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Menard\AppData\Local\Box\Box Edit\Documents\ulH0bDGJ7EK_IevLyk+gMQ==\"/>
    </mc:Choice>
  </mc:AlternateContent>
  <bookViews>
    <workbookView xWindow="0" yWindow="0" windowWidth="19716" windowHeight="9348" activeTab="6"/>
  </bookViews>
  <sheets>
    <sheet name="DataBh" sheetId="1" r:id="rId1"/>
    <sheet name="DataSd" sheetId="2" r:id="rId2"/>
    <sheet name="DataSg" sheetId="3" r:id="rId3"/>
    <sheet name="DataEm" sheetId="4" r:id="rId4"/>
    <sheet name="DataMl" sheetId="7" r:id="rId5"/>
    <sheet name="PaperFigures" sheetId="8" r:id="rId6"/>
    <sheet name="CombinedDatasets" sheetId="5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5" l="1"/>
  <c r="U6" i="5"/>
  <c r="T6" i="5"/>
  <c r="T226" i="4" l="1"/>
  <c r="T221" i="4"/>
  <c r="T216" i="4"/>
  <c r="V421" i="2"/>
  <c r="T411" i="2" l="1"/>
  <c r="W474" i="5" l="1"/>
  <c r="W473" i="5"/>
  <c r="W472" i="5"/>
  <c r="W471" i="5"/>
  <c r="W470" i="5"/>
  <c r="W469" i="5"/>
  <c r="W468" i="5"/>
  <c r="W467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399" i="5"/>
  <c r="W398" i="5"/>
  <c r="W397" i="5"/>
  <c r="W396" i="5"/>
  <c r="W395" i="5"/>
  <c r="W394" i="5"/>
  <c r="W393" i="5"/>
  <c r="W392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U2509" i="5"/>
  <c r="T2509" i="5"/>
  <c r="V2509" i="5" s="1"/>
  <c r="L2509" i="5"/>
  <c r="K2509" i="5"/>
  <c r="B2509" i="5"/>
  <c r="S2509" i="5" s="1"/>
  <c r="L2508" i="5"/>
  <c r="K2508" i="5"/>
  <c r="B2508" i="5"/>
  <c r="S2508" i="5" s="1"/>
  <c r="L2507" i="5"/>
  <c r="K2507" i="5"/>
  <c r="B2507" i="5"/>
  <c r="S2507" i="5" s="1"/>
  <c r="L2506" i="5"/>
  <c r="K2506" i="5"/>
  <c r="B2506" i="5"/>
  <c r="S2506" i="5" s="1"/>
  <c r="L2505" i="5"/>
  <c r="K2505" i="5"/>
  <c r="B2505" i="5"/>
  <c r="S2505" i="5" s="1"/>
  <c r="U2504" i="5"/>
  <c r="T2504" i="5"/>
  <c r="V2504" i="5" s="1"/>
  <c r="L2504" i="5"/>
  <c r="K2504" i="5"/>
  <c r="B2504" i="5"/>
  <c r="L2503" i="5"/>
  <c r="K2503" i="5"/>
  <c r="B2503" i="5"/>
  <c r="L2502" i="5"/>
  <c r="K2502" i="5"/>
  <c r="B2502" i="5"/>
  <c r="S2502" i="5" s="1"/>
  <c r="L2501" i="5"/>
  <c r="K2501" i="5"/>
  <c r="B2501" i="5"/>
  <c r="L2500" i="5"/>
  <c r="K2500" i="5"/>
  <c r="B2500" i="5"/>
  <c r="U2499" i="5"/>
  <c r="T2499" i="5"/>
  <c r="V2499" i="5" s="1"/>
  <c r="L2499" i="5"/>
  <c r="K2499" i="5"/>
  <c r="B2499" i="5"/>
  <c r="L2498" i="5"/>
  <c r="K2498" i="5"/>
  <c r="B2498" i="5"/>
  <c r="L2497" i="5"/>
  <c r="K2497" i="5"/>
  <c r="B2497" i="5"/>
  <c r="L2496" i="5"/>
  <c r="K2496" i="5"/>
  <c r="B2496" i="5"/>
  <c r="S2496" i="5" s="1"/>
  <c r="L2495" i="5"/>
  <c r="K2495" i="5"/>
  <c r="B2495" i="5"/>
  <c r="U2494" i="5"/>
  <c r="T2494" i="5"/>
  <c r="L2494" i="5"/>
  <c r="K2494" i="5"/>
  <c r="B2494" i="5"/>
  <c r="S2494" i="5" s="1"/>
  <c r="L2493" i="5"/>
  <c r="K2493" i="5"/>
  <c r="B2493" i="5"/>
  <c r="L2492" i="5"/>
  <c r="K2492" i="5"/>
  <c r="B2492" i="5"/>
  <c r="L2491" i="5"/>
  <c r="K2491" i="5"/>
  <c r="B2491" i="5"/>
  <c r="L2490" i="5"/>
  <c r="K2490" i="5"/>
  <c r="B2490" i="5"/>
  <c r="S2490" i="5" s="1"/>
  <c r="U2489" i="5"/>
  <c r="T2489" i="5"/>
  <c r="V2489" i="5" s="1"/>
  <c r="S2489" i="5"/>
  <c r="L2489" i="5"/>
  <c r="K2489" i="5"/>
  <c r="B2489" i="5"/>
  <c r="S2488" i="5"/>
  <c r="L2488" i="5"/>
  <c r="K2488" i="5"/>
  <c r="B2488" i="5"/>
  <c r="S2487" i="5"/>
  <c r="L2487" i="5"/>
  <c r="K2487" i="5"/>
  <c r="B2487" i="5"/>
  <c r="S2486" i="5"/>
  <c r="L2486" i="5"/>
  <c r="K2486" i="5"/>
  <c r="B2486" i="5"/>
  <c r="S2485" i="5"/>
  <c r="L2485" i="5"/>
  <c r="K2485" i="5"/>
  <c r="B2485" i="5"/>
  <c r="V2484" i="5"/>
  <c r="U2484" i="5"/>
  <c r="T2484" i="5"/>
  <c r="L2484" i="5"/>
  <c r="K2484" i="5"/>
  <c r="S2484" i="5" s="1"/>
  <c r="B2484" i="5"/>
  <c r="L2483" i="5"/>
  <c r="K2483" i="5"/>
  <c r="B2483" i="5"/>
  <c r="L2482" i="5"/>
  <c r="K2482" i="5"/>
  <c r="B2482" i="5"/>
  <c r="L2481" i="5"/>
  <c r="K2481" i="5"/>
  <c r="B2481" i="5"/>
  <c r="L2480" i="5"/>
  <c r="K2480" i="5"/>
  <c r="S2480" i="5" s="1"/>
  <c r="B2480" i="5"/>
  <c r="U2479" i="5"/>
  <c r="T2479" i="5"/>
  <c r="L2479" i="5"/>
  <c r="K2479" i="5"/>
  <c r="B2479" i="5"/>
  <c r="L2478" i="5"/>
  <c r="K2478" i="5"/>
  <c r="B2478" i="5"/>
  <c r="L2477" i="5"/>
  <c r="K2477" i="5"/>
  <c r="B2477" i="5"/>
  <c r="S2477" i="5" s="1"/>
  <c r="L2476" i="5"/>
  <c r="K2476" i="5"/>
  <c r="B2476" i="5"/>
  <c r="L2475" i="5"/>
  <c r="K2475" i="5"/>
  <c r="B2475" i="5"/>
  <c r="U2474" i="5"/>
  <c r="T2474" i="5"/>
  <c r="V2474" i="5" s="1"/>
  <c r="L2474" i="5"/>
  <c r="K2474" i="5"/>
  <c r="B2474" i="5"/>
  <c r="L2473" i="5"/>
  <c r="K2473" i="5"/>
  <c r="B2473" i="5"/>
  <c r="L2472" i="5"/>
  <c r="K2472" i="5"/>
  <c r="B2472" i="5"/>
  <c r="L2471" i="5"/>
  <c r="K2471" i="5"/>
  <c r="B2471" i="5"/>
  <c r="S2471" i="5" s="1"/>
  <c r="L2470" i="5"/>
  <c r="K2470" i="5"/>
  <c r="B2470" i="5"/>
  <c r="V2469" i="5"/>
  <c r="U2469" i="5"/>
  <c r="T2469" i="5"/>
  <c r="L2469" i="5"/>
  <c r="K2469" i="5"/>
  <c r="B2469" i="5"/>
  <c r="S2469" i="5" s="1"/>
  <c r="L2468" i="5"/>
  <c r="K2468" i="5"/>
  <c r="B2468" i="5"/>
  <c r="S2468" i="5" s="1"/>
  <c r="L2467" i="5"/>
  <c r="K2467" i="5"/>
  <c r="B2467" i="5"/>
  <c r="L2466" i="5"/>
  <c r="K2466" i="5"/>
  <c r="B2466" i="5"/>
  <c r="L2465" i="5"/>
  <c r="K2465" i="5"/>
  <c r="B2465" i="5"/>
  <c r="S2465" i="5" s="1"/>
  <c r="U2464" i="5"/>
  <c r="T2464" i="5"/>
  <c r="L2464" i="5"/>
  <c r="K2464" i="5"/>
  <c r="B2464" i="5"/>
  <c r="L2463" i="5"/>
  <c r="K2463" i="5"/>
  <c r="B2463" i="5"/>
  <c r="L2462" i="5"/>
  <c r="K2462" i="5"/>
  <c r="B2462" i="5"/>
  <c r="L2461" i="5"/>
  <c r="K2461" i="5"/>
  <c r="S2461" i="5" s="1"/>
  <c r="B2461" i="5"/>
  <c r="L2460" i="5"/>
  <c r="K2460" i="5"/>
  <c r="B2460" i="5"/>
  <c r="U2459" i="5"/>
  <c r="T2459" i="5"/>
  <c r="L2459" i="5"/>
  <c r="K2459" i="5"/>
  <c r="B2459" i="5"/>
  <c r="L2458" i="5"/>
  <c r="K2458" i="5"/>
  <c r="B2458" i="5"/>
  <c r="S2458" i="5" s="1"/>
  <c r="L2457" i="5"/>
  <c r="K2457" i="5"/>
  <c r="B2457" i="5"/>
  <c r="L2456" i="5"/>
  <c r="K2456" i="5"/>
  <c r="B2456" i="5"/>
  <c r="L2455" i="5"/>
  <c r="K2455" i="5"/>
  <c r="B2455" i="5"/>
  <c r="U2454" i="5"/>
  <c r="T2454" i="5"/>
  <c r="L2454" i="5"/>
  <c r="K2454" i="5"/>
  <c r="B2454" i="5"/>
  <c r="L2453" i="5"/>
  <c r="K2453" i="5"/>
  <c r="B2453" i="5"/>
  <c r="L2452" i="5"/>
  <c r="K2452" i="5"/>
  <c r="B2452" i="5"/>
  <c r="S2452" i="5" s="1"/>
  <c r="L2451" i="5"/>
  <c r="K2451" i="5"/>
  <c r="B2451" i="5"/>
  <c r="L2450" i="5"/>
  <c r="K2450" i="5"/>
  <c r="B2450" i="5"/>
  <c r="U2449" i="5"/>
  <c r="T2449" i="5"/>
  <c r="L2449" i="5"/>
  <c r="K2449" i="5"/>
  <c r="S2449" i="5" s="1"/>
  <c r="B2449" i="5"/>
  <c r="L2448" i="5"/>
  <c r="K2448" i="5"/>
  <c r="S2448" i="5" s="1"/>
  <c r="B2448" i="5"/>
  <c r="L2447" i="5"/>
  <c r="K2447" i="5"/>
  <c r="S2447" i="5" s="1"/>
  <c r="B2447" i="5"/>
  <c r="L2446" i="5"/>
  <c r="K2446" i="5"/>
  <c r="S2446" i="5" s="1"/>
  <c r="B2446" i="5"/>
  <c r="L2445" i="5"/>
  <c r="K2445" i="5"/>
  <c r="S2445" i="5" s="1"/>
  <c r="B2445" i="5"/>
  <c r="U2444" i="5"/>
  <c r="T2444" i="5"/>
  <c r="V2444" i="5" s="1"/>
  <c r="L2444" i="5"/>
  <c r="K2444" i="5"/>
  <c r="B2444" i="5"/>
  <c r="L2443" i="5"/>
  <c r="K2443" i="5"/>
  <c r="B2443" i="5"/>
  <c r="L2442" i="5"/>
  <c r="K2442" i="5"/>
  <c r="S2442" i="5" s="1"/>
  <c r="B2442" i="5"/>
  <c r="L2441" i="5"/>
  <c r="K2441" i="5"/>
  <c r="B2441" i="5"/>
  <c r="L2440" i="5"/>
  <c r="K2440" i="5"/>
  <c r="B2440" i="5"/>
  <c r="U2439" i="5"/>
  <c r="T2439" i="5"/>
  <c r="L2439" i="5"/>
  <c r="K2439" i="5"/>
  <c r="B2439" i="5"/>
  <c r="S2439" i="5" s="1"/>
  <c r="L2438" i="5"/>
  <c r="K2438" i="5"/>
  <c r="B2438" i="5"/>
  <c r="L2437" i="5"/>
  <c r="K2437" i="5"/>
  <c r="B2437" i="5"/>
  <c r="L2436" i="5"/>
  <c r="K2436" i="5"/>
  <c r="B2436" i="5"/>
  <c r="L2435" i="5"/>
  <c r="K2435" i="5"/>
  <c r="B2435" i="5"/>
  <c r="S2435" i="5" s="1"/>
  <c r="U2434" i="5"/>
  <c r="T2434" i="5"/>
  <c r="V2434" i="5" s="1"/>
  <c r="L2434" i="5"/>
  <c r="K2434" i="5"/>
  <c r="B2434" i="5"/>
  <c r="L2433" i="5"/>
  <c r="K2433" i="5"/>
  <c r="B2433" i="5"/>
  <c r="S2433" i="5" s="1"/>
  <c r="L2432" i="5"/>
  <c r="K2432" i="5"/>
  <c r="B2432" i="5"/>
  <c r="S2431" i="5"/>
  <c r="L2431" i="5"/>
  <c r="K2431" i="5"/>
  <c r="B2431" i="5"/>
  <c r="S2430" i="5"/>
  <c r="L2430" i="5"/>
  <c r="K2430" i="5"/>
  <c r="B2430" i="5"/>
  <c r="V2429" i="5"/>
  <c r="U2429" i="5"/>
  <c r="T2429" i="5"/>
  <c r="L2429" i="5"/>
  <c r="K2429" i="5"/>
  <c r="B2429" i="5"/>
  <c r="L2428" i="5"/>
  <c r="K2428" i="5"/>
  <c r="B2428" i="5"/>
  <c r="L2427" i="5"/>
  <c r="K2427" i="5"/>
  <c r="B2427" i="5"/>
  <c r="L2426" i="5"/>
  <c r="S2426" i="5" s="1"/>
  <c r="K2426" i="5"/>
  <c r="B2426" i="5"/>
  <c r="L2425" i="5"/>
  <c r="K2425" i="5"/>
  <c r="B2425" i="5"/>
  <c r="U2424" i="5"/>
  <c r="V2424" i="5" s="1"/>
  <c r="T2424" i="5"/>
  <c r="L2424" i="5"/>
  <c r="K2424" i="5"/>
  <c r="B2424" i="5"/>
  <c r="L2423" i="5"/>
  <c r="K2423" i="5"/>
  <c r="B2423" i="5"/>
  <c r="L2422" i="5"/>
  <c r="K2422" i="5"/>
  <c r="B2422" i="5"/>
  <c r="L2421" i="5"/>
  <c r="K2421" i="5"/>
  <c r="S2421" i="5" s="1"/>
  <c r="B2421" i="5"/>
  <c r="L2420" i="5"/>
  <c r="K2420" i="5"/>
  <c r="B2420" i="5"/>
  <c r="U2419" i="5"/>
  <c r="T2419" i="5"/>
  <c r="L2419" i="5"/>
  <c r="K2419" i="5"/>
  <c r="B2419" i="5"/>
  <c r="L2418" i="5"/>
  <c r="K2418" i="5"/>
  <c r="B2418" i="5"/>
  <c r="L2417" i="5"/>
  <c r="K2417" i="5"/>
  <c r="B2417" i="5"/>
  <c r="L2416" i="5"/>
  <c r="K2416" i="5"/>
  <c r="B2416" i="5"/>
  <c r="L2415" i="5"/>
  <c r="K2415" i="5"/>
  <c r="B2415" i="5"/>
  <c r="U2414" i="5"/>
  <c r="T2414" i="5"/>
  <c r="L2414" i="5"/>
  <c r="K2414" i="5"/>
  <c r="S2414" i="5" s="1"/>
  <c r="B2414" i="5"/>
  <c r="L2413" i="5"/>
  <c r="K2413" i="5"/>
  <c r="S2413" i="5" s="1"/>
  <c r="B2413" i="5"/>
  <c r="L2412" i="5"/>
  <c r="K2412" i="5"/>
  <c r="S2412" i="5" s="1"/>
  <c r="B2412" i="5"/>
  <c r="L2411" i="5"/>
  <c r="K2411" i="5"/>
  <c r="S2411" i="5" s="1"/>
  <c r="B2411" i="5"/>
  <c r="L2410" i="5"/>
  <c r="K2410" i="5"/>
  <c r="S2410" i="5" s="1"/>
  <c r="B2410" i="5"/>
  <c r="U2409" i="5"/>
  <c r="T2409" i="5"/>
  <c r="V2409" i="5" s="1"/>
  <c r="L2409" i="5"/>
  <c r="K2409" i="5"/>
  <c r="B2409" i="5"/>
  <c r="L2408" i="5"/>
  <c r="S2408" i="5" s="1"/>
  <c r="K2408" i="5"/>
  <c r="B2408" i="5"/>
  <c r="L2407" i="5"/>
  <c r="K2407" i="5"/>
  <c r="B2407" i="5"/>
  <c r="L2406" i="5"/>
  <c r="K2406" i="5"/>
  <c r="B2406" i="5"/>
  <c r="L2405" i="5"/>
  <c r="K2405" i="5"/>
  <c r="B2405" i="5"/>
  <c r="U2404" i="5"/>
  <c r="V2404" i="5" s="1"/>
  <c r="T2404" i="5"/>
  <c r="L2404" i="5"/>
  <c r="K2404" i="5"/>
  <c r="B2404" i="5"/>
  <c r="L2403" i="5"/>
  <c r="K2403" i="5"/>
  <c r="B2403" i="5"/>
  <c r="L2402" i="5"/>
  <c r="K2402" i="5"/>
  <c r="B2402" i="5"/>
  <c r="L2401" i="5"/>
  <c r="K2401" i="5"/>
  <c r="S2401" i="5" s="1"/>
  <c r="B2401" i="5"/>
  <c r="L2400" i="5"/>
  <c r="K2400" i="5"/>
  <c r="B2400" i="5"/>
  <c r="U2399" i="5"/>
  <c r="T2399" i="5"/>
  <c r="L2399" i="5"/>
  <c r="K2399" i="5"/>
  <c r="B2399" i="5"/>
  <c r="L2398" i="5"/>
  <c r="K2398" i="5"/>
  <c r="B2398" i="5"/>
  <c r="S2398" i="5" s="1"/>
  <c r="L2397" i="5"/>
  <c r="K2397" i="5"/>
  <c r="B2397" i="5"/>
  <c r="L2396" i="5"/>
  <c r="K2396" i="5"/>
  <c r="B2396" i="5"/>
  <c r="L2395" i="5"/>
  <c r="K2395" i="5"/>
  <c r="B2395" i="5"/>
  <c r="U2394" i="5"/>
  <c r="T2394" i="5"/>
  <c r="S2394" i="5"/>
  <c r="L2394" i="5"/>
  <c r="K2394" i="5"/>
  <c r="B2394" i="5"/>
  <c r="S2393" i="5"/>
  <c r="L2393" i="5"/>
  <c r="K2393" i="5"/>
  <c r="B2393" i="5"/>
  <c r="S2392" i="5"/>
  <c r="L2392" i="5"/>
  <c r="K2392" i="5"/>
  <c r="B2392" i="5"/>
  <c r="S2391" i="5"/>
  <c r="L2391" i="5"/>
  <c r="K2391" i="5"/>
  <c r="B2391" i="5"/>
  <c r="S2390" i="5"/>
  <c r="L2390" i="5"/>
  <c r="K2390" i="5"/>
  <c r="B2390" i="5"/>
  <c r="V2389" i="5"/>
  <c r="U2389" i="5"/>
  <c r="T2389" i="5"/>
  <c r="L2389" i="5"/>
  <c r="K2389" i="5"/>
  <c r="B2389" i="5"/>
  <c r="L2388" i="5"/>
  <c r="K2388" i="5"/>
  <c r="B2388" i="5"/>
  <c r="L2387" i="5"/>
  <c r="K2387" i="5"/>
  <c r="B2387" i="5"/>
  <c r="L2386" i="5"/>
  <c r="S2386" i="5" s="1"/>
  <c r="K2386" i="5"/>
  <c r="B2386" i="5"/>
  <c r="L2385" i="5"/>
  <c r="K2385" i="5"/>
  <c r="B2385" i="5"/>
  <c r="U2384" i="5"/>
  <c r="V2384" i="5" s="1"/>
  <c r="T2384" i="5"/>
  <c r="L2384" i="5"/>
  <c r="K2384" i="5"/>
  <c r="B2384" i="5"/>
  <c r="L2383" i="5"/>
  <c r="K2383" i="5"/>
  <c r="B2383" i="5"/>
  <c r="L2382" i="5"/>
  <c r="K2382" i="5"/>
  <c r="B2382" i="5"/>
  <c r="L2381" i="5"/>
  <c r="K2381" i="5"/>
  <c r="S2381" i="5" s="1"/>
  <c r="B2381" i="5"/>
  <c r="L2380" i="5"/>
  <c r="K2380" i="5"/>
  <c r="B2380" i="5"/>
  <c r="U2379" i="5"/>
  <c r="T2379" i="5"/>
  <c r="L2379" i="5"/>
  <c r="K2379" i="5"/>
  <c r="B2379" i="5"/>
  <c r="L2378" i="5"/>
  <c r="K2378" i="5"/>
  <c r="B2378" i="5"/>
  <c r="L2377" i="5"/>
  <c r="K2377" i="5"/>
  <c r="B2377" i="5"/>
  <c r="L2376" i="5"/>
  <c r="K2376" i="5"/>
  <c r="B2376" i="5"/>
  <c r="L2375" i="5"/>
  <c r="K2375" i="5"/>
  <c r="B2375" i="5"/>
  <c r="U2374" i="5"/>
  <c r="T2374" i="5"/>
  <c r="L2374" i="5"/>
  <c r="K2374" i="5"/>
  <c r="S2374" i="5" s="1"/>
  <c r="B2374" i="5"/>
  <c r="L2373" i="5"/>
  <c r="K2373" i="5"/>
  <c r="S2373" i="5" s="1"/>
  <c r="B2373" i="5"/>
  <c r="L2372" i="5"/>
  <c r="K2372" i="5"/>
  <c r="S2372" i="5" s="1"/>
  <c r="B2372" i="5"/>
  <c r="L2371" i="5"/>
  <c r="K2371" i="5"/>
  <c r="S2371" i="5" s="1"/>
  <c r="B2371" i="5"/>
  <c r="L2370" i="5"/>
  <c r="K2370" i="5"/>
  <c r="S2370" i="5" s="1"/>
  <c r="B2370" i="5"/>
  <c r="U2369" i="5"/>
  <c r="T2369" i="5"/>
  <c r="V2369" i="5" s="1"/>
  <c r="L2369" i="5"/>
  <c r="K2369" i="5"/>
  <c r="B2369" i="5"/>
  <c r="L2368" i="5"/>
  <c r="S2368" i="5" s="1"/>
  <c r="K2368" i="5"/>
  <c r="B2368" i="5"/>
  <c r="L2367" i="5"/>
  <c r="K2367" i="5"/>
  <c r="B2367" i="5"/>
  <c r="L2366" i="5"/>
  <c r="K2366" i="5"/>
  <c r="B2366" i="5"/>
  <c r="L2365" i="5"/>
  <c r="K2365" i="5"/>
  <c r="B2365" i="5"/>
  <c r="U2364" i="5"/>
  <c r="V2364" i="5" s="1"/>
  <c r="T2364" i="5"/>
  <c r="L2364" i="5"/>
  <c r="K2364" i="5"/>
  <c r="B2364" i="5"/>
  <c r="L2363" i="5"/>
  <c r="K2363" i="5"/>
  <c r="B2363" i="5"/>
  <c r="L2362" i="5"/>
  <c r="K2362" i="5"/>
  <c r="B2362" i="5"/>
  <c r="L2361" i="5"/>
  <c r="K2361" i="5"/>
  <c r="S2361" i="5" s="1"/>
  <c r="B2361" i="5"/>
  <c r="L2360" i="5"/>
  <c r="K2360" i="5"/>
  <c r="B2360" i="5"/>
  <c r="U2359" i="5"/>
  <c r="T2359" i="5"/>
  <c r="L2359" i="5"/>
  <c r="K2359" i="5"/>
  <c r="B2359" i="5"/>
  <c r="L2358" i="5"/>
  <c r="K2358" i="5"/>
  <c r="B2358" i="5"/>
  <c r="S2358" i="5" s="1"/>
  <c r="L2357" i="5"/>
  <c r="K2357" i="5"/>
  <c r="B2357" i="5"/>
  <c r="L2356" i="5"/>
  <c r="K2356" i="5"/>
  <c r="B2356" i="5"/>
  <c r="L2355" i="5"/>
  <c r="K2355" i="5"/>
  <c r="B2355" i="5"/>
  <c r="U2354" i="5"/>
  <c r="T2354" i="5"/>
  <c r="S2354" i="5"/>
  <c r="L2354" i="5"/>
  <c r="K2354" i="5"/>
  <c r="B2354" i="5"/>
  <c r="S2353" i="5"/>
  <c r="L2353" i="5"/>
  <c r="K2353" i="5"/>
  <c r="B2353" i="5"/>
  <c r="S2352" i="5"/>
  <c r="L2352" i="5"/>
  <c r="K2352" i="5"/>
  <c r="B2352" i="5"/>
  <c r="S2351" i="5"/>
  <c r="L2351" i="5"/>
  <c r="K2351" i="5"/>
  <c r="B2351" i="5"/>
  <c r="S2350" i="5"/>
  <c r="L2350" i="5"/>
  <c r="K2350" i="5"/>
  <c r="B2350" i="5"/>
  <c r="V2349" i="5"/>
  <c r="U2349" i="5"/>
  <c r="T2349" i="5"/>
  <c r="L2349" i="5"/>
  <c r="K2349" i="5"/>
  <c r="B2349" i="5"/>
  <c r="L2348" i="5"/>
  <c r="K2348" i="5"/>
  <c r="B2348" i="5"/>
  <c r="L2347" i="5"/>
  <c r="K2347" i="5"/>
  <c r="B2347" i="5"/>
  <c r="L2346" i="5"/>
  <c r="S2346" i="5" s="1"/>
  <c r="K2346" i="5"/>
  <c r="B2346" i="5"/>
  <c r="L2345" i="5"/>
  <c r="K2345" i="5"/>
  <c r="B2345" i="5"/>
  <c r="U2344" i="5"/>
  <c r="V2344" i="5" s="1"/>
  <c r="T2344" i="5"/>
  <c r="L2344" i="5"/>
  <c r="K2344" i="5"/>
  <c r="B2344" i="5"/>
  <c r="L2343" i="5"/>
  <c r="K2343" i="5"/>
  <c r="B2343" i="5"/>
  <c r="L2342" i="5"/>
  <c r="K2342" i="5"/>
  <c r="B2342" i="5"/>
  <c r="L2341" i="5"/>
  <c r="K2341" i="5"/>
  <c r="S2341" i="5" s="1"/>
  <c r="B2341" i="5"/>
  <c r="L2340" i="5"/>
  <c r="K2340" i="5"/>
  <c r="B2340" i="5"/>
  <c r="U2339" i="5"/>
  <c r="T2339" i="5"/>
  <c r="L2339" i="5"/>
  <c r="K2339" i="5"/>
  <c r="B2339" i="5"/>
  <c r="L2338" i="5"/>
  <c r="K2338" i="5"/>
  <c r="B2338" i="5"/>
  <c r="L2337" i="5"/>
  <c r="K2337" i="5"/>
  <c r="B2337" i="5"/>
  <c r="L2336" i="5"/>
  <c r="K2336" i="5"/>
  <c r="B2336" i="5"/>
  <c r="L2335" i="5"/>
  <c r="K2335" i="5"/>
  <c r="B2335" i="5"/>
  <c r="U2334" i="5"/>
  <c r="T2334" i="5"/>
  <c r="L2334" i="5"/>
  <c r="K2334" i="5"/>
  <c r="S2334" i="5" s="1"/>
  <c r="B2334" i="5"/>
  <c r="L2333" i="5"/>
  <c r="K2333" i="5"/>
  <c r="S2333" i="5" s="1"/>
  <c r="B2333" i="5"/>
  <c r="L2332" i="5"/>
  <c r="K2332" i="5"/>
  <c r="S2332" i="5" s="1"/>
  <c r="B2332" i="5"/>
  <c r="L2331" i="5"/>
  <c r="K2331" i="5"/>
  <c r="S2331" i="5" s="1"/>
  <c r="B2331" i="5"/>
  <c r="L2330" i="5"/>
  <c r="K2330" i="5"/>
  <c r="S2330" i="5" s="1"/>
  <c r="B2330" i="5"/>
  <c r="U2329" i="5"/>
  <c r="T2329" i="5"/>
  <c r="V2329" i="5" s="1"/>
  <c r="L2329" i="5"/>
  <c r="K2329" i="5"/>
  <c r="B2329" i="5"/>
  <c r="L2328" i="5"/>
  <c r="S2328" i="5" s="1"/>
  <c r="K2328" i="5"/>
  <c r="B2328" i="5"/>
  <c r="L2327" i="5"/>
  <c r="K2327" i="5"/>
  <c r="B2327" i="5"/>
  <c r="L2326" i="5"/>
  <c r="K2326" i="5"/>
  <c r="B2326" i="5"/>
  <c r="L2325" i="5"/>
  <c r="K2325" i="5"/>
  <c r="B2325" i="5"/>
  <c r="U2324" i="5"/>
  <c r="V2324" i="5" s="1"/>
  <c r="T2324" i="5"/>
  <c r="L2324" i="5"/>
  <c r="K2324" i="5"/>
  <c r="B2324" i="5"/>
  <c r="L2323" i="5"/>
  <c r="K2323" i="5"/>
  <c r="B2323" i="5"/>
  <c r="L2322" i="5"/>
  <c r="K2322" i="5"/>
  <c r="B2322" i="5"/>
  <c r="L2321" i="5"/>
  <c r="K2321" i="5"/>
  <c r="S2321" i="5" s="1"/>
  <c r="B2321" i="5"/>
  <c r="L2320" i="5"/>
  <c r="K2320" i="5"/>
  <c r="B2320" i="5"/>
  <c r="U2319" i="5"/>
  <c r="T2319" i="5"/>
  <c r="L2319" i="5"/>
  <c r="K2319" i="5"/>
  <c r="B2319" i="5"/>
  <c r="L2318" i="5"/>
  <c r="K2318" i="5"/>
  <c r="B2318" i="5"/>
  <c r="S2318" i="5" s="1"/>
  <c r="L2317" i="5"/>
  <c r="K2317" i="5"/>
  <c r="B2317" i="5"/>
  <c r="L2316" i="5"/>
  <c r="K2316" i="5"/>
  <c r="B2316" i="5"/>
  <c r="L2315" i="5"/>
  <c r="K2315" i="5"/>
  <c r="B2315" i="5"/>
  <c r="U2314" i="5"/>
  <c r="T2314" i="5"/>
  <c r="S2314" i="5"/>
  <c r="L2314" i="5"/>
  <c r="K2314" i="5"/>
  <c r="B2314" i="5"/>
  <c r="S2313" i="5"/>
  <c r="L2313" i="5"/>
  <c r="K2313" i="5"/>
  <c r="B2313" i="5"/>
  <c r="S2312" i="5"/>
  <c r="L2312" i="5"/>
  <c r="K2312" i="5"/>
  <c r="B2312" i="5"/>
  <c r="S2311" i="5"/>
  <c r="L2311" i="5"/>
  <c r="K2311" i="5"/>
  <c r="B2311" i="5"/>
  <c r="S2310" i="5"/>
  <c r="L2310" i="5"/>
  <c r="K2310" i="5"/>
  <c r="B2310" i="5"/>
  <c r="V2309" i="5"/>
  <c r="U2309" i="5"/>
  <c r="T2309" i="5"/>
  <c r="L2309" i="5"/>
  <c r="K2309" i="5"/>
  <c r="B2309" i="5"/>
  <c r="L2308" i="5"/>
  <c r="K2308" i="5"/>
  <c r="B2308" i="5"/>
  <c r="L2307" i="5"/>
  <c r="K2307" i="5"/>
  <c r="B2307" i="5"/>
  <c r="L2306" i="5"/>
  <c r="S2306" i="5" s="1"/>
  <c r="K2306" i="5"/>
  <c r="B2306" i="5"/>
  <c r="L2305" i="5"/>
  <c r="K2305" i="5"/>
  <c r="B2305" i="5"/>
  <c r="U2304" i="5"/>
  <c r="V2304" i="5" s="1"/>
  <c r="T2304" i="5"/>
  <c r="L2304" i="5"/>
  <c r="K2304" i="5"/>
  <c r="B2304" i="5"/>
  <c r="L2303" i="5"/>
  <c r="K2303" i="5"/>
  <c r="B2303" i="5"/>
  <c r="L2302" i="5"/>
  <c r="K2302" i="5"/>
  <c r="B2302" i="5"/>
  <c r="L2301" i="5"/>
  <c r="K2301" i="5"/>
  <c r="S2301" i="5" s="1"/>
  <c r="B2301" i="5"/>
  <c r="L2300" i="5"/>
  <c r="K2300" i="5"/>
  <c r="B2300" i="5"/>
  <c r="U2299" i="5"/>
  <c r="T2299" i="5"/>
  <c r="L2299" i="5"/>
  <c r="K2299" i="5"/>
  <c r="B2299" i="5"/>
  <c r="L2298" i="5"/>
  <c r="K2298" i="5"/>
  <c r="B2298" i="5"/>
  <c r="L2297" i="5"/>
  <c r="K2297" i="5"/>
  <c r="B2297" i="5"/>
  <c r="L2296" i="5"/>
  <c r="K2296" i="5"/>
  <c r="B2296" i="5"/>
  <c r="L2295" i="5"/>
  <c r="K2295" i="5"/>
  <c r="B2295" i="5"/>
  <c r="U2294" i="5"/>
  <c r="T2294" i="5"/>
  <c r="L2294" i="5"/>
  <c r="K2294" i="5"/>
  <c r="S2294" i="5" s="1"/>
  <c r="B2294" i="5"/>
  <c r="L2293" i="5"/>
  <c r="K2293" i="5"/>
  <c r="S2293" i="5" s="1"/>
  <c r="B2293" i="5"/>
  <c r="L2292" i="5"/>
  <c r="K2292" i="5"/>
  <c r="S2292" i="5" s="1"/>
  <c r="B2292" i="5"/>
  <c r="L2291" i="5"/>
  <c r="K2291" i="5"/>
  <c r="S2291" i="5" s="1"/>
  <c r="B2291" i="5"/>
  <c r="L2290" i="5"/>
  <c r="K2290" i="5"/>
  <c r="S2290" i="5" s="1"/>
  <c r="B2290" i="5"/>
  <c r="U2289" i="5"/>
  <c r="T2289" i="5"/>
  <c r="V2289" i="5" s="1"/>
  <c r="L2289" i="5"/>
  <c r="K2289" i="5"/>
  <c r="B2289" i="5"/>
  <c r="L2288" i="5"/>
  <c r="S2288" i="5" s="1"/>
  <c r="K2288" i="5"/>
  <c r="B2288" i="5"/>
  <c r="L2287" i="5"/>
  <c r="K2287" i="5"/>
  <c r="B2287" i="5"/>
  <c r="L2286" i="5"/>
  <c r="K2286" i="5"/>
  <c r="B2286" i="5"/>
  <c r="L2285" i="5"/>
  <c r="K2285" i="5"/>
  <c r="B2285" i="5"/>
  <c r="U2284" i="5"/>
  <c r="V2284" i="5" s="1"/>
  <c r="T2284" i="5"/>
  <c r="L2284" i="5"/>
  <c r="K2284" i="5"/>
  <c r="B2284" i="5"/>
  <c r="L2283" i="5"/>
  <c r="K2283" i="5"/>
  <c r="B2283" i="5"/>
  <c r="L2282" i="5"/>
  <c r="K2282" i="5"/>
  <c r="B2282" i="5"/>
  <c r="L2281" i="5"/>
  <c r="K2281" i="5"/>
  <c r="S2281" i="5" s="1"/>
  <c r="B2281" i="5"/>
  <c r="L2280" i="5"/>
  <c r="K2280" i="5"/>
  <c r="B2280" i="5"/>
  <c r="U2279" i="5"/>
  <c r="T2279" i="5"/>
  <c r="L2279" i="5"/>
  <c r="K2279" i="5"/>
  <c r="B2279" i="5"/>
  <c r="L2278" i="5"/>
  <c r="K2278" i="5"/>
  <c r="B2278" i="5"/>
  <c r="S2278" i="5" s="1"/>
  <c r="L2277" i="5"/>
  <c r="K2277" i="5"/>
  <c r="B2277" i="5"/>
  <c r="L2276" i="5"/>
  <c r="K2276" i="5"/>
  <c r="B2276" i="5"/>
  <c r="L2275" i="5"/>
  <c r="K2275" i="5"/>
  <c r="B2275" i="5"/>
  <c r="U2274" i="5"/>
  <c r="T2274" i="5"/>
  <c r="S2274" i="5"/>
  <c r="L2274" i="5"/>
  <c r="K2274" i="5"/>
  <c r="B2274" i="5"/>
  <c r="S2273" i="5"/>
  <c r="L2273" i="5"/>
  <c r="K2273" i="5"/>
  <c r="B2273" i="5"/>
  <c r="S2272" i="5"/>
  <c r="L2272" i="5"/>
  <c r="K2272" i="5"/>
  <c r="B2272" i="5"/>
  <c r="S2271" i="5"/>
  <c r="L2271" i="5"/>
  <c r="K2271" i="5"/>
  <c r="B2271" i="5"/>
  <c r="S2270" i="5"/>
  <c r="L2270" i="5"/>
  <c r="K2270" i="5"/>
  <c r="B2270" i="5"/>
  <c r="V2269" i="5"/>
  <c r="U2269" i="5"/>
  <c r="T2269" i="5"/>
  <c r="L2269" i="5"/>
  <c r="K2269" i="5"/>
  <c r="B2269" i="5"/>
  <c r="L2268" i="5"/>
  <c r="K2268" i="5"/>
  <c r="B2268" i="5"/>
  <c r="L2267" i="5"/>
  <c r="K2267" i="5"/>
  <c r="B2267" i="5"/>
  <c r="L2266" i="5"/>
  <c r="S2266" i="5" s="1"/>
  <c r="K2266" i="5"/>
  <c r="B2266" i="5"/>
  <c r="L2265" i="5"/>
  <c r="K2265" i="5"/>
  <c r="B2265" i="5"/>
  <c r="U2264" i="5"/>
  <c r="V2264" i="5" s="1"/>
  <c r="T2264" i="5"/>
  <c r="L2264" i="5"/>
  <c r="K2264" i="5"/>
  <c r="B2264" i="5"/>
  <c r="L2263" i="5"/>
  <c r="K2263" i="5"/>
  <c r="B2263" i="5"/>
  <c r="L2262" i="5"/>
  <c r="K2262" i="5"/>
  <c r="B2262" i="5"/>
  <c r="L2261" i="5"/>
  <c r="K2261" i="5"/>
  <c r="S2261" i="5" s="1"/>
  <c r="B2261" i="5"/>
  <c r="L2260" i="5"/>
  <c r="K2260" i="5"/>
  <c r="B2260" i="5"/>
  <c r="U2259" i="5"/>
  <c r="T2259" i="5"/>
  <c r="L2259" i="5"/>
  <c r="K2259" i="5"/>
  <c r="B2259" i="5"/>
  <c r="L2258" i="5"/>
  <c r="K2258" i="5"/>
  <c r="B2258" i="5"/>
  <c r="L2257" i="5"/>
  <c r="K2257" i="5"/>
  <c r="B2257" i="5"/>
  <c r="L2256" i="5"/>
  <c r="K2256" i="5"/>
  <c r="B2256" i="5"/>
  <c r="L2255" i="5"/>
  <c r="K2255" i="5"/>
  <c r="B2255" i="5"/>
  <c r="U2254" i="5"/>
  <c r="T2254" i="5"/>
  <c r="L2254" i="5"/>
  <c r="K2254" i="5"/>
  <c r="S2254" i="5" s="1"/>
  <c r="B2254" i="5"/>
  <c r="L2253" i="5"/>
  <c r="K2253" i="5"/>
  <c r="S2253" i="5" s="1"/>
  <c r="B2253" i="5"/>
  <c r="L2252" i="5"/>
  <c r="K2252" i="5"/>
  <c r="S2252" i="5" s="1"/>
  <c r="B2252" i="5"/>
  <c r="L2251" i="5"/>
  <c r="K2251" i="5"/>
  <c r="S2251" i="5" s="1"/>
  <c r="B2251" i="5"/>
  <c r="L2250" i="5"/>
  <c r="K2250" i="5"/>
  <c r="S2250" i="5" s="1"/>
  <c r="B2250" i="5"/>
  <c r="U2249" i="5"/>
  <c r="T2249" i="5"/>
  <c r="V2249" i="5" s="1"/>
  <c r="L2249" i="5"/>
  <c r="K2249" i="5"/>
  <c r="B2249" i="5"/>
  <c r="L2248" i="5"/>
  <c r="S2248" i="5" s="1"/>
  <c r="K2248" i="5"/>
  <c r="B2248" i="5"/>
  <c r="L2247" i="5"/>
  <c r="K2247" i="5"/>
  <c r="B2247" i="5"/>
  <c r="L2246" i="5"/>
  <c r="K2246" i="5"/>
  <c r="B2246" i="5"/>
  <c r="L2245" i="5"/>
  <c r="K2245" i="5"/>
  <c r="B2245" i="5"/>
  <c r="U2244" i="5"/>
  <c r="V2244" i="5" s="1"/>
  <c r="T2244" i="5"/>
  <c r="L2244" i="5"/>
  <c r="K2244" i="5"/>
  <c r="B2244" i="5"/>
  <c r="L2243" i="5"/>
  <c r="K2243" i="5"/>
  <c r="B2243" i="5"/>
  <c r="L2242" i="5"/>
  <c r="K2242" i="5"/>
  <c r="B2242" i="5"/>
  <c r="L2241" i="5"/>
  <c r="K2241" i="5"/>
  <c r="S2241" i="5" s="1"/>
  <c r="B2241" i="5"/>
  <c r="L2240" i="5"/>
  <c r="K2240" i="5"/>
  <c r="B2240" i="5"/>
  <c r="U2239" i="5"/>
  <c r="T2239" i="5"/>
  <c r="L2239" i="5"/>
  <c r="K2239" i="5"/>
  <c r="B2239" i="5"/>
  <c r="L2238" i="5"/>
  <c r="K2238" i="5"/>
  <c r="B2238" i="5"/>
  <c r="S2238" i="5" s="1"/>
  <c r="L2237" i="5"/>
  <c r="K2237" i="5"/>
  <c r="B2237" i="5"/>
  <c r="L2236" i="5"/>
  <c r="K2236" i="5"/>
  <c r="B2236" i="5"/>
  <c r="L2235" i="5"/>
  <c r="K2235" i="5"/>
  <c r="B2235" i="5"/>
  <c r="U2234" i="5"/>
  <c r="T2234" i="5"/>
  <c r="S2234" i="5"/>
  <c r="L2234" i="5"/>
  <c r="K2234" i="5"/>
  <c r="B2234" i="5"/>
  <c r="S2233" i="5"/>
  <c r="L2233" i="5"/>
  <c r="K2233" i="5"/>
  <c r="B2233" i="5"/>
  <c r="S2232" i="5"/>
  <c r="L2232" i="5"/>
  <c r="K2232" i="5"/>
  <c r="B2232" i="5"/>
  <c r="S2231" i="5"/>
  <c r="L2231" i="5"/>
  <c r="K2231" i="5"/>
  <c r="B2231" i="5"/>
  <c r="S2230" i="5"/>
  <c r="L2230" i="5"/>
  <c r="K2230" i="5"/>
  <c r="B2230" i="5"/>
  <c r="V2229" i="5"/>
  <c r="U2229" i="5"/>
  <c r="T2229" i="5"/>
  <c r="L2229" i="5"/>
  <c r="K2229" i="5"/>
  <c r="B2229" i="5"/>
  <c r="L2228" i="5"/>
  <c r="K2228" i="5"/>
  <c r="B2228" i="5"/>
  <c r="L2227" i="5"/>
  <c r="K2227" i="5"/>
  <c r="B2227" i="5"/>
  <c r="L2226" i="5"/>
  <c r="S2226" i="5" s="1"/>
  <c r="K2226" i="5"/>
  <c r="B2226" i="5"/>
  <c r="L2225" i="5"/>
  <c r="K2225" i="5"/>
  <c r="B2225" i="5"/>
  <c r="U2224" i="5"/>
  <c r="V2224" i="5" s="1"/>
  <c r="T2224" i="5"/>
  <c r="L2224" i="5"/>
  <c r="K2224" i="5"/>
  <c r="B2224" i="5"/>
  <c r="L2223" i="5"/>
  <c r="K2223" i="5"/>
  <c r="B2223" i="5"/>
  <c r="L2222" i="5"/>
  <c r="K2222" i="5"/>
  <c r="B2222" i="5"/>
  <c r="S2222" i="5" s="1"/>
  <c r="L2221" i="5"/>
  <c r="K2221" i="5"/>
  <c r="B2221" i="5"/>
  <c r="S2221" i="5" s="1"/>
  <c r="L2220" i="5"/>
  <c r="K2220" i="5"/>
  <c r="B2220" i="5"/>
  <c r="U2219" i="5"/>
  <c r="V2219" i="5" s="1"/>
  <c r="T2219" i="5"/>
  <c r="L2219" i="5"/>
  <c r="K2219" i="5"/>
  <c r="B2219" i="5"/>
  <c r="L2218" i="5"/>
  <c r="K2218" i="5"/>
  <c r="B2218" i="5"/>
  <c r="L2217" i="5"/>
  <c r="S2217" i="5" s="1"/>
  <c r="K2217" i="5"/>
  <c r="B2217" i="5"/>
  <c r="L2216" i="5"/>
  <c r="K2216" i="5"/>
  <c r="B2216" i="5"/>
  <c r="L2215" i="5"/>
  <c r="K2215" i="5"/>
  <c r="B2215" i="5"/>
  <c r="U2214" i="5"/>
  <c r="T2214" i="5"/>
  <c r="L2214" i="5"/>
  <c r="K2214" i="5"/>
  <c r="B2214" i="5"/>
  <c r="L2213" i="5"/>
  <c r="K2213" i="5"/>
  <c r="B2213" i="5"/>
  <c r="L2212" i="5"/>
  <c r="K2212" i="5"/>
  <c r="S2212" i="5" s="1"/>
  <c r="B2212" i="5"/>
  <c r="L2211" i="5"/>
  <c r="K2211" i="5"/>
  <c r="B2211" i="5"/>
  <c r="L2210" i="5"/>
  <c r="K2210" i="5"/>
  <c r="S2210" i="5" s="1"/>
  <c r="B2210" i="5"/>
  <c r="U2209" i="5"/>
  <c r="T2209" i="5"/>
  <c r="L2209" i="5"/>
  <c r="K2209" i="5"/>
  <c r="B2209" i="5"/>
  <c r="L2208" i="5"/>
  <c r="K2208" i="5"/>
  <c r="B2208" i="5"/>
  <c r="L2207" i="5"/>
  <c r="K2207" i="5"/>
  <c r="B2207" i="5"/>
  <c r="S2207" i="5" s="1"/>
  <c r="L2206" i="5"/>
  <c r="K2206" i="5"/>
  <c r="B2206" i="5"/>
  <c r="L2205" i="5"/>
  <c r="K2205" i="5"/>
  <c r="B2205" i="5"/>
  <c r="U2204" i="5"/>
  <c r="T2204" i="5"/>
  <c r="V2204" i="5" s="1"/>
  <c r="L2204" i="5"/>
  <c r="K2204" i="5"/>
  <c r="B2204" i="5"/>
  <c r="L2203" i="5"/>
  <c r="K2203" i="5"/>
  <c r="B2203" i="5"/>
  <c r="L2202" i="5"/>
  <c r="K2202" i="5"/>
  <c r="B2202" i="5"/>
  <c r="L2201" i="5"/>
  <c r="K2201" i="5"/>
  <c r="B2201" i="5"/>
  <c r="S2201" i="5" s="1"/>
  <c r="L2200" i="5"/>
  <c r="K2200" i="5"/>
  <c r="B2200" i="5"/>
  <c r="U2199" i="5"/>
  <c r="T2199" i="5"/>
  <c r="L2199" i="5"/>
  <c r="K2199" i="5"/>
  <c r="S2199" i="5" s="1"/>
  <c r="B2199" i="5"/>
  <c r="L2198" i="5"/>
  <c r="K2198" i="5"/>
  <c r="S2198" i="5" s="1"/>
  <c r="B2198" i="5"/>
  <c r="L2197" i="5"/>
  <c r="K2197" i="5"/>
  <c r="S2197" i="5" s="1"/>
  <c r="B2197" i="5"/>
  <c r="L2196" i="5"/>
  <c r="K2196" i="5"/>
  <c r="S2196" i="5" s="1"/>
  <c r="B2196" i="5"/>
  <c r="L2195" i="5"/>
  <c r="K2195" i="5"/>
  <c r="S2195" i="5" s="1"/>
  <c r="B2195" i="5"/>
  <c r="U2194" i="5"/>
  <c r="T2194" i="5"/>
  <c r="V2194" i="5" s="1"/>
  <c r="L2194" i="5"/>
  <c r="K2194" i="5"/>
  <c r="B2194" i="5"/>
  <c r="L2193" i="5"/>
  <c r="S2193" i="5" s="1"/>
  <c r="K2193" i="5"/>
  <c r="B2193" i="5"/>
  <c r="L2192" i="5"/>
  <c r="K2192" i="5"/>
  <c r="B2192" i="5"/>
  <c r="L2191" i="5"/>
  <c r="K2191" i="5"/>
  <c r="B2191" i="5"/>
  <c r="L2190" i="5"/>
  <c r="K2190" i="5"/>
  <c r="B2190" i="5"/>
  <c r="U2189" i="5"/>
  <c r="V2189" i="5" s="1"/>
  <c r="T2189" i="5"/>
  <c r="L2189" i="5"/>
  <c r="K2189" i="5"/>
  <c r="B2189" i="5"/>
  <c r="S2189" i="5" s="1"/>
  <c r="L2188" i="5"/>
  <c r="K2188" i="5"/>
  <c r="B2188" i="5"/>
  <c r="S2188" i="5" s="1"/>
  <c r="L2187" i="5"/>
  <c r="K2187" i="5"/>
  <c r="B2187" i="5"/>
  <c r="L2186" i="5"/>
  <c r="K2186" i="5"/>
  <c r="B2186" i="5"/>
  <c r="L2185" i="5"/>
  <c r="K2185" i="5"/>
  <c r="B2185" i="5"/>
  <c r="S2185" i="5" s="1"/>
  <c r="U2184" i="5"/>
  <c r="T2184" i="5"/>
  <c r="V2184" i="5" s="1"/>
  <c r="L2184" i="5"/>
  <c r="S2184" i="5" s="1"/>
  <c r="K2184" i="5"/>
  <c r="B2184" i="5"/>
  <c r="L2183" i="5"/>
  <c r="S2183" i="5" s="1"/>
  <c r="K2183" i="5"/>
  <c r="B2183" i="5"/>
  <c r="L2182" i="5"/>
  <c r="S2182" i="5" s="1"/>
  <c r="K2182" i="5"/>
  <c r="B2182" i="5"/>
  <c r="L2181" i="5"/>
  <c r="S2181" i="5" s="1"/>
  <c r="K2181" i="5"/>
  <c r="B2181" i="5"/>
  <c r="L2180" i="5"/>
  <c r="S2180" i="5" s="1"/>
  <c r="K2180" i="5"/>
  <c r="B2180" i="5"/>
  <c r="U2179" i="5"/>
  <c r="T2179" i="5"/>
  <c r="V2179" i="5" s="1"/>
  <c r="L2179" i="5"/>
  <c r="K2179" i="5"/>
  <c r="B2179" i="5"/>
  <c r="L2178" i="5"/>
  <c r="S2178" i="5" s="1"/>
  <c r="K2178" i="5"/>
  <c r="B2178" i="5"/>
  <c r="L2177" i="5"/>
  <c r="S2177" i="5" s="1"/>
  <c r="K2177" i="5"/>
  <c r="B2177" i="5"/>
  <c r="L2176" i="5"/>
  <c r="K2176" i="5"/>
  <c r="B2176" i="5"/>
  <c r="L2175" i="5"/>
  <c r="K2175" i="5"/>
  <c r="B2175" i="5"/>
  <c r="U2174" i="5"/>
  <c r="V2174" i="5" s="1"/>
  <c r="T2174" i="5"/>
  <c r="L2174" i="5"/>
  <c r="K2174" i="5"/>
  <c r="S2174" i="5" s="1"/>
  <c r="B2174" i="5"/>
  <c r="L2173" i="5"/>
  <c r="K2173" i="5"/>
  <c r="B2173" i="5"/>
  <c r="L2172" i="5"/>
  <c r="K2172" i="5"/>
  <c r="B2172" i="5"/>
  <c r="L2171" i="5"/>
  <c r="K2171" i="5"/>
  <c r="B2171" i="5"/>
  <c r="L2170" i="5"/>
  <c r="K2170" i="5"/>
  <c r="S2170" i="5" s="1"/>
  <c r="B2170" i="5"/>
  <c r="U2169" i="5"/>
  <c r="T2169" i="5"/>
  <c r="V2169" i="5" s="1"/>
  <c r="L2169" i="5"/>
  <c r="K2169" i="5"/>
  <c r="B2169" i="5"/>
  <c r="L2168" i="5"/>
  <c r="K2168" i="5"/>
  <c r="B2168" i="5"/>
  <c r="L2167" i="5"/>
  <c r="K2167" i="5"/>
  <c r="B2167" i="5"/>
  <c r="S2167" i="5" s="1"/>
  <c r="L2166" i="5"/>
  <c r="K2166" i="5"/>
  <c r="B2166" i="5"/>
  <c r="L2165" i="5"/>
  <c r="K2165" i="5"/>
  <c r="B2165" i="5"/>
  <c r="U2164" i="5"/>
  <c r="T2164" i="5"/>
  <c r="V2164" i="5" s="1"/>
  <c r="L2164" i="5"/>
  <c r="K2164" i="5"/>
  <c r="B2164" i="5"/>
  <c r="L2163" i="5"/>
  <c r="K2163" i="5"/>
  <c r="B2163" i="5"/>
  <c r="L2162" i="5"/>
  <c r="K2162" i="5"/>
  <c r="B2162" i="5"/>
  <c r="L2161" i="5"/>
  <c r="K2161" i="5"/>
  <c r="B2161" i="5"/>
  <c r="S2161" i="5" s="1"/>
  <c r="L2160" i="5"/>
  <c r="K2160" i="5"/>
  <c r="B2160" i="5"/>
  <c r="U2159" i="5"/>
  <c r="T2159" i="5"/>
  <c r="L2159" i="5"/>
  <c r="K2159" i="5"/>
  <c r="B2159" i="5"/>
  <c r="S2159" i="5" s="1"/>
  <c r="L2158" i="5"/>
  <c r="K2158" i="5"/>
  <c r="B2158" i="5"/>
  <c r="L2157" i="5"/>
  <c r="K2157" i="5"/>
  <c r="B2157" i="5"/>
  <c r="L2156" i="5"/>
  <c r="K2156" i="5"/>
  <c r="B2156" i="5"/>
  <c r="S2156" i="5" s="1"/>
  <c r="L2155" i="5"/>
  <c r="K2155" i="5"/>
  <c r="B2155" i="5"/>
  <c r="S2155" i="5" s="1"/>
  <c r="U2154" i="5"/>
  <c r="T2154" i="5"/>
  <c r="V2154" i="5" s="1"/>
  <c r="L2154" i="5"/>
  <c r="S2154" i="5" s="1"/>
  <c r="K2154" i="5"/>
  <c r="B2154" i="5"/>
  <c r="L2153" i="5"/>
  <c r="S2153" i="5" s="1"/>
  <c r="K2153" i="5"/>
  <c r="B2153" i="5"/>
  <c r="L2152" i="5"/>
  <c r="K2152" i="5"/>
  <c r="B2152" i="5"/>
  <c r="L2151" i="5"/>
  <c r="K2151" i="5"/>
  <c r="B2151" i="5"/>
  <c r="L2150" i="5"/>
  <c r="S2150" i="5" s="1"/>
  <c r="K2150" i="5"/>
  <c r="B2150" i="5"/>
  <c r="U2149" i="5"/>
  <c r="V2149" i="5" s="1"/>
  <c r="T2149" i="5"/>
  <c r="L2149" i="5"/>
  <c r="K2149" i="5"/>
  <c r="B2149" i="5"/>
  <c r="S2149" i="5" s="1"/>
  <c r="L2148" i="5"/>
  <c r="K2148" i="5"/>
  <c r="B2148" i="5"/>
  <c r="L2147" i="5"/>
  <c r="K2147" i="5"/>
  <c r="B2147" i="5"/>
  <c r="L2146" i="5"/>
  <c r="K2146" i="5"/>
  <c r="B2146" i="5"/>
  <c r="L2145" i="5"/>
  <c r="K2145" i="5"/>
  <c r="B2145" i="5"/>
  <c r="S2145" i="5" s="1"/>
  <c r="U2144" i="5"/>
  <c r="T2144" i="5"/>
  <c r="L2144" i="5"/>
  <c r="K2144" i="5"/>
  <c r="B2144" i="5"/>
  <c r="L2143" i="5"/>
  <c r="K2143" i="5"/>
  <c r="S2143" i="5" s="1"/>
  <c r="B2143" i="5"/>
  <c r="L2142" i="5"/>
  <c r="K2142" i="5"/>
  <c r="S2142" i="5" s="1"/>
  <c r="B2142" i="5"/>
  <c r="L2141" i="5"/>
  <c r="K2141" i="5"/>
  <c r="B2141" i="5"/>
  <c r="L2140" i="5"/>
  <c r="K2140" i="5"/>
  <c r="B2140" i="5"/>
  <c r="U2139" i="5"/>
  <c r="T2139" i="5"/>
  <c r="V2139" i="5" s="1"/>
  <c r="L2139" i="5"/>
  <c r="K2139" i="5"/>
  <c r="B2139" i="5"/>
  <c r="L2138" i="5"/>
  <c r="S2138" i="5" s="1"/>
  <c r="K2138" i="5"/>
  <c r="B2138" i="5"/>
  <c r="L2137" i="5"/>
  <c r="S2137" i="5" s="1"/>
  <c r="K2137" i="5"/>
  <c r="B2137" i="5"/>
  <c r="L2136" i="5"/>
  <c r="K2136" i="5"/>
  <c r="B2136" i="5"/>
  <c r="L2135" i="5"/>
  <c r="K2135" i="5"/>
  <c r="B2135" i="5"/>
  <c r="U2134" i="5"/>
  <c r="V2134" i="5" s="1"/>
  <c r="T2134" i="5"/>
  <c r="L2134" i="5"/>
  <c r="K2134" i="5"/>
  <c r="S2134" i="5" s="1"/>
  <c r="B2134" i="5"/>
  <c r="L2133" i="5"/>
  <c r="K2133" i="5"/>
  <c r="B2133" i="5"/>
  <c r="L2132" i="5"/>
  <c r="K2132" i="5"/>
  <c r="B2132" i="5"/>
  <c r="L2131" i="5"/>
  <c r="K2131" i="5"/>
  <c r="B2131" i="5"/>
  <c r="L2130" i="5"/>
  <c r="K2130" i="5"/>
  <c r="S2130" i="5" s="1"/>
  <c r="B2130" i="5"/>
  <c r="U2129" i="5"/>
  <c r="T2129" i="5"/>
  <c r="V2129" i="5" s="1"/>
  <c r="L2129" i="5"/>
  <c r="K2129" i="5"/>
  <c r="B2129" i="5"/>
  <c r="L2128" i="5"/>
  <c r="K2128" i="5"/>
  <c r="B2128" i="5"/>
  <c r="L2127" i="5"/>
  <c r="K2127" i="5"/>
  <c r="B2127" i="5"/>
  <c r="S2127" i="5" s="1"/>
  <c r="L2126" i="5"/>
  <c r="K2126" i="5"/>
  <c r="B2126" i="5"/>
  <c r="L2125" i="5"/>
  <c r="K2125" i="5"/>
  <c r="B2125" i="5"/>
  <c r="U2124" i="5"/>
  <c r="T2124" i="5"/>
  <c r="V2124" i="5" s="1"/>
  <c r="L2124" i="5"/>
  <c r="K2124" i="5"/>
  <c r="B2124" i="5"/>
  <c r="L2123" i="5"/>
  <c r="K2123" i="5"/>
  <c r="B2123" i="5"/>
  <c r="L2122" i="5"/>
  <c r="K2122" i="5"/>
  <c r="B2122" i="5"/>
  <c r="L2121" i="5"/>
  <c r="K2121" i="5"/>
  <c r="B2121" i="5"/>
  <c r="S2121" i="5" s="1"/>
  <c r="L2120" i="5"/>
  <c r="K2120" i="5"/>
  <c r="B2120" i="5"/>
  <c r="U2119" i="5"/>
  <c r="T2119" i="5"/>
  <c r="L2119" i="5"/>
  <c r="K2119" i="5"/>
  <c r="B2119" i="5"/>
  <c r="S2119" i="5" s="1"/>
  <c r="L2118" i="5"/>
  <c r="K2118" i="5"/>
  <c r="B2118" i="5"/>
  <c r="L2117" i="5"/>
  <c r="K2117" i="5"/>
  <c r="B2117" i="5"/>
  <c r="L2116" i="5"/>
  <c r="K2116" i="5"/>
  <c r="B2116" i="5"/>
  <c r="S2116" i="5" s="1"/>
  <c r="L2115" i="5"/>
  <c r="K2115" i="5"/>
  <c r="B2115" i="5"/>
  <c r="S2115" i="5" s="1"/>
  <c r="U2114" i="5"/>
  <c r="T2114" i="5"/>
  <c r="V2114" i="5" s="1"/>
  <c r="L2114" i="5"/>
  <c r="S2114" i="5" s="1"/>
  <c r="K2114" i="5"/>
  <c r="B2114" i="5"/>
  <c r="L2113" i="5"/>
  <c r="S2113" i="5" s="1"/>
  <c r="K2113" i="5"/>
  <c r="B2113" i="5"/>
  <c r="L2112" i="5"/>
  <c r="K2112" i="5"/>
  <c r="B2112" i="5"/>
  <c r="L2111" i="5"/>
  <c r="K2111" i="5"/>
  <c r="B2111" i="5"/>
  <c r="L2110" i="5"/>
  <c r="S2110" i="5" s="1"/>
  <c r="K2110" i="5"/>
  <c r="B2110" i="5"/>
  <c r="U2109" i="5"/>
  <c r="V2109" i="5" s="1"/>
  <c r="T2109" i="5"/>
  <c r="L2109" i="5"/>
  <c r="K2109" i="5"/>
  <c r="B2109" i="5"/>
  <c r="S2109" i="5" s="1"/>
  <c r="L2108" i="5"/>
  <c r="K2108" i="5"/>
  <c r="B2108" i="5"/>
  <c r="L2107" i="5"/>
  <c r="K2107" i="5"/>
  <c r="B2107" i="5"/>
  <c r="L2106" i="5"/>
  <c r="K2106" i="5"/>
  <c r="B2106" i="5"/>
  <c r="L2105" i="5"/>
  <c r="K2105" i="5"/>
  <c r="B2105" i="5"/>
  <c r="S2105" i="5" s="1"/>
  <c r="U2104" i="5"/>
  <c r="T2104" i="5"/>
  <c r="L2104" i="5"/>
  <c r="K2104" i="5"/>
  <c r="B2104" i="5"/>
  <c r="L2103" i="5"/>
  <c r="K2103" i="5"/>
  <c r="S2103" i="5" s="1"/>
  <c r="B2103" i="5"/>
  <c r="L2102" i="5"/>
  <c r="K2102" i="5"/>
  <c r="S2102" i="5" s="1"/>
  <c r="B2102" i="5"/>
  <c r="L2101" i="5"/>
  <c r="K2101" i="5"/>
  <c r="B2101" i="5"/>
  <c r="L2100" i="5"/>
  <c r="K2100" i="5"/>
  <c r="B2100" i="5"/>
  <c r="U2099" i="5"/>
  <c r="T2099" i="5"/>
  <c r="V2099" i="5" s="1"/>
  <c r="L2099" i="5"/>
  <c r="K2099" i="5"/>
  <c r="B2099" i="5"/>
  <c r="L2098" i="5"/>
  <c r="S2098" i="5" s="1"/>
  <c r="K2098" i="5"/>
  <c r="B2098" i="5"/>
  <c r="L2097" i="5"/>
  <c r="S2097" i="5" s="1"/>
  <c r="K2097" i="5"/>
  <c r="B2097" i="5"/>
  <c r="L2096" i="5"/>
  <c r="K2096" i="5"/>
  <c r="B2096" i="5"/>
  <c r="L2095" i="5"/>
  <c r="K2095" i="5"/>
  <c r="B2095" i="5"/>
  <c r="U2094" i="5"/>
  <c r="T2094" i="5"/>
  <c r="L2094" i="5"/>
  <c r="K2094" i="5"/>
  <c r="S2094" i="5" s="1"/>
  <c r="B2094" i="5"/>
  <c r="L2093" i="5"/>
  <c r="K2093" i="5"/>
  <c r="B2093" i="5"/>
  <c r="L2092" i="5"/>
  <c r="K2092" i="5"/>
  <c r="B2092" i="5"/>
  <c r="L2091" i="5"/>
  <c r="K2091" i="5"/>
  <c r="S2091" i="5" s="1"/>
  <c r="B2091" i="5"/>
  <c r="L2090" i="5"/>
  <c r="K2090" i="5"/>
  <c r="S2090" i="5" s="1"/>
  <c r="B2090" i="5"/>
  <c r="U2089" i="5"/>
  <c r="T2089" i="5"/>
  <c r="L2089" i="5"/>
  <c r="K2089" i="5"/>
  <c r="B2089" i="5"/>
  <c r="L2088" i="5"/>
  <c r="S2088" i="5" s="1"/>
  <c r="K2088" i="5"/>
  <c r="B2088" i="5"/>
  <c r="L2087" i="5"/>
  <c r="S2087" i="5" s="1"/>
  <c r="K2087" i="5"/>
  <c r="B2087" i="5"/>
  <c r="L2086" i="5"/>
  <c r="K2086" i="5"/>
  <c r="B2086" i="5"/>
  <c r="L2085" i="5"/>
  <c r="K2085" i="5"/>
  <c r="B2085" i="5"/>
  <c r="U2084" i="5"/>
  <c r="V2084" i="5" s="1"/>
  <c r="T2084" i="5"/>
  <c r="L2084" i="5"/>
  <c r="K2084" i="5"/>
  <c r="B2084" i="5"/>
  <c r="L2083" i="5"/>
  <c r="K2083" i="5"/>
  <c r="B2083" i="5"/>
  <c r="L2082" i="5"/>
  <c r="K2082" i="5"/>
  <c r="B2082" i="5"/>
  <c r="L2081" i="5"/>
  <c r="K2081" i="5"/>
  <c r="B2081" i="5"/>
  <c r="L2080" i="5"/>
  <c r="K2080" i="5"/>
  <c r="B2080" i="5"/>
  <c r="U2079" i="5"/>
  <c r="T2079" i="5"/>
  <c r="L2079" i="5"/>
  <c r="K2079" i="5"/>
  <c r="B2079" i="5"/>
  <c r="L2078" i="5"/>
  <c r="K2078" i="5"/>
  <c r="B2078" i="5"/>
  <c r="L2077" i="5"/>
  <c r="K2077" i="5"/>
  <c r="B2077" i="5"/>
  <c r="S2077" i="5" s="1"/>
  <c r="L2076" i="5"/>
  <c r="K2076" i="5"/>
  <c r="B2076" i="5"/>
  <c r="L2075" i="5"/>
  <c r="K2075" i="5"/>
  <c r="B2075" i="5"/>
  <c r="U2074" i="5"/>
  <c r="T2074" i="5"/>
  <c r="V2074" i="5" s="1"/>
  <c r="L2074" i="5"/>
  <c r="K2074" i="5"/>
  <c r="B2074" i="5"/>
  <c r="S2074" i="5" s="1"/>
  <c r="L2073" i="5"/>
  <c r="K2073" i="5"/>
  <c r="B2073" i="5"/>
  <c r="S2073" i="5" s="1"/>
  <c r="L2072" i="5"/>
  <c r="K2072" i="5"/>
  <c r="B2072" i="5"/>
  <c r="S2072" i="5" s="1"/>
  <c r="L2071" i="5"/>
  <c r="K2071" i="5"/>
  <c r="B2071" i="5"/>
  <c r="S2071" i="5" s="1"/>
  <c r="L2070" i="5"/>
  <c r="K2070" i="5"/>
  <c r="B2070" i="5"/>
  <c r="S2070" i="5" s="1"/>
  <c r="V2069" i="5"/>
  <c r="U2069" i="5"/>
  <c r="T2069" i="5"/>
  <c r="L2069" i="5"/>
  <c r="S2069" i="5" s="1"/>
  <c r="K2069" i="5"/>
  <c r="B2069" i="5"/>
  <c r="L2068" i="5"/>
  <c r="K2068" i="5"/>
  <c r="B2068" i="5"/>
  <c r="L2067" i="5"/>
  <c r="K2067" i="5"/>
  <c r="B2067" i="5"/>
  <c r="L2066" i="5"/>
  <c r="S2066" i="5" s="1"/>
  <c r="K2066" i="5"/>
  <c r="B2066" i="5"/>
  <c r="L2065" i="5"/>
  <c r="S2065" i="5" s="1"/>
  <c r="K2065" i="5"/>
  <c r="B2065" i="5"/>
  <c r="U2064" i="5"/>
  <c r="T2064" i="5"/>
  <c r="L2064" i="5"/>
  <c r="K2064" i="5"/>
  <c r="B2064" i="5"/>
  <c r="L2063" i="5"/>
  <c r="K2063" i="5"/>
  <c r="B2063" i="5"/>
  <c r="L2062" i="5"/>
  <c r="K2062" i="5"/>
  <c r="B2062" i="5"/>
  <c r="L2061" i="5"/>
  <c r="K2061" i="5"/>
  <c r="B2061" i="5"/>
  <c r="S2061" i="5" s="1"/>
  <c r="L2060" i="5"/>
  <c r="K2060" i="5"/>
  <c r="B2060" i="5"/>
  <c r="U2059" i="5"/>
  <c r="T2059" i="5"/>
  <c r="L2059" i="5"/>
  <c r="K2059" i="5"/>
  <c r="B2059" i="5"/>
  <c r="S2059" i="5" s="1"/>
  <c r="L2058" i="5"/>
  <c r="K2058" i="5"/>
  <c r="B2058" i="5"/>
  <c r="L2057" i="5"/>
  <c r="K2057" i="5"/>
  <c r="B2057" i="5"/>
  <c r="L2056" i="5"/>
  <c r="K2056" i="5"/>
  <c r="B2056" i="5"/>
  <c r="L2055" i="5"/>
  <c r="K2055" i="5"/>
  <c r="B2055" i="5"/>
  <c r="S2055" i="5" s="1"/>
  <c r="U2054" i="5"/>
  <c r="T2054" i="5"/>
  <c r="L2054" i="5"/>
  <c r="K2054" i="5"/>
  <c r="S2054" i="5" s="1"/>
  <c r="B2054" i="5"/>
  <c r="L2053" i="5"/>
  <c r="K2053" i="5"/>
  <c r="S2053" i="5" s="1"/>
  <c r="B2053" i="5"/>
  <c r="L2052" i="5"/>
  <c r="K2052" i="5"/>
  <c r="B2052" i="5"/>
  <c r="L2051" i="5"/>
  <c r="K2051" i="5"/>
  <c r="B2051" i="5"/>
  <c r="L2050" i="5"/>
  <c r="K2050" i="5"/>
  <c r="S2050" i="5" s="1"/>
  <c r="B2050" i="5"/>
  <c r="U2049" i="5"/>
  <c r="T2049" i="5"/>
  <c r="V2049" i="5" s="1"/>
  <c r="L2049" i="5"/>
  <c r="K2049" i="5"/>
  <c r="B2049" i="5"/>
  <c r="L2048" i="5"/>
  <c r="S2048" i="5" s="1"/>
  <c r="K2048" i="5"/>
  <c r="B2048" i="5"/>
  <c r="L2047" i="5"/>
  <c r="K2047" i="5"/>
  <c r="B2047" i="5"/>
  <c r="L2046" i="5"/>
  <c r="K2046" i="5"/>
  <c r="B2046" i="5"/>
  <c r="L2045" i="5"/>
  <c r="K2045" i="5"/>
  <c r="B2045" i="5"/>
  <c r="U2044" i="5"/>
  <c r="V2044" i="5" s="1"/>
  <c r="T2044" i="5"/>
  <c r="L2044" i="5"/>
  <c r="K2044" i="5"/>
  <c r="B2044" i="5"/>
  <c r="S2044" i="5" s="1"/>
  <c r="L2043" i="5"/>
  <c r="K2043" i="5"/>
  <c r="B2043" i="5"/>
  <c r="L2042" i="5"/>
  <c r="K2042" i="5"/>
  <c r="B2042" i="5"/>
  <c r="L2041" i="5"/>
  <c r="K2041" i="5"/>
  <c r="B2041" i="5"/>
  <c r="L2040" i="5"/>
  <c r="K2040" i="5"/>
  <c r="B2040" i="5"/>
  <c r="S2040" i="5" s="1"/>
  <c r="U2039" i="5"/>
  <c r="T2039" i="5"/>
  <c r="L2039" i="5"/>
  <c r="K2039" i="5"/>
  <c r="B2039" i="5"/>
  <c r="L2038" i="5"/>
  <c r="K2038" i="5"/>
  <c r="B2038" i="5"/>
  <c r="S2038" i="5" s="1"/>
  <c r="L2037" i="5"/>
  <c r="K2037" i="5"/>
  <c r="B2037" i="5"/>
  <c r="S2037" i="5" s="1"/>
  <c r="L2036" i="5"/>
  <c r="K2036" i="5"/>
  <c r="B2036" i="5"/>
  <c r="L2035" i="5"/>
  <c r="K2035" i="5"/>
  <c r="B2035" i="5"/>
  <c r="U2034" i="5"/>
  <c r="T2034" i="5"/>
  <c r="V2034" i="5" s="1"/>
  <c r="S2034" i="5"/>
  <c r="L2034" i="5"/>
  <c r="K2034" i="5"/>
  <c r="B2034" i="5"/>
  <c r="S2033" i="5"/>
  <c r="L2033" i="5"/>
  <c r="K2033" i="5"/>
  <c r="B2033" i="5"/>
  <c r="S2032" i="5"/>
  <c r="L2032" i="5"/>
  <c r="K2032" i="5"/>
  <c r="B2032" i="5"/>
  <c r="S2031" i="5"/>
  <c r="L2031" i="5"/>
  <c r="K2031" i="5"/>
  <c r="B2031" i="5"/>
  <c r="S2030" i="5"/>
  <c r="L2030" i="5"/>
  <c r="K2030" i="5"/>
  <c r="B2030" i="5"/>
  <c r="V2029" i="5"/>
  <c r="U2029" i="5"/>
  <c r="T2029" i="5"/>
  <c r="L2029" i="5"/>
  <c r="K2029" i="5"/>
  <c r="B2029" i="5"/>
  <c r="L2028" i="5"/>
  <c r="K2028" i="5"/>
  <c r="B2028" i="5"/>
  <c r="L2027" i="5"/>
  <c r="K2027" i="5"/>
  <c r="B2027" i="5"/>
  <c r="L2026" i="5"/>
  <c r="S2026" i="5" s="1"/>
  <c r="K2026" i="5"/>
  <c r="B2026" i="5"/>
  <c r="L2025" i="5"/>
  <c r="K2025" i="5"/>
  <c r="B2025" i="5"/>
  <c r="U2024" i="5"/>
  <c r="T2024" i="5"/>
  <c r="L2024" i="5"/>
  <c r="K2024" i="5"/>
  <c r="B2024" i="5"/>
  <c r="L2023" i="5"/>
  <c r="K2023" i="5"/>
  <c r="B2023" i="5"/>
  <c r="L2022" i="5"/>
  <c r="K2022" i="5"/>
  <c r="B2022" i="5"/>
  <c r="L2021" i="5"/>
  <c r="K2021" i="5"/>
  <c r="B2021" i="5"/>
  <c r="S2021" i="5" s="1"/>
  <c r="L2020" i="5"/>
  <c r="K2020" i="5"/>
  <c r="B2020" i="5"/>
  <c r="U2019" i="5"/>
  <c r="T2019" i="5"/>
  <c r="L2019" i="5"/>
  <c r="K2019" i="5"/>
  <c r="B2019" i="5"/>
  <c r="S2019" i="5" s="1"/>
  <c r="L2018" i="5"/>
  <c r="K2018" i="5"/>
  <c r="B2018" i="5"/>
  <c r="L2017" i="5"/>
  <c r="K2017" i="5"/>
  <c r="B2017" i="5"/>
  <c r="L2016" i="5"/>
  <c r="K2016" i="5"/>
  <c r="B2016" i="5"/>
  <c r="L2015" i="5"/>
  <c r="K2015" i="5"/>
  <c r="B2015" i="5"/>
  <c r="S2015" i="5" s="1"/>
  <c r="U2014" i="5"/>
  <c r="T2014" i="5"/>
  <c r="L2014" i="5"/>
  <c r="K2014" i="5"/>
  <c r="B2014" i="5"/>
  <c r="L2013" i="5"/>
  <c r="K2013" i="5"/>
  <c r="B2013" i="5"/>
  <c r="L2012" i="5"/>
  <c r="K2012" i="5"/>
  <c r="S2012" i="5" s="1"/>
  <c r="B2012" i="5"/>
  <c r="L2011" i="5"/>
  <c r="K2011" i="5"/>
  <c r="S2011" i="5" s="1"/>
  <c r="B2011" i="5"/>
  <c r="L2010" i="5"/>
  <c r="K2010" i="5"/>
  <c r="B2010" i="5"/>
  <c r="U2009" i="5"/>
  <c r="T2009" i="5"/>
  <c r="L2009" i="5"/>
  <c r="K2009" i="5"/>
  <c r="B2009" i="5"/>
  <c r="L2008" i="5"/>
  <c r="S2008" i="5" s="1"/>
  <c r="K2008" i="5"/>
  <c r="B2008" i="5"/>
  <c r="L2007" i="5"/>
  <c r="S2007" i="5" s="1"/>
  <c r="K2007" i="5"/>
  <c r="B2007" i="5"/>
  <c r="L2006" i="5"/>
  <c r="K2006" i="5"/>
  <c r="B2006" i="5"/>
  <c r="L2005" i="5"/>
  <c r="K2005" i="5"/>
  <c r="B2005" i="5"/>
  <c r="U2004" i="5"/>
  <c r="V2004" i="5" s="1"/>
  <c r="T2004" i="5"/>
  <c r="L2004" i="5"/>
  <c r="K2004" i="5"/>
  <c r="B2004" i="5"/>
  <c r="L2003" i="5"/>
  <c r="K2003" i="5"/>
  <c r="B2003" i="5"/>
  <c r="L2002" i="5"/>
  <c r="K2002" i="5"/>
  <c r="B2002" i="5"/>
  <c r="L2001" i="5"/>
  <c r="K2001" i="5"/>
  <c r="B2001" i="5"/>
  <c r="L2000" i="5"/>
  <c r="K2000" i="5"/>
  <c r="B2000" i="5"/>
  <c r="U1999" i="5"/>
  <c r="T1999" i="5"/>
  <c r="L1999" i="5"/>
  <c r="K1999" i="5"/>
  <c r="B1999" i="5"/>
  <c r="L1998" i="5"/>
  <c r="K1998" i="5"/>
  <c r="B1998" i="5"/>
  <c r="L1997" i="5"/>
  <c r="K1997" i="5"/>
  <c r="B1997" i="5"/>
  <c r="S1997" i="5" s="1"/>
  <c r="L1996" i="5"/>
  <c r="K1996" i="5"/>
  <c r="B1996" i="5"/>
  <c r="L1995" i="5"/>
  <c r="K1995" i="5"/>
  <c r="B1995" i="5"/>
  <c r="U1994" i="5"/>
  <c r="T1994" i="5"/>
  <c r="V1994" i="5" s="1"/>
  <c r="L1994" i="5"/>
  <c r="K1994" i="5"/>
  <c r="B1994" i="5"/>
  <c r="S1994" i="5" s="1"/>
  <c r="L1993" i="5"/>
  <c r="K1993" i="5"/>
  <c r="B1993" i="5"/>
  <c r="S1993" i="5" s="1"/>
  <c r="L1992" i="5"/>
  <c r="K1992" i="5"/>
  <c r="B1992" i="5"/>
  <c r="S1992" i="5" s="1"/>
  <c r="L1991" i="5"/>
  <c r="K1991" i="5"/>
  <c r="B1991" i="5"/>
  <c r="S1991" i="5" s="1"/>
  <c r="L1990" i="5"/>
  <c r="K1990" i="5"/>
  <c r="B1990" i="5"/>
  <c r="S1990" i="5" s="1"/>
  <c r="V1989" i="5"/>
  <c r="U1989" i="5"/>
  <c r="T1989" i="5"/>
  <c r="L1989" i="5"/>
  <c r="S1989" i="5" s="1"/>
  <c r="K1989" i="5"/>
  <c r="B1989" i="5"/>
  <c r="L1988" i="5"/>
  <c r="K1988" i="5"/>
  <c r="B1988" i="5"/>
  <c r="L1987" i="5"/>
  <c r="K1987" i="5"/>
  <c r="B1987" i="5"/>
  <c r="L1986" i="5"/>
  <c r="S1986" i="5" s="1"/>
  <c r="K1986" i="5"/>
  <c r="B1986" i="5"/>
  <c r="L1985" i="5"/>
  <c r="S1985" i="5" s="1"/>
  <c r="K1985" i="5"/>
  <c r="B1985" i="5"/>
  <c r="U1984" i="5"/>
  <c r="T1984" i="5"/>
  <c r="L1984" i="5"/>
  <c r="K1984" i="5"/>
  <c r="B1984" i="5"/>
  <c r="L1983" i="5"/>
  <c r="K1983" i="5"/>
  <c r="B1983" i="5"/>
  <c r="L1982" i="5"/>
  <c r="K1982" i="5"/>
  <c r="B1982" i="5"/>
  <c r="L1981" i="5"/>
  <c r="K1981" i="5"/>
  <c r="B1981" i="5"/>
  <c r="S1981" i="5" s="1"/>
  <c r="L1980" i="5"/>
  <c r="K1980" i="5"/>
  <c r="B1980" i="5"/>
  <c r="U1979" i="5"/>
  <c r="T1979" i="5"/>
  <c r="L1979" i="5"/>
  <c r="K1979" i="5"/>
  <c r="B1979" i="5"/>
  <c r="S1979" i="5" s="1"/>
  <c r="L1978" i="5"/>
  <c r="K1978" i="5"/>
  <c r="B1978" i="5"/>
  <c r="L1977" i="5"/>
  <c r="K1977" i="5"/>
  <c r="B1977" i="5"/>
  <c r="L1976" i="5"/>
  <c r="K1976" i="5"/>
  <c r="B1976" i="5"/>
  <c r="L1975" i="5"/>
  <c r="K1975" i="5"/>
  <c r="B1975" i="5"/>
  <c r="S1975" i="5" s="1"/>
  <c r="U1974" i="5"/>
  <c r="T1974" i="5"/>
  <c r="L1974" i="5"/>
  <c r="K1974" i="5"/>
  <c r="S1974" i="5" s="1"/>
  <c r="B1974" i="5"/>
  <c r="L1973" i="5"/>
  <c r="K1973" i="5"/>
  <c r="S1973" i="5" s="1"/>
  <c r="B1973" i="5"/>
  <c r="L1972" i="5"/>
  <c r="K1972" i="5"/>
  <c r="B1972" i="5"/>
  <c r="L1971" i="5"/>
  <c r="K1971" i="5"/>
  <c r="B1971" i="5"/>
  <c r="L1970" i="5"/>
  <c r="K1970" i="5"/>
  <c r="S1970" i="5" s="1"/>
  <c r="B1970" i="5"/>
  <c r="U1969" i="5"/>
  <c r="T1969" i="5"/>
  <c r="V1969" i="5" s="1"/>
  <c r="L1969" i="5"/>
  <c r="K1969" i="5"/>
  <c r="B1969" i="5"/>
  <c r="L1968" i="5"/>
  <c r="S1968" i="5" s="1"/>
  <c r="K1968" i="5"/>
  <c r="B1968" i="5"/>
  <c r="L1967" i="5"/>
  <c r="K1967" i="5"/>
  <c r="B1967" i="5"/>
  <c r="L1966" i="5"/>
  <c r="K1966" i="5"/>
  <c r="B1966" i="5"/>
  <c r="L1965" i="5"/>
  <c r="K1965" i="5"/>
  <c r="B1965" i="5"/>
  <c r="U1964" i="5"/>
  <c r="V1964" i="5" s="1"/>
  <c r="T1964" i="5"/>
  <c r="L1964" i="5"/>
  <c r="K1964" i="5"/>
  <c r="B1964" i="5"/>
  <c r="L1963" i="5"/>
  <c r="K1963" i="5"/>
  <c r="B1963" i="5"/>
  <c r="L1962" i="5"/>
  <c r="K1962" i="5"/>
  <c r="B1962" i="5"/>
  <c r="L1961" i="5"/>
  <c r="K1961" i="5"/>
  <c r="S1961" i="5" s="1"/>
  <c r="B1961" i="5"/>
  <c r="L1960" i="5"/>
  <c r="K1960" i="5"/>
  <c r="B1960" i="5"/>
  <c r="U1959" i="5"/>
  <c r="T1959" i="5"/>
  <c r="L1959" i="5"/>
  <c r="K1959" i="5"/>
  <c r="B1959" i="5"/>
  <c r="L1958" i="5"/>
  <c r="K1958" i="5"/>
  <c r="B1958" i="5"/>
  <c r="S1958" i="5" s="1"/>
  <c r="L1957" i="5"/>
  <c r="K1957" i="5"/>
  <c r="B1957" i="5"/>
  <c r="S1957" i="5" s="1"/>
  <c r="L1956" i="5"/>
  <c r="K1956" i="5"/>
  <c r="B1956" i="5"/>
  <c r="L1955" i="5"/>
  <c r="K1955" i="5"/>
  <c r="B1955" i="5"/>
  <c r="U1954" i="5"/>
  <c r="T1954" i="5"/>
  <c r="V1954" i="5" s="1"/>
  <c r="S1954" i="5"/>
  <c r="L1954" i="5"/>
  <c r="K1954" i="5"/>
  <c r="B1954" i="5"/>
  <c r="S1953" i="5"/>
  <c r="L1953" i="5"/>
  <c r="K1953" i="5"/>
  <c r="B1953" i="5"/>
  <c r="S1952" i="5"/>
  <c r="L1952" i="5"/>
  <c r="K1952" i="5"/>
  <c r="B1952" i="5"/>
  <c r="S1951" i="5"/>
  <c r="L1951" i="5"/>
  <c r="K1951" i="5"/>
  <c r="B1951" i="5"/>
  <c r="S1950" i="5"/>
  <c r="L1950" i="5"/>
  <c r="K1950" i="5"/>
  <c r="B1950" i="5"/>
  <c r="V1949" i="5"/>
  <c r="U1949" i="5"/>
  <c r="T1949" i="5"/>
  <c r="L1949" i="5"/>
  <c r="K1949" i="5"/>
  <c r="B1949" i="5"/>
  <c r="L1948" i="5"/>
  <c r="K1948" i="5"/>
  <c r="B1948" i="5"/>
  <c r="L1947" i="5"/>
  <c r="K1947" i="5"/>
  <c r="B1947" i="5"/>
  <c r="L1946" i="5"/>
  <c r="S1946" i="5" s="1"/>
  <c r="K1946" i="5"/>
  <c r="B1946" i="5"/>
  <c r="L1945" i="5"/>
  <c r="K1945" i="5"/>
  <c r="B1945" i="5"/>
  <c r="U1944" i="5"/>
  <c r="T1944" i="5"/>
  <c r="L1944" i="5"/>
  <c r="K1944" i="5"/>
  <c r="B1944" i="5"/>
  <c r="L1943" i="5"/>
  <c r="K1943" i="5"/>
  <c r="B1943" i="5"/>
  <c r="L1942" i="5"/>
  <c r="K1942" i="5"/>
  <c r="B1942" i="5"/>
  <c r="L1941" i="5"/>
  <c r="K1941" i="5"/>
  <c r="B1941" i="5"/>
  <c r="L1940" i="5"/>
  <c r="K1940" i="5"/>
  <c r="B1940" i="5"/>
  <c r="U1939" i="5"/>
  <c r="T1939" i="5"/>
  <c r="L1939" i="5"/>
  <c r="K1939" i="5"/>
  <c r="B1939" i="5"/>
  <c r="S1939" i="5" s="1"/>
  <c r="L1938" i="5"/>
  <c r="K1938" i="5"/>
  <c r="B1938" i="5"/>
  <c r="L1937" i="5"/>
  <c r="K1937" i="5"/>
  <c r="B1937" i="5"/>
  <c r="L1936" i="5"/>
  <c r="K1936" i="5"/>
  <c r="B1936" i="5"/>
  <c r="L1935" i="5"/>
  <c r="K1935" i="5"/>
  <c r="B1935" i="5"/>
  <c r="S1935" i="5" s="1"/>
  <c r="U1934" i="5"/>
  <c r="T1934" i="5"/>
  <c r="L1934" i="5"/>
  <c r="K1934" i="5"/>
  <c r="B1934" i="5"/>
  <c r="L1933" i="5"/>
  <c r="K1933" i="5"/>
  <c r="B1933" i="5"/>
  <c r="L1932" i="5"/>
  <c r="K1932" i="5"/>
  <c r="S1932" i="5" s="1"/>
  <c r="B1932" i="5"/>
  <c r="L1931" i="5"/>
  <c r="K1931" i="5"/>
  <c r="S1931" i="5" s="1"/>
  <c r="B1931" i="5"/>
  <c r="L1930" i="5"/>
  <c r="K1930" i="5"/>
  <c r="B1930" i="5"/>
  <c r="U1929" i="5"/>
  <c r="T1929" i="5"/>
  <c r="L1929" i="5"/>
  <c r="K1929" i="5"/>
  <c r="B1929" i="5"/>
  <c r="L1928" i="5"/>
  <c r="S1928" i="5" s="1"/>
  <c r="K1928" i="5"/>
  <c r="B1928" i="5"/>
  <c r="L1927" i="5"/>
  <c r="S1927" i="5" s="1"/>
  <c r="K1927" i="5"/>
  <c r="B1927" i="5"/>
  <c r="L1926" i="5"/>
  <c r="K1926" i="5"/>
  <c r="B1926" i="5"/>
  <c r="L1925" i="5"/>
  <c r="K1925" i="5"/>
  <c r="B1925" i="5"/>
  <c r="U1924" i="5"/>
  <c r="V1924" i="5" s="1"/>
  <c r="T1924" i="5"/>
  <c r="L1924" i="5"/>
  <c r="K1924" i="5"/>
  <c r="S1924" i="5" s="1"/>
  <c r="B1924" i="5"/>
  <c r="L1923" i="5"/>
  <c r="K1923" i="5"/>
  <c r="B1923" i="5"/>
  <c r="L1922" i="5"/>
  <c r="K1922" i="5"/>
  <c r="B1922" i="5"/>
  <c r="L1921" i="5"/>
  <c r="K1921" i="5"/>
  <c r="B1921" i="5"/>
  <c r="L1920" i="5"/>
  <c r="K1920" i="5"/>
  <c r="S1920" i="5" s="1"/>
  <c r="B1920" i="5"/>
  <c r="U1919" i="5"/>
  <c r="T1919" i="5"/>
  <c r="L1919" i="5"/>
  <c r="K1919" i="5"/>
  <c r="B1919" i="5"/>
  <c r="L1918" i="5"/>
  <c r="K1918" i="5"/>
  <c r="B1918" i="5"/>
  <c r="L1917" i="5"/>
  <c r="K1917" i="5"/>
  <c r="B1917" i="5"/>
  <c r="S1917" i="5" s="1"/>
  <c r="L1916" i="5"/>
  <c r="K1916" i="5"/>
  <c r="B1916" i="5"/>
  <c r="L1915" i="5"/>
  <c r="K1915" i="5"/>
  <c r="B1915" i="5"/>
  <c r="U1914" i="5"/>
  <c r="T1914" i="5"/>
  <c r="V1914" i="5" s="1"/>
  <c r="L1914" i="5"/>
  <c r="K1914" i="5"/>
  <c r="B1914" i="5"/>
  <c r="S1914" i="5" s="1"/>
  <c r="L1913" i="5"/>
  <c r="K1913" i="5"/>
  <c r="B1913" i="5"/>
  <c r="S1913" i="5" s="1"/>
  <c r="L1912" i="5"/>
  <c r="K1912" i="5"/>
  <c r="B1912" i="5"/>
  <c r="S1912" i="5" s="1"/>
  <c r="L1911" i="5"/>
  <c r="K1911" i="5"/>
  <c r="B1911" i="5"/>
  <c r="S1911" i="5" s="1"/>
  <c r="L1910" i="5"/>
  <c r="K1910" i="5"/>
  <c r="B1910" i="5"/>
  <c r="S1910" i="5" s="1"/>
  <c r="V1909" i="5"/>
  <c r="U1909" i="5"/>
  <c r="T1909" i="5"/>
  <c r="L1909" i="5"/>
  <c r="S1909" i="5" s="1"/>
  <c r="K1909" i="5"/>
  <c r="B1909" i="5"/>
  <c r="L1908" i="5"/>
  <c r="K1908" i="5"/>
  <c r="B1908" i="5"/>
  <c r="L1907" i="5"/>
  <c r="K1907" i="5"/>
  <c r="B1907" i="5"/>
  <c r="L1906" i="5"/>
  <c r="S1906" i="5" s="1"/>
  <c r="K1906" i="5"/>
  <c r="B1906" i="5"/>
  <c r="L1905" i="5"/>
  <c r="S1905" i="5" s="1"/>
  <c r="K1905" i="5"/>
  <c r="B1905" i="5"/>
  <c r="U1904" i="5"/>
  <c r="T1904" i="5"/>
  <c r="L1904" i="5"/>
  <c r="K1904" i="5"/>
  <c r="B1904" i="5"/>
  <c r="L1903" i="5"/>
  <c r="K1903" i="5"/>
  <c r="B1903" i="5"/>
  <c r="L1902" i="5"/>
  <c r="K1902" i="5"/>
  <c r="S1902" i="5" s="1"/>
  <c r="B1902" i="5"/>
  <c r="L1901" i="5"/>
  <c r="K1901" i="5"/>
  <c r="B1901" i="5"/>
  <c r="L1900" i="5"/>
  <c r="K1900" i="5"/>
  <c r="B1900" i="5"/>
  <c r="U1899" i="5"/>
  <c r="T1899" i="5"/>
  <c r="L1899" i="5"/>
  <c r="K1899" i="5"/>
  <c r="B1899" i="5"/>
  <c r="S1899" i="5" s="1"/>
  <c r="L1898" i="5"/>
  <c r="K1898" i="5"/>
  <c r="B1898" i="5"/>
  <c r="S1898" i="5" s="1"/>
  <c r="L1897" i="5"/>
  <c r="K1897" i="5"/>
  <c r="B1897" i="5"/>
  <c r="L1896" i="5"/>
  <c r="K1896" i="5"/>
  <c r="B1896" i="5"/>
  <c r="L1895" i="5"/>
  <c r="K1895" i="5"/>
  <c r="B1895" i="5"/>
  <c r="S1895" i="5" s="1"/>
  <c r="U1894" i="5"/>
  <c r="T1894" i="5"/>
  <c r="L1894" i="5"/>
  <c r="S1894" i="5" s="1"/>
  <c r="K1894" i="5"/>
  <c r="B1894" i="5"/>
  <c r="L1893" i="5"/>
  <c r="S1893" i="5" s="1"/>
  <c r="K1893" i="5"/>
  <c r="B1893" i="5"/>
  <c r="L1892" i="5"/>
  <c r="S1892" i="5" s="1"/>
  <c r="K1892" i="5"/>
  <c r="B1892" i="5"/>
  <c r="L1891" i="5"/>
  <c r="S1891" i="5" s="1"/>
  <c r="K1891" i="5"/>
  <c r="B1891" i="5"/>
  <c r="L1890" i="5"/>
  <c r="S1890" i="5" s="1"/>
  <c r="K1890" i="5"/>
  <c r="B1890" i="5"/>
  <c r="U1889" i="5"/>
  <c r="V1889" i="5" s="1"/>
  <c r="T1889" i="5"/>
  <c r="L1889" i="5"/>
  <c r="K1889" i="5"/>
  <c r="B1889" i="5"/>
  <c r="L1888" i="5"/>
  <c r="K1888" i="5"/>
  <c r="B1888" i="5"/>
  <c r="L1887" i="5"/>
  <c r="S1887" i="5" s="1"/>
  <c r="K1887" i="5"/>
  <c r="B1887" i="5"/>
  <c r="L1886" i="5"/>
  <c r="K1886" i="5"/>
  <c r="B1886" i="5"/>
  <c r="L1885" i="5"/>
  <c r="K1885" i="5"/>
  <c r="B1885" i="5"/>
  <c r="U1884" i="5"/>
  <c r="V1884" i="5" s="1"/>
  <c r="T1884" i="5"/>
  <c r="L1884" i="5"/>
  <c r="K1884" i="5"/>
  <c r="S1884" i="5" s="1"/>
  <c r="B1884" i="5"/>
  <c r="L1883" i="5"/>
  <c r="K1883" i="5"/>
  <c r="B1883" i="5"/>
  <c r="L1882" i="5"/>
  <c r="K1882" i="5"/>
  <c r="B1882" i="5"/>
  <c r="L1881" i="5"/>
  <c r="K1881" i="5"/>
  <c r="B1881" i="5"/>
  <c r="L1880" i="5"/>
  <c r="K1880" i="5"/>
  <c r="S1880" i="5" s="1"/>
  <c r="B1880" i="5"/>
  <c r="U1879" i="5"/>
  <c r="T1879" i="5"/>
  <c r="L1879" i="5"/>
  <c r="K1879" i="5"/>
  <c r="B1879" i="5"/>
  <c r="L1878" i="5"/>
  <c r="K1878" i="5"/>
  <c r="B1878" i="5"/>
  <c r="L1877" i="5"/>
  <c r="K1877" i="5"/>
  <c r="B1877" i="5"/>
  <c r="S1877" i="5" s="1"/>
  <c r="L1876" i="5"/>
  <c r="K1876" i="5"/>
  <c r="B1876" i="5"/>
  <c r="L1875" i="5"/>
  <c r="K1875" i="5"/>
  <c r="B1875" i="5"/>
  <c r="U1874" i="5"/>
  <c r="T1874" i="5"/>
  <c r="V1874" i="5" s="1"/>
  <c r="L1874" i="5"/>
  <c r="K1874" i="5"/>
  <c r="B1874" i="5"/>
  <c r="L1873" i="5"/>
  <c r="K1873" i="5"/>
  <c r="B1873" i="5"/>
  <c r="S1873" i="5" s="1"/>
  <c r="L1872" i="5"/>
  <c r="K1872" i="5"/>
  <c r="B1872" i="5"/>
  <c r="S1872" i="5" s="1"/>
  <c r="L1871" i="5"/>
  <c r="K1871" i="5"/>
  <c r="B1871" i="5"/>
  <c r="S1871" i="5" s="1"/>
  <c r="L1870" i="5"/>
  <c r="K1870" i="5"/>
  <c r="B1870" i="5"/>
  <c r="U1869" i="5"/>
  <c r="T1869" i="5"/>
  <c r="V1869" i="5" s="1"/>
  <c r="L1869" i="5"/>
  <c r="S1869" i="5" s="1"/>
  <c r="K1869" i="5"/>
  <c r="B1869" i="5"/>
  <c r="L1868" i="5"/>
  <c r="K1868" i="5"/>
  <c r="B1868" i="5"/>
  <c r="L1867" i="5"/>
  <c r="K1867" i="5"/>
  <c r="B1867" i="5"/>
  <c r="L1866" i="5"/>
  <c r="K1866" i="5"/>
  <c r="B1866" i="5"/>
  <c r="L1865" i="5"/>
  <c r="S1865" i="5" s="1"/>
  <c r="K1865" i="5"/>
  <c r="B1865" i="5"/>
  <c r="U1864" i="5"/>
  <c r="T1864" i="5"/>
  <c r="L1864" i="5"/>
  <c r="K1864" i="5"/>
  <c r="B1864" i="5"/>
  <c r="L1863" i="5"/>
  <c r="K1863" i="5"/>
  <c r="B1863" i="5"/>
  <c r="L1862" i="5"/>
  <c r="K1862" i="5"/>
  <c r="S1862" i="5" s="1"/>
  <c r="B1862" i="5"/>
  <c r="L1861" i="5"/>
  <c r="K1861" i="5"/>
  <c r="B1861" i="5"/>
  <c r="L1860" i="5"/>
  <c r="K1860" i="5"/>
  <c r="B1860" i="5"/>
  <c r="U1859" i="5"/>
  <c r="T1859" i="5"/>
  <c r="L1859" i="5"/>
  <c r="K1859" i="5"/>
  <c r="B1859" i="5"/>
  <c r="S1859" i="5" s="1"/>
  <c r="L1858" i="5"/>
  <c r="K1858" i="5"/>
  <c r="B1858" i="5"/>
  <c r="S1858" i="5" s="1"/>
  <c r="L1857" i="5"/>
  <c r="K1857" i="5"/>
  <c r="B1857" i="5"/>
  <c r="L1856" i="5"/>
  <c r="K1856" i="5"/>
  <c r="B1856" i="5"/>
  <c r="L1855" i="5"/>
  <c r="K1855" i="5"/>
  <c r="B1855" i="5"/>
  <c r="S1855" i="5" s="1"/>
  <c r="U1854" i="5"/>
  <c r="T1854" i="5"/>
  <c r="L1854" i="5"/>
  <c r="S1854" i="5" s="1"/>
  <c r="K1854" i="5"/>
  <c r="B1854" i="5"/>
  <c r="L1853" i="5"/>
  <c r="S1853" i="5" s="1"/>
  <c r="K1853" i="5"/>
  <c r="B1853" i="5"/>
  <c r="L1852" i="5"/>
  <c r="S1852" i="5" s="1"/>
  <c r="K1852" i="5"/>
  <c r="B1852" i="5"/>
  <c r="L1851" i="5"/>
  <c r="S1851" i="5" s="1"/>
  <c r="K1851" i="5"/>
  <c r="B1851" i="5"/>
  <c r="L1850" i="5"/>
  <c r="S1850" i="5" s="1"/>
  <c r="K1850" i="5"/>
  <c r="B1850" i="5"/>
  <c r="U1849" i="5"/>
  <c r="V1849" i="5" s="1"/>
  <c r="T1849" i="5"/>
  <c r="L1849" i="5"/>
  <c r="K1849" i="5"/>
  <c r="B1849" i="5"/>
  <c r="L1848" i="5"/>
  <c r="K1848" i="5"/>
  <c r="B1848" i="5"/>
  <c r="L1847" i="5"/>
  <c r="S1847" i="5" s="1"/>
  <c r="K1847" i="5"/>
  <c r="B1847" i="5"/>
  <c r="L1846" i="5"/>
  <c r="K1846" i="5"/>
  <c r="B1846" i="5"/>
  <c r="L1845" i="5"/>
  <c r="K1845" i="5"/>
  <c r="B1845" i="5"/>
  <c r="U1844" i="5"/>
  <c r="V1844" i="5" s="1"/>
  <c r="T1844" i="5"/>
  <c r="L1844" i="5"/>
  <c r="K1844" i="5"/>
  <c r="S1844" i="5" s="1"/>
  <c r="B1844" i="5"/>
  <c r="L1843" i="5"/>
  <c r="K1843" i="5"/>
  <c r="B1843" i="5"/>
  <c r="L1842" i="5"/>
  <c r="K1842" i="5"/>
  <c r="B1842" i="5"/>
  <c r="L1841" i="5"/>
  <c r="K1841" i="5"/>
  <c r="B1841" i="5"/>
  <c r="L1840" i="5"/>
  <c r="K1840" i="5"/>
  <c r="S1840" i="5" s="1"/>
  <c r="B1840" i="5"/>
  <c r="U1839" i="5"/>
  <c r="T1839" i="5"/>
  <c r="L1839" i="5"/>
  <c r="K1839" i="5"/>
  <c r="B1839" i="5"/>
  <c r="L1838" i="5"/>
  <c r="K1838" i="5"/>
  <c r="B1838" i="5"/>
  <c r="L1837" i="5"/>
  <c r="K1837" i="5"/>
  <c r="B1837" i="5"/>
  <c r="S1837" i="5" s="1"/>
  <c r="L1836" i="5"/>
  <c r="K1836" i="5"/>
  <c r="B1836" i="5"/>
  <c r="L1835" i="5"/>
  <c r="K1835" i="5"/>
  <c r="B1835" i="5"/>
  <c r="U1834" i="5"/>
  <c r="T1834" i="5"/>
  <c r="V1834" i="5" s="1"/>
  <c r="L1834" i="5"/>
  <c r="K1834" i="5"/>
  <c r="B1834" i="5"/>
  <c r="S1834" i="5" s="1"/>
  <c r="L1833" i="5"/>
  <c r="K1833" i="5"/>
  <c r="B1833" i="5"/>
  <c r="S1833" i="5" s="1"/>
  <c r="L1832" i="5"/>
  <c r="K1832" i="5"/>
  <c r="B1832" i="5"/>
  <c r="L1831" i="5"/>
  <c r="K1831" i="5"/>
  <c r="B1831" i="5"/>
  <c r="S1831" i="5" s="1"/>
  <c r="L1830" i="5"/>
  <c r="K1830" i="5"/>
  <c r="B1830" i="5"/>
  <c r="S1830" i="5" s="1"/>
  <c r="U1829" i="5"/>
  <c r="T1829" i="5"/>
  <c r="V1829" i="5" s="1"/>
  <c r="L1829" i="5"/>
  <c r="S1829" i="5" s="1"/>
  <c r="K1829" i="5"/>
  <c r="B1829" i="5"/>
  <c r="L1828" i="5"/>
  <c r="K1828" i="5"/>
  <c r="B1828" i="5"/>
  <c r="L1827" i="5"/>
  <c r="K1827" i="5"/>
  <c r="B1827" i="5"/>
  <c r="L1826" i="5"/>
  <c r="K1826" i="5"/>
  <c r="B1826" i="5"/>
  <c r="L1825" i="5"/>
  <c r="S1825" i="5" s="1"/>
  <c r="K1825" i="5"/>
  <c r="B1825" i="5"/>
  <c r="U1824" i="5"/>
  <c r="T1824" i="5"/>
  <c r="L1824" i="5"/>
  <c r="K1824" i="5"/>
  <c r="B1824" i="5"/>
  <c r="L1823" i="5"/>
  <c r="K1823" i="5"/>
  <c r="B1823" i="5"/>
  <c r="L1822" i="5"/>
  <c r="K1822" i="5"/>
  <c r="B1822" i="5"/>
  <c r="L1821" i="5"/>
  <c r="K1821" i="5"/>
  <c r="B1821" i="5"/>
  <c r="L1820" i="5"/>
  <c r="K1820" i="5"/>
  <c r="B1820" i="5"/>
  <c r="U1819" i="5"/>
  <c r="T1819" i="5"/>
  <c r="L1819" i="5"/>
  <c r="K1819" i="5"/>
  <c r="B1819" i="5"/>
  <c r="L1818" i="5"/>
  <c r="K1818" i="5"/>
  <c r="B1818" i="5"/>
  <c r="L1817" i="5"/>
  <c r="K1817" i="5"/>
  <c r="B1817" i="5"/>
  <c r="L1816" i="5"/>
  <c r="K1816" i="5"/>
  <c r="B1816" i="5"/>
  <c r="L1815" i="5"/>
  <c r="K1815" i="5"/>
  <c r="B1815" i="5"/>
  <c r="U1814" i="5"/>
  <c r="T1814" i="5"/>
  <c r="L1814" i="5"/>
  <c r="K1814" i="5"/>
  <c r="B1814" i="5"/>
  <c r="L1813" i="5"/>
  <c r="K1813" i="5"/>
  <c r="B1813" i="5"/>
  <c r="L1812" i="5"/>
  <c r="K1812" i="5"/>
  <c r="B1812" i="5"/>
  <c r="S1812" i="5" s="1"/>
  <c r="L1811" i="5"/>
  <c r="K1811" i="5"/>
  <c r="B1811" i="5"/>
  <c r="L1810" i="5"/>
  <c r="K1810" i="5"/>
  <c r="B1810" i="5"/>
  <c r="U1809" i="5"/>
  <c r="T1809" i="5"/>
  <c r="V1809" i="5" s="1"/>
  <c r="L1809" i="5"/>
  <c r="K1809" i="5"/>
  <c r="B1809" i="5"/>
  <c r="L1808" i="5"/>
  <c r="K1808" i="5"/>
  <c r="B1808" i="5"/>
  <c r="L1807" i="5"/>
  <c r="K1807" i="5"/>
  <c r="B1807" i="5"/>
  <c r="S1807" i="5" s="1"/>
  <c r="L1806" i="5"/>
  <c r="K1806" i="5"/>
  <c r="B1806" i="5"/>
  <c r="S1806" i="5" s="1"/>
  <c r="L1805" i="5"/>
  <c r="K1805" i="5"/>
  <c r="B1805" i="5"/>
  <c r="U1804" i="5"/>
  <c r="T1804" i="5"/>
  <c r="V1804" i="5" s="1"/>
  <c r="L1804" i="5"/>
  <c r="K1804" i="5"/>
  <c r="B1804" i="5"/>
  <c r="L1803" i="5"/>
  <c r="K1803" i="5"/>
  <c r="B1803" i="5"/>
  <c r="S1803" i="5" s="1"/>
  <c r="L1802" i="5"/>
  <c r="K1802" i="5"/>
  <c r="B1802" i="5"/>
  <c r="S1802" i="5" s="1"/>
  <c r="L1801" i="5"/>
  <c r="K1801" i="5"/>
  <c r="B1801" i="5"/>
  <c r="S1801" i="5" s="1"/>
  <c r="L1800" i="5"/>
  <c r="K1800" i="5"/>
  <c r="B1800" i="5"/>
  <c r="U1799" i="5"/>
  <c r="T1799" i="5"/>
  <c r="V1799" i="5" s="1"/>
  <c r="L1799" i="5"/>
  <c r="S1799" i="5" s="1"/>
  <c r="K1799" i="5"/>
  <c r="B1799" i="5"/>
  <c r="L1798" i="5"/>
  <c r="K1798" i="5"/>
  <c r="B1798" i="5"/>
  <c r="L1797" i="5"/>
  <c r="K1797" i="5"/>
  <c r="B1797" i="5"/>
  <c r="L1796" i="5"/>
  <c r="K1796" i="5"/>
  <c r="B1796" i="5"/>
  <c r="L1795" i="5"/>
  <c r="S1795" i="5" s="1"/>
  <c r="K1795" i="5"/>
  <c r="B1795" i="5"/>
  <c r="U1794" i="5"/>
  <c r="T1794" i="5"/>
  <c r="L1794" i="5"/>
  <c r="K1794" i="5"/>
  <c r="B1794" i="5"/>
  <c r="S1794" i="5" s="1"/>
  <c r="L1793" i="5"/>
  <c r="K1793" i="5"/>
  <c r="B1793" i="5"/>
  <c r="L1792" i="5"/>
  <c r="K1792" i="5"/>
  <c r="B1792" i="5"/>
  <c r="L1791" i="5"/>
  <c r="K1791" i="5"/>
  <c r="B1791" i="5"/>
  <c r="L1790" i="5"/>
  <c r="K1790" i="5"/>
  <c r="B1790" i="5"/>
  <c r="S1790" i="5" s="1"/>
  <c r="U1789" i="5"/>
  <c r="T1789" i="5"/>
  <c r="L1789" i="5"/>
  <c r="K1789" i="5"/>
  <c r="B1789" i="5"/>
  <c r="S1789" i="5" s="1"/>
  <c r="L1788" i="5"/>
  <c r="K1788" i="5"/>
  <c r="B1788" i="5"/>
  <c r="S1788" i="5" s="1"/>
  <c r="L1787" i="5"/>
  <c r="K1787" i="5"/>
  <c r="B1787" i="5"/>
  <c r="L1786" i="5"/>
  <c r="K1786" i="5"/>
  <c r="B1786" i="5"/>
  <c r="L1785" i="5"/>
  <c r="K1785" i="5"/>
  <c r="B1785" i="5"/>
  <c r="S1785" i="5" s="1"/>
  <c r="U1784" i="5"/>
  <c r="T1784" i="5"/>
  <c r="V1784" i="5" s="1"/>
  <c r="L1784" i="5"/>
  <c r="K1784" i="5"/>
  <c r="B1784" i="5"/>
  <c r="S1784" i="5" s="1"/>
  <c r="L1783" i="5"/>
  <c r="K1783" i="5"/>
  <c r="B1783" i="5"/>
  <c r="L1782" i="5"/>
  <c r="K1782" i="5"/>
  <c r="B1782" i="5"/>
  <c r="L1781" i="5"/>
  <c r="K1781" i="5"/>
  <c r="B1781" i="5"/>
  <c r="S1781" i="5" s="1"/>
  <c r="L1780" i="5"/>
  <c r="K1780" i="5"/>
  <c r="B1780" i="5"/>
  <c r="S1780" i="5" s="1"/>
  <c r="U1779" i="5"/>
  <c r="V1779" i="5" s="1"/>
  <c r="T1779" i="5"/>
  <c r="L1779" i="5"/>
  <c r="K1779" i="5"/>
  <c r="B1779" i="5"/>
  <c r="L1778" i="5"/>
  <c r="K1778" i="5"/>
  <c r="B1778" i="5"/>
  <c r="L1777" i="5"/>
  <c r="K1777" i="5"/>
  <c r="B1777" i="5"/>
  <c r="L1776" i="5"/>
  <c r="K1776" i="5"/>
  <c r="S1776" i="5" s="1"/>
  <c r="B1776" i="5"/>
  <c r="L1775" i="5"/>
  <c r="K1775" i="5"/>
  <c r="B1775" i="5"/>
  <c r="U1774" i="5"/>
  <c r="T1774" i="5"/>
  <c r="L1774" i="5"/>
  <c r="K1774" i="5"/>
  <c r="B1774" i="5"/>
  <c r="L1773" i="5"/>
  <c r="K1773" i="5"/>
  <c r="B1773" i="5"/>
  <c r="L1772" i="5"/>
  <c r="K1772" i="5"/>
  <c r="B1772" i="5"/>
  <c r="S1772" i="5" s="1"/>
  <c r="L1771" i="5"/>
  <c r="K1771" i="5"/>
  <c r="B1771" i="5"/>
  <c r="L1770" i="5"/>
  <c r="K1770" i="5"/>
  <c r="B1770" i="5"/>
  <c r="U1769" i="5"/>
  <c r="T1769" i="5"/>
  <c r="V1769" i="5" s="1"/>
  <c r="L1769" i="5"/>
  <c r="K1769" i="5"/>
  <c r="B1769" i="5"/>
  <c r="L1768" i="5"/>
  <c r="K1768" i="5"/>
  <c r="B1768" i="5"/>
  <c r="L1767" i="5"/>
  <c r="K1767" i="5"/>
  <c r="B1767" i="5"/>
  <c r="S1767" i="5" s="1"/>
  <c r="L1766" i="5"/>
  <c r="K1766" i="5"/>
  <c r="B1766" i="5"/>
  <c r="S1766" i="5" s="1"/>
  <c r="L1765" i="5"/>
  <c r="K1765" i="5"/>
  <c r="B1765" i="5"/>
  <c r="U1764" i="5"/>
  <c r="T1764" i="5"/>
  <c r="V1764" i="5" s="1"/>
  <c r="L1764" i="5"/>
  <c r="K1764" i="5"/>
  <c r="B1764" i="5"/>
  <c r="L1763" i="5"/>
  <c r="K1763" i="5"/>
  <c r="B1763" i="5"/>
  <c r="S1763" i="5" s="1"/>
  <c r="L1762" i="5"/>
  <c r="K1762" i="5"/>
  <c r="B1762" i="5"/>
  <c r="L1761" i="5"/>
  <c r="K1761" i="5"/>
  <c r="B1761" i="5"/>
  <c r="S1761" i="5" s="1"/>
  <c r="L1760" i="5"/>
  <c r="K1760" i="5"/>
  <c r="B1760" i="5"/>
  <c r="U1759" i="5"/>
  <c r="T1759" i="5"/>
  <c r="V1759" i="5" s="1"/>
  <c r="L1759" i="5"/>
  <c r="S1759" i="5" s="1"/>
  <c r="K1759" i="5"/>
  <c r="B1759" i="5"/>
  <c r="L1758" i="5"/>
  <c r="K1758" i="5"/>
  <c r="B1758" i="5"/>
  <c r="L1757" i="5"/>
  <c r="K1757" i="5"/>
  <c r="B1757" i="5"/>
  <c r="L1756" i="5"/>
  <c r="K1756" i="5"/>
  <c r="B1756" i="5"/>
  <c r="L1755" i="5"/>
  <c r="S1755" i="5" s="1"/>
  <c r="K1755" i="5"/>
  <c r="B1755" i="5"/>
  <c r="U1754" i="5"/>
  <c r="T1754" i="5"/>
  <c r="L1754" i="5"/>
  <c r="K1754" i="5"/>
  <c r="B1754" i="5"/>
  <c r="S1754" i="5" s="1"/>
  <c r="L1753" i="5"/>
  <c r="K1753" i="5"/>
  <c r="B1753" i="5"/>
  <c r="L1752" i="5"/>
  <c r="K1752" i="5"/>
  <c r="B1752" i="5"/>
  <c r="L1751" i="5"/>
  <c r="K1751" i="5"/>
  <c r="B1751" i="5"/>
  <c r="L1750" i="5"/>
  <c r="K1750" i="5"/>
  <c r="B1750" i="5"/>
  <c r="S1750" i="5" s="1"/>
  <c r="U1749" i="5"/>
  <c r="T1749" i="5"/>
  <c r="L1749" i="5"/>
  <c r="K1749" i="5"/>
  <c r="B1749" i="5"/>
  <c r="S1749" i="5" s="1"/>
  <c r="L1748" i="5"/>
  <c r="K1748" i="5"/>
  <c r="B1748" i="5"/>
  <c r="S1748" i="5" s="1"/>
  <c r="L1747" i="5"/>
  <c r="K1747" i="5"/>
  <c r="B1747" i="5"/>
  <c r="L1746" i="5"/>
  <c r="K1746" i="5"/>
  <c r="B1746" i="5"/>
  <c r="L1745" i="5"/>
  <c r="K1745" i="5"/>
  <c r="B1745" i="5"/>
  <c r="S1745" i="5" s="1"/>
  <c r="U1744" i="5"/>
  <c r="T1744" i="5"/>
  <c r="V1744" i="5" s="1"/>
  <c r="L1744" i="5"/>
  <c r="K1744" i="5"/>
  <c r="B1744" i="5"/>
  <c r="S1744" i="5" s="1"/>
  <c r="L1743" i="5"/>
  <c r="K1743" i="5"/>
  <c r="B1743" i="5"/>
  <c r="L1742" i="5"/>
  <c r="K1742" i="5"/>
  <c r="B1742" i="5"/>
  <c r="L1741" i="5"/>
  <c r="K1741" i="5"/>
  <c r="B1741" i="5"/>
  <c r="S1741" i="5" s="1"/>
  <c r="L1740" i="5"/>
  <c r="K1740" i="5"/>
  <c r="B1740" i="5"/>
  <c r="S1740" i="5" s="1"/>
  <c r="U1739" i="5"/>
  <c r="V1739" i="5" s="1"/>
  <c r="T1739" i="5"/>
  <c r="L1739" i="5"/>
  <c r="K1739" i="5"/>
  <c r="B1739" i="5"/>
  <c r="L1738" i="5"/>
  <c r="K1738" i="5"/>
  <c r="B1738" i="5"/>
  <c r="L1737" i="5"/>
  <c r="K1737" i="5"/>
  <c r="B1737" i="5"/>
  <c r="L1736" i="5"/>
  <c r="K1736" i="5"/>
  <c r="S1736" i="5" s="1"/>
  <c r="B1736" i="5"/>
  <c r="L1735" i="5"/>
  <c r="K1735" i="5"/>
  <c r="B1735" i="5"/>
  <c r="U1734" i="5"/>
  <c r="T1734" i="5"/>
  <c r="L1734" i="5"/>
  <c r="K1734" i="5"/>
  <c r="B1734" i="5"/>
  <c r="L1733" i="5"/>
  <c r="K1733" i="5"/>
  <c r="B1733" i="5"/>
  <c r="L1732" i="5"/>
  <c r="K1732" i="5"/>
  <c r="B1732" i="5"/>
  <c r="S1732" i="5" s="1"/>
  <c r="L1731" i="5"/>
  <c r="K1731" i="5"/>
  <c r="B1731" i="5"/>
  <c r="L1730" i="5"/>
  <c r="K1730" i="5"/>
  <c r="B1730" i="5"/>
  <c r="U1729" i="5"/>
  <c r="T1729" i="5"/>
  <c r="V1729" i="5" s="1"/>
  <c r="L1729" i="5"/>
  <c r="K1729" i="5"/>
  <c r="B1729" i="5"/>
  <c r="L1728" i="5"/>
  <c r="K1728" i="5"/>
  <c r="B1728" i="5"/>
  <c r="L1727" i="5"/>
  <c r="K1727" i="5"/>
  <c r="B1727" i="5"/>
  <c r="S1727" i="5" s="1"/>
  <c r="L1726" i="5"/>
  <c r="K1726" i="5"/>
  <c r="B1726" i="5"/>
  <c r="S1726" i="5" s="1"/>
  <c r="L1725" i="5"/>
  <c r="K1725" i="5"/>
  <c r="B1725" i="5"/>
  <c r="U1724" i="5"/>
  <c r="T1724" i="5"/>
  <c r="V1724" i="5" s="1"/>
  <c r="L1724" i="5"/>
  <c r="K1724" i="5"/>
  <c r="B1724" i="5"/>
  <c r="L1723" i="5"/>
  <c r="K1723" i="5"/>
  <c r="B1723" i="5"/>
  <c r="S1723" i="5" s="1"/>
  <c r="L1722" i="5"/>
  <c r="K1722" i="5"/>
  <c r="B1722" i="5"/>
  <c r="L1721" i="5"/>
  <c r="K1721" i="5"/>
  <c r="B1721" i="5"/>
  <c r="S1721" i="5" s="1"/>
  <c r="L1720" i="5"/>
  <c r="K1720" i="5"/>
  <c r="B1720" i="5"/>
  <c r="U1719" i="5"/>
  <c r="T1719" i="5"/>
  <c r="V1719" i="5" s="1"/>
  <c r="L1719" i="5"/>
  <c r="S1719" i="5" s="1"/>
  <c r="K1719" i="5"/>
  <c r="B1719" i="5"/>
  <c r="L1718" i="5"/>
  <c r="K1718" i="5"/>
  <c r="B1718" i="5"/>
  <c r="L1717" i="5"/>
  <c r="K1717" i="5"/>
  <c r="B1717" i="5"/>
  <c r="L1716" i="5"/>
  <c r="K1716" i="5"/>
  <c r="B1716" i="5"/>
  <c r="L1715" i="5"/>
  <c r="S1715" i="5" s="1"/>
  <c r="K1715" i="5"/>
  <c r="B1715" i="5"/>
  <c r="U1714" i="5"/>
  <c r="T1714" i="5"/>
  <c r="L1714" i="5"/>
  <c r="K1714" i="5"/>
  <c r="B1714" i="5"/>
  <c r="S1714" i="5" s="1"/>
  <c r="L1713" i="5"/>
  <c r="K1713" i="5"/>
  <c r="B1713" i="5"/>
  <c r="L1712" i="5"/>
  <c r="K1712" i="5"/>
  <c r="B1712" i="5"/>
  <c r="L1711" i="5"/>
  <c r="K1711" i="5"/>
  <c r="B1711" i="5"/>
  <c r="L1710" i="5"/>
  <c r="K1710" i="5"/>
  <c r="B1710" i="5"/>
  <c r="S1710" i="5" s="1"/>
  <c r="U1709" i="5"/>
  <c r="T1709" i="5"/>
  <c r="L1709" i="5"/>
  <c r="K1709" i="5"/>
  <c r="B1709" i="5"/>
  <c r="S1709" i="5" s="1"/>
  <c r="L1708" i="5"/>
  <c r="K1708" i="5"/>
  <c r="B1708" i="5"/>
  <c r="L1707" i="5"/>
  <c r="K1707" i="5"/>
  <c r="B1707" i="5"/>
  <c r="L1706" i="5"/>
  <c r="K1706" i="5"/>
  <c r="B1706" i="5"/>
  <c r="L1705" i="5"/>
  <c r="K1705" i="5"/>
  <c r="B1705" i="5"/>
  <c r="S1705" i="5" s="1"/>
  <c r="U1704" i="5"/>
  <c r="T1704" i="5"/>
  <c r="V1704" i="5" s="1"/>
  <c r="L1704" i="5"/>
  <c r="K1704" i="5"/>
  <c r="B1704" i="5"/>
  <c r="S1704" i="5" s="1"/>
  <c r="L1703" i="5"/>
  <c r="K1703" i="5"/>
  <c r="B1703" i="5"/>
  <c r="L1702" i="5"/>
  <c r="K1702" i="5"/>
  <c r="B1702" i="5"/>
  <c r="L1701" i="5"/>
  <c r="K1701" i="5"/>
  <c r="B1701" i="5"/>
  <c r="S1701" i="5" s="1"/>
  <c r="L1700" i="5"/>
  <c r="K1700" i="5"/>
  <c r="B1700" i="5"/>
  <c r="S1700" i="5" s="1"/>
  <c r="U1699" i="5"/>
  <c r="V1699" i="5" s="1"/>
  <c r="T1699" i="5"/>
  <c r="L1699" i="5"/>
  <c r="K1699" i="5"/>
  <c r="B1699" i="5"/>
  <c r="L1698" i="5"/>
  <c r="K1698" i="5"/>
  <c r="B1698" i="5"/>
  <c r="L1697" i="5"/>
  <c r="K1697" i="5"/>
  <c r="B1697" i="5"/>
  <c r="L1696" i="5"/>
  <c r="K1696" i="5"/>
  <c r="S1696" i="5" s="1"/>
  <c r="B1696" i="5"/>
  <c r="L1695" i="5"/>
  <c r="K1695" i="5"/>
  <c r="B1695" i="5"/>
  <c r="U1694" i="5"/>
  <c r="T1694" i="5"/>
  <c r="L1694" i="5"/>
  <c r="K1694" i="5"/>
  <c r="B1694" i="5"/>
  <c r="L1693" i="5"/>
  <c r="K1693" i="5"/>
  <c r="B1693" i="5"/>
  <c r="L1692" i="5"/>
  <c r="K1692" i="5"/>
  <c r="B1692" i="5"/>
  <c r="S1692" i="5" s="1"/>
  <c r="L1691" i="5"/>
  <c r="K1691" i="5"/>
  <c r="B1691" i="5"/>
  <c r="L1690" i="5"/>
  <c r="K1690" i="5"/>
  <c r="B1690" i="5"/>
  <c r="U1689" i="5"/>
  <c r="T1689" i="5"/>
  <c r="V1689" i="5" s="1"/>
  <c r="L1689" i="5"/>
  <c r="K1689" i="5"/>
  <c r="B1689" i="5"/>
  <c r="L1688" i="5"/>
  <c r="K1688" i="5"/>
  <c r="B1688" i="5"/>
  <c r="L1687" i="5"/>
  <c r="K1687" i="5"/>
  <c r="B1687" i="5"/>
  <c r="S1687" i="5" s="1"/>
  <c r="L1686" i="5"/>
  <c r="K1686" i="5"/>
  <c r="B1686" i="5"/>
  <c r="S1686" i="5" s="1"/>
  <c r="L1685" i="5"/>
  <c r="K1685" i="5"/>
  <c r="B1685" i="5"/>
  <c r="U1684" i="5"/>
  <c r="T1684" i="5"/>
  <c r="V1684" i="5" s="1"/>
  <c r="L1684" i="5"/>
  <c r="K1684" i="5"/>
  <c r="B1684" i="5"/>
  <c r="L1683" i="5"/>
  <c r="K1683" i="5"/>
  <c r="B1683" i="5"/>
  <c r="S1683" i="5" s="1"/>
  <c r="L1682" i="5"/>
  <c r="K1682" i="5"/>
  <c r="B1682" i="5"/>
  <c r="L1681" i="5"/>
  <c r="K1681" i="5"/>
  <c r="B1681" i="5"/>
  <c r="S1681" i="5" s="1"/>
  <c r="L1680" i="5"/>
  <c r="K1680" i="5"/>
  <c r="B1680" i="5"/>
  <c r="U1679" i="5"/>
  <c r="T1679" i="5"/>
  <c r="V1679" i="5" s="1"/>
  <c r="L1679" i="5"/>
  <c r="S1679" i="5" s="1"/>
  <c r="K1679" i="5"/>
  <c r="B1679" i="5"/>
  <c r="L1678" i="5"/>
  <c r="K1678" i="5"/>
  <c r="B1678" i="5"/>
  <c r="L1677" i="5"/>
  <c r="K1677" i="5"/>
  <c r="B1677" i="5"/>
  <c r="L1676" i="5"/>
  <c r="K1676" i="5"/>
  <c r="B1676" i="5"/>
  <c r="L1675" i="5"/>
  <c r="S1675" i="5" s="1"/>
  <c r="K1675" i="5"/>
  <c r="B1675" i="5"/>
  <c r="U1674" i="5"/>
  <c r="T1674" i="5"/>
  <c r="L1674" i="5"/>
  <c r="K1674" i="5"/>
  <c r="B1674" i="5"/>
  <c r="S1674" i="5" s="1"/>
  <c r="L1673" i="5"/>
  <c r="K1673" i="5"/>
  <c r="B1673" i="5"/>
  <c r="L1672" i="5"/>
  <c r="K1672" i="5"/>
  <c r="B1672" i="5"/>
  <c r="L1671" i="5"/>
  <c r="K1671" i="5"/>
  <c r="B1671" i="5"/>
  <c r="L1670" i="5"/>
  <c r="K1670" i="5"/>
  <c r="B1670" i="5"/>
  <c r="S1670" i="5" s="1"/>
  <c r="U1669" i="5"/>
  <c r="T1669" i="5"/>
  <c r="L1669" i="5"/>
  <c r="K1669" i="5"/>
  <c r="B1669" i="5"/>
  <c r="S1669" i="5" s="1"/>
  <c r="L1668" i="5"/>
  <c r="K1668" i="5"/>
  <c r="B1668" i="5"/>
  <c r="L1667" i="5"/>
  <c r="K1667" i="5"/>
  <c r="B1667" i="5"/>
  <c r="L1666" i="5"/>
  <c r="K1666" i="5"/>
  <c r="B1666" i="5"/>
  <c r="L1665" i="5"/>
  <c r="K1665" i="5"/>
  <c r="B1665" i="5"/>
  <c r="S1665" i="5" s="1"/>
  <c r="U1664" i="5"/>
  <c r="T1664" i="5"/>
  <c r="V1664" i="5" s="1"/>
  <c r="L1664" i="5"/>
  <c r="K1664" i="5"/>
  <c r="B1664" i="5"/>
  <c r="S1664" i="5" s="1"/>
  <c r="L1663" i="5"/>
  <c r="K1663" i="5"/>
  <c r="B1663" i="5"/>
  <c r="L1662" i="5"/>
  <c r="K1662" i="5"/>
  <c r="B1662" i="5"/>
  <c r="L1661" i="5"/>
  <c r="K1661" i="5"/>
  <c r="B1661" i="5"/>
  <c r="S1661" i="5" s="1"/>
  <c r="L1660" i="5"/>
  <c r="K1660" i="5"/>
  <c r="B1660" i="5"/>
  <c r="S1660" i="5" s="1"/>
  <c r="U1659" i="5"/>
  <c r="V1659" i="5" s="1"/>
  <c r="T1659" i="5"/>
  <c r="L1659" i="5"/>
  <c r="K1659" i="5"/>
  <c r="B1659" i="5"/>
  <c r="L1658" i="5"/>
  <c r="K1658" i="5"/>
  <c r="B1658" i="5"/>
  <c r="L1657" i="5"/>
  <c r="K1657" i="5"/>
  <c r="B1657" i="5"/>
  <c r="L1656" i="5"/>
  <c r="K1656" i="5"/>
  <c r="S1656" i="5" s="1"/>
  <c r="B1656" i="5"/>
  <c r="L1655" i="5"/>
  <c r="K1655" i="5"/>
  <c r="B1655" i="5"/>
  <c r="U1654" i="5"/>
  <c r="T1654" i="5"/>
  <c r="L1654" i="5"/>
  <c r="K1654" i="5"/>
  <c r="B1654" i="5"/>
  <c r="L1653" i="5"/>
  <c r="K1653" i="5"/>
  <c r="B1653" i="5"/>
  <c r="L1652" i="5"/>
  <c r="K1652" i="5"/>
  <c r="B1652" i="5"/>
  <c r="S1652" i="5" s="1"/>
  <c r="L1651" i="5"/>
  <c r="K1651" i="5"/>
  <c r="B1651" i="5"/>
  <c r="L1650" i="5"/>
  <c r="K1650" i="5"/>
  <c r="B1650" i="5"/>
  <c r="U1649" i="5"/>
  <c r="T1649" i="5"/>
  <c r="V1649" i="5" s="1"/>
  <c r="L1649" i="5"/>
  <c r="K1649" i="5"/>
  <c r="B1649" i="5"/>
  <c r="L1648" i="5"/>
  <c r="K1648" i="5"/>
  <c r="B1648" i="5"/>
  <c r="L1647" i="5"/>
  <c r="K1647" i="5"/>
  <c r="B1647" i="5"/>
  <c r="S1647" i="5" s="1"/>
  <c r="L1646" i="5"/>
  <c r="K1646" i="5"/>
  <c r="B1646" i="5"/>
  <c r="S1646" i="5" s="1"/>
  <c r="L1645" i="5"/>
  <c r="K1645" i="5"/>
  <c r="B1645" i="5"/>
  <c r="U1644" i="5"/>
  <c r="T1644" i="5"/>
  <c r="V1644" i="5" s="1"/>
  <c r="L1644" i="5"/>
  <c r="K1644" i="5"/>
  <c r="B1644" i="5"/>
  <c r="L1643" i="5"/>
  <c r="K1643" i="5"/>
  <c r="B1643" i="5"/>
  <c r="S1643" i="5" s="1"/>
  <c r="L1642" i="5"/>
  <c r="K1642" i="5"/>
  <c r="B1642" i="5"/>
  <c r="L1641" i="5"/>
  <c r="K1641" i="5"/>
  <c r="B1641" i="5"/>
  <c r="S1641" i="5" s="1"/>
  <c r="L1640" i="5"/>
  <c r="K1640" i="5"/>
  <c r="B1640" i="5"/>
  <c r="U1639" i="5"/>
  <c r="T1639" i="5"/>
  <c r="S1639" i="5"/>
  <c r="L1639" i="5"/>
  <c r="K1639" i="5"/>
  <c r="B1639" i="5"/>
  <c r="S1638" i="5"/>
  <c r="L1638" i="5"/>
  <c r="K1638" i="5"/>
  <c r="B1638" i="5"/>
  <c r="S1637" i="5"/>
  <c r="L1637" i="5"/>
  <c r="K1637" i="5"/>
  <c r="B1637" i="5"/>
  <c r="S1636" i="5"/>
  <c r="L1636" i="5"/>
  <c r="K1636" i="5"/>
  <c r="B1636" i="5"/>
  <c r="S1635" i="5"/>
  <c r="L1635" i="5"/>
  <c r="K1635" i="5"/>
  <c r="B1635" i="5"/>
  <c r="V1634" i="5"/>
  <c r="U1634" i="5"/>
  <c r="T1634" i="5"/>
  <c r="L1634" i="5"/>
  <c r="K1634" i="5"/>
  <c r="B1634" i="5"/>
  <c r="L1633" i="5"/>
  <c r="K1633" i="5"/>
  <c r="B1633" i="5"/>
  <c r="L1632" i="5"/>
  <c r="S1632" i="5" s="1"/>
  <c r="K1632" i="5"/>
  <c r="B1632" i="5"/>
  <c r="L1631" i="5"/>
  <c r="S1631" i="5" s="1"/>
  <c r="K1631" i="5"/>
  <c r="B1631" i="5"/>
  <c r="L1630" i="5"/>
  <c r="K1630" i="5"/>
  <c r="B1630" i="5"/>
  <c r="U1629" i="5"/>
  <c r="V1629" i="5" s="1"/>
  <c r="T1629" i="5"/>
  <c r="L1629" i="5"/>
  <c r="K1629" i="5"/>
  <c r="B1629" i="5"/>
  <c r="L1628" i="5"/>
  <c r="K1628" i="5"/>
  <c r="S1628" i="5" s="1"/>
  <c r="B1628" i="5"/>
  <c r="L1627" i="5"/>
  <c r="K1627" i="5"/>
  <c r="B1627" i="5"/>
  <c r="L1626" i="5"/>
  <c r="K1626" i="5"/>
  <c r="B1626" i="5"/>
  <c r="L1625" i="5"/>
  <c r="K1625" i="5"/>
  <c r="B1625" i="5"/>
  <c r="U1624" i="5"/>
  <c r="T1624" i="5"/>
  <c r="V1624" i="5" s="1"/>
  <c r="L1624" i="5"/>
  <c r="K1624" i="5"/>
  <c r="B1624" i="5"/>
  <c r="L1623" i="5"/>
  <c r="K1623" i="5"/>
  <c r="B1623" i="5"/>
  <c r="L1622" i="5"/>
  <c r="K1622" i="5"/>
  <c r="B1622" i="5"/>
  <c r="L1621" i="5"/>
  <c r="K1621" i="5"/>
  <c r="B1621" i="5"/>
  <c r="S1621" i="5" s="1"/>
  <c r="L1620" i="5"/>
  <c r="K1620" i="5"/>
  <c r="B1620" i="5"/>
  <c r="U1619" i="5"/>
  <c r="T1619" i="5"/>
  <c r="L1619" i="5"/>
  <c r="K1619" i="5"/>
  <c r="B1619" i="5"/>
  <c r="L1618" i="5"/>
  <c r="K1618" i="5"/>
  <c r="B1618" i="5"/>
  <c r="L1617" i="5"/>
  <c r="K1617" i="5"/>
  <c r="B1617" i="5"/>
  <c r="L1616" i="5"/>
  <c r="K1616" i="5"/>
  <c r="B1616" i="5"/>
  <c r="L1615" i="5"/>
  <c r="K1615" i="5"/>
  <c r="B1615" i="5"/>
  <c r="U1614" i="5"/>
  <c r="T1614" i="5"/>
  <c r="L1614" i="5"/>
  <c r="K1614" i="5"/>
  <c r="B1614" i="5"/>
  <c r="L1613" i="5"/>
  <c r="K1613" i="5"/>
  <c r="B1613" i="5"/>
  <c r="S1613" i="5" s="1"/>
  <c r="L1612" i="5"/>
  <c r="K1612" i="5"/>
  <c r="B1612" i="5"/>
  <c r="L1611" i="5"/>
  <c r="K1611" i="5"/>
  <c r="B1611" i="5"/>
  <c r="L1610" i="5"/>
  <c r="K1610" i="5"/>
  <c r="B1610" i="5"/>
  <c r="U1609" i="5"/>
  <c r="T1609" i="5"/>
  <c r="L1609" i="5"/>
  <c r="K1609" i="5"/>
  <c r="B1609" i="5"/>
  <c r="L1608" i="5"/>
  <c r="S1608" i="5" s="1"/>
  <c r="K1608" i="5"/>
  <c r="B1608" i="5"/>
  <c r="L1607" i="5"/>
  <c r="S1607" i="5" s="1"/>
  <c r="K1607" i="5"/>
  <c r="B1607" i="5"/>
  <c r="L1606" i="5"/>
  <c r="K1606" i="5"/>
  <c r="B1606" i="5"/>
  <c r="L1605" i="5"/>
  <c r="K1605" i="5"/>
  <c r="B1605" i="5"/>
  <c r="U1604" i="5"/>
  <c r="V1604" i="5" s="1"/>
  <c r="T1604" i="5"/>
  <c r="L1604" i="5"/>
  <c r="K1604" i="5"/>
  <c r="B1604" i="5"/>
  <c r="L1603" i="5"/>
  <c r="K1603" i="5"/>
  <c r="B1603" i="5"/>
  <c r="S1603" i="5" s="1"/>
  <c r="L1602" i="5"/>
  <c r="K1602" i="5"/>
  <c r="B1602" i="5"/>
  <c r="L1601" i="5"/>
  <c r="K1601" i="5"/>
  <c r="B1601" i="5"/>
  <c r="L1600" i="5"/>
  <c r="K1600" i="5"/>
  <c r="B1600" i="5"/>
  <c r="U1599" i="5"/>
  <c r="T1599" i="5"/>
  <c r="S1599" i="5"/>
  <c r="L1599" i="5"/>
  <c r="K1599" i="5"/>
  <c r="B1599" i="5"/>
  <c r="S1598" i="5"/>
  <c r="L1598" i="5"/>
  <c r="K1598" i="5"/>
  <c r="B1598" i="5"/>
  <c r="S1597" i="5"/>
  <c r="L1597" i="5"/>
  <c r="K1597" i="5"/>
  <c r="B1597" i="5"/>
  <c r="S1596" i="5"/>
  <c r="L1596" i="5"/>
  <c r="K1596" i="5"/>
  <c r="B1596" i="5"/>
  <c r="S1595" i="5"/>
  <c r="L1595" i="5"/>
  <c r="K1595" i="5"/>
  <c r="B1595" i="5"/>
  <c r="V1594" i="5"/>
  <c r="U1594" i="5"/>
  <c r="T1594" i="5"/>
  <c r="L1594" i="5"/>
  <c r="K1594" i="5"/>
  <c r="B1594" i="5"/>
  <c r="L1593" i="5"/>
  <c r="K1593" i="5"/>
  <c r="B1593" i="5"/>
  <c r="L1592" i="5"/>
  <c r="S1592" i="5" s="1"/>
  <c r="K1592" i="5"/>
  <c r="B1592" i="5"/>
  <c r="L1591" i="5"/>
  <c r="S1591" i="5" s="1"/>
  <c r="K1591" i="5"/>
  <c r="B1591" i="5"/>
  <c r="L1590" i="5"/>
  <c r="K1590" i="5"/>
  <c r="B1590" i="5"/>
  <c r="U1589" i="5"/>
  <c r="V1589" i="5" s="1"/>
  <c r="T1589" i="5"/>
  <c r="L1589" i="5"/>
  <c r="K1589" i="5"/>
  <c r="B1589" i="5"/>
  <c r="L1588" i="5"/>
  <c r="K1588" i="5"/>
  <c r="S1588" i="5" s="1"/>
  <c r="B1588" i="5"/>
  <c r="L1587" i="5"/>
  <c r="K1587" i="5"/>
  <c r="B1587" i="5"/>
  <c r="L1586" i="5"/>
  <c r="K1586" i="5"/>
  <c r="B1586" i="5"/>
  <c r="L1585" i="5"/>
  <c r="K1585" i="5"/>
  <c r="B1585" i="5"/>
  <c r="U1584" i="5"/>
  <c r="T1584" i="5"/>
  <c r="V1584" i="5" s="1"/>
  <c r="L1584" i="5"/>
  <c r="K1584" i="5"/>
  <c r="B1584" i="5"/>
  <c r="L1583" i="5"/>
  <c r="K1583" i="5"/>
  <c r="B1583" i="5"/>
  <c r="L1582" i="5"/>
  <c r="K1582" i="5"/>
  <c r="B1582" i="5"/>
  <c r="L1581" i="5"/>
  <c r="K1581" i="5"/>
  <c r="B1581" i="5"/>
  <c r="S1581" i="5" s="1"/>
  <c r="L1580" i="5"/>
  <c r="K1580" i="5"/>
  <c r="B1580" i="5"/>
  <c r="U1579" i="5"/>
  <c r="T1579" i="5"/>
  <c r="L1579" i="5"/>
  <c r="K1579" i="5"/>
  <c r="B1579" i="5"/>
  <c r="L1578" i="5"/>
  <c r="K1578" i="5"/>
  <c r="B1578" i="5"/>
  <c r="L1577" i="5"/>
  <c r="K1577" i="5"/>
  <c r="B1577" i="5"/>
  <c r="L1576" i="5"/>
  <c r="K1576" i="5"/>
  <c r="B1576" i="5"/>
  <c r="L1575" i="5"/>
  <c r="K1575" i="5"/>
  <c r="B1575" i="5"/>
  <c r="U1574" i="5"/>
  <c r="T1574" i="5"/>
  <c r="L1574" i="5"/>
  <c r="K1574" i="5"/>
  <c r="B1574" i="5"/>
  <c r="L1573" i="5"/>
  <c r="K1573" i="5"/>
  <c r="B1573" i="5"/>
  <c r="L1572" i="5"/>
  <c r="K1572" i="5"/>
  <c r="B1572" i="5"/>
  <c r="L1571" i="5"/>
  <c r="K1571" i="5"/>
  <c r="B1571" i="5"/>
  <c r="S1571" i="5" s="1"/>
  <c r="L1570" i="5"/>
  <c r="K1570" i="5"/>
  <c r="B1570" i="5"/>
  <c r="U1569" i="5"/>
  <c r="T1569" i="5"/>
  <c r="L1569" i="5"/>
  <c r="K1569" i="5"/>
  <c r="B1569" i="5"/>
  <c r="L1568" i="5"/>
  <c r="S1568" i="5" s="1"/>
  <c r="K1568" i="5"/>
  <c r="B1568" i="5"/>
  <c r="L1567" i="5"/>
  <c r="S1567" i="5" s="1"/>
  <c r="K1567" i="5"/>
  <c r="B1567" i="5"/>
  <c r="L1566" i="5"/>
  <c r="K1566" i="5"/>
  <c r="B1566" i="5"/>
  <c r="L1565" i="5"/>
  <c r="K1565" i="5"/>
  <c r="B1565" i="5"/>
  <c r="U1564" i="5"/>
  <c r="V1564" i="5" s="1"/>
  <c r="T1564" i="5"/>
  <c r="L1564" i="5"/>
  <c r="K1564" i="5"/>
  <c r="B1564" i="5"/>
  <c r="L1563" i="5"/>
  <c r="K1563" i="5"/>
  <c r="B1563" i="5"/>
  <c r="S1563" i="5" s="1"/>
  <c r="L1562" i="5"/>
  <c r="K1562" i="5"/>
  <c r="B1562" i="5"/>
  <c r="L1561" i="5"/>
  <c r="K1561" i="5"/>
  <c r="B1561" i="5"/>
  <c r="L1560" i="5"/>
  <c r="K1560" i="5"/>
  <c r="B1560" i="5"/>
  <c r="U1559" i="5"/>
  <c r="T1559" i="5"/>
  <c r="S1559" i="5"/>
  <c r="L1559" i="5"/>
  <c r="K1559" i="5"/>
  <c r="B1559" i="5"/>
  <c r="S1558" i="5"/>
  <c r="L1558" i="5"/>
  <c r="K1558" i="5"/>
  <c r="B1558" i="5"/>
  <c r="S1557" i="5"/>
  <c r="L1557" i="5"/>
  <c r="K1557" i="5"/>
  <c r="B1557" i="5"/>
  <c r="S1556" i="5"/>
  <c r="L1556" i="5"/>
  <c r="K1556" i="5"/>
  <c r="B1556" i="5"/>
  <c r="S1555" i="5"/>
  <c r="L1555" i="5"/>
  <c r="K1555" i="5"/>
  <c r="B1555" i="5"/>
  <c r="V1554" i="5"/>
  <c r="U1554" i="5"/>
  <c r="T1554" i="5"/>
  <c r="L1554" i="5"/>
  <c r="K1554" i="5"/>
  <c r="B1554" i="5"/>
  <c r="L1553" i="5"/>
  <c r="K1553" i="5"/>
  <c r="B1553" i="5"/>
  <c r="L1552" i="5"/>
  <c r="S1552" i="5" s="1"/>
  <c r="K1552" i="5"/>
  <c r="B1552" i="5"/>
  <c r="L1551" i="5"/>
  <c r="S1551" i="5" s="1"/>
  <c r="K1551" i="5"/>
  <c r="B1551" i="5"/>
  <c r="L1550" i="5"/>
  <c r="K1550" i="5"/>
  <c r="B1550" i="5"/>
  <c r="U1549" i="5"/>
  <c r="V1549" i="5" s="1"/>
  <c r="T1549" i="5"/>
  <c r="L1549" i="5"/>
  <c r="K1549" i="5"/>
  <c r="B1549" i="5"/>
  <c r="L1548" i="5"/>
  <c r="K1548" i="5"/>
  <c r="S1548" i="5" s="1"/>
  <c r="B1548" i="5"/>
  <c r="L1547" i="5"/>
  <c r="K1547" i="5"/>
  <c r="B1547" i="5"/>
  <c r="L1546" i="5"/>
  <c r="K1546" i="5"/>
  <c r="B1546" i="5"/>
  <c r="L1545" i="5"/>
  <c r="K1545" i="5"/>
  <c r="B1545" i="5"/>
  <c r="U1544" i="5"/>
  <c r="T1544" i="5"/>
  <c r="V1544" i="5" s="1"/>
  <c r="L1544" i="5"/>
  <c r="K1544" i="5"/>
  <c r="B1544" i="5"/>
  <c r="L1543" i="5"/>
  <c r="K1543" i="5"/>
  <c r="B1543" i="5"/>
  <c r="L1542" i="5"/>
  <c r="K1542" i="5"/>
  <c r="B1542" i="5"/>
  <c r="L1541" i="5"/>
  <c r="K1541" i="5"/>
  <c r="B1541" i="5"/>
  <c r="S1541" i="5" s="1"/>
  <c r="L1540" i="5"/>
  <c r="K1540" i="5"/>
  <c r="B1540" i="5"/>
  <c r="U1539" i="5"/>
  <c r="T1539" i="5"/>
  <c r="L1539" i="5"/>
  <c r="K1539" i="5"/>
  <c r="B1539" i="5"/>
  <c r="S1539" i="5" s="1"/>
  <c r="L1538" i="5"/>
  <c r="K1538" i="5"/>
  <c r="B1538" i="5"/>
  <c r="L1537" i="5"/>
  <c r="K1537" i="5"/>
  <c r="B1537" i="5"/>
  <c r="L1536" i="5"/>
  <c r="K1536" i="5"/>
  <c r="B1536" i="5"/>
  <c r="L1535" i="5"/>
  <c r="K1535" i="5"/>
  <c r="B1535" i="5"/>
  <c r="S1535" i="5" s="1"/>
  <c r="U1534" i="5"/>
  <c r="T1534" i="5"/>
  <c r="L1534" i="5"/>
  <c r="K1534" i="5"/>
  <c r="B1534" i="5"/>
  <c r="L1533" i="5"/>
  <c r="K1533" i="5"/>
  <c r="B1533" i="5"/>
  <c r="S1533" i="5" s="1"/>
  <c r="L1532" i="5"/>
  <c r="K1532" i="5"/>
  <c r="B1532" i="5"/>
  <c r="L1531" i="5"/>
  <c r="K1531" i="5"/>
  <c r="B1531" i="5"/>
  <c r="L1530" i="5"/>
  <c r="K1530" i="5"/>
  <c r="B1530" i="5"/>
  <c r="U1529" i="5"/>
  <c r="T1529" i="5"/>
  <c r="V1529" i="5" s="1"/>
  <c r="S1529" i="5"/>
  <c r="L1529" i="5"/>
  <c r="K1529" i="5"/>
  <c r="B1529" i="5"/>
  <c r="S1528" i="5"/>
  <c r="L1528" i="5"/>
  <c r="K1528" i="5"/>
  <c r="B1528" i="5"/>
  <c r="S1527" i="5"/>
  <c r="L1527" i="5"/>
  <c r="K1527" i="5"/>
  <c r="B1527" i="5"/>
  <c r="S1526" i="5"/>
  <c r="L1526" i="5"/>
  <c r="K1526" i="5"/>
  <c r="B1526" i="5"/>
  <c r="S1525" i="5"/>
  <c r="L1525" i="5"/>
  <c r="K1525" i="5"/>
  <c r="B1525" i="5"/>
  <c r="V1524" i="5"/>
  <c r="U1524" i="5"/>
  <c r="T1524" i="5"/>
  <c r="L1524" i="5"/>
  <c r="K1524" i="5"/>
  <c r="B1524" i="5"/>
  <c r="L1523" i="5"/>
  <c r="K1523" i="5"/>
  <c r="B1523" i="5"/>
  <c r="S1523" i="5" s="1"/>
  <c r="L1522" i="5"/>
  <c r="K1522" i="5"/>
  <c r="B1522" i="5"/>
  <c r="L1521" i="5"/>
  <c r="K1521" i="5"/>
  <c r="B1521" i="5"/>
  <c r="L1520" i="5"/>
  <c r="K1520" i="5"/>
  <c r="B1520" i="5"/>
  <c r="U1519" i="5"/>
  <c r="T1519" i="5"/>
  <c r="V1519" i="5" s="1"/>
  <c r="S1519" i="5"/>
  <c r="L1519" i="5"/>
  <c r="K1519" i="5"/>
  <c r="B1519" i="5"/>
  <c r="S1518" i="5"/>
  <c r="L1518" i="5"/>
  <c r="K1518" i="5"/>
  <c r="B1518" i="5"/>
  <c r="S1517" i="5"/>
  <c r="L1517" i="5"/>
  <c r="K1517" i="5"/>
  <c r="B1517" i="5"/>
  <c r="S1516" i="5"/>
  <c r="L1516" i="5"/>
  <c r="K1516" i="5"/>
  <c r="B1516" i="5"/>
  <c r="S1515" i="5"/>
  <c r="L1515" i="5"/>
  <c r="K1515" i="5"/>
  <c r="B1515" i="5"/>
  <c r="V1514" i="5"/>
  <c r="U1514" i="5"/>
  <c r="T1514" i="5"/>
  <c r="L1514" i="5"/>
  <c r="K1514" i="5"/>
  <c r="B1514" i="5"/>
  <c r="L1513" i="5"/>
  <c r="K1513" i="5"/>
  <c r="B1513" i="5"/>
  <c r="L1512" i="5"/>
  <c r="K1512" i="5"/>
  <c r="B1512" i="5"/>
  <c r="L1511" i="5"/>
  <c r="S1511" i="5" s="1"/>
  <c r="K1511" i="5"/>
  <c r="B1511" i="5"/>
  <c r="L1510" i="5"/>
  <c r="K1510" i="5"/>
  <c r="B1510" i="5"/>
  <c r="U1509" i="5"/>
  <c r="T1509" i="5"/>
  <c r="L1509" i="5"/>
  <c r="K1509" i="5"/>
  <c r="B1509" i="5"/>
  <c r="L1508" i="5"/>
  <c r="K1508" i="5"/>
  <c r="S1508" i="5" s="1"/>
  <c r="B1508" i="5"/>
  <c r="L1507" i="5"/>
  <c r="K1507" i="5"/>
  <c r="B1507" i="5"/>
  <c r="L1506" i="5"/>
  <c r="K1506" i="5"/>
  <c r="B1506" i="5"/>
  <c r="L1505" i="5"/>
  <c r="K1505" i="5"/>
  <c r="B1505" i="5"/>
  <c r="U1504" i="5"/>
  <c r="T1504" i="5"/>
  <c r="V1504" i="5" s="1"/>
  <c r="L1504" i="5"/>
  <c r="K1504" i="5"/>
  <c r="B1504" i="5"/>
  <c r="S1504" i="5" s="1"/>
  <c r="L1503" i="5"/>
  <c r="K1503" i="5"/>
  <c r="B1503" i="5"/>
  <c r="L1502" i="5"/>
  <c r="K1502" i="5"/>
  <c r="B1502" i="5"/>
  <c r="L1501" i="5"/>
  <c r="K1501" i="5"/>
  <c r="B1501" i="5"/>
  <c r="S1501" i="5" s="1"/>
  <c r="L1500" i="5"/>
  <c r="K1500" i="5"/>
  <c r="B1500" i="5"/>
  <c r="S1500" i="5" s="1"/>
  <c r="U1499" i="5"/>
  <c r="T1499" i="5"/>
  <c r="L1499" i="5"/>
  <c r="K1499" i="5"/>
  <c r="B1499" i="5"/>
  <c r="S1499" i="5" s="1"/>
  <c r="L1498" i="5"/>
  <c r="K1498" i="5"/>
  <c r="B1498" i="5"/>
  <c r="L1497" i="5"/>
  <c r="K1497" i="5"/>
  <c r="B1497" i="5"/>
  <c r="L1496" i="5"/>
  <c r="K1496" i="5"/>
  <c r="B1496" i="5"/>
  <c r="L1495" i="5"/>
  <c r="K1495" i="5"/>
  <c r="B1495" i="5"/>
  <c r="S1495" i="5" s="1"/>
  <c r="U1494" i="5"/>
  <c r="T1494" i="5"/>
  <c r="L1494" i="5"/>
  <c r="K1494" i="5"/>
  <c r="B1494" i="5"/>
  <c r="L1493" i="5"/>
  <c r="K1493" i="5"/>
  <c r="B1493" i="5"/>
  <c r="S1493" i="5" s="1"/>
  <c r="L1492" i="5"/>
  <c r="K1492" i="5"/>
  <c r="B1492" i="5"/>
  <c r="S1492" i="5" s="1"/>
  <c r="L1491" i="5"/>
  <c r="K1491" i="5"/>
  <c r="B1491" i="5"/>
  <c r="L1490" i="5"/>
  <c r="K1490" i="5"/>
  <c r="B1490" i="5"/>
  <c r="U1489" i="5"/>
  <c r="T1489" i="5"/>
  <c r="L1489" i="5"/>
  <c r="K1489" i="5"/>
  <c r="B1489" i="5"/>
  <c r="S1489" i="5" s="1"/>
  <c r="L1488" i="5"/>
  <c r="K1488" i="5"/>
  <c r="B1488" i="5"/>
  <c r="L1487" i="5"/>
  <c r="K1487" i="5"/>
  <c r="B1487" i="5"/>
  <c r="S1487" i="5" s="1"/>
  <c r="L1486" i="5"/>
  <c r="K1486" i="5"/>
  <c r="B1486" i="5"/>
  <c r="L1485" i="5"/>
  <c r="K1485" i="5"/>
  <c r="B1485" i="5"/>
  <c r="S1485" i="5" s="1"/>
  <c r="U1484" i="5"/>
  <c r="T1484" i="5"/>
  <c r="V1484" i="5" s="1"/>
  <c r="L1484" i="5"/>
  <c r="K1484" i="5"/>
  <c r="B1484" i="5"/>
  <c r="L1483" i="5"/>
  <c r="K1483" i="5"/>
  <c r="B1483" i="5"/>
  <c r="L1482" i="5"/>
  <c r="K1482" i="5"/>
  <c r="B1482" i="5"/>
  <c r="L1481" i="5"/>
  <c r="K1481" i="5"/>
  <c r="B1481" i="5"/>
  <c r="L1480" i="5"/>
  <c r="K1480" i="5"/>
  <c r="B1480" i="5"/>
  <c r="U1479" i="5"/>
  <c r="T1479" i="5"/>
  <c r="L1479" i="5"/>
  <c r="K1479" i="5"/>
  <c r="B1479" i="5"/>
  <c r="S1479" i="5" s="1"/>
  <c r="L1478" i="5"/>
  <c r="K1478" i="5"/>
  <c r="B1478" i="5"/>
  <c r="L1477" i="5"/>
  <c r="K1477" i="5"/>
  <c r="B1477" i="5"/>
  <c r="S1477" i="5" s="1"/>
  <c r="L1476" i="5"/>
  <c r="K1476" i="5"/>
  <c r="B1476" i="5"/>
  <c r="L1475" i="5"/>
  <c r="K1475" i="5"/>
  <c r="B1475" i="5"/>
  <c r="S1475" i="5" s="1"/>
  <c r="U1474" i="5"/>
  <c r="T1474" i="5"/>
  <c r="V1474" i="5" s="1"/>
  <c r="L1474" i="5"/>
  <c r="S1474" i="5" s="1"/>
  <c r="K1474" i="5"/>
  <c r="B1474" i="5"/>
  <c r="L1473" i="5"/>
  <c r="S1473" i="5" s="1"/>
  <c r="K1473" i="5"/>
  <c r="B1473" i="5"/>
  <c r="L1472" i="5"/>
  <c r="K1472" i="5"/>
  <c r="B1472" i="5"/>
  <c r="L1471" i="5"/>
  <c r="K1471" i="5"/>
  <c r="B1471" i="5"/>
  <c r="L1470" i="5"/>
  <c r="S1470" i="5" s="1"/>
  <c r="K1470" i="5"/>
  <c r="B1470" i="5"/>
  <c r="U1469" i="5"/>
  <c r="V1469" i="5" s="1"/>
  <c r="T1469" i="5"/>
  <c r="L1469" i="5"/>
  <c r="K1469" i="5"/>
  <c r="B1469" i="5"/>
  <c r="L1468" i="5"/>
  <c r="K1468" i="5"/>
  <c r="B1468" i="5"/>
  <c r="L1467" i="5"/>
  <c r="K1467" i="5"/>
  <c r="B1467" i="5"/>
  <c r="L1466" i="5"/>
  <c r="K1466" i="5"/>
  <c r="S1466" i="5" s="1"/>
  <c r="B1466" i="5"/>
  <c r="L1465" i="5"/>
  <c r="K1465" i="5"/>
  <c r="B1465" i="5"/>
  <c r="U1464" i="5"/>
  <c r="T1464" i="5"/>
  <c r="L1464" i="5"/>
  <c r="K1464" i="5"/>
  <c r="B1464" i="5"/>
  <c r="L1463" i="5"/>
  <c r="K1463" i="5"/>
  <c r="B1463" i="5"/>
  <c r="L1462" i="5"/>
  <c r="K1462" i="5"/>
  <c r="B1462" i="5"/>
  <c r="L1461" i="5"/>
  <c r="K1461" i="5"/>
  <c r="B1461" i="5"/>
  <c r="L1460" i="5"/>
  <c r="K1460" i="5"/>
  <c r="B1460" i="5"/>
  <c r="U1459" i="5"/>
  <c r="T1459" i="5"/>
  <c r="L1459" i="5"/>
  <c r="K1459" i="5"/>
  <c r="B1459" i="5"/>
  <c r="L1458" i="5"/>
  <c r="K1458" i="5"/>
  <c r="B1458" i="5"/>
  <c r="L1457" i="5"/>
  <c r="K1457" i="5"/>
  <c r="B1457" i="5"/>
  <c r="S1457" i="5" s="1"/>
  <c r="L1456" i="5"/>
  <c r="K1456" i="5"/>
  <c r="B1456" i="5"/>
  <c r="L1455" i="5"/>
  <c r="K1455" i="5"/>
  <c r="B1455" i="5"/>
  <c r="U1454" i="5"/>
  <c r="T1454" i="5"/>
  <c r="V1454" i="5" s="1"/>
  <c r="L1454" i="5"/>
  <c r="K1454" i="5"/>
  <c r="B1454" i="5"/>
  <c r="L1453" i="5"/>
  <c r="K1453" i="5"/>
  <c r="B1453" i="5"/>
  <c r="L1452" i="5"/>
  <c r="K1452" i="5"/>
  <c r="B1452" i="5"/>
  <c r="L1451" i="5"/>
  <c r="K1451" i="5"/>
  <c r="B1451" i="5"/>
  <c r="S1451" i="5" s="1"/>
  <c r="L1450" i="5"/>
  <c r="K1450" i="5"/>
  <c r="B1450" i="5"/>
  <c r="V1449" i="5"/>
  <c r="U1449" i="5"/>
  <c r="T1449" i="5"/>
  <c r="L1449" i="5"/>
  <c r="K1449" i="5"/>
  <c r="B1449" i="5"/>
  <c r="L1448" i="5"/>
  <c r="K1448" i="5"/>
  <c r="B1448" i="5"/>
  <c r="L1447" i="5"/>
  <c r="K1447" i="5"/>
  <c r="B1447" i="5"/>
  <c r="L1446" i="5"/>
  <c r="K1446" i="5"/>
  <c r="B1446" i="5"/>
  <c r="S1446" i="5" s="1"/>
  <c r="L1445" i="5"/>
  <c r="K1445" i="5"/>
  <c r="B1445" i="5"/>
  <c r="U1444" i="5"/>
  <c r="T1444" i="5"/>
  <c r="L1444" i="5"/>
  <c r="K1444" i="5"/>
  <c r="B1444" i="5"/>
  <c r="L1443" i="5"/>
  <c r="K1443" i="5"/>
  <c r="B1443" i="5"/>
  <c r="L1442" i="5"/>
  <c r="K1442" i="5"/>
  <c r="B1442" i="5"/>
  <c r="L1441" i="5"/>
  <c r="K1441" i="5"/>
  <c r="B1441" i="5"/>
  <c r="L1440" i="5"/>
  <c r="K1440" i="5"/>
  <c r="B1440" i="5"/>
  <c r="U1439" i="5"/>
  <c r="T1439" i="5"/>
  <c r="L1439" i="5"/>
  <c r="K1439" i="5"/>
  <c r="B1439" i="5"/>
  <c r="L1438" i="5"/>
  <c r="K1438" i="5"/>
  <c r="B1438" i="5"/>
  <c r="S1438" i="5" s="1"/>
  <c r="L1437" i="5"/>
  <c r="K1437" i="5"/>
  <c r="B1437" i="5"/>
  <c r="L1436" i="5"/>
  <c r="K1436" i="5"/>
  <c r="B1436" i="5"/>
  <c r="L1435" i="5"/>
  <c r="K1435" i="5"/>
  <c r="B1435" i="5"/>
  <c r="U1434" i="5"/>
  <c r="T1434" i="5"/>
  <c r="L1434" i="5"/>
  <c r="K1434" i="5"/>
  <c r="B1434" i="5"/>
  <c r="L1433" i="5"/>
  <c r="S1433" i="5" s="1"/>
  <c r="K1433" i="5"/>
  <c r="B1433" i="5"/>
  <c r="L1432" i="5"/>
  <c r="S1432" i="5" s="1"/>
  <c r="K1432" i="5"/>
  <c r="B1432" i="5"/>
  <c r="L1431" i="5"/>
  <c r="K1431" i="5"/>
  <c r="B1431" i="5"/>
  <c r="L1430" i="5"/>
  <c r="K1430" i="5"/>
  <c r="B1430" i="5"/>
  <c r="U1429" i="5"/>
  <c r="V1429" i="5" s="1"/>
  <c r="T1429" i="5"/>
  <c r="L1429" i="5"/>
  <c r="K1429" i="5"/>
  <c r="B1429" i="5"/>
  <c r="L1428" i="5"/>
  <c r="K1428" i="5"/>
  <c r="B1428" i="5"/>
  <c r="L1427" i="5"/>
  <c r="K1427" i="5"/>
  <c r="B1427" i="5"/>
  <c r="L1426" i="5"/>
  <c r="K1426" i="5"/>
  <c r="B1426" i="5"/>
  <c r="L1425" i="5"/>
  <c r="K1425" i="5"/>
  <c r="B1425" i="5"/>
  <c r="U1424" i="5"/>
  <c r="T1424" i="5"/>
  <c r="L1424" i="5"/>
  <c r="K1424" i="5"/>
  <c r="B1424" i="5"/>
  <c r="L1423" i="5"/>
  <c r="K1423" i="5"/>
  <c r="B1423" i="5"/>
  <c r="L1422" i="5"/>
  <c r="K1422" i="5"/>
  <c r="B1422" i="5"/>
  <c r="L1421" i="5"/>
  <c r="K1421" i="5"/>
  <c r="B1421" i="5"/>
  <c r="L1420" i="5"/>
  <c r="K1420" i="5"/>
  <c r="B1420" i="5"/>
  <c r="U1419" i="5"/>
  <c r="T1419" i="5"/>
  <c r="L1419" i="5"/>
  <c r="K1419" i="5"/>
  <c r="B1419" i="5"/>
  <c r="L1418" i="5"/>
  <c r="K1418" i="5"/>
  <c r="B1418" i="5"/>
  <c r="L1417" i="5"/>
  <c r="K1417" i="5"/>
  <c r="B1417" i="5"/>
  <c r="L1416" i="5"/>
  <c r="K1416" i="5"/>
  <c r="B1416" i="5"/>
  <c r="L1415" i="5"/>
  <c r="K1415" i="5"/>
  <c r="B1415" i="5"/>
  <c r="U1414" i="5"/>
  <c r="T1414" i="5"/>
  <c r="L1414" i="5"/>
  <c r="K1414" i="5"/>
  <c r="B1414" i="5"/>
  <c r="S1414" i="5" s="1"/>
  <c r="L1413" i="5"/>
  <c r="K1413" i="5"/>
  <c r="B1413" i="5"/>
  <c r="L1412" i="5"/>
  <c r="K1412" i="5"/>
  <c r="B1412" i="5"/>
  <c r="S1412" i="5" s="1"/>
  <c r="L1411" i="5"/>
  <c r="K1411" i="5"/>
  <c r="B1411" i="5"/>
  <c r="L1410" i="5"/>
  <c r="K1410" i="5"/>
  <c r="B1410" i="5"/>
  <c r="U1409" i="5"/>
  <c r="V1409" i="5" s="1"/>
  <c r="T1409" i="5"/>
  <c r="L1409" i="5"/>
  <c r="K1409" i="5"/>
  <c r="S1409" i="5" s="1"/>
  <c r="B1409" i="5"/>
  <c r="L1408" i="5"/>
  <c r="K1408" i="5"/>
  <c r="S1408" i="5" s="1"/>
  <c r="B1408" i="5"/>
  <c r="L1407" i="5"/>
  <c r="K1407" i="5"/>
  <c r="S1407" i="5" s="1"/>
  <c r="B1407" i="5"/>
  <c r="L1406" i="5"/>
  <c r="K1406" i="5"/>
  <c r="S1406" i="5" s="1"/>
  <c r="B1406" i="5"/>
  <c r="L1405" i="5"/>
  <c r="K1405" i="5"/>
  <c r="S1405" i="5" s="1"/>
  <c r="B1405" i="5"/>
  <c r="U1404" i="5"/>
  <c r="T1404" i="5"/>
  <c r="V1404" i="5" s="1"/>
  <c r="L1404" i="5"/>
  <c r="K1404" i="5"/>
  <c r="B1404" i="5"/>
  <c r="L1403" i="5"/>
  <c r="K1403" i="5"/>
  <c r="B1403" i="5"/>
  <c r="L1402" i="5"/>
  <c r="K1402" i="5"/>
  <c r="B1402" i="5"/>
  <c r="L1401" i="5"/>
  <c r="K1401" i="5"/>
  <c r="B1401" i="5"/>
  <c r="L1400" i="5"/>
  <c r="K1400" i="5"/>
  <c r="B1400" i="5"/>
  <c r="U1399" i="5"/>
  <c r="T1399" i="5"/>
  <c r="L1399" i="5"/>
  <c r="K1399" i="5"/>
  <c r="S1399" i="5" s="1"/>
  <c r="B1399" i="5"/>
  <c r="L1398" i="5"/>
  <c r="K1398" i="5"/>
  <c r="S1398" i="5" s="1"/>
  <c r="B1398" i="5"/>
  <c r="L1397" i="5"/>
  <c r="K1397" i="5"/>
  <c r="S1397" i="5" s="1"/>
  <c r="B1397" i="5"/>
  <c r="L1396" i="5"/>
  <c r="K1396" i="5"/>
  <c r="S1396" i="5" s="1"/>
  <c r="B1396" i="5"/>
  <c r="L1395" i="5"/>
  <c r="K1395" i="5"/>
  <c r="S1395" i="5" s="1"/>
  <c r="B1395" i="5"/>
  <c r="U1394" i="5"/>
  <c r="T1394" i="5"/>
  <c r="V1394" i="5" s="1"/>
  <c r="L1394" i="5"/>
  <c r="K1394" i="5"/>
  <c r="B1394" i="5"/>
  <c r="L1393" i="5"/>
  <c r="S1393" i="5" s="1"/>
  <c r="K1393" i="5"/>
  <c r="B1393" i="5"/>
  <c r="L1392" i="5"/>
  <c r="K1392" i="5"/>
  <c r="B1392" i="5"/>
  <c r="L1391" i="5"/>
  <c r="K1391" i="5"/>
  <c r="B1391" i="5"/>
  <c r="L1390" i="5"/>
  <c r="K1390" i="5"/>
  <c r="B1390" i="5"/>
  <c r="U1389" i="5"/>
  <c r="V1389" i="5" s="1"/>
  <c r="T1389" i="5"/>
  <c r="L1389" i="5"/>
  <c r="K1389" i="5"/>
  <c r="B1389" i="5"/>
  <c r="L1388" i="5"/>
  <c r="K1388" i="5"/>
  <c r="S1388" i="5" s="1"/>
  <c r="B1388" i="5"/>
  <c r="L1387" i="5"/>
  <c r="K1387" i="5"/>
  <c r="B1387" i="5"/>
  <c r="L1386" i="5"/>
  <c r="K1386" i="5"/>
  <c r="S1386" i="5" s="1"/>
  <c r="B1386" i="5"/>
  <c r="L1385" i="5"/>
  <c r="K1385" i="5"/>
  <c r="B1385" i="5"/>
  <c r="U1384" i="5"/>
  <c r="T1384" i="5"/>
  <c r="V1384" i="5" s="1"/>
  <c r="L1384" i="5"/>
  <c r="K1384" i="5"/>
  <c r="B1384" i="5"/>
  <c r="L1383" i="5"/>
  <c r="K1383" i="5"/>
  <c r="B1383" i="5"/>
  <c r="L1382" i="5"/>
  <c r="K1382" i="5"/>
  <c r="B1382" i="5"/>
  <c r="L1381" i="5"/>
  <c r="K1381" i="5"/>
  <c r="B1381" i="5"/>
  <c r="L1380" i="5"/>
  <c r="K1380" i="5"/>
  <c r="B1380" i="5"/>
  <c r="U1379" i="5"/>
  <c r="T1379" i="5"/>
  <c r="L1379" i="5"/>
  <c r="K1379" i="5"/>
  <c r="B1379" i="5"/>
  <c r="L1378" i="5"/>
  <c r="K1378" i="5"/>
  <c r="B1378" i="5"/>
  <c r="L1377" i="5"/>
  <c r="K1377" i="5"/>
  <c r="B1377" i="5"/>
  <c r="S1377" i="5" s="1"/>
  <c r="L1376" i="5"/>
  <c r="K1376" i="5"/>
  <c r="B1376" i="5"/>
  <c r="L1375" i="5"/>
  <c r="K1375" i="5"/>
  <c r="B1375" i="5"/>
  <c r="U1374" i="5"/>
  <c r="T1374" i="5"/>
  <c r="V1374" i="5" s="1"/>
  <c r="L1374" i="5"/>
  <c r="K1374" i="5"/>
  <c r="B1374" i="5"/>
  <c r="L1373" i="5"/>
  <c r="K1373" i="5"/>
  <c r="B1373" i="5"/>
  <c r="L1372" i="5"/>
  <c r="K1372" i="5"/>
  <c r="B1372" i="5"/>
  <c r="L1371" i="5"/>
  <c r="K1371" i="5"/>
  <c r="B1371" i="5"/>
  <c r="S1371" i="5" s="1"/>
  <c r="L1370" i="5"/>
  <c r="K1370" i="5"/>
  <c r="B1370" i="5"/>
  <c r="V1369" i="5"/>
  <c r="U1369" i="5"/>
  <c r="T1369" i="5"/>
  <c r="L1369" i="5"/>
  <c r="K1369" i="5"/>
  <c r="B1369" i="5"/>
  <c r="S1369" i="5" s="1"/>
  <c r="L1368" i="5"/>
  <c r="K1368" i="5"/>
  <c r="B1368" i="5"/>
  <c r="S1368" i="5" s="1"/>
  <c r="L1367" i="5"/>
  <c r="K1367" i="5"/>
  <c r="B1367" i="5"/>
  <c r="L1366" i="5"/>
  <c r="K1366" i="5"/>
  <c r="B1366" i="5"/>
  <c r="L1365" i="5"/>
  <c r="K1365" i="5"/>
  <c r="B1365" i="5"/>
  <c r="S1365" i="5" s="1"/>
  <c r="U1364" i="5"/>
  <c r="V1364" i="5" s="1"/>
  <c r="T1364" i="5"/>
  <c r="L1364" i="5"/>
  <c r="K1364" i="5"/>
  <c r="B1364" i="5"/>
  <c r="L1363" i="5"/>
  <c r="K1363" i="5"/>
  <c r="B1363" i="5"/>
  <c r="L1362" i="5"/>
  <c r="K1362" i="5"/>
  <c r="B1362" i="5"/>
  <c r="L1361" i="5"/>
  <c r="K1361" i="5"/>
  <c r="B1361" i="5"/>
  <c r="L1360" i="5"/>
  <c r="K1360" i="5"/>
  <c r="B1360" i="5"/>
  <c r="U1359" i="5"/>
  <c r="T1359" i="5"/>
  <c r="V1359" i="5" s="1"/>
  <c r="L1359" i="5"/>
  <c r="K1359" i="5"/>
  <c r="B1359" i="5"/>
  <c r="L1358" i="5"/>
  <c r="K1358" i="5"/>
  <c r="B1358" i="5"/>
  <c r="L1357" i="5"/>
  <c r="K1357" i="5"/>
  <c r="B1357" i="5"/>
  <c r="S1357" i="5" s="1"/>
  <c r="L1356" i="5"/>
  <c r="K1356" i="5"/>
  <c r="B1356" i="5"/>
  <c r="S1356" i="5" s="1"/>
  <c r="L1355" i="5"/>
  <c r="K1355" i="5"/>
  <c r="B1355" i="5"/>
  <c r="U1354" i="5"/>
  <c r="V1354" i="5" s="1"/>
  <c r="T1354" i="5"/>
  <c r="L1354" i="5"/>
  <c r="K1354" i="5"/>
  <c r="B1354" i="5"/>
  <c r="L1353" i="5"/>
  <c r="K1353" i="5"/>
  <c r="B1353" i="5"/>
  <c r="L1352" i="5"/>
  <c r="K1352" i="5"/>
  <c r="B1352" i="5"/>
  <c r="L1351" i="5"/>
  <c r="K1351" i="5"/>
  <c r="B1351" i="5"/>
  <c r="L1350" i="5"/>
  <c r="K1350" i="5"/>
  <c r="B1350" i="5"/>
  <c r="U1349" i="5"/>
  <c r="T1349" i="5"/>
  <c r="L1349" i="5"/>
  <c r="K1349" i="5"/>
  <c r="B1349" i="5"/>
  <c r="L1348" i="5"/>
  <c r="K1348" i="5"/>
  <c r="B1348" i="5"/>
  <c r="L1347" i="5"/>
  <c r="K1347" i="5"/>
  <c r="B1347" i="5"/>
  <c r="S1347" i="5" s="1"/>
  <c r="L1346" i="5"/>
  <c r="K1346" i="5"/>
  <c r="B1346" i="5"/>
  <c r="L1345" i="5"/>
  <c r="K1345" i="5"/>
  <c r="B1345" i="5"/>
  <c r="U1344" i="5"/>
  <c r="T1344" i="5"/>
  <c r="V1344" i="5" s="1"/>
  <c r="L1344" i="5"/>
  <c r="K1344" i="5"/>
  <c r="B1344" i="5"/>
  <c r="L1343" i="5"/>
  <c r="K1343" i="5"/>
  <c r="B1343" i="5"/>
  <c r="L1342" i="5"/>
  <c r="K1342" i="5"/>
  <c r="B1342" i="5"/>
  <c r="S1342" i="5" s="1"/>
  <c r="L1341" i="5"/>
  <c r="K1341" i="5"/>
  <c r="B1341" i="5"/>
  <c r="S1341" i="5" s="1"/>
  <c r="L1340" i="5"/>
  <c r="K1340" i="5"/>
  <c r="B1340" i="5"/>
  <c r="U1339" i="5"/>
  <c r="T1339" i="5"/>
  <c r="V1339" i="5" s="1"/>
  <c r="L1339" i="5"/>
  <c r="K1339" i="5"/>
  <c r="B1339" i="5"/>
  <c r="S1339" i="5" s="1"/>
  <c r="L1338" i="5"/>
  <c r="K1338" i="5"/>
  <c r="B1338" i="5"/>
  <c r="L1337" i="5"/>
  <c r="K1337" i="5"/>
  <c r="B1337" i="5"/>
  <c r="L1336" i="5"/>
  <c r="K1336" i="5"/>
  <c r="B1336" i="5"/>
  <c r="S1336" i="5" s="1"/>
  <c r="L1335" i="5"/>
  <c r="K1335" i="5"/>
  <c r="B1335" i="5"/>
  <c r="S1335" i="5" s="1"/>
  <c r="U1334" i="5"/>
  <c r="T1334" i="5"/>
  <c r="L1334" i="5"/>
  <c r="K1334" i="5"/>
  <c r="B1334" i="5"/>
  <c r="L1333" i="5"/>
  <c r="K1333" i="5"/>
  <c r="B1333" i="5"/>
  <c r="L1332" i="5"/>
  <c r="S1332" i="5" s="1"/>
  <c r="K1332" i="5"/>
  <c r="B1332" i="5"/>
  <c r="L1331" i="5"/>
  <c r="K1331" i="5"/>
  <c r="B1331" i="5"/>
  <c r="L1330" i="5"/>
  <c r="K1330" i="5"/>
  <c r="B1330" i="5"/>
  <c r="U1329" i="5"/>
  <c r="T1329" i="5"/>
  <c r="L1329" i="5"/>
  <c r="K1329" i="5"/>
  <c r="B1329" i="5"/>
  <c r="L1328" i="5"/>
  <c r="K1328" i="5"/>
  <c r="B1328" i="5"/>
  <c r="L1327" i="5"/>
  <c r="K1327" i="5"/>
  <c r="B1327" i="5"/>
  <c r="L1326" i="5"/>
  <c r="K1326" i="5"/>
  <c r="B1326" i="5"/>
  <c r="L1325" i="5"/>
  <c r="K1325" i="5"/>
  <c r="B1325" i="5"/>
  <c r="U1324" i="5"/>
  <c r="T1324" i="5"/>
  <c r="L1324" i="5"/>
  <c r="K1324" i="5"/>
  <c r="B1324" i="5"/>
  <c r="L1323" i="5"/>
  <c r="K1323" i="5"/>
  <c r="B1323" i="5"/>
  <c r="L1322" i="5"/>
  <c r="K1322" i="5"/>
  <c r="B1322" i="5"/>
  <c r="S1322" i="5" s="1"/>
  <c r="L1321" i="5"/>
  <c r="K1321" i="5"/>
  <c r="B1321" i="5"/>
  <c r="L1320" i="5"/>
  <c r="K1320" i="5"/>
  <c r="B1320" i="5"/>
  <c r="U1319" i="5"/>
  <c r="T1319" i="5"/>
  <c r="V1319" i="5" s="1"/>
  <c r="L1319" i="5"/>
  <c r="K1319" i="5"/>
  <c r="B1319" i="5"/>
  <c r="S1319" i="5" s="1"/>
  <c r="L1318" i="5"/>
  <c r="K1318" i="5"/>
  <c r="B1318" i="5"/>
  <c r="S1318" i="5" s="1"/>
  <c r="L1317" i="5"/>
  <c r="K1317" i="5"/>
  <c r="B1317" i="5"/>
  <c r="S1317" i="5" s="1"/>
  <c r="L1316" i="5"/>
  <c r="K1316" i="5"/>
  <c r="B1316" i="5"/>
  <c r="S1316" i="5" s="1"/>
  <c r="L1315" i="5"/>
  <c r="K1315" i="5"/>
  <c r="B1315" i="5"/>
  <c r="S1315" i="5" s="1"/>
  <c r="U1314" i="5"/>
  <c r="T1314" i="5"/>
  <c r="V1314" i="5" s="1"/>
  <c r="L1314" i="5"/>
  <c r="K1314" i="5"/>
  <c r="B1314" i="5"/>
  <c r="L1313" i="5"/>
  <c r="K1313" i="5"/>
  <c r="S1313" i="5" s="1"/>
  <c r="B1313" i="5"/>
  <c r="L1312" i="5"/>
  <c r="K1312" i="5"/>
  <c r="B1312" i="5"/>
  <c r="L1311" i="5"/>
  <c r="K1311" i="5"/>
  <c r="B1311" i="5"/>
  <c r="L1310" i="5"/>
  <c r="K1310" i="5"/>
  <c r="B1310" i="5"/>
  <c r="U1309" i="5"/>
  <c r="T1309" i="5"/>
  <c r="V1309" i="5" s="1"/>
  <c r="L1309" i="5"/>
  <c r="K1309" i="5"/>
  <c r="B1309" i="5"/>
  <c r="S1309" i="5" s="1"/>
  <c r="L1308" i="5"/>
  <c r="K1308" i="5"/>
  <c r="B1308" i="5"/>
  <c r="L1307" i="5"/>
  <c r="K1307" i="5"/>
  <c r="B1307" i="5"/>
  <c r="L1306" i="5"/>
  <c r="K1306" i="5"/>
  <c r="B1306" i="5"/>
  <c r="L1305" i="5"/>
  <c r="K1305" i="5"/>
  <c r="B1305" i="5"/>
  <c r="S1305" i="5" s="1"/>
  <c r="U1304" i="5"/>
  <c r="T1304" i="5"/>
  <c r="L1304" i="5"/>
  <c r="K1304" i="5"/>
  <c r="B1304" i="5"/>
  <c r="S1304" i="5" s="1"/>
  <c r="L1303" i="5"/>
  <c r="K1303" i="5"/>
  <c r="B1303" i="5"/>
  <c r="S1303" i="5" s="1"/>
  <c r="L1302" i="5"/>
  <c r="K1302" i="5"/>
  <c r="B1302" i="5"/>
  <c r="L1301" i="5"/>
  <c r="K1301" i="5"/>
  <c r="B1301" i="5"/>
  <c r="L1300" i="5"/>
  <c r="K1300" i="5"/>
  <c r="B1300" i="5"/>
  <c r="S1300" i="5" s="1"/>
  <c r="U1299" i="5"/>
  <c r="T1299" i="5"/>
  <c r="L1299" i="5"/>
  <c r="S1299" i="5" s="1"/>
  <c r="K1299" i="5"/>
  <c r="B1299" i="5"/>
  <c r="L1298" i="5"/>
  <c r="S1298" i="5" s="1"/>
  <c r="K1298" i="5"/>
  <c r="B1298" i="5"/>
  <c r="L1297" i="5"/>
  <c r="S1297" i="5" s="1"/>
  <c r="K1297" i="5"/>
  <c r="B1297" i="5"/>
  <c r="L1296" i="5"/>
  <c r="S1296" i="5" s="1"/>
  <c r="K1296" i="5"/>
  <c r="B1296" i="5"/>
  <c r="L1295" i="5"/>
  <c r="S1295" i="5" s="1"/>
  <c r="K1295" i="5"/>
  <c r="B1295" i="5"/>
  <c r="U1294" i="5"/>
  <c r="V1294" i="5" s="1"/>
  <c r="T1294" i="5"/>
  <c r="L1294" i="5"/>
  <c r="K1294" i="5"/>
  <c r="B1294" i="5"/>
  <c r="L1293" i="5"/>
  <c r="K1293" i="5"/>
  <c r="B1293" i="5"/>
  <c r="L1292" i="5"/>
  <c r="S1292" i="5" s="1"/>
  <c r="K1292" i="5"/>
  <c r="B1292" i="5"/>
  <c r="L1291" i="5"/>
  <c r="K1291" i="5"/>
  <c r="B1291" i="5"/>
  <c r="L1290" i="5"/>
  <c r="K1290" i="5"/>
  <c r="B1290" i="5"/>
  <c r="U1289" i="5"/>
  <c r="V1289" i="5" s="1"/>
  <c r="T1289" i="5"/>
  <c r="L1289" i="5"/>
  <c r="K1289" i="5"/>
  <c r="B1289" i="5"/>
  <c r="L1288" i="5"/>
  <c r="K1288" i="5"/>
  <c r="B1288" i="5"/>
  <c r="L1287" i="5"/>
  <c r="K1287" i="5"/>
  <c r="B1287" i="5"/>
  <c r="S1287" i="5" s="1"/>
  <c r="L1286" i="5"/>
  <c r="K1286" i="5"/>
  <c r="B1286" i="5"/>
  <c r="L1285" i="5"/>
  <c r="K1285" i="5"/>
  <c r="B1285" i="5"/>
  <c r="U1284" i="5"/>
  <c r="T1284" i="5"/>
  <c r="V1284" i="5" s="1"/>
  <c r="L1284" i="5"/>
  <c r="K1284" i="5"/>
  <c r="B1284" i="5"/>
  <c r="L1283" i="5"/>
  <c r="K1283" i="5"/>
  <c r="B1283" i="5"/>
  <c r="L1282" i="5"/>
  <c r="K1282" i="5"/>
  <c r="B1282" i="5"/>
  <c r="S1282" i="5" s="1"/>
  <c r="L1281" i="5"/>
  <c r="K1281" i="5"/>
  <c r="B1281" i="5"/>
  <c r="S1281" i="5" s="1"/>
  <c r="L1280" i="5"/>
  <c r="K1280" i="5"/>
  <c r="B1280" i="5"/>
  <c r="U1279" i="5"/>
  <c r="V1279" i="5" s="1"/>
  <c r="T1279" i="5"/>
  <c r="L1279" i="5"/>
  <c r="K1279" i="5"/>
  <c r="B1279" i="5"/>
  <c r="S1279" i="5" s="1"/>
  <c r="L1278" i="5"/>
  <c r="K1278" i="5"/>
  <c r="B1278" i="5"/>
  <c r="S1278" i="5" s="1"/>
  <c r="L1277" i="5"/>
  <c r="K1277" i="5"/>
  <c r="B1277" i="5"/>
  <c r="L1276" i="5"/>
  <c r="K1276" i="5"/>
  <c r="B1276" i="5"/>
  <c r="L1275" i="5"/>
  <c r="K1275" i="5"/>
  <c r="B1275" i="5"/>
  <c r="S1275" i="5" s="1"/>
  <c r="U1274" i="5"/>
  <c r="T1274" i="5"/>
  <c r="V1274" i="5" s="1"/>
  <c r="L1274" i="5"/>
  <c r="K1274" i="5"/>
  <c r="B1274" i="5"/>
  <c r="L1273" i="5"/>
  <c r="K1273" i="5"/>
  <c r="B1273" i="5"/>
  <c r="L1272" i="5"/>
  <c r="K1272" i="5"/>
  <c r="B1272" i="5"/>
  <c r="L1271" i="5"/>
  <c r="K1271" i="5"/>
  <c r="B1271" i="5"/>
  <c r="L1270" i="5"/>
  <c r="K1270" i="5"/>
  <c r="B1270" i="5"/>
  <c r="U1269" i="5"/>
  <c r="T1269" i="5"/>
  <c r="L1269" i="5"/>
  <c r="K1269" i="5"/>
  <c r="B1269" i="5"/>
  <c r="S1269" i="5" s="1"/>
  <c r="L1268" i="5"/>
  <c r="K1268" i="5"/>
  <c r="B1268" i="5"/>
  <c r="L1267" i="5"/>
  <c r="K1267" i="5"/>
  <c r="B1267" i="5"/>
  <c r="L1266" i="5"/>
  <c r="K1266" i="5"/>
  <c r="B1266" i="5"/>
  <c r="L1265" i="5"/>
  <c r="K1265" i="5"/>
  <c r="B1265" i="5"/>
  <c r="S1265" i="5" s="1"/>
  <c r="U1264" i="5"/>
  <c r="T1264" i="5"/>
  <c r="L1264" i="5"/>
  <c r="K1264" i="5"/>
  <c r="B1264" i="5"/>
  <c r="S1264" i="5" s="1"/>
  <c r="L1263" i="5"/>
  <c r="K1263" i="5"/>
  <c r="B1263" i="5"/>
  <c r="L1262" i="5"/>
  <c r="K1262" i="5"/>
  <c r="B1262" i="5"/>
  <c r="L1261" i="5"/>
  <c r="K1261" i="5"/>
  <c r="B1261" i="5"/>
  <c r="S1261" i="5" s="1"/>
  <c r="L1260" i="5"/>
  <c r="K1260" i="5"/>
  <c r="B1260" i="5"/>
  <c r="S1260" i="5" s="1"/>
  <c r="U1259" i="5"/>
  <c r="T1259" i="5"/>
  <c r="L1259" i="5"/>
  <c r="K1259" i="5"/>
  <c r="S1259" i="5" s="1"/>
  <c r="B1259" i="5"/>
  <c r="L1258" i="5"/>
  <c r="K1258" i="5"/>
  <c r="S1258" i="5" s="1"/>
  <c r="B1258" i="5"/>
  <c r="L1257" i="5"/>
  <c r="K1257" i="5"/>
  <c r="S1257" i="5" s="1"/>
  <c r="B1257" i="5"/>
  <c r="L1256" i="5"/>
  <c r="K1256" i="5"/>
  <c r="S1256" i="5" s="1"/>
  <c r="B1256" i="5"/>
  <c r="L1255" i="5"/>
  <c r="K1255" i="5"/>
  <c r="S1255" i="5" s="1"/>
  <c r="B1255" i="5"/>
  <c r="U1254" i="5"/>
  <c r="T1254" i="5"/>
  <c r="V1254" i="5" s="1"/>
  <c r="L1254" i="5"/>
  <c r="K1254" i="5"/>
  <c r="B1254" i="5"/>
  <c r="L1253" i="5"/>
  <c r="S1253" i="5" s="1"/>
  <c r="K1253" i="5"/>
  <c r="B1253" i="5"/>
  <c r="L1252" i="5"/>
  <c r="K1252" i="5"/>
  <c r="B1252" i="5"/>
  <c r="L1251" i="5"/>
  <c r="K1251" i="5"/>
  <c r="B1251" i="5"/>
  <c r="L1250" i="5"/>
  <c r="K1250" i="5"/>
  <c r="B1250" i="5"/>
  <c r="U1249" i="5"/>
  <c r="V1249" i="5" s="1"/>
  <c r="T1249" i="5"/>
  <c r="L1249" i="5"/>
  <c r="K1249" i="5"/>
  <c r="B1249" i="5"/>
  <c r="S1249" i="5" s="1"/>
  <c r="L1248" i="5"/>
  <c r="K1248" i="5"/>
  <c r="B1248" i="5"/>
  <c r="L1247" i="5"/>
  <c r="K1247" i="5"/>
  <c r="B1247" i="5"/>
  <c r="L1246" i="5"/>
  <c r="K1246" i="5"/>
  <c r="B1246" i="5"/>
  <c r="L1245" i="5"/>
  <c r="K1245" i="5"/>
  <c r="B1245" i="5"/>
  <c r="U1244" i="5"/>
  <c r="T1244" i="5"/>
  <c r="V1244" i="5" s="1"/>
  <c r="L1244" i="5"/>
  <c r="K1244" i="5"/>
  <c r="B1244" i="5"/>
  <c r="L1243" i="5"/>
  <c r="K1243" i="5"/>
  <c r="B1243" i="5"/>
  <c r="S1243" i="5" s="1"/>
  <c r="L1242" i="5"/>
  <c r="K1242" i="5"/>
  <c r="B1242" i="5"/>
  <c r="S1242" i="5" s="1"/>
  <c r="L1241" i="5"/>
  <c r="K1241" i="5"/>
  <c r="B1241" i="5"/>
  <c r="L1240" i="5"/>
  <c r="K1240" i="5"/>
  <c r="B1240" i="5"/>
  <c r="U1239" i="5"/>
  <c r="T1239" i="5"/>
  <c r="V1239" i="5" s="1"/>
  <c r="L1239" i="5"/>
  <c r="K1239" i="5"/>
  <c r="B1239" i="5"/>
  <c r="S1239" i="5" s="1"/>
  <c r="L1238" i="5"/>
  <c r="K1238" i="5"/>
  <c r="B1238" i="5"/>
  <c r="S1238" i="5" s="1"/>
  <c r="L1237" i="5"/>
  <c r="K1237" i="5"/>
  <c r="B1237" i="5"/>
  <c r="S1237" i="5" s="1"/>
  <c r="L1236" i="5"/>
  <c r="K1236" i="5"/>
  <c r="B1236" i="5"/>
  <c r="S1236" i="5" s="1"/>
  <c r="L1235" i="5"/>
  <c r="K1235" i="5"/>
  <c r="B1235" i="5"/>
  <c r="S1235" i="5" s="1"/>
  <c r="U1234" i="5"/>
  <c r="T1234" i="5"/>
  <c r="V1234" i="5" s="1"/>
  <c r="L1234" i="5"/>
  <c r="K1234" i="5"/>
  <c r="B1234" i="5"/>
  <c r="L1233" i="5"/>
  <c r="K1233" i="5"/>
  <c r="B1233" i="5"/>
  <c r="L1232" i="5"/>
  <c r="K1232" i="5"/>
  <c r="B1232" i="5"/>
  <c r="L1231" i="5"/>
  <c r="K1231" i="5"/>
  <c r="B1231" i="5"/>
  <c r="L1230" i="5"/>
  <c r="K1230" i="5"/>
  <c r="B1230" i="5"/>
  <c r="U1229" i="5"/>
  <c r="T1229" i="5"/>
  <c r="L1229" i="5"/>
  <c r="K1229" i="5"/>
  <c r="B1229" i="5"/>
  <c r="S1229" i="5" s="1"/>
  <c r="L1228" i="5"/>
  <c r="K1228" i="5"/>
  <c r="B1228" i="5"/>
  <c r="L1227" i="5"/>
  <c r="K1227" i="5"/>
  <c r="B1227" i="5"/>
  <c r="L1226" i="5"/>
  <c r="K1226" i="5"/>
  <c r="B1226" i="5"/>
  <c r="L1225" i="5"/>
  <c r="K1225" i="5"/>
  <c r="B1225" i="5"/>
  <c r="S1225" i="5" s="1"/>
  <c r="U1224" i="5"/>
  <c r="T1224" i="5"/>
  <c r="L1224" i="5"/>
  <c r="K1224" i="5"/>
  <c r="B1224" i="5"/>
  <c r="L1223" i="5"/>
  <c r="K1223" i="5"/>
  <c r="B1223" i="5"/>
  <c r="S1223" i="5" s="1"/>
  <c r="L1222" i="5"/>
  <c r="K1222" i="5"/>
  <c r="B1222" i="5"/>
  <c r="L1221" i="5"/>
  <c r="K1221" i="5"/>
  <c r="B1221" i="5"/>
  <c r="L1220" i="5"/>
  <c r="K1220" i="5"/>
  <c r="B1220" i="5"/>
  <c r="U1219" i="5"/>
  <c r="T1219" i="5"/>
  <c r="V1219" i="5" s="1"/>
  <c r="L1219" i="5"/>
  <c r="S1219" i="5" s="1"/>
  <c r="K1219" i="5"/>
  <c r="B1219" i="5"/>
  <c r="L1218" i="5"/>
  <c r="S1218" i="5" s="1"/>
  <c r="K1218" i="5"/>
  <c r="B1218" i="5"/>
  <c r="L1217" i="5"/>
  <c r="S1217" i="5" s="1"/>
  <c r="K1217" i="5"/>
  <c r="B1217" i="5"/>
  <c r="L1216" i="5"/>
  <c r="S1216" i="5" s="1"/>
  <c r="K1216" i="5"/>
  <c r="B1216" i="5"/>
  <c r="L1215" i="5"/>
  <c r="S1215" i="5" s="1"/>
  <c r="K1215" i="5"/>
  <c r="B1215" i="5"/>
  <c r="U1214" i="5"/>
  <c r="V1214" i="5" s="1"/>
  <c r="T1214" i="5"/>
  <c r="L1214" i="5"/>
  <c r="K1214" i="5"/>
  <c r="B1214" i="5"/>
  <c r="L1213" i="5"/>
  <c r="K1213" i="5"/>
  <c r="B1213" i="5"/>
  <c r="L1212" i="5"/>
  <c r="S1212" i="5" s="1"/>
  <c r="K1212" i="5"/>
  <c r="B1212" i="5"/>
  <c r="L1211" i="5"/>
  <c r="K1211" i="5"/>
  <c r="B1211" i="5"/>
  <c r="L1210" i="5"/>
  <c r="K1210" i="5"/>
  <c r="B1210" i="5"/>
  <c r="U1209" i="5"/>
  <c r="T1209" i="5"/>
  <c r="L1209" i="5"/>
  <c r="K1209" i="5"/>
  <c r="B1209" i="5"/>
  <c r="L1208" i="5"/>
  <c r="K1208" i="5"/>
  <c r="B1208" i="5"/>
  <c r="L1207" i="5"/>
  <c r="K1207" i="5"/>
  <c r="B1207" i="5"/>
  <c r="L1206" i="5"/>
  <c r="K1206" i="5"/>
  <c r="B1206" i="5"/>
  <c r="L1205" i="5"/>
  <c r="K1205" i="5"/>
  <c r="B1205" i="5"/>
  <c r="U1204" i="5"/>
  <c r="T1204" i="5"/>
  <c r="V1204" i="5" s="1"/>
  <c r="L1204" i="5"/>
  <c r="K1204" i="5"/>
  <c r="B1204" i="5"/>
  <c r="L1203" i="5"/>
  <c r="K1203" i="5"/>
  <c r="B1203" i="5"/>
  <c r="L1202" i="5"/>
  <c r="K1202" i="5"/>
  <c r="B1202" i="5"/>
  <c r="S1202" i="5" s="1"/>
  <c r="L1201" i="5"/>
  <c r="K1201" i="5"/>
  <c r="B1201" i="5"/>
  <c r="S1201" i="5" s="1"/>
  <c r="L1200" i="5"/>
  <c r="K1200" i="5"/>
  <c r="B1200" i="5"/>
  <c r="U1199" i="5"/>
  <c r="V1199" i="5" s="1"/>
  <c r="T1199" i="5"/>
  <c r="L1199" i="5"/>
  <c r="K1199" i="5"/>
  <c r="S1199" i="5" s="1"/>
  <c r="B1199" i="5"/>
  <c r="L1198" i="5"/>
  <c r="K1198" i="5"/>
  <c r="S1198" i="5" s="1"/>
  <c r="B1198" i="5"/>
  <c r="L1197" i="5"/>
  <c r="K1197" i="5"/>
  <c r="B1197" i="5"/>
  <c r="L1196" i="5"/>
  <c r="K1196" i="5"/>
  <c r="S1196" i="5" s="1"/>
  <c r="B1196" i="5"/>
  <c r="L1195" i="5"/>
  <c r="K1195" i="5"/>
  <c r="S1195" i="5" s="1"/>
  <c r="B1195" i="5"/>
  <c r="U1194" i="5"/>
  <c r="T1194" i="5"/>
  <c r="V1194" i="5" s="1"/>
  <c r="L1194" i="5"/>
  <c r="K1194" i="5"/>
  <c r="B1194" i="5"/>
  <c r="L1193" i="5"/>
  <c r="K1193" i="5"/>
  <c r="B1193" i="5"/>
  <c r="L1192" i="5"/>
  <c r="K1192" i="5"/>
  <c r="S1192" i="5" s="1"/>
  <c r="B1192" i="5"/>
  <c r="L1191" i="5"/>
  <c r="K1191" i="5"/>
  <c r="B1191" i="5"/>
  <c r="L1190" i="5"/>
  <c r="K1190" i="5"/>
  <c r="B1190" i="5"/>
  <c r="U1189" i="5"/>
  <c r="T1189" i="5"/>
  <c r="L1189" i="5"/>
  <c r="K1189" i="5"/>
  <c r="B1189" i="5"/>
  <c r="S1189" i="5" s="1"/>
  <c r="L1188" i="5"/>
  <c r="K1188" i="5"/>
  <c r="B1188" i="5"/>
  <c r="L1187" i="5"/>
  <c r="K1187" i="5"/>
  <c r="B1187" i="5"/>
  <c r="L1186" i="5"/>
  <c r="K1186" i="5"/>
  <c r="B1186" i="5"/>
  <c r="L1185" i="5"/>
  <c r="K1185" i="5"/>
  <c r="B1185" i="5"/>
  <c r="S1185" i="5" s="1"/>
  <c r="U1184" i="5"/>
  <c r="T1184" i="5"/>
  <c r="V1184" i="5" s="1"/>
  <c r="R1184" i="5"/>
  <c r="L1184" i="5"/>
  <c r="K1184" i="5"/>
  <c r="B1184" i="5"/>
  <c r="R1183" i="5"/>
  <c r="L1183" i="5"/>
  <c r="K1183" i="5"/>
  <c r="B1183" i="5"/>
  <c r="R1182" i="5"/>
  <c r="L1182" i="5"/>
  <c r="K1182" i="5"/>
  <c r="B1182" i="5"/>
  <c r="R1181" i="5"/>
  <c r="L1181" i="5"/>
  <c r="K1181" i="5"/>
  <c r="B1181" i="5"/>
  <c r="R1180" i="5"/>
  <c r="L1180" i="5"/>
  <c r="K1180" i="5"/>
  <c r="B1180" i="5"/>
  <c r="U1179" i="5"/>
  <c r="V1179" i="5" s="1"/>
  <c r="T1179" i="5"/>
  <c r="R1179" i="5"/>
  <c r="L1179" i="5"/>
  <c r="K1179" i="5"/>
  <c r="B1179" i="5"/>
  <c r="R1178" i="5"/>
  <c r="L1178" i="5"/>
  <c r="K1178" i="5"/>
  <c r="B1178" i="5"/>
  <c r="R1177" i="5"/>
  <c r="L1177" i="5"/>
  <c r="K1177" i="5"/>
  <c r="B1177" i="5"/>
  <c r="R1176" i="5"/>
  <c r="L1176" i="5"/>
  <c r="K1176" i="5"/>
  <c r="B1176" i="5"/>
  <c r="R1175" i="5"/>
  <c r="L1175" i="5"/>
  <c r="K1175" i="5"/>
  <c r="B1175" i="5"/>
  <c r="U1174" i="5"/>
  <c r="T1174" i="5"/>
  <c r="V1174" i="5" s="1"/>
  <c r="R1174" i="5"/>
  <c r="L1174" i="5"/>
  <c r="K1174" i="5"/>
  <c r="B1174" i="5"/>
  <c r="R1173" i="5"/>
  <c r="L1173" i="5"/>
  <c r="K1173" i="5"/>
  <c r="B1173" i="5"/>
  <c r="R1172" i="5"/>
  <c r="L1172" i="5"/>
  <c r="K1172" i="5"/>
  <c r="B1172" i="5"/>
  <c r="R1171" i="5"/>
  <c r="L1171" i="5"/>
  <c r="K1171" i="5"/>
  <c r="B1171" i="5"/>
  <c r="R1170" i="5"/>
  <c r="L1170" i="5"/>
  <c r="K1170" i="5"/>
  <c r="B1170" i="5"/>
  <c r="U1169" i="5"/>
  <c r="T1169" i="5"/>
  <c r="R1169" i="5"/>
  <c r="L1169" i="5"/>
  <c r="K1169" i="5"/>
  <c r="B1169" i="5"/>
  <c r="R1168" i="5"/>
  <c r="L1168" i="5"/>
  <c r="K1168" i="5"/>
  <c r="B1168" i="5"/>
  <c r="R1167" i="5"/>
  <c r="L1167" i="5"/>
  <c r="K1167" i="5"/>
  <c r="B1167" i="5"/>
  <c r="R1166" i="5"/>
  <c r="L1166" i="5"/>
  <c r="K1166" i="5"/>
  <c r="B1166" i="5"/>
  <c r="R1165" i="5"/>
  <c r="L1165" i="5"/>
  <c r="K1165" i="5"/>
  <c r="B1165" i="5"/>
  <c r="U1164" i="5"/>
  <c r="T1164" i="5"/>
  <c r="R1164" i="5"/>
  <c r="L1164" i="5"/>
  <c r="K1164" i="5"/>
  <c r="B1164" i="5"/>
  <c r="R1163" i="5"/>
  <c r="L1163" i="5"/>
  <c r="K1163" i="5"/>
  <c r="B1163" i="5"/>
  <c r="R1162" i="5"/>
  <c r="L1162" i="5"/>
  <c r="K1162" i="5"/>
  <c r="B1162" i="5"/>
  <c r="R1161" i="5"/>
  <c r="L1161" i="5"/>
  <c r="K1161" i="5"/>
  <c r="B1161" i="5"/>
  <c r="R1160" i="5"/>
  <c r="L1160" i="5"/>
  <c r="K1160" i="5"/>
  <c r="B1160" i="5"/>
  <c r="V1159" i="5"/>
  <c r="U1159" i="5"/>
  <c r="T1159" i="5"/>
  <c r="R1159" i="5"/>
  <c r="L1159" i="5"/>
  <c r="K1159" i="5"/>
  <c r="B1159" i="5"/>
  <c r="R1158" i="5"/>
  <c r="L1158" i="5"/>
  <c r="K1158" i="5"/>
  <c r="B1158" i="5"/>
  <c r="R1157" i="5"/>
  <c r="L1157" i="5"/>
  <c r="K1157" i="5"/>
  <c r="B1157" i="5"/>
  <c r="R1156" i="5"/>
  <c r="L1156" i="5"/>
  <c r="K1156" i="5"/>
  <c r="B1156" i="5"/>
  <c r="R1155" i="5"/>
  <c r="L1155" i="5"/>
  <c r="K1155" i="5"/>
  <c r="B1155" i="5"/>
  <c r="U1154" i="5"/>
  <c r="T1154" i="5"/>
  <c r="V1154" i="5" s="1"/>
  <c r="R1154" i="5"/>
  <c r="L1154" i="5"/>
  <c r="K1154" i="5"/>
  <c r="B1154" i="5"/>
  <c r="R1153" i="5"/>
  <c r="L1153" i="5"/>
  <c r="K1153" i="5"/>
  <c r="B1153" i="5"/>
  <c r="R1152" i="5"/>
  <c r="L1152" i="5"/>
  <c r="K1152" i="5"/>
  <c r="B1152" i="5"/>
  <c r="R1151" i="5"/>
  <c r="L1151" i="5"/>
  <c r="K1151" i="5"/>
  <c r="B1151" i="5"/>
  <c r="R1150" i="5"/>
  <c r="L1150" i="5"/>
  <c r="K1150" i="5"/>
  <c r="B1150" i="5"/>
  <c r="U1149" i="5"/>
  <c r="T1149" i="5"/>
  <c r="V1149" i="5" s="1"/>
  <c r="R1149" i="5"/>
  <c r="L1149" i="5"/>
  <c r="K1149" i="5"/>
  <c r="B1149" i="5"/>
  <c r="R1148" i="5"/>
  <c r="L1148" i="5"/>
  <c r="K1148" i="5"/>
  <c r="B1148" i="5"/>
  <c r="R1147" i="5"/>
  <c r="L1147" i="5"/>
  <c r="K1147" i="5"/>
  <c r="B1147" i="5"/>
  <c r="R1146" i="5"/>
  <c r="L1146" i="5"/>
  <c r="K1146" i="5"/>
  <c r="B1146" i="5"/>
  <c r="R1145" i="5"/>
  <c r="L1145" i="5"/>
  <c r="K1145" i="5"/>
  <c r="B1145" i="5"/>
  <c r="U1144" i="5"/>
  <c r="T1144" i="5"/>
  <c r="R1144" i="5"/>
  <c r="L1144" i="5"/>
  <c r="K1144" i="5"/>
  <c r="B1144" i="5"/>
  <c r="R1143" i="5"/>
  <c r="L1143" i="5"/>
  <c r="K1143" i="5"/>
  <c r="B1143" i="5"/>
  <c r="R1142" i="5"/>
  <c r="L1142" i="5"/>
  <c r="K1142" i="5"/>
  <c r="B1142" i="5"/>
  <c r="R1141" i="5"/>
  <c r="L1141" i="5"/>
  <c r="K1141" i="5"/>
  <c r="B1141" i="5"/>
  <c r="R1140" i="5"/>
  <c r="L1140" i="5"/>
  <c r="K1140" i="5"/>
  <c r="B1140" i="5"/>
  <c r="U1139" i="5"/>
  <c r="T1139" i="5"/>
  <c r="V1139" i="5" s="1"/>
  <c r="R1139" i="5"/>
  <c r="L1139" i="5"/>
  <c r="K1139" i="5"/>
  <c r="B1139" i="5"/>
  <c r="R1138" i="5"/>
  <c r="L1138" i="5"/>
  <c r="K1138" i="5"/>
  <c r="B1138" i="5"/>
  <c r="R1137" i="5"/>
  <c r="L1137" i="5"/>
  <c r="K1137" i="5"/>
  <c r="B1137" i="5"/>
  <c r="R1136" i="5"/>
  <c r="L1136" i="5"/>
  <c r="K1136" i="5"/>
  <c r="B1136" i="5"/>
  <c r="R1135" i="5"/>
  <c r="L1135" i="5"/>
  <c r="K1135" i="5"/>
  <c r="B1135" i="5"/>
  <c r="U1134" i="5"/>
  <c r="T1134" i="5"/>
  <c r="R1134" i="5"/>
  <c r="L1134" i="5"/>
  <c r="K1134" i="5"/>
  <c r="B1134" i="5"/>
  <c r="R1133" i="5"/>
  <c r="L1133" i="5"/>
  <c r="K1133" i="5"/>
  <c r="B1133" i="5"/>
  <c r="R1132" i="5"/>
  <c r="L1132" i="5"/>
  <c r="K1132" i="5"/>
  <c r="B1132" i="5"/>
  <c r="R1131" i="5"/>
  <c r="L1131" i="5"/>
  <c r="K1131" i="5"/>
  <c r="B1131" i="5"/>
  <c r="R1130" i="5"/>
  <c r="L1130" i="5"/>
  <c r="K1130" i="5"/>
  <c r="B1130" i="5"/>
  <c r="U1129" i="5"/>
  <c r="T1129" i="5"/>
  <c r="V1129" i="5" s="1"/>
  <c r="R1129" i="5"/>
  <c r="L1129" i="5"/>
  <c r="K1129" i="5"/>
  <c r="B1129" i="5"/>
  <c r="R1128" i="5"/>
  <c r="L1128" i="5"/>
  <c r="K1128" i="5"/>
  <c r="B1128" i="5"/>
  <c r="R1127" i="5"/>
  <c r="L1127" i="5"/>
  <c r="K1127" i="5"/>
  <c r="B1127" i="5"/>
  <c r="R1126" i="5"/>
  <c r="L1126" i="5"/>
  <c r="K1126" i="5"/>
  <c r="B1126" i="5"/>
  <c r="R1125" i="5"/>
  <c r="L1125" i="5"/>
  <c r="K1125" i="5"/>
  <c r="B1125" i="5"/>
  <c r="U1124" i="5"/>
  <c r="V1124" i="5" s="1"/>
  <c r="T1124" i="5"/>
  <c r="R1124" i="5"/>
  <c r="L1124" i="5"/>
  <c r="K1124" i="5"/>
  <c r="B1124" i="5"/>
  <c r="R1123" i="5"/>
  <c r="L1123" i="5"/>
  <c r="K1123" i="5"/>
  <c r="B1123" i="5"/>
  <c r="R1122" i="5"/>
  <c r="L1122" i="5"/>
  <c r="K1122" i="5"/>
  <c r="B1122" i="5"/>
  <c r="R1121" i="5"/>
  <c r="L1121" i="5"/>
  <c r="K1121" i="5"/>
  <c r="B1121" i="5"/>
  <c r="R1120" i="5"/>
  <c r="L1120" i="5"/>
  <c r="K1120" i="5"/>
  <c r="B1120" i="5"/>
  <c r="U1119" i="5"/>
  <c r="T1119" i="5"/>
  <c r="V1119" i="5" s="1"/>
  <c r="R1119" i="5"/>
  <c r="L1119" i="5"/>
  <c r="K1119" i="5"/>
  <c r="B1119" i="5"/>
  <c r="R1118" i="5"/>
  <c r="L1118" i="5"/>
  <c r="K1118" i="5"/>
  <c r="B1118" i="5"/>
  <c r="R1117" i="5"/>
  <c r="L1117" i="5"/>
  <c r="K1117" i="5"/>
  <c r="B1117" i="5"/>
  <c r="R1116" i="5"/>
  <c r="L1116" i="5"/>
  <c r="K1116" i="5"/>
  <c r="B1116" i="5"/>
  <c r="R1115" i="5"/>
  <c r="L1115" i="5"/>
  <c r="K1115" i="5"/>
  <c r="B1115" i="5"/>
  <c r="U1114" i="5"/>
  <c r="T1114" i="5"/>
  <c r="V1114" i="5" s="1"/>
  <c r="R1114" i="5"/>
  <c r="L1114" i="5"/>
  <c r="K1114" i="5"/>
  <c r="B1114" i="5"/>
  <c r="R1113" i="5"/>
  <c r="L1113" i="5"/>
  <c r="K1113" i="5"/>
  <c r="B1113" i="5"/>
  <c r="R1112" i="5"/>
  <c r="L1112" i="5"/>
  <c r="K1112" i="5"/>
  <c r="B1112" i="5"/>
  <c r="R1111" i="5"/>
  <c r="L1111" i="5"/>
  <c r="K1111" i="5"/>
  <c r="B1111" i="5"/>
  <c r="R1110" i="5"/>
  <c r="L1110" i="5"/>
  <c r="K1110" i="5"/>
  <c r="B1110" i="5"/>
  <c r="U1109" i="5"/>
  <c r="T1109" i="5"/>
  <c r="V1109" i="5" s="1"/>
  <c r="R1109" i="5"/>
  <c r="L1109" i="5"/>
  <c r="K1109" i="5"/>
  <c r="B1109" i="5"/>
  <c r="R1108" i="5"/>
  <c r="L1108" i="5"/>
  <c r="K1108" i="5"/>
  <c r="B1108" i="5"/>
  <c r="R1107" i="5"/>
  <c r="L1107" i="5"/>
  <c r="K1107" i="5"/>
  <c r="B1107" i="5"/>
  <c r="R1106" i="5"/>
  <c r="L1106" i="5"/>
  <c r="K1106" i="5"/>
  <c r="B1106" i="5"/>
  <c r="R1105" i="5"/>
  <c r="L1105" i="5"/>
  <c r="K1105" i="5"/>
  <c r="B1105" i="5"/>
  <c r="U1104" i="5"/>
  <c r="T1104" i="5"/>
  <c r="R1104" i="5"/>
  <c r="L1104" i="5"/>
  <c r="K1104" i="5"/>
  <c r="B1104" i="5"/>
  <c r="R1103" i="5"/>
  <c r="L1103" i="5"/>
  <c r="K1103" i="5"/>
  <c r="B1103" i="5"/>
  <c r="R1102" i="5"/>
  <c r="L1102" i="5"/>
  <c r="K1102" i="5"/>
  <c r="B1102" i="5"/>
  <c r="R1101" i="5"/>
  <c r="L1101" i="5"/>
  <c r="K1101" i="5"/>
  <c r="B1101" i="5"/>
  <c r="R1100" i="5"/>
  <c r="L1100" i="5"/>
  <c r="K1100" i="5"/>
  <c r="B1100" i="5"/>
  <c r="U1099" i="5"/>
  <c r="V1099" i="5" s="1"/>
  <c r="T1099" i="5"/>
  <c r="R1099" i="5"/>
  <c r="L1099" i="5"/>
  <c r="K1099" i="5"/>
  <c r="B1099" i="5"/>
  <c r="R1098" i="5"/>
  <c r="L1098" i="5"/>
  <c r="K1098" i="5"/>
  <c r="B1098" i="5"/>
  <c r="R1097" i="5"/>
  <c r="L1097" i="5"/>
  <c r="K1097" i="5"/>
  <c r="B1097" i="5"/>
  <c r="R1096" i="5"/>
  <c r="L1096" i="5"/>
  <c r="K1096" i="5"/>
  <c r="B1096" i="5"/>
  <c r="R1095" i="5"/>
  <c r="L1095" i="5"/>
  <c r="K1095" i="5"/>
  <c r="B1095" i="5"/>
  <c r="U1094" i="5"/>
  <c r="T1094" i="5"/>
  <c r="V1094" i="5" s="1"/>
  <c r="R1094" i="5"/>
  <c r="L1094" i="5"/>
  <c r="K1094" i="5"/>
  <c r="B1094" i="5"/>
  <c r="R1093" i="5"/>
  <c r="L1093" i="5"/>
  <c r="K1093" i="5"/>
  <c r="B1093" i="5"/>
  <c r="R1092" i="5"/>
  <c r="L1092" i="5"/>
  <c r="K1092" i="5"/>
  <c r="B1092" i="5"/>
  <c r="R1091" i="5"/>
  <c r="L1091" i="5"/>
  <c r="K1091" i="5"/>
  <c r="B1091" i="5"/>
  <c r="R1090" i="5"/>
  <c r="L1090" i="5"/>
  <c r="K1090" i="5"/>
  <c r="B1090" i="5"/>
  <c r="U1089" i="5"/>
  <c r="T1089" i="5"/>
  <c r="R1089" i="5"/>
  <c r="L1089" i="5"/>
  <c r="K1089" i="5"/>
  <c r="B1089" i="5"/>
  <c r="R1088" i="5"/>
  <c r="L1088" i="5"/>
  <c r="K1088" i="5"/>
  <c r="B1088" i="5"/>
  <c r="R1087" i="5"/>
  <c r="L1087" i="5"/>
  <c r="K1087" i="5"/>
  <c r="B1087" i="5"/>
  <c r="R1086" i="5"/>
  <c r="L1086" i="5"/>
  <c r="K1086" i="5"/>
  <c r="B1086" i="5"/>
  <c r="R1085" i="5"/>
  <c r="L1085" i="5"/>
  <c r="K1085" i="5"/>
  <c r="B1085" i="5"/>
  <c r="U1084" i="5"/>
  <c r="T1084" i="5"/>
  <c r="R1084" i="5"/>
  <c r="L1084" i="5"/>
  <c r="K1084" i="5"/>
  <c r="B1084" i="5"/>
  <c r="R1083" i="5"/>
  <c r="L1083" i="5"/>
  <c r="K1083" i="5"/>
  <c r="B1083" i="5"/>
  <c r="R1082" i="5"/>
  <c r="L1082" i="5"/>
  <c r="K1082" i="5"/>
  <c r="B1082" i="5"/>
  <c r="R1081" i="5"/>
  <c r="L1081" i="5"/>
  <c r="K1081" i="5"/>
  <c r="B1081" i="5"/>
  <c r="R1080" i="5"/>
  <c r="L1080" i="5"/>
  <c r="K1080" i="5"/>
  <c r="B1080" i="5"/>
  <c r="V1079" i="5"/>
  <c r="U1079" i="5"/>
  <c r="T1079" i="5"/>
  <c r="R1079" i="5"/>
  <c r="L1079" i="5"/>
  <c r="K1079" i="5"/>
  <c r="B1079" i="5"/>
  <c r="R1078" i="5"/>
  <c r="L1078" i="5"/>
  <c r="K1078" i="5"/>
  <c r="B1078" i="5"/>
  <c r="R1077" i="5"/>
  <c r="L1077" i="5"/>
  <c r="K1077" i="5"/>
  <c r="B1077" i="5"/>
  <c r="R1076" i="5"/>
  <c r="L1076" i="5"/>
  <c r="K1076" i="5"/>
  <c r="B1076" i="5"/>
  <c r="R1075" i="5"/>
  <c r="L1075" i="5"/>
  <c r="K1075" i="5"/>
  <c r="B1075" i="5"/>
  <c r="U1074" i="5"/>
  <c r="T1074" i="5"/>
  <c r="V1074" i="5" s="1"/>
  <c r="R1074" i="5"/>
  <c r="L1074" i="5"/>
  <c r="K1074" i="5"/>
  <c r="B1074" i="5"/>
  <c r="R1073" i="5"/>
  <c r="L1073" i="5"/>
  <c r="K1073" i="5"/>
  <c r="B1073" i="5"/>
  <c r="R1072" i="5"/>
  <c r="L1072" i="5"/>
  <c r="K1072" i="5"/>
  <c r="B1072" i="5"/>
  <c r="R1071" i="5"/>
  <c r="L1071" i="5"/>
  <c r="K1071" i="5"/>
  <c r="B1071" i="5"/>
  <c r="R1070" i="5"/>
  <c r="L1070" i="5"/>
  <c r="K1070" i="5"/>
  <c r="B1070" i="5"/>
  <c r="U1069" i="5"/>
  <c r="T1069" i="5"/>
  <c r="V1069" i="5" s="1"/>
  <c r="R1069" i="5"/>
  <c r="L1069" i="5"/>
  <c r="K1069" i="5"/>
  <c r="B1069" i="5"/>
  <c r="R1068" i="5"/>
  <c r="L1068" i="5"/>
  <c r="K1068" i="5"/>
  <c r="B1068" i="5"/>
  <c r="R1067" i="5"/>
  <c r="L1067" i="5"/>
  <c r="K1067" i="5"/>
  <c r="B1067" i="5"/>
  <c r="R1066" i="5"/>
  <c r="L1066" i="5"/>
  <c r="K1066" i="5"/>
  <c r="B1066" i="5"/>
  <c r="R1065" i="5"/>
  <c r="L1065" i="5"/>
  <c r="K1065" i="5"/>
  <c r="B1065" i="5"/>
  <c r="U1064" i="5"/>
  <c r="T1064" i="5"/>
  <c r="R1064" i="5"/>
  <c r="L1064" i="5"/>
  <c r="K1064" i="5"/>
  <c r="B1064" i="5"/>
  <c r="R1063" i="5"/>
  <c r="L1063" i="5"/>
  <c r="K1063" i="5"/>
  <c r="B1063" i="5"/>
  <c r="R1062" i="5"/>
  <c r="L1062" i="5"/>
  <c r="K1062" i="5"/>
  <c r="B1062" i="5"/>
  <c r="R1061" i="5"/>
  <c r="L1061" i="5"/>
  <c r="K1061" i="5"/>
  <c r="B1061" i="5"/>
  <c r="R1060" i="5"/>
  <c r="L1060" i="5"/>
  <c r="K1060" i="5"/>
  <c r="B1060" i="5"/>
  <c r="U1059" i="5"/>
  <c r="T1059" i="5"/>
  <c r="V1059" i="5" s="1"/>
  <c r="R1059" i="5"/>
  <c r="L1059" i="5"/>
  <c r="K1059" i="5"/>
  <c r="B1059" i="5"/>
  <c r="R1058" i="5"/>
  <c r="L1058" i="5"/>
  <c r="K1058" i="5"/>
  <c r="B1058" i="5"/>
  <c r="R1057" i="5"/>
  <c r="L1057" i="5"/>
  <c r="K1057" i="5"/>
  <c r="B1057" i="5"/>
  <c r="R1056" i="5"/>
  <c r="L1056" i="5"/>
  <c r="K1056" i="5"/>
  <c r="B1056" i="5"/>
  <c r="R1055" i="5"/>
  <c r="L1055" i="5"/>
  <c r="K1055" i="5"/>
  <c r="B1055" i="5"/>
  <c r="U1054" i="5"/>
  <c r="T1054" i="5"/>
  <c r="R1054" i="5"/>
  <c r="L1054" i="5"/>
  <c r="K1054" i="5"/>
  <c r="B1054" i="5"/>
  <c r="R1053" i="5"/>
  <c r="L1053" i="5"/>
  <c r="K1053" i="5"/>
  <c r="B1053" i="5"/>
  <c r="R1052" i="5"/>
  <c r="L1052" i="5"/>
  <c r="K1052" i="5"/>
  <c r="B1052" i="5"/>
  <c r="R1051" i="5"/>
  <c r="L1051" i="5"/>
  <c r="K1051" i="5"/>
  <c r="B1051" i="5"/>
  <c r="R1050" i="5"/>
  <c r="L1050" i="5"/>
  <c r="K1050" i="5"/>
  <c r="B1050" i="5"/>
  <c r="U1049" i="5"/>
  <c r="T1049" i="5"/>
  <c r="V1049" i="5" s="1"/>
  <c r="R1049" i="5"/>
  <c r="L1049" i="5"/>
  <c r="K1049" i="5"/>
  <c r="B1049" i="5"/>
  <c r="R1048" i="5"/>
  <c r="L1048" i="5"/>
  <c r="K1048" i="5"/>
  <c r="B1048" i="5"/>
  <c r="R1047" i="5"/>
  <c r="L1047" i="5"/>
  <c r="K1047" i="5"/>
  <c r="B1047" i="5"/>
  <c r="R1046" i="5"/>
  <c r="L1046" i="5"/>
  <c r="K1046" i="5"/>
  <c r="B1046" i="5"/>
  <c r="R1045" i="5"/>
  <c r="L1045" i="5"/>
  <c r="K1045" i="5"/>
  <c r="B1045" i="5"/>
  <c r="U1044" i="5"/>
  <c r="V1044" i="5" s="1"/>
  <c r="T1044" i="5"/>
  <c r="R1044" i="5"/>
  <c r="L1044" i="5"/>
  <c r="K1044" i="5"/>
  <c r="B1044" i="5"/>
  <c r="R1043" i="5"/>
  <c r="L1043" i="5"/>
  <c r="K1043" i="5"/>
  <c r="B1043" i="5"/>
  <c r="R1042" i="5"/>
  <c r="L1042" i="5"/>
  <c r="K1042" i="5"/>
  <c r="B1042" i="5"/>
  <c r="R1041" i="5"/>
  <c r="L1041" i="5"/>
  <c r="K1041" i="5"/>
  <c r="B1041" i="5"/>
  <c r="R1040" i="5"/>
  <c r="L1040" i="5"/>
  <c r="K1040" i="5"/>
  <c r="B1040" i="5"/>
  <c r="U1039" i="5"/>
  <c r="T1039" i="5"/>
  <c r="V1039" i="5" s="1"/>
  <c r="R1039" i="5"/>
  <c r="L1039" i="5"/>
  <c r="K1039" i="5"/>
  <c r="B1039" i="5"/>
  <c r="R1038" i="5"/>
  <c r="L1038" i="5"/>
  <c r="K1038" i="5"/>
  <c r="B1038" i="5"/>
  <c r="R1037" i="5"/>
  <c r="L1037" i="5"/>
  <c r="K1037" i="5"/>
  <c r="B1037" i="5"/>
  <c r="R1036" i="5"/>
  <c r="L1036" i="5"/>
  <c r="K1036" i="5"/>
  <c r="B1036" i="5"/>
  <c r="R1035" i="5"/>
  <c r="L1035" i="5"/>
  <c r="K1035" i="5"/>
  <c r="B1035" i="5"/>
  <c r="U1034" i="5"/>
  <c r="T1034" i="5"/>
  <c r="V1034" i="5" s="1"/>
  <c r="R1034" i="5"/>
  <c r="L1034" i="5"/>
  <c r="K1034" i="5"/>
  <c r="B1034" i="5"/>
  <c r="R1033" i="5"/>
  <c r="L1033" i="5"/>
  <c r="K1033" i="5"/>
  <c r="B1033" i="5"/>
  <c r="R1032" i="5"/>
  <c r="L1032" i="5"/>
  <c r="K1032" i="5"/>
  <c r="B1032" i="5"/>
  <c r="R1031" i="5"/>
  <c r="L1031" i="5"/>
  <c r="K1031" i="5"/>
  <c r="B1031" i="5"/>
  <c r="R1030" i="5"/>
  <c r="L1030" i="5"/>
  <c r="K1030" i="5"/>
  <c r="B1030" i="5"/>
  <c r="U1029" i="5"/>
  <c r="T1029" i="5"/>
  <c r="V1029" i="5" s="1"/>
  <c r="R1029" i="5"/>
  <c r="L1029" i="5"/>
  <c r="K1029" i="5"/>
  <c r="B1029" i="5"/>
  <c r="R1028" i="5"/>
  <c r="L1028" i="5"/>
  <c r="K1028" i="5"/>
  <c r="B1028" i="5"/>
  <c r="R1027" i="5"/>
  <c r="L1027" i="5"/>
  <c r="K1027" i="5"/>
  <c r="B1027" i="5"/>
  <c r="R1026" i="5"/>
  <c r="L1026" i="5"/>
  <c r="K1026" i="5"/>
  <c r="B1026" i="5"/>
  <c r="R1025" i="5"/>
  <c r="L1025" i="5"/>
  <c r="K1025" i="5"/>
  <c r="B1025" i="5"/>
  <c r="U1024" i="5"/>
  <c r="T1024" i="5"/>
  <c r="R1024" i="5"/>
  <c r="L1024" i="5"/>
  <c r="K1024" i="5"/>
  <c r="B1024" i="5"/>
  <c r="R1023" i="5"/>
  <c r="L1023" i="5"/>
  <c r="K1023" i="5"/>
  <c r="B1023" i="5"/>
  <c r="R1022" i="5"/>
  <c r="L1022" i="5"/>
  <c r="K1022" i="5"/>
  <c r="B1022" i="5"/>
  <c r="R1021" i="5"/>
  <c r="L1021" i="5"/>
  <c r="K1021" i="5"/>
  <c r="B1021" i="5"/>
  <c r="R1020" i="5"/>
  <c r="L1020" i="5"/>
  <c r="K1020" i="5"/>
  <c r="B1020" i="5"/>
  <c r="U1019" i="5"/>
  <c r="V1019" i="5" s="1"/>
  <c r="T1019" i="5"/>
  <c r="R1019" i="5"/>
  <c r="L1019" i="5"/>
  <c r="K1019" i="5"/>
  <c r="B1019" i="5"/>
  <c r="R1018" i="5"/>
  <c r="L1018" i="5"/>
  <c r="K1018" i="5"/>
  <c r="B1018" i="5"/>
  <c r="R1017" i="5"/>
  <c r="L1017" i="5"/>
  <c r="K1017" i="5"/>
  <c r="B1017" i="5"/>
  <c r="R1016" i="5"/>
  <c r="L1016" i="5"/>
  <c r="K1016" i="5"/>
  <c r="B1016" i="5"/>
  <c r="R1015" i="5"/>
  <c r="L1015" i="5"/>
  <c r="K1015" i="5"/>
  <c r="B1015" i="5"/>
  <c r="U1014" i="5"/>
  <c r="T1014" i="5"/>
  <c r="V1014" i="5" s="1"/>
  <c r="R1014" i="5"/>
  <c r="L1014" i="5"/>
  <c r="K1014" i="5"/>
  <c r="B1014" i="5"/>
  <c r="R1013" i="5"/>
  <c r="L1013" i="5"/>
  <c r="K1013" i="5"/>
  <c r="B1013" i="5"/>
  <c r="R1012" i="5"/>
  <c r="L1012" i="5"/>
  <c r="K1012" i="5"/>
  <c r="B1012" i="5"/>
  <c r="R1011" i="5"/>
  <c r="L1011" i="5"/>
  <c r="K1011" i="5"/>
  <c r="B1011" i="5"/>
  <c r="R1010" i="5"/>
  <c r="L1010" i="5"/>
  <c r="K1010" i="5"/>
  <c r="B1010" i="5"/>
  <c r="U1009" i="5"/>
  <c r="T1009" i="5"/>
  <c r="R1009" i="5"/>
  <c r="L1009" i="5"/>
  <c r="K1009" i="5"/>
  <c r="B1009" i="5"/>
  <c r="R1008" i="5"/>
  <c r="L1008" i="5"/>
  <c r="K1008" i="5"/>
  <c r="B1008" i="5"/>
  <c r="R1007" i="5"/>
  <c r="L1007" i="5"/>
  <c r="K1007" i="5"/>
  <c r="B1007" i="5"/>
  <c r="R1006" i="5"/>
  <c r="L1006" i="5"/>
  <c r="K1006" i="5"/>
  <c r="B1006" i="5"/>
  <c r="R1005" i="5"/>
  <c r="L1005" i="5"/>
  <c r="K1005" i="5"/>
  <c r="B1005" i="5"/>
  <c r="U1004" i="5"/>
  <c r="T1004" i="5"/>
  <c r="V1004" i="5" s="1"/>
  <c r="R1004" i="5"/>
  <c r="L1004" i="5"/>
  <c r="K1004" i="5"/>
  <c r="B1004" i="5"/>
  <c r="R1003" i="5"/>
  <c r="L1003" i="5"/>
  <c r="K1003" i="5"/>
  <c r="B1003" i="5"/>
  <c r="R1002" i="5"/>
  <c r="L1002" i="5"/>
  <c r="K1002" i="5"/>
  <c r="B1002" i="5"/>
  <c r="R1001" i="5"/>
  <c r="L1001" i="5"/>
  <c r="K1001" i="5"/>
  <c r="B1001" i="5"/>
  <c r="R1000" i="5"/>
  <c r="L1000" i="5"/>
  <c r="K1000" i="5"/>
  <c r="B1000" i="5"/>
  <c r="V999" i="5"/>
  <c r="U999" i="5"/>
  <c r="T999" i="5"/>
  <c r="R999" i="5"/>
  <c r="L999" i="5"/>
  <c r="K999" i="5"/>
  <c r="B999" i="5"/>
  <c r="R998" i="5"/>
  <c r="L998" i="5"/>
  <c r="K998" i="5"/>
  <c r="B998" i="5"/>
  <c r="R997" i="5"/>
  <c r="L997" i="5"/>
  <c r="K997" i="5"/>
  <c r="B997" i="5"/>
  <c r="R996" i="5"/>
  <c r="L996" i="5"/>
  <c r="K996" i="5"/>
  <c r="B996" i="5"/>
  <c r="R995" i="5"/>
  <c r="L995" i="5"/>
  <c r="K995" i="5"/>
  <c r="B995" i="5"/>
  <c r="U994" i="5"/>
  <c r="T994" i="5"/>
  <c r="V994" i="5" s="1"/>
  <c r="R994" i="5"/>
  <c r="L994" i="5"/>
  <c r="K994" i="5"/>
  <c r="B994" i="5"/>
  <c r="R993" i="5"/>
  <c r="L993" i="5"/>
  <c r="K993" i="5"/>
  <c r="B993" i="5"/>
  <c r="R992" i="5"/>
  <c r="L992" i="5"/>
  <c r="K992" i="5"/>
  <c r="B992" i="5"/>
  <c r="R991" i="5"/>
  <c r="L991" i="5"/>
  <c r="K991" i="5"/>
  <c r="B991" i="5"/>
  <c r="R990" i="5"/>
  <c r="L990" i="5"/>
  <c r="K990" i="5"/>
  <c r="B990" i="5"/>
  <c r="U989" i="5"/>
  <c r="T989" i="5"/>
  <c r="V989" i="5" s="1"/>
  <c r="R989" i="5"/>
  <c r="L989" i="5"/>
  <c r="K989" i="5"/>
  <c r="B989" i="5"/>
  <c r="R988" i="5"/>
  <c r="L988" i="5"/>
  <c r="K988" i="5"/>
  <c r="B988" i="5"/>
  <c r="R987" i="5"/>
  <c r="L987" i="5"/>
  <c r="K987" i="5"/>
  <c r="B987" i="5"/>
  <c r="R986" i="5"/>
  <c r="L986" i="5"/>
  <c r="K986" i="5"/>
  <c r="B986" i="5"/>
  <c r="R985" i="5"/>
  <c r="L985" i="5"/>
  <c r="K985" i="5"/>
  <c r="B985" i="5"/>
  <c r="U984" i="5"/>
  <c r="T984" i="5"/>
  <c r="V984" i="5" s="1"/>
  <c r="R984" i="5"/>
  <c r="L984" i="5"/>
  <c r="K984" i="5"/>
  <c r="B984" i="5"/>
  <c r="R983" i="5"/>
  <c r="L983" i="5"/>
  <c r="K983" i="5"/>
  <c r="B983" i="5"/>
  <c r="R982" i="5"/>
  <c r="L982" i="5"/>
  <c r="K982" i="5"/>
  <c r="B982" i="5"/>
  <c r="R981" i="5"/>
  <c r="L981" i="5"/>
  <c r="K981" i="5"/>
  <c r="B981" i="5"/>
  <c r="R980" i="5"/>
  <c r="L980" i="5"/>
  <c r="K980" i="5"/>
  <c r="B980" i="5"/>
  <c r="U979" i="5"/>
  <c r="T979" i="5"/>
  <c r="V979" i="5" s="1"/>
  <c r="R979" i="5"/>
  <c r="L979" i="5"/>
  <c r="K979" i="5"/>
  <c r="B979" i="5"/>
  <c r="R978" i="5"/>
  <c r="L978" i="5"/>
  <c r="K978" i="5"/>
  <c r="B978" i="5"/>
  <c r="R977" i="5"/>
  <c r="L977" i="5"/>
  <c r="K977" i="5"/>
  <c r="B977" i="5"/>
  <c r="R976" i="5"/>
  <c r="L976" i="5"/>
  <c r="K976" i="5"/>
  <c r="B976" i="5"/>
  <c r="R975" i="5"/>
  <c r="L975" i="5"/>
  <c r="K975" i="5"/>
  <c r="B975" i="5"/>
  <c r="U974" i="5"/>
  <c r="T974" i="5"/>
  <c r="V974" i="5" s="1"/>
  <c r="R974" i="5"/>
  <c r="L974" i="5"/>
  <c r="K974" i="5"/>
  <c r="B974" i="5"/>
  <c r="R973" i="5"/>
  <c r="L973" i="5"/>
  <c r="K973" i="5"/>
  <c r="B973" i="5"/>
  <c r="R972" i="5"/>
  <c r="L972" i="5"/>
  <c r="K972" i="5"/>
  <c r="B972" i="5"/>
  <c r="R971" i="5"/>
  <c r="L971" i="5"/>
  <c r="K971" i="5"/>
  <c r="B971" i="5"/>
  <c r="R970" i="5"/>
  <c r="L970" i="5"/>
  <c r="K970" i="5"/>
  <c r="B970" i="5"/>
  <c r="U969" i="5"/>
  <c r="T969" i="5"/>
  <c r="V969" i="5" s="1"/>
  <c r="R969" i="5"/>
  <c r="L969" i="5"/>
  <c r="K969" i="5"/>
  <c r="B969" i="5"/>
  <c r="R968" i="5"/>
  <c r="L968" i="5"/>
  <c r="K968" i="5"/>
  <c r="B968" i="5"/>
  <c r="R967" i="5"/>
  <c r="L967" i="5"/>
  <c r="K967" i="5"/>
  <c r="B967" i="5"/>
  <c r="R966" i="5"/>
  <c r="L966" i="5"/>
  <c r="K966" i="5"/>
  <c r="B966" i="5"/>
  <c r="R965" i="5"/>
  <c r="L965" i="5"/>
  <c r="K965" i="5"/>
  <c r="B965" i="5"/>
  <c r="U964" i="5"/>
  <c r="T964" i="5"/>
  <c r="V964" i="5" s="1"/>
  <c r="R964" i="5"/>
  <c r="L964" i="5"/>
  <c r="K964" i="5"/>
  <c r="B964" i="5"/>
  <c r="R963" i="5"/>
  <c r="L963" i="5"/>
  <c r="K963" i="5"/>
  <c r="B963" i="5"/>
  <c r="R962" i="5"/>
  <c r="L962" i="5"/>
  <c r="K962" i="5"/>
  <c r="B962" i="5"/>
  <c r="R961" i="5"/>
  <c r="L961" i="5"/>
  <c r="K961" i="5"/>
  <c r="B961" i="5"/>
  <c r="R960" i="5"/>
  <c r="L960" i="5"/>
  <c r="K960" i="5"/>
  <c r="B960" i="5"/>
  <c r="U959" i="5"/>
  <c r="T959" i="5"/>
  <c r="V959" i="5" s="1"/>
  <c r="R959" i="5"/>
  <c r="L959" i="5"/>
  <c r="K959" i="5"/>
  <c r="B959" i="5"/>
  <c r="R958" i="5"/>
  <c r="L958" i="5"/>
  <c r="K958" i="5"/>
  <c r="B958" i="5"/>
  <c r="R957" i="5"/>
  <c r="L957" i="5"/>
  <c r="K957" i="5"/>
  <c r="B957" i="5"/>
  <c r="R956" i="5"/>
  <c r="L956" i="5"/>
  <c r="K956" i="5"/>
  <c r="B956" i="5"/>
  <c r="R955" i="5"/>
  <c r="L955" i="5"/>
  <c r="K955" i="5"/>
  <c r="B955" i="5"/>
  <c r="U954" i="5"/>
  <c r="T954" i="5"/>
  <c r="R954" i="5"/>
  <c r="L954" i="5"/>
  <c r="K954" i="5"/>
  <c r="B954" i="5"/>
  <c r="R953" i="5"/>
  <c r="L953" i="5"/>
  <c r="K953" i="5"/>
  <c r="B953" i="5"/>
  <c r="R952" i="5"/>
  <c r="L952" i="5"/>
  <c r="K952" i="5"/>
  <c r="B952" i="5"/>
  <c r="R951" i="5"/>
  <c r="L951" i="5"/>
  <c r="K951" i="5"/>
  <c r="B951" i="5"/>
  <c r="R950" i="5"/>
  <c r="L950" i="5"/>
  <c r="K950" i="5"/>
  <c r="B950" i="5"/>
  <c r="U949" i="5"/>
  <c r="T949" i="5"/>
  <c r="V949" i="5" s="1"/>
  <c r="R949" i="5"/>
  <c r="L949" i="5"/>
  <c r="K949" i="5"/>
  <c r="B949" i="5"/>
  <c r="R948" i="5"/>
  <c r="L948" i="5"/>
  <c r="K948" i="5"/>
  <c r="B948" i="5"/>
  <c r="R947" i="5"/>
  <c r="L947" i="5"/>
  <c r="K947" i="5"/>
  <c r="B947" i="5"/>
  <c r="R946" i="5"/>
  <c r="L946" i="5"/>
  <c r="K946" i="5"/>
  <c r="B946" i="5"/>
  <c r="R945" i="5"/>
  <c r="L945" i="5"/>
  <c r="K945" i="5"/>
  <c r="B945" i="5"/>
  <c r="U944" i="5"/>
  <c r="T944" i="5"/>
  <c r="R944" i="5"/>
  <c r="L944" i="5"/>
  <c r="K944" i="5"/>
  <c r="B944" i="5"/>
  <c r="R943" i="5"/>
  <c r="L943" i="5"/>
  <c r="K943" i="5"/>
  <c r="B943" i="5"/>
  <c r="R942" i="5"/>
  <c r="L942" i="5"/>
  <c r="K942" i="5"/>
  <c r="B942" i="5"/>
  <c r="R941" i="5"/>
  <c r="L941" i="5"/>
  <c r="K941" i="5"/>
  <c r="B941" i="5"/>
  <c r="R940" i="5"/>
  <c r="L940" i="5"/>
  <c r="K940" i="5"/>
  <c r="B940" i="5"/>
  <c r="U939" i="5"/>
  <c r="T939" i="5"/>
  <c r="V939" i="5" s="1"/>
  <c r="R939" i="5"/>
  <c r="L939" i="5"/>
  <c r="K939" i="5"/>
  <c r="B939" i="5"/>
  <c r="R938" i="5"/>
  <c r="L938" i="5"/>
  <c r="K938" i="5"/>
  <c r="B938" i="5"/>
  <c r="R937" i="5"/>
  <c r="L937" i="5"/>
  <c r="K937" i="5"/>
  <c r="B937" i="5"/>
  <c r="R936" i="5"/>
  <c r="L936" i="5"/>
  <c r="K936" i="5"/>
  <c r="B936" i="5"/>
  <c r="R935" i="5"/>
  <c r="L935" i="5"/>
  <c r="K935" i="5"/>
  <c r="B935" i="5"/>
  <c r="U934" i="5"/>
  <c r="T934" i="5"/>
  <c r="R934" i="5"/>
  <c r="L934" i="5"/>
  <c r="K934" i="5"/>
  <c r="B934" i="5"/>
  <c r="R933" i="5"/>
  <c r="L933" i="5"/>
  <c r="K933" i="5"/>
  <c r="B933" i="5"/>
  <c r="R932" i="5"/>
  <c r="L932" i="5"/>
  <c r="K932" i="5"/>
  <c r="B932" i="5"/>
  <c r="R931" i="5"/>
  <c r="L931" i="5"/>
  <c r="K931" i="5"/>
  <c r="B931" i="5"/>
  <c r="R930" i="5"/>
  <c r="L930" i="5"/>
  <c r="K930" i="5"/>
  <c r="B930" i="5"/>
  <c r="U929" i="5"/>
  <c r="T929" i="5"/>
  <c r="V929" i="5" s="1"/>
  <c r="R929" i="5"/>
  <c r="L929" i="5"/>
  <c r="K929" i="5"/>
  <c r="B929" i="5"/>
  <c r="R928" i="5"/>
  <c r="L928" i="5"/>
  <c r="K928" i="5"/>
  <c r="B928" i="5"/>
  <c r="R927" i="5"/>
  <c r="L927" i="5"/>
  <c r="K927" i="5"/>
  <c r="B927" i="5"/>
  <c r="R926" i="5"/>
  <c r="L926" i="5"/>
  <c r="K926" i="5"/>
  <c r="B926" i="5"/>
  <c r="R925" i="5"/>
  <c r="L925" i="5"/>
  <c r="K925" i="5"/>
  <c r="B925" i="5"/>
  <c r="U924" i="5"/>
  <c r="T924" i="5"/>
  <c r="R924" i="5"/>
  <c r="L924" i="5"/>
  <c r="K924" i="5"/>
  <c r="B924" i="5"/>
  <c r="R923" i="5"/>
  <c r="L923" i="5"/>
  <c r="K923" i="5"/>
  <c r="B923" i="5"/>
  <c r="R922" i="5"/>
  <c r="L922" i="5"/>
  <c r="K922" i="5"/>
  <c r="B922" i="5"/>
  <c r="R921" i="5"/>
  <c r="L921" i="5"/>
  <c r="K921" i="5"/>
  <c r="B921" i="5"/>
  <c r="R920" i="5"/>
  <c r="L920" i="5"/>
  <c r="K920" i="5"/>
  <c r="B920" i="5"/>
  <c r="U919" i="5"/>
  <c r="T919" i="5"/>
  <c r="V919" i="5" s="1"/>
  <c r="R919" i="5"/>
  <c r="L919" i="5"/>
  <c r="K919" i="5"/>
  <c r="B919" i="5"/>
  <c r="R918" i="5"/>
  <c r="L918" i="5"/>
  <c r="K918" i="5"/>
  <c r="B918" i="5"/>
  <c r="R917" i="5"/>
  <c r="L917" i="5"/>
  <c r="K917" i="5"/>
  <c r="B917" i="5"/>
  <c r="R916" i="5"/>
  <c r="L916" i="5"/>
  <c r="K916" i="5"/>
  <c r="B916" i="5"/>
  <c r="R915" i="5"/>
  <c r="L915" i="5"/>
  <c r="K915" i="5"/>
  <c r="B915" i="5"/>
  <c r="U914" i="5"/>
  <c r="T914" i="5"/>
  <c r="R914" i="5"/>
  <c r="L914" i="5"/>
  <c r="K914" i="5"/>
  <c r="B914" i="5"/>
  <c r="R913" i="5"/>
  <c r="L913" i="5"/>
  <c r="K913" i="5"/>
  <c r="B913" i="5"/>
  <c r="R912" i="5"/>
  <c r="L912" i="5"/>
  <c r="K912" i="5"/>
  <c r="B912" i="5"/>
  <c r="R911" i="5"/>
  <c r="L911" i="5"/>
  <c r="K911" i="5"/>
  <c r="B911" i="5"/>
  <c r="R910" i="5"/>
  <c r="L910" i="5"/>
  <c r="K910" i="5"/>
  <c r="B910" i="5"/>
  <c r="U909" i="5"/>
  <c r="T909" i="5"/>
  <c r="V909" i="5" s="1"/>
  <c r="R909" i="5"/>
  <c r="L909" i="5"/>
  <c r="K909" i="5"/>
  <c r="B909" i="5"/>
  <c r="R908" i="5"/>
  <c r="L908" i="5"/>
  <c r="K908" i="5"/>
  <c r="B908" i="5"/>
  <c r="R907" i="5"/>
  <c r="L907" i="5"/>
  <c r="K907" i="5"/>
  <c r="B907" i="5"/>
  <c r="R906" i="5"/>
  <c r="L906" i="5"/>
  <c r="K906" i="5"/>
  <c r="B906" i="5"/>
  <c r="R905" i="5"/>
  <c r="L905" i="5"/>
  <c r="K905" i="5"/>
  <c r="B905" i="5"/>
  <c r="U904" i="5"/>
  <c r="T904" i="5"/>
  <c r="R904" i="5"/>
  <c r="L904" i="5"/>
  <c r="K904" i="5"/>
  <c r="B904" i="5"/>
  <c r="R903" i="5"/>
  <c r="L903" i="5"/>
  <c r="K903" i="5"/>
  <c r="B903" i="5"/>
  <c r="R902" i="5"/>
  <c r="L902" i="5"/>
  <c r="K902" i="5"/>
  <c r="B902" i="5"/>
  <c r="R901" i="5"/>
  <c r="L901" i="5"/>
  <c r="K901" i="5"/>
  <c r="B901" i="5"/>
  <c r="R900" i="5"/>
  <c r="L900" i="5"/>
  <c r="K900" i="5"/>
  <c r="B900" i="5"/>
  <c r="U899" i="5"/>
  <c r="T899" i="5"/>
  <c r="V899" i="5" s="1"/>
  <c r="R899" i="5"/>
  <c r="L899" i="5"/>
  <c r="K899" i="5"/>
  <c r="B899" i="5"/>
  <c r="R898" i="5"/>
  <c r="L898" i="5"/>
  <c r="K898" i="5"/>
  <c r="B898" i="5"/>
  <c r="R897" i="5"/>
  <c r="L897" i="5"/>
  <c r="K897" i="5"/>
  <c r="B897" i="5"/>
  <c r="R896" i="5"/>
  <c r="L896" i="5"/>
  <c r="K896" i="5"/>
  <c r="B896" i="5"/>
  <c r="R895" i="5"/>
  <c r="L895" i="5"/>
  <c r="K895" i="5"/>
  <c r="B895" i="5"/>
  <c r="U894" i="5"/>
  <c r="T894" i="5"/>
  <c r="R894" i="5"/>
  <c r="L894" i="5"/>
  <c r="K894" i="5"/>
  <c r="B894" i="5"/>
  <c r="R893" i="5"/>
  <c r="L893" i="5"/>
  <c r="K893" i="5"/>
  <c r="B893" i="5"/>
  <c r="R892" i="5"/>
  <c r="L892" i="5"/>
  <c r="K892" i="5"/>
  <c r="B892" i="5"/>
  <c r="R891" i="5"/>
  <c r="L891" i="5"/>
  <c r="K891" i="5"/>
  <c r="B891" i="5"/>
  <c r="R890" i="5"/>
  <c r="L890" i="5"/>
  <c r="K890" i="5"/>
  <c r="B890" i="5"/>
  <c r="U889" i="5"/>
  <c r="T889" i="5"/>
  <c r="V889" i="5" s="1"/>
  <c r="R889" i="5"/>
  <c r="L889" i="5"/>
  <c r="K889" i="5"/>
  <c r="B889" i="5"/>
  <c r="R888" i="5"/>
  <c r="L888" i="5"/>
  <c r="K888" i="5"/>
  <c r="B888" i="5"/>
  <c r="R887" i="5"/>
  <c r="L887" i="5"/>
  <c r="K887" i="5"/>
  <c r="B887" i="5"/>
  <c r="R886" i="5"/>
  <c r="L886" i="5"/>
  <c r="K886" i="5"/>
  <c r="B886" i="5"/>
  <c r="R885" i="5"/>
  <c r="L885" i="5"/>
  <c r="K885" i="5"/>
  <c r="B885" i="5"/>
  <c r="U884" i="5"/>
  <c r="T884" i="5"/>
  <c r="R884" i="5"/>
  <c r="L884" i="5"/>
  <c r="K884" i="5"/>
  <c r="B884" i="5"/>
  <c r="R883" i="5"/>
  <c r="L883" i="5"/>
  <c r="K883" i="5"/>
  <c r="B883" i="5"/>
  <c r="R882" i="5"/>
  <c r="L882" i="5"/>
  <c r="K882" i="5"/>
  <c r="B882" i="5"/>
  <c r="R881" i="5"/>
  <c r="L881" i="5"/>
  <c r="K881" i="5"/>
  <c r="B881" i="5"/>
  <c r="R880" i="5"/>
  <c r="L880" i="5"/>
  <c r="K880" i="5"/>
  <c r="B880" i="5"/>
  <c r="U879" i="5"/>
  <c r="T879" i="5"/>
  <c r="V879" i="5" s="1"/>
  <c r="R879" i="5"/>
  <c r="L879" i="5"/>
  <c r="K879" i="5"/>
  <c r="B879" i="5"/>
  <c r="R878" i="5"/>
  <c r="L878" i="5"/>
  <c r="K878" i="5"/>
  <c r="B878" i="5"/>
  <c r="R877" i="5"/>
  <c r="L877" i="5"/>
  <c r="K877" i="5"/>
  <c r="B877" i="5"/>
  <c r="R876" i="5"/>
  <c r="L876" i="5"/>
  <c r="K876" i="5"/>
  <c r="B876" i="5"/>
  <c r="R875" i="5"/>
  <c r="L875" i="5"/>
  <c r="K875" i="5"/>
  <c r="B875" i="5"/>
  <c r="U874" i="5"/>
  <c r="T874" i="5"/>
  <c r="R874" i="5"/>
  <c r="L874" i="5"/>
  <c r="K874" i="5"/>
  <c r="B874" i="5"/>
  <c r="R873" i="5"/>
  <c r="L873" i="5"/>
  <c r="K873" i="5"/>
  <c r="B873" i="5"/>
  <c r="R872" i="5"/>
  <c r="L872" i="5"/>
  <c r="K872" i="5"/>
  <c r="B872" i="5"/>
  <c r="R871" i="5"/>
  <c r="L871" i="5"/>
  <c r="K871" i="5"/>
  <c r="B871" i="5"/>
  <c r="R870" i="5"/>
  <c r="L870" i="5"/>
  <c r="K870" i="5"/>
  <c r="B870" i="5"/>
  <c r="U869" i="5"/>
  <c r="T869" i="5"/>
  <c r="V869" i="5" s="1"/>
  <c r="R869" i="5"/>
  <c r="L869" i="5"/>
  <c r="K869" i="5"/>
  <c r="B869" i="5"/>
  <c r="R868" i="5"/>
  <c r="L868" i="5"/>
  <c r="K868" i="5"/>
  <c r="B868" i="5"/>
  <c r="R867" i="5"/>
  <c r="L867" i="5"/>
  <c r="K867" i="5"/>
  <c r="B867" i="5"/>
  <c r="R866" i="5"/>
  <c r="L866" i="5"/>
  <c r="K866" i="5"/>
  <c r="B866" i="5"/>
  <c r="R865" i="5"/>
  <c r="L865" i="5"/>
  <c r="K865" i="5"/>
  <c r="B865" i="5"/>
  <c r="U864" i="5"/>
  <c r="T864" i="5"/>
  <c r="R864" i="5"/>
  <c r="L864" i="5"/>
  <c r="K864" i="5"/>
  <c r="B864" i="5"/>
  <c r="R863" i="5"/>
  <c r="L863" i="5"/>
  <c r="K863" i="5"/>
  <c r="B863" i="5"/>
  <c r="R862" i="5"/>
  <c r="L862" i="5"/>
  <c r="K862" i="5"/>
  <c r="B862" i="5"/>
  <c r="R861" i="5"/>
  <c r="L861" i="5"/>
  <c r="K861" i="5"/>
  <c r="B861" i="5"/>
  <c r="R860" i="5"/>
  <c r="L860" i="5"/>
  <c r="K860" i="5"/>
  <c r="B860" i="5"/>
  <c r="U859" i="5"/>
  <c r="T859" i="5"/>
  <c r="V859" i="5" s="1"/>
  <c r="R859" i="5"/>
  <c r="L859" i="5"/>
  <c r="K859" i="5"/>
  <c r="B859" i="5"/>
  <c r="R858" i="5"/>
  <c r="L858" i="5"/>
  <c r="K858" i="5"/>
  <c r="B858" i="5"/>
  <c r="R857" i="5"/>
  <c r="L857" i="5"/>
  <c r="K857" i="5"/>
  <c r="B857" i="5"/>
  <c r="R856" i="5"/>
  <c r="L856" i="5"/>
  <c r="K856" i="5"/>
  <c r="B856" i="5"/>
  <c r="R855" i="5"/>
  <c r="L855" i="5"/>
  <c r="K855" i="5"/>
  <c r="B855" i="5"/>
  <c r="U854" i="5"/>
  <c r="T854" i="5"/>
  <c r="R854" i="5"/>
  <c r="L854" i="5"/>
  <c r="K854" i="5"/>
  <c r="B854" i="5"/>
  <c r="R853" i="5"/>
  <c r="L853" i="5"/>
  <c r="K853" i="5"/>
  <c r="B853" i="5"/>
  <c r="R852" i="5"/>
  <c r="L852" i="5"/>
  <c r="K852" i="5"/>
  <c r="B852" i="5"/>
  <c r="R851" i="5"/>
  <c r="L851" i="5"/>
  <c r="K851" i="5"/>
  <c r="B851" i="5"/>
  <c r="R850" i="5"/>
  <c r="L850" i="5"/>
  <c r="K850" i="5"/>
  <c r="B850" i="5"/>
  <c r="U849" i="5"/>
  <c r="T849" i="5"/>
  <c r="V849" i="5" s="1"/>
  <c r="R849" i="5"/>
  <c r="L849" i="5"/>
  <c r="K849" i="5"/>
  <c r="B849" i="5"/>
  <c r="R848" i="5"/>
  <c r="L848" i="5"/>
  <c r="K848" i="5"/>
  <c r="B848" i="5"/>
  <c r="R847" i="5"/>
  <c r="L847" i="5"/>
  <c r="K847" i="5"/>
  <c r="B847" i="5"/>
  <c r="R846" i="5"/>
  <c r="L846" i="5"/>
  <c r="K846" i="5"/>
  <c r="B846" i="5"/>
  <c r="R845" i="5"/>
  <c r="L845" i="5"/>
  <c r="K845" i="5"/>
  <c r="B845" i="5"/>
  <c r="U844" i="5"/>
  <c r="T844" i="5"/>
  <c r="R844" i="5"/>
  <c r="L844" i="5"/>
  <c r="K844" i="5"/>
  <c r="B844" i="5"/>
  <c r="R843" i="5"/>
  <c r="L843" i="5"/>
  <c r="K843" i="5"/>
  <c r="B843" i="5"/>
  <c r="R842" i="5"/>
  <c r="L842" i="5"/>
  <c r="K842" i="5"/>
  <c r="B842" i="5"/>
  <c r="R841" i="5"/>
  <c r="L841" i="5"/>
  <c r="K841" i="5"/>
  <c r="B841" i="5"/>
  <c r="R840" i="5"/>
  <c r="L840" i="5"/>
  <c r="K840" i="5"/>
  <c r="B840" i="5"/>
  <c r="U839" i="5"/>
  <c r="T839" i="5"/>
  <c r="V839" i="5" s="1"/>
  <c r="R839" i="5"/>
  <c r="L839" i="5"/>
  <c r="K839" i="5"/>
  <c r="B839" i="5"/>
  <c r="R838" i="5"/>
  <c r="L838" i="5"/>
  <c r="K838" i="5"/>
  <c r="B838" i="5"/>
  <c r="R837" i="5"/>
  <c r="L837" i="5"/>
  <c r="K837" i="5"/>
  <c r="B837" i="5"/>
  <c r="R836" i="5"/>
  <c r="L836" i="5"/>
  <c r="K836" i="5"/>
  <c r="B836" i="5"/>
  <c r="R835" i="5"/>
  <c r="L835" i="5"/>
  <c r="K835" i="5"/>
  <c r="B835" i="5"/>
  <c r="U834" i="5"/>
  <c r="T834" i="5"/>
  <c r="R834" i="5"/>
  <c r="L834" i="5"/>
  <c r="K834" i="5"/>
  <c r="B834" i="5"/>
  <c r="R833" i="5"/>
  <c r="L833" i="5"/>
  <c r="K833" i="5"/>
  <c r="B833" i="5"/>
  <c r="R832" i="5"/>
  <c r="L832" i="5"/>
  <c r="K832" i="5"/>
  <c r="B832" i="5"/>
  <c r="R831" i="5"/>
  <c r="L831" i="5"/>
  <c r="K831" i="5"/>
  <c r="B831" i="5"/>
  <c r="R830" i="5"/>
  <c r="L830" i="5"/>
  <c r="K830" i="5"/>
  <c r="B830" i="5"/>
  <c r="U829" i="5"/>
  <c r="T829" i="5"/>
  <c r="V829" i="5" s="1"/>
  <c r="R829" i="5"/>
  <c r="L829" i="5"/>
  <c r="K829" i="5"/>
  <c r="B829" i="5"/>
  <c r="R828" i="5"/>
  <c r="L828" i="5"/>
  <c r="K828" i="5"/>
  <c r="B828" i="5"/>
  <c r="R827" i="5"/>
  <c r="L827" i="5"/>
  <c r="K827" i="5"/>
  <c r="B827" i="5"/>
  <c r="R826" i="5"/>
  <c r="L826" i="5"/>
  <c r="K826" i="5"/>
  <c r="B826" i="5"/>
  <c r="R825" i="5"/>
  <c r="L825" i="5"/>
  <c r="K825" i="5"/>
  <c r="B825" i="5"/>
  <c r="U824" i="5"/>
  <c r="T824" i="5"/>
  <c r="R824" i="5"/>
  <c r="L824" i="5"/>
  <c r="K824" i="5"/>
  <c r="B824" i="5"/>
  <c r="R823" i="5"/>
  <c r="L823" i="5"/>
  <c r="K823" i="5"/>
  <c r="B823" i="5"/>
  <c r="R822" i="5"/>
  <c r="L822" i="5"/>
  <c r="K822" i="5"/>
  <c r="B822" i="5"/>
  <c r="R821" i="5"/>
  <c r="L821" i="5"/>
  <c r="K821" i="5"/>
  <c r="B821" i="5"/>
  <c r="R820" i="5"/>
  <c r="L820" i="5"/>
  <c r="K820" i="5"/>
  <c r="B820" i="5"/>
  <c r="U819" i="5"/>
  <c r="T819" i="5"/>
  <c r="V819" i="5" s="1"/>
  <c r="R819" i="5"/>
  <c r="L819" i="5"/>
  <c r="K819" i="5"/>
  <c r="B819" i="5"/>
  <c r="R818" i="5"/>
  <c r="L818" i="5"/>
  <c r="K818" i="5"/>
  <c r="B818" i="5"/>
  <c r="R817" i="5"/>
  <c r="L817" i="5"/>
  <c r="K817" i="5"/>
  <c r="B817" i="5"/>
  <c r="R816" i="5"/>
  <c r="L816" i="5"/>
  <c r="K816" i="5"/>
  <c r="B816" i="5"/>
  <c r="R815" i="5"/>
  <c r="L815" i="5"/>
  <c r="K815" i="5"/>
  <c r="B815" i="5"/>
  <c r="U814" i="5"/>
  <c r="T814" i="5"/>
  <c r="R814" i="5"/>
  <c r="L814" i="5"/>
  <c r="K814" i="5"/>
  <c r="B814" i="5"/>
  <c r="R813" i="5"/>
  <c r="L813" i="5"/>
  <c r="K813" i="5"/>
  <c r="B813" i="5"/>
  <c r="R812" i="5"/>
  <c r="L812" i="5"/>
  <c r="K812" i="5"/>
  <c r="B812" i="5"/>
  <c r="R811" i="5"/>
  <c r="L811" i="5"/>
  <c r="K811" i="5"/>
  <c r="B811" i="5"/>
  <c r="R810" i="5"/>
  <c r="L810" i="5"/>
  <c r="K810" i="5"/>
  <c r="B810" i="5"/>
  <c r="U809" i="5"/>
  <c r="T809" i="5"/>
  <c r="V809" i="5" s="1"/>
  <c r="R809" i="5"/>
  <c r="L809" i="5"/>
  <c r="K809" i="5"/>
  <c r="B809" i="5"/>
  <c r="R808" i="5"/>
  <c r="L808" i="5"/>
  <c r="K808" i="5"/>
  <c r="B808" i="5"/>
  <c r="R807" i="5"/>
  <c r="L807" i="5"/>
  <c r="K807" i="5"/>
  <c r="B807" i="5"/>
  <c r="R806" i="5"/>
  <c r="L806" i="5"/>
  <c r="K806" i="5"/>
  <c r="B806" i="5"/>
  <c r="R805" i="5"/>
  <c r="L805" i="5"/>
  <c r="K805" i="5"/>
  <c r="B805" i="5"/>
  <c r="U804" i="5"/>
  <c r="T804" i="5"/>
  <c r="R804" i="5"/>
  <c r="L804" i="5"/>
  <c r="K804" i="5"/>
  <c r="B804" i="5"/>
  <c r="R803" i="5"/>
  <c r="L803" i="5"/>
  <c r="K803" i="5"/>
  <c r="B803" i="5"/>
  <c r="R802" i="5"/>
  <c r="L802" i="5"/>
  <c r="K802" i="5"/>
  <c r="B802" i="5"/>
  <c r="R801" i="5"/>
  <c r="L801" i="5"/>
  <c r="K801" i="5"/>
  <c r="B801" i="5"/>
  <c r="R800" i="5"/>
  <c r="L800" i="5"/>
  <c r="K800" i="5"/>
  <c r="B800" i="5"/>
  <c r="U799" i="5"/>
  <c r="T799" i="5"/>
  <c r="V799" i="5" s="1"/>
  <c r="R799" i="5"/>
  <c r="L799" i="5"/>
  <c r="K799" i="5"/>
  <c r="B799" i="5"/>
  <c r="R798" i="5"/>
  <c r="L798" i="5"/>
  <c r="K798" i="5"/>
  <c r="B798" i="5"/>
  <c r="R797" i="5"/>
  <c r="L797" i="5"/>
  <c r="K797" i="5"/>
  <c r="B797" i="5"/>
  <c r="R796" i="5"/>
  <c r="L796" i="5"/>
  <c r="K796" i="5"/>
  <c r="B796" i="5"/>
  <c r="R795" i="5"/>
  <c r="L795" i="5"/>
  <c r="K795" i="5"/>
  <c r="B795" i="5"/>
  <c r="U794" i="5"/>
  <c r="T794" i="5"/>
  <c r="R794" i="5"/>
  <c r="L794" i="5"/>
  <c r="K794" i="5"/>
  <c r="B794" i="5"/>
  <c r="R793" i="5"/>
  <c r="L793" i="5"/>
  <c r="K793" i="5"/>
  <c r="B793" i="5"/>
  <c r="R792" i="5"/>
  <c r="L792" i="5"/>
  <c r="K792" i="5"/>
  <c r="B792" i="5"/>
  <c r="R791" i="5"/>
  <c r="L791" i="5"/>
  <c r="K791" i="5"/>
  <c r="B791" i="5"/>
  <c r="R790" i="5"/>
  <c r="L790" i="5"/>
  <c r="K790" i="5"/>
  <c r="B790" i="5"/>
  <c r="U789" i="5"/>
  <c r="T789" i="5"/>
  <c r="V789" i="5" s="1"/>
  <c r="R789" i="5"/>
  <c r="L789" i="5"/>
  <c r="K789" i="5"/>
  <c r="B789" i="5"/>
  <c r="R788" i="5"/>
  <c r="L788" i="5"/>
  <c r="K788" i="5"/>
  <c r="B788" i="5"/>
  <c r="R787" i="5"/>
  <c r="L787" i="5"/>
  <c r="K787" i="5"/>
  <c r="B787" i="5"/>
  <c r="R786" i="5"/>
  <c r="L786" i="5"/>
  <c r="K786" i="5"/>
  <c r="B786" i="5"/>
  <c r="R785" i="5"/>
  <c r="L785" i="5"/>
  <c r="K785" i="5"/>
  <c r="B785" i="5"/>
  <c r="U784" i="5"/>
  <c r="T784" i="5"/>
  <c r="R784" i="5"/>
  <c r="L784" i="5"/>
  <c r="K784" i="5"/>
  <c r="B784" i="5"/>
  <c r="R783" i="5"/>
  <c r="L783" i="5"/>
  <c r="K783" i="5"/>
  <c r="B783" i="5"/>
  <c r="R782" i="5"/>
  <c r="L782" i="5"/>
  <c r="K782" i="5"/>
  <c r="B782" i="5"/>
  <c r="R781" i="5"/>
  <c r="L781" i="5"/>
  <c r="K781" i="5"/>
  <c r="B781" i="5"/>
  <c r="R780" i="5"/>
  <c r="L780" i="5"/>
  <c r="K780" i="5"/>
  <c r="B780" i="5"/>
  <c r="U779" i="5"/>
  <c r="T779" i="5"/>
  <c r="V779" i="5" s="1"/>
  <c r="R779" i="5"/>
  <c r="L779" i="5"/>
  <c r="K779" i="5"/>
  <c r="B779" i="5"/>
  <c r="R778" i="5"/>
  <c r="L778" i="5"/>
  <c r="K778" i="5"/>
  <c r="B778" i="5"/>
  <c r="R777" i="5"/>
  <c r="L777" i="5"/>
  <c r="K777" i="5"/>
  <c r="B777" i="5"/>
  <c r="R776" i="5"/>
  <c r="L776" i="5"/>
  <c r="K776" i="5"/>
  <c r="B776" i="5"/>
  <c r="R775" i="5"/>
  <c r="L775" i="5"/>
  <c r="K775" i="5"/>
  <c r="B775" i="5"/>
  <c r="U774" i="5"/>
  <c r="T774" i="5"/>
  <c r="R774" i="5"/>
  <c r="L774" i="5"/>
  <c r="K774" i="5"/>
  <c r="B774" i="5"/>
  <c r="R773" i="5"/>
  <c r="L773" i="5"/>
  <c r="K773" i="5"/>
  <c r="B773" i="5"/>
  <c r="R772" i="5"/>
  <c r="L772" i="5"/>
  <c r="K772" i="5"/>
  <c r="B772" i="5"/>
  <c r="R771" i="5"/>
  <c r="L771" i="5"/>
  <c r="K771" i="5"/>
  <c r="B771" i="5"/>
  <c r="R770" i="5"/>
  <c r="L770" i="5"/>
  <c r="K770" i="5"/>
  <c r="B770" i="5"/>
  <c r="U769" i="5"/>
  <c r="T769" i="5"/>
  <c r="V769" i="5" s="1"/>
  <c r="R769" i="5"/>
  <c r="L769" i="5"/>
  <c r="K769" i="5"/>
  <c r="B769" i="5"/>
  <c r="R768" i="5"/>
  <c r="L768" i="5"/>
  <c r="K768" i="5"/>
  <c r="B768" i="5"/>
  <c r="R767" i="5"/>
  <c r="L767" i="5"/>
  <c r="K767" i="5"/>
  <c r="B767" i="5"/>
  <c r="R766" i="5"/>
  <c r="L766" i="5"/>
  <c r="K766" i="5"/>
  <c r="B766" i="5"/>
  <c r="R765" i="5"/>
  <c r="L765" i="5"/>
  <c r="K765" i="5"/>
  <c r="B765" i="5"/>
  <c r="U764" i="5"/>
  <c r="T764" i="5"/>
  <c r="R764" i="5"/>
  <c r="L764" i="5"/>
  <c r="K764" i="5"/>
  <c r="B764" i="5"/>
  <c r="R763" i="5"/>
  <c r="L763" i="5"/>
  <c r="K763" i="5"/>
  <c r="B763" i="5"/>
  <c r="R762" i="5"/>
  <c r="L762" i="5"/>
  <c r="K762" i="5"/>
  <c r="B762" i="5"/>
  <c r="R761" i="5"/>
  <c r="L761" i="5"/>
  <c r="K761" i="5"/>
  <c r="B761" i="5"/>
  <c r="R760" i="5"/>
  <c r="L760" i="5"/>
  <c r="K760" i="5"/>
  <c r="B760" i="5"/>
  <c r="U759" i="5"/>
  <c r="T759" i="5"/>
  <c r="V759" i="5" s="1"/>
  <c r="R759" i="5"/>
  <c r="L759" i="5"/>
  <c r="K759" i="5"/>
  <c r="B759" i="5"/>
  <c r="R758" i="5"/>
  <c r="L758" i="5"/>
  <c r="K758" i="5"/>
  <c r="B758" i="5"/>
  <c r="R757" i="5"/>
  <c r="L757" i="5"/>
  <c r="K757" i="5"/>
  <c r="B757" i="5"/>
  <c r="R756" i="5"/>
  <c r="L756" i="5"/>
  <c r="K756" i="5"/>
  <c r="B756" i="5"/>
  <c r="R755" i="5"/>
  <c r="L755" i="5"/>
  <c r="K755" i="5"/>
  <c r="B755" i="5"/>
  <c r="U754" i="5"/>
  <c r="T754" i="5"/>
  <c r="R754" i="5"/>
  <c r="L754" i="5"/>
  <c r="K754" i="5"/>
  <c r="B754" i="5"/>
  <c r="R753" i="5"/>
  <c r="L753" i="5"/>
  <c r="K753" i="5"/>
  <c r="B753" i="5"/>
  <c r="R752" i="5"/>
  <c r="L752" i="5"/>
  <c r="K752" i="5"/>
  <c r="B752" i="5"/>
  <c r="R751" i="5"/>
  <c r="L751" i="5"/>
  <c r="K751" i="5"/>
  <c r="B751" i="5"/>
  <c r="R750" i="5"/>
  <c r="L750" i="5"/>
  <c r="K750" i="5"/>
  <c r="B750" i="5"/>
  <c r="U749" i="5"/>
  <c r="T749" i="5"/>
  <c r="V749" i="5" s="1"/>
  <c r="R749" i="5"/>
  <c r="L749" i="5"/>
  <c r="K749" i="5"/>
  <c r="B749" i="5"/>
  <c r="R748" i="5"/>
  <c r="L748" i="5"/>
  <c r="K748" i="5"/>
  <c r="B748" i="5"/>
  <c r="R747" i="5"/>
  <c r="L747" i="5"/>
  <c r="K747" i="5"/>
  <c r="B747" i="5"/>
  <c r="R746" i="5"/>
  <c r="L746" i="5"/>
  <c r="K746" i="5"/>
  <c r="B746" i="5"/>
  <c r="R745" i="5"/>
  <c r="L745" i="5"/>
  <c r="K745" i="5"/>
  <c r="B745" i="5"/>
  <c r="U744" i="5"/>
  <c r="T744" i="5"/>
  <c r="R744" i="5"/>
  <c r="L744" i="5"/>
  <c r="K744" i="5"/>
  <c r="B744" i="5"/>
  <c r="R743" i="5"/>
  <c r="L743" i="5"/>
  <c r="K743" i="5"/>
  <c r="B743" i="5"/>
  <c r="R742" i="5"/>
  <c r="L742" i="5"/>
  <c r="K742" i="5"/>
  <c r="B742" i="5"/>
  <c r="R741" i="5"/>
  <c r="L741" i="5"/>
  <c r="K741" i="5"/>
  <c r="B741" i="5"/>
  <c r="R740" i="5"/>
  <c r="L740" i="5"/>
  <c r="K740" i="5"/>
  <c r="B740" i="5"/>
  <c r="U739" i="5"/>
  <c r="T739" i="5"/>
  <c r="V739" i="5" s="1"/>
  <c r="R739" i="5"/>
  <c r="L739" i="5"/>
  <c r="K739" i="5"/>
  <c r="B739" i="5"/>
  <c r="R738" i="5"/>
  <c r="L738" i="5"/>
  <c r="K738" i="5"/>
  <c r="B738" i="5"/>
  <c r="R737" i="5"/>
  <c r="L737" i="5"/>
  <c r="K737" i="5"/>
  <c r="B737" i="5"/>
  <c r="R736" i="5"/>
  <c r="L736" i="5"/>
  <c r="K736" i="5"/>
  <c r="B736" i="5"/>
  <c r="R735" i="5"/>
  <c r="L735" i="5"/>
  <c r="K735" i="5"/>
  <c r="B735" i="5"/>
  <c r="U734" i="5"/>
  <c r="T734" i="5"/>
  <c r="R734" i="5"/>
  <c r="L734" i="5"/>
  <c r="K734" i="5"/>
  <c r="B734" i="5"/>
  <c r="R733" i="5"/>
  <c r="L733" i="5"/>
  <c r="K733" i="5"/>
  <c r="B733" i="5"/>
  <c r="R732" i="5"/>
  <c r="L732" i="5"/>
  <c r="K732" i="5"/>
  <c r="B732" i="5"/>
  <c r="R731" i="5"/>
  <c r="L731" i="5"/>
  <c r="K731" i="5"/>
  <c r="B731" i="5"/>
  <c r="R730" i="5"/>
  <c r="L730" i="5"/>
  <c r="K730" i="5"/>
  <c r="B730" i="5"/>
  <c r="U729" i="5"/>
  <c r="T729" i="5"/>
  <c r="V729" i="5" s="1"/>
  <c r="R729" i="5"/>
  <c r="L729" i="5"/>
  <c r="K729" i="5"/>
  <c r="B729" i="5"/>
  <c r="R728" i="5"/>
  <c r="L728" i="5"/>
  <c r="K728" i="5"/>
  <c r="B728" i="5"/>
  <c r="R727" i="5"/>
  <c r="L727" i="5"/>
  <c r="K727" i="5"/>
  <c r="B727" i="5"/>
  <c r="R726" i="5"/>
  <c r="L726" i="5"/>
  <c r="K726" i="5"/>
  <c r="B726" i="5"/>
  <c r="R725" i="5"/>
  <c r="L725" i="5"/>
  <c r="K725" i="5"/>
  <c r="B725" i="5"/>
  <c r="U724" i="5"/>
  <c r="T724" i="5"/>
  <c r="R724" i="5"/>
  <c r="L724" i="5"/>
  <c r="K724" i="5"/>
  <c r="B724" i="5"/>
  <c r="R723" i="5"/>
  <c r="L723" i="5"/>
  <c r="K723" i="5"/>
  <c r="B723" i="5"/>
  <c r="R722" i="5"/>
  <c r="L722" i="5"/>
  <c r="K722" i="5"/>
  <c r="B722" i="5"/>
  <c r="R721" i="5"/>
  <c r="L721" i="5"/>
  <c r="K721" i="5"/>
  <c r="B721" i="5"/>
  <c r="R720" i="5"/>
  <c r="L720" i="5"/>
  <c r="K720" i="5"/>
  <c r="B720" i="5"/>
  <c r="U719" i="5"/>
  <c r="T719" i="5"/>
  <c r="V719" i="5" s="1"/>
  <c r="R719" i="5"/>
  <c r="L719" i="5"/>
  <c r="K719" i="5"/>
  <c r="B719" i="5"/>
  <c r="R718" i="5"/>
  <c r="L718" i="5"/>
  <c r="K718" i="5"/>
  <c r="B718" i="5"/>
  <c r="R717" i="5"/>
  <c r="L717" i="5"/>
  <c r="K717" i="5"/>
  <c r="B717" i="5"/>
  <c r="R716" i="5"/>
  <c r="L716" i="5"/>
  <c r="K716" i="5"/>
  <c r="B716" i="5"/>
  <c r="R715" i="5"/>
  <c r="L715" i="5"/>
  <c r="K715" i="5"/>
  <c r="B715" i="5"/>
  <c r="U714" i="5"/>
  <c r="T714" i="5"/>
  <c r="R714" i="5"/>
  <c r="L714" i="5"/>
  <c r="K714" i="5"/>
  <c r="B714" i="5"/>
  <c r="R713" i="5"/>
  <c r="L713" i="5"/>
  <c r="K713" i="5"/>
  <c r="B713" i="5"/>
  <c r="R712" i="5"/>
  <c r="L712" i="5"/>
  <c r="K712" i="5"/>
  <c r="B712" i="5"/>
  <c r="R711" i="5"/>
  <c r="L711" i="5"/>
  <c r="K711" i="5"/>
  <c r="B711" i="5"/>
  <c r="R710" i="5"/>
  <c r="L710" i="5"/>
  <c r="K710" i="5"/>
  <c r="B710" i="5"/>
  <c r="U709" i="5"/>
  <c r="T709" i="5"/>
  <c r="V709" i="5" s="1"/>
  <c r="R709" i="5"/>
  <c r="L709" i="5"/>
  <c r="K709" i="5"/>
  <c r="B709" i="5"/>
  <c r="R708" i="5"/>
  <c r="L708" i="5"/>
  <c r="K708" i="5"/>
  <c r="B708" i="5"/>
  <c r="R707" i="5"/>
  <c r="L707" i="5"/>
  <c r="K707" i="5"/>
  <c r="B707" i="5"/>
  <c r="R706" i="5"/>
  <c r="L706" i="5"/>
  <c r="K706" i="5"/>
  <c r="B706" i="5"/>
  <c r="R705" i="5"/>
  <c r="L705" i="5"/>
  <c r="K705" i="5"/>
  <c r="B705" i="5"/>
  <c r="U704" i="5"/>
  <c r="T704" i="5"/>
  <c r="R704" i="5"/>
  <c r="L704" i="5"/>
  <c r="K704" i="5"/>
  <c r="B704" i="5"/>
  <c r="R703" i="5"/>
  <c r="L703" i="5"/>
  <c r="K703" i="5"/>
  <c r="B703" i="5"/>
  <c r="R702" i="5"/>
  <c r="L702" i="5"/>
  <c r="K702" i="5"/>
  <c r="B702" i="5"/>
  <c r="R701" i="5"/>
  <c r="L701" i="5"/>
  <c r="K701" i="5"/>
  <c r="B701" i="5"/>
  <c r="R700" i="5"/>
  <c r="L700" i="5"/>
  <c r="K700" i="5"/>
  <c r="B700" i="5"/>
  <c r="U699" i="5"/>
  <c r="V699" i="5" s="1"/>
  <c r="T699" i="5"/>
  <c r="R699" i="5"/>
  <c r="L699" i="5"/>
  <c r="K699" i="5"/>
  <c r="B699" i="5"/>
  <c r="R698" i="5"/>
  <c r="L698" i="5"/>
  <c r="K698" i="5"/>
  <c r="B698" i="5"/>
  <c r="R697" i="5"/>
  <c r="L697" i="5"/>
  <c r="K697" i="5"/>
  <c r="B697" i="5"/>
  <c r="R696" i="5"/>
  <c r="L696" i="5"/>
  <c r="K696" i="5"/>
  <c r="B696" i="5"/>
  <c r="R695" i="5"/>
  <c r="L695" i="5"/>
  <c r="K695" i="5"/>
  <c r="B695" i="5"/>
  <c r="U694" i="5"/>
  <c r="T694" i="5"/>
  <c r="V694" i="5" s="1"/>
  <c r="R694" i="5"/>
  <c r="L694" i="5"/>
  <c r="K694" i="5"/>
  <c r="B694" i="5"/>
  <c r="R693" i="5"/>
  <c r="L693" i="5"/>
  <c r="K693" i="5"/>
  <c r="B693" i="5"/>
  <c r="R692" i="5"/>
  <c r="L692" i="5"/>
  <c r="K692" i="5"/>
  <c r="B692" i="5"/>
  <c r="R691" i="5"/>
  <c r="L691" i="5"/>
  <c r="K691" i="5"/>
  <c r="B691" i="5"/>
  <c r="R690" i="5"/>
  <c r="L690" i="5"/>
  <c r="K690" i="5"/>
  <c r="B690" i="5"/>
  <c r="U689" i="5"/>
  <c r="T689" i="5"/>
  <c r="R689" i="5"/>
  <c r="L689" i="5"/>
  <c r="K689" i="5"/>
  <c r="B689" i="5"/>
  <c r="R688" i="5"/>
  <c r="L688" i="5"/>
  <c r="K688" i="5"/>
  <c r="B688" i="5"/>
  <c r="R687" i="5"/>
  <c r="L687" i="5"/>
  <c r="K687" i="5"/>
  <c r="B687" i="5"/>
  <c r="R686" i="5"/>
  <c r="L686" i="5"/>
  <c r="K686" i="5"/>
  <c r="B686" i="5"/>
  <c r="R685" i="5"/>
  <c r="L685" i="5"/>
  <c r="K685" i="5"/>
  <c r="B685" i="5"/>
  <c r="U684" i="5"/>
  <c r="T684" i="5"/>
  <c r="V684" i="5" s="1"/>
  <c r="R684" i="5"/>
  <c r="L684" i="5"/>
  <c r="K684" i="5"/>
  <c r="B684" i="5"/>
  <c r="R683" i="5"/>
  <c r="L683" i="5"/>
  <c r="K683" i="5"/>
  <c r="B683" i="5"/>
  <c r="R682" i="5"/>
  <c r="L682" i="5"/>
  <c r="K682" i="5"/>
  <c r="B682" i="5"/>
  <c r="R681" i="5"/>
  <c r="L681" i="5"/>
  <c r="K681" i="5"/>
  <c r="B681" i="5"/>
  <c r="R680" i="5"/>
  <c r="L680" i="5"/>
  <c r="K680" i="5"/>
  <c r="B680" i="5"/>
  <c r="V679" i="5"/>
  <c r="U679" i="5"/>
  <c r="T679" i="5"/>
  <c r="R679" i="5"/>
  <c r="L679" i="5"/>
  <c r="K679" i="5"/>
  <c r="B679" i="5"/>
  <c r="R678" i="5"/>
  <c r="L678" i="5"/>
  <c r="K678" i="5"/>
  <c r="B678" i="5"/>
  <c r="R677" i="5"/>
  <c r="L677" i="5"/>
  <c r="K677" i="5"/>
  <c r="B677" i="5"/>
  <c r="R676" i="5"/>
  <c r="L676" i="5"/>
  <c r="K676" i="5"/>
  <c r="B676" i="5"/>
  <c r="R675" i="5"/>
  <c r="L675" i="5"/>
  <c r="K675" i="5"/>
  <c r="B675" i="5"/>
  <c r="U674" i="5"/>
  <c r="T674" i="5"/>
  <c r="V674" i="5" s="1"/>
  <c r="R674" i="5"/>
  <c r="L674" i="5"/>
  <c r="K674" i="5"/>
  <c r="B674" i="5"/>
  <c r="R673" i="5"/>
  <c r="L673" i="5"/>
  <c r="K673" i="5"/>
  <c r="B673" i="5"/>
  <c r="R672" i="5"/>
  <c r="L672" i="5"/>
  <c r="K672" i="5"/>
  <c r="B672" i="5"/>
  <c r="R671" i="5"/>
  <c r="L671" i="5"/>
  <c r="K671" i="5"/>
  <c r="B671" i="5"/>
  <c r="R670" i="5"/>
  <c r="L670" i="5"/>
  <c r="K670" i="5"/>
  <c r="B670" i="5"/>
  <c r="U669" i="5"/>
  <c r="T669" i="5"/>
  <c r="R669" i="5"/>
  <c r="L669" i="5"/>
  <c r="K669" i="5"/>
  <c r="B669" i="5"/>
  <c r="R668" i="5"/>
  <c r="L668" i="5"/>
  <c r="K668" i="5"/>
  <c r="B668" i="5"/>
  <c r="R667" i="5"/>
  <c r="L667" i="5"/>
  <c r="K667" i="5"/>
  <c r="B667" i="5"/>
  <c r="R666" i="5"/>
  <c r="L666" i="5"/>
  <c r="K666" i="5"/>
  <c r="B666" i="5"/>
  <c r="R665" i="5"/>
  <c r="L665" i="5"/>
  <c r="K665" i="5"/>
  <c r="B665" i="5"/>
  <c r="U664" i="5"/>
  <c r="T664" i="5"/>
  <c r="V664" i="5" s="1"/>
  <c r="R664" i="5"/>
  <c r="L664" i="5"/>
  <c r="K664" i="5"/>
  <c r="B664" i="5"/>
  <c r="R663" i="5"/>
  <c r="L663" i="5"/>
  <c r="K663" i="5"/>
  <c r="B663" i="5"/>
  <c r="R662" i="5"/>
  <c r="L662" i="5"/>
  <c r="K662" i="5"/>
  <c r="B662" i="5"/>
  <c r="R661" i="5"/>
  <c r="L661" i="5"/>
  <c r="K661" i="5"/>
  <c r="B661" i="5"/>
  <c r="R660" i="5"/>
  <c r="L660" i="5"/>
  <c r="K660" i="5"/>
  <c r="B660" i="5"/>
  <c r="U659" i="5"/>
  <c r="T659" i="5"/>
  <c r="V659" i="5" s="1"/>
  <c r="R659" i="5"/>
  <c r="L659" i="5"/>
  <c r="K659" i="5"/>
  <c r="B659" i="5"/>
  <c r="R658" i="5"/>
  <c r="L658" i="5"/>
  <c r="K658" i="5"/>
  <c r="B658" i="5"/>
  <c r="R657" i="5"/>
  <c r="L657" i="5"/>
  <c r="K657" i="5"/>
  <c r="B657" i="5"/>
  <c r="R656" i="5"/>
  <c r="L656" i="5"/>
  <c r="K656" i="5"/>
  <c r="B656" i="5"/>
  <c r="R655" i="5"/>
  <c r="L655" i="5"/>
  <c r="K655" i="5"/>
  <c r="B655" i="5"/>
  <c r="U654" i="5"/>
  <c r="T654" i="5"/>
  <c r="R654" i="5"/>
  <c r="L654" i="5"/>
  <c r="K654" i="5"/>
  <c r="B654" i="5"/>
  <c r="R653" i="5"/>
  <c r="L653" i="5"/>
  <c r="K653" i="5"/>
  <c r="B653" i="5"/>
  <c r="R652" i="5"/>
  <c r="L652" i="5"/>
  <c r="K652" i="5"/>
  <c r="B652" i="5"/>
  <c r="R651" i="5"/>
  <c r="L651" i="5"/>
  <c r="K651" i="5"/>
  <c r="B651" i="5"/>
  <c r="R650" i="5"/>
  <c r="L650" i="5"/>
  <c r="K650" i="5"/>
  <c r="B650" i="5"/>
  <c r="U649" i="5"/>
  <c r="T649" i="5"/>
  <c r="V649" i="5" s="1"/>
  <c r="R649" i="5"/>
  <c r="L649" i="5"/>
  <c r="K649" i="5"/>
  <c r="B649" i="5"/>
  <c r="R648" i="5"/>
  <c r="L648" i="5"/>
  <c r="K648" i="5"/>
  <c r="B648" i="5"/>
  <c r="R647" i="5"/>
  <c r="L647" i="5"/>
  <c r="K647" i="5"/>
  <c r="B647" i="5"/>
  <c r="R646" i="5"/>
  <c r="L646" i="5"/>
  <c r="K646" i="5"/>
  <c r="B646" i="5"/>
  <c r="R645" i="5"/>
  <c r="L645" i="5"/>
  <c r="K645" i="5"/>
  <c r="B645" i="5"/>
  <c r="U644" i="5"/>
  <c r="T644" i="5"/>
  <c r="R644" i="5"/>
  <c r="L644" i="5"/>
  <c r="K644" i="5"/>
  <c r="B644" i="5"/>
  <c r="R643" i="5"/>
  <c r="L643" i="5"/>
  <c r="K643" i="5"/>
  <c r="B643" i="5"/>
  <c r="R642" i="5"/>
  <c r="L642" i="5"/>
  <c r="K642" i="5"/>
  <c r="B642" i="5"/>
  <c r="R641" i="5"/>
  <c r="L641" i="5"/>
  <c r="K641" i="5"/>
  <c r="B641" i="5"/>
  <c r="R640" i="5"/>
  <c r="L640" i="5"/>
  <c r="K640" i="5"/>
  <c r="B640" i="5"/>
  <c r="U639" i="5"/>
  <c r="T639" i="5"/>
  <c r="V639" i="5" s="1"/>
  <c r="R639" i="5"/>
  <c r="L639" i="5"/>
  <c r="K639" i="5"/>
  <c r="B639" i="5"/>
  <c r="R638" i="5"/>
  <c r="L638" i="5"/>
  <c r="K638" i="5"/>
  <c r="B638" i="5"/>
  <c r="R637" i="5"/>
  <c r="L637" i="5"/>
  <c r="K637" i="5"/>
  <c r="B637" i="5"/>
  <c r="R636" i="5"/>
  <c r="L636" i="5"/>
  <c r="K636" i="5"/>
  <c r="B636" i="5"/>
  <c r="R635" i="5"/>
  <c r="L635" i="5"/>
  <c r="K635" i="5"/>
  <c r="B635" i="5"/>
  <c r="U634" i="5"/>
  <c r="T634" i="5"/>
  <c r="R634" i="5"/>
  <c r="L634" i="5"/>
  <c r="K634" i="5"/>
  <c r="B634" i="5"/>
  <c r="R633" i="5"/>
  <c r="L633" i="5"/>
  <c r="K633" i="5"/>
  <c r="B633" i="5"/>
  <c r="R632" i="5"/>
  <c r="L632" i="5"/>
  <c r="K632" i="5"/>
  <c r="B632" i="5"/>
  <c r="R631" i="5"/>
  <c r="L631" i="5"/>
  <c r="K631" i="5"/>
  <c r="B631" i="5"/>
  <c r="R630" i="5"/>
  <c r="L630" i="5"/>
  <c r="K630" i="5"/>
  <c r="B630" i="5"/>
  <c r="U629" i="5"/>
  <c r="T629" i="5"/>
  <c r="V629" i="5" s="1"/>
  <c r="R629" i="5"/>
  <c r="L629" i="5"/>
  <c r="K629" i="5"/>
  <c r="B629" i="5"/>
  <c r="R628" i="5"/>
  <c r="L628" i="5"/>
  <c r="K628" i="5"/>
  <c r="B628" i="5"/>
  <c r="R627" i="5"/>
  <c r="L627" i="5"/>
  <c r="K627" i="5"/>
  <c r="B627" i="5"/>
  <c r="R626" i="5"/>
  <c r="L626" i="5"/>
  <c r="K626" i="5"/>
  <c r="B626" i="5"/>
  <c r="R625" i="5"/>
  <c r="L625" i="5"/>
  <c r="K625" i="5"/>
  <c r="B625" i="5"/>
  <c r="U624" i="5"/>
  <c r="T624" i="5"/>
  <c r="R624" i="5"/>
  <c r="L624" i="5"/>
  <c r="K624" i="5"/>
  <c r="B624" i="5"/>
  <c r="R623" i="5"/>
  <c r="L623" i="5"/>
  <c r="K623" i="5"/>
  <c r="B623" i="5"/>
  <c r="R622" i="5"/>
  <c r="L622" i="5"/>
  <c r="K622" i="5"/>
  <c r="B622" i="5"/>
  <c r="R621" i="5"/>
  <c r="L621" i="5"/>
  <c r="K621" i="5"/>
  <c r="B621" i="5"/>
  <c r="R620" i="5"/>
  <c r="L620" i="5"/>
  <c r="K620" i="5"/>
  <c r="B620" i="5"/>
  <c r="U619" i="5"/>
  <c r="T619" i="5"/>
  <c r="V619" i="5" s="1"/>
  <c r="R619" i="5"/>
  <c r="L619" i="5"/>
  <c r="K619" i="5"/>
  <c r="B619" i="5"/>
  <c r="R618" i="5"/>
  <c r="L618" i="5"/>
  <c r="K618" i="5"/>
  <c r="B618" i="5"/>
  <c r="R617" i="5"/>
  <c r="L617" i="5"/>
  <c r="K617" i="5"/>
  <c r="B617" i="5"/>
  <c r="R616" i="5"/>
  <c r="L616" i="5"/>
  <c r="K616" i="5"/>
  <c r="B616" i="5"/>
  <c r="R615" i="5"/>
  <c r="L615" i="5"/>
  <c r="K615" i="5"/>
  <c r="B615" i="5"/>
  <c r="U614" i="5"/>
  <c r="T614" i="5"/>
  <c r="V614" i="5" s="1"/>
  <c r="R614" i="5"/>
  <c r="L614" i="5"/>
  <c r="K614" i="5"/>
  <c r="B614" i="5"/>
  <c r="R613" i="5"/>
  <c r="L613" i="5"/>
  <c r="K613" i="5"/>
  <c r="B613" i="5"/>
  <c r="R612" i="5"/>
  <c r="L612" i="5"/>
  <c r="K612" i="5"/>
  <c r="B612" i="5"/>
  <c r="R611" i="5"/>
  <c r="L611" i="5"/>
  <c r="K611" i="5"/>
  <c r="B611" i="5"/>
  <c r="R610" i="5"/>
  <c r="L610" i="5"/>
  <c r="K610" i="5"/>
  <c r="B610" i="5"/>
  <c r="U609" i="5"/>
  <c r="T609" i="5"/>
  <c r="V609" i="5" s="1"/>
  <c r="R609" i="5"/>
  <c r="L609" i="5"/>
  <c r="K609" i="5"/>
  <c r="B609" i="5"/>
  <c r="R608" i="5"/>
  <c r="L608" i="5"/>
  <c r="K608" i="5"/>
  <c r="B608" i="5"/>
  <c r="R607" i="5"/>
  <c r="L607" i="5"/>
  <c r="K607" i="5"/>
  <c r="B607" i="5"/>
  <c r="R606" i="5"/>
  <c r="L606" i="5"/>
  <c r="K606" i="5"/>
  <c r="B606" i="5"/>
  <c r="R605" i="5"/>
  <c r="L605" i="5"/>
  <c r="K605" i="5"/>
  <c r="B605" i="5"/>
  <c r="U604" i="5"/>
  <c r="T604" i="5"/>
  <c r="V604" i="5" s="1"/>
  <c r="R604" i="5"/>
  <c r="L604" i="5"/>
  <c r="K604" i="5"/>
  <c r="B604" i="5"/>
  <c r="R603" i="5"/>
  <c r="L603" i="5"/>
  <c r="K603" i="5"/>
  <c r="B603" i="5"/>
  <c r="R602" i="5"/>
  <c r="L602" i="5"/>
  <c r="K602" i="5"/>
  <c r="B602" i="5"/>
  <c r="R601" i="5"/>
  <c r="L601" i="5"/>
  <c r="K601" i="5"/>
  <c r="B601" i="5"/>
  <c r="R600" i="5"/>
  <c r="L600" i="5"/>
  <c r="K600" i="5"/>
  <c r="B600" i="5"/>
  <c r="U599" i="5"/>
  <c r="V599" i="5" s="1"/>
  <c r="T599" i="5"/>
  <c r="R599" i="5"/>
  <c r="L599" i="5"/>
  <c r="K599" i="5"/>
  <c r="B599" i="5"/>
  <c r="R598" i="5"/>
  <c r="L598" i="5"/>
  <c r="K598" i="5"/>
  <c r="B598" i="5"/>
  <c r="R597" i="5"/>
  <c r="L597" i="5"/>
  <c r="K597" i="5"/>
  <c r="B597" i="5"/>
  <c r="R596" i="5"/>
  <c r="L596" i="5"/>
  <c r="K596" i="5"/>
  <c r="B596" i="5"/>
  <c r="R595" i="5"/>
  <c r="L595" i="5"/>
  <c r="K595" i="5"/>
  <c r="B595" i="5"/>
  <c r="U594" i="5"/>
  <c r="T594" i="5"/>
  <c r="V594" i="5" s="1"/>
  <c r="R594" i="5"/>
  <c r="L594" i="5"/>
  <c r="K594" i="5"/>
  <c r="B594" i="5"/>
  <c r="R593" i="5"/>
  <c r="L593" i="5"/>
  <c r="K593" i="5"/>
  <c r="B593" i="5"/>
  <c r="R592" i="5"/>
  <c r="L592" i="5"/>
  <c r="K592" i="5"/>
  <c r="B592" i="5"/>
  <c r="R591" i="5"/>
  <c r="L591" i="5"/>
  <c r="K591" i="5"/>
  <c r="B591" i="5"/>
  <c r="R590" i="5"/>
  <c r="L590" i="5"/>
  <c r="K590" i="5"/>
  <c r="B590" i="5"/>
  <c r="U589" i="5"/>
  <c r="T589" i="5"/>
  <c r="R589" i="5"/>
  <c r="L589" i="5"/>
  <c r="K589" i="5"/>
  <c r="B589" i="5"/>
  <c r="R588" i="5"/>
  <c r="L588" i="5"/>
  <c r="K588" i="5"/>
  <c r="B588" i="5"/>
  <c r="R587" i="5"/>
  <c r="L587" i="5"/>
  <c r="K587" i="5"/>
  <c r="B587" i="5"/>
  <c r="R586" i="5"/>
  <c r="L586" i="5"/>
  <c r="K586" i="5"/>
  <c r="B586" i="5"/>
  <c r="R585" i="5"/>
  <c r="L585" i="5"/>
  <c r="K585" i="5"/>
  <c r="B585" i="5"/>
  <c r="U584" i="5"/>
  <c r="T584" i="5"/>
  <c r="V584" i="5" s="1"/>
  <c r="R584" i="5"/>
  <c r="L584" i="5"/>
  <c r="K584" i="5"/>
  <c r="B584" i="5"/>
  <c r="R583" i="5"/>
  <c r="L583" i="5"/>
  <c r="K583" i="5"/>
  <c r="B583" i="5"/>
  <c r="R582" i="5"/>
  <c r="L582" i="5"/>
  <c r="K582" i="5"/>
  <c r="B582" i="5"/>
  <c r="R581" i="5"/>
  <c r="L581" i="5"/>
  <c r="K581" i="5"/>
  <c r="B581" i="5"/>
  <c r="R580" i="5"/>
  <c r="L580" i="5"/>
  <c r="K580" i="5"/>
  <c r="B580" i="5"/>
  <c r="V579" i="5"/>
  <c r="U579" i="5"/>
  <c r="T579" i="5"/>
  <c r="R579" i="5"/>
  <c r="L579" i="5"/>
  <c r="K579" i="5"/>
  <c r="B579" i="5"/>
  <c r="R578" i="5"/>
  <c r="L578" i="5"/>
  <c r="K578" i="5"/>
  <c r="B578" i="5"/>
  <c r="R577" i="5"/>
  <c r="L577" i="5"/>
  <c r="K577" i="5"/>
  <c r="B577" i="5"/>
  <c r="R576" i="5"/>
  <c r="L576" i="5"/>
  <c r="K576" i="5"/>
  <c r="B576" i="5"/>
  <c r="R575" i="5"/>
  <c r="L575" i="5"/>
  <c r="K575" i="5"/>
  <c r="B575" i="5"/>
  <c r="U574" i="5"/>
  <c r="T574" i="5"/>
  <c r="V574" i="5" s="1"/>
  <c r="R574" i="5"/>
  <c r="L574" i="5"/>
  <c r="K574" i="5"/>
  <c r="B574" i="5"/>
  <c r="R573" i="5"/>
  <c r="L573" i="5"/>
  <c r="K573" i="5"/>
  <c r="B573" i="5"/>
  <c r="R572" i="5"/>
  <c r="L572" i="5"/>
  <c r="K572" i="5"/>
  <c r="B572" i="5"/>
  <c r="R571" i="5"/>
  <c r="L571" i="5"/>
  <c r="K571" i="5"/>
  <c r="B571" i="5"/>
  <c r="R570" i="5"/>
  <c r="L570" i="5"/>
  <c r="K570" i="5"/>
  <c r="B570" i="5"/>
  <c r="U569" i="5"/>
  <c r="T569" i="5"/>
  <c r="V569" i="5" s="1"/>
  <c r="R569" i="5"/>
  <c r="L569" i="5"/>
  <c r="K569" i="5"/>
  <c r="B569" i="5"/>
  <c r="R568" i="5"/>
  <c r="L568" i="5"/>
  <c r="K568" i="5"/>
  <c r="B568" i="5"/>
  <c r="R567" i="5"/>
  <c r="L567" i="5"/>
  <c r="K567" i="5"/>
  <c r="B567" i="5"/>
  <c r="R566" i="5"/>
  <c r="L566" i="5"/>
  <c r="K566" i="5"/>
  <c r="B566" i="5"/>
  <c r="R565" i="5"/>
  <c r="L565" i="5"/>
  <c r="K565" i="5"/>
  <c r="B565" i="5"/>
  <c r="U564" i="5"/>
  <c r="T564" i="5"/>
  <c r="V564" i="5" s="1"/>
  <c r="R564" i="5"/>
  <c r="L564" i="5"/>
  <c r="K564" i="5"/>
  <c r="B564" i="5"/>
  <c r="R563" i="5"/>
  <c r="L563" i="5"/>
  <c r="K563" i="5"/>
  <c r="B563" i="5"/>
  <c r="R562" i="5"/>
  <c r="L562" i="5"/>
  <c r="K562" i="5"/>
  <c r="B562" i="5"/>
  <c r="R561" i="5"/>
  <c r="L561" i="5"/>
  <c r="K561" i="5"/>
  <c r="B561" i="5"/>
  <c r="R560" i="5"/>
  <c r="L560" i="5"/>
  <c r="K560" i="5"/>
  <c r="B560" i="5"/>
  <c r="U559" i="5"/>
  <c r="T559" i="5"/>
  <c r="R559" i="5"/>
  <c r="L559" i="5"/>
  <c r="K559" i="5"/>
  <c r="B559" i="5"/>
  <c r="R558" i="5"/>
  <c r="L558" i="5"/>
  <c r="K558" i="5"/>
  <c r="B558" i="5"/>
  <c r="R557" i="5"/>
  <c r="L557" i="5"/>
  <c r="K557" i="5"/>
  <c r="B557" i="5"/>
  <c r="R556" i="5"/>
  <c r="L556" i="5"/>
  <c r="K556" i="5"/>
  <c r="B556" i="5"/>
  <c r="R555" i="5"/>
  <c r="L555" i="5"/>
  <c r="K555" i="5"/>
  <c r="B555" i="5"/>
  <c r="U554" i="5"/>
  <c r="T554" i="5"/>
  <c r="R554" i="5"/>
  <c r="L554" i="5"/>
  <c r="K554" i="5"/>
  <c r="B554" i="5"/>
  <c r="R553" i="5"/>
  <c r="L553" i="5"/>
  <c r="K553" i="5"/>
  <c r="B553" i="5"/>
  <c r="R552" i="5"/>
  <c r="L552" i="5"/>
  <c r="K552" i="5"/>
  <c r="B552" i="5"/>
  <c r="R551" i="5"/>
  <c r="L551" i="5"/>
  <c r="K551" i="5"/>
  <c r="B551" i="5"/>
  <c r="R550" i="5"/>
  <c r="L550" i="5"/>
  <c r="K550" i="5"/>
  <c r="B550" i="5"/>
  <c r="U549" i="5"/>
  <c r="T549" i="5"/>
  <c r="R549" i="5"/>
  <c r="L549" i="5"/>
  <c r="K549" i="5"/>
  <c r="B549" i="5"/>
  <c r="R548" i="5"/>
  <c r="L548" i="5"/>
  <c r="K548" i="5"/>
  <c r="B548" i="5"/>
  <c r="R547" i="5"/>
  <c r="L547" i="5"/>
  <c r="K547" i="5"/>
  <c r="B547" i="5"/>
  <c r="R546" i="5"/>
  <c r="L546" i="5"/>
  <c r="K546" i="5"/>
  <c r="B546" i="5"/>
  <c r="R545" i="5"/>
  <c r="L545" i="5"/>
  <c r="K545" i="5"/>
  <c r="B545" i="5"/>
  <c r="U544" i="5"/>
  <c r="T544" i="5"/>
  <c r="R544" i="5"/>
  <c r="L544" i="5"/>
  <c r="K544" i="5"/>
  <c r="B544" i="5"/>
  <c r="R543" i="5"/>
  <c r="L543" i="5"/>
  <c r="K543" i="5"/>
  <c r="B543" i="5"/>
  <c r="R542" i="5"/>
  <c r="L542" i="5"/>
  <c r="K542" i="5"/>
  <c r="B542" i="5"/>
  <c r="R541" i="5"/>
  <c r="L541" i="5"/>
  <c r="K541" i="5"/>
  <c r="B541" i="5"/>
  <c r="R540" i="5"/>
  <c r="L540" i="5"/>
  <c r="K540" i="5"/>
  <c r="B540" i="5"/>
  <c r="U539" i="5"/>
  <c r="T539" i="5"/>
  <c r="V539" i="5" s="1"/>
  <c r="R539" i="5"/>
  <c r="L539" i="5"/>
  <c r="K539" i="5"/>
  <c r="B539" i="5"/>
  <c r="R538" i="5"/>
  <c r="L538" i="5"/>
  <c r="K538" i="5"/>
  <c r="B538" i="5"/>
  <c r="R537" i="5"/>
  <c r="L537" i="5"/>
  <c r="K537" i="5"/>
  <c r="B537" i="5"/>
  <c r="R536" i="5"/>
  <c r="L536" i="5"/>
  <c r="K536" i="5"/>
  <c r="B536" i="5"/>
  <c r="R535" i="5"/>
  <c r="L535" i="5"/>
  <c r="K535" i="5"/>
  <c r="B535" i="5"/>
  <c r="U534" i="5"/>
  <c r="T534" i="5"/>
  <c r="R534" i="5"/>
  <c r="L534" i="5"/>
  <c r="K534" i="5"/>
  <c r="B534" i="5"/>
  <c r="R533" i="5"/>
  <c r="L533" i="5"/>
  <c r="K533" i="5"/>
  <c r="B533" i="5"/>
  <c r="R532" i="5"/>
  <c r="L532" i="5"/>
  <c r="K532" i="5"/>
  <c r="B532" i="5"/>
  <c r="R531" i="5"/>
  <c r="L531" i="5"/>
  <c r="K531" i="5"/>
  <c r="B531" i="5"/>
  <c r="R530" i="5"/>
  <c r="L530" i="5"/>
  <c r="K530" i="5"/>
  <c r="B530" i="5"/>
  <c r="U529" i="5"/>
  <c r="T529" i="5"/>
  <c r="V529" i="5" s="1"/>
  <c r="R529" i="5"/>
  <c r="L529" i="5"/>
  <c r="K529" i="5"/>
  <c r="B529" i="5"/>
  <c r="R528" i="5"/>
  <c r="L528" i="5"/>
  <c r="K528" i="5"/>
  <c r="B528" i="5"/>
  <c r="R527" i="5"/>
  <c r="L527" i="5"/>
  <c r="K527" i="5"/>
  <c r="B527" i="5"/>
  <c r="R526" i="5"/>
  <c r="L526" i="5"/>
  <c r="K526" i="5"/>
  <c r="B526" i="5"/>
  <c r="R525" i="5"/>
  <c r="L525" i="5"/>
  <c r="K525" i="5"/>
  <c r="B525" i="5"/>
  <c r="U524" i="5"/>
  <c r="T524" i="5"/>
  <c r="V524" i="5" s="1"/>
  <c r="R524" i="5"/>
  <c r="L524" i="5"/>
  <c r="K524" i="5"/>
  <c r="B524" i="5"/>
  <c r="R523" i="5"/>
  <c r="L523" i="5"/>
  <c r="K523" i="5"/>
  <c r="B523" i="5"/>
  <c r="R522" i="5"/>
  <c r="L522" i="5"/>
  <c r="K522" i="5"/>
  <c r="B522" i="5"/>
  <c r="R521" i="5"/>
  <c r="L521" i="5"/>
  <c r="K521" i="5"/>
  <c r="B521" i="5"/>
  <c r="R520" i="5"/>
  <c r="L520" i="5"/>
  <c r="K520" i="5"/>
  <c r="B520" i="5"/>
  <c r="U519" i="5"/>
  <c r="V519" i="5" s="1"/>
  <c r="T519" i="5"/>
  <c r="R519" i="5"/>
  <c r="L519" i="5"/>
  <c r="K519" i="5"/>
  <c r="B519" i="5"/>
  <c r="R518" i="5"/>
  <c r="L518" i="5"/>
  <c r="K518" i="5"/>
  <c r="B518" i="5"/>
  <c r="R517" i="5"/>
  <c r="L517" i="5"/>
  <c r="K517" i="5"/>
  <c r="B517" i="5"/>
  <c r="R516" i="5"/>
  <c r="L516" i="5"/>
  <c r="K516" i="5"/>
  <c r="B516" i="5"/>
  <c r="R515" i="5"/>
  <c r="L515" i="5"/>
  <c r="K515" i="5"/>
  <c r="B515" i="5"/>
  <c r="U514" i="5"/>
  <c r="T514" i="5"/>
  <c r="R514" i="5"/>
  <c r="L514" i="5"/>
  <c r="K514" i="5"/>
  <c r="B514" i="5"/>
  <c r="R513" i="5"/>
  <c r="L513" i="5"/>
  <c r="K513" i="5"/>
  <c r="B513" i="5"/>
  <c r="R512" i="5"/>
  <c r="L512" i="5"/>
  <c r="K512" i="5"/>
  <c r="B512" i="5"/>
  <c r="R511" i="5"/>
  <c r="L511" i="5"/>
  <c r="K511" i="5"/>
  <c r="B511" i="5"/>
  <c r="R510" i="5"/>
  <c r="L510" i="5"/>
  <c r="K510" i="5"/>
  <c r="B510" i="5"/>
  <c r="U509" i="5"/>
  <c r="T509" i="5"/>
  <c r="V509" i="5" s="1"/>
  <c r="R509" i="5"/>
  <c r="L509" i="5"/>
  <c r="K509" i="5"/>
  <c r="B509" i="5"/>
  <c r="R508" i="5"/>
  <c r="L508" i="5"/>
  <c r="K508" i="5"/>
  <c r="B508" i="5"/>
  <c r="R507" i="5"/>
  <c r="L507" i="5"/>
  <c r="K507" i="5"/>
  <c r="B507" i="5"/>
  <c r="R506" i="5"/>
  <c r="L506" i="5"/>
  <c r="K506" i="5"/>
  <c r="B506" i="5"/>
  <c r="R505" i="5"/>
  <c r="L505" i="5"/>
  <c r="K505" i="5"/>
  <c r="B505" i="5"/>
  <c r="U504" i="5"/>
  <c r="T504" i="5"/>
  <c r="R504" i="5"/>
  <c r="L504" i="5"/>
  <c r="K504" i="5"/>
  <c r="B504" i="5"/>
  <c r="R503" i="5"/>
  <c r="L503" i="5"/>
  <c r="K503" i="5"/>
  <c r="B503" i="5"/>
  <c r="R502" i="5"/>
  <c r="L502" i="5"/>
  <c r="K502" i="5"/>
  <c r="B502" i="5"/>
  <c r="R501" i="5"/>
  <c r="L501" i="5"/>
  <c r="K501" i="5"/>
  <c r="B501" i="5"/>
  <c r="R500" i="5"/>
  <c r="L500" i="5"/>
  <c r="K500" i="5"/>
  <c r="B500" i="5"/>
  <c r="U499" i="5"/>
  <c r="V499" i="5" s="1"/>
  <c r="T499" i="5"/>
  <c r="R499" i="5"/>
  <c r="L499" i="5"/>
  <c r="K499" i="5"/>
  <c r="B499" i="5"/>
  <c r="R498" i="5"/>
  <c r="L498" i="5"/>
  <c r="K498" i="5"/>
  <c r="B498" i="5"/>
  <c r="R497" i="5"/>
  <c r="L497" i="5"/>
  <c r="K497" i="5"/>
  <c r="B497" i="5"/>
  <c r="R496" i="5"/>
  <c r="L496" i="5"/>
  <c r="K496" i="5"/>
  <c r="B496" i="5"/>
  <c r="R495" i="5"/>
  <c r="L495" i="5"/>
  <c r="K495" i="5"/>
  <c r="B495" i="5"/>
  <c r="U494" i="5"/>
  <c r="T494" i="5"/>
  <c r="V494" i="5" s="1"/>
  <c r="R494" i="5"/>
  <c r="L494" i="5"/>
  <c r="K494" i="5"/>
  <c r="B494" i="5"/>
  <c r="R493" i="5"/>
  <c r="L493" i="5"/>
  <c r="K493" i="5"/>
  <c r="B493" i="5"/>
  <c r="R492" i="5"/>
  <c r="L492" i="5"/>
  <c r="K492" i="5"/>
  <c r="B492" i="5"/>
  <c r="R491" i="5"/>
  <c r="L491" i="5"/>
  <c r="K491" i="5"/>
  <c r="B491" i="5"/>
  <c r="R490" i="5"/>
  <c r="L490" i="5"/>
  <c r="K490" i="5"/>
  <c r="B490" i="5"/>
  <c r="U489" i="5"/>
  <c r="T489" i="5"/>
  <c r="R489" i="5"/>
  <c r="L489" i="5"/>
  <c r="K489" i="5"/>
  <c r="B489" i="5"/>
  <c r="R488" i="5"/>
  <c r="L488" i="5"/>
  <c r="K488" i="5"/>
  <c r="B488" i="5"/>
  <c r="R487" i="5"/>
  <c r="L487" i="5"/>
  <c r="K487" i="5"/>
  <c r="B487" i="5"/>
  <c r="R486" i="5"/>
  <c r="L486" i="5"/>
  <c r="K486" i="5"/>
  <c r="B486" i="5"/>
  <c r="R485" i="5"/>
  <c r="L485" i="5"/>
  <c r="K485" i="5"/>
  <c r="B485" i="5"/>
  <c r="U484" i="5"/>
  <c r="T484" i="5"/>
  <c r="V484" i="5" s="1"/>
  <c r="R484" i="5"/>
  <c r="L484" i="5"/>
  <c r="K484" i="5"/>
  <c r="B484" i="5"/>
  <c r="R483" i="5"/>
  <c r="L483" i="5"/>
  <c r="K483" i="5"/>
  <c r="B483" i="5"/>
  <c r="R482" i="5"/>
  <c r="L482" i="5"/>
  <c r="K482" i="5"/>
  <c r="B482" i="5"/>
  <c r="R481" i="5"/>
  <c r="L481" i="5"/>
  <c r="K481" i="5"/>
  <c r="B481" i="5"/>
  <c r="R480" i="5"/>
  <c r="L480" i="5"/>
  <c r="K480" i="5"/>
  <c r="B480" i="5"/>
  <c r="V479" i="5"/>
  <c r="U479" i="5"/>
  <c r="T479" i="5"/>
  <c r="R479" i="5"/>
  <c r="L479" i="5"/>
  <c r="K479" i="5"/>
  <c r="B479" i="5"/>
  <c r="R478" i="5"/>
  <c r="L478" i="5"/>
  <c r="K478" i="5"/>
  <c r="B478" i="5"/>
  <c r="R477" i="5"/>
  <c r="L477" i="5"/>
  <c r="K477" i="5"/>
  <c r="B477" i="5"/>
  <c r="R476" i="5"/>
  <c r="L476" i="5"/>
  <c r="K476" i="5"/>
  <c r="B476" i="5"/>
  <c r="R475" i="5"/>
  <c r="L475" i="5"/>
  <c r="K475" i="5"/>
  <c r="B475" i="5"/>
  <c r="R474" i="5"/>
  <c r="M474" i="5"/>
  <c r="L474" i="5"/>
  <c r="K474" i="5"/>
  <c r="B474" i="5"/>
  <c r="R473" i="5"/>
  <c r="M473" i="5"/>
  <c r="L473" i="5"/>
  <c r="K473" i="5"/>
  <c r="B473" i="5"/>
  <c r="R472" i="5"/>
  <c r="M472" i="5"/>
  <c r="L472" i="5"/>
  <c r="K472" i="5"/>
  <c r="B472" i="5"/>
  <c r="R471" i="5"/>
  <c r="M471" i="5"/>
  <c r="L471" i="5"/>
  <c r="K471" i="5"/>
  <c r="B471" i="5"/>
  <c r="R470" i="5"/>
  <c r="M470" i="5"/>
  <c r="L470" i="5"/>
  <c r="K470" i="5"/>
  <c r="B470" i="5"/>
  <c r="R469" i="5"/>
  <c r="M469" i="5"/>
  <c r="L469" i="5"/>
  <c r="K469" i="5"/>
  <c r="B469" i="5"/>
  <c r="V468" i="5"/>
  <c r="U468" i="5"/>
  <c r="T468" i="5"/>
  <c r="R468" i="5"/>
  <c r="M468" i="5"/>
  <c r="L468" i="5"/>
  <c r="K468" i="5"/>
  <c r="B468" i="5"/>
  <c r="R467" i="5"/>
  <c r="M467" i="5"/>
  <c r="L467" i="5"/>
  <c r="K467" i="5"/>
  <c r="B467" i="5"/>
  <c r="R466" i="5"/>
  <c r="M466" i="5"/>
  <c r="L466" i="5"/>
  <c r="K466" i="5"/>
  <c r="B466" i="5"/>
  <c r="R465" i="5"/>
  <c r="M465" i="5"/>
  <c r="L465" i="5"/>
  <c r="K465" i="5"/>
  <c r="B465" i="5"/>
  <c r="R464" i="5"/>
  <c r="M464" i="5"/>
  <c r="L464" i="5"/>
  <c r="K464" i="5"/>
  <c r="B464" i="5"/>
  <c r="R463" i="5"/>
  <c r="M463" i="5"/>
  <c r="L463" i="5"/>
  <c r="K463" i="5"/>
  <c r="B463" i="5"/>
  <c r="R462" i="5"/>
  <c r="M462" i="5"/>
  <c r="L462" i="5"/>
  <c r="K462" i="5"/>
  <c r="B462" i="5"/>
  <c r="R461" i="5"/>
  <c r="M461" i="5"/>
  <c r="L461" i="5"/>
  <c r="K461" i="5"/>
  <c r="B461" i="5"/>
  <c r="R460" i="5"/>
  <c r="M460" i="5"/>
  <c r="L460" i="5"/>
  <c r="K460" i="5"/>
  <c r="B460" i="5"/>
  <c r="R459" i="5"/>
  <c r="M459" i="5"/>
  <c r="L459" i="5"/>
  <c r="K459" i="5"/>
  <c r="B459" i="5"/>
  <c r="R458" i="5"/>
  <c r="M458" i="5"/>
  <c r="L458" i="5"/>
  <c r="K458" i="5"/>
  <c r="B458" i="5"/>
  <c r="R457" i="5"/>
  <c r="M457" i="5"/>
  <c r="L457" i="5"/>
  <c r="K457" i="5"/>
  <c r="B457" i="5"/>
  <c r="R456" i="5"/>
  <c r="M456" i="5"/>
  <c r="L456" i="5"/>
  <c r="K456" i="5"/>
  <c r="B456" i="5"/>
  <c r="R455" i="5"/>
  <c r="M455" i="5"/>
  <c r="L455" i="5"/>
  <c r="K455" i="5"/>
  <c r="B455" i="5"/>
  <c r="R454" i="5"/>
  <c r="M454" i="5"/>
  <c r="L454" i="5"/>
  <c r="K454" i="5"/>
  <c r="B454" i="5"/>
  <c r="R453" i="5"/>
  <c r="M453" i="5"/>
  <c r="L453" i="5"/>
  <c r="K453" i="5"/>
  <c r="B453" i="5"/>
  <c r="R452" i="5"/>
  <c r="M452" i="5"/>
  <c r="L452" i="5"/>
  <c r="K452" i="5"/>
  <c r="B452" i="5"/>
  <c r="R451" i="5"/>
  <c r="M451" i="5"/>
  <c r="L451" i="5"/>
  <c r="K451" i="5"/>
  <c r="B451" i="5"/>
  <c r="R450" i="5"/>
  <c r="M450" i="5"/>
  <c r="L450" i="5"/>
  <c r="K450" i="5"/>
  <c r="B450" i="5"/>
  <c r="R449" i="5"/>
  <c r="M449" i="5"/>
  <c r="L449" i="5"/>
  <c r="K449" i="5"/>
  <c r="B449" i="5"/>
  <c r="R448" i="5"/>
  <c r="M448" i="5"/>
  <c r="L448" i="5"/>
  <c r="K448" i="5"/>
  <c r="B448" i="5"/>
  <c r="R447" i="5"/>
  <c r="M447" i="5"/>
  <c r="L447" i="5"/>
  <c r="K447" i="5"/>
  <c r="B447" i="5"/>
  <c r="R446" i="5"/>
  <c r="M446" i="5"/>
  <c r="L446" i="5"/>
  <c r="K446" i="5"/>
  <c r="B446" i="5"/>
  <c r="U445" i="5"/>
  <c r="T445" i="5"/>
  <c r="V445" i="5" s="1"/>
  <c r="R445" i="5"/>
  <c r="M445" i="5"/>
  <c r="L445" i="5"/>
  <c r="K445" i="5"/>
  <c r="B445" i="5"/>
  <c r="R444" i="5"/>
  <c r="M444" i="5"/>
  <c r="L444" i="5"/>
  <c r="K444" i="5"/>
  <c r="B444" i="5"/>
  <c r="R443" i="5"/>
  <c r="M443" i="5"/>
  <c r="L443" i="5"/>
  <c r="K443" i="5"/>
  <c r="B443" i="5"/>
  <c r="R442" i="5"/>
  <c r="M442" i="5"/>
  <c r="L442" i="5"/>
  <c r="K442" i="5"/>
  <c r="B442" i="5"/>
  <c r="R441" i="5"/>
  <c r="M441" i="5"/>
  <c r="L441" i="5"/>
  <c r="K441" i="5"/>
  <c r="B441" i="5"/>
  <c r="U440" i="5"/>
  <c r="T440" i="5"/>
  <c r="V440" i="5" s="1"/>
  <c r="R440" i="5"/>
  <c r="L440" i="5"/>
  <c r="K440" i="5"/>
  <c r="B440" i="5"/>
  <c r="R439" i="5"/>
  <c r="L439" i="5"/>
  <c r="K439" i="5"/>
  <c r="B439" i="5"/>
  <c r="R438" i="5"/>
  <c r="L438" i="5"/>
  <c r="K438" i="5"/>
  <c r="B438" i="5"/>
  <c r="R437" i="5"/>
  <c r="L437" i="5"/>
  <c r="K437" i="5"/>
  <c r="B437" i="5"/>
  <c r="R436" i="5"/>
  <c r="L436" i="5"/>
  <c r="K436" i="5"/>
  <c r="B436" i="5"/>
  <c r="U435" i="5"/>
  <c r="T435" i="5"/>
  <c r="R435" i="5"/>
  <c r="L435" i="5"/>
  <c r="K435" i="5"/>
  <c r="B435" i="5"/>
  <c r="R434" i="5"/>
  <c r="L434" i="5"/>
  <c r="K434" i="5"/>
  <c r="B434" i="5"/>
  <c r="R433" i="5"/>
  <c r="L433" i="5"/>
  <c r="K433" i="5"/>
  <c r="B433" i="5"/>
  <c r="R432" i="5"/>
  <c r="L432" i="5"/>
  <c r="K432" i="5"/>
  <c r="B432" i="5"/>
  <c r="R431" i="5"/>
  <c r="L431" i="5"/>
  <c r="K431" i="5"/>
  <c r="B431" i="5"/>
  <c r="U430" i="5"/>
  <c r="T430" i="5"/>
  <c r="V430" i="5" s="1"/>
  <c r="R430" i="5"/>
  <c r="L430" i="5"/>
  <c r="K430" i="5"/>
  <c r="B430" i="5"/>
  <c r="R429" i="5"/>
  <c r="L429" i="5"/>
  <c r="K429" i="5"/>
  <c r="B429" i="5"/>
  <c r="R428" i="5"/>
  <c r="L428" i="5"/>
  <c r="K428" i="5"/>
  <c r="B428" i="5"/>
  <c r="R427" i="5"/>
  <c r="L427" i="5"/>
  <c r="K427" i="5"/>
  <c r="B427" i="5"/>
  <c r="R426" i="5"/>
  <c r="L426" i="5"/>
  <c r="K426" i="5"/>
  <c r="B426" i="5"/>
  <c r="V425" i="5"/>
  <c r="U425" i="5"/>
  <c r="T425" i="5"/>
  <c r="R425" i="5"/>
  <c r="L425" i="5"/>
  <c r="K425" i="5"/>
  <c r="B425" i="5"/>
  <c r="R424" i="5"/>
  <c r="L424" i="5"/>
  <c r="K424" i="5"/>
  <c r="B424" i="5"/>
  <c r="R423" i="5"/>
  <c r="L423" i="5"/>
  <c r="K423" i="5"/>
  <c r="B423" i="5"/>
  <c r="R422" i="5"/>
  <c r="L422" i="5"/>
  <c r="K422" i="5"/>
  <c r="B422" i="5"/>
  <c r="R421" i="5"/>
  <c r="L421" i="5"/>
  <c r="K421" i="5"/>
  <c r="B421" i="5"/>
  <c r="U420" i="5"/>
  <c r="T420" i="5"/>
  <c r="R420" i="5"/>
  <c r="L420" i="5"/>
  <c r="K420" i="5"/>
  <c r="B420" i="5"/>
  <c r="R419" i="5"/>
  <c r="L419" i="5"/>
  <c r="K419" i="5"/>
  <c r="B419" i="5"/>
  <c r="R418" i="5"/>
  <c r="L418" i="5"/>
  <c r="K418" i="5"/>
  <c r="B418" i="5"/>
  <c r="R417" i="5"/>
  <c r="L417" i="5"/>
  <c r="K417" i="5"/>
  <c r="B417" i="5"/>
  <c r="R416" i="5"/>
  <c r="L416" i="5"/>
  <c r="K416" i="5"/>
  <c r="B416" i="5"/>
  <c r="R415" i="5"/>
  <c r="M415" i="5"/>
  <c r="L415" i="5"/>
  <c r="K415" i="5"/>
  <c r="B415" i="5"/>
  <c r="R414" i="5"/>
  <c r="M414" i="5"/>
  <c r="L414" i="5"/>
  <c r="K414" i="5"/>
  <c r="B414" i="5"/>
  <c r="R413" i="5"/>
  <c r="M413" i="5"/>
  <c r="L413" i="5"/>
  <c r="K413" i="5"/>
  <c r="B413" i="5"/>
  <c r="R412" i="5"/>
  <c r="M412" i="5"/>
  <c r="L412" i="5"/>
  <c r="K412" i="5"/>
  <c r="B412" i="5"/>
  <c r="R411" i="5"/>
  <c r="M411" i="5"/>
  <c r="L411" i="5"/>
  <c r="K411" i="5"/>
  <c r="B411" i="5"/>
  <c r="R410" i="5"/>
  <c r="M410" i="5"/>
  <c r="L410" i="5"/>
  <c r="K410" i="5"/>
  <c r="B410" i="5"/>
  <c r="R409" i="5"/>
  <c r="M409" i="5"/>
  <c r="L409" i="5"/>
  <c r="K409" i="5"/>
  <c r="B409" i="5"/>
  <c r="R408" i="5"/>
  <c r="M408" i="5"/>
  <c r="L408" i="5"/>
  <c r="K408" i="5"/>
  <c r="B408" i="5"/>
  <c r="R407" i="5"/>
  <c r="M407" i="5"/>
  <c r="L407" i="5"/>
  <c r="K407" i="5"/>
  <c r="B407" i="5"/>
  <c r="R406" i="5"/>
  <c r="M406" i="5"/>
  <c r="L406" i="5"/>
  <c r="K406" i="5"/>
  <c r="B406" i="5"/>
  <c r="R405" i="5"/>
  <c r="M405" i="5"/>
  <c r="L405" i="5"/>
  <c r="K405" i="5"/>
  <c r="B405" i="5"/>
  <c r="U404" i="5"/>
  <c r="T404" i="5"/>
  <c r="R404" i="5"/>
  <c r="M404" i="5"/>
  <c r="L404" i="5"/>
  <c r="K404" i="5"/>
  <c r="B404" i="5"/>
  <c r="R403" i="5"/>
  <c r="M403" i="5"/>
  <c r="L403" i="5"/>
  <c r="K403" i="5"/>
  <c r="B403" i="5"/>
  <c r="R402" i="5"/>
  <c r="M402" i="5"/>
  <c r="L402" i="5"/>
  <c r="K402" i="5"/>
  <c r="B402" i="5"/>
  <c r="R401" i="5"/>
  <c r="M401" i="5"/>
  <c r="L401" i="5"/>
  <c r="K401" i="5"/>
  <c r="B401" i="5"/>
  <c r="R400" i="5"/>
  <c r="M400" i="5"/>
  <c r="L400" i="5"/>
  <c r="K400" i="5"/>
  <c r="B400" i="5"/>
  <c r="R399" i="5"/>
  <c r="M399" i="5"/>
  <c r="L399" i="5"/>
  <c r="K399" i="5"/>
  <c r="B399" i="5"/>
  <c r="R398" i="5"/>
  <c r="M398" i="5"/>
  <c r="L398" i="5"/>
  <c r="K398" i="5"/>
  <c r="B398" i="5"/>
  <c r="R397" i="5"/>
  <c r="M397" i="5"/>
  <c r="L397" i="5"/>
  <c r="K397" i="5"/>
  <c r="B397" i="5"/>
  <c r="R396" i="5"/>
  <c r="M396" i="5"/>
  <c r="L396" i="5"/>
  <c r="K396" i="5"/>
  <c r="B396" i="5"/>
  <c r="R395" i="5"/>
  <c r="M395" i="5"/>
  <c r="L395" i="5"/>
  <c r="K395" i="5"/>
  <c r="B395" i="5"/>
  <c r="R394" i="5"/>
  <c r="M394" i="5"/>
  <c r="L394" i="5"/>
  <c r="K394" i="5"/>
  <c r="B394" i="5"/>
  <c r="U393" i="5"/>
  <c r="V393" i="5" s="1"/>
  <c r="T393" i="5"/>
  <c r="R393" i="5"/>
  <c r="M393" i="5"/>
  <c r="L393" i="5"/>
  <c r="K393" i="5"/>
  <c r="B393" i="5"/>
  <c r="R392" i="5"/>
  <c r="M392" i="5"/>
  <c r="L392" i="5"/>
  <c r="K392" i="5"/>
  <c r="B392" i="5"/>
  <c r="R391" i="5"/>
  <c r="M391" i="5"/>
  <c r="L391" i="5"/>
  <c r="K391" i="5"/>
  <c r="B391" i="5"/>
  <c r="R390" i="5"/>
  <c r="M390" i="5"/>
  <c r="L390" i="5"/>
  <c r="K390" i="5"/>
  <c r="B390" i="5"/>
  <c r="R389" i="5"/>
  <c r="M389" i="5"/>
  <c r="L389" i="5"/>
  <c r="K389" i="5"/>
  <c r="B389" i="5"/>
  <c r="R388" i="5"/>
  <c r="M388" i="5"/>
  <c r="L388" i="5"/>
  <c r="K388" i="5"/>
  <c r="B388" i="5"/>
  <c r="R387" i="5"/>
  <c r="M387" i="5"/>
  <c r="L387" i="5"/>
  <c r="K387" i="5"/>
  <c r="B387" i="5"/>
  <c r="R386" i="5"/>
  <c r="M386" i="5"/>
  <c r="L386" i="5"/>
  <c r="K386" i="5"/>
  <c r="B386" i="5"/>
  <c r="R385" i="5"/>
  <c r="M385" i="5"/>
  <c r="L385" i="5"/>
  <c r="K385" i="5"/>
  <c r="B385" i="5"/>
  <c r="R384" i="5"/>
  <c r="M384" i="5"/>
  <c r="L384" i="5"/>
  <c r="K384" i="5"/>
  <c r="B384" i="5"/>
  <c r="R383" i="5"/>
  <c r="M383" i="5"/>
  <c r="L383" i="5"/>
  <c r="K383" i="5"/>
  <c r="B383" i="5"/>
  <c r="R382" i="5"/>
  <c r="M382" i="5"/>
  <c r="L382" i="5"/>
  <c r="K382" i="5"/>
  <c r="B382" i="5"/>
  <c r="R381" i="5"/>
  <c r="M381" i="5"/>
  <c r="L381" i="5"/>
  <c r="K381" i="5"/>
  <c r="B381" i="5"/>
  <c r="R380" i="5"/>
  <c r="M380" i="5"/>
  <c r="L380" i="5"/>
  <c r="K380" i="5"/>
  <c r="B380" i="5"/>
  <c r="R379" i="5"/>
  <c r="M379" i="5"/>
  <c r="L379" i="5"/>
  <c r="K379" i="5"/>
  <c r="B379" i="5"/>
  <c r="R378" i="5"/>
  <c r="M378" i="5"/>
  <c r="L378" i="5"/>
  <c r="K378" i="5"/>
  <c r="B378" i="5"/>
  <c r="R377" i="5"/>
  <c r="M377" i="5"/>
  <c r="L377" i="5"/>
  <c r="K377" i="5"/>
  <c r="B377" i="5"/>
  <c r="R376" i="5"/>
  <c r="M376" i="5"/>
  <c r="L376" i="5"/>
  <c r="K376" i="5"/>
  <c r="B376" i="5"/>
  <c r="R375" i="5"/>
  <c r="M375" i="5"/>
  <c r="L375" i="5"/>
  <c r="K375" i="5"/>
  <c r="B375" i="5"/>
  <c r="R374" i="5"/>
  <c r="M374" i="5"/>
  <c r="L374" i="5"/>
  <c r="K374" i="5"/>
  <c r="B374" i="5"/>
  <c r="R373" i="5"/>
  <c r="M373" i="5"/>
  <c r="L373" i="5"/>
  <c r="K373" i="5"/>
  <c r="B373" i="5"/>
  <c r="R372" i="5"/>
  <c r="M372" i="5"/>
  <c r="L372" i="5"/>
  <c r="K372" i="5"/>
  <c r="B372" i="5"/>
  <c r="R371" i="5"/>
  <c r="M371" i="5"/>
  <c r="L371" i="5"/>
  <c r="K371" i="5"/>
  <c r="B371" i="5"/>
  <c r="U370" i="5"/>
  <c r="T370" i="5"/>
  <c r="V370" i="5" s="1"/>
  <c r="R370" i="5"/>
  <c r="M370" i="5"/>
  <c r="L370" i="5"/>
  <c r="K370" i="5"/>
  <c r="B370" i="5"/>
  <c r="R369" i="5"/>
  <c r="M369" i="5"/>
  <c r="L369" i="5"/>
  <c r="K369" i="5"/>
  <c r="B369" i="5"/>
  <c r="R368" i="5"/>
  <c r="M368" i="5"/>
  <c r="L368" i="5"/>
  <c r="K368" i="5"/>
  <c r="B368" i="5"/>
  <c r="R367" i="5"/>
  <c r="M367" i="5"/>
  <c r="L367" i="5"/>
  <c r="K367" i="5"/>
  <c r="B367" i="5"/>
  <c r="R366" i="5"/>
  <c r="M366" i="5"/>
  <c r="L366" i="5"/>
  <c r="K366" i="5"/>
  <c r="B366" i="5"/>
  <c r="U365" i="5"/>
  <c r="T365" i="5"/>
  <c r="V365" i="5" s="1"/>
  <c r="R365" i="5"/>
  <c r="L365" i="5"/>
  <c r="K365" i="5"/>
  <c r="B365" i="5"/>
  <c r="R364" i="5"/>
  <c r="L364" i="5"/>
  <c r="K364" i="5"/>
  <c r="B364" i="5"/>
  <c r="R363" i="5"/>
  <c r="L363" i="5"/>
  <c r="K363" i="5"/>
  <c r="B363" i="5"/>
  <c r="R362" i="5"/>
  <c r="L362" i="5"/>
  <c r="K362" i="5"/>
  <c r="B362" i="5"/>
  <c r="R361" i="5"/>
  <c r="L361" i="5"/>
  <c r="K361" i="5"/>
  <c r="B361" i="5"/>
  <c r="U360" i="5"/>
  <c r="V360" i="5" s="1"/>
  <c r="T360" i="5"/>
  <c r="R360" i="5"/>
  <c r="L360" i="5"/>
  <c r="K360" i="5"/>
  <c r="B360" i="5"/>
  <c r="R359" i="5"/>
  <c r="L359" i="5"/>
  <c r="K359" i="5"/>
  <c r="B359" i="5"/>
  <c r="R358" i="5"/>
  <c r="L358" i="5"/>
  <c r="K358" i="5"/>
  <c r="B358" i="5"/>
  <c r="R357" i="5"/>
  <c r="L357" i="5"/>
  <c r="K357" i="5"/>
  <c r="B357" i="5"/>
  <c r="R356" i="5"/>
  <c r="L356" i="5"/>
  <c r="K356" i="5"/>
  <c r="B356" i="5"/>
  <c r="U355" i="5"/>
  <c r="T355" i="5"/>
  <c r="V355" i="5" s="1"/>
  <c r="R355" i="5"/>
  <c r="L355" i="5"/>
  <c r="K355" i="5"/>
  <c r="B355" i="5"/>
  <c r="R354" i="5"/>
  <c r="L354" i="5"/>
  <c r="K354" i="5"/>
  <c r="B354" i="5"/>
  <c r="R353" i="5"/>
  <c r="L353" i="5"/>
  <c r="K353" i="5"/>
  <c r="B353" i="5"/>
  <c r="R352" i="5"/>
  <c r="L352" i="5"/>
  <c r="K352" i="5"/>
  <c r="B352" i="5"/>
  <c r="R351" i="5"/>
  <c r="L351" i="5"/>
  <c r="K351" i="5"/>
  <c r="B351" i="5"/>
  <c r="U350" i="5"/>
  <c r="T350" i="5"/>
  <c r="R350" i="5"/>
  <c r="L350" i="5"/>
  <c r="K350" i="5"/>
  <c r="B350" i="5"/>
  <c r="R349" i="5"/>
  <c r="L349" i="5"/>
  <c r="K349" i="5"/>
  <c r="B349" i="5"/>
  <c r="R348" i="5"/>
  <c r="L348" i="5"/>
  <c r="K348" i="5"/>
  <c r="B348" i="5"/>
  <c r="R347" i="5"/>
  <c r="L347" i="5"/>
  <c r="K347" i="5"/>
  <c r="B347" i="5"/>
  <c r="R346" i="5"/>
  <c r="L346" i="5"/>
  <c r="K346" i="5"/>
  <c r="B346" i="5"/>
  <c r="U345" i="5"/>
  <c r="V345" i="5" s="1"/>
  <c r="T345" i="5"/>
  <c r="R345" i="5"/>
  <c r="L345" i="5"/>
  <c r="K345" i="5"/>
  <c r="B345" i="5"/>
  <c r="R344" i="5"/>
  <c r="L344" i="5"/>
  <c r="K344" i="5"/>
  <c r="B344" i="5"/>
  <c r="R343" i="5"/>
  <c r="L343" i="5"/>
  <c r="K343" i="5"/>
  <c r="B343" i="5"/>
  <c r="R342" i="5"/>
  <c r="L342" i="5"/>
  <c r="K342" i="5"/>
  <c r="B342" i="5"/>
  <c r="R341" i="5"/>
  <c r="L341" i="5"/>
  <c r="K341" i="5"/>
  <c r="B341" i="5"/>
  <c r="U340" i="5"/>
  <c r="T340" i="5"/>
  <c r="R340" i="5"/>
  <c r="L340" i="5"/>
  <c r="K340" i="5"/>
  <c r="B340" i="5"/>
  <c r="R339" i="5"/>
  <c r="L339" i="5"/>
  <c r="K339" i="5"/>
  <c r="B339" i="5"/>
  <c r="R338" i="5"/>
  <c r="L338" i="5"/>
  <c r="K338" i="5"/>
  <c r="B338" i="5"/>
  <c r="R337" i="5"/>
  <c r="L337" i="5"/>
  <c r="K337" i="5"/>
  <c r="B337" i="5"/>
  <c r="R336" i="5"/>
  <c r="L336" i="5"/>
  <c r="K336" i="5"/>
  <c r="B336" i="5"/>
  <c r="U335" i="5"/>
  <c r="T335" i="5"/>
  <c r="R335" i="5"/>
  <c r="L335" i="5"/>
  <c r="K335" i="5"/>
  <c r="B335" i="5"/>
  <c r="R334" i="5"/>
  <c r="L334" i="5"/>
  <c r="K334" i="5"/>
  <c r="B334" i="5"/>
  <c r="R333" i="5"/>
  <c r="L333" i="5"/>
  <c r="K333" i="5"/>
  <c r="B333" i="5"/>
  <c r="R332" i="5"/>
  <c r="L332" i="5"/>
  <c r="K332" i="5"/>
  <c r="B332" i="5"/>
  <c r="R331" i="5"/>
  <c r="L331" i="5"/>
  <c r="K331" i="5"/>
  <c r="B331" i="5"/>
  <c r="U330" i="5"/>
  <c r="T330" i="5"/>
  <c r="R330" i="5"/>
  <c r="L330" i="5"/>
  <c r="K330" i="5"/>
  <c r="B330" i="5"/>
  <c r="R329" i="5"/>
  <c r="L329" i="5"/>
  <c r="K329" i="5"/>
  <c r="B329" i="5"/>
  <c r="R328" i="5"/>
  <c r="L328" i="5"/>
  <c r="K328" i="5"/>
  <c r="B328" i="5"/>
  <c r="R327" i="5"/>
  <c r="L327" i="5"/>
  <c r="K327" i="5"/>
  <c r="B327" i="5"/>
  <c r="R326" i="5"/>
  <c r="L326" i="5"/>
  <c r="K326" i="5"/>
  <c r="B326" i="5"/>
  <c r="U325" i="5"/>
  <c r="T325" i="5"/>
  <c r="R325" i="5"/>
  <c r="L325" i="5"/>
  <c r="K325" i="5"/>
  <c r="B325" i="5"/>
  <c r="R324" i="5"/>
  <c r="L324" i="5"/>
  <c r="K324" i="5"/>
  <c r="B324" i="5"/>
  <c r="R323" i="5"/>
  <c r="L323" i="5"/>
  <c r="K323" i="5"/>
  <c r="B323" i="5"/>
  <c r="R322" i="5"/>
  <c r="L322" i="5"/>
  <c r="K322" i="5"/>
  <c r="B322" i="5"/>
  <c r="R321" i="5"/>
  <c r="L321" i="5"/>
  <c r="K321" i="5"/>
  <c r="B321" i="5"/>
  <c r="U320" i="5"/>
  <c r="T320" i="5"/>
  <c r="R320" i="5"/>
  <c r="L320" i="5"/>
  <c r="K320" i="5"/>
  <c r="B320" i="5"/>
  <c r="R319" i="5"/>
  <c r="L319" i="5"/>
  <c r="K319" i="5"/>
  <c r="B319" i="5"/>
  <c r="R318" i="5"/>
  <c r="L318" i="5"/>
  <c r="K318" i="5"/>
  <c r="B318" i="5"/>
  <c r="R317" i="5"/>
  <c r="L317" i="5"/>
  <c r="K317" i="5"/>
  <c r="B317" i="5"/>
  <c r="R316" i="5"/>
  <c r="L316" i="5"/>
  <c r="K316" i="5"/>
  <c r="B316" i="5"/>
  <c r="V315" i="5"/>
  <c r="U315" i="5"/>
  <c r="T315" i="5"/>
  <c r="R315" i="5"/>
  <c r="L315" i="5"/>
  <c r="K315" i="5"/>
  <c r="B315" i="5"/>
  <c r="R314" i="5"/>
  <c r="L314" i="5"/>
  <c r="K314" i="5"/>
  <c r="B314" i="5"/>
  <c r="R313" i="5"/>
  <c r="L313" i="5"/>
  <c r="K313" i="5"/>
  <c r="B313" i="5"/>
  <c r="R312" i="5"/>
  <c r="L312" i="5"/>
  <c r="K312" i="5"/>
  <c r="B312" i="5"/>
  <c r="R311" i="5"/>
  <c r="L311" i="5"/>
  <c r="K311" i="5"/>
  <c r="B311" i="5"/>
  <c r="U310" i="5"/>
  <c r="T310" i="5"/>
  <c r="V310" i="5" s="1"/>
  <c r="R310" i="5"/>
  <c r="L310" i="5"/>
  <c r="K310" i="5"/>
  <c r="B310" i="5"/>
  <c r="R309" i="5"/>
  <c r="L309" i="5"/>
  <c r="K309" i="5"/>
  <c r="B309" i="5"/>
  <c r="R308" i="5"/>
  <c r="L308" i="5"/>
  <c r="K308" i="5"/>
  <c r="B308" i="5"/>
  <c r="R307" i="5"/>
  <c r="L307" i="5"/>
  <c r="K307" i="5"/>
  <c r="B307" i="5"/>
  <c r="R306" i="5"/>
  <c r="L306" i="5"/>
  <c r="K306" i="5"/>
  <c r="B306" i="5"/>
  <c r="U305" i="5"/>
  <c r="T305" i="5"/>
  <c r="V305" i="5" s="1"/>
  <c r="R305" i="5"/>
  <c r="L305" i="5"/>
  <c r="K305" i="5"/>
  <c r="B305" i="5"/>
  <c r="R304" i="5"/>
  <c r="L304" i="5"/>
  <c r="K304" i="5"/>
  <c r="B304" i="5"/>
  <c r="R303" i="5"/>
  <c r="L303" i="5"/>
  <c r="K303" i="5"/>
  <c r="B303" i="5"/>
  <c r="R302" i="5"/>
  <c r="L302" i="5"/>
  <c r="K302" i="5"/>
  <c r="B302" i="5"/>
  <c r="R301" i="5"/>
  <c r="L301" i="5"/>
  <c r="K301" i="5"/>
  <c r="B301" i="5"/>
  <c r="U300" i="5"/>
  <c r="T300" i="5"/>
  <c r="R300" i="5"/>
  <c r="L300" i="5"/>
  <c r="K300" i="5"/>
  <c r="B300" i="5"/>
  <c r="R299" i="5"/>
  <c r="L299" i="5"/>
  <c r="K299" i="5"/>
  <c r="B299" i="5"/>
  <c r="R298" i="5"/>
  <c r="L298" i="5"/>
  <c r="K298" i="5"/>
  <c r="B298" i="5"/>
  <c r="R297" i="5"/>
  <c r="L297" i="5"/>
  <c r="K297" i="5"/>
  <c r="B297" i="5"/>
  <c r="R296" i="5"/>
  <c r="L296" i="5"/>
  <c r="K296" i="5"/>
  <c r="B296" i="5"/>
  <c r="U295" i="5"/>
  <c r="T295" i="5"/>
  <c r="V295" i="5" s="1"/>
  <c r="R295" i="5"/>
  <c r="L295" i="5"/>
  <c r="K295" i="5"/>
  <c r="B295" i="5"/>
  <c r="R294" i="5"/>
  <c r="L294" i="5"/>
  <c r="K294" i="5"/>
  <c r="B294" i="5"/>
  <c r="R293" i="5"/>
  <c r="L293" i="5"/>
  <c r="K293" i="5"/>
  <c r="B293" i="5"/>
  <c r="R292" i="5"/>
  <c r="L292" i="5"/>
  <c r="K292" i="5"/>
  <c r="B292" i="5"/>
  <c r="R291" i="5"/>
  <c r="L291" i="5"/>
  <c r="K291" i="5"/>
  <c r="B291" i="5"/>
  <c r="U290" i="5"/>
  <c r="T290" i="5"/>
  <c r="R290" i="5"/>
  <c r="L290" i="5"/>
  <c r="K290" i="5"/>
  <c r="B290" i="5"/>
  <c r="R289" i="5"/>
  <c r="L289" i="5"/>
  <c r="K289" i="5"/>
  <c r="B289" i="5"/>
  <c r="R288" i="5"/>
  <c r="L288" i="5"/>
  <c r="K288" i="5"/>
  <c r="B288" i="5"/>
  <c r="R287" i="5"/>
  <c r="L287" i="5"/>
  <c r="K287" i="5"/>
  <c r="B287" i="5"/>
  <c r="R286" i="5"/>
  <c r="L286" i="5"/>
  <c r="K286" i="5"/>
  <c r="B286" i="5"/>
  <c r="U285" i="5"/>
  <c r="T285" i="5"/>
  <c r="V285" i="5" s="1"/>
  <c r="R285" i="5"/>
  <c r="L285" i="5"/>
  <c r="K285" i="5"/>
  <c r="B285" i="5"/>
  <c r="R284" i="5"/>
  <c r="L284" i="5"/>
  <c r="K284" i="5"/>
  <c r="B284" i="5"/>
  <c r="R283" i="5"/>
  <c r="L283" i="5"/>
  <c r="K283" i="5"/>
  <c r="B283" i="5"/>
  <c r="R282" i="5"/>
  <c r="L282" i="5"/>
  <c r="K282" i="5"/>
  <c r="B282" i="5"/>
  <c r="R281" i="5"/>
  <c r="L281" i="5"/>
  <c r="K281" i="5"/>
  <c r="B281" i="5"/>
  <c r="U280" i="5"/>
  <c r="T280" i="5"/>
  <c r="R280" i="5"/>
  <c r="L280" i="5"/>
  <c r="K280" i="5"/>
  <c r="B280" i="5"/>
  <c r="R279" i="5"/>
  <c r="L279" i="5"/>
  <c r="K279" i="5"/>
  <c r="B279" i="5"/>
  <c r="R278" i="5"/>
  <c r="L278" i="5"/>
  <c r="K278" i="5"/>
  <c r="B278" i="5"/>
  <c r="R277" i="5"/>
  <c r="L277" i="5"/>
  <c r="K277" i="5"/>
  <c r="B277" i="5"/>
  <c r="R276" i="5"/>
  <c r="L276" i="5"/>
  <c r="K276" i="5"/>
  <c r="B276" i="5"/>
  <c r="U275" i="5"/>
  <c r="T275" i="5"/>
  <c r="V275" i="5" s="1"/>
  <c r="R275" i="5"/>
  <c r="L275" i="5"/>
  <c r="K275" i="5"/>
  <c r="B275" i="5"/>
  <c r="R274" i="5"/>
  <c r="L274" i="5"/>
  <c r="K274" i="5"/>
  <c r="B274" i="5"/>
  <c r="R273" i="5"/>
  <c r="L273" i="5"/>
  <c r="K273" i="5"/>
  <c r="B273" i="5"/>
  <c r="R272" i="5"/>
  <c r="L272" i="5"/>
  <c r="K272" i="5"/>
  <c r="B272" i="5"/>
  <c r="R271" i="5"/>
  <c r="L271" i="5"/>
  <c r="K271" i="5"/>
  <c r="B271" i="5"/>
  <c r="U270" i="5"/>
  <c r="T270" i="5"/>
  <c r="R270" i="5"/>
  <c r="L270" i="5"/>
  <c r="K270" i="5"/>
  <c r="B270" i="5"/>
  <c r="R269" i="5"/>
  <c r="L269" i="5"/>
  <c r="K269" i="5"/>
  <c r="B269" i="5"/>
  <c r="R268" i="5"/>
  <c r="L268" i="5"/>
  <c r="K268" i="5"/>
  <c r="B268" i="5"/>
  <c r="R267" i="5"/>
  <c r="L267" i="5"/>
  <c r="K267" i="5"/>
  <c r="B267" i="5"/>
  <c r="R266" i="5"/>
  <c r="L266" i="5"/>
  <c r="K266" i="5"/>
  <c r="B266" i="5"/>
  <c r="U265" i="5"/>
  <c r="V265" i="5" s="1"/>
  <c r="T265" i="5"/>
  <c r="R265" i="5"/>
  <c r="L265" i="5"/>
  <c r="K265" i="5"/>
  <c r="B265" i="5"/>
  <c r="R264" i="5"/>
  <c r="L264" i="5"/>
  <c r="K264" i="5"/>
  <c r="B264" i="5"/>
  <c r="R263" i="5"/>
  <c r="L263" i="5"/>
  <c r="K263" i="5"/>
  <c r="B263" i="5"/>
  <c r="R262" i="5"/>
  <c r="L262" i="5"/>
  <c r="K262" i="5"/>
  <c r="B262" i="5"/>
  <c r="R261" i="5"/>
  <c r="L261" i="5"/>
  <c r="K261" i="5"/>
  <c r="B261" i="5"/>
  <c r="U260" i="5"/>
  <c r="T260" i="5"/>
  <c r="R260" i="5"/>
  <c r="L260" i="5"/>
  <c r="K260" i="5"/>
  <c r="B260" i="5"/>
  <c r="R259" i="5"/>
  <c r="L259" i="5"/>
  <c r="K259" i="5"/>
  <c r="B259" i="5"/>
  <c r="R258" i="5"/>
  <c r="L258" i="5"/>
  <c r="K258" i="5"/>
  <c r="B258" i="5"/>
  <c r="R257" i="5"/>
  <c r="L257" i="5"/>
  <c r="K257" i="5"/>
  <c r="B257" i="5"/>
  <c r="R256" i="5"/>
  <c r="L256" i="5"/>
  <c r="K256" i="5"/>
  <c r="B256" i="5"/>
  <c r="U255" i="5"/>
  <c r="T255" i="5"/>
  <c r="R255" i="5"/>
  <c r="L255" i="5"/>
  <c r="K255" i="5"/>
  <c r="B255" i="5"/>
  <c r="R254" i="5"/>
  <c r="L254" i="5"/>
  <c r="K254" i="5"/>
  <c r="B254" i="5"/>
  <c r="R253" i="5"/>
  <c r="L253" i="5"/>
  <c r="K253" i="5"/>
  <c r="B253" i="5"/>
  <c r="R252" i="5"/>
  <c r="L252" i="5"/>
  <c r="K252" i="5"/>
  <c r="B252" i="5"/>
  <c r="R251" i="5"/>
  <c r="L251" i="5"/>
  <c r="K251" i="5"/>
  <c r="B251" i="5"/>
  <c r="U250" i="5"/>
  <c r="T250" i="5"/>
  <c r="R250" i="5"/>
  <c r="L250" i="5"/>
  <c r="K250" i="5"/>
  <c r="B250" i="5"/>
  <c r="R249" i="5"/>
  <c r="L249" i="5"/>
  <c r="K249" i="5"/>
  <c r="B249" i="5"/>
  <c r="R248" i="5"/>
  <c r="L248" i="5"/>
  <c r="K248" i="5"/>
  <c r="B248" i="5"/>
  <c r="R247" i="5"/>
  <c r="L247" i="5"/>
  <c r="K247" i="5"/>
  <c r="B247" i="5"/>
  <c r="R246" i="5"/>
  <c r="L246" i="5"/>
  <c r="K246" i="5"/>
  <c r="B246" i="5"/>
  <c r="U245" i="5"/>
  <c r="T245" i="5"/>
  <c r="R245" i="5"/>
  <c r="L245" i="5"/>
  <c r="K245" i="5"/>
  <c r="B245" i="5"/>
  <c r="R244" i="5"/>
  <c r="L244" i="5"/>
  <c r="K244" i="5"/>
  <c r="B244" i="5"/>
  <c r="R243" i="5"/>
  <c r="L243" i="5"/>
  <c r="K243" i="5"/>
  <c r="B243" i="5"/>
  <c r="R242" i="5"/>
  <c r="L242" i="5"/>
  <c r="K242" i="5"/>
  <c r="B242" i="5"/>
  <c r="R241" i="5"/>
  <c r="L241" i="5"/>
  <c r="K241" i="5"/>
  <c r="B241" i="5"/>
  <c r="U240" i="5"/>
  <c r="T240" i="5"/>
  <c r="R240" i="5"/>
  <c r="L240" i="5"/>
  <c r="K240" i="5"/>
  <c r="B240" i="5"/>
  <c r="R239" i="5"/>
  <c r="L239" i="5"/>
  <c r="K239" i="5"/>
  <c r="B239" i="5"/>
  <c r="R238" i="5"/>
  <c r="L238" i="5"/>
  <c r="K238" i="5"/>
  <c r="B238" i="5"/>
  <c r="R237" i="5"/>
  <c r="L237" i="5"/>
  <c r="K237" i="5"/>
  <c r="B237" i="5"/>
  <c r="R236" i="5"/>
  <c r="L236" i="5"/>
  <c r="K236" i="5"/>
  <c r="B236" i="5"/>
  <c r="V235" i="5"/>
  <c r="U235" i="5"/>
  <c r="T235" i="5"/>
  <c r="R235" i="5"/>
  <c r="L235" i="5"/>
  <c r="K235" i="5"/>
  <c r="B235" i="5"/>
  <c r="R234" i="5"/>
  <c r="L234" i="5"/>
  <c r="K234" i="5"/>
  <c r="B234" i="5"/>
  <c r="R233" i="5"/>
  <c r="L233" i="5"/>
  <c r="K233" i="5"/>
  <c r="B233" i="5"/>
  <c r="R232" i="5"/>
  <c r="L232" i="5"/>
  <c r="K232" i="5"/>
  <c r="B232" i="5"/>
  <c r="R231" i="5"/>
  <c r="L231" i="5"/>
  <c r="K231" i="5"/>
  <c r="B231" i="5"/>
  <c r="U230" i="5"/>
  <c r="T230" i="5"/>
  <c r="V230" i="5" s="1"/>
  <c r="R230" i="5"/>
  <c r="L230" i="5"/>
  <c r="K230" i="5"/>
  <c r="B230" i="5"/>
  <c r="R229" i="5"/>
  <c r="L229" i="5"/>
  <c r="K229" i="5"/>
  <c r="B229" i="5"/>
  <c r="R228" i="5"/>
  <c r="L228" i="5"/>
  <c r="K228" i="5"/>
  <c r="B228" i="5"/>
  <c r="R227" i="5"/>
  <c r="L227" i="5"/>
  <c r="K227" i="5"/>
  <c r="B227" i="5"/>
  <c r="R226" i="5"/>
  <c r="L226" i="5"/>
  <c r="K226" i="5"/>
  <c r="B226" i="5"/>
  <c r="U225" i="5"/>
  <c r="T225" i="5"/>
  <c r="V225" i="5" s="1"/>
  <c r="R225" i="5"/>
  <c r="L225" i="5"/>
  <c r="K225" i="5"/>
  <c r="B225" i="5"/>
  <c r="R224" i="5"/>
  <c r="L224" i="5"/>
  <c r="K224" i="5"/>
  <c r="B224" i="5"/>
  <c r="R223" i="5"/>
  <c r="L223" i="5"/>
  <c r="K223" i="5"/>
  <c r="B223" i="5"/>
  <c r="R222" i="5"/>
  <c r="L222" i="5"/>
  <c r="K222" i="5"/>
  <c r="B222" i="5"/>
  <c r="R221" i="5"/>
  <c r="L221" i="5"/>
  <c r="K221" i="5"/>
  <c r="B221" i="5"/>
  <c r="U220" i="5"/>
  <c r="V220" i="5" s="1"/>
  <c r="T220" i="5"/>
  <c r="R220" i="5"/>
  <c r="L220" i="5"/>
  <c r="K220" i="5"/>
  <c r="B220" i="5"/>
  <c r="R219" i="5"/>
  <c r="L219" i="5"/>
  <c r="K219" i="5"/>
  <c r="B219" i="5"/>
  <c r="R218" i="5"/>
  <c r="L218" i="5"/>
  <c r="K218" i="5"/>
  <c r="B218" i="5"/>
  <c r="R217" i="5"/>
  <c r="L217" i="5"/>
  <c r="K217" i="5"/>
  <c r="B217" i="5"/>
  <c r="R216" i="5"/>
  <c r="L216" i="5"/>
  <c r="K216" i="5"/>
  <c r="B216" i="5"/>
  <c r="U215" i="5"/>
  <c r="T215" i="5"/>
  <c r="V215" i="5" s="1"/>
  <c r="R215" i="5"/>
  <c r="L215" i="5"/>
  <c r="K215" i="5"/>
  <c r="B215" i="5"/>
  <c r="R214" i="5"/>
  <c r="L214" i="5"/>
  <c r="K214" i="5"/>
  <c r="B214" i="5"/>
  <c r="R213" i="5"/>
  <c r="L213" i="5"/>
  <c r="K213" i="5"/>
  <c r="B213" i="5"/>
  <c r="R212" i="5"/>
  <c r="L212" i="5"/>
  <c r="K212" i="5"/>
  <c r="B212" i="5"/>
  <c r="R211" i="5"/>
  <c r="L211" i="5"/>
  <c r="K211" i="5"/>
  <c r="B211" i="5"/>
  <c r="U210" i="5"/>
  <c r="T210" i="5"/>
  <c r="R210" i="5"/>
  <c r="L210" i="5"/>
  <c r="K210" i="5"/>
  <c r="B210" i="5"/>
  <c r="R209" i="5"/>
  <c r="L209" i="5"/>
  <c r="K209" i="5"/>
  <c r="B209" i="5"/>
  <c r="R208" i="5"/>
  <c r="L208" i="5"/>
  <c r="K208" i="5"/>
  <c r="B208" i="5"/>
  <c r="R207" i="5"/>
  <c r="L207" i="5"/>
  <c r="K207" i="5"/>
  <c r="B207" i="5"/>
  <c r="R206" i="5"/>
  <c r="L206" i="5"/>
  <c r="K206" i="5"/>
  <c r="B206" i="5"/>
  <c r="W205" i="7"/>
  <c r="M205" i="7"/>
  <c r="L205" i="7"/>
  <c r="K205" i="7"/>
  <c r="B205" i="7"/>
  <c r="R205" i="7" s="1"/>
  <c r="W204" i="7"/>
  <c r="M204" i="7"/>
  <c r="L204" i="7"/>
  <c r="K204" i="7"/>
  <c r="B204" i="7"/>
  <c r="R204" i="7" s="1"/>
  <c r="W203" i="7"/>
  <c r="M203" i="7"/>
  <c r="L203" i="7"/>
  <c r="K203" i="7"/>
  <c r="B203" i="7"/>
  <c r="R203" i="7" s="1"/>
  <c r="W202" i="7"/>
  <c r="M202" i="7"/>
  <c r="L202" i="7"/>
  <c r="K202" i="7"/>
  <c r="B202" i="7"/>
  <c r="R202" i="7" s="1"/>
  <c r="W201" i="7"/>
  <c r="M201" i="7"/>
  <c r="L201" i="7"/>
  <c r="K201" i="7"/>
  <c r="B201" i="7"/>
  <c r="R201" i="7" s="1"/>
  <c r="M200" i="7"/>
  <c r="L200" i="7"/>
  <c r="K200" i="7"/>
  <c r="B200" i="7"/>
  <c r="R200" i="7" s="1"/>
  <c r="V199" i="7"/>
  <c r="M199" i="7"/>
  <c r="L199" i="7"/>
  <c r="K199" i="7"/>
  <c r="B199" i="7"/>
  <c r="R199" i="7" s="1"/>
  <c r="V198" i="7"/>
  <c r="M198" i="7"/>
  <c r="L198" i="7"/>
  <c r="K198" i="7"/>
  <c r="B198" i="7"/>
  <c r="R198" i="7" s="1"/>
  <c r="V197" i="7"/>
  <c r="M197" i="7"/>
  <c r="L197" i="7"/>
  <c r="K197" i="7"/>
  <c r="B197" i="7"/>
  <c r="R197" i="7" s="1"/>
  <c r="V196" i="7"/>
  <c r="T196" i="7"/>
  <c r="U196" i="7" s="1"/>
  <c r="S196" i="7"/>
  <c r="M196" i="7"/>
  <c r="L196" i="7"/>
  <c r="K196" i="7"/>
  <c r="B196" i="7"/>
  <c r="R196" i="7" s="1"/>
  <c r="M195" i="7"/>
  <c r="L195" i="7"/>
  <c r="K195" i="7"/>
  <c r="B195" i="7"/>
  <c r="R195" i="7" s="1"/>
  <c r="M194" i="7"/>
  <c r="L194" i="7"/>
  <c r="K194" i="7"/>
  <c r="B194" i="7"/>
  <c r="R194" i="7" s="1"/>
  <c r="M193" i="7"/>
  <c r="L193" i="7"/>
  <c r="K193" i="7"/>
  <c r="B193" i="7"/>
  <c r="R193" i="7" s="1"/>
  <c r="M192" i="7"/>
  <c r="L192" i="7"/>
  <c r="K192" i="7"/>
  <c r="B192" i="7"/>
  <c r="R192" i="7" s="1"/>
  <c r="W191" i="7"/>
  <c r="M191" i="7"/>
  <c r="L191" i="7"/>
  <c r="K191" i="7"/>
  <c r="B191" i="7"/>
  <c r="R191" i="7" s="1"/>
  <c r="W190" i="7"/>
  <c r="M190" i="7"/>
  <c r="L190" i="7"/>
  <c r="K190" i="7"/>
  <c r="B190" i="7"/>
  <c r="R190" i="7" s="1"/>
  <c r="W189" i="7"/>
  <c r="M189" i="7"/>
  <c r="L189" i="7"/>
  <c r="K189" i="7"/>
  <c r="B189" i="7"/>
  <c r="R189" i="7" s="1"/>
  <c r="W188" i="7"/>
  <c r="M188" i="7"/>
  <c r="L188" i="7"/>
  <c r="K188" i="7"/>
  <c r="B188" i="7"/>
  <c r="R188" i="7" s="1"/>
  <c r="W187" i="7"/>
  <c r="M187" i="7"/>
  <c r="L187" i="7"/>
  <c r="K187" i="7"/>
  <c r="B187" i="7"/>
  <c r="R187" i="7" s="1"/>
  <c r="M186" i="7"/>
  <c r="L186" i="7"/>
  <c r="K186" i="7"/>
  <c r="B186" i="7"/>
  <c r="R186" i="7" s="1"/>
  <c r="W185" i="7"/>
  <c r="M185" i="7"/>
  <c r="L185" i="7"/>
  <c r="K185" i="7"/>
  <c r="B185" i="7"/>
  <c r="R185" i="7" s="1"/>
  <c r="W184" i="7"/>
  <c r="M184" i="7"/>
  <c r="L184" i="7"/>
  <c r="K184" i="7"/>
  <c r="B184" i="7"/>
  <c r="R184" i="7" s="1"/>
  <c r="W183" i="7"/>
  <c r="M183" i="7"/>
  <c r="L183" i="7"/>
  <c r="K183" i="7"/>
  <c r="B183" i="7"/>
  <c r="R183" i="7" s="1"/>
  <c r="W182" i="7"/>
  <c r="M182" i="7"/>
  <c r="L182" i="7"/>
  <c r="K182" i="7"/>
  <c r="B182" i="7"/>
  <c r="R182" i="7" s="1"/>
  <c r="W181" i="7"/>
  <c r="M181" i="7"/>
  <c r="L181" i="7"/>
  <c r="K181" i="7"/>
  <c r="B181" i="7"/>
  <c r="R181" i="7" s="1"/>
  <c r="W180" i="7"/>
  <c r="M180" i="7"/>
  <c r="L180" i="7"/>
  <c r="K180" i="7"/>
  <c r="B180" i="7"/>
  <c r="R180" i="7" s="1"/>
  <c r="W179" i="7"/>
  <c r="M179" i="7"/>
  <c r="L179" i="7"/>
  <c r="K179" i="7"/>
  <c r="B179" i="7"/>
  <c r="R179" i="7" s="1"/>
  <c r="W178" i="7"/>
  <c r="M178" i="7"/>
  <c r="L178" i="7"/>
  <c r="K178" i="7"/>
  <c r="B178" i="7"/>
  <c r="R178" i="7" s="1"/>
  <c r="W177" i="7"/>
  <c r="M177" i="7"/>
  <c r="L177" i="7"/>
  <c r="K177" i="7"/>
  <c r="B177" i="7"/>
  <c r="R177" i="7" s="1"/>
  <c r="M176" i="7"/>
  <c r="L176" i="7"/>
  <c r="K176" i="7"/>
  <c r="B176" i="7"/>
  <c r="R176" i="7" s="1"/>
  <c r="V175" i="7"/>
  <c r="M175" i="7"/>
  <c r="L175" i="7"/>
  <c r="K175" i="7"/>
  <c r="B175" i="7"/>
  <c r="R175" i="7" s="1"/>
  <c r="V174" i="7"/>
  <c r="M174" i="7"/>
  <c r="L174" i="7"/>
  <c r="K174" i="7"/>
  <c r="B174" i="7"/>
  <c r="R174" i="7" s="1"/>
  <c r="V173" i="7"/>
  <c r="M173" i="7"/>
  <c r="L173" i="7"/>
  <c r="K173" i="7"/>
  <c r="B173" i="7"/>
  <c r="R173" i="7" s="1"/>
  <c r="V172" i="7"/>
  <c r="M172" i="7"/>
  <c r="L172" i="7"/>
  <c r="K172" i="7"/>
  <c r="B172" i="7"/>
  <c r="R172" i="7" s="1"/>
  <c r="V171" i="7"/>
  <c r="T171" i="7"/>
  <c r="S171" i="7"/>
  <c r="U171" i="7" s="1"/>
  <c r="M171" i="7"/>
  <c r="L171" i="7"/>
  <c r="K171" i="7"/>
  <c r="B171" i="7"/>
  <c r="R171" i="7" s="1"/>
  <c r="M170" i="7"/>
  <c r="L170" i="7"/>
  <c r="K170" i="7"/>
  <c r="B170" i="7"/>
  <c r="R170" i="7" s="1"/>
  <c r="M169" i="7"/>
  <c r="L169" i="7"/>
  <c r="K169" i="7"/>
  <c r="B169" i="7"/>
  <c r="R169" i="7" s="1"/>
  <c r="M168" i="7"/>
  <c r="L168" i="7"/>
  <c r="K168" i="7"/>
  <c r="B168" i="7"/>
  <c r="R168" i="7" s="1"/>
  <c r="M167" i="7"/>
  <c r="L167" i="7"/>
  <c r="K167" i="7"/>
  <c r="B167" i="7"/>
  <c r="R167" i="7" s="1"/>
  <c r="W166" i="7"/>
  <c r="M166" i="7"/>
  <c r="L166" i="7"/>
  <c r="K166" i="7"/>
  <c r="B166" i="7"/>
  <c r="R166" i="7" s="1"/>
  <c r="W165" i="7"/>
  <c r="M165" i="7"/>
  <c r="L165" i="7"/>
  <c r="K165" i="7"/>
  <c r="B165" i="7"/>
  <c r="R165" i="7" s="1"/>
  <c r="W164" i="7"/>
  <c r="M164" i="7"/>
  <c r="L164" i="7"/>
  <c r="K164" i="7"/>
  <c r="B164" i="7"/>
  <c r="R164" i="7" s="1"/>
  <c r="W163" i="7"/>
  <c r="M163" i="7"/>
  <c r="L163" i="7"/>
  <c r="K163" i="7"/>
  <c r="B163" i="7"/>
  <c r="R163" i="7" s="1"/>
  <c r="W162" i="7"/>
  <c r="M162" i="7"/>
  <c r="L162" i="7"/>
  <c r="K162" i="7"/>
  <c r="B162" i="7"/>
  <c r="R162" i="7" s="1"/>
  <c r="M161" i="7"/>
  <c r="L161" i="7"/>
  <c r="K161" i="7"/>
  <c r="B161" i="7"/>
  <c r="R161" i="7" s="1"/>
  <c r="V160" i="7"/>
  <c r="M160" i="7"/>
  <c r="L160" i="7"/>
  <c r="K160" i="7"/>
  <c r="B160" i="7"/>
  <c r="R160" i="7" s="1"/>
  <c r="V159" i="7"/>
  <c r="M159" i="7"/>
  <c r="L159" i="7"/>
  <c r="K159" i="7"/>
  <c r="B159" i="7"/>
  <c r="R159" i="7" s="1"/>
  <c r="V158" i="7"/>
  <c r="M158" i="7"/>
  <c r="L158" i="7"/>
  <c r="K158" i="7"/>
  <c r="B158" i="7"/>
  <c r="R158" i="7" s="1"/>
  <c r="V157" i="7"/>
  <c r="M157" i="7"/>
  <c r="L157" i="7"/>
  <c r="K157" i="7"/>
  <c r="B157" i="7"/>
  <c r="R157" i="7" s="1"/>
  <c r="V156" i="7"/>
  <c r="T156" i="7"/>
  <c r="S156" i="7"/>
  <c r="U156" i="7" s="1"/>
  <c r="M156" i="7"/>
  <c r="L156" i="7"/>
  <c r="K156" i="7"/>
  <c r="B156" i="7"/>
  <c r="R156" i="7" s="1"/>
  <c r="M155" i="7"/>
  <c r="L155" i="7"/>
  <c r="K155" i="7"/>
  <c r="B155" i="7"/>
  <c r="R155" i="7" s="1"/>
  <c r="M154" i="7"/>
  <c r="L154" i="7"/>
  <c r="K154" i="7"/>
  <c r="B154" i="7"/>
  <c r="R154" i="7" s="1"/>
  <c r="M153" i="7"/>
  <c r="L153" i="7"/>
  <c r="K153" i="7"/>
  <c r="B153" i="7"/>
  <c r="R153" i="7" s="1"/>
  <c r="M152" i="7"/>
  <c r="L152" i="7"/>
  <c r="K152" i="7"/>
  <c r="B152" i="7"/>
  <c r="R152" i="7" s="1"/>
  <c r="V151" i="7"/>
  <c r="M151" i="7"/>
  <c r="L151" i="7"/>
  <c r="K151" i="7"/>
  <c r="B151" i="7"/>
  <c r="R151" i="7" s="1"/>
  <c r="V150" i="7"/>
  <c r="M150" i="7"/>
  <c r="L150" i="7"/>
  <c r="K150" i="7"/>
  <c r="B150" i="7"/>
  <c r="R150" i="7" s="1"/>
  <c r="V149" i="7"/>
  <c r="M149" i="7"/>
  <c r="L149" i="7"/>
  <c r="K149" i="7"/>
  <c r="B149" i="7"/>
  <c r="R149" i="7" s="1"/>
  <c r="V148" i="7"/>
  <c r="M148" i="7"/>
  <c r="L148" i="7"/>
  <c r="K148" i="7"/>
  <c r="B148" i="7"/>
  <c r="R148" i="7" s="1"/>
  <c r="V147" i="7"/>
  <c r="M147" i="7"/>
  <c r="L147" i="7"/>
  <c r="K147" i="7"/>
  <c r="B147" i="7"/>
  <c r="R147" i="7" s="1"/>
  <c r="V146" i="7"/>
  <c r="M146" i="7"/>
  <c r="L146" i="7"/>
  <c r="K146" i="7"/>
  <c r="B146" i="7"/>
  <c r="R146" i="7" s="1"/>
  <c r="V145" i="7"/>
  <c r="T145" i="7"/>
  <c r="S145" i="7"/>
  <c r="U145" i="7" s="1"/>
  <c r="M145" i="7"/>
  <c r="L145" i="7"/>
  <c r="K145" i="7"/>
  <c r="B145" i="7"/>
  <c r="R145" i="7" s="1"/>
  <c r="M144" i="7"/>
  <c r="L144" i="7"/>
  <c r="K144" i="7"/>
  <c r="B144" i="7"/>
  <c r="R144" i="7" s="1"/>
  <c r="M143" i="7"/>
  <c r="L143" i="7"/>
  <c r="K143" i="7"/>
  <c r="B143" i="7"/>
  <c r="R143" i="7" s="1"/>
  <c r="M142" i="7"/>
  <c r="L142" i="7"/>
  <c r="K142" i="7"/>
  <c r="B142" i="7"/>
  <c r="R142" i="7" s="1"/>
  <c r="M141" i="7"/>
  <c r="L141" i="7"/>
  <c r="K141" i="7"/>
  <c r="B141" i="7"/>
  <c r="R141" i="7" s="1"/>
  <c r="V140" i="7"/>
  <c r="M140" i="7"/>
  <c r="L140" i="7"/>
  <c r="K140" i="7"/>
  <c r="B140" i="7"/>
  <c r="R140" i="7" s="1"/>
  <c r="V139" i="7"/>
  <c r="M139" i="7"/>
  <c r="L139" i="7"/>
  <c r="K139" i="7"/>
  <c r="B139" i="7"/>
  <c r="R139" i="7" s="1"/>
  <c r="V138" i="7"/>
  <c r="M138" i="7"/>
  <c r="L138" i="7"/>
  <c r="K138" i="7"/>
  <c r="B138" i="7"/>
  <c r="R138" i="7" s="1"/>
  <c r="V137" i="7"/>
  <c r="M137" i="7"/>
  <c r="L137" i="7"/>
  <c r="K137" i="7"/>
  <c r="B137" i="7"/>
  <c r="R137" i="7" s="1"/>
  <c r="V136" i="7"/>
  <c r="M136" i="7"/>
  <c r="L136" i="7"/>
  <c r="K136" i="7"/>
  <c r="B136" i="7"/>
  <c r="R136" i="7" s="1"/>
  <c r="V135" i="7"/>
  <c r="M135" i="7"/>
  <c r="L135" i="7"/>
  <c r="K135" i="7"/>
  <c r="B135" i="7"/>
  <c r="R135" i="7" s="1"/>
  <c r="V134" i="7"/>
  <c r="U134" i="7"/>
  <c r="T134" i="7"/>
  <c r="S134" i="7"/>
  <c r="M134" i="7"/>
  <c r="L134" i="7"/>
  <c r="K134" i="7"/>
  <c r="B134" i="7"/>
  <c r="R134" i="7" s="1"/>
  <c r="M133" i="7"/>
  <c r="L133" i="7"/>
  <c r="K133" i="7"/>
  <c r="B133" i="7"/>
  <c r="R133" i="7" s="1"/>
  <c r="M132" i="7"/>
  <c r="L132" i="7"/>
  <c r="K132" i="7"/>
  <c r="B132" i="7"/>
  <c r="R132" i="7" s="1"/>
  <c r="M131" i="7"/>
  <c r="L131" i="7"/>
  <c r="K131" i="7"/>
  <c r="B131" i="7"/>
  <c r="R131" i="7" s="1"/>
  <c r="M130" i="7"/>
  <c r="L130" i="7"/>
  <c r="K130" i="7"/>
  <c r="B130" i="7"/>
  <c r="R130" i="7" s="1"/>
  <c r="V129" i="7"/>
  <c r="M129" i="7"/>
  <c r="L129" i="7"/>
  <c r="K129" i="7"/>
  <c r="B129" i="7"/>
  <c r="R129" i="7" s="1"/>
  <c r="V128" i="7"/>
  <c r="M128" i="7"/>
  <c r="L128" i="7"/>
  <c r="K128" i="7"/>
  <c r="B128" i="7"/>
  <c r="R128" i="7" s="1"/>
  <c r="V127" i="7"/>
  <c r="M127" i="7"/>
  <c r="L127" i="7"/>
  <c r="K127" i="7"/>
  <c r="B127" i="7"/>
  <c r="R127" i="7" s="1"/>
  <c r="V126" i="7"/>
  <c r="M126" i="7"/>
  <c r="L126" i="7"/>
  <c r="K126" i="7"/>
  <c r="B126" i="7"/>
  <c r="R126" i="7" s="1"/>
  <c r="V125" i="7"/>
  <c r="M125" i="7"/>
  <c r="L125" i="7"/>
  <c r="K125" i="7"/>
  <c r="B125" i="7"/>
  <c r="R125" i="7" s="1"/>
  <c r="V124" i="7"/>
  <c r="M124" i="7"/>
  <c r="L124" i="7"/>
  <c r="K124" i="7"/>
  <c r="B124" i="7"/>
  <c r="R124" i="7" s="1"/>
  <c r="V123" i="7"/>
  <c r="M123" i="7"/>
  <c r="L123" i="7"/>
  <c r="K123" i="7"/>
  <c r="B123" i="7"/>
  <c r="R123" i="7" s="1"/>
  <c r="V122" i="7"/>
  <c r="T122" i="7"/>
  <c r="S122" i="7"/>
  <c r="U122" i="7" s="1"/>
  <c r="M122" i="7"/>
  <c r="L122" i="7"/>
  <c r="K122" i="7"/>
  <c r="B122" i="7"/>
  <c r="R122" i="7" s="1"/>
  <c r="M121" i="7"/>
  <c r="L121" i="7"/>
  <c r="K121" i="7"/>
  <c r="B121" i="7"/>
  <c r="R121" i="7" s="1"/>
  <c r="M120" i="7"/>
  <c r="L120" i="7"/>
  <c r="K120" i="7"/>
  <c r="B120" i="7"/>
  <c r="R120" i="7" s="1"/>
  <c r="M119" i="7"/>
  <c r="L119" i="7"/>
  <c r="K119" i="7"/>
  <c r="B119" i="7"/>
  <c r="R119" i="7" s="1"/>
  <c r="M118" i="7"/>
  <c r="L118" i="7"/>
  <c r="K118" i="7"/>
  <c r="B118" i="7"/>
  <c r="R118" i="7" s="1"/>
  <c r="V117" i="7"/>
  <c r="M117" i="7"/>
  <c r="L117" i="7"/>
  <c r="K117" i="7"/>
  <c r="B117" i="7"/>
  <c r="R117" i="7" s="1"/>
  <c r="V116" i="7"/>
  <c r="M116" i="7"/>
  <c r="L116" i="7"/>
  <c r="K116" i="7"/>
  <c r="B116" i="7"/>
  <c r="R116" i="7" s="1"/>
  <c r="V115" i="7"/>
  <c r="M115" i="7"/>
  <c r="L115" i="7"/>
  <c r="K115" i="7"/>
  <c r="B115" i="7"/>
  <c r="R115" i="7" s="1"/>
  <c r="V114" i="7"/>
  <c r="M114" i="7"/>
  <c r="L114" i="7"/>
  <c r="K114" i="7"/>
  <c r="B114" i="7"/>
  <c r="R114" i="7" s="1"/>
  <c r="V113" i="7"/>
  <c r="M113" i="7"/>
  <c r="L113" i="7"/>
  <c r="K113" i="7"/>
  <c r="B113" i="7"/>
  <c r="R113" i="7" s="1"/>
  <c r="V112" i="7"/>
  <c r="M112" i="7"/>
  <c r="L112" i="7"/>
  <c r="K112" i="7"/>
  <c r="B112" i="7"/>
  <c r="R112" i="7" s="1"/>
  <c r="V111" i="7"/>
  <c r="M111" i="7"/>
  <c r="L111" i="7"/>
  <c r="K111" i="7"/>
  <c r="B111" i="7"/>
  <c r="R111" i="7" s="1"/>
  <c r="V110" i="7"/>
  <c r="T110" i="7"/>
  <c r="S110" i="7"/>
  <c r="U110" i="7" s="1"/>
  <c r="M110" i="7"/>
  <c r="L110" i="7"/>
  <c r="K110" i="7"/>
  <c r="B110" i="7"/>
  <c r="R110" i="7" s="1"/>
  <c r="M109" i="7"/>
  <c r="L109" i="7"/>
  <c r="K109" i="7"/>
  <c r="B109" i="7"/>
  <c r="R109" i="7" s="1"/>
  <c r="M108" i="7"/>
  <c r="L108" i="7"/>
  <c r="K108" i="7"/>
  <c r="B108" i="7"/>
  <c r="R108" i="7" s="1"/>
  <c r="M107" i="7"/>
  <c r="L107" i="7"/>
  <c r="K107" i="7"/>
  <c r="B107" i="7"/>
  <c r="R107" i="7" s="1"/>
  <c r="M106" i="7"/>
  <c r="L106" i="7"/>
  <c r="K106" i="7"/>
  <c r="B106" i="7"/>
  <c r="R106" i="7" s="1"/>
  <c r="V105" i="7"/>
  <c r="M105" i="7"/>
  <c r="L105" i="7"/>
  <c r="K105" i="7"/>
  <c r="B105" i="7"/>
  <c r="R105" i="7" s="1"/>
  <c r="V104" i="7"/>
  <c r="M104" i="7"/>
  <c r="L104" i="7"/>
  <c r="K104" i="7"/>
  <c r="B104" i="7"/>
  <c r="R104" i="7" s="1"/>
  <c r="V103" i="7"/>
  <c r="M103" i="7"/>
  <c r="L103" i="7"/>
  <c r="K103" i="7"/>
  <c r="B103" i="7"/>
  <c r="R103" i="7" s="1"/>
  <c r="V102" i="7"/>
  <c r="M102" i="7"/>
  <c r="L102" i="7"/>
  <c r="K102" i="7"/>
  <c r="B102" i="7"/>
  <c r="R102" i="7" s="1"/>
  <c r="V101" i="7"/>
  <c r="M101" i="7"/>
  <c r="L101" i="7"/>
  <c r="K101" i="7"/>
  <c r="B101" i="7"/>
  <c r="R101" i="7" s="1"/>
  <c r="V100" i="7"/>
  <c r="M100" i="7"/>
  <c r="L100" i="7"/>
  <c r="K100" i="7"/>
  <c r="B100" i="7"/>
  <c r="R100" i="7" s="1"/>
  <c r="V99" i="7"/>
  <c r="T99" i="7"/>
  <c r="U99" i="7" s="1"/>
  <c r="S99" i="7"/>
  <c r="M99" i="7"/>
  <c r="L99" i="7"/>
  <c r="K99" i="7"/>
  <c r="B99" i="7"/>
  <c r="R99" i="7" s="1"/>
  <c r="M98" i="7"/>
  <c r="L98" i="7"/>
  <c r="K98" i="7"/>
  <c r="B98" i="7"/>
  <c r="R98" i="7" s="1"/>
  <c r="M97" i="7"/>
  <c r="L97" i="7"/>
  <c r="K97" i="7"/>
  <c r="B97" i="7"/>
  <c r="R97" i="7" s="1"/>
  <c r="M96" i="7"/>
  <c r="L96" i="7"/>
  <c r="K96" i="7"/>
  <c r="B96" i="7"/>
  <c r="R96" i="7" s="1"/>
  <c r="M95" i="7"/>
  <c r="L95" i="7"/>
  <c r="K95" i="7"/>
  <c r="B95" i="7"/>
  <c r="R95" i="7" s="1"/>
  <c r="V94" i="7"/>
  <c r="M94" i="7"/>
  <c r="L94" i="7"/>
  <c r="K94" i="7"/>
  <c r="B94" i="7"/>
  <c r="R94" i="7" s="1"/>
  <c r="V93" i="7"/>
  <c r="M93" i="7"/>
  <c r="L93" i="7"/>
  <c r="K93" i="7"/>
  <c r="B93" i="7"/>
  <c r="R93" i="7" s="1"/>
  <c r="V92" i="7"/>
  <c r="M92" i="7"/>
  <c r="L92" i="7"/>
  <c r="K92" i="7"/>
  <c r="B92" i="7"/>
  <c r="R92" i="7" s="1"/>
  <c r="V91" i="7"/>
  <c r="M91" i="7"/>
  <c r="L91" i="7"/>
  <c r="K91" i="7"/>
  <c r="B91" i="7"/>
  <c r="R91" i="7" s="1"/>
  <c r="V90" i="7"/>
  <c r="M90" i="7"/>
  <c r="L90" i="7"/>
  <c r="K90" i="7"/>
  <c r="B90" i="7"/>
  <c r="R90" i="7" s="1"/>
  <c r="V89" i="7"/>
  <c r="M89" i="7"/>
  <c r="L89" i="7"/>
  <c r="K89" i="7"/>
  <c r="B89" i="7"/>
  <c r="R89" i="7" s="1"/>
  <c r="V88" i="7"/>
  <c r="M88" i="7"/>
  <c r="L88" i="7"/>
  <c r="K88" i="7"/>
  <c r="B88" i="7"/>
  <c r="R88" i="7" s="1"/>
  <c r="V87" i="7"/>
  <c r="M87" i="7"/>
  <c r="L87" i="7"/>
  <c r="K87" i="7"/>
  <c r="B87" i="7"/>
  <c r="R87" i="7" s="1"/>
  <c r="V86" i="7"/>
  <c r="M86" i="7"/>
  <c r="L86" i="7"/>
  <c r="K86" i="7"/>
  <c r="B86" i="7"/>
  <c r="R86" i="7" s="1"/>
  <c r="V85" i="7"/>
  <c r="T85" i="7"/>
  <c r="S85" i="7"/>
  <c r="U85" i="7" s="1"/>
  <c r="M85" i="7"/>
  <c r="L85" i="7"/>
  <c r="K85" i="7"/>
  <c r="B85" i="7"/>
  <c r="R85" i="7" s="1"/>
  <c r="M84" i="7"/>
  <c r="L84" i="7"/>
  <c r="K84" i="7"/>
  <c r="B84" i="7"/>
  <c r="R84" i="7" s="1"/>
  <c r="M83" i="7"/>
  <c r="L83" i="7"/>
  <c r="K83" i="7"/>
  <c r="B83" i="7"/>
  <c r="R83" i="7" s="1"/>
  <c r="M82" i="7"/>
  <c r="L82" i="7"/>
  <c r="K82" i="7"/>
  <c r="B82" i="7"/>
  <c r="R82" i="7" s="1"/>
  <c r="M81" i="7"/>
  <c r="L81" i="7"/>
  <c r="K81" i="7"/>
  <c r="B81" i="7"/>
  <c r="R81" i="7" s="1"/>
  <c r="V80" i="7"/>
  <c r="M80" i="7"/>
  <c r="L80" i="7"/>
  <c r="K80" i="7"/>
  <c r="B80" i="7"/>
  <c r="R80" i="7" s="1"/>
  <c r="V79" i="7"/>
  <c r="M79" i="7"/>
  <c r="L79" i="7"/>
  <c r="K79" i="7"/>
  <c r="B79" i="7"/>
  <c r="R79" i="7" s="1"/>
  <c r="V78" i="7"/>
  <c r="M78" i="7"/>
  <c r="L78" i="7"/>
  <c r="K78" i="7"/>
  <c r="B78" i="7"/>
  <c r="R78" i="7" s="1"/>
  <c r="V77" i="7"/>
  <c r="M77" i="7"/>
  <c r="L77" i="7"/>
  <c r="K77" i="7"/>
  <c r="B77" i="7"/>
  <c r="R77" i="7" s="1"/>
  <c r="V76" i="7"/>
  <c r="M76" i="7"/>
  <c r="L76" i="7"/>
  <c r="K76" i="7"/>
  <c r="B76" i="7"/>
  <c r="R76" i="7" s="1"/>
  <c r="V75" i="7"/>
  <c r="M75" i="7"/>
  <c r="L75" i="7"/>
  <c r="K75" i="7"/>
  <c r="B75" i="7"/>
  <c r="R75" i="7" s="1"/>
  <c r="V74" i="7"/>
  <c r="M74" i="7"/>
  <c r="L74" i="7"/>
  <c r="K74" i="7"/>
  <c r="B74" i="7"/>
  <c r="R74" i="7" s="1"/>
  <c r="V73" i="7"/>
  <c r="M73" i="7"/>
  <c r="L73" i="7"/>
  <c r="K73" i="7"/>
  <c r="B73" i="7"/>
  <c r="R73" i="7" s="1"/>
  <c r="V72" i="7"/>
  <c r="M72" i="7"/>
  <c r="L72" i="7"/>
  <c r="K72" i="7"/>
  <c r="B72" i="7"/>
  <c r="R72" i="7" s="1"/>
  <c r="V71" i="7"/>
  <c r="T71" i="7"/>
  <c r="S71" i="7"/>
  <c r="U71" i="7" s="1"/>
  <c r="M71" i="7"/>
  <c r="L71" i="7"/>
  <c r="K71" i="7"/>
  <c r="B71" i="7"/>
  <c r="R71" i="7" s="1"/>
  <c r="M70" i="7"/>
  <c r="L70" i="7"/>
  <c r="K70" i="7"/>
  <c r="B70" i="7"/>
  <c r="R70" i="7" s="1"/>
  <c r="M69" i="7"/>
  <c r="L69" i="7"/>
  <c r="K69" i="7"/>
  <c r="B69" i="7"/>
  <c r="R69" i="7" s="1"/>
  <c r="M68" i="7"/>
  <c r="L68" i="7"/>
  <c r="K68" i="7"/>
  <c r="B68" i="7"/>
  <c r="R68" i="7" s="1"/>
  <c r="M67" i="7"/>
  <c r="L67" i="7"/>
  <c r="K67" i="7"/>
  <c r="B67" i="7"/>
  <c r="R67" i="7" s="1"/>
  <c r="V66" i="7"/>
  <c r="M66" i="7"/>
  <c r="L66" i="7"/>
  <c r="K66" i="7"/>
  <c r="B66" i="7"/>
  <c r="R66" i="7" s="1"/>
  <c r="V65" i="7"/>
  <c r="M65" i="7"/>
  <c r="L65" i="7"/>
  <c r="K65" i="7"/>
  <c r="B65" i="7"/>
  <c r="R65" i="7" s="1"/>
  <c r="V64" i="7"/>
  <c r="M64" i="7"/>
  <c r="L64" i="7"/>
  <c r="K64" i="7"/>
  <c r="B64" i="7"/>
  <c r="R64" i="7" s="1"/>
  <c r="V63" i="7"/>
  <c r="M63" i="7"/>
  <c r="L63" i="7"/>
  <c r="K63" i="7"/>
  <c r="B63" i="7"/>
  <c r="R63" i="7" s="1"/>
  <c r="V62" i="7"/>
  <c r="M62" i="7"/>
  <c r="L62" i="7"/>
  <c r="K62" i="7"/>
  <c r="B62" i="7"/>
  <c r="R62" i="7" s="1"/>
  <c r="V61" i="7"/>
  <c r="M61" i="7"/>
  <c r="L61" i="7"/>
  <c r="K61" i="7"/>
  <c r="B61" i="7"/>
  <c r="R61" i="7" s="1"/>
  <c r="V60" i="7"/>
  <c r="T60" i="7"/>
  <c r="S60" i="7"/>
  <c r="U60" i="7" s="1"/>
  <c r="M60" i="7"/>
  <c r="L60" i="7"/>
  <c r="K60" i="7"/>
  <c r="B60" i="7"/>
  <c r="R60" i="7" s="1"/>
  <c r="M59" i="7"/>
  <c r="L59" i="7"/>
  <c r="K59" i="7"/>
  <c r="B59" i="7"/>
  <c r="R59" i="7" s="1"/>
  <c r="M58" i="7"/>
  <c r="L58" i="7"/>
  <c r="K58" i="7"/>
  <c r="B58" i="7"/>
  <c r="R58" i="7" s="1"/>
  <c r="M57" i="7"/>
  <c r="L57" i="7"/>
  <c r="K57" i="7"/>
  <c r="B57" i="7"/>
  <c r="R57" i="7" s="1"/>
  <c r="M56" i="7"/>
  <c r="L56" i="7"/>
  <c r="K56" i="7"/>
  <c r="B56" i="7"/>
  <c r="R56" i="7" s="1"/>
  <c r="V55" i="7"/>
  <c r="M55" i="7"/>
  <c r="L55" i="7"/>
  <c r="K55" i="7"/>
  <c r="B55" i="7"/>
  <c r="R55" i="7" s="1"/>
  <c r="V54" i="7"/>
  <c r="M54" i="7"/>
  <c r="L54" i="7"/>
  <c r="K54" i="7"/>
  <c r="B54" i="7"/>
  <c r="R54" i="7" s="1"/>
  <c r="V53" i="7"/>
  <c r="M53" i="7"/>
  <c r="L53" i="7"/>
  <c r="K53" i="7"/>
  <c r="B53" i="7"/>
  <c r="R53" i="7" s="1"/>
  <c r="V52" i="7"/>
  <c r="M52" i="7"/>
  <c r="L52" i="7"/>
  <c r="K52" i="7"/>
  <c r="B52" i="7"/>
  <c r="R52" i="7" s="1"/>
  <c r="V51" i="7"/>
  <c r="M51" i="7"/>
  <c r="L51" i="7"/>
  <c r="K51" i="7"/>
  <c r="B51" i="7"/>
  <c r="R51" i="7" s="1"/>
  <c r="V50" i="7"/>
  <c r="M50" i="7"/>
  <c r="L50" i="7"/>
  <c r="K50" i="7"/>
  <c r="B50" i="7"/>
  <c r="R50" i="7" s="1"/>
  <c r="V49" i="7"/>
  <c r="M49" i="7"/>
  <c r="L49" i="7"/>
  <c r="K49" i="7"/>
  <c r="B49" i="7"/>
  <c r="R49" i="7" s="1"/>
  <c r="V48" i="7"/>
  <c r="T48" i="7"/>
  <c r="U48" i="7" s="1"/>
  <c r="S48" i="7"/>
  <c r="M48" i="7"/>
  <c r="L48" i="7"/>
  <c r="K48" i="7"/>
  <c r="B48" i="7"/>
  <c r="R48" i="7" s="1"/>
  <c r="M47" i="7"/>
  <c r="L47" i="7"/>
  <c r="K47" i="7"/>
  <c r="B47" i="7"/>
  <c r="R47" i="7" s="1"/>
  <c r="M46" i="7"/>
  <c r="L46" i="7"/>
  <c r="K46" i="7"/>
  <c r="B46" i="7"/>
  <c r="R46" i="7" s="1"/>
  <c r="M45" i="7"/>
  <c r="L45" i="7"/>
  <c r="K45" i="7"/>
  <c r="B45" i="7"/>
  <c r="R45" i="7" s="1"/>
  <c r="M44" i="7"/>
  <c r="L44" i="7"/>
  <c r="K44" i="7"/>
  <c r="B44" i="7"/>
  <c r="R44" i="7" s="1"/>
  <c r="V43" i="7"/>
  <c r="M43" i="7"/>
  <c r="L43" i="7"/>
  <c r="K43" i="7"/>
  <c r="B43" i="7"/>
  <c r="R43" i="7" s="1"/>
  <c r="V42" i="7"/>
  <c r="M42" i="7"/>
  <c r="L42" i="7"/>
  <c r="K42" i="7"/>
  <c r="B42" i="7"/>
  <c r="R42" i="7" s="1"/>
  <c r="V41" i="7"/>
  <c r="M41" i="7"/>
  <c r="L41" i="7"/>
  <c r="K41" i="7"/>
  <c r="B41" i="7"/>
  <c r="R41" i="7" s="1"/>
  <c r="V40" i="7"/>
  <c r="M40" i="7"/>
  <c r="L40" i="7"/>
  <c r="K40" i="7"/>
  <c r="B40" i="7"/>
  <c r="R40" i="7" s="1"/>
  <c r="V39" i="7"/>
  <c r="M39" i="7"/>
  <c r="L39" i="7"/>
  <c r="K39" i="7"/>
  <c r="B39" i="7"/>
  <c r="R39" i="7" s="1"/>
  <c r="V38" i="7"/>
  <c r="M38" i="7"/>
  <c r="L38" i="7"/>
  <c r="K38" i="7"/>
  <c r="B38" i="7"/>
  <c r="R38" i="7" s="1"/>
  <c r="V37" i="7"/>
  <c r="M37" i="7"/>
  <c r="L37" i="7"/>
  <c r="K37" i="7"/>
  <c r="B37" i="7"/>
  <c r="R37" i="7" s="1"/>
  <c r="V36" i="7"/>
  <c r="M36" i="7"/>
  <c r="L36" i="7"/>
  <c r="K36" i="7"/>
  <c r="B36" i="7"/>
  <c r="R36" i="7" s="1"/>
  <c r="V35" i="7"/>
  <c r="M35" i="7"/>
  <c r="L35" i="7"/>
  <c r="K35" i="7"/>
  <c r="B35" i="7"/>
  <c r="R35" i="7" s="1"/>
  <c r="V34" i="7"/>
  <c r="U34" i="7"/>
  <c r="T34" i="7"/>
  <c r="S34" i="7"/>
  <c r="M34" i="7"/>
  <c r="L34" i="7"/>
  <c r="K34" i="7"/>
  <c r="B34" i="7"/>
  <c r="R34" i="7" s="1"/>
  <c r="M33" i="7"/>
  <c r="L33" i="7"/>
  <c r="K33" i="7"/>
  <c r="B33" i="7"/>
  <c r="R33" i="7" s="1"/>
  <c r="M32" i="7"/>
  <c r="L32" i="7"/>
  <c r="K32" i="7"/>
  <c r="B32" i="7"/>
  <c r="R32" i="7" s="1"/>
  <c r="M31" i="7"/>
  <c r="L31" i="7"/>
  <c r="K31" i="7"/>
  <c r="B31" i="7"/>
  <c r="R31" i="7" s="1"/>
  <c r="M30" i="7"/>
  <c r="L30" i="7"/>
  <c r="K30" i="7"/>
  <c r="B30" i="7"/>
  <c r="R30" i="7" s="1"/>
  <c r="V29" i="7"/>
  <c r="M29" i="7"/>
  <c r="L29" i="7"/>
  <c r="K29" i="7"/>
  <c r="B29" i="7"/>
  <c r="R29" i="7" s="1"/>
  <c r="V28" i="7"/>
  <c r="M28" i="7"/>
  <c r="L28" i="7"/>
  <c r="K28" i="7"/>
  <c r="B28" i="7"/>
  <c r="R28" i="7" s="1"/>
  <c r="V27" i="7"/>
  <c r="M27" i="7"/>
  <c r="L27" i="7"/>
  <c r="K27" i="7"/>
  <c r="B27" i="7"/>
  <c r="R27" i="7" s="1"/>
  <c r="V26" i="7"/>
  <c r="M26" i="7"/>
  <c r="L26" i="7"/>
  <c r="K26" i="7"/>
  <c r="B26" i="7"/>
  <c r="R26" i="7" s="1"/>
  <c r="V25" i="7"/>
  <c r="M25" i="7"/>
  <c r="L25" i="7"/>
  <c r="K25" i="7"/>
  <c r="B25" i="7"/>
  <c r="R25" i="7" s="1"/>
  <c r="V24" i="7"/>
  <c r="M24" i="7"/>
  <c r="L24" i="7"/>
  <c r="K24" i="7"/>
  <c r="B24" i="7"/>
  <c r="R24" i="7" s="1"/>
  <c r="V23" i="7"/>
  <c r="M23" i="7"/>
  <c r="L23" i="7"/>
  <c r="K23" i="7"/>
  <c r="B23" i="7"/>
  <c r="R23" i="7" s="1"/>
  <c r="V22" i="7"/>
  <c r="M22" i="7"/>
  <c r="L22" i="7"/>
  <c r="K22" i="7"/>
  <c r="B22" i="7"/>
  <c r="R22" i="7" s="1"/>
  <c r="V21" i="7"/>
  <c r="M21" i="7"/>
  <c r="L21" i="7"/>
  <c r="K21" i="7"/>
  <c r="B21" i="7"/>
  <c r="R21" i="7" s="1"/>
  <c r="V20" i="7"/>
  <c r="T20" i="7"/>
  <c r="S20" i="7"/>
  <c r="U20" i="7" s="1"/>
  <c r="M20" i="7"/>
  <c r="L20" i="7"/>
  <c r="K20" i="7"/>
  <c r="B20" i="7"/>
  <c r="R20" i="7" s="1"/>
  <c r="M19" i="7"/>
  <c r="L19" i="7"/>
  <c r="K19" i="7"/>
  <c r="B19" i="7"/>
  <c r="R19" i="7" s="1"/>
  <c r="M18" i="7"/>
  <c r="L18" i="7"/>
  <c r="K18" i="7"/>
  <c r="B18" i="7"/>
  <c r="R18" i="7" s="1"/>
  <c r="M17" i="7"/>
  <c r="L17" i="7"/>
  <c r="K17" i="7"/>
  <c r="B17" i="7"/>
  <c r="R17" i="7" s="1"/>
  <c r="M16" i="7"/>
  <c r="L16" i="7"/>
  <c r="K16" i="7"/>
  <c r="B16" i="7"/>
  <c r="R16" i="7" s="1"/>
  <c r="V15" i="7"/>
  <c r="M15" i="7"/>
  <c r="L15" i="7"/>
  <c r="K15" i="7"/>
  <c r="B15" i="7"/>
  <c r="R15" i="7" s="1"/>
  <c r="V14" i="7"/>
  <c r="M14" i="7"/>
  <c r="L14" i="7"/>
  <c r="K14" i="7"/>
  <c r="B14" i="7"/>
  <c r="R14" i="7" s="1"/>
  <c r="V13" i="7"/>
  <c r="M13" i="7"/>
  <c r="L13" i="7"/>
  <c r="K13" i="7"/>
  <c r="B13" i="7"/>
  <c r="R13" i="7" s="1"/>
  <c r="V12" i="7"/>
  <c r="M12" i="7"/>
  <c r="L12" i="7"/>
  <c r="K12" i="7"/>
  <c r="B12" i="7"/>
  <c r="R12" i="7" s="1"/>
  <c r="V11" i="7"/>
  <c r="M11" i="7"/>
  <c r="L11" i="7"/>
  <c r="K11" i="7"/>
  <c r="B11" i="7"/>
  <c r="R11" i="7" s="1"/>
  <c r="V10" i="7"/>
  <c r="M10" i="7"/>
  <c r="L10" i="7"/>
  <c r="K10" i="7"/>
  <c r="B10" i="7"/>
  <c r="R10" i="7" s="1"/>
  <c r="V9" i="7"/>
  <c r="M9" i="7"/>
  <c r="L9" i="7"/>
  <c r="K9" i="7"/>
  <c r="B9" i="7"/>
  <c r="R9" i="7" s="1"/>
  <c r="V8" i="7"/>
  <c r="M8" i="7"/>
  <c r="L8" i="7"/>
  <c r="K8" i="7"/>
  <c r="B8" i="7"/>
  <c r="R8" i="7" s="1"/>
  <c r="V7" i="7"/>
  <c r="M7" i="7"/>
  <c r="L7" i="7"/>
  <c r="K7" i="7"/>
  <c r="B7" i="7"/>
  <c r="R7" i="7" s="1"/>
  <c r="V6" i="7"/>
  <c r="T6" i="7"/>
  <c r="S6" i="7"/>
  <c r="U6" i="7" s="1"/>
  <c r="M6" i="7"/>
  <c r="L6" i="7"/>
  <c r="K6" i="7"/>
  <c r="B6" i="7"/>
  <c r="R6" i="7" s="1"/>
  <c r="M5" i="7"/>
  <c r="L5" i="7"/>
  <c r="K5" i="7"/>
  <c r="B5" i="7"/>
  <c r="R5" i="7" s="1"/>
  <c r="M4" i="7"/>
  <c r="L4" i="7"/>
  <c r="K4" i="7"/>
  <c r="B4" i="7"/>
  <c r="R4" i="7" s="1"/>
  <c r="M3" i="7"/>
  <c r="L3" i="7"/>
  <c r="K3" i="7"/>
  <c r="B3" i="7"/>
  <c r="R3" i="7" s="1"/>
  <c r="M2" i="7"/>
  <c r="L2" i="7"/>
  <c r="K2" i="7"/>
  <c r="B2" i="7"/>
  <c r="R2" i="7" s="1"/>
  <c r="T48" i="5"/>
  <c r="U48" i="5"/>
  <c r="X166" i="5"/>
  <c r="X162" i="5"/>
  <c r="X165" i="5"/>
  <c r="X164" i="5"/>
  <c r="X163" i="5"/>
  <c r="X205" i="5"/>
  <c r="X204" i="5"/>
  <c r="X203" i="5"/>
  <c r="X202" i="5"/>
  <c r="X201" i="5"/>
  <c r="X191" i="5"/>
  <c r="X190" i="5"/>
  <c r="X189" i="5"/>
  <c r="X188" i="5"/>
  <c r="X187" i="5"/>
  <c r="X185" i="5"/>
  <c r="X184" i="5"/>
  <c r="X183" i="5"/>
  <c r="X182" i="5"/>
  <c r="X181" i="5"/>
  <c r="X180" i="5"/>
  <c r="X179" i="5"/>
  <c r="X178" i="5"/>
  <c r="X177" i="5"/>
  <c r="W134" i="5"/>
  <c r="W199" i="5"/>
  <c r="W198" i="5"/>
  <c r="W197" i="5"/>
  <c r="W196" i="5"/>
  <c r="W175" i="5"/>
  <c r="W174" i="5"/>
  <c r="W173" i="5"/>
  <c r="W172" i="5"/>
  <c r="W171" i="5"/>
  <c r="W160" i="5"/>
  <c r="W159" i="5"/>
  <c r="W158" i="5"/>
  <c r="W157" i="5"/>
  <c r="W156" i="5"/>
  <c r="W151" i="5"/>
  <c r="W150" i="5"/>
  <c r="W149" i="5"/>
  <c r="W148" i="5"/>
  <c r="W147" i="5"/>
  <c r="W146" i="5"/>
  <c r="W145" i="5"/>
  <c r="W140" i="5"/>
  <c r="W139" i="5"/>
  <c r="W138" i="5"/>
  <c r="W137" i="5"/>
  <c r="W136" i="5"/>
  <c r="W135" i="5"/>
  <c r="W129" i="5"/>
  <c r="W128" i="5"/>
  <c r="W127" i="5"/>
  <c r="W126" i="5"/>
  <c r="W125" i="5"/>
  <c r="W124" i="5"/>
  <c r="W123" i="5"/>
  <c r="W122" i="5"/>
  <c r="W117" i="5"/>
  <c r="W116" i="5"/>
  <c r="W115" i="5"/>
  <c r="W114" i="5"/>
  <c r="W113" i="5"/>
  <c r="W112" i="5"/>
  <c r="W111" i="5"/>
  <c r="W110" i="5"/>
  <c r="W105" i="5"/>
  <c r="W104" i="5"/>
  <c r="W103" i="5"/>
  <c r="W102" i="5"/>
  <c r="W101" i="5"/>
  <c r="W100" i="5"/>
  <c r="W99" i="5"/>
  <c r="W94" i="5"/>
  <c r="W93" i="5"/>
  <c r="W92" i="5"/>
  <c r="W91" i="5"/>
  <c r="W90" i="5"/>
  <c r="W89" i="5"/>
  <c r="W88" i="5"/>
  <c r="W87" i="5"/>
  <c r="W86" i="5"/>
  <c r="W85" i="5"/>
  <c r="W80" i="5"/>
  <c r="W79" i="5"/>
  <c r="W78" i="5"/>
  <c r="W77" i="5"/>
  <c r="W76" i="5"/>
  <c r="W75" i="5"/>
  <c r="W74" i="5"/>
  <c r="W73" i="5"/>
  <c r="W72" i="5"/>
  <c r="W71" i="5"/>
  <c r="W66" i="5"/>
  <c r="W65" i="5"/>
  <c r="W64" i="5"/>
  <c r="W63" i="5"/>
  <c r="W62" i="5"/>
  <c r="W61" i="5"/>
  <c r="W60" i="5"/>
  <c r="W55" i="5"/>
  <c r="W54" i="5"/>
  <c r="W53" i="5"/>
  <c r="W52" i="5"/>
  <c r="W51" i="5"/>
  <c r="W50" i="5"/>
  <c r="W49" i="5"/>
  <c r="W48" i="5"/>
  <c r="W43" i="5"/>
  <c r="W42" i="5"/>
  <c r="W41" i="5"/>
  <c r="W40" i="5"/>
  <c r="W39" i="5"/>
  <c r="W38" i="5"/>
  <c r="W37" i="5"/>
  <c r="W36" i="5"/>
  <c r="W35" i="5"/>
  <c r="W34" i="5"/>
  <c r="W29" i="5"/>
  <c r="W28" i="5"/>
  <c r="W27" i="5"/>
  <c r="W26" i="5"/>
  <c r="W25" i="5"/>
  <c r="W24" i="5"/>
  <c r="W23" i="5"/>
  <c r="W22" i="5"/>
  <c r="W21" i="5"/>
  <c r="W20" i="5"/>
  <c r="W15" i="5"/>
  <c r="W14" i="5"/>
  <c r="W13" i="5"/>
  <c r="W12" i="5"/>
  <c r="W11" i="5"/>
  <c r="W10" i="5"/>
  <c r="W9" i="5"/>
  <c r="W8" i="5"/>
  <c r="W7" i="5"/>
  <c r="W6" i="5"/>
  <c r="V122" i="5"/>
  <c r="U122" i="5"/>
  <c r="T122" i="5"/>
  <c r="V48" i="5"/>
  <c r="U196" i="5"/>
  <c r="T196" i="5"/>
  <c r="U171" i="5"/>
  <c r="T171" i="5"/>
  <c r="V171" i="5" s="1"/>
  <c r="T156" i="5"/>
  <c r="U156" i="5"/>
  <c r="U145" i="5"/>
  <c r="T145" i="5"/>
  <c r="V145" i="5" s="1"/>
  <c r="U134" i="5"/>
  <c r="T134" i="5"/>
  <c r="U110" i="5"/>
  <c r="T110" i="5"/>
  <c r="V110" i="5" s="1"/>
  <c r="U99" i="5"/>
  <c r="V99" i="5" s="1"/>
  <c r="T99" i="5"/>
  <c r="U85" i="5"/>
  <c r="T85" i="5"/>
  <c r="V85" i="5" s="1"/>
  <c r="U71" i="5"/>
  <c r="T71" i="5"/>
  <c r="U60" i="5"/>
  <c r="T60" i="5"/>
  <c r="V60" i="5" s="1"/>
  <c r="U34" i="5"/>
  <c r="T34" i="5"/>
  <c r="V34" i="5" s="1"/>
  <c r="U20" i="5"/>
  <c r="V20" i="5" s="1"/>
  <c r="T20" i="5"/>
  <c r="M205" i="5"/>
  <c r="L205" i="5"/>
  <c r="K205" i="5"/>
  <c r="B205" i="5"/>
  <c r="S205" i="5" s="1"/>
  <c r="M204" i="5"/>
  <c r="L204" i="5"/>
  <c r="K204" i="5"/>
  <c r="B204" i="5"/>
  <c r="S204" i="5" s="1"/>
  <c r="M203" i="5"/>
  <c r="L203" i="5"/>
  <c r="K203" i="5"/>
  <c r="B203" i="5"/>
  <c r="S203" i="5" s="1"/>
  <c r="M202" i="5"/>
  <c r="L202" i="5"/>
  <c r="K202" i="5"/>
  <c r="B202" i="5"/>
  <c r="S202" i="5" s="1"/>
  <c r="M201" i="5"/>
  <c r="L201" i="5"/>
  <c r="K201" i="5"/>
  <c r="B201" i="5"/>
  <c r="M200" i="5"/>
  <c r="L200" i="5"/>
  <c r="K200" i="5"/>
  <c r="B200" i="5"/>
  <c r="S200" i="5" s="1"/>
  <c r="M199" i="5"/>
  <c r="L199" i="5"/>
  <c r="K199" i="5"/>
  <c r="B199" i="5"/>
  <c r="M198" i="5"/>
  <c r="L198" i="5"/>
  <c r="K198" i="5"/>
  <c r="B198" i="5"/>
  <c r="S198" i="5" s="1"/>
  <c r="M197" i="5"/>
  <c r="L197" i="5"/>
  <c r="K197" i="5"/>
  <c r="B197" i="5"/>
  <c r="S197" i="5" s="1"/>
  <c r="M196" i="5"/>
  <c r="L196" i="5"/>
  <c r="K196" i="5"/>
  <c r="B196" i="5"/>
  <c r="M195" i="5"/>
  <c r="L195" i="5"/>
  <c r="K195" i="5"/>
  <c r="B195" i="5"/>
  <c r="S195" i="5" s="1"/>
  <c r="M194" i="5"/>
  <c r="L194" i="5"/>
  <c r="K194" i="5"/>
  <c r="B194" i="5"/>
  <c r="S194" i="5" s="1"/>
  <c r="M193" i="5"/>
  <c r="L193" i="5"/>
  <c r="K193" i="5"/>
  <c r="B193" i="5"/>
  <c r="M192" i="5"/>
  <c r="L192" i="5"/>
  <c r="K192" i="5"/>
  <c r="B192" i="5"/>
  <c r="M191" i="5"/>
  <c r="L191" i="5"/>
  <c r="K191" i="5"/>
  <c r="B191" i="5"/>
  <c r="M190" i="5"/>
  <c r="L190" i="5"/>
  <c r="K190" i="5"/>
  <c r="B190" i="5"/>
  <c r="S190" i="5" s="1"/>
  <c r="M189" i="5"/>
  <c r="L189" i="5"/>
  <c r="K189" i="5"/>
  <c r="B189" i="5"/>
  <c r="S189" i="5" s="1"/>
  <c r="M188" i="5"/>
  <c r="L188" i="5"/>
  <c r="K188" i="5"/>
  <c r="B188" i="5"/>
  <c r="S188" i="5" s="1"/>
  <c r="M187" i="5"/>
  <c r="L187" i="5"/>
  <c r="K187" i="5"/>
  <c r="B187" i="5"/>
  <c r="S187" i="5" s="1"/>
  <c r="M186" i="5"/>
  <c r="L186" i="5"/>
  <c r="K186" i="5"/>
  <c r="B186" i="5"/>
  <c r="S186" i="5" s="1"/>
  <c r="M185" i="5"/>
  <c r="L185" i="5"/>
  <c r="K185" i="5"/>
  <c r="B185" i="5"/>
  <c r="M184" i="5"/>
  <c r="L184" i="5"/>
  <c r="K184" i="5"/>
  <c r="B184" i="5"/>
  <c r="S184" i="5" s="1"/>
  <c r="M183" i="5"/>
  <c r="L183" i="5"/>
  <c r="K183" i="5"/>
  <c r="B183" i="5"/>
  <c r="M182" i="5"/>
  <c r="L182" i="5"/>
  <c r="K182" i="5"/>
  <c r="B182" i="5"/>
  <c r="S182" i="5" s="1"/>
  <c r="M181" i="5"/>
  <c r="L181" i="5"/>
  <c r="K181" i="5"/>
  <c r="B181" i="5"/>
  <c r="S181" i="5" s="1"/>
  <c r="M180" i="5"/>
  <c r="L180" i="5"/>
  <c r="K180" i="5"/>
  <c r="B180" i="5"/>
  <c r="M179" i="5"/>
  <c r="L179" i="5"/>
  <c r="K179" i="5"/>
  <c r="B179" i="5"/>
  <c r="S179" i="5" s="1"/>
  <c r="M178" i="5"/>
  <c r="L178" i="5"/>
  <c r="K178" i="5"/>
  <c r="B178" i="5"/>
  <c r="S178" i="5" s="1"/>
  <c r="M177" i="5"/>
  <c r="L177" i="5"/>
  <c r="K177" i="5"/>
  <c r="B177" i="5"/>
  <c r="M176" i="5"/>
  <c r="L176" i="5"/>
  <c r="K176" i="5"/>
  <c r="B176" i="5"/>
  <c r="M175" i="5"/>
  <c r="L175" i="5"/>
  <c r="K175" i="5"/>
  <c r="B175" i="5"/>
  <c r="M174" i="5"/>
  <c r="L174" i="5"/>
  <c r="K174" i="5"/>
  <c r="B174" i="5"/>
  <c r="S174" i="5" s="1"/>
  <c r="M173" i="5"/>
  <c r="L173" i="5"/>
  <c r="K173" i="5"/>
  <c r="B173" i="5"/>
  <c r="S173" i="5" s="1"/>
  <c r="M172" i="5"/>
  <c r="L172" i="5"/>
  <c r="K172" i="5"/>
  <c r="B172" i="5"/>
  <c r="S172" i="5" s="1"/>
  <c r="M171" i="5"/>
  <c r="L171" i="5"/>
  <c r="K171" i="5"/>
  <c r="B171" i="5"/>
  <c r="S171" i="5" s="1"/>
  <c r="M170" i="5"/>
  <c r="L170" i="5"/>
  <c r="K170" i="5"/>
  <c r="B170" i="5"/>
  <c r="S170" i="5" s="1"/>
  <c r="M169" i="5"/>
  <c r="L169" i="5"/>
  <c r="K169" i="5"/>
  <c r="B169" i="5"/>
  <c r="M168" i="5"/>
  <c r="L168" i="5"/>
  <c r="K168" i="5"/>
  <c r="B168" i="5"/>
  <c r="S168" i="5" s="1"/>
  <c r="M167" i="5"/>
  <c r="L167" i="5"/>
  <c r="K167" i="5"/>
  <c r="B167" i="5"/>
  <c r="M166" i="5"/>
  <c r="L166" i="5"/>
  <c r="K166" i="5"/>
  <c r="B166" i="5"/>
  <c r="S166" i="5" s="1"/>
  <c r="M165" i="5"/>
  <c r="L165" i="5"/>
  <c r="K165" i="5"/>
  <c r="B165" i="5"/>
  <c r="S165" i="5" s="1"/>
  <c r="M164" i="5"/>
  <c r="L164" i="5"/>
  <c r="K164" i="5"/>
  <c r="B164" i="5"/>
  <c r="M163" i="5"/>
  <c r="L163" i="5"/>
  <c r="K163" i="5"/>
  <c r="B163" i="5"/>
  <c r="S163" i="5" s="1"/>
  <c r="M162" i="5"/>
  <c r="L162" i="5"/>
  <c r="K162" i="5"/>
  <c r="B162" i="5"/>
  <c r="S162" i="5" s="1"/>
  <c r="M161" i="5"/>
  <c r="L161" i="5"/>
  <c r="K161" i="5"/>
  <c r="B161" i="5"/>
  <c r="M160" i="5"/>
  <c r="L160" i="5"/>
  <c r="K160" i="5"/>
  <c r="B160" i="5"/>
  <c r="M159" i="5"/>
  <c r="L159" i="5"/>
  <c r="K159" i="5"/>
  <c r="B159" i="5"/>
  <c r="M158" i="5"/>
  <c r="L158" i="5"/>
  <c r="K158" i="5"/>
  <c r="B158" i="5"/>
  <c r="S158" i="5" s="1"/>
  <c r="M157" i="5"/>
  <c r="L157" i="5"/>
  <c r="K157" i="5"/>
  <c r="B157" i="5"/>
  <c r="S157" i="5" s="1"/>
  <c r="M156" i="5"/>
  <c r="L156" i="5"/>
  <c r="K156" i="5"/>
  <c r="B156" i="5"/>
  <c r="S156" i="5" s="1"/>
  <c r="M155" i="5"/>
  <c r="L155" i="5"/>
  <c r="K155" i="5"/>
  <c r="B155" i="5"/>
  <c r="S155" i="5" s="1"/>
  <c r="M154" i="5"/>
  <c r="L154" i="5"/>
  <c r="K154" i="5"/>
  <c r="B154" i="5"/>
  <c r="S154" i="5" s="1"/>
  <c r="M153" i="5"/>
  <c r="L153" i="5"/>
  <c r="K153" i="5"/>
  <c r="B153" i="5"/>
  <c r="M152" i="5"/>
  <c r="L152" i="5"/>
  <c r="K152" i="5"/>
  <c r="B152" i="5"/>
  <c r="S152" i="5" s="1"/>
  <c r="M151" i="5"/>
  <c r="L151" i="5"/>
  <c r="K151" i="5"/>
  <c r="B151" i="5"/>
  <c r="M150" i="5"/>
  <c r="L150" i="5"/>
  <c r="K150" i="5"/>
  <c r="B150" i="5"/>
  <c r="S150" i="5" s="1"/>
  <c r="M149" i="5"/>
  <c r="L149" i="5"/>
  <c r="K149" i="5"/>
  <c r="B149" i="5"/>
  <c r="S149" i="5" s="1"/>
  <c r="M148" i="5"/>
  <c r="L148" i="5"/>
  <c r="K148" i="5"/>
  <c r="B148" i="5"/>
  <c r="M147" i="5"/>
  <c r="L147" i="5"/>
  <c r="K147" i="5"/>
  <c r="B147" i="5"/>
  <c r="S147" i="5" s="1"/>
  <c r="M146" i="5"/>
  <c r="L146" i="5"/>
  <c r="K146" i="5"/>
  <c r="B146" i="5"/>
  <c r="S146" i="5" s="1"/>
  <c r="M145" i="5"/>
  <c r="L145" i="5"/>
  <c r="K145" i="5"/>
  <c r="B145" i="5"/>
  <c r="M144" i="5"/>
  <c r="L144" i="5"/>
  <c r="K144" i="5"/>
  <c r="B144" i="5"/>
  <c r="M143" i="5"/>
  <c r="L143" i="5"/>
  <c r="K143" i="5"/>
  <c r="B143" i="5"/>
  <c r="M142" i="5"/>
  <c r="L142" i="5"/>
  <c r="K142" i="5"/>
  <c r="B142" i="5"/>
  <c r="S142" i="5" s="1"/>
  <c r="M141" i="5"/>
  <c r="L141" i="5"/>
  <c r="K141" i="5"/>
  <c r="B141" i="5"/>
  <c r="S141" i="5" s="1"/>
  <c r="M140" i="5"/>
  <c r="L140" i="5"/>
  <c r="K140" i="5"/>
  <c r="B140" i="5"/>
  <c r="S140" i="5" s="1"/>
  <c r="M139" i="5"/>
  <c r="L139" i="5"/>
  <c r="K139" i="5"/>
  <c r="B139" i="5"/>
  <c r="S139" i="5" s="1"/>
  <c r="M138" i="5"/>
  <c r="L138" i="5"/>
  <c r="K138" i="5"/>
  <c r="B138" i="5"/>
  <c r="S138" i="5" s="1"/>
  <c r="M137" i="5"/>
  <c r="L137" i="5"/>
  <c r="K137" i="5"/>
  <c r="B137" i="5"/>
  <c r="M136" i="5"/>
  <c r="L136" i="5"/>
  <c r="K136" i="5"/>
  <c r="B136" i="5"/>
  <c r="S136" i="5" s="1"/>
  <c r="M135" i="5"/>
  <c r="L135" i="5"/>
  <c r="K135" i="5"/>
  <c r="B135" i="5"/>
  <c r="M134" i="5"/>
  <c r="L134" i="5"/>
  <c r="K134" i="5"/>
  <c r="B134" i="5"/>
  <c r="S134" i="5" s="1"/>
  <c r="M133" i="5"/>
  <c r="L133" i="5"/>
  <c r="K133" i="5"/>
  <c r="B133" i="5"/>
  <c r="S133" i="5" s="1"/>
  <c r="M132" i="5"/>
  <c r="L132" i="5"/>
  <c r="K132" i="5"/>
  <c r="B132" i="5"/>
  <c r="M131" i="5"/>
  <c r="L131" i="5"/>
  <c r="K131" i="5"/>
  <c r="B131" i="5"/>
  <c r="S131" i="5" s="1"/>
  <c r="M130" i="5"/>
  <c r="L130" i="5"/>
  <c r="K130" i="5"/>
  <c r="B130" i="5"/>
  <c r="S130" i="5" s="1"/>
  <c r="M129" i="5"/>
  <c r="L129" i="5"/>
  <c r="K129" i="5"/>
  <c r="B129" i="5"/>
  <c r="M128" i="5"/>
  <c r="L128" i="5"/>
  <c r="K128" i="5"/>
  <c r="B128" i="5"/>
  <c r="M127" i="5"/>
  <c r="L127" i="5"/>
  <c r="K127" i="5"/>
  <c r="B127" i="5"/>
  <c r="M126" i="5"/>
  <c r="L126" i="5"/>
  <c r="K126" i="5"/>
  <c r="B126" i="5"/>
  <c r="S126" i="5" s="1"/>
  <c r="M125" i="5"/>
  <c r="L125" i="5"/>
  <c r="K125" i="5"/>
  <c r="B125" i="5"/>
  <c r="S125" i="5" s="1"/>
  <c r="M124" i="5"/>
  <c r="L124" i="5"/>
  <c r="K124" i="5"/>
  <c r="B124" i="5"/>
  <c r="S124" i="5" s="1"/>
  <c r="M123" i="5"/>
  <c r="L123" i="5"/>
  <c r="K123" i="5"/>
  <c r="B123" i="5"/>
  <c r="S123" i="5" s="1"/>
  <c r="M122" i="5"/>
  <c r="L122" i="5"/>
  <c r="K122" i="5"/>
  <c r="B122" i="5"/>
  <c r="S122" i="5" s="1"/>
  <c r="M121" i="5"/>
  <c r="L121" i="5"/>
  <c r="K121" i="5"/>
  <c r="B121" i="5"/>
  <c r="M120" i="5"/>
  <c r="L120" i="5"/>
  <c r="K120" i="5"/>
  <c r="B120" i="5"/>
  <c r="S120" i="5" s="1"/>
  <c r="M119" i="5"/>
  <c r="L119" i="5"/>
  <c r="K119" i="5"/>
  <c r="B119" i="5"/>
  <c r="M118" i="5"/>
  <c r="L118" i="5"/>
  <c r="K118" i="5"/>
  <c r="B118" i="5"/>
  <c r="S118" i="5" s="1"/>
  <c r="M117" i="5"/>
  <c r="L117" i="5"/>
  <c r="K117" i="5"/>
  <c r="B117" i="5"/>
  <c r="S117" i="5" s="1"/>
  <c r="M116" i="5"/>
  <c r="L116" i="5"/>
  <c r="K116" i="5"/>
  <c r="B116" i="5"/>
  <c r="M115" i="5"/>
  <c r="L115" i="5"/>
  <c r="K115" i="5"/>
  <c r="B115" i="5"/>
  <c r="S115" i="5" s="1"/>
  <c r="M114" i="5"/>
  <c r="L114" i="5"/>
  <c r="K114" i="5"/>
  <c r="B114" i="5"/>
  <c r="S114" i="5" s="1"/>
  <c r="M113" i="5"/>
  <c r="L113" i="5"/>
  <c r="K113" i="5"/>
  <c r="B113" i="5"/>
  <c r="M112" i="5"/>
  <c r="L112" i="5"/>
  <c r="K112" i="5"/>
  <c r="B112" i="5"/>
  <c r="M111" i="5"/>
  <c r="L111" i="5"/>
  <c r="K111" i="5"/>
  <c r="B111" i="5"/>
  <c r="M110" i="5"/>
  <c r="L110" i="5"/>
  <c r="K110" i="5"/>
  <c r="B110" i="5"/>
  <c r="S110" i="5" s="1"/>
  <c r="M109" i="5"/>
  <c r="L109" i="5"/>
  <c r="K109" i="5"/>
  <c r="B109" i="5"/>
  <c r="S109" i="5" s="1"/>
  <c r="M108" i="5"/>
  <c r="L108" i="5"/>
  <c r="K108" i="5"/>
  <c r="B108" i="5"/>
  <c r="S108" i="5" s="1"/>
  <c r="M107" i="5"/>
  <c r="L107" i="5"/>
  <c r="K107" i="5"/>
  <c r="B107" i="5"/>
  <c r="S107" i="5" s="1"/>
  <c r="M106" i="5"/>
  <c r="L106" i="5"/>
  <c r="K106" i="5"/>
  <c r="B106" i="5"/>
  <c r="S106" i="5" s="1"/>
  <c r="M105" i="5"/>
  <c r="L105" i="5"/>
  <c r="K105" i="5"/>
  <c r="B105" i="5"/>
  <c r="M104" i="5"/>
  <c r="L104" i="5"/>
  <c r="K104" i="5"/>
  <c r="B104" i="5"/>
  <c r="S104" i="5" s="1"/>
  <c r="M103" i="5"/>
  <c r="L103" i="5"/>
  <c r="K103" i="5"/>
  <c r="B103" i="5"/>
  <c r="M102" i="5"/>
  <c r="L102" i="5"/>
  <c r="K102" i="5"/>
  <c r="B102" i="5"/>
  <c r="S102" i="5" s="1"/>
  <c r="M101" i="5"/>
  <c r="L101" i="5"/>
  <c r="K101" i="5"/>
  <c r="B101" i="5"/>
  <c r="S101" i="5" s="1"/>
  <c r="M100" i="5"/>
  <c r="L100" i="5"/>
  <c r="K100" i="5"/>
  <c r="B100" i="5"/>
  <c r="M99" i="5"/>
  <c r="L99" i="5"/>
  <c r="K99" i="5"/>
  <c r="B99" i="5"/>
  <c r="S99" i="5" s="1"/>
  <c r="M98" i="5"/>
  <c r="L98" i="5"/>
  <c r="K98" i="5"/>
  <c r="B98" i="5"/>
  <c r="S98" i="5" s="1"/>
  <c r="M97" i="5"/>
  <c r="L97" i="5"/>
  <c r="K97" i="5"/>
  <c r="B97" i="5"/>
  <c r="M96" i="5"/>
  <c r="L96" i="5"/>
  <c r="K96" i="5"/>
  <c r="B96" i="5"/>
  <c r="M95" i="5"/>
  <c r="L95" i="5"/>
  <c r="K95" i="5"/>
  <c r="B95" i="5"/>
  <c r="M94" i="5"/>
  <c r="L94" i="5"/>
  <c r="K94" i="5"/>
  <c r="B94" i="5"/>
  <c r="S94" i="5" s="1"/>
  <c r="M93" i="5"/>
  <c r="L93" i="5"/>
  <c r="K93" i="5"/>
  <c r="B93" i="5"/>
  <c r="S93" i="5" s="1"/>
  <c r="M92" i="5"/>
  <c r="L92" i="5"/>
  <c r="K92" i="5"/>
  <c r="B92" i="5"/>
  <c r="S92" i="5" s="1"/>
  <c r="M91" i="5"/>
  <c r="L91" i="5"/>
  <c r="K91" i="5"/>
  <c r="B91" i="5"/>
  <c r="S91" i="5" s="1"/>
  <c r="M90" i="5"/>
  <c r="L90" i="5"/>
  <c r="K90" i="5"/>
  <c r="B90" i="5"/>
  <c r="S90" i="5" s="1"/>
  <c r="M89" i="5"/>
  <c r="L89" i="5"/>
  <c r="K89" i="5"/>
  <c r="B89" i="5"/>
  <c r="M88" i="5"/>
  <c r="L88" i="5"/>
  <c r="K88" i="5"/>
  <c r="B88" i="5"/>
  <c r="S88" i="5" s="1"/>
  <c r="M87" i="5"/>
  <c r="L87" i="5"/>
  <c r="K87" i="5"/>
  <c r="B87" i="5"/>
  <c r="M86" i="5"/>
  <c r="L86" i="5"/>
  <c r="K86" i="5"/>
  <c r="B86" i="5"/>
  <c r="S86" i="5" s="1"/>
  <c r="M85" i="5"/>
  <c r="L85" i="5"/>
  <c r="K85" i="5"/>
  <c r="B85" i="5"/>
  <c r="S85" i="5" s="1"/>
  <c r="M84" i="5"/>
  <c r="L84" i="5"/>
  <c r="K84" i="5"/>
  <c r="B84" i="5"/>
  <c r="M83" i="5"/>
  <c r="L83" i="5"/>
  <c r="K83" i="5"/>
  <c r="B83" i="5"/>
  <c r="S83" i="5" s="1"/>
  <c r="M82" i="5"/>
  <c r="L82" i="5"/>
  <c r="K82" i="5"/>
  <c r="B82" i="5"/>
  <c r="S82" i="5" s="1"/>
  <c r="M81" i="5"/>
  <c r="L81" i="5"/>
  <c r="K81" i="5"/>
  <c r="B81" i="5"/>
  <c r="M80" i="5"/>
  <c r="L80" i="5"/>
  <c r="K80" i="5"/>
  <c r="B80" i="5"/>
  <c r="M79" i="5"/>
  <c r="L79" i="5"/>
  <c r="K79" i="5"/>
  <c r="B79" i="5"/>
  <c r="M78" i="5"/>
  <c r="L78" i="5"/>
  <c r="K78" i="5"/>
  <c r="B78" i="5"/>
  <c r="S78" i="5" s="1"/>
  <c r="M77" i="5"/>
  <c r="L77" i="5"/>
  <c r="K77" i="5"/>
  <c r="B77" i="5"/>
  <c r="S77" i="5" s="1"/>
  <c r="M76" i="5"/>
  <c r="L76" i="5"/>
  <c r="K76" i="5"/>
  <c r="B76" i="5"/>
  <c r="S76" i="5" s="1"/>
  <c r="M75" i="5"/>
  <c r="L75" i="5"/>
  <c r="K75" i="5"/>
  <c r="B75" i="5"/>
  <c r="S75" i="5" s="1"/>
  <c r="M74" i="5"/>
  <c r="L74" i="5"/>
  <c r="K74" i="5"/>
  <c r="B74" i="5"/>
  <c r="S74" i="5" s="1"/>
  <c r="M73" i="5"/>
  <c r="L73" i="5"/>
  <c r="K73" i="5"/>
  <c r="B73" i="5"/>
  <c r="M72" i="5"/>
  <c r="L72" i="5"/>
  <c r="K72" i="5"/>
  <c r="B72" i="5"/>
  <c r="S72" i="5" s="1"/>
  <c r="M71" i="5"/>
  <c r="L71" i="5"/>
  <c r="K71" i="5"/>
  <c r="B71" i="5"/>
  <c r="M70" i="5"/>
  <c r="L70" i="5"/>
  <c r="K70" i="5"/>
  <c r="B70" i="5"/>
  <c r="S70" i="5" s="1"/>
  <c r="M69" i="5"/>
  <c r="L69" i="5"/>
  <c r="K69" i="5"/>
  <c r="B69" i="5"/>
  <c r="S69" i="5" s="1"/>
  <c r="M68" i="5"/>
  <c r="L68" i="5"/>
  <c r="K68" i="5"/>
  <c r="B68" i="5"/>
  <c r="S68" i="5" s="1"/>
  <c r="M67" i="5"/>
  <c r="L67" i="5"/>
  <c r="K67" i="5"/>
  <c r="B67" i="5"/>
  <c r="M66" i="5"/>
  <c r="L66" i="5"/>
  <c r="K66" i="5"/>
  <c r="B66" i="5"/>
  <c r="S66" i="5" s="1"/>
  <c r="M65" i="5"/>
  <c r="L65" i="5"/>
  <c r="K65" i="5"/>
  <c r="B65" i="5"/>
  <c r="S65" i="5" s="1"/>
  <c r="M64" i="5"/>
  <c r="L64" i="5"/>
  <c r="K64" i="5"/>
  <c r="B64" i="5"/>
  <c r="S64" i="5" s="1"/>
  <c r="M63" i="5"/>
  <c r="L63" i="5"/>
  <c r="K63" i="5"/>
  <c r="B63" i="5"/>
  <c r="M62" i="5"/>
  <c r="L62" i="5"/>
  <c r="K62" i="5"/>
  <c r="B62" i="5"/>
  <c r="S62" i="5" s="1"/>
  <c r="M61" i="5"/>
  <c r="L61" i="5"/>
  <c r="K61" i="5"/>
  <c r="B61" i="5"/>
  <c r="S61" i="5" s="1"/>
  <c r="M60" i="5"/>
  <c r="L60" i="5"/>
  <c r="K60" i="5"/>
  <c r="B60" i="5"/>
  <c r="S60" i="5" s="1"/>
  <c r="M59" i="5"/>
  <c r="L59" i="5"/>
  <c r="K59" i="5"/>
  <c r="B59" i="5"/>
  <c r="M58" i="5"/>
  <c r="L58" i="5"/>
  <c r="K58" i="5"/>
  <c r="B58" i="5"/>
  <c r="S58" i="5" s="1"/>
  <c r="M57" i="5"/>
  <c r="L57" i="5"/>
  <c r="K57" i="5"/>
  <c r="B57" i="5"/>
  <c r="S57" i="5" s="1"/>
  <c r="M56" i="5"/>
  <c r="L56" i="5"/>
  <c r="K56" i="5"/>
  <c r="B56" i="5"/>
  <c r="S56" i="5" s="1"/>
  <c r="M55" i="5"/>
  <c r="L55" i="5"/>
  <c r="K55" i="5"/>
  <c r="B55" i="5"/>
  <c r="M54" i="5"/>
  <c r="L54" i="5"/>
  <c r="K54" i="5"/>
  <c r="B54" i="5"/>
  <c r="S54" i="5" s="1"/>
  <c r="M53" i="5"/>
  <c r="L53" i="5"/>
  <c r="K53" i="5"/>
  <c r="B53" i="5"/>
  <c r="S53" i="5" s="1"/>
  <c r="M52" i="5"/>
  <c r="L52" i="5"/>
  <c r="K52" i="5"/>
  <c r="B52" i="5"/>
  <c r="S52" i="5" s="1"/>
  <c r="M51" i="5"/>
  <c r="L51" i="5"/>
  <c r="K51" i="5"/>
  <c r="B51" i="5"/>
  <c r="M50" i="5"/>
  <c r="L50" i="5"/>
  <c r="K50" i="5"/>
  <c r="B50" i="5"/>
  <c r="S50" i="5" s="1"/>
  <c r="M49" i="5"/>
  <c r="L49" i="5"/>
  <c r="K49" i="5"/>
  <c r="B49" i="5"/>
  <c r="S49" i="5" s="1"/>
  <c r="M48" i="5"/>
  <c r="L48" i="5"/>
  <c r="K48" i="5"/>
  <c r="B48" i="5"/>
  <c r="S48" i="5" s="1"/>
  <c r="M47" i="5"/>
  <c r="L47" i="5"/>
  <c r="K47" i="5"/>
  <c r="B47" i="5"/>
  <c r="M46" i="5"/>
  <c r="L46" i="5"/>
  <c r="K46" i="5"/>
  <c r="B46" i="5"/>
  <c r="S46" i="5" s="1"/>
  <c r="M45" i="5"/>
  <c r="L45" i="5"/>
  <c r="K45" i="5"/>
  <c r="B45" i="5"/>
  <c r="S45" i="5" s="1"/>
  <c r="M44" i="5"/>
  <c r="L44" i="5"/>
  <c r="K44" i="5"/>
  <c r="B44" i="5"/>
  <c r="S44" i="5" s="1"/>
  <c r="M43" i="5"/>
  <c r="L43" i="5"/>
  <c r="K43" i="5"/>
  <c r="B43" i="5"/>
  <c r="M42" i="5"/>
  <c r="L42" i="5"/>
  <c r="K42" i="5"/>
  <c r="B42" i="5"/>
  <c r="S42" i="5" s="1"/>
  <c r="M41" i="5"/>
  <c r="L41" i="5"/>
  <c r="K41" i="5"/>
  <c r="B41" i="5"/>
  <c r="S41" i="5" s="1"/>
  <c r="M40" i="5"/>
  <c r="L40" i="5"/>
  <c r="K40" i="5"/>
  <c r="B40" i="5"/>
  <c r="S40" i="5" s="1"/>
  <c r="M39" i="5"/>
  <c r="L39" i="5"/>
  <c r="K39" i="5"/>
  <c r="B39" i="5"/>
  <c r="M38" i="5"/>
  <c r="L38" i="5"/>
  <c r="K38" i="5"/>
  <c r="B38" i="5"/>
  <c r="S38" i="5" s="1"/>
  <c r="M37" i="5"/>
  <c r="L37" i="5"/>
  <c r="K37" i="5"/>
  <c r="B37" i="5"/>
  <c r="S37" i="5" s="1"/>
  <c r="M36" i="5"/>
  <c r="L36" i="5"/>
  <c r="K36" i="5"/>
  <c r="B36" i="5"/>
  <c r="S36" i="5" s="1"/>
  <c r="M35" i="5"/>
  <c r="L35" i="5"/>
  <c r="K35" i="5"/>
  <c r="B35" i="5"/>
  <c r="M34" i="5"/>
  <c r="L34" i="5"/>
  <c r="K34" i="5"/>
  <c r="B34" i="5"/>
  <c r="S34" i="5" s="1"/>
  <c r="M33" i="5"/>
  <c r="L33" i="5"/>
  <c r="K33" i="5"/>
  <c r="B33" i="5"/>
  <c r="S33" i="5" s="1"/>
  <c r="M32" i="5"/>
  <c r="L32" i="5"/>
  <c r="K32" i="5"/>
  <c r="B32" i="5"/>
  <c r="S32" i="5" s="1"/>
  <c r="M31" i="5"/>
  <c r="L31" i="5"/>
  <c r="K31" i="5"/>
  <c r="B31" i="5"/>
  <c r="M30" i="5"/>
  <c r="L30" i="5"/>
  <c r="K30" i="5"/>
  <c r="B30" i="5"/>
  <c r="S30" i="5" s="1"/>
  <c r="M29" i="5"/>
  <c r="L29" i="5"/>
  <c r="K29" i="5"/>
  <c r="B29" i="5"/>
  <c r="S29" i="5" s="1"/>
  <c r="M28" i="5"/>
  <c r="L28" i="5"/>
  <c r="K28" i="5"/>
  <c r="B28" i="5"/>
  <c r="S28" i="5" s="1"/>
  <c r="M27" i="5"/>
  <c r="L27" i="5"/>
  <c r="K27" i="5"/>
  <c r="B27" i="5"/>
  <c r="M26" i="5"/>
  <c r="L26" i="5"/>
  <c r="K26" i="5"/>
  <c r="B26" i="5"/>
  <c r="S26" i="5" s="1"/>
  <c r="M25" i="5"/>
  <c r="L25" i="5"/>
  <c r="K25" i="5"/>
  <c r="B25" i="5"/>
  <c r="S25" i="5" s="1"/>
  <c r="M24" i="5"/>
  <c r="L24" i="5"/>
  <c r="K24" i="5"/>
  <c r="B24" i="5"/>
  <c r="S24" i="5" s="1"/>
  <c r="M23" i="5"/>
  <c r="L23" i="5"/>
  <c r="K23" i="5"/>
  <c r="B23" i="5"/>
  <c r="M22" i="5"/>
  <c r="L22" i="5"/>
  <c r="K22" i="5"/>
  <c r="B22" i="5"/>
  <c r="S22" i="5" s="1"/>
  <c r="M21" i="5"/>
  <c r="L21" i="5"/>
  <c r="K21" i="5"/>
  <c r="B21" i="5"/>
  <c r="S21" i="5" s="1"/>
  <c r="M20" i="5"/>
  <c r="L20" i="5"/>
  <c r="K20" i="5"/>
  <c r="B20" i="5"/>
  <c r="S20" i="5" s="1"/>
  <c r="M19" i="5"/>
  <c r="L19" i="5"/>
  <c r="K19" i="5"/>
  <c r="B19" i="5"/>
  <c r="M18" i="5"/>
  <c r="L18" i="5"/>
  <c r="K18" i="5"/>
  <c r="B18" i="5"/>
  <c r="S18" i="5" s="1"/>
  <c r="M17" i="5"/>
  <c r="L17" i="5"/>
  <c r="K17" i="5"/>
  <c r="B17" i="5"/>
  <c r="S17" i="5" s="1"/>
  <c r="M16" i="5"/>
  <c r="L16" i="5"/>
  <c r="K16" i="5"/>
  <c r="B16" i="5"/>
  <c r="S16" i="5" s="1"/>
  <c r="M15" i="5"/>
  <c r="L15" i="5"/>
  <c r="K15" i="5"/>
  <c r="B15" i="5"/>
  <c r="M14" i="5"/>
  <c r="L14" i="5"/>
  <c r="K14" i="5"/>
  <c r="B14" i="5"/>
  <c r="S14" i="5" s="1"/>
  <c r="M13" i="5"/>
  <c r="L13" i="5"/>
  <c r="K13" i="5"/>
  <c r="B13" i="5"/>
  <c r="S13" i="5" s="1"/>
  <c r="M12" i="5"/>
  <c r="L12" i="5"/>
  <c r="K12" i="5"/>
  <c r="B12" i="5"/>
  <c r="S12" i="5" s="1"/>
  <c r="M11" i="5"/>
  <c r="L11" i="5"/>
  <c r="K11" i="5"/>
  <c r="B11" i="5"/>
  <c r="M10" i="5"/>
  <c r="L10" i="5"/>
  <c r="K10" i="5"/>
  <c r="B10" i="5"/>
  <c r="S10" i="5" s="1"/>
  <c r="M9" i="5"/>
  <c r="L9" i="5"/>
  <c r="K9" i="5"/>
  <c r="B9" i="5"/>
  <c r="S9" i="5" s="1"/>
  <c r="M8" i="5"/>
  <c r="L8" i="5"/>
  <c r="K8" i="5"/>
  <c r="B8" i="5"/>
  <c r="S8" i="5" s="1"/>
  <c r="M7" i="5"/>
  <c r="L7" i="5"/>
  <c r="K7" i="5"/>
  <c r="B7" i="5"/>
  <c r="M6" i="5"/>
  <c r="L6" i="5"/>
  <c r="K6" i="5"/>
  <c r="B6" i="5"/>
  <c r="S6" i="5" s="1"/>
  <c r="M5" i="5"/>
  <c r="L5" i="5"/>
  <c r="K5" i="5"/>
  <c r="B5" i="5"/>
  <c r="S5" i="5" s="1"/>
  <c r="M4" i="5"/>
  <c r="L4" i="5"/>
  <c r="K4" i="5"/>
  <c r="B4" i="5"/>
  <c r="S4" i="5" s="1"/>
  <c r="M3" i="5"/>
  <c r="L3" i="5"/>
  <c r="K3" i="5"/>
  <c r="B3" i="5"/>
  <c r="S3" i="5" s="1"/>
  <c r="M2" i="5"/>
  <c r="L2" i="5"/>
  <c r="K2" i="5"/>
  <c r="B2" i="5"/>
  <c r="S2" i="5" s="1"/>
  <c r="S1245" i="5" l="1"/>
  <c r="V1064" i="5"/>
  <c r="S1211" i="5"/>
  <c r="V71" i="5"/>
  <c r="V240" i="5"/>
  <c r="V260" i="5"/>
  <c r="V270" i="5"/>
  <c r="V320" i="5"/>
  <c r="V340" i="5"/>
  <c r="V350" i="5"/>
  <c r="V504" i="5"/>
  <c r="V514" i="5"/>
  <c r="V549" i="5"/>
  <c r="V559" i="5"/>
  <c r="S1355" i="5"/>
  <c r="S1359" i="5"/>
  <c r="S1367" i="5"/>
  <c r="V420" i="5"/>
  <c r="V134" i="5"/>
  <c r="V156" i="5"/>
  <c r="V196" i="5"/>
  <c r="V245" i="5"/>
  <c r="V255" i="5"/>
  <c r="V280" i="5"/>
  <c r="V300" i="5"/>
  <c r="V325" i="5"/>
  <c r="V335" i="5"/>
  <c r="V404" i="5"/>
  <c r="V435" i="5"/>
  <c r="V489" i="5"/>
  <c r="V644" i="5"/>
  <c r="V654" i="5"/>
  <c r="V689" i="5"/>
  <c r="V1144" i="5"/>
  <c r="S1197" i="5"/>
  <c r="S1358" i="5"/>
  <c r="S1366" i="5"/>
  <c r="S1232" i="5"/>
  <c r="S1252" i="5"/>
  <c r="S1291" i="5"/>
  <c r="S1350" i="5"/>
  <c r="S1354" i="5"/>
  <c r="S1363" i="5"/>
  <c r="S1370" i="5"/>
  <c r="S1374" i="5"/>
  <c r="S1392" i="5"/>
  <c r="S1411" i="5"/>
  <c r="V1414" i="5"/>
  <c r="S1417" i="5"/>
  <c r="S1426" i="5"/>
  <c r="V1434" i="5"/>
  <c r="S1437" i="5"/>
  <c r="S1445" i="5"/>
  <c r="S1449" i="5"/>
  <c r="S1452" i="5"/>
  <c r="S1460" i="5"/>
  <c r="S1464" i="5"/>
  <c r="S1478" i="5"/>
  <c r="S1486" i="5"/>
  <c r="V1489" i="5"/>
  <c r="S1510" i="5"/>
  <c r="S1514" i="5"/>
  <c r="S1570" i="5"/>
  <c r="S1574" i="5"/>
  <c r="S1576" i="5"/>
  <c r="V1579" i="5"/>
  <c r="S1582" i="5"/>
  <c r="S1585" i="5"/>
  <c r="S1589" i="5"/>
  <c r="S1600" i="5"/>
  <c r="S1604" i="5"/>
  <c r="V1609" i="5"/>
  <c r="S1612" i="5"/>
  <c r="S1642" i="5"/>
  <c r="S1668" i="5"/>
  <c r="V1674" i="5"/>
  <c r="S1678" i="5"/>
  <c r="S1682" i="5"/>
  <c r="S1708" i="5"/>
  <c r="V1714" i="5"/>
  <c r="S1718" i="5"/>
  <c r="S1722" i="5"/>
  <c r="V1754" i="5"/>
  <c r="S1758" i="5"/>
  <c r="S1762" i="5"/>
  <c r="V1794" i="5"/>
  <c r="S1798" i="5"/>
  <c r="S1846" i="5"/>
  <c r="S1861" i="5"/>
  <c r="V1864" i="5"/>
  <c r="S1868" i="5"/>
  <c r="V1084" i="5"/>
  <c r="V1164" i="5"/>
  <c r="S1190" i="5"/>
  <c r="S1194" i="5"/>
  <c r="S1200" i="5"/>
  <c r="S1204" i="5"/>
  <c r="S1210" i="5"/>
  <c r="S1214" i="5"/>
  <c r="S1241" i="5"/>
  <c r="S1251" i="5"/>
  <c r="S1263" i="5"/>
  <c r="S1272" i="5"/>
  <c r="S1277" i="5"/>
  <c r="S1320" i="5"/>
  <c r="S1324" i="5"/>
  <c r="S1330" i="5"/>
  <c r="S1334" i="5"/>
  <c r="S1338" i="5"/>
  <c r="S1340" i="5"/>
  <c r="S1344" i="5"/>
  <c r="S1373" i="5"/>
  <c r="S1375" i="5"/>
  <c r="S1379" i="5"/>
  <c r="S1381" i="5"/>
  <c r="S1391" i="5"/>
  <c r="S1403" i="5"/>
  <c r="S1410" i="5"/>
  <c r="S1436" i="5"/>
  <c r="S1448" i="5"/>
  <c r="S1573" i="5"/>
  <c r="S1611" i="5"/>
  <c r="S1667" i="5"/>
  <c r="S1707" i="5"/>
  <c r="S1747" i="5"/>
  <c r="S1787" i="5"/>
  <c r="V544" i="5"/>
  <c r="V589" i="5"/>
  <c r="V624" i="5"/>
  <c r="V634" i="5"/>
  <c r="V669" i="5"/>
  <c r="V704" i="5"/>
  <c r="V714" i="5"/>
  <c r="V724" i="5"/>
  <c r="V734" i="5"/>
  <c r="V744" i="5"/>
  <c r="V754" i="5"/>
  <c r="V764" i="5"/>
  <c r="V774" i="5"/>
  <c r="V784" i="5"/>
  <c r="V794" i="5"/>
  <c r="V804" i="5"/>
  <c r="V814" i="5"/>
  <c r="V824" i="5"/>
  <c r="V834" i="5"/>
  <c r="V844" i="5"/>
  <c r="V854" i="5"/>
  <c r="V864" i="5"/>
  <c r="V874" i="5"/>
  <c r="V884" i="5"/>
  <c r="V894" i="5"/>
  <c r="V904" i="5"/>
  <c r="V914" i="5"/>
  <c r="V924" i="5"/>
  <c r="V934" i="5"/>
  <c r="V944" i="5"/>
  <c r="V954" i="5"/>
  <c r="V1009" i="5"/>
  <c r="V1024" i="5"/>
  <c r="V1054" i="5"/>
  <c r="V1089" i="5"/>
  <c r="V1104" i="5"/>
  <c r="V1134" i="5"/>
  <c r="V1169" i="5"/>
  <c r="S1203" i="5"/>
  <c r="S1205" i="5"/>
  <c r="S1209" i="5"/>
  <c r="V1209" i="5"/>
  <c r="S1213" i="5"/>
  <c r="S1221" i="5"/>
  <c r="V1224" i="5"/>
  <c r="S1230" i="5"/>
  <c r="S1234" i="5"/>
  <c r="S1240" i="5"/>
  <c r="S1244" i="5"/>
  <c r="S1250" i="5"/>
  <c r="S1254" i="5"/>
  <c r="V1259" i="5"/>
  <c r="S1262" i="5"/>
  <c r="S1276" i="5"/>
  <c r="S1283" i="5"/>
  <c r="S1293" i="5"/>
  <c r="S1301" i="5"/>
  <c r="V1304" i="5"/>
  <c r="S1323" i="5"/>
  <c r="S1325" i="5"/>
  <c r="S1329" i="5"/>
  <c r="V1329" i="5"/>
  <c r="S1333" i="5"/>
  <c r="V1334" i="5"/>
  <c r="S1337" i="5"/>
  <c r="S1435" i="5"/>
  <c r="S1439" i="5"/>
  <c r="V1444" i="5"/>
  <c r="S1447" i="5"/>
  <c r="S1476" i="5"/>
  <c r="V1479" i="5"/>
  <c r="S1488" i="5"/>
  <c r="S1530" i="5"/>
  <c r="S1534" i="5"/>
  <c r="S1560" i="5"/>
  <c r="S1564" i="5"/>
  <c r="V1569" i="5"/>
  <c r="S1572" i="5"/>
  <c r="S1610" i="5"/>
  <c r="S1614" i="5"/>
  <c r="S1616" i="5"/>
  <c r="V1619" i="5"/>
  <c r="S1622" i="5"/>
  <c r="S1625" i="5"/>
  <c r="S1629" i="5"/>
  <c r="S1640" i="5"/>
  <c r="S1644" i="5"/>
  <c r="S1655" i="5"/>
  <c r="S1659" i="5"/>
  <c r="S1666" i="5"/>
  <c r="S1680" i="5"/>
  <c r="S1684" i="5"/>
  <c r="S1695" i="5"/>
  <c r="S1699" i="5"/>
  <c r="S1706" i="5"/>
  <c r="S1720" i="5"/>
  <c r="S1724" i="5"/>
  <c r="S1735" i="5"/>
  <c r="S1739" i="5"/>
  <c r="S1746" i="5"/>
  <c r="S1760" i="5"/>
  <c r="S1764" i="5"/>
  <c r="S1775" i="5"/>
  <c r="S1779" i="5"/>
  <c r="S1786" i="5"/>
  <c r="S1800" i="5"/>
  <c r="S1804" i="5"/>
  <c r="S1821" i="5"/>
  <c r="V1824" i="5"/>
  <c r="S1828" i="5"/>
  <c r="S1832" i="5"/>
  <c r="S1870" i="5"/>
  <c r="S1874" i="5"/>
  <c r="S1886" i="5"/>
  <c r="S1901" i="5"/>
  <c r="V1264" i="5"/>
  <c r="S1270" i="5"/>
  <c r="S1274" i="5"/>
  <c r="S1280" i="5"/>
  <c r="S1284" i="5"/>
  <c r="S1290" i="5"/>
  <c r="S1294" i="5"/>
  <c r="V1299" i="5"/>
  <c r="S1302" i="5"/>
  <c r="S1311" i="5"/>
  <c r="S1321" i="5"/>
  <c r="V1324" i="5"/>
  <c r="S1331" i="5"/>
  <c r="S1343" i="5"/>
  <c r="S1352" i="5"/>
  <c r="S1372" i="5"/>
  <c r="S1380" i="5"/>
  <c r="S1384" i="5"/>
  <c r="S1390" i="5"/>
  <c r="S1394" i="5"/>
  <c r="V1399" i="5"/>
  <c r="S1413" i="5"/>
  <c r="S1415" i="5"/>
  <c r="S1419" i="5"/>
  <c r="S1421" i="5"/>
  <c r="V1424" i="5"/>
  <c r="S1428" i="5"/>
  <c r="S1431" i="5"/>
  <c r="S1443" i="5"/>
  <c r="S1450" i="5"/>
  <c r="S1454" i="5"/>
  <c r="S1472" i="5"/>
  <c r="S1491" i="5"/>
  <c r="V1494" i="5"/>
  <c r="S1497" i="5"/>
  <c r="S1506" i="5"/>
  <c r="V1509" i="5"/>
  <c r="S1513" i="5"/>
  <c r="S1532" i="5"/>
  <c r="S1540" i="5"/>
  <c r="S1544" i="5"/>
  <c r="S1550" i="5"/>
  <c r="S1554" i="5"/>
  <c r="V1559" i="5"/>
  <c r="S1566" i="5"/>
  <c r="S1578" i="5"/>
  <c r="S1587" i="5"/>
  <c r="S1590" i="5"/>
  <c r="S1594" i="5"/>
  <c r="V1599" i="5"/>
  <c r="S1606" i="5"/>
  <c r="S1618" i="5"/>
  <c r="S1627" i="5"/>
  <c r="S1630" i="5"/>
  <c r="S1634" i="5"/>
  <c r="V1639" i="5"/>
  <c r="S1645" i="5"/>
  <c r="S1649" i="5"/>
  <c r="S1651" i="5"/>
  <c r="V1654" i="5"/>
  <c r="S1658" i="5"/>
  <c r="S1663" i="5"/>
  <c r="S1673" i="5"/>
  <c r="S1677" i="5"/>
  <c r="S1685" i="5"/>
  <c r="S1689" i="5"/>
  <c r="S1691" i="5"/>
  <c r="V1694" i="5"/>
  <c r="S1698" i="5"/>
  <c r="S1703" i="5"/>
  <c r="S1713" i="5"/>
  <c r="S1717" i="5"/>
  <c r="S1725" i="5"/>
  <c r="S1729" i="5"/>
  <c r="S1731" i="5"/>
  <c r="V1734" i="5"/>
  <c r="S1738" i="5"/>
  <c r="S1743" i="5"/>
  <c r="S1753" i="5"/>
  <c r="S1757" i="5"/>
  <c r="S1765" i="5"/>
  <c r="S1769" i="5"/>
  <c r="S1771" i="5"/>
  <c r="V1774" i="5"/>
  <c r="S1778" i="5"/>
  <c r="S1783" i="5"/>
  <c r="S1793" i="5"/>
  <c r="S1930" i="5"/>
  <c r="S1934" i="5"/>
  <c r="S1942" i="5"/>
  <c r="S1945" i="5"/>
  <c r="S1949" i="5"/>
  <c r="S1960" i="5"/>
  <c r="S1964" i="5"/>
  <c r="S1967" i="5"/>
  <c r="S1972" i="5"/>
  <c r="S2010" i="5"/>
  <c r="S2014" i="5"/>
  <c r="S2025" i="5"/>
  <c r="S2029" i="5"/>
  <c r="S2047" i="5"/>
  <c r="S2052" i="5"/>
  <c r="V2089" i="5"/>
  <c r="S2093" i="5"/>
  <c r="S2101" i="5"/>
  <c r="S2118" i="5"/>
  <c r="S2141" i="5"/>
  <c r="S2158" i="5"/>
  <c r="S1420" i="5"/>
  <c r="S1424" i="5"/>
  <c r="S1430" i="5"/>
  <c r="S1434" i="5"/>
  <c r="V1439" i="5"/>
  <c r="S1453" i="5"/>
  <c r="S1455" i="5"/>
  <c r="S1459" i="5"/>
  <c r="S1461" i="5"/>
  <c r="V1464" i="5"/>
  <c r="S1468" i="5"/>
  <c r="S1471" i="5"/>
  <c r="S1483" i="5"/>
  <c r="S1490" i="5"/>
  <c r="S1494" i="5"/>
  <c r="S1512" i="5"/>
  <c r="S1531" i="5"/>
  <c r="V1534" i="5"/>
  <c r="S1537" i="5"/>
  <c r="S1546" i="5"/>
  <c r="S1553" i="5"/>
  <c r="S1565" i="5"/>
  <c r="S1569" i="5"/>
  <c r="V1574" i="5"/>
  <c r="S1586" i="5"/>
  <c r="S1593" i="5"/>
  <c r="S1605" i="5"/>
  <c r="S1609" i="5"/>
  <c r="V1614" i="5"/>
  <c r="S1626" i="5"/>
  <c r="S1633" i="5"/>
  <c r="S1648" i="5"/>
  <c r="S1657" i="5"/>
  <c r="S1662" i="5"/>
  <c r="S1676" i="5"/>
  <c r="S1688" i="5"/>
  <c r="S1697" i="5"/>
  <c r="S1702" i="5"/>
  <c r="S1716" i="5"/>
  <c r="S1728" i="5"/>
  <c r="S1737" i="5"/>
  <c r="S1742" i="5"/>
  <c r="S1756" i="5"/>
  <c r="S1768" i="5"/>
  <c r="S1777" i="5"/>
  <c r="S1782" i="5"/>
  <c r="S1796" i="5"/>
  <c r="S1808" i="5"/>
  <c r="S1826" i="5"/>
  <c r="S1838" i="5"/>
  <c r="S1841" i="5"/>
  <c r="S1848" i="5"/>
  <c r="S1866" i="5"/>
  <c r="S1878" i="5"/>
  <c r="S1881" i="5"/>
  <c r="S1888" i="5"/>
  <c r="S1918" i="5"/>
  <c r="S1921" i="5"/>
  <c r="V1929" i="5"/>
  <c r="S1933" i="5"/>
  <c r="S1971" i="5"/>
  <c r="S1998" i="5"/>
  <c r="S2000" i="5"/>
  <c r="S2004" i="5"/>
  <c r="V2009" i="5"/>
  <c r="S2013" i="5"/>
  <c r="S2051" i="5"/>
  <c r="S2092" i="5"/>
  <c r="S2100" i="5"/>
  <c r="S2104" i="5"/>
  <c r="S2117" i="5"/>
  <c r="S2140" i="5"/>
  <c r="S2144" i="5"/>
  <c r="S2157" i="5"/>
  <c r="S2078" i="5"/>
  <c r="S2080" i="5"/>
  <c r="S2084" i="5"/>
  <c r="V2119" i="5"/>
  <c r="S2122" i="5"/>
  <c r="S2131" i="5"/>
  <c r="V2159" i="5"/>
  <c r="S2162" i="5"/>
  <c r="S2171" i="5"/>
  <c r="V1904" i="5"/>
  <c r="S1908" i="5"/>
  <c r="S1926" i="5"/>
  <c r="S1938" i="5"/>
  <c r="S1941" i="5"/>
  <c r="V1944" i="5"/>
  <c r="S1948" i="5"/>
  <c r="S1966" i="5"/>
  <c r="S1978" i="5"/>
  <c r="S1980" i="5"/>
  <c r="S1984" i="5"/>
  <c r="V1984" i="5"/>
  <c r="S1988" i="5"/>
  <c r="S2006" i="5"/>
  <c r="S2018" i="5"/>
  <c r="S2020" i="5"/>
  <c r="S2024" i="5"/>
  <c r="V2024" i="5"/>
  <c r="S2028" i="5"/>
  <c r="S2046" i="5"/>
  <c r="S2058" i="5"/>
  <c r="S2060" i="5"/>
  <c r="S2064" i="5"/>
  <c r="V2064" i="5"/>
  <c r="S2068" i="5"/>
  <c r="S2086" i="5"/>
  <c r="S2096" i="5"/>
  <c r="S2108" i="5"/>
  <c r="S2112" i="5"/>
  <c r="S2120" i="5"/>
  <c r="S2124" i="5"/>
  <c r="S2126" i="5"/>
  <c r="S2133" i="5"/>
  <c r="S2136" i="5"/>
  <c r="S2148" i="5"/>
  <c r="S2152" i="5"/>
  <c r="S2160" i="5"/>
  <c r="S2164" i="5"/>
  <c r="S2166" i="5"/>
  <c r="S2173" i="5"/>
  <c r="S2176" i="5"/>
  <c r="S2220" i="5"/>
  <c r="V2464" i="5"/>
  <c r="S2467" i="5"/>
  <c r="S1797" i="5"/>
  <c r="S1805" i="5"/>
  <c r="S1809" i="5"/>
  <c r="S1811" i="5"/>
  <c r="V1814" i="5"/>
  <c r="S1817" i="5"/>
  <c r="S1820" i="5"/>
  <c r="S1824" i="5"/>
  <c r="S1827" i="5"/>
  <c r="S1845" i="5"/>
  <c r="S1849" i="5"/>
  <c r="V1854" i="5"/>
  <c r="S1857" i="5"/>
  <c r="S1860" i="5"/>
  <c r="S1864" i="5"/>
  <c r="S1867" i="5"/>
  <c r="S1885" i="5"/>
  <c r="S1889" i="5"/>
  <c r="V1894" i="5"/>
  <c r="S1897" i="5"/>
  <c r="S1900" i="5"/>
  <c r="S1904" i="5"/>
  <c r="S1907" i="5"/>
  <c r="S1925" i="5"/>
  <c r="S1929" i="5"/>
  <c r="V1934" i="5"/>
  <c r="S1937" i="5"/>
  <c r="S1940" i="5"/>
  <c r="S1944" i="5"/>
  <c r="S1947" i="5"/>
  <c r="S1965" i="5"/>
  <c r="S1969" i="5"/>
  <c r="V1974" i="5"/>
  <c r="S1977" i="5"/>
  <c r="S1987" i="5"/>
  <c r="S2005" i="5"/>
  <c r="S2009" i="5"/>
  <c r="V2014" i="5"/>
  <c r="S2017" i="5"/>
  <c r="S2027" i="5"/>
  <c r="S2045" i="5"/>
  <c r="S2049" i="5"/>
  <c r="V2054" i="5"/>
  <c r="S2057" i="5"/>
  <c r="S2067" i="5"/>
  <c r="S2085" i="5"/>
  <c r="S2089" i="5"/>
  <c r="V2094" i="5"/>
  <c r="S2095" i="5"/>
  <c r="S2099" i="5"/>
  <c r="V2104" i="5"/>
  <c r="S2111" i="5"/>
  <c r="S2123" i="5"/>
  <c r="S2132" i="5"/>
  <c r="S2135" i="5"/>
  <c r="S2139" i="5"/>
  <c r="V2144" i="5"/>
  <c r="S2151" i="5"/>
  <c r="S2163" i="5"/>
  <c r="S2172" i="5"/>
  <c r="S2175" i="5"/>
  <c r="S2179" i="5"/>
  <c r="S2191" i="5"/>
  <c r="S2203" i="5"/>
  <c r="S2223" i="5"/>
  <c r="V2449" i="5"/>
  <c r="S2466" i="5"/>
  <c r="S2190" i="5"/>
  <c r="S2194" i="5"/>
  <c r="V2199" i="5"/>
  <c r="S2202" i="5"/>
  <c r="S2211" i="5"/>
  <c r="V2214" i="5"/>
  <c r="S2218" i="5"/>
  <c r="S2224" i="5"/>
  <c r="S2227" i="5"/>
  <c r="S2235" i="5"/>
  <c r="S2239" i="5"/>
  <c r="S2242" i="5"/>
  <c r="S2245" i="5"/>
  <c r="S2249" i="5"/>
  <c r="V2254" i="5"/>
  <c r="S2257" i="5"/>
  <c r="S2260" i="5"/>
  <c r="S2264" i="5"/>
  <c r="S2267" i="5"/>
  <c r="S2275" i="5"/>
  <c r="S2279" i="5"/>
  <c r="S2282" i="5"/>
  <c r="S2285" i="5"/>
  <c r="S2289" i="5"/>
  <c r="V2294" i="5"/>
  <c r="S2297" i="5"/>
  <c r="S2300" i="5"/>
  <c r="S2304" i="5"/>
  <c r="S2307" i="5"/>
  <c r="S2315" i="5"/>
  <c r="S2319" i="5"/>
  <c r="S2322" i="5"/>
  <c r="S2325" i="5"/>
  <c r="S2329" i="5"/>
  <c r="V2334" i="5"/>
  <c r="S2337" i="5"/>
  <c r="S2340" i="5"/>
  <c r="S2344" i="5"/>
  <c r="S2347" i="5"/>
  <c r="S2355" i="5"/>
  <c r="S2359" i="5"/>
  <c r="S2362" i="5"/>
  <c r="S2365" i="5"/>
  <c r="S2369" i="5"/>
  <c r="V2374" i="5"/>
  <c r="S2377" i="5"/>
  <c r="S2380" i="5"/>
  <c r="S2384" i="5"/>
  <c r="S2387" i="5"/>
  <c r="S2395" i="5"/>
  <c r="S2399" i="5"/>
  <c r="S2402" i="5"/>
  <c r="S2405" i="5"/>
  <c r="S2409" i="5"/>
  <c r="V2414" i="5"/>
  <c r="S2417" i="5"/>
  <c r="S2420" i="5"/>
  <c r="S2424" i="5"/>
  <c r="S2427" i="5"/>
  <c r="S2434" i="5"/>
  <c r="S2436" i="5"/>
  <c r="V2439" i="5"/>
  <c r="S2443" i="5"/>
  <c r="S2453" i="5"/>
  <c r="S2455" i="5"/>
  <c r="S2459" i="5"/>
  <c r="S2462" i="5"/>
  <c r="S2472" i="5"/>
  <c r="S2478" i="5"/>
  <c r="S2481" i="5"/>
  <c r="S2491" i="5"/>
  <c r="V2494" i="5"/>
  <c r="S2497" i="5"/>
  <c r="S2503" i="5"/>
  <c r="S2192" i="5"/>
  <c r="S2200" i="5"/>
  <c r="S2204" i="5"/>
  <c r="S2206" i="5"/>
  <c r="V2209" i="5"/>
  <c r="S2213" i="5"/>
  <c r="S2216" i="5"/>
  <c r="S2225" i="5"/>
  <c r="S2229" i="5"/>
  <c r="V2234" i="5"/>
  <c r="S2237" i="5"/>
  <c r="S2240" i="5"/>
  <c r="S2244" i="5"/>
  <c r="S2247" i="5"/>
  <c r="S2255" i="5"/>
  <c r="S2259" i="5"/>
  <c r="S2262" i="5"/>
  <c r="S2265" i="5"/>
  <c r="S2269" i="5"/>
  <c r="V2274" i="5"/>
  <c r="S2277" i="5"/>
  <c r="S2280" i="5"/>
  <c r="S2284" i="5"/>
  <c r="S2287" i="5"/>
  <c r="S2295" i="5"/>
  <c r="S2299" i="5"/>
  <c r="S2302" i="5"/>
  <c r="S2305" i="5"/>
  <c r="S2309" i="5"/>
  <c r="V2314" i="5"/>
  <c r="S2317" i="5"/>
  <c r="S2320" i="5"/>
  <c r="S2324" i="5"/>
  <c r="S2327" i="5"/>
  <c r="S2335" i="5"/>
  <c r="S2339" i="5"/>
  <c r="S2342" i="5"/>
  <c r="S2345" i="5"/>
  <c r="S2349" i="5"/>
  <c r="V2354" i="5"/>
  <c r="S2357" i="5"/>
  <c r="S2360" i="5"/>
  <c r="S2364" i="5"/>
  <c r="S2367" i="5"/>
  <c r="S2375" i="5"/>
  <c r="S2379" i="5"/>
  <c r="S2382" i="5"/>
  <c r="S2385" i="5"/>
  <c r="S2389" i="5"/>
  <c r="V2394" i="5"/>
  <c r="S2397" i="5"/>
  <c r="S2400" i="5"/>
  <c r="S2404" i="5"/>
  <c r="S2407" i="5"/>
  <c r="S2415" i="5"/>
  <c r="S2419" i="5"/>
  <c r="S2422" i="5"/>
  <c r="S2425" i="5"/>
  <c r="S2429" i="5"/>
  <c r="S2432" i="5"/>
  <c r="S2438" i="5"/>
  <c r="S2441" i="5"/>
  <c r="S2451" i="5"/>
  <c r="V2454" i="5"/>
  <c r="S2457" i="5"/>
  <c r="S2460" i="5"/>
  <c r="S2464" i="5"/>
  <c r="S2470" i="5"/>
  <c r="S2474" i="5"/>
  <c r="S2476" i="5"/>
  <c r="V2479" i="5"/>
  <c r="S2483" i="5"/>
  <c r="S2493" i="5"/>
  <c r="S2215" i="5"/>
  <c r="S2219" i="5"/>
  <c r="S2228" i="5"/>
  <c r="S2246" i="5"/>
  <c r="S2258" i="5"/>
  <c r="S2268" i="5"/>
  <c r="S2286" i="5"/>
  <c r="S2298" i="5"/>
  <c r="S2308" i="5"/>
  <c r="S2326" i="5"/>
  <c r="S2338" i="5"/>
  <c r="S2348" i="5"/>
  <c r="S2366" i="5"/>
  <c r="S2378" i="5"/>
  <c r="S2388" i="5"/>
  <c r="S2406" i="5"/>
  <c r="S2418" i="5"/>
  <c r="S2428" i="5"/>
  <c r="S2450" i="5"/>
  <c r="S2454" i="5"/>
  <c r="S2473" i="5"/>
  <c r="S2492" i="5"/>
  <c r="S2107" i="5"/>
  <c r="S2125" i="5"/>
  <c r="S2129" i="5"/>
  <c r="S2147" i="5"/>
  <c r="S2165" i="5"/>
  <c r="S2169" i="5"/>
  <c r="S2187" i="5"/>
  <c r="S2205" i="5"/>
  <c r="S2209" i="5"/>
  <c r="S2106" i="5"/>
  <c r="S2128" i="5"/>
  <c r="S2146" i="5"/>
  <c r="S2168" i="5"/>
  <c r="S2186" i="5"/>
  <c r="S2208" i="5"/>
  <c r="S2214" i="5"/>
  <c r="S2495" i="5"/>
  <c r="S2499" i="5"/>
  <c r="S2501" i="5"/>
  <c r="S2236" i="5"/>
  <c r="V2239" i="5"/>
  <c r="S2243" i="5"/>
  <c r="S2256" i="5"/>
  <c r="V2259" i="5"/>
  <c r="S2263" i="5"/>
  <c r="S2276" i="5"/>
  <c r="V2279" i="5"/>
  <c r="S2283" i="5"/>
  <c r="S2296" i="5"/>
  <c r="V2299" i="5"/>
  <c r="S2303" i="5"/>
  <c r="S2316" i="5"/>
  <c r="V2319" i="5"/>
  <c r="S2323" i="5"/>
  <c r="S2336" i="5"/>
  <c r="V2339" i="5"/>
  <c r="S2343" i="5"/>
  <c r="S2356" i="5"/>
  <c r="V2359" i="5"/>
  <c r="S2363" i="5"/>
  <c r="S2376" i="5"/>
  <c r="V2379" i="5"/>
  <c r="S2383" i="5"/>
  <c r="S2396" i="5"/>
  <c r="V2399" i="5"/>
  <c r="S2403" i="5"/>
  <c r="S2416" i="5"/>
  <c r="V2419" i="5"/>
  <c r="S2423" i="5"/>
  <c r="S2437" i="5"/>
  <c r="S2440" i="5"/>
  <c r="S2444" i="5"/>
  <c r="S2456" i="5"/>
  <c r="V2459" i="5"/>
  <c r="S2463" i="5"/>
  <c r="S2475" i="5"/>
  <c r="S2479" i="5"/>
  <c r="S2482" i="5"/>
  <c r="S2498" i="5"/>
  <c r="S2500" i="5"/>
  <c r="S2504" i="5"/>
  <c r="S1650" i="5"/>
  <c r="S1654" i="5"/>
  <c r="V1669" i="5"/>
  <c r="S1672" i="5"/>
  <c r="S1690" i="5"/>
  <c r="S1694" i="5"/>
  <c r="V1709" i="5"/>
  <c r="S1712" i="5"/>
  <c r="S1730" i="5"/>
  <c r="S1734" i="5"/>
  <c r="V1749" i="5"/>
  <c r="S1752" i="5"/>
  <c r="S1770" i="5"/>
  <c r="S1774" i="5"/>
  <c r="V1789" i="5"/>
  <c r="S1792" i="5"/>
  <c r="S1810" i="5"/>
  <c r="S1814" i="5"/>
  <c r="S1816" i="5"/>
  <c r="V1819" i="5"/>
  <c r="S1823" i="5"/>
  <c r="S1835" i="5"/>
  <c r="S1839" i="5"/>
  <c r="S1842" i="5"/>
  <c r="S1875" i="5"/>
  <c r="S1879" i="5"/>
  <c r="S1882" i="5"/>
  <c r="S1915" i="5"/>
  <c r="S1919" i="5"/>
  <c r="S1922" i="5"/>
  <c r="S1955" i="5"/>
  <c r="S1959" i="5"/>
  <c r="S1962" i="5"/>
  <c r="S1995" i="5"/>
  <c r="S1999" i="5"/>
  <c r="S2001" i="5"/>
  <c r="S2035" i="5"/>
  <c r="S2039" i="5"/>
  <c r="S2041" i="5"/>
  <c r="S2075" i="5"/>
  <c r="S2079" i="5"/>
  <c r="S2081" i="5"/>
  <c r="S1653" i="5"/>
  <c r="S1671" i="5"/>
  <c r="S1693" i="5"/>
  <c r="S1711" i="5"/>
  <c r="S1733" i="5"/>
  <c r="S1751" i="5"/>
  <c r="S1773" i="5"/>
  <c r="S1791" i="5"/>
  <c r="S1813" i="5"/>
  <c r="S1815" i="5"/>
  <c r="S1819" i="5"/>
  <c r="S1822" i="5"/>
  <c r="S1983" i="5"/>
  <c r="S2003" i="5"/>
  <c r="S2023" i="5"/>
  <c r="S2043" i="5"/>
  <c r="S2063" i="5"/>
  <c r="S2083" i="5"/>
  <c r="S1818" i="5"/>
  <c r="S1836" i="5"/>
  <c r="V1839" i="5"/>
  <c r="S1843" i="5"/>
  <c r="S1856" i="5"/>
  <c r="V1859" i="5"/>
  <c r="S1863" i="5"/>
  <c r="S1876" i="5"/>
  <c r="V1879" i="5"/>
  <c r="S1883" i="5"/>
  <c r="S1896" i="5"/>
  <c r="V1899" i="5"/>
  <c r="S1903" i="5"/>
  <c r="S1916" i="5"/>
  <c r="V1919" i="5"/>
  <c r="S1923" i="5"/>
  <c r="S1936" i="5"/>
  <c r="V1939" i="5"/>
  <c r="S1943" i="5"/>
  <c r="S1956" i="5"/>
  <c r="V1959" i="5"/>
  <c r="S1963" i="5"/>
  <c r="S1976" i="5"/>
  <c r="V1979" i="5"/>
  <c r="S1982" i="5"/>
  <c r="S1996" i="5"/>
  <c r="V1999" i="5"/>
  <c r="S2002" i="5"/>
  <c r="S2016" i="5"/>
  <c r="V2019" i="5"/>
  <c r="S2022" i="5"/>
  <c r="S2036" i="5"/>
  <c r="V2039" i="5"/>
  <c r="S2042" i="5"/>
  <c r="S2056" i="5"/>
  <c r="V2059" i="5"/>
  <c r="S2062" i="5"/>
  <c r="S2076" i="5"/>
  <c r="V2079" i="5"/>
  <c r="S2082" i="5"/>
  <c r="S1191" i="5"/>
  <c r="S1208" i="5"/>
  <c r="S1222" i="5"/>
  <c r="S1231" i="5"/>
  <c r="S1248" i="5"/>
  <c r="S1271" i="5"/>
  <c r="S1312" i="5"/>
  <c r="V1349" i="5"/>
  <c r="S1353" i="5"/>
  <c r="S1187" i="5"/>
  <c r="S1207" i="5"/>
  <c r="S1227" i="5"/>
  <c r="S1247" i="5"/>
  <c r="S1267" i="5"/>
  <c r="S1327" i="5"/>
  <c r="S1345" i="5"/>
  <c r="S1349" i="5"/>
  <c r="S1186" i="5"/>
  <c r="V1189" i="5"/>
  <c r="S1193" i="5"/>
  <c r="S1220" i="5"/>
  <c r="S1224" i="5"/>
  <c r="S1226" i="5"/>
  <c r="V1229" i="5"/>
  <c r="S1233" i="5"/>
  <c r="V1269" i="5"/>
  <c r="S1273" i="5"/>
  <c r="S1285" i="5"/>
  <c r="S1289" i="5"/>
  <c r="S1307" i="5"/>
  <c r="S1310" i="5"/>
  <c r="S1314" i="5"/>
  <c r="S1351" i="5"/>
  <c r="S1266" i="5"/>
  <c r="S1288" i="5"/>
  <c r="S1306" i="5"/>
  <c r="S1328" i="5"/>
  <c r="S1346" i="5"/>
  <c r="S1360" i="5"/>
  <c r="S1364" i="5"/>
  <c r="S1378" i="5"/>
  <c r="S1387" i="5"/>
  <c r="S1400" i="5"/>
  <c r="S1404" i="5"/>
  <c r="S1418" i="5"/>
  <c r="S1427" i="5"/>
  <c r="S1440" i="5"/>
  <c r="S1444" i="5"/>
  <c r="S1458" i="5"/>
  <c r="S1467" i="5"/>
  <c r="S1480" i="5"/>
  <c r="S1484" i="5"/>
  <c r="S1498" i="5"/>
  <c r="S1507" i="5"/>
  <c r="S1520" i="5"/>
  <c r="S1524" i="5"/>
  <c r="S1538" i="5"/>
  <c r="S1547" i="5"/>
  <c r="S1577" i="5"/>
  <c r="S1615" i="5"/>
  <c r="S1619" i="5"/>
  <c r="S1188" i="5"/>
  <c r="S1206" i="5"/>
  <c r="S1228" i="5"/>
  <c r="S1246" i="5"/>
  <c r="S1268" i="5"/>
  <c r="S1286" i="5"/>
  <c r="S1308" i="5"/>
  <c r="S1326" i="5"/>
  <c r="S1348" i="5"/>
  <c r="S1362" i="5"/>
  <c r="S1376" i="5"/>
  <c r="V1379" i="5"/>
  <c r="S1382" i="5"/>
  <c r="S1385" i="5"/>
  <c r="S1389" i="5"/>
  <c r="S1402" i="5"/>
  <c r="S1416" i="5"/>
  <c r="V1419" i="5"/>
  <c r="S1422" i="5"/>
  <c r="S1425" i="5"/>
  <c r="S1429" i="5"/>
  <c r="S1442" i="5"/>
  <c r="S1456" i="5"/>
  <c r="V1459" i="5"/>
  <c r="S1462" i="5"/>
  <c r="S1465" i="5"/>
  <c r="S1469" i="5"/>
  <c r="S1482" i="5"/>
  <c r="S1496" i="5"/>
  <c r="V1499" i="5"/>
  <c r="S1502" i="5"/>
  <c r="S1505" i="5"/>
  <c r="S1509" i="5"/>
  <c r="S1522" i="5"/>
  <c r="S1536" i="5"/>
  <c r="V1539" i="5"/>
  <c r="S1542" i="5"/>
  <c r="S1545" i="5"/>
  <c r="S1549" i="5"/>
  <c r="S1575" i="5"/>
  <c r="S1579" i="5"/>
  <c r="S1617" i="5"/>
  <c r="S1562" i="5"/>
  <c r="S1580" i="5"/>
  <c r="S1584" i="5"/>
  <c r="S1602" i="5"/>
  <c r="S1620" i="5"/>
  <c r="S1624" i="5"/>
  <c r="S1361" i="5"/>
  <c r="S1383" i="5"/>
  <c r="S1401" i="5"/>
  <c r="S1423" i="5"/>
  <c r="S1441" i="5"/>
  <c r="S1463" i="5"/>
  <c r="S1481" i="5"/>
  <c r="S1503" i="5"/>
  <c r="S1521" i="5"/>
  <c r="S1543" i="5"/>
  <c r="S1561" i="5"/>
  <c r="S1583" i="5"/>
  <c r="S1601" i="5"/>
  <c r="S1623" i="5"/>
  <c r="V534" i="5"/>
  <c r="V210" i="5"/>
  <c r="V250" i="5"/>
  <c r="V290" i="5"/>
  <c r="V330" i="5"/>
  <c r="V554" i="5"/>
  <c r="S11" i="5"/>
  <c r="S19" i="5"/>
  <c r="S27" i="5"/>
  <c r="S35" i="5"/>
  <c r="S43" i="5"/>
  <c r="S51" i="5"/>
  <c r="S59" i="5"/>
  <c r="S67" i="5"/>
  <c r="S79" i="5"/>
  <c r="S80" i="5"/>
  <c r="S81" i="5"/>
  <c r="S95" i="5"/>
  <c r="S96" i="5"/>
  <c r="S97" i="5"/>
  <c r="S111" i="5"/>
  <c r="S112" i="5"/>
  <c r="S113" i="5"/>
  <c r="S127" i="5"/>
  <c r="S128" i="5"/>
  <c r="S129" i="5"/>
  <c r="S143" i="5"/>
  <c r="S144" i="5"/>
  <c r="S145" i="5"/>
  <c r="S159" i="5"/>
  <c r="S160" i="5"/>
  <c r="S161" i="5"/>
  <c r="S175" i="5"/>
  <c r="S176" i="5"/>
  <c r="S177" i="5"/>
  <c r="S191" i="5"/>
  <c r="S192" i="5"/>
  <c r="S193" i="5"/>
  <c r="S84" i="5"/>
  <c r="S100" i="5"/>
  <c r="S116" i="5"/>
  <c r="S132" i="5"/>
  <c r="S148" i="5"/>
  <c r="S164" i="5"/>
  <c r="S180" i="5"/>
  <c r="S196" i="5"/>
  <c r="S7" i="5"/>
  <c r="S15" i="5"/>
  <c r="S23" i="5"/>
  <c r="S31" i="5"/>
  <c r="S39" i="5"/>
  <c r="S47" i="5"/>
  <c r="S55" i="5"/>
  <c r="S63" i="5"/>
  <c r="S71" i="5"/>
  <c r="S73" i="5"/>
  <c r="S87" i="5"/>
  <c r="S89" i="5"/>
  <c r="S103" i="5"/>
  <c r="S105" i="5"/>
  <c r="S119" i="5"/>
  <c r="S121" i="5"/>
  <c r="S135" i="5"/>
  <c r="S137" i="5"/>
  <c r="S151" i="5"/>
  <c r="S153" i="5"/>
  <c r="S167" i="5"/>
  <c r="S169" i="5"/>
  <c r="S183" i="5"/>
  <c r="S185" i="5"/>
  <c r="S199" i="5"/>
  <c r="S201" i="5"/>
  <c r="V270" i="4" l="1"/>
  <c r="V269" i="4"/>
  <c r="V268" i="4"/>
  <c r="V267" i="4"/>
  <c r="V266" i="4"/>
  <c r="V265" i="4"/>
  <c r="V264" i="4"/>
  <c r="V263" i="4"/>
  <c r="V241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0" i="4"/>
  <c r="V211" i="4"/>
  <c r="V209" i="4"/>
  <c r="V210" i="4"/>
  <c r="V208" i="4"/>
  <c r="V207" i="4"/>
  <c r="V206" i="4"/>
  <c r="V205" i="4"/>
  <c r="V204" i="4"/>
  <c r="V203" i="4"/>
  <c r="V202" i="4"/>
  <c r="V201" i="4"/>
  <c r="V200" i="4"/>
  <c r="V199" i="4"/>
  <c r="V193" i="4"/>
  <c r="V195" i="4"/>
  <c r="V194" i="4"/>
  <c r="V192" i="4"/>
  <c r="V191" i="4"/>
  <c r="V190" i="4"/>
  <c r="V189" i="4"/>
  <c r="V188" i="4"/>
  <c r="V176" i="4"/>
  <c r="V184" i="4"/>
  <c r="V183" i="4"/>
  <c r="V182" i="4"/>
  <c r="V181" i="4"/>
  <c r="V180" i="4"/>
  <c r="V179" i="4"/>
  <c r="V178" i="4"/>
  <c r="V177" i="4"/>
  <c r="V175" i="4"/>
  <c r="V174" i="4"/>
  <c r="V173" i="4"/>
  <c r="V172" i="4"/>
  <c r="V171" i="4"/>
  <c r="V170" i="4"/>
  <c r="V169" i="4"/>
  <c r="V168" i="4"/>
  <c r="V167" i="4"/>
  <c r="V165" i="4"/>
  <c r="V166" i="4"/>
  <c r="T980" i="4" l="1"/>
  <c r="S980" i="4"/>
  <c r="Q980" i="4"/>
  <c r="L980" i="4"/>
  <c r="K980" i="4"/>
  <c r="B980" i="4"/>
  <c r="Q979" i="4"/>
  <c r="L979" i="4"/>
  <c r="K979" i="4"/>
  <c r="B979" i="4"/>
  <c r="Q978" i="4"/>
  <c r="L978" i="4"/>
  <c r="K978" i="4"/>
  <c r="B978" i="4"/>
  <c r="Q977" i="4"/>
  <c r="L977" i="4"/>
  <c r="K977" i="4"/>
  <c r="B977" i="4"/>
  <c r="Q976" i="4"/>
  <c r="L976" i="4"/>
  <c r="K976" i="4"/>
  <c r="B976" i="4"/>
  <c r="T975" i="4"/>
  <c r="S975" i="4"/>
  <c r="U975" i="4" s="1"/>
  <c r="Q975" i="4"/>
  <c r="L975" i="4"/>
  <c r="K975" i="4"/>
  <c r="B975" i="4"/>
  <c r="Q974" i="4"/>
  <c r="L974" i="4"/>
  <c r="K974" i="4"/>
  <c r="B974" i="4"/>
  <c r="Q973" i="4"/>
  <c r="L973" i="4"/>
  <c r="K973" i="4"/>
  <c r="B973" i="4"/>
  <c r="Q972" i="4"/>
  <c r="L972" i="4"/>
  <c r="K972" i="4"/>
  <c r="B972" i="4"/>
  <c r="Q971" i="4"/>
  <c r="L971" i="4"/>
  <c r="K971" i="4"/>
  <c r="B971" i="4"/>
  <c r="T970" i="4"/>
  <c r="S970" i="4"/>
  <c r="Q970" i="4"/>
  <c r="L970" i="4"/>
  <c r="K970" i="4"/>
  <c r="B970" i="4"/>
  <c r="Q969" i="4"/>
  <c r="L969" i="4"/>
  <c r="K969" i="4"/>
  <c r="B969" i="4"/>
  <c r="Q968" i="4"/>
  <c r="L968" i="4"/>
  <c r="K968" i="4"/>
  <c r="B968" i="4"/>
  <c r="Q967" i="4"/>
  <c r="L967" i="4"/>
  <c r="K967" i="4"/>
  <c r="B967" i="4"/>
  <c r="Q966" i="4"/>
  <c r="L966" i="4"/>
  <c r="K966" i="4"/>
  <c r="B966" i="4"/>
  <c r="T965" i="4"/>
  <c r="S965" i="4"/>
  <c r="U965" i="4" s="1"/>
  <c r="Q965" i="4"/>
  <c r="L965" i="4"/>
  <c r="K965" i="4"/>
  <c r="B965" i="4"/>
  <c r="Q964" i="4"/>
  <c r="L964" i="4"/>
  <c r="K964" i="4"/>
  <c r="B964" i="4"/>
  <c r="Q963" i="4"/>
  <c r="L963" i="4"/>
  <c r="K963" i="4"/>
  <c r="B963" i="4"/>
  <c r="Q962" i="4"/>
  <c r="L962" i="4"/>
  <c r="K962" i="4"/>
  <c r="B962" i="4"/>
  <c r="Q961" i="4"/>
  <c r="L961" i="4"/>
  <c r="K961" i="4"/>
  <c r="B961" i="4"/>
  <c r="T960" i="4"/>
  <c r="S960" i="4"/>
  <c r="Q960" i="4"/>
  <c r="L960" i="4"/>
  <c r="K960" i="4"/>
  <c r="B960" i="4"/>
  <c r="Q959" i="4"/>
  <c r="L959" i="4"/>
  <c r="K959" i="4"/>
  <c r="B959" i="4"/>
  <c r="Q958" i="4"/>
  <c r="L958" i="4"/>
  <c r="K958" i="4"/>
  <c r="B958" i="4"/>
  <c r="Q957" i="4"/>
  <c r="L957" i="4"/>
  <c r="K957" i="4"/>
  <c r="B957" i="4"/>
  <c r="Q956" i="4"/>
  <c r="L956" i="4"/>
  <c r="K956" i="4"/>
  <c r="B956" i="4"/>
  <c r="T955" i="4"/>
  <c r="S955" i="4"/>
  <c r="Q955" i="4"/>
  <c r="L955" i="4"/>
  <c r="K955" i="4"/>
  <c r="B955" i="4"/>
  <c r="Q954" i="4"/>
  <c r="L954" i="4"/>
  <c r="K954" i="4"/>
  <c r="B954" i="4"/>
  <c r="Q953" i="4"/>
  <c r="L953" i="4"/>
  <c r="K953" i="4"/>
  <c r="B953" i="4"/>
  <c r="Q952" i="4"/>
  <c r="L952" i="4"/>
  <c r="K952" i="4"/>
  <c r="B952" i="4"/>
  <c r="Q951" i="4"/>
  <c r="L951" i="4"/>
  <c r="K951" i="4"/>
  <c r="B951" i="4"/>
  <c r="T950" i="4"/>
  <c r="S950" i="4"/>
  <c r="Q950" i="4"/>
  <c r="L950" i="4"/>
  <c r="K950" i="4"/>
  <c r="B950" i="4"/>
  <c r="Q949" i="4"/>
  <c r="L949" i="4"/>
  <c r="K949" i="4"/>
  <c r="B949" i="4"/>
  <c r="Q948" i="4"/>
  <c r="L948" i="4"/>
  <c r="K948" i="4"/>
  <c r="B948" i="4"/>
  <c r="Q947" i="4"/>
  <c r="L947" i="4"/>
  <c r="K947" i="4"/>
  <c r="B947" i="4"/>
  <c r="Q946" i="4"/>
  <c r="L946" i="4"/>
  <c r="K946" i="4"/>
  <c r="B946" i="4"/>
  <c r="T945" i="4"/>
  <c r="S945" i="4"/>
  <c r="Q945" i="4"/>
  <c r="L945" i="4"/>
  <c r="K945" i="4"/>
  <c r="B945" i="4"/>
  <c r="Q944" i="4"/>
  <c r="L944" i="4"/>
  <c r="K944" i="4"/>
  <c r="B944" i="4"/>
  <c r="Q943" i="4"/>
  <c r="L943" i="4"/>
  <c r="K943" i="4"/>
  <c r="B943" i="4"/>
  <c r="Q942" i="4"/>
  <c r="L942" i="4"/>
  <c r="K942" i="4"/>
  <c r="B942" i="4"/>
  <c r="Q941" i="4"/>
  <c r="L941" i="4"/>
  <c r="K941" i="4"/>
  <c r="B941" i="4"/>
  <c r="T940" i="4"/>
  <c r="S940" i="4"/>
  <c r="Q940" i="4"/>
  <c r="L940" i="4"/>
  <c r="K940" i="4"/>
  <c r="B940" i="4"/>
  <c r="Q939" i="4"/>
  <c r="L939" i="4"/>
  <c r="K939" i="4"/>
  <c r="B939" i="4"/>
  <c r="Q938" i="4"/>
  <c r="L938" i="4"/>
  <c r="K938" i="4"/>
  <c r="B938" i="4"/>
  <c r="Q937" i="4"/>
  <c r="L937" i="4"/>
  <c r="K937" i="4"/>
  <c r="B937" i="4"/>
  <c r="Q936" i="4"/>
  <c r="L936" i="4"/>
  <c r="K936" i="4"/>
  <c r="B936" i="4"/>
  <c r="T935" i="4"/>
  <c r="S935" i="4"/>
  <c r="U935" i="4" s="1"/>
  <c r="Q935" i="4"/>
  <c r="L935" i="4"/>
  <c r="K935" i="4"/>
  <c r="B935" i="4"/>
  <c r="Q934" i="4"/>
  <c r="L934" i="4"/>
  <c r="K934" i="4"/>
  <c r="B934" i="4"/>
  <c r="Q933" i="4"/>
  <c r="L933" i="4"/>
  <c r="K933" i="4"/>
  <c r="B933" i="4"/>
  <c r="Q932" i="4"/>
  <c r="L932" i="4"/>
  <c r="K932" i="4"/>
  <c r="B932" i="4"/>
  <c r="Q931" i="4"/>
  <c r="L931" i="4"/>
  <c r="K931" i="4"/>
  <c r="B931" i="4"/>
  <c r="T930" i="4"/>
  <c r="S930" i="4"/>
  <c r="Q930" i="4"/>
  <c r="L930" i="4"/>
  <c r="K930" i="4"/>
  <c r="B930" i="4"/>
  <c r="Q929" i="4"/>
  <c r="L929" i="4"/>
  <c r="K929" i="4"/>
  <c r="B929" i="4"/>
  <c r="Q928" i="4"/>
  <c r="L928" i="4"/>
  <c r="K928" i="4"/>
  <c r="B928" i="4"/>
  <c r="Q927" i="4"/>
  <c r="L927" i="4"/>
  <c r="K927" i="4"/>
  <c r="B927" i="4"/>
  <c r="Q926" i="4"/>
  <c r="L926" i="4"/>
  <c r="K926" i="4"/>
  <c r="B926" i="4"/>
  <c r="T925" i="4"/>
  <c r="S925" i="4"/>
  <c r="Q925" i="4"/>
  <c r="L925" i="4"/>
  <c r="K925" i="4"/>
  <c r="B925" i="4"/>
  <c r="Q924" i="4"/>
  <c r="L924" i="4"/>
  <c r="K924" i="4"/>
  <c r="B924" i="4"/>
  <c r="Q923" i="4"/>
  <c r="L923" i="4"/>
  <c r="K923" i="4"/>
  <c r="B923" i="4"/>
  <c r="Q922" i="4"/>
  <c r="L922" i="4"/>
  <c r="K922" i="4"/>
  <c r="B922" i="4"/>
  <c r="Q921" i="4"/>
  <c r="L921" i="4"/>
  <c r="K921" i="4"/>
  <c r="B921" i="4"/>
  <c r="T920" i="4"/>
  <c r="S920" i="4"/>
  <c r="Q920" i="4"/>
  <c r="L920" i="4"/>
  <c r="K920" i="4"/>
  <c r="B920" i="4"/>
  <c r="Q919" i="4"/>
  <c r="L919" i="4"/>
  <c r="K919" i="4"/>
  <c r="B919" i="4"/>
  <c r="Q918" i="4"/>
  <c r="L918" i="4"/>
  <c r="K918" i="4"/>
  <c r="B918" i="4"/>
  <c r="Q917" i="4"/>
  <c r="L917" i="4"/>
  <c r="K917" i="4"/>
  <c r="B917" i="4"/>
  <c r="Q916" i="4"/>
  <c r="L916" i="4"/>
  <c r="K916" i="4"/>
  <c r="B916" i="4"/>
  <c r="T915" i="4"/>
  <c r="S915" i="4"/>
  <c r="U915" i="4" s="1"/>
  <c r="Q915" i="4"/>
  <c r="L915" i="4"/>
  <c r="K915" i="4"/>
  <c r="B915" i="4"/>
  <c r="Q914" i="4"/>
  <c r="L914" i="4"/>
  <c r="K914" i="4"/>
  <c r="B914" i="4"/>
  <c r="Q913" i="4"/>
  <c r="L913" i="4"/>
  <c r="K913" i="4"/>
  <c r="B913" i="4"/>
  <c r="Q912" i="4"/>
  <c r="L912" i="4"/>
  <c r="K912" i="4"/>
  <c r="B912" i="4"/>
  <c r="Q911" i="4"/>
  <c r="L911" i="4"/>
  <c r="K911" i="4"/>
  <c r="B911" i="4"/>
  <c r="T910" i="4"/>
  <c r="S910" i="4"/>
  <c r="Q910" i="4"/>
  <c r="L910" i="4"/>
  <c r="K910" i="4"/>
  <c r="B910" i="4"/>
  <c r="Q909" i="4"/>
  <c r="L909" i="4"/>
  <c r="K909" i="4"/>
  <c r="B909" i="4"/>
  <c r="Q908" i="4"/>
  <c r="L908" i="4"/>
  <c r="K908" i="4"/>
  <c r="B908" i="4"/>
  <c r="Q907" i="4"/>
  <c r="L907" i="4"/>
  <c r="K907" i="4"/>
  <c r="B907" i="4"/>
  <c r="Q906" i="4"/>
  <c r="L906" i="4"/>
  <c r="K906" i="4"/>
  <c r="B906" i="4"/>
  <c r="T905" i="4"/>
  <c r="S905" i="4"/>
  <c r="U905" i="4" s="1"/>
  <c r="Q905" i="4"/>
  <c r="L905" i="4"/>
  <c r="K905" i="4"/>
  <c r="B905" i="4"/>
  <c r="Q904" i="4"/>
  <c r="L904" i="4"/>
  <c r="K904" i="4"/>
  <c r="B904" i="4"/>
  <c r="Q903" i="4"/>
  <c r="L903" i="4"/>
  <c r="K903" i="4"/>
  <c r="B903" i="4"/>
  <c r="Q902" i="4"/>
  <c r="L902" i="4"/>
  <c r="K902" i="4"/>
  <c r="B902" i="4"/>
  <c r="Q901" i="4"/>
  <c r="L901" i="4"/>
  <c r="K901" i="4"/>
  <c r="B901" i="4"/>
  <c r="T900" i="4"/>
  <c r="S900" i="4"/>
  <c r="Q900" i="4"/>
  <c r="L900" i="4"/>
  <c r="K900" i="4"/>
  <c r="B900" i="4"/>
  <c r="Q899" i="4"/>
  <c r="L899" i="4"/>
  <c r="K899" i="4"/>
  <c r="B899" i="4"/>
  <c r="Q898" i="4"/>
  <c r="L898" i="4"/>
  <c r="K898" i="4"/>
  <c r="B898" i="4"/>
  <c r="Q897" i="4"/>
  <c r="L897" i="4"/>
  <c r="K897" i="4"/>
  <c r="B897" i="4"/>
  <c r="Q896" i="4"/>
  <c r="L896" i="4"/>
  <c r="K896" i="4"/>
  <c r="B896" i="4"/>
  <c r="T895" i="4"/>
  <c r="S895" i="4"/>
  <c r="Q895" i="4"/>
  <c r="L895" i="4"/>
  <c r="K895" i="4"/>
  <c r="B895" i="4"/>
  <c r="Q894" i="4"/>
  <c r="L894" i="4"/>
  <c r="K894" i="4"/>
  <c r="B894" i="4"/>
  <c r="Q893" i="4"/>
  <c r="L893" i="4"/>
  <c r="K893" i="4"/>
  <c r="B893" i="4"/>
  <c r="Q892" i="4"/>
  <c r="L892" i="4"/>
  <c r="K892" i="4"/>
  <c r="B892" i="4"/>
  <c r="Q891" i="4"/>
  <c r="L891" i="4"/>
  <c r="K891" i="4"/>
  <c r="B891" i="4"/>
  <c r="T890" i="4"/>
  <c r="S890" i="4"/>
  <c r="Q890" i="4"/>
  <c r="L890" i="4"/>
  <c r="K890" i="4"/>
  <c r="B890" i="4"/>
  <c r="Q889" i="4"/>
  <c r="L889" i="4"/>
  <c r="K889" i="4"/>
  <c r="B889" i="4"/>
  <c r="Q888" i="4"/>
  <c r="L888" i="4"/>
  <c r="K888" i="4"/>
  <c r="B888" i="4"/>
  <c r="Q887" i="4"/>
  <c r="L887" i="4"/>
  <c r="K887" i="4"/>
  <c r="B887" i="4"/>
  <c r="Q886" i="4"/>
  <c r="L886" i="4"/>
  <c r="K886" i="4"/>
  <c r="B886" i="4"/>
  <c r="T885" i="4"/>
  <c r="S885" i="4"/>
  <c r="Q885" i="4"/>
  <c r="L885" i="4"/>
  <c r="K885" i="4"/>
  <c r="B885" i="4"/>
  <c r="Q884" i="4"/>
  <c r="L884" i="4"/>
  <c r="K884" i="4"/>
  <c r="B884" i="4"/>
  <c r="Q883" i="4"/>
  <c r="L883" i="4"/>
  <c r="K883" i="4"/>
  <c r="B883" i="4"/>
  <c r="Q882" i="4"/>
  <c r="L882" i="4"/>
  <c r="K882" i="4"/>
  <c r="B882" i="4"/>
  <c r="Q881" i="4"/>
  <c r="L881" i="4"/>
  <c r="K881" i="4"/>
  <c r="B881" i="4"/>
  <c r="T880" i="4"/>
  <c r="S880" i="4"/>
  <c r="Q880" i="4"/>
  <c r="L880" i="4"/>
  <c r="K880" i="4"/>
  <c r="B880" i="4"/>
  <c r="Q879" i="4"/>
  <c r="L879" i="4"/>
  <c r="K879" i="4"/>
  <c r="B879" i="4"/>
  <c r="Q878" i="4"/>
  <c r="L878" i="4"/>
  <c r="K878" i="4"/>
  <c r="B878" i="4"/>
  <c r="Q877" i="4"/>
  <c r="L877" i="4"/>
  <c r="K877" i="4"/>
  <c r="B877" i="4"/>
  <c r="Q876" i="4"/>
  <c r="L876" i="4"/>
  <c r="K876" i="4"/>
  <c r="B876" i="4"/>
  <c r="T875" i="4"/>
  <c r="S875" i="4"/>
  <c r="Q875" i="4"/>
  <c r="L875" i="4"/>
  <c r="K875" i="4"/>
  <c r="B875" i="4"/>
  <c r="Q874" i="4"/>
  <c r="L874" i="4"/>
  <c r="K874" i="4"/>
  <c r="B874" i="4"/>
  <c r="Q873" i="4"/>
  <c r="L873" i="4"/>
  <c r="K873" i="4"/>
  <c r="B873" i="4"/>
  <c r="Q872" i="4"/>
  <c r="L872" i="4"/>
  <c r="K872" i="4"/>
  <c r="B872" i="4"/>
  <c r="Q871" i="4"/>
  <c r="L871" i="4"/>
  <c r="K871" i="4"/>
  <c r="B871" i="4"/>
  <c r="T870" i="4"/>
  <c r="S870" i="4"/>
  <c r="Q870" i="4"/>
  <c r="L870" i="4"/>
  <c r="K870" i="4"/>
  <c r="B870" i="4"/>
  <c r="Q869" i="4"/>
  <c r="L869" i="4"/>
  <c r="K869" i="4"/>
  <c r="B869" i="4"/>
  <c r="Q868" i="4"/>
  <c r="L868" i="4"/>
  <c r="K868" i="4"/>
  <c r="B868" i="4"/>
  <c r="Q867" i="4"/>
  <c r="L867" i="4"/>
  <c r="K867" i="4"/>
  <c r="B867" i="4"/>
  <c r="Q866" i="4"/>
  <c r="L866" i="4"/>
  <c r="K866" i="4"/>
  <c r="B866" i="4"/>
  <c r="T865" i="4"/>
  <c r="S865" i="4"/>
  <c r="Q865" i="4"/>
  <c r="L865" i="4"/>
  <c r="K865" i="4"/>
  <c r="B865" i="4"/>
  <c r="Q864" i="4"/>
  <c r="L864" i="4"/>
  <c r="K864" i="4"/>
  <c r="B864" i="4"/>
  <c r="Q863" i="4"/>
  <c r="L863" i="4"/>
  <c r="K863" i="4"/>
  <c r="B863" i="4"/>
  <c r="Q862" i="4"/>
  <c r="L862" i="4"/>
  <c r="K862" i="4"/>
  <c r="B862" i="4"/>
  <c r="Q861" i="4"/>
  <c r="L861" i="4"/>
  <c r="K861" i="4"/>
  <c r="B861" i="4"/>
  <c r="T860" i="4"/>
  <c r="S860" i="4"/>
  <c r="Q860" i="4"/>
  <c r="L860" i="4"/>
  <c r="K860" i="4"/>
  <c r="B860" i="4"/>
  <c r="Q859" i="4"/>
  <c r="L859" i="4"/>
  <c r="K859" i="4"/>
  <c r="B859" i="4"/>
  <c r="Q858" i="4"/>
  <c r="L858" i="4"/>
  <c r="K858" i="4"/>
  <c r="B858" i="4"/>
  <c r="Q857" i="4"/>
  <c r="L857" i="4"/>
  <c r="K857" i="4"/>
  <c r="B857" i="4"/>
  <c r="Q856" i="4"/>
  <c r="L856" i="4"/>
  <c r="K856" i="4"/>
  <c r="B856" i="4"/>
  <c r="T855" i="4"/>
  <c r="S855" i="4"/>
  <c r="Q855" i="4"/>
  <c r="L855" i="4"/>
  <c r="K855" i="4"/>
  <c r="B855" i="4"/>
  <c r="Q854" i="4"/>
  <c r="L854" i="4"/>
  <c r="K854" i="4"/>
  <c r="B854" i="4"/>
  <c r="Q853" i="4"/>
  <c r="L853" i="4"/>
  <c r="K853" i="4"/>
  <c r="B853" i="4"/>
  <c r="Q852" i="4"/>
  <c r="L852" i="4"/>
  <c r="K852" i="4"/>
  <c r="B852" i="4"/>
  <c r="Q851" i="4"/>
  <c r="L851" i="4"/>
  <c r="K851" i="4"/>
  <c r="B851" i="4"/>
  <c r="T850" i="4"/>
  <c r="S850" i="4"/>
  <c r="Q850" i="4"/>
  <c r="L850" i="4"/>
  <c r="K850" i="4"/>
  <c r="B850" i="4"/>
  <c r="Q849" i="4"/>
  <c r="L849" i="4"/>
  <c r="K849" i="4"/>
  <c r="B849" i="4"/>
  <c r="Q848" i="4"/>
  <c r="L848" i="4"/>
  <c r="K848" i="4"/>
  <c r="B848" i="4"/>
  <c r="Q847" i="4"/>
  <c r="L847" i="4"/>
  <c r="K847" i="4"/>
  <c r="B847" i="4"/>
  <c r="Q846" i="4"/>
  <c r="L846" i="4"/>
  <c r="K846" i="4"/>
  <c r="B846" i="4"/>
  <c r="T845" i="4"/>
  <c r="S845" i="4"/>
  <c r="Q845" i="4"/>
  <c r="L845" i="4"/>
  <c r="K845" i="4"/>
  <c r="B845" i="4"/>
  <c r="Q844" i="4"/>
  <c r="L844" i="4"/>
  <c r="K844" i="4"/>
  <c r="B844" i="4"/>
  <c r="Q843" i="4"/>
  <c r="L843" i="4"/>
  <c r="K843" i="4"/>
  <c r="B843" i="4"/>
  <c r="Q842" i="4"/>
  <c r="L842" i="4"/>
  <c r="K842" i="4"/>
  <c r="B842" i="4"/>
  <c r="Q841" i="4"/>
  <c r="L841" i="4"/>
  <c r="K841" i="4"/>
  <c r="B841" i="4"/>
  <c r="T840" i="4"/>
  <c r="S840" i="4"/>
  <c r="Q840" i="4"/>
  <c r="L840" i="4"/>
  <c r="K840" i="4"/>
  <c r="B840" i="4"/>
  <c r="Q839" i="4"/>
  <c r="L839" i="4"/>
  <c r="K839" i="4"/>
  <c r="B839" i="4"/>
  <c r="Q838" i="4"/>
  <c r="L838" i="4"/>
  <c r="K838" i="4"/>
  <c r="B838" i="4"/>
  <c r="Q837" i="4"/>
  <c r="L837" i="4"/>
  <c r="K837" i="4"/>
  <c r="B837" i="4"/>
  <c r="Q836" i="4"/>
  <c r="L836" i="4"/>
  <c r="K836" i="4"/>
  <c r="B836" i="4"/>
  <c r="T835" i="4"/>
  <c r="S835" i="4"/>
  <c r="Q835" i="4"/>
  <c r="L835" i="4"/>
  <c r="K835" i="4"/>
  <c r="B835" i="4"/>
  <c r="Q834" i="4"/>
  <c r="L834" i="4"/>
  <c r="K834" i="4"/>
  <c r="B834" i="4"/>
  <c r="Q833" i="4"/>
  <c r="L833" i="4"/>
  <c r="K833" i="4"/>
  <c r="B833" i="4"/>
  <c r="Q832" i="4"/>
  <c r="L832" i="4"/>
  <c r="K832" i="4"/>
  <c r="B832" i="4"/>
  <c r="Q831" i="4"/>
  <c r="L831" i="4"/>
  <c r="K831" i="4"/>
  <c r="B831" i="4"/>
  <c r="T830" i="4"/>
  <c r="S830" i="4"/>
  <c r="Q830" i="4"/>
  <c r="L830" i="4"/>
  <c r="K830" i="4"/>
  <c r="B830" i="4"/>
  <c r="Q829" i="4"/>
  <c r="L829" i="4"/>
  <c r="K829" i="4"/>
  <c r="B829" i="4"/>
  <c r="Q828" i="4"/>
  <c r="L828" i="4"/>
  <c r="K828" i="4"/>
  <c r="B828" i="4"/>
  <c r="Q827" i="4"/>
  <c r="L827" i="4"/>
  <c r="K827" i="4"/>
  <c r="B827" i="4"/>
  <c r="Q826" i="4"/>
  <c r="L826" i="4"/>
  <c r="K826" i="4"/>
  <c r="B826" i="4"/>
  <c r="T825" i="4"/>
  <c r="S825" i="4"/>
  <c r="Q825" i="4"/>
  <c r="L825" i="4"/>
  <c r="K825" i="4"/>
  <c r="B825" i="4"/>
  <c r="Q824" i="4"/>
  <c r="L824" i="4"/>
  <c r="K824" i="4"/>
  <c r="B824" i="4"/>
  <c r="Q823" i="4"/>
  <c r="L823" i="4"/>
  <c r="K823" i="4"/>
  <c r="B823" i="4"/>
  <c r="Q822" i="4"/>
  <c r="L822" i="4"/>
  <c r="K822" i="4"/>
  <c r="B822" i="4"/>
  <c r="Q821" i="4"/>
  <c r="L821" i="4"/>
  <c r="K821" i="4"/>
  <c r="B821" i="4"/>
  <c r="T820" i="4"/>
  <c r="S820" i="4"/>
  <c r="Q820" i="4"/>
  <c r="L820" i="4"/>
  <c r="K820" i="4"/>
  <c r="B820" i="4"/>
  <c r="Q819" i="4"/>
  <c r="L819" i="4"/>
  <c r="K819" i="4"/>
  <c r="B819" i="4"/>
  <c r="Q818" i="4"/>
  <c r="L818" i="4"/>
  <c r="K818" i="4"/>
  <c r="B818" i="4"/>
  <c r="Q817" i="4"/>
  <c r="L817" i="4"/>
  <c r="K817" i="4"/>
  <c r="B817" i="4"/>
  <c r="Q816" i="4"/>
  <c r="L816" i="4"/>
  <c r="K816" i="4"/>
  <c r="B816" i="4"/>
  <c r="T815" i="4"/>
  <c r="S815" i="4"/>
  <c r="Q815" i="4"/>
  <c r="L815" i="4"/>
  <c r="K815" i="4"/>
  <c r="B815" i="4"/>
  <c r="Q814" i="4"/>
  <c r="L814" i="4"/>
  <c r="K814" i="4"/>
  <c r="B814" i="4"/>
  <c r="Q813" i="4"/>
  <c r="L813" i="4"/>
  <c r="K813" i="4"/>
  <c r="B813" i="4"/>
  <c r="Q812" i="4"/>
  <c r="L812" i="4"/>
  <c r="K812" i="4"/>
  <c r="B812" i="4"/>
  <c r="Q811" i="4"/>
  <c r="L811" i="4"/>
  <c r="K811" i="4"/>
  <c r="B811" i="4"/>
  <c r="T810" i="4"/>
  <c r="S810" i="4"/>
  <c r="Q810" i="4"/>
  <c r="L810" i="4"/>
  <c r="K810" i="4"/>
  <c r="B810" i="4"/>
  <c r="Q809" i="4"/>
  <c r="L809" i="4"/>
  <c r="K809" i="4"/>
  <c r="B809" i="4"/>
  <c r="Q808" i="4"/>
  <c r="L808" i="4"/>
  <c r="K808" i="4"/>
  <c r="B808" i="4"/>
  <c r="Q807" i="4"/>
  <c r="L807" i="4"/>
  <c r="K807" i="4"/>
  <c r="B807" i="4"/>
  <c r="Q806" i="4"/>
  <c r="L806" i="4"/>
  <c r="K806" i="4"/>
  <c r="B806" i="4"/>
  <c r="T805" i="4"/>
  <c r="S805" i="4"/>
  <c r="Q805" i="4"/>
  <c r="L805" i="4"/>
  <c r="K805" i="4"/>
  <c r="B805" i="4"/>
  <c r="Q804" i="4"/>
  <c r="L804" i="4"/>
  <c r="K804" i="4"/>
  <c r="B804" i="4"/>
  <c r="Q803" i="4"/>
  <c r="L803" i="4"/>
  <c r="K803" i="4"/>
  <c r="B803" i="4"/>
  <c r="Q802" i="4"/>
  <c r="L802" i="4"/>
  <c r="K802" i="4"/>
  <c r="B802" i="4"/>
  <c r="Q801" i="4"/>
  <c r="L801" i="4"/>
  <c r="K801" i="4"/>
  <c r="B801" i="4"/>
  <c r="T800" i="4"/>
  <c r="S800" i="4"/>
  <c r="Q800" i="4"/>
  <c r="L800" i="4"/>
  <c r="K800" i="4"/>
  <c r="B800" i="4"/>
  <c r="Q799" i="4"/>
  <c r="L799" i="4"/>
  <c r="K799" i="4"/>
  <c r="B799" i="4"/>
  <c r="Q798" i="4"/>
  <c r="L798" i="4"/>
  <c r="K798" i="4"/>
  <c r="B798" i="4"/>
  <c r="Q797" i="4"/>
  <c r="L797" i="4"/>
  <c r="K797" i="4"/>
  <c r="B797" i="4"/>
  <c r="Q796" i="4"/>
  <c r="L796" i="4"/>
  <c r="K796" i="4"/>
  <c r="B796" i="4"/>
  <c r="T795" i="4"/>
  <c r="S795" i="4"/>
  <c r="Q795" i="4"/>
  <c r="L795" i="4"/>
  <c r="K795" i="4"/>
  <c r="B795" i="4"/>
  <c r="Q794" i="4"/>
  <c r="L794" i="4"/>
  <c r="K794" i="4"/>
  <c r="B794" i="4"/>
  <c r="Q793" i="4"/>
  <c r="L793" i="4"/>
  <c r="K793" i="4"/>
  <c r="B793" i="4"/>
  <c r="Q792" i="4"/>
  <c r="L792" i="4"/>
  <c r="K792" i="4"/>
  <c r="B792" i="4"/>
  <c r="Q791" i="4"/>
  <c r="L791" i="4"/>
  <c r="K791" i="4"/>
  <c r="B791" i="4"/>
  <c r="T790" i="4"/>
  <c r="S790" i="4"/>
  <c r="Q790" i="4"/>
  <c r="L790" i="4"/>
  <c r="K790" i="4"/>
  <c r="B790" i="4"/>
  <c r="Q789" i="4"/>
  <c r="L789" i="4"/>
  <c r="K789" i="4"/>
  <c r="B789" i="4"/>
  <c r="Q788" i="4"/>
  <c r="L788" i="4"/>
  <c r="K788" i="4"/>
  <c r="B788" i="4"/>
  <c r="Q787" i="4"/>
  <c r="L787" i="4"/>
  <c r="K787" i="4"/>
  <c r="B787" i="4"/>
  <c r="Q786" i="4"/>
  <c r="L786" i="4"/>
  <c r="K786" i="4"/>
  <c r="B786" i="4"/>
  <c r="T785" i="4"/>
  <c r="S785" i="4"/>
  <c r="Q785" i="4"/>
  <c r="L785" i="4"/>
  <c r="K785" i="4"/>
  <c r="B785" i="4"/>
  <c r="Q784" i="4"/>
  <c r="L784" i="4"/>
  <c r="K784" i="4"/>
  <c r="B784" i="4"/>
  <c r="Q783" i="4"/>
  <c r="L783" i="4"/>
  <c r="K783" i="4"/>
  <c r="B783" i="4"/>
  <c r="Q782" i="4"/>
  <c r="L782" i="4"/>
  <c r="K782" i="4"/>
  <c r="B782" i="4"/>
  <c r="Q781" i="4"/>
  <c r="L781" i="4"/>
  <c r="K781" i="4"/>
  <c r="B781" i="4"/>
  <c r="T780" i="4"/>
  <c r="S780" i="4"/>
  <c r="Q780" i="4"/>
  <c r="L780" i="4"/>
  <c r="K780" i="4"/>
  <c r="B780" i="4"/>
  <c r="Q779" i="4"/>
  <c r="L779" i="4"/>
  <c r="K779" i="4"/>
  <c r="B779" i="4"/>
  <c r="Q778" i="4"/>
  <c r="L778" i="4"/>
  <c r="K778" i="4"/>
  <c r="B778" i="4"/>
  <c r="Q777" i="4"/>
  <c r="L777" i="4"/>
  <c r="K777" i="4"/>
  <c r="B777" i="4"/>
  <c r="Q776" i="4"/>
  <c r="L776" i="4"/>
  <c r="K776" i="4"/>
  <c r="B776" i="4"/>
  <c r="T775" i="4"/>
  <c r="S775" i="4"/>
  <c r="Q775" i="4"/>
  <c r="L775" i="4"/>
  <c r="K775" i="4"/>
  <c r="B775" i="4"/>
  <c r="Q774" i="4"/>
  <c r="L774" i="4"/>
  <c r="K774" i="4"/>
  <c r="B774" i="4"/>
  <c r="Q773" i="4"/>
  <c r="L773" i="4"/>
  <c r="K773" i="4"/>
  <c r="B773" i="4"/>
  <c r="Q772" i="4"/>
  <c r="L772" i="4"/>
  <c r="K772" i="4"/>
  <c r="B772" i="4"/>
  <c r="Q771" i="4"/>
  <c r="L771" i="4"/>
  <c r="K771" i="4"/>
  <c r="B771" i="4"/>
  <c r="T770" i="4"/>
  <c r="S770" i="4"/>
  <c r="Q770" i="4"/>
  <c r="L770" i="4"/>
  <c r="K770" i="4"/>
  <c r="B770" i="4"/>
  <c r="Q769" i="4"/>
  <c r="L769" i="4"/>
  <c r="K769" i="4"/>
  <c r="B769" i="4"/>
  <c r="Q768" i="4"/>
  <c r="L768" i="4"/>
  <c r="K768" i="4"/>
  <c r="B768" i="4"/>
  <c r="Q767" i="4"/>
  <c r="L767" i="4"/>
  <c r="K767" i="4"/>
  <c r="B767" i="4"/>
  <c r="Q766" i="4"/>
  <c r="L766" i="4"/>
  <c r="K766" i="4"/>
  <c r="B766" i="4"/>
  <c r="T765" i="4"/>
  <c r="S765" i="4"/>
  <c r="Q765" i="4"/>
  <c r="L765" i="4"/>
  <c r="K765" i="4"/>
  <c r="B765" i="4"/>
  <c r="Q764" i="4"/>
  <c r="L764" i="4"/>
  <c r="K764" i="4"/>
  <c r="B764" i="4"/>
  <c r="Q763" i="4"/>
  <c r="L763" i="4"/>
  <c r="K763" i="4"/>
  <c r="B763" i="4"/>
  <c r="Q762" i="4"/>
  <c r="L762" i="4"/>
  <c r="K762" i="4"/>
  <c r="B762" i="4"/>
  <c r="Q761" i="4"/>
  <c r="L761" i="4"/>
  <c r="K761" i="4"/>
  <c r="B761" i="4"/>
  <c r="T760" i="4"/>
  <c r="S760" i="4"/>
  <c r="Q760" i="4"/>
  <c r="L760" i="4"/>
  <c r="K760" i="4"/>
  <c r="B760" i="4"/>
  <c r="Q759" i="4"/>
  <c r="L759" i="4"/>
  <c r="K759" i="4"/>
  <c r="B759" i="4"/>
  <c r="Q758" i="4"/>
  <c r="L758" i="4"/>
  <c r="K758" i="4"/>
  <c r="B758" i="4"/>
  <c r="Q757" i="4"/>
  <c r="L757" i="4"/>
  <c r="K757" i="4"/>
  <c r="B757" i="4"/>
  <c r="Q756" i="4"/>
  <c r="L756" i="4"/>
  <c r="K756" i="4"/>
  <c r="B756" i="4"/>
  <c r="T755" i="4"/>
  <c r="S755" i="4"/>
  <c r="Q755" i="4"/>
  <c r="L755" i="4"/>
  <c r="K755" i="4"/>
  <c r="B755" i="4"/>
  <c r="Q754" i="4"/>
  <c r="L754" i="4"/>
  <c r="K754" i="4"/>
  <c r="B754" i="4"/>
  <c r="Q753" i="4"/>
  <c r="L753" i="4"/>
  <c r="K753" i="4"/>
  <c r="B753" i="4"/>
  <c r="Q752" i="4"/>
  <c r="L752" i="4"/>
  <c r="K752" i="4"/>
  <c r="B752" i="4"/>
  <c r="Q751" i="4"/>
  <c r="L751" i="4"/>
  <c r="K751" i="4"/>
  <c r="B751" i="4"/>
  <c r="T750" i="4"/>
  <c r="S750" i="4"/>
  <c r="Q750" i="4"/>
  <c r="L750" i="4"/>
  <c r="K750" i="4"/>
  <c r="B750" i="4"/>
  <c r="Q749" i="4"/>
  <c r="L749" i="4"/>
  <c r="K749" i="4"/>
  <c r="B749" i="4"/>
  <c r="Q748" i="4"/>
  <c r="L748" i="4"/>
  <c r="K748" i="4"/>
  <c r="B748" i="4"/>
  <c r="Q747" i="4"/>
  <c r="L747" i="4"/>
  <c r="K747" i="4"/>
  <c r="B747" i="4"/>
  <c r="Q746" i="4"/>
  <c r="L746" i="4"/>
  <c r="K746" i="4"/>
  <c r="B746" i="4"/>
  <c r="T745" i="4"/>
  <c r="S745" i="4"/>
  <c r="Q745" i="4"/>
  <c r="L745" i="4"/>
  <c r="K745" i="4"/>
  <c r="B745" i="4"/>
  <c r="Q744" i="4"/>
  <c r="L744" i="4"/>
  <c r="K744" i="4"/>
  <c r="B744" i="4"/>
  <c r="Q743" i="4"/>
  <c r="L743" i="4"/>
  <c r="K743" i="4"/>
  <c r="B743" i="4"/>
  <c r="Q742" i="4"/>
  <c r="L742" i="4"/>
  <c r="K742" i="4"/>
  <c r="B742" i="4"/>
  <c r="Q741" i="4"/>
  <c r="L741" i="4"/>
  <c r="K741" i="4"/>
  <c r="B741" i="4"/>
  <c r="T740" i="4"/>
  <c r="S740" i="4"/>
  <c r="Q740" i="4"/>
  <c r="L740" i="4"/>
  <c r="K740" i="4"/>
  <c r="B740" i="4"/>
  <c r="Q739" i="4"/>
  <c r="L739" i="4"/>
  <c r="K739" i="4"/>
  <c r="B739" i="4"/>
  <c r="Q738" i="4"/>
  <c r="L738" i="4"/>
  <c r="K738" i="4"/>
  <c r="B738" i="4"/>
  <c r="Q737" i="4"/>
  <c r="L737" i="4"/>
  <c r="K737" i="4"/>
  <c r="B737" i="4"/>
  <c r="Q736" i="4"/>
  <c r="L736" i="4"/>
  <c r="K736" i="4"/>
  <c r="B736" i="4"/>
  <c r="T735" i="4"/>
  <c r="S735" i="4"/>
  <c r="Q735" i="4"/>
  <c r="L735" i="4"/>
  <c r="K735" i="4"/>
  <c r="B735" i="4"/>
  <c r="Q734" i="4"/>
  <c r="L734" i="4"/>
  <c r="K734" i="4"/>
  <c r="B734" i="4"/>
  <c r="Q733" i="4"/>
  <c r="L733" i="4"/>
  <c r="K733" i="4"/>
  <c r="B733" i="4"/>
  <c r="Q732" i="4"/>
  <c r="L732" i="4"/>
  <c r="K732" i="4"/>
  <c r="B732" i="4"/>
  <c r="Q731" i="4"/>
  <c r="L731" i="4"/>
  <c r="K731" i="4"/>
  <c r="B731" i="4"/>
  <c r="T730" i="4"/>
  <c r="S730" i="4"/>
  <c r="Q730" i="4"/>
  <c r="L730" i="4"/>
  <c r="K730" i="4"/>
  <c r="B730" i="4"/>
  <c r="Q729" i="4"/>
  <c r="L729" i="4"/>
  <c r="K729" i="4"/>
  <c r="B729" i="4"/>
  <c r="Q728" i="4"/>
  <c r="L728" i="4"/>
  <c r="K728" i="4"/>
  <c r="B728" i="4"/>
  <c r="Q727" i="4"/>
  <c r="L727" i="4"/>
  <c r="K727" i="4"/>
  <c r="B727" i="4"/>
  <c r="Q726" i="4"/>
  <c r="L726" i="4"/>
  <c r="K726" i="4"/>
  <c r="B726" i="4"/>
  <c r="T725" i="4"/>
  <c r="S725" i="4"/>
  <c r="Q725" i="4"/>
  <c r="L725" i="4"/>
  <c r="K725" i="4"/>
  <c r="B725" i="4"/>
  <c r="Q724" i="4"/>
  <c r="L724" i="4"/>
  <c r="K724" i="4"/>
  <c r="B724" i="4"/>
  <c r="Q723" i="4"/>
  <c r="L723" i="4"/>
  <c r="K723" i="4"/>
  <c r="B723" i="4"/>
  <c r="Q722" i="4"/>
  <c r="L722" i="4"/>
  <c r="K722" i="4"/>
  <c r="B722" i="4"/>
  <c r="Q721" i="4"/>
  <c r="L721" i="4"/>
  <c r="K721" i="4"/>
  <c r="B721" i="4"/>
  <c r="T720" i="4"/>
  <c r="S720" i="4"/>
  <c r="Q720" i="4"/>
  <c r="L720" i="4"/>
  <c r="K720" i="4"/>
  <c r="B720" i="4"/>
  <c r="Q719" i="4"/>
  <c r="L719" i="4"/>
  <c r="K719" i="4"/>
  <c r="B719" i="4"/>
  <c r="Q718" i="4"/>
  <c r="L718" i="4"/>
  <c r="K718" i="4"/>
  <c r="B718" i="4"/>
  <c r="Q717" i="4"/>
  <c r="L717" i="4"/>
  <c r="K717" i="4"/>
  <c r="B717" i="4"/>
  <c r="Q716" i="4"/>
  <c r="L716" i="4"/>
  <c r="K716" i="4"/>
  <c r="B716" i="4"/>
  <c r="T715" i="4"/>
  <c r="S715" i="4"/>
  <c r="Q715" i="4"/>
  <c r="L715" i="4"/>
  <c r="K715" i="4"/>
  <c r="B715" i="4"/>
  <c r="Q714" i="4"/>
  <c r="L714" i="4"/>
  <c r="K714" i="4"/>
  <c r="B714" i="4"/>
  <c r="Q713" i="4"/>
  <c r="L713" i="4"/>
  <c r="K713" i="4"/>
  <c r="B713" i="4"/>
  <c r="Q712" i="4"/>
  <c r="L712" i="4"/>
  <c r="K712" i="4"/>
  <c r="B712" i="4"/>
  <c r="Q711" i="4"/>
  <c r="L711" i="4"/>
  <c r="K711" i="4"/>
  <c r="B711" i="4"/>
  <c r="T710" i="4"/>
  <c r="S710" i="4"/>
  <c r="Q710" i="4"/>
  <c r="L710" i="4"/>
  <c r="K710" i="4"/>
  <c r="B710" i="4"/>
  <c r="Q709" i="4"/>
  <c r="L709" i="4"/>
  <c r="K709" i="4"/>
  <c r="B709" i="4"/>
  <c r="Q708" i="4"/>
  <c r="L708" i="4"/>
  <c r="K708" i="4"/>
  <c r="B708" i="4"/>
  <c r="Q707" i="4"/>
  <c r="L707" i="4"/>
  <c r="K707" i="4"/>
  <c r="B707" i="4"/>
  <c r="Q706" i="4"/>
  <c r="L706" i="4"/>
  <c r="K706" i="4"/>
  <c r="B706" i="4"/>
  <c r="T705" i="4"/>
  <c r="S705" i="4"/>
  <c r="Q705" i="4"/>
  <c r="L705" i="4"/>
  <c r="K705" i="4"/>
  <c r="B705" i="4"/>
  <c r="Q704" i="4"/>
  <c r="L704" i="4"/>
  <c r="K704" i="4"/>
  <c r="B704" i="4"/>
  <c r="Q703" i="4"/>
  <c r="L703" i="4"/>
  <c r="K703" i="4"/>
  <c r="B703" i="4"/>
  <c r="Q702" i="4"/>
  <c r="L702" i="4"/>
  <c r="K702" i="4"/>
  <c r="B702" i="4"/>
  <c r="Q701" i="4"/>
  <c r="L701" i="4"/>
  <c r="K701" i="4"/>
  <c r="B701" i="4"/>
  <c r="T700" i="4"/>
  <c r="S700" i="4"/>
  <c r="Q700" i="4"/>
  <c r="L700" i="4"/>
  <c r="K700" i="4"/>
  <c r="B700" i="4"/>
  <c r="Q699" i="4"/>
  <c r="L699" i="4"/>
  <c r="K699" i="4"/>
  <c r="B699" i="4"/>
  <c r="Q698" i="4"/>
  <c r="L698" i="4"/>
  <c r="K698" i="4"/>
  <c r="B698" i="4"/>
  <c r="Q697" i="4"/>
  <c r="L697" i="4"/>
  <c r="K697" i="4"/>
  <c r="B697" i="4"/>
  <c r="Q696" i="4"/>
  <c r="L696" i="4"/>
  <c r="K696" i="4"/>
  <c r="B696" i="4"/>
  <c r="T695" i="4"/>
  <c r="S695" i="4"/>
  <c r="Q695" i="4"/>
  <c r="L695" i="4"/>
  <c r="K695" i="4"/>
  <c r="B695" i="4"/>
  <c r="Q694" i="4"/>
  <c r="L694" i="4"/>
  <c r="K694" i="4"/>
  <c r="B694" i="4"/>
  <c r="Q693" i="4"/>
  <c r="L693" i="4"/>
  <c r="K693" i="4"/>
  <c r="B693" i="4"/>
  <c r="Q692" i="4"/>
  <c r="L692" i="4"/>
  <c r="K692" i="4"/>
  <c r="B692" i="4"/>
  <c r="Q691" i="4"/>
  <c r="L691" i="4"/>
  <c r="K691" i="4"/>
  <c r="B691" i="4"/>
  <c r="T690" i="4"/>
  <c r="S690" i="4"/>
  <c r="Q690" i="4"/>
  <c r="L690" i="4"/>
  <c r="K690" i="4"/>
  <c r="B690" i="4"/>
  <c r="Q689" i="4"/>
  <c r="L689" i="4"/>
  <c r="K689" i="4"/>
  <c r="B689" i="4"/>
  <c r="Q688" i="4"/>
  <c r="L688" i="4"/>
  <c r="K688" i="4"/>
  <c r="B688" i="4"/>
  <c r="Q687" i="4"/>
  <c r="L687" i="4"/>
  <c r="K687" i="4"/>
  <c r="B687" i="4"/>
  <c r="Q686" i="4"/>
  <c r="L686" i="4"/>
  <c r="K686" i="4"/>
  <c r="B686" i="4"/>
  <c r="T685" i="4"/>
  <c r="S685" i="4"/>
  <c r="Q685" i="4"/>
  <c r="L685" i="4"/>
  <c r="K685" i="4"/>
  <c r="B685" i="4"/>
  <c r="Q684" i="4"/>
  <c r="L684" i="4"/>
  <c r="K684" i="4"/>
  <c r="B684" i="4"/>
  <c r="Q683" i="4"/>
  <c r="L683" i="4"/>
  <c r="K683" i="4"/>
  <c r="B683" i="4"/>
  <c r="Q682" i="4"/>
  <c r="L682" i="4"/>
  <c r="K682" i="4"/>
  <c r="B682" i="4"/>
  <c r="Q681" i="4"/>
  <c r="L681" i="4"/>
  <c r="K681" i="4"/>
  <c r="B681" i="4"/>
  <c r="T680" i="4"/>
  <c r="S680" i="4"/>
  <c r="Q680" i="4"/>
  <c r="L680" i="4"/>
  <c r="K680" i="4"/>
  <c r="B680" i="4"/>
  <c r="Q679" i="4"/>
  <c r="L679" i="4"/>
  <c r="K679" i="4"/>
  <c r="B679" i="4"/>
  <c r="Q678" i="4"/>
  <c r="L678" i="4"/>
  <c r="K678" i="4"/>
  <c r="B678" i="4"/>
  <c r="Q677" i="4"/>
  <c r="L677" i="4"/>
  <c r="K677" i="4"/>
  <c r="B677" i="4"/>
  <c r="Q676" i="4"/>
  <c r="L676" i="4"/>
  <c r="K676" i="4"/>
  <c r="B676" i="4"/>
  <c r="T675" i="4"/>
  <c r="S675" i="4"/>
  <c r="Q675" i="4"/>
  <c r="L675" i="4"/>
  <c r="K675" i="4"/>
  <c r="B675" i="4"/>
  <c r="Q674" i="4"/>
  <c r="L674" i="4"/>
  <c r="K674" i="4"/>
  <c r="B674" i="4"/>
  <c r="Q673" i="4"/>
  <c r="L673" i="4"/>
  <c r="K673" i="4"/>
  <c r="B673" i="4"/>
  <c r="Q672" i="4"/>
  <c r="L672" i="4"/>
  <c r="K672" i="4"/>
  <c r="B672" i="4"/>
  <c r="Q671" i="4"/>
  <c r="L671" i="4"/>
  <c r="K671" i="4"/>
  <c r="B671" i="4"/>
  <c r="T670" i="4"/>
  <c r="S670" i="4"/>
  <c r="Q670" i="4"/>
  <c r="L670" i="4"/>
  <c r="K670" i="4"/>
  <c r="B670" i="4"/>
  <c r="Q669" i="4"/>
  <c r="L669" i="4"/>
  <c r="K669" i="4"/>
  <c r="B669" i="4"/>
  <c r="Q668" i="4"/>
  <c r="L668" i="4"/>
  <c r="K668" i="4"/>
  <c r="B668" i="4"/>
  <c r="Q667" i="4"/>
  <c r="L667" i="4"/>
  <c r="K667" i="4"/>
  <c r="B667" i="4"/>
  <c r="Q666" i="4"/>
  <c r="L666" i="4"/>
  <c r="K666" i="4"/>
  <c r="B666" i="4"/>
  <c r="T665" i="4"/>
  <c r="S665" i="4"/>
  <c r="Q665" i="4"/>
  <c r="L665" i="4"/>
  <c r="K665" i="4"/>
  <c r="B665" i="4"/>
  <c r="Q664" i="4"/>
  <c r="L664" i="4"/>
  <c r="K664" i="4"/>
  <c r="B664" i="4"/>
  <c r="Q663" i="4"/>
  <c r="L663" i="4"/>
  <c r="K663" i="4"/>
  <c r="B663" i="4"/>
  <c r="Q662" i="4"/>
  <c r="L662" i="4"/>
  <c r="K662" i="4"/>
  <c r="B662" i="4"/>
  <c r="Q661" i="4"/>
  <c r="L661" i="4"/>
  <c r="K661" i="4"/>
  <c r="B661" i="4"/>
  <c r="T660" i="4"/>
  <c r="S660" i="4"/>
  <c r="Q660" i="4"/>
  <c r="L660" i="4"/>
  <c r="K660" i="4"/>
  <c r="B660" i="4"/>
  <c r="Q659" i="4"/>
  <c r="L659" i="4"/>
  <c r="K659" i="4"/>
  <c r="B659" i="4"/>
  <c r="Q658" i="4"/>
  <c r="L658" i="4"/>
  <c r="K658" i="4"/>
  <c r="B658" i="4"/>
  <c r="Q657" i="4"/>
  <c r="L657" i="4"/>
  <c r="K657" i="4"/>
  <c r="B657" i="4"/>
  <c r="Q656" i="4"/>
  <c r="L656" i="4"/>
  <c r="K656" i="4"/>
  <c r="B656" i="4"/>
  <c r="T655" i="4"/>
  <c r="S655" i="4"/>
  <c r="Q655" i="4"/>
  <c r="L655" i="4"/>
  <c r="K655" i="4"/>
  <c r="B655" i="4"/>
  <c r="Q654" i="4"/>
  <c r="L654" i="4"/>
  <c r="K654" i="4"/>
  <c r="B654" i="4"/>
  <c r="Q653" i="4"/>
  <c r="L653" i="4"/>
  <c r="K653" i="4"/>
  <c r="B653" i="4"/>
  <c r="Q652" i="4"/>
  <c r="L652" i="4"/>
  <c r="K652" i="4"/>
  <c r="B652" i="4"/>
  <c r="Q651" i="4"/>
  <c r="L651" i="4"/>
  <c r="K651" i="4"/>
  <c r="B651" i="4"/>
  <c r="T650" i="4"/>
  <c r="S650" i="4"/>
  <c r="Q650" i="4"/>
  <c r="L650" i="4"/>
  <c r="K650" i="4"/>
  <c r="B650" i="4"/>
  <c r="Q649" i="4"/>
  <c r="L649" i="4"/>
  <c r="K649" i="4"/>
  <c r="B649" i="4"/>
  <c r="Q648" i="4"/>
  <c r="L648" i="4"/>
  <c r="K648" i="4"/>
  <c r="B648" i="4"/>
  <c r="Q647" i="4"/>
  <c r="L647" i="4"/>
  <c r="K647" i="4"/>
  <c r="B647" i="4"/>
  <c r="Q646" i="4"/>
  <c r="L646" i="4"/>
  <c r="K646" i="4"/>
  <c r="B646" i="4"/>
  <c r="T645" i="4"/>
  <c r="S645" i="4"/>
  <c r="Q645" i="4"/>
  <c r="L645" i="4"/>
  <c r="K645" i="4"/>
  <c r="B645" i="4"/>
  <c r="Q644" i="4"/>
  <c r="L644" i="4"/>
  <c r="K644" i="4"/>
  <c r="B644" i="4"/>
  <c r="Q643" i="4"/>
  <c r="L643" i="4"/>
  <c r="K643" i="4"/>
  <c r="B643" i="4"/>
  <c r="Q642" i="4"/>
  <c r="L642" i="4"/>
  <c r="K642" i="4"/>
  <c r="B642" i="4"/>
  <c r="Q641" i="4"/>
  <c r="L641" i="4"/>
  <c r="K641" i="4"/>
  <c r="B641" i="4"/>
  <c r="T640" i="4"/>
  <c r="S640" i="4"/>
  <c r="Q640" i="4"/>
  <c r="L640" i="4"/>
  <c r="K640" i="4"/>
  <c r="B640" i="4"/>
  <c r="Q639" i="4"/>
  <c r="L639" i="4"/>
  <c r="K639" i="4"/>
  <c r="B639" i="4"/>
  <c r="Q638" i="4"/>
  <c r="L638" i="4"/>
  <c r="K638" i="4"/>
  <c r="B638" i="4"/>
  <c r="Q637" i="4"/>
  <c r="L637" i="4"/>
  <c r="K637" i="4"/>
  <c r="B637" i="4"/>
  <c r="Q636" i="4"/>
  <c r="L636" i="4"/>
  <c r="K636" i="4"/>
  <c r="B636" i="4"/>
  <c r="T635" i="4"/>
  <c r="S635" i="4"/>
  <c r="Q635" i="4"/>
  <c r="L635" i="4"/>
  <c r="K635" i="4"/>
  <c r="B635" i="4"/>
  <c r="Q634" i="4"/>
  <c r="L634" i="4"/>
  <c r="K634" i="4"/>
  <c r="B634" i="4"/>
  <c r="Q633" i="4"/>
  <c r="L633" i="4"/>
  <c r="K633" i="4"/>
  <c r="B633" i="4"/>
  <c r="Q632" i="4"/>
  <c r="L632" i="4"/>
  <c r="K632" i="4"/>
  <c r="B632" i="4"/>
  <c r="Q631" i="4"/>
  <c r="L631" i="4"/>
  <c r="K631" i="4"/>
  <c r="B631" i="4"/>
  <c r="T630" i="4"/>
  <c r="S630" i="4"/>
  <c r="Q630" i="4"/>
  <c r="L630" i="4"/>
  <c r="K630" i="4"/>
  <c r="B630" i="4"/>
  <c r="Q629" i="4"/>
  <c r="L629" i="4"/>
  <c r="K629" i="4"/>
  <c r="B629" i="4"/>
  <c r="Q628" i="4"/>
  <c r="L628" i="4"/>
  <c r="K628" i="4"/>
  <c r="B628" i="4"/>
  <c r="Q627" i="4"/>
  <c r="L627" i="4"/>
  <c r="K627" i="4"/>
  <c r="B627" i="4"/>
  <c r="Q626" i="4"/>
  <c r="L626" i="4"/>
  <c r="K626" i="4"/>
  <c r="B626" i="4"/>
  <c r="T625" i="4"/>
  <c r="S625" i="4"/>
  <c r="Q625" i="4"/>
  <c r="L625" i="4"/>
  <c r="K625" i="4"/>
  <c r="B625" i="4"/>
  <c r="Q624" i="4"/>
  <c r="L624" i="4"/>
  <c r="K624" i="4"/>
  <c r="B624" i="4"/>
  <c r="Q623" i="4"/>
  <c r="L623" i="4"/>
  <c r="K623" i="4"/>
  <c r="B623" i="4"/>
  <c r="Q622" i="4"/>
  <c r="L622" i="4"/>
  <c r="K622" i="4"/>
  <c r="B622" i="4"/>
  <c r="Q621" i="4"/>
  <c r="L621" i="4"/>
  <c r="K621" i="4"/>
  <c r="B621" i="4"/>
  <c r="T620" i="4"/>
  <c r="S620" i="4"/>
  <c r="Q620" i="4"/>
  <c r="L620" i="4"/>
  <c r="K620" i="4"/>
  <c r="B620" i="4"/>
  <c r="Q619" i="4"/>
  <c r="L619" i="4"/>
  <c r="K619" i="4"/>
  <c r="B619" i="4"/>
  <c r="Q618" i="4"/>
  <c r="L618" i="4"/>
  <c r="K618" i="4"/>
  <c r="B618" i="4"/>
  <c r="Q617" i="4"/>
  <c r="L617" i="4"/>
  <c r="K617" i="4"/>
  <c r="B617" i="4"/>
  <c r="Q616" i="4"/>
  <c r="L616" i="4"/>
  <c r="K616" i="4"/>
  <c r="B616" i="4"/>
  <c r="T615" i="4"/>
  <c r="S615" i="4"/>
  <c r="Q615" i="4"/>
  <c r="L615" i="4"/>
  <c r="K615" i="4"/>
  <c r="B615" i="4"/>
  <c r="Q614" i="4"/>
  <c r="L614" i="4"/>
  <c r="K614" i="4"/>
  <c r="B614" i="4"/>
  <c r="Q613" i="4"/>
  <c r="L613" i="4"/>
  <c r="K613" i="4"/>
  <c r="B613" i="4"/>
  <c r="Q612" i="4"/>
  <c r="L612" i="4"/>
  <c r="K612" i="4"/>
  <c r="B612" i="4"/>
  <c r="Q611" i="4"/>
  <c r="L611" i="4"/>
  <c r="K611" i="4"/>
  <c r="B611" i="4"/>
  <c r="T610" i="4"/>
  <c r="S610" i="4"/>
  <c r="Q610" i="4"/>
  <c r="L610" i="4"/>
  <c r="K610" i="4"/>
  <c r="B610" i="4"/>
  <c r="Q609" i="4"/>
  <c r="L609" i="4"/>
  <c r="K609" i="4"/>
  <c r="B609" i="4"/>
  <c r="Q608" i="4"/>
  <c r="L608" i="4"/>
  <c r="K608" i="4"/>
  <c r="B608" i="4"/>
  <c r="Q607" i="4"/>
  <c r="L607" i="4"/>
  <c r="K607" i="4"/>
  <c r="B607" i="4"/>
  <c r="Q606" i="4"/>
  <c r="L606" i="4"/>
  <c r="K606" i="4"/>
  <c r="B606" i="4"/>
  <c r="T605" i="4"/>
  <c r="S605" i="4"/>
  <c r="Q605" i="4"/>
  <c r="L605" i="4"/>
  <c r="K605" i="4"/>
  <c r="B605" i="4"/>
  <c r="Q604" i="4"/>
  <c r="L604" i="4"/>
  <c r="K604" i="4"/>
  <c r="B604" i="4"/>
  <c r="Q603" i="4"/>
  <c r="L603" i="4"/>
  <c r="K603" i="4"/>
  <c r="B603" i="4"/>
  <c r="Q602" i="4"/>
  <c r="L602" i="4"/>
  <c r="K602" i="4"/>
  <c r="B602" i="4"/>
  <c r="Q601" i="4"/>
  <c r="L601" i="4"/>
  <c r="K601" i="4"/>
  <c r="B601" i="4"/>
  <c r="T600" i="4"/>
  <c r="S600" i="4"/>
  <c r="Q600" i="4"/>
  <c r="L600" i="4"/>
  <c r="K600" i="4"/>
  <c r="B600" i="4"/>
  <c r="Q599" i="4"/>
  <c r="L599" i="4"/>
  <c r="K599" i="4"/>
  <c r="B599" i="4"/>
  <c r="Q598" i="4"/>
  <c r="L598" i="4"/>
  <c r="K598" i="4"/>
  <c r="B598" i="4"/>
  <c r="Q597" i="4"/>
  <c r="L597" i="4"/>
  <c r="K597" i="4"/>
  <c r="B597" i="4"/>
  <c r="Q596" i="4"/>
  <c r="L596" i="4"/>
  <c r="K596" i="4"/>
  <c r="B596" i="4"/>
  <c r="T595" i="4"/>
  <c r="S595" i="4"/>
  <c r="Q595" i="4"/>
  <c r="L595" i="4"/>
  <c r="K595" i="4"/>
  <c r="B595" i="4"/>
  <c r="Q594" i="4"/>
  <c r="L594" i="4"/>
  <c r="K594" i="4"/>
  <c r="B594" i="4"/>
  <c r="Q593" i="4"/>
  <c r="L593" i="4"/>
  <c r="K593" i="4"/>
  <c r="B593" i="4"/>
  <c r="Q592" i="4"/>
  <c r="L592" i="4"/>
  <c r="K592" i="4"/>
  <c r="B592" i="4"/>
  <c r="Q591" i="4"/>
  <c r="L591" i="4"/>
  <c r="K591" i="4"/>
  <c r="B591" i="4"/>
  <c r="T590" i="4"/>
  <c r="S590" i="4"/>
  <c r="Q590" i="4"/>
  <c r="L590" i="4"/>
  <c r="K590" i="4"/>
  <c r="B590" i="4"/>
  <c r="Q589" i="4"/>
  <c r="L589" i="4"/>
  <c r="K589" i="4"/>
  <c r="B589" i="4"/>
  <c r="Q588" i="4"/>
  <c r="L588" i="4"/>
  <c r="K588" i="4"/>
  <c r="B588" i="4"/>
  <c r="Q587" i="4"/>
  <c r="L587" i="4"/>
  <c r="K587" i="4"/>
  <c r="B587" i="4"/>
  <c r="Q586" i="4"/>
  <c r="L586" i="4"/>
  <c r="K586" i="4"/>
  <c r="B586" i="4"/>
  <c r="T585" i="4"/>
  <c r="S585" i="4"/>
  <c r="Q585" i="4"/>
  <c r="L585" i="4"/>
  <c r="K585" i="4"/>
  <c r="B585" i="4"/>
  <c r="Q584" i="4"/>
  <c r="L584" i="4"/>
  <c r="K584" i="4"/>
  <c r="B584" i="4"/>
  <c r="Q583" i="4"/>
  <c r="L583" i="4"/>
  <c r="K583" i="4"/>
  <c r="B583" i="4"/>
  <c r="Q582" i="4"/>
  <c r="L582" i="4"/>
  <c r="K582" i="4"/>
  <c r="B582" i="4"/>
  <c r="Q581" i="4"/>
  <c r="L581" i="4"/>
  <c r="K581" i="4"/>
  <c r="B581" i="4"/>
  <c r="T580" i="4"/>
  <c r="S580" i="4"/>
  <c r="Q580" i="4"/>
  <c r="L580" i="4"/>
  <c r="K580" i="4"/>
  <c r="B580" i="4"/>
  <c r="Q579" i="4"/>
  <c r="L579" i="4"/>
  <c r="K579" i="4"/>
  <c r="B579" i="4"/>
  <c r="Q578" i="4"/>
  <c r="L578" i="4"/>
  <c r="K578" i="4"/>
  <c r="B578" i="4"/>
  <c r="Q577" i="4"/>
  <c r="L577" i="4"/>
  <c r="K577" i="4"/>
  <c r="B577" i="4"/>
  <c r="Q576" i="4"/>
  <c r="L576" i="4"/>
  <c r="K576" i="4"/>
  <c r="B576" i="4"/>
  <c r="T575" i="4"/>
  <c r="S575" i="4"/>
  <c r="Q575" i="4"/>
  <c r="L575" i="4"/>
  <c r="K575" i="4"/>
  <c r="B575" i="4"/>
  <c r="Q574" i="4"/>
  <c r="L574" i="4"/>
  <c r="K574" i="4"/>
  <c r="B574" i="4"/>
  <c r="Q573" i="4"/>
  <c r="L573" i="4"/>
  <c r="K573" i="4"/>
  <c r="B573" i="4"/>
  <c r="Q572" i="4"/>
  <c r="L572" i="4"/>
  <c r="K572" i="4"/>
  <c r="B572" i="4"/>
  <c r="Q571" i="4"/>
  <c r="L571" i="4"/>
  <c r="K571" i="4"/>
  <c r="B571" i="4"/>
  <c r="T570" i="4"/>
  <c r="S570" i="4"/>
  <c r="Q570" i="4"/>
  <c r="L570" i="4"/>
  <c r="K570" i="4"/>
  <c r="B570" i="4"/>
  <c r="Q569" i="4"/>
  <c r="L569" i="4"/>
  <c r="K569" i="4"/>
  <c r="B569" i="4"/>
  <c r="Q568" i="4"/>
  <c r="L568" i="4"/>
  <c r="K568" i="4"/>
  <c r="B568" i="4"/>
  <c r="Q567" i="4"/>
  <c r="L567" i="4"/>
  <c r="K567" i="4"/>
  <c r="B567" i="4"/>
  <c r="Q566" i="4"/>
  <c r="L566" i="4"/>
  <c r="K566" i="4"/>
  <c r="B566" i="4"/>
  <c r="T565" i="4"/>
  <c r="S565" i="4"/>
  <c r="Q565" i="4"/>
  <c r="L565" i="4"/>
  <c r="K565" i="4"/>
  <c r="B565" i="4"/>
  <c r="Q564" i="4"/>
  <c r="L564" i="4"/>
  <c r="K564" i="4"/>
  <c r="B564" i="4"/>
  <c r="Q563" i="4"/>
  <c r="L563" i="4"/>
  <c r="K563" i="4"/>
  <c r="B563" i="4"/>
  <c r="Q562" i="4"/>
  <c r="L562" i="4"/>
  <c r="K562" i="4"/>
  <c r="B562" i="4"/>
  <c r="Q561" i="4"/>
  <c r="L561" i="4"/>
  <c r="K561" i="4"/>
  <c r="B561" i="4"/>
  <c r="T560" i="4"/>
  <c r="S560" i="4"/>
  <c r="Q560" i="4"/>
  <c r="L560" i="4"/>
  <c r="K560" i="4"/>
  <c r="B560" i="4"/>
  <c r="Q559" i="4"/>
  <c r="L559" i="4"/>
  <c r="K559" i="4"/>
  <c r="B559" i="4"/>
  <c r="Q558" i="4"/>
  <c r="L558" i="4"/>
  <c r="K558" i="4"/>
  <c r="B558" i="4"/>
  <c r="Q557" i="4"/>
  <c r="L557" i="4"/>
  <c r="K557" i="4"/>
  <c r="B557" i="4"/>
  <c r="Q556" i="4"/>
  <c r="L556" i="4"/>
  <c r="K556" i="4"/>
  <c r="B556" i="4"/>
  <c r="T555" i="4"/>
  <c r="S555" i="4"/>
  <c r="Q555" i="4"/>
  <c r="L555" i="4"/>
  <c r="K555" i="4"/>
  <c r="B555" i="4"/>
  <c r="Q554" i="4"/>
  <c r="L554" i="4"/>
  <c r="K554" i="4"/>
  <c r="B554" i="4"/>
  <c r="Q553" i="4"/>
  <c r="L553" i="4"/>
  <c r="K553" i="4"/>
  <c r="B553" i="4"/>
  <c r="Q552" i="4"/>
  <c r="L552" i="4"/>
  <c r="K552" i="4"/>
  <c r="B552" i="4"/>
  <c r="Q551" i="4"/>
  <c r="L551" i="4"/>
  <c r="K551" i="4"/>
  <c r="B551" i="4"/>
  <c r="T550" i="4"/>
  <c r="S550" i="4"/>
  <c r="Q550" i="4"/>
  <c r="L550" i="4"/>
  <c r="K550" i="4"/>
  <c r="B550" i="4"/>
  <c r="Q549" i="4"/>
  <c r="L549" i="4"/>
  <c r="K549" i="4"/>
  <c r="B549" i="4"/>
  <c r="Q548" i="4"/>
  <c r="L548" i="4"/>
  <c r="K548" i="4"/>
  <c r="B548" i="4"/>
  <c r="Q547" i="4"/>
  <c r="L547" i="4"/>
  <c r="K547" i="4"/>
  <c r="B547" i="4"/>
  <c r="Q546" i="4"/>
  <c r="L546" i="4"/>
  <c r="K546" i="4"/>
  <c r="B546" i="4"/>
  <c r="T545" i="4"/>
  <c r="S545" i="4"/>
  <c r="Q545" i="4"/>
  <c r="L545" i="4"/>
  <c r="K545" i="4"/>
  <c r="B545" i="4"/>
  <c r="Q544" i="4"/>
  <c r="L544" i="4"/>
  <c r="K544" i="4"/>
  <c r="B544" i="4"/>
  <c r="Q543" i="4"/>
  <c r="L543" i="4"/>
  <c r="K543" i="4"/>
  <c r="B543" i="4"/>
  <c r="Q542" i="4"/>
  <c r="L542" i="4"/>
  <c r="K542" i="4"/>
  <c r="B542" i="4"/>
  <c r="Q541" i="4"/>
  <c r="L541" i="4"/>
  <c r="K541" i="4"/>
  <c r="B541" i="4"/>
  <c r="T540" i="4"/>
  <c r="S540" i="4"/>
  <c r="Q540" i="4"/>
  <c r="L540" i="4"/>
  <c r="K540" i="4"/>
  <c r="B540" i="4"/>
  <c r="Q539" i="4"/>
  <c r="L539" i="4"/>
  <c r="K539" i="4"/>
  <c r="B539" i="4"/>
  <c r="Q538" i="4"/>
  <c r="L538" i="4"/>
  <c r="K538" i="4"/>
  <c r="B538" i="4"/>
  <c r="Q537" i="4"/>
  <c r="L537" i="4"/>
  <c r="K537" i="4"/>
  <c r="B537" i="4"/>
  <c r="Q536" i="4"/>
  <c r="L536" i="4"/>
  <c r="K536" i="4"/>
  <c r="B536" i="4"/>
  <c r="T535" i="4"/>
  <c r="S535" i="4"/>
  <c r="Q535" i="4"/>
  <c r="L535" i="4"/>
  <c r="K535" i="4"/>
  <c r="B535" i="4"/>
  <c r="Q534" i="4"/>
  <c r="L534" i="4"/>
  <c r="K534" i="4"/>
  <c r="B534" i="4"/>
  <c r="Q533" i="4"/>
  <c r="L533" i="4"/>
  <c r="K533" i="4"/>
  <c r="B533" i="4"/>
  <c r="Q532" i="4"/>
  <c r="L532" i="4"/>
  <c r="K532" i="4"/>
  <c r="B532" i="4"/>
  <c r="Q531" i="4"/>
  <c r="L531" i="4"/>
  <c r="K531" i="4"/>
  <c r="B531" i="4"/>
  <c r="T530" i="4"/>
  <c r="S530" i="4"/>
  <c r="Q530" i="4"/>
  <c r="L530" i="4"/>
  <c r="K530" i="4"/>
  <c r="B530" i="4"/>
  <c r="Q529" i="4"/>
  <c r="L529" i="4"/>
  <c r="K529" i="4"/>
  <c r="B529" i="4"/>
  <c r="Q528" i="4"/>
  <c r="L528" i="4"/>
  <c r="K528" i="4"/>
  <c r="B528" i="4"/>
  <c r="Q527" i="4"/>
  <c r="L527" i="4"/>
  <c r="K527" i="4"/>
  <c r="B527" i="4"/>
  <c r="Q526" i="4"/>
  <c r="L526" i="4"/>
  <c r="K526" i="4"/>
  <c r="B526" i="4"/>
  <c r="T525" i="4"/>
  <c r="S525" i="4"/>
  <c r="Q525" i="4"/>
  <c r="L525" i="4"/>
  <c r="K525" i="4"/>
  <c r="B525" i="4"/>
  <c r="Q524" i="4"/>
  <c r="L524" i="4"/>
  <c r="K524" i="4"/>
  <c r="B524" i="4"/>
  <c r="Q523" i="4"/>
  <c r="L523" i="4"/>
  <c r="K523" i="4"/>
  <c r="B523" i="4"/>
  <c r="Q522" i="4"/>
  <c r="L522" i="4"/>
  <c r="K522" i="4"/>
  <c r="B522" i="4"/>
  <c r="Q521" i="4"/>
  <c r="L521" i="4"/>
  <c r="K521" i="4"/>
  <c r="B521" i="4"/>
  <c r="T520" i="4"/>
  <c r="S520" i="4"/>
  <c r="Q520" i="4"/>
  <c r="L520" i="4"/>
  <c r="K520" i="4"/>
  <c r="B520" i="4"/>
  <c r="Q519" i="4"/>
  <c r="L519" i="4"/>
  <c r="K519" i="4"/>
  <c r="B519" i="4"/>
  <c r="Q518" i="4"/>
  <c r="L518" i="4"/>
  <c r="K518" i="4"/>
  <c r="B518" i="4"/>
  <c r="Q517" i="4"/>
  <c r="L517" i="4"/>
  <c r="K517" i="4"/>
  <c r="B517" i="4"/>
  <c r="Q516" i="4"/>
  <c r="L516" i="4"/>
  <c r="K516" i="4"/>
  <c r="B516" i="4"/>
  <c r="T515" i="4"/>
  <c r="S515" i="4"/>
  <c r="Q515" i="4"/>
  <c r="L515" i="4"/>
  <c r="K515" i="4"/>
  <c r="B515" i="4"/>
  <c r="Q514" i="4"/>
  <c r="L514" i="4"/>
  <c r="K514" i="4"/>
  <c r="B514" i="4"/>
  <c r="Q513" i="4"/>
  <c r="L513" i="4"/>
  <c r="K513" i="4"/>
  <c r="B513" i="4"/>
  <c r="Q512" i="4"/>
  <c r="L512" i="4"/>
  <c r="K512" i="4"/>
  <c r="B512" i="4"/>
  <c r="Q511" i="4"/>
  <c r="L511" i="4"/>
  <c r="K511" i="4"/>
  <c r="B511" i="4"/>
  <c r="T510" i="4"/>
  <c r="S510" i="4"/>
  <c r="Q510" i="4"/>
  <c r="L510" i="4"/>
  <c r="K510" i="4"/>
  <c r="B510" i="4"/>
  <c r="Q509" i="4"/>
  <c r="L509" i="4"/>
  <c r="K509" i="4"/>
  <c r="B509" i="4"/>
  <c r="Q508" i="4"/>
  <c r="L508" i="4"/>
  <c r="K508" i="4"/>
  <c r="B508" i="4"/>
  <c r="Q507" i="4"/>
  <c r="L507" i="4"/>
  <c r="K507" i="4"/>
  <c r="B507" i="4"/>
  <c r="Q506" i="4"/>
  <c r="L506" i="4"/>
  <c r="K506" i="4"/>
  <c r="B506" i="4"/>
  <c r="T505" i="4"/>
  <c r="S505" i="4"/>
  <c r="Q505" i="4"/>
  <c r="L505" i="4"/>
  <c r="K505" i="4"/>
  <c r="B505" i="4"/>
  <c r="Q504" i="4"/>
  <c r="L504" i="4"/>
  <c r="K504" i="4"/>
  <c r="B504" i="4"/>
  <c r="Q503" i="4"/>
  <c r="L503" i="4"/>
  <c r="K503" i="4"/>
  <c r="B503" i="4"/>
  <c r="Q502" i="4"/>
  <c r="L502" i="4"/>
  <c r="K502" i="4"/>
  <c r="B502" i="4"/>
  <c r="Q501" i="4"/>
  <c r="L501" i="4"/>
  <c r="K501" i="4"/>
  <c r="B501" i="4"/>
  <c r="T500" i="4"/>
  <c r="S500" i="4"/>
  <c r="Q500" i="4"/>
  <c r="L500" i="4"/>
  <c r="K500" i="4"/>
  <c r="B500" i="4"/>
  <c r="Q499" i="4"/>
  <c r="L499" i="4"/>
  <c r="K499" i="4"/>
  <c r="B499" i="4"/>
  <c r="Q498" i="4"/>
  <c r="L498" i="4"/>
  <c r="K498" i="4"/>
  <c r="B498" i="4"/>
  <c r="Q497" i="4"/>
  <c r="L497" i="4"/>
  <c r="K497" i="4"/>
  <c r="B497" i="4"/>
  <c r="Q496" i="4"/>
  <c r="L496" i="4"/>
  <c r="K496" i="4"/>
  <c r="B496" i="4"/>
  <c r="T495" i="4"/>
  <c r="S495" i="4"/>
  <c r="Q495" i="4"/>
  <c r="L495" i="4"/>
  <c r="K495" i="4"/>
  <c r="B495" i="4"/>
  <c r="Q494" i="4"/>
  <c r="L494" i="4"/>
  <c r="K494" i="4"/>
  <c r="B494" i="4"/>
  <c r="Q493" i="4"/>
  <c r="L493" i="4"/>
  <c r="K493" i="4"/>
  <c r="B493" i="4"/>
  <c r="Q492" i="4"/>
  <c r="L492" i="4"/>
  <c r="K492" i="4"/>
  <c r="B492" i="4"/>
  <c r="Q491" i="4"/>
  <c r="L491" i="4"/>
  <c r="K491" i="4"/>
  <c r="B491" i="4"/>
  <c r="T490" i="4"/>
  <c r="S490" i="4"/>
  <c r="Q490" i="4"/>
  <c r="L490" i="4"/>
  <c r="K490" i="4"/>
  <c r="B490" i="4"/>
  <c r="Q489" i="4"/>
  <c r="L489" i="4"/>
  <c r="K489" i="4"/>
  <c r="B489" i="4"/>
  <c r="Q488" i="4"/>
  <c r="L488" i="4"/>
  <c r="K488" i="4"/>
  <c r="B488" i="4"/>
  <c r="Q487" i="4"/>
  <c r="L487" i="4"/>
  <c r="K487" i="4"/>
  <c r="B487" i="4"/>
  <c r="Q486" i="4"/>
  <c r="L486" i="4"/>
  <c r="K486" i="4"/>
  <c r="B486" i="4"/>
  <c r="T485" i="4"/>
  <c r="S485" i="4"/>
  <c r="Q485" i="4"/>
  <c r="L485" i="4"/>
  <c r="K485" i="4"/>
  <c r="B485" i="4"/>
  <c r="Q484" i="4"/>
  <c r="L484" i="4"/>
  <c r="K484" i="4"/>
  <c r="B484" i="4"/>
  <c r="Q483" i="4"/>
  <c r="L483" i="4"/>
  <c r="K483" i="4"/>
  <c r="B483" i="4"/>
  <c r="Q482" i="4"/>
  <c r="L482" i="4"/>
  <c r="K482" i="4"/>
  <c r="B482" i="4"/>
  <c r="Q481" i="4"/>
  <c r="L481" i="4"/>
  <c r="K481" i="4"/>
  <c r="B481" i="4"/>
  <c r="T480" i="4"/>
  <c r="S480" i="4"/>
  <c r="Q480" i="4"/>
  <c r="L480" i="4"/>
  <c r="K480" i="4"/>
  <c r="B480" i="4"/>
  <c r="Q479" i="4"/>
  <c r="L479" i="4"/>
  <c r="K479" i="4"/>
  <c r="B479" i="4"/>
  <c r="Q478" i="4"/>
  <c r="L478" i="4"/>
  <c r="K478" i="4"/>
  <c r="B478" i="4"/>
  <c r="Q477" i="4"/>
  <c r="L477" i="4"/>
  <c r="K477" i="4"/>
  <c r="B477" i="4"/>
  <c r="Q476" i="4"/>
  <c r="L476" i="4"/>
  <c r="K476" i="4"/>
  <c r="B476" i="4"/>
  <c r="T475" i="4"/>
  <c r="S475" i="4"/>
  <c r="Q475" i="4"/>
  <c r="L475" i="4"/>
  <c r="K475" i="4"/>
  <c r="B475" i="4"/>
  <c r="Q474" i="4"/>
  <c r="L474" i="4"/>
  <c r="K474" i="4"/>
  <c r="B474" i="4"/>
  <c r="Q473" i="4"/>
  <c r="L473" i="4"/>
  <c r="K473" i="4"/>
  <c r="B473" i="4"/>
  <c r="Q472" i="4"/>
  <c r="L472" i="4"/>
  <c r="K472" i="4"/>
  <c r="B472" i="4"/>
  <c r="Q471" i="4"/>
  <c r="L471" i="4"/>
  <c r="K471" i="4"/>
  <c r="B471" i="4"/>
  <c r="T470" i="4"/>
  <c r="S470" i="4"/>
  <c r="Q470" i="4"/>
  <c r="L470" i="4"/>
  <c r="K470" i="4"/>
  <c r="B470" i="4"/>
  <c r="Q469" i="4"/>
  <c r="L469" i="4"/>
  <c r="K469" i="4"/>
  <c r="B469" i="4"/>
  <c r="Q468" i="4"/>
  <c r="L468" i="4"/>
  <c r="K468" i="4"/>
  <c r="B468" i="4"/>
  <c r="Q467" i="4"/>
  <c r="L467" i="4"/>
  <c r="K467" i="4"/>
  <c r="B467" i="4"/>
  <c r="Q466" i="4"/>
  <c r="L466" i="4"/>
  <c r="K466" i="4"/>
  <c r="B466" i="4"/>
  <c r="T465" i="4"/>
  <c r="S465" i="4"/>
  <c r="Q465" i="4"/>
  <c r="L465" i="4"/>
  <c r="K465" i="4"/>
  <c r="B465" i="4"/>
  <c r="Q464" i="4"/>
  <c r="L464" i="4"/>
  <c r="K464" i="4"/>
  <c r="B464" i="4"/>
  <c r="Q463" i="4"/>
  <c r="L463" i="4"/>
  <c r="K463" i="4"/>
  <c r="B463" i="4"/>
  <c r="Q462" i="4"/>
  <c r="L462" i="4"/>
  <c r="K462" i="4"/>
  <c r="B462" i="4"/>
  <c r="Q461" i="4"/>
  <c r="L461" i="4"/>
  <c r="K461" i="4"/>
  <c r="B461" i="4"/>
  <c r="T460" i="4"/>
  <c r="S460" i="4"/>
  <c r="Q460" i="4"/>
  <c r="L460" i="4"/>
  <c r="K460" i="4"/>
  <c r="B460" i="4"/>
  <c r="Q459" i="4"/>
  <c r="L459" i="4"/>
  <c r="K459" i="4"/>
  <c r="B459" i="4"/>
  <c r="Q458" i="4"/>
  <c r="L458" i="4"/>
  <c r="K458" i="4"/>
  <c r="B458" i="4"/>
  <c r="Q457" i="4"/>
  <c r="L457" i="4"/>
  <c r="K457" i="4"/>
  <c r="B457" i="4"/>
  <c r="Q456" i="4"/>
  <c r="L456" i="4"/>
  <c r="K456" i="4"/>
  <c r="B456" i="4"/>
  <c r="T455" i="4"/>
  <c r="S455" i="4"/>
  <c r="Q455" i="4"/>
  <c r="L455" i="4"/>
  <c r="K455" i="4"/>
  <c r="B455" i="4"/>
  <c r="Q454" i="4"/>
  <c r="L454" i="4"/>
  <c r="K454" i="4"/>
  <c r="B454" i="4"/>
  <c r="Q453" i="4"/>
  <c r="L453" i="4"/>
  <c r="K453" i="4"/>
  <c r="B453" i="4"/>
  <c r="Q452" i="4"/>
  <c r="L452" i="4"/>
  <c r="K452" i="4"/>
  <c r="B452" i="4"/>
  <c r="Q451" i="4"/>
  <c r="L451" i="4"/>
  <c r="K451" i="4"/>
  <c r="B451" i="4"/>
  <c r="T450" i="4"/>
  <c r="S450" i="4"/>
  <c r="Q450" i="4"/>
  <c r="L450" i="4"/>
  <c r="K450" i="4"/>
  <c r="B450" i="4"/>
  <c r="Q449" i="4"/>
  <c r="L449" i="4"/>
  <c r="K449" i="4"/>
  <c r="B449" i="4"/>
  <c r="Q448" i="4"/>
  <c r="L448" i="4"/>
  <c r="K448" i="4"/>
  <c r="B448" i="4"/>
  <c r="Q447" i="4"/>
  <c r="L447" i="4"/>
  <c r="K447" i="4"/>
  <c r="B447" i="4"/>
  <c r="Q446" i="4"/>
  <c r="L446" i="4"/>
  <c r="K446" i="4"/>
  <c r="B446" i="4"/>
  <c r="T445" i="4"/>
  <c r="S445" i="4"/>
  <c r="Q445" i="4"/>
  <c r="L445" i="4"/>
  <c r="K445" i="4"/>
  <c r="B445" i="4"/>
  <c r="Q444" i="4"/>
  <c r="L444" i="4"/>
  <c r="K444" i="4"/>
  <c r="B444" i="4"/>
  <c r="Q443" i="4"/>
  <c r="L443" i="4"/>
  <c r="K443" i="4"/>
  <c r="B443" i="4"/>
  <c r="Q442" i="4"/>
  <c r="L442" i="4"/>
  <c r="K442" i="4"/>
  <c r="B442" i="4"/>
  <c r="Q441" i="4"/>
  <c r="L441" i="4"/>
  <c r="K441" i="4"/>
  <c r="B441" i="4"/>
  <c r="T440" i="4"/>
  <c r="S440" i="4"/>
  <c r="Q440" i="4"/>
  <c r="L440" i="4"/>
  <c r="K440" i="4"/>
  <c r="B440" i="4"/>
  <c r="Q439" i="4"/>
  <c r="L439" i="4"/>
  <c r="K439" i="4"/>
  <c r="B439" i="4"/>
  <c r="Q438" i="4"/>
  <c r="L438" i="4"/>
  <c r="K438" i="4"/>
  <c r="B438" i="4"/>
  <c r="Q437" i="4"/>
  <c r="L437" i="4"/>
  <c r="K437" i="4"/>
  <c r="B437" i="4"/>
  <c r="Q436" i="4"/>
  <c r="L436" i="4"/>
  <c r="K436" i="4"/>
  <c r="B436" i="4"/>
  <c r="T435" i="4"/>
  <c r="S435" i="4"/>
  <c r="Q435" i="4"/>
  <c r="L435" i="4"/>
  <c r="K435" i="4"/>
  <c r="B435" i="4"/>
  <c r="Q434" i="4"/>
  <c r="L434" i="4"/>
  <c r="K434" i="4"/>
  <c r="B434" i="4"/>
  <c r="Q433" i="4"/>
  <c r="L433" i="4"/>
  <c r="K433" i="4"/>
  <c r="B433" i="4"/>
  <c r="Q432" i="4"/>
  <c r="L432" i="4"/>
  <c r="K432" i="4"/>
  <c r="B432" i="4"/>
  <c r="Q431" i="4"/>
  <c r="L431" i="4"/>
  <c r="K431" i="4"/>
  <c r="B431" i="4"/>
  <c r="T430" i="4"/>
  <c r="S430" i="4"/>
  <c r="Q430" i="4"/>
  <c r="L430" i="4"/>
  <c r="K430" i="4"/>
  <c r="B430" i="4"/>
  <c r="Q429" i="4"/>
  <c r="L429" i="4"/>
  <c r="K429" i="4"/>
  <c r="B429" i="4"/>
  <c r="Q428" i="4"/>
  <c r="L428" i="4"/>
  <c r="K428" i="4"/>
  <c r="B428" i="4"/>
  <c r="Q427" i="4"/>
  <c r="L427" i="4"/>
  <c r="K427" i="4"/>
  <c r="B427" i="4"/>
  <c r="Q426" i="4"/>
  <c r="L426" i="4"/>
  <c r="K426" i="4"/>
  <c r="B426" i="4"/>
  <c r="T425" i="4"/>
  <c r="S425" i="4"/>
  <c r="Q425" i="4"/>
  <c r="L425" i="4"/>
  <c r="K425" i="4"/>
  <c r="B425" i="4"/>
  <c r="Q424" i="4"/>
  <c r="L424" i="4"/>
  <c r="K424" i="4"/>
  <c r="B424" i="4"/>
  <c r="Q423" i="4"/>
  <c r="L423" i="4"/>
  <c r="K423" i="4"/>
  <c r="B423" i="4"/>
  <c r="Q422" i="4"/>
  <c r="L422" i="4"/>
  <c r="K422" i="4"/>
  <c r="B422" i="4"/>
  <c r="Q421" i="4"/>
  <c r="L421" i="4"/>
  <c r="K421" i="4"/>
  <c r="B421" i="4"/>
  <c r="T420" i="4"/>
  <c r="S420" i="4"/>
  <c r="Q420" i="4"/>
  <c r="L420" i="4"/>
  <c r="K420" i="4"/>
  <c r="B420" i="4"/>
  <c r="Q419" i="4"/>
  <c r="L419" i="4"/>
  <c r="K419" i="4"/>
  <c r="B419" i="4"/>
  <c r="Q418" i="4"/>
  <c r="L418" i="4"/>
  <c r="K418" i="4"/>
  <c r="B418" i="4"/>
  <c r="Q417" i="4"/>
  <c r="L417" i="4"/>
  <c r="K417" i="4"/>
  <c r="B417" i="4"/>
  <c r="Q416" i="4"/>
  <c r="L416" i="4"/>
  <c r="K416" i="4"/>
  <c r="B416" i="4"/>
  <c r="T415" i="4"/>
  <c r="S415" i="4"/>
  <c r="Q415" i="4"/>
  <c r="L415" i="4"/>
  <c r="K415" i="4"/>
  <c r="B415" i="4"/>
  <c r="Q414" i="4"/>
  <c r="L414" i="4"/>
  <c r="K414" i="4"/>
  <c r="B414" i="4"/>
  <c r="Q413" i="4"/>
  <c r="L413" i="4"/>
  <c r="K413" i="4"/>
  <c r="B413" i="4"/>
  <c r="Q412" i="4"/>
  <c r="L412" i="4"/>
  <c r="K412" i="4"/>
  <c r="B412" i="4"/>
  <c r="Q411" i="4"/>
  <c r="L411" i="4"/>
  <c r="K411" i="4"/>
  <c r="B411" i="4"/>
  <c r="T410" i="4"/>
  <c r="S410" i="4"/>
  <c r="Q410" i="4"/>
  <c r="L410" i="4"/>
  <c r="K410" i="4"/>
  <c r="B410" i="4"/>
  <c r="Q409" i="4"/>
  <c r="L409" i="4"/>
  <c r="K409" i="4"/>
  <c r="B409" i="4"/>
  <c r="Q408" i="4"/>
  <c r="L408" i="4"/>
  <c r="K408" i="4"/>
  <c r="B408" i="4"/>
  <c r="Q407" i="4"/>
  <c r="L407" i="4"/>
  <c r="K407" i="4"/>
  <c r="B407" i="4"/>
  <c r="Q406" i="4"/>
  <c r="L406" i="4"/>
  <c r="K406" i="4"/>
  <c r="B406" i="4"/>
  <c r="T405" i="4"/>
  <c r="S405" i="4"/>
  <c r="Q405" i="4"/>
  <c r="L405" i="4"/>
  <c r="K405" i="4"/>
  <c r="B405" i="4"/>
  <c r="Q404" i="4"/>
  <c r="L404" i="4"/>
  <c r="K404" i="4"/>
  <c r="B404" i="4"/>
  <c r="Q403" i="4"/>
  <c r="L403" i="4"/>
  <c r="K403" i="4"/>
  <c r="B403" i="4"/>
  <c r="Q402" i="4"/>
  <c r="L402" i="4"/>
  <c r="K402" i="4"/>
  <c r="B402" i="4"/>
  <c r="Q401" i="4"/>
  <c r="L401" i="4"/>
  <c r="K401" i="4"/>
  <c r="B401" i="4"/>
  <c r="T400" i="4"/>
  <c r="S400" i="4"/>
  <c r="Q400" i="4"/>
  <c r="L400" i="4"/>
  <c r="K400" i="4"/>
  <c r="B400" i="4"/>
  <c r="Q399" i="4"/>
  <c r="L399" i="4"/>
  <c r="K399" i="4"/>
  <c r="B399" i="4"/>
  <c r="Q398" i="4"/>
  <c r="L398" i="4"/>
  <c r="K398" i="4"/>
  <c r="B398" i="4"/>
  <c r="Q397" i="4"/>
  <c r="L397" i="4"/>
  <c r="K397" i="4"/>
  <c r="B397" i="4"/>
  <c r="Q396" i="4"/>
  <c r="L396" i="4"/>
  <c r="K396" i="4"/>
  <c r="B396" i="4"/>
  <c r="T395" i="4"/>
  <c r="S395" i="4"/>
  <c r="Q395" i="4"/>
  <c r="L395" i="4"/>
  <c r="K395" i="4"/>
  <c r="B395" i="4"/>
  <c r="Q394" i="4"/>
  <c r="L394" i="4"/>
  <c r="K394" i="4"/>
  <c r="B394" i="4"/>
  <c r="Q393" i="4"/>
  <c r="L393" i="4"/>
  <c r="K393" i="4"/>
  <c r="B393" i="4"/>
  <c r="Q392" i="4"/>
  <c r="L392" i="4"/>
  <c r="K392" i="4"/>
  <c r="B392" i="4"/>
  <c r="Q391" i="4"/>
  <c r="L391" i="4"/>
  <c r="K391" i="4"/>
  <c r="B391" i="4"/>
  <c r="T390" i="4"/>
  <c r="S390" i="4"/>
  <c r="Q390" i="4"/>
  <c r="L390" i="4"/>
  <c r="K390" i="4"/>
  <c r="B390" i="4"/>
  <c r="Q389" i="4"/>
  <c r="L389" i="4"/>
  <c r="K389" i="4"/>
  <c r="B389" i="4"/>
  <c r="Q388" i="4"/>
  <c r="L388" i="4"/>
  <c r="K388" i="4"/>
  <c r="B388" i="4"/>
  <c r="Q387" i="4"/>
  <c r="L387" i="4"/>
  <c r="K387" i="4"/>
  <c r="B387" i="4"/>
  <c r="Q386" i="4"/>
  <c r="L386" i="4"/>
  <c r="K386" i="4"/>
  <c r="B386" i="4"/>
  <c r="T385" i="4"/>
  <c r="S385" i="4"/>
  <c r="Q385" i="4"/>
  <c r="L385" i="4"/>
  <c r="K385" i="4"/>
  <c r="B385" i="4"/>
  <c r="Q384" i="4"/>
  <c r="L384" i="4"/>
  <c r="K384" i="4"/>
  <c r="B384" i="4"/>
  <c r="Q383" i="4"/>
  <c r="L383" i="4"/>
  <c r="K383" i="4"/>
  <c r="B383" i="4"/>
  <c r="Q382" i="4"/>
  <c r="L382" i="4"/>
  <c r="K382" i="4"/>
  <c r="B382" i="4"/>
  <c r="Q381" i="4"/>
  <c r="L381" i="4"/>
  <c r="K381" i="4"/>
  <c r="B381" i="4"/>
  <c r="T380" i="4"/>
  <c r="S380" i="4"/>
  <c r="Q380" i="4"/>
  <c r="L380" i="4"/>
  <c r="K380" i="4"/>
  <c r="B380" i="4"/>
  <c r="Q379" i="4"/>
  <c r="L379" i="4"/>
  <c r="K379" i="4"/>
  <c r="B379" i="4"/>
  <c r="Q378" i="4"/>
  <c r="L378" i="4"/>
  <c r="K378" i="4"/>
  <c r="B378" i="4"/>
  <c r="Q377" i="4"/>
  <c r="L377" i="4"/>
  <c r="K377" i="4"/>
  <c r="B377" i="4"/>
  <c r="Q376" i="4"/>
  <c r="L376" i="4"/>
  <c r="K376" i="4"/>
  <c r="B376" i="4"/>
  <c r="T375" i="4"/>
  <c r="S375" i="4"/>
  <c r="Q375" i="4"/>
  <c r="L375" i="4"/>
  <c r="K375" i="4"/>
  <c r="B375" i="4"/>
  <c r="Q374" i="4"/>
  <c r="L374" i="4"/>
  <c r="K374" i="4"/>
  <c r="B374" i="4"/>
  <c r="Q373" i="4"/>
  <c r="L373" i="4"/>
  <c r="K373" i="4"/>
  <c r="B373" i="4"/>
  <c r="Q372" i="4"/>
  <c r="L372" i="4"/>
  <c r="K372" i="4"/>
  <c r="B372" i="4"/>
  <c r="Q371" i="4"/>
  <c r="L371" i="4"/>
  <c r="K371" i="4"/>
  <c r="B371" i="4"/>
  <c r="T370" i="4"/>
  <c r="S370" i="4"/>
  <c r="Q370" i="4"/>
  <c r="L370" i="4"/>
  <c r="K370" i="4"/>
  <c r="B370" i="4"/>
  <c r="Q369" i="4"/>
  <c r="L369" i="4"/>
  <c r="K369" i="4"/>
  <c r="B369" i="4"/>
  <c r="Q368" i="4"/>
  <c r="L368" i="4"/>
  <c r="K368" i="4"/>
  <c r="B368" i="4"/>
  <c r="Q367" i="4"/>
  <c r="L367" i="4"/>
  <c r="K367" i="4"/>
  <c r="B367" i="4"/>
  <c r="Q366" i="4"/>
  <c r="L366" i="4"/>
  <c r="K366" i="4"/>
  <c r="B366" i="4"/>
  <c r="T365" i="4"/>
  <c r="S365" i="4"/>
  <c r="Q365" i="4"/>
  <c r="L365" i="4"/>
  <c r="K365" i="4"/>
  <c r="B365" i="4"/>
  <c r="Q364" i="4"/>
  <c r="L364" i="4"/>
  <c r="K364" i="4"/>
  <c r="B364" i="4"/>
  <c r="Q363" i="4"/>
  <c r="L363" i="4"/>
  <c r="K363" i="4"/>
  <c r="B363" i="4"/>
  <c r="Q362" i="4"/>
  <c r="L362" i="4"/>
  <c r="K362" i="4"/>
  <c r="B362" i="4"/>
  <c r="Q361" i="4"/>
  <c r="L361" i="4"/>
  <c r="K361" i="4"/>
  <c r="B361" i="4"/>
  <c r="T360" i="4"/>
  <c r="S360" i="4"/>
  <c r="Q360" i="4"/>
  <c r="L360" i="4"/>
  <c r="K360" i="4"/>
  <c r="B360" i="4"/>
  <c r="Q359" i="4"/>
  <c r="L359" i="4"/>
  <c r="K359" i="4"/>
  <c r="B359" i="4"/>
  <c r="Q358" i="4"/>
  <c r="L358" i="4"/>
  <c r="K358" i="4"/>
  <c r="B358" i="4"/>
  <c r="Q357" i="4"/>
  <c r="L357" i="4"/>
  <c r="K357" i="4"/>
  <c r="B357" i="4"/>
  <c r="Q356" i="4"/>
  <c r="L356" i="4"/>
  <c r="K356" i="4"/>
  <c r="B356" i="4"/>
  <c r="T355" i="4"/>
  <c r="S355" i="4"/>
  <c r="Q355" i="4"/>
  <c r="L355" i="4"/>
  <c r="K355" i="4"/>
  <c r="B355" i="4"/>
  <c r="Q354" i="4"/>
  <c r="L354" i="4"/>
  <c r="K354" i="4"/>
  <c r="B354" i="4"/>
  <c r="Q353" i="4"/>
  <c r="L353" i="4"/>
  <c r="K353" i="4"/>
  <c r="B353" i="4"/>
  <c r="Q352" i="4"/>
  <c r="L352" i="4"/>
  <c r="K352" i="4"/>
  <c r="B352" i="4"/>
  <c r="Q351" i="4"/>
  <c r="L351" i="4"/>
  <c r="K351" i="4"/>
  <c r="B351" i="4"/>
  <c r="T350" i="4"/>
  <c r="S350" i="4"/>
  <c r="Q350" i="4"/>
  <c r="L350" i="4"/>
  <c r="K350" i="4"/>
  <c r="B350" i="4"/>
  <c r="Q349" i="4"/>
  <c r="L349" i="4"/>
  <c r="K349" i="4"/>
  <c r="B349" i="4"/>
  <c r="Q348" i="4"/>
  <c r="L348" i="4"/>
  <c r="K348" i="4"/>
  <c r="B348" i="4"/>
  <c r="Q347" i="4"/>
  <c r="L347" i="4"/>
  <c r="K347" i="4"/>
  <c r="B347" i="4"/>
  <c r="Q346" i="4"/>
  <c r="L346" i="4"/>
  <c r="K346" i="4"/>
  <c r="B346" i="4"/>
  <c r="T345" i="4"/>
  <c r="S345" i="4"/>
  <c r="Q345" i="4"/>
  <c r="L345" i="4"/>
  <c r="K345" i="4"/>
  <c r="B345" i="4"/>
  <c r="Q344" i="4"/>
  <c r="L344" i="4"/>
  <c r="K344" i="4"/>
  <c r="B344" i="4"/>
  <c r="Q343" i="4"/>
  <c r="L343" i="4"/>
  <c r="K343" i="4"/>
  <c r="B343" i="4"/>
  <c r="Q342" i="4"/>
  <c r="L342" i="4"/>
  <c r="K342" i="4"/>
  <c r="B342" i="4"/>
  <c r="Q341" i="4"/>
  <c r="L341" i="4"/>
  <c r="K341" i="4"/>
  <c r="B341" i="4"/>
  <c r="T340" i="4"/>
  <c r="S340" i="4"/>
  <c r="Q340" i="4"/>
  <c r="L340" i="4"/>
  <c r="K340" i="4"/>
  <c r="B340" i="4"/>
  <c r="Q339" i="4"/>
  <c r="L339" i="4"/>
  <c r="K339" i="4"/>
  <c r="B339" i="4"/>
  <c r="Q338" i="4"/>
  <c r="L338" i="4"/>
  <c r="K338" i="4"/>
  <c r="B338" i="4"/>
  <c r="Q337" i="4"/>
  <c r="L337" i="4"/>
  <c r="K337" i="4"/>
  <c r="B337" i="4"/>
  <c r="Q336" i="4"/>
  <c r="L336" i="4"/>
  <c r="K336" i="4"/>
  <c r="B336" i="4"/>
  <c r="T335" i="4"/>
  <c r="S335" i="4"/>
  <c r="Q335" i="4"/>
  <c r="L335" i="4"/>
  <c r="K335" i="4"/>
  <c r="B335" i="4"/>
  <c r="Q334" i="4"/>
  <c r="L334" i="4"/>
  <c r="K334" i="4"/>
  <c r="B334" i="4"/>
  <c r="Q333" i="4"/>
  <c r="L333" i="4"/>
  <c r="K333" i="4"/>
  <c r="B333" i="4"/>
  <c r="Q332" i="4"/>
  <c r="L332" i="4"/>
  <c r="K332" i="4"/>
  <c r="B332" i="4"/>
  <c r="Q331" i="4"/>
  <c r="L331" i="4"/>
  <c r="K331" i="4"/>
  <c r="B331" i="4"/>
  <c r="T330" i="4"/>
  <c r="S330" i="4"/>
  <c r="Q330" i="4"/>
  <c r="L330" i="4"/>
  <c r="K330" i="4"/>
  <c r="B330" i="4"/>
  <c r="Q329" i="4"/>
  <c r="L329" i="4"/>
  <c r="K329" i="4"/>
  <c r="B329" i="4"/>
  <c r="Q328" i="4"/>
  <c r="L328" i="4"/>
  <c r="K328" i="4"/>
  <c r="B328" i="4"/>
  <c r="Q327" i="4"/>
  <c r="L327" i="4"/>
  <c r="K327" i="4"/>
  <c r="B327" i="4"/>
  <c r="Q326" i="4"/>
  <c r="L326" i="4"/>
  <c r="K326" i="4"/>
  <c r="B326" i="4"/>
  <c r="T325" i="4"/>
  <c r="S325" i="4"/>
  <c r="Q325" i="4"/>
  <c r="L325" i="4"/>
  <c r="K325" i="4"/>
  <c r="B325" i="4"/>
  <c r="Q324" i="4"/>
  <c r="L324" i="4"/>
  <c r="K324" i="4"/>
  <c r="B324" i="4"/>
  <c r="Q323" i="4"/>
  <c r="L323" i="4"/>
  <c r="K323" i="4"/>
  <c r="B323" i="4"/>
  <c r="Q322" i="4"/>
  <c r="L322" i="4"/>
  <c r="K322" i="4"/>
  <c r="B322" i="4"/>
  <c r="Q321" i="4"/>
  <c r="L321" i="4"/>
  <c r="K321" i="4"/>
  <c r="B321" i="4"/>
  <c r="T320" i="4"/>
  <c r="S320" i="4"/>
  <c r="Q320" i="4"/>
  <c r="L320" i="4"/>
  <c r="K320" i="4"/>
  <c r="B320" i="4"/>
  <c r="Q319" i="4"/>
  <c r="L319" i="4"/>
  <c r="K319" i="4"/>
  <c r="B319" i="4"/>
  <c r="Q318" i="4"/>
  <c r="L318" i="4"/>
  <c r="K318" i="4"/>
  <c r="B318" i="4"/>
  <c r="Q317" i="4"/>
  <c r="L317" i="4"/>
  <c r="K317" i="4"/>
  <c r="B317" i="4"/>
  <c r="Q316" i="4"/>
  <c r="L316" i="4"/>
  <c r="K316" i="4"/>
  <c r="B316" i="4"/>
  <c r="T315" i="4"/>
  <c r="S315" i="4"/>
  <c r="Q315" i="4"/>
  <c r="L315" i="4"/>
  <c r="K315" i="4"/>
  <c r="B315" i="4"/>
  <c r="Q314" i="4"/>
  <c r="L314" i="4"/>
  <c r="K314" i="4"/>
  <c r="B314" i="4"/>
  <c r="Q313" i="4"/>
  <c r="L313" i="4"/>
  <c r="K313" i="4"/>
  <c r="B313" i="4"/>
  <c r="Q312" i="4"/>
  <c r="L312" i="4"/>
  <c r="K312" i="4"/>
  <c r="B312" i="4"/>
  <c r="Q311" i="4"/>
  <c r="L311" i="4"/>
  <c r="K311" i="4"/>
  <c r="B311" i="4"/>
  <c r="T310" i="4"/>
  <c r="S310" i="4"/>
  <c r="Q310" i="4"/>
  <c r="L310" i="4"/>
  <c r="K310" i="4"/>
  <c r="B310" i="4"/>
  <c r="Q309" i="4"/>
  <c r="L309" i="4"/>
  <c r="K309" i="4"/>
  <c r="B309" i="4"/>
  <c r="Q308" i="4"/>
  <c r="L308" i="4"/>
  <c r="K308" i="4"/>
  <c r="B308" i="4"/>
  <c r="Q307" i="4"/>
  <c r="L307" i="4"/>
  <c r="K307" i="4"/>
  <c r="B307" i="4"/>
  <c r="Q306" i="4"/>
  <c r="L306" i="4"/>
  <c r="K306" i="4"/>
  <c r="B306" i="4"/>
  <c r="T305" i="4"/>
  <c r="S305" i="4"/>
  <c r="Q305" i="4"/>
  <c r="L305" i="4"/>
  <c r="K305" i="4"/>
  <c r="B305" i="4"/>
  <c r="Q304" i="4"/>
  <c r="L304" i="4"/>
  <c r="K304" i="4"/>
  <c r="B304" i="4"/>
  <c r="Q303" i="4"/>
  <c r="L303" i="4"/>
  <c r="K303" i="4"/>
  <c r="B303" i="4"/>
  <c r="Q302" i="4"/>
  <c r="L302" i="4"/>
  <c r="K302" i="4"/>
  <c r="B302" i="4"/>
  <c r="Q301" i="4"/>
  <c r="L301" i="4"/>
  <c r="K301" i="4"/>
  <c r="B301" i="4"/>
  <c r="T300" i="4"/>
  <c r="S300" i="4"/>
  <c r="Q300" i="4"/>
  <c r="L300" i="4"/>
  <c r="K300" i="4"/>
  <c r="B300" i="4"/>
  <c r="Q299" i="4"/>
  <c r="L299" i="4"/>
  <c r="K299" i="4"/>
  <c r="B299" i="4"/>
  <c r="Q298" i="4"/>
  <c r="L298" i="4"/>
  <c r="K298" i="4"/>
  <c r="B298" i="4"/>
  <c r="Q297" i="4"/>
  <c r="L297" i="4"/>
  <c r="K297" i="4"/>
  <c r="B297" i="4"/>
  <c r="Q296" i="4"/>
  <c r="L296" i="4"/>
  <c r="K296" i="4"/>
  <c r="B296" i="4"/>
  <c r="T295" i="4"/>
  <c r="S295" i="4"/>
  <c r="Q295" i="4"/>
  <c r="L295" i="4"/>
  <c r="K295" i="4"/>
  <c r="B295" i="4"/>
  <c r="Q294" i="4"/>
  <c r="L294" i="4"/>
  <c r="K294" i="4"/>
  <c r="B294" i="4"/>
  <c r="Q293" i="4"/>
  <c r="L293" i="4"/>
  <c r="K293" i="4"/>
  <c r="B293" i="4"/>
  <c r="Q292" i="4"/>
  <c r="L292" i="4"/>
  <c r="K292" i="4"/>
  <c r="B292" i="4"/>
  <c r="Q291" i="4"/>
  <c r="L291" i="4"/>
  <c r="K291" i="4"/>
  <c r="B291" i="4"/>
  <c r="T290" i="4"/>
  <c r="S290" i="4"/>
  <c r="Q290" i="4"/>
  <c r="L290" i="4"/>
  <c r="K290" i="4"/>
  <c r="B290" i="4"/>
  <c r="Q289" i="4"/>
  <c r="L289" i="4"/>
  <c r="K289" i="4"/>
  <c r="B289" i="4"/>
  <c r="Q288" i="4"/>
  <c r="L288" i="4"/>
  <c r="K288" i="4"/>
  <c r="B288" i="4"/>
  <c r="Q287" i="4"/>
  <c r="L287" i="4"/>
  <c r="K287" i="4"/>
  <c r="B287" i="4"/>
  <c r="Q286" i="4"/>
  <c r="L286" i="4"/>
  <c r="K286" i="4"/>
  <c r="B286" i="4"/>
  <c r="T285" i="4"/>
  <c r="S285" i="4"/>
  <c r="Q285" i="4"/>
  <c r="L285" i="4"/>
  <c r="K285" i="4"/>
  <c r="B285" i="4"/>
  <c r="Q284" i="4"/>
  <c r="L284" i="4"/>
  <c r="K284" i="4"/>
  <c r="B284" i="4"/>
  <c r="Q283" i="4"/>
  <c r="L283" i="4"/>
  <c r="K283" i="4"/>
  <c r="B283" i="4"/>
  <c r="Q282" i="4"/>
  <c r="L282" i="4"/>
  <c r="K282" i="4"/>
  <c r="B282" i="4"/>
  <c r="Q281" i="4"/>
  <c r="L281" i="4"/>
  <c r="K281" i="4"/>
  <c r="B281" i="4"/>
  <c r="T280" i="4"/>
  <c r="S280" i="4"/>
  <c r="Q280" i="4"/>
  <c r="L280" i="4"/>
  <c r="K280" i="4"/>
  <c r="B280" i="4"/>
  <c r="Q279" i="4"/>
  <c r="L279" i="4"/>
  <c r="K279" i="4"/>
  <c r="B279" i="4"/>
  <c r="Q278" i="4"/>
  <c r="L278" i="4"/>
  <c r="K278" i="4"/>
  <c r="B278" i="4"/>
  <c r="Q277" i="4"/>
  <c r="L277" i="4"/>
  <c r="K277" i="4"/>
  <c r="B277" i="4"/>
  <c r="Q276" i="4"/>
  <c r="L276" i="4"/>
  <c r="K276" i="4"/>
  <c r="B276" i="4"/>
  <c r="T275" i="4"/>
  <c r="S275" i="4"/>
  <c r="Q275" i="4"/>
  <c r="L275" i="4"/>
  <c r="K275" i="4"/>
  <c r="B275" i="4"/>
  <c r="Q274" i="4"/>
  <c r="L274" i="4"/>
  <c r="K274" i="4"/>
  <c r="B274" i="4"/>
  <c r="Q273" i="4"/>
  <c r="L273" i="4"/>
  <c r="K273" i="4"/>
  <c r="B273" i="4"/>
  <c r="Q272" i="4"/>
  <c r="L272" i="4"/>
  <c r="K272" i="4"/>
  <c r="B272" i="4"/>
  <c r="Q271" i="4"/>
  <c r="L271" i="4"/>
  <c r="K271" i="4"/>
  <c r="B271" i="4"/>
  <c r="Q270" i="4"/>
  <c r="M270" i="4"/>
  <c r="L270" i="4"/>
  <c r="K270" i="4"/>
  <c r="B270" i="4"/>
  <c r="Q269" i="4"/>
  <c r="M269" i="4"/>
  <c r="L269" i="4"/>
  <c r="K269" i="4"/>
  <c r="B269" i="4"/>
  <c r="Q268" i="4"/>
  <c r="M268" i="4"/>
  <c r="L268" i="4"/>
  <c r="K268" i="4"/>
  <c r="B268" i="4"/>
  <c r="Q267" i="4"/>
  <c r="M267" i="4"/>
  <c r="L267" i="4"/>
  <c r="K267" i="4"/>
  <c r="B267" i="4"/>
  <c r="Q266" i="4"/>
  <c r="M266" i="4"/>
  <c r="L266" i="4"/>
  <c r="K266" i="4"/>
  <c r="B266" i="4"/>
  <c r="Q265" i="4"/>
  <c r="M265" i="4"/>
  <c r="L265" i="4"/>
  <c r="K265" i="4"/>
  <c r="B265" i="4"/>
  <c r="T264" i="4"/>
  <c r="S264" i="4"/>
  <c r="Q264" i="4"/>
  <c r="M264" i="4"/>
  <c r="L264" i="4"/>
  <c r="K264" i="4"/>
  <c r="B264" i="4"/>
  <c r="Q263" i="4"/>
  <c r="M263" i="4"/>
  <c r="L263" i="4"/>
  <c r="K263" i="4"/>
  <c r="B263" i="4"/>
  <c r="Q262" i="4"/>
  <c r="M262" i="4"/>
  <c r="L262" i="4"/>
  <c r="K262" i="4"/>
  <c r="B262" i="4"/>
  <c r="Q261" i="4"/>
  <c r="M261" i="4"/>
  <c r="L261" i="4"/>
  <c r="K261" i="4"/>
  <c r="B261" i="4"/>
  <c r="Q260" i="4"/>
  <c r="M260" i="4"/>
  <c r="L260" i="4"/>
  <c r="K260" i="4"/>
  <c r="B260" i="4"/>
  <c r="Q259" i="4"/>
  <c r="M259" i="4"/>
  <c r="L259" i="4"/>
  <c r="K259" i="4"/>
  <c r="B259" i="4"/>
  <c r="Q258" i="4"/>
  <c r="M258" i="4"/>
  <c r="L258" i="4"/>
  <c r="K258" i="4"/>
  <c r="B258" i="4"/>
  <c r="Q257" i="4"/>
  <c r="M257" i="4"/>
  <c r="L257" i="4"/>
  <c r="K257" i="4"/>
  <c r="B257" i="4"/>
  <c r="Q256" i="4"/>
  <c r="M256" i="4"/>
  <c r="L256" i="4"/>
  <c r="K256" i="4"/>
  <c r="B256" i="4"/>
  <c r="Q255" i="4"/>
  <c r="M255" i="4"/>
  <c r="L255" i="4"/>
  <c r="K255" i="4"/>
  <c r="B255" i="4"/>
  <c r="Q254" i="4"/>
  <c r="M254" i="4"/>
  <c r="L254" i="4"/>
  <c r="K254" i="4"/>
  <c r="B254" i="4"/>
  <c r="Q253" i="4"/>
  <c r="M253" i="4"/>
  <c r="L253" i="4"/>
  <c r="K253" i="4"/>
  <c r="B253" i="4"/>
  <c r="Q252" i="4"/>
  <c r="M252" i="4"/>
  <c r="L252" i="4"/>
  <c r="K252" i="4"/>
  <c r="B252" i="4"/>
  <c r="Q251" i="4"/>
  <c r="M251" i="4"/>
  <c r="L251" i="4"/>
  <c r="K251" i="4"/>
  <c r="B251" i="4"/>
  <c r="Q250" i="4"/>
  <c r="M250" i="4"/>
  <c r="L250" i="4"/>
  <c r="K250" i="4"/>
  <c r="B250" i="4"/>
  <c r="Q249" i="4"/>
  <c r="M249" i="4"/>
  <c r="L249" i="4"/>
  <c r="K249" i="4"/>
  <c r="B249" i="4"/>
  <c r="Q248" i="4"/>
  <c r="M248" i="4"/>
  <c r="L248" i="4"/>
  <c r="K248" i="4"/>
  <c r="B248" i="4"/>
  <c r="Q247" i="4"/>
  <c r="M247" i="4"/>
  <c r="L247" i="4"/>
  <c r="K247" i="4"/>
  <c r="B247" i="4"/>
  <c r="Q246" i="4"/>
  <c r="M246" i="4"/>
  <c r="L246" i="4"/>
  <c r="K246" i="4"/>
  <c r="B246" i="4"/>
  <c r="Q245" i="4"/>
  <c r="M245" i="4"/>
  <c r="L245" i="4"/>
  <c r="K245" i="4"/>
  <c r="B245" i="4"/>
  <c r="Q244" i="4"/>
  <c r="M244" i="4"/>
  <c r="L244" i="4"/>
  <c r="K244" i="4"/>
  <c r="B244" i="4"/>
  <c r="Q243" i="4"/>
  <c r="M243" i="4"/>
  <c r="L243" i="4"/>
  <c r="K243" i="4"/>
  <c r="B243" i="4"/>
  <c r="Q242" i="4"/>
  <c r="M242" i="4"/>
  <c r="L242" i="4"/>
  <c r="K242" i="4"/>
  <c r="B242" i="4"/>
  <c r="T241" i="4"/>
  <c r="S241" i="4"/>
  <c r="Q241" i="4"/>
  <c r="M241" i="4"/>
  <c r="L241" i="4"/>
  <c r="K241" i="4"/>
  <c r="B241" i="4"/>
  <c r="Q240" i="4"/>
  <c r="M240" i="4"/>
  <c r="L240" i="4"/>
  <c r="K240" i="4"/>
  <c r="B240" i="4"/>
  <c r="Q239" i="4"/>
  <c r="M239" i="4"/>
  <c r="L239" i="4"/>
  <c r="K239" i="4"/>
  <c r="B239" i="4"/>
  <c r="Q238" i="4"/>
  <c r="M238" i="4"/>
  <c r="L238" i="4"/>
  <c r="K238" i="4"/>
  <c r="B238" i="4"/>
  <c r="Q237" i="4"/>
  <c r="M237" i="4"/>
  <c r="L237" i="4"/>
  <c r="K237" i="4"/>
  <c r="B237" i="4"/>
  <c r="T236" i="4"/>
  <c r="S236" i="4"/>
  <c r="Q236" i="4"/>
  <c r="L236" i="4"/>
  <c r="K236" i="4"/>
  <c r="B236" i="4"/>
  <c r="Q235" i="4"/>
  <c r="L235" i="4"/>
  <c r="K235" i="4"/>
  <c r="B235" i="4"/>
  <c r="Q234" i="4"/>
  <c r="L234" i="4"/>
  <c r="K234" i="4"/>
  <c r="B234" i="4"/>
  <c r="Q233" i="4"/>
  <c r="L233" i="4"/>
  <c r="K233" i="4"/>
  <c r="B233" i="4"/>
  <c r="Q232" i="4"/>
  <c r="L232" i="4"/>
  <c r="K232" i="4"/>
  <c r="B232" i="4"/>
  <c r="T231" i="4"/>
  <c r="S231" i="4"/>
  <c r="Q231" i="4"/>
  <c r="L231" i="4"/>
  <c r="K231" i="4"/>
  <c r="B231" i="4"/>
  <c r="Q230" i="4"/>
  <c r="L230" i="4"/>
  <c r="K230" i="4"/>
  <c r="B230" i="4"/>
  <c r="Q229" i="4"/>
  <c r="L229" i="4"/>
  <c r="K229" i="4"/>
  <c r="B229" i="4"/>
  <c r="Q228" i="4"/>
  <c r="L228" i="4"/>
  <c r="K228" i="4"/>
  <c r="B228" i="4"/>
  <c r="Q227" i="4"/>
  <c r="L227" i="4"/>
  <c r="K227" i="4"/>
  <c r="B227" i="4"/>
  <c r="S226" i="4"/>
  <c r="Q226" i="4"/>
  <c r="L226" i="4"/>
  <c r="K226" i="4"/>
  <c r="B226" i="4"/>
  <c r="Q225" i="4"/>
  <c r="L225" i="4"/>
  <c r="K225" i="4"/>
  <c r="B225" i="4"/>
  <c r="Q224" i="4"/>
  <c r="L224" i="4"/>
  <c r="K224" i="4"/>
  <c r="B224" i="4"/>
  <c r="Q223" i="4"/>
  <c r="L223" i="4"/>
  <c r="K223" i="4"/>
  <c r="B223" i="4"/>
  <c r="Q222" i="4"/>
  <c r="L222" i="4"/>
  <c r="K222" i="4"/>
  <c r="B222" i="4"/>
  <c r="S221" i="4"/>
  <c r="Q221" i="4"/>
  <c r="L221" i="4"/>
  <c r="K221" i="4"/>
  <c r="B221" i="4"/>
  <c r="Q220" i="4"/>
  <c r="L220" i="4"/>
  <c r="K220" i="4"/>
  <c r="B220" i="4"/>
  <c r="Q219" i="4"/>
  <c r="L219" i="4"/>
  <c r="K219" i="4"/>
  <c r="B219" i="4"/>
  <c r="Q218" i="4"/>
  <c r="L218" i="4"/>
  <c r="K218" i="4"/>
  <c r="B218" i="4"/>
  <c r="Q217" i="4"/>
  <c r="L217" i="4"/>
  <c r="K217" i="4"/>
  <c r="B217" i="4"/>
  <c r="S216" i="4"/>
  <c r="Q216" i="4"/>
  <c r="L216" i="4"/>
  <c r="K216" i="4"/>
  <c r="B216" i="4"/>
  <c r="Q215" i="4"/>
  <c r="L215" i="4"/>
  <c r="K215" i="4"/>
  <c r="B215" i="4"/>
  <c r="Q214" i="4"/>
  <c r="L214" i="4"/>
  <c r="K214" i="4"/>
  <c r="B214" i="4"/>
  <c r="Q213" i="4"/>
  <c r="L213" i="4"/>
  <c r="K213" i="4"/>
  <c r="B213" i="4"/>
  <c r="Q212" i="4"/>
  <c r="L212" i="4"/>
  <c r="K212" i="4"/>
  <c r="B212" i="4"/>
  <c r="Q211" i="4"/>
  <c r="M211" i="4"/>
  <c r="L211" i="4"/>
  <c r="K211" i="4"/>
  <c r="B211" i="4"/>
  <c r="Q210" i="4"/>
  <c r="M210" i="4"/>
  <c r="L210" i="4"/>
  <c r="K210" i="4"/>
  <c r="B210" i="4"/>
  <c r="Q209" i="4"/>
  <c r="M209" i="4"/>
  <c r="L209" i="4"/>
  <c r="K209" i="4"/>
  <c r="B209" i="4"/>
  <c r="Q208" i="4"/>
  <c r="M208" i="4"/>
  <c r="L208" i="4"/>
  <c r="K208" i="4"/>
  <c r="B208" i="4"/>
  <c r="Q207" i="4"/>
  <c r="M207" i="4"/>
  <c r="L207" i="4"/>
  <c r="K207" i="4"/>
  <c r="B207" i="4"/>
  <c r="Q206" i="4"/>
  <c r="M206" i="4"/>
  <c r="L206" i="4"/>
  <c r="K206" i="4"/>
  <c r="B206" i="4"/>
  <c r="Q205" i="4"/>
  <c r="M205" i="4"/>
  <c r="L205" i="4"/>
  <c r="K205" i="4"/>
  <c r="B205" i="4"/>
  <c r="Q204" i="4"/>
  <c r="M204" i="4"/>
  <c r="L204" i="4"/>
  <c r="K204" i="4"/>
  <c r="B204" i="4"/>
  <c r="Q203" i="4"/>
  <c r="M203" i="4"/>
  <c r="L203" i="4"/>
  <c r="K203" i="4"/>
  <c r="B203" i="4"/>
  <c r="Q202" i="4"/>
  <c r="M202" i="4"/>
  <c r="L202" i="4"/>
  <c r="K202" i="4"/>
  <c r="B202" i="4"/>
  <c r="Q201" i="4"/>
  <c r="M201" i="4"/>
  <c r="L201" i="4"/>
  <c r="K201" i="4"/>
  <c r="B201" i="4"/>
  <c r="T200" i="4"/>
  <c r="S200" i="4"/>
  <c r="Q200" i="4"/>
  <c r="M200" i="4"/>
  <c r="L200" i="4"/>
  <c r="K200" i="4"/>
  <c r="B200" i="4"/>
  <c r="Q199" i="4"/>
  <c r="M199" i="4"/>
  <c r="L199" i="4"/>
  <c r="K199" i="4"/>
  <c r="B199" i="4"/>
  <c r="Q198" i="4"/>
  <c r="M198" i="4"/>
  <c r="L198" i="4"/>
  <c r="K198" i="4"/>
  <c r="B198" i="4"/>
  <c r="Q197" i="4"/>
  <c r="M197" i="4"/>
  <c r="L197" i="4"/>
  <c r="K197" i="4"/>
  <c r="B197" i="4"/>
  <c r="Q196" i="4"/>
  <c r="M196" i="4"/>
  <c r="L196" i="4"/>
  <c r="K196" i="4"/>
  <c r="B196" i="4"/>
  <c r="Q195" i="4"/>
  <c r="M195" i="4"/>
  <c r="L195" i="4"/>
  <c r="K195" i="4"/>
  <c r="B195" i="4"/>
  <c r="Q194" i="4"/>
  <c r="M194" i="4"/>
  <c r="L194" i="4"/>
  <c r="K194" i="4"/>
  <c r="B194" i="4"/>
  <c r="Q193" i="4"/>
  <c r="M193" i="4"/>
  <c r="L193" i="4"/>
  <c r="K193" i="4"/>
  <c r="B193" i="4"/>
  <c r="Q192" i="4"/>
  <c r="M192" i="4"/>
  <c r="L192" i="4"/>
  <c r="K192" i="4"/>
  <c r="B192" i="4"/>
  <c r="Q191" i="4"/>
  <c r="M191" i="4"/>
  <c r="L191" i="4"/>
  <c r="K191" i="4"/>
  <c r="B191" i="4"/>
  <c r="Q190" i="4"/>
  <c r="M190" i="4"/>
  <c r="L190" i="4"/>
  <c r="K190" i="4"/>
  <c r="B190" i="4"/>
  <c r="T189" i="4"/>
  <c r="S189" i="4"/>
  <c r="Q189" i="4"/>
  <c r="M189" i="4"/>
  <c r="L189" i="4"/>
  <c r="K189" i="4"/>
  <c r="B189" i="4"/>
  <c r="Q188" i="4"/>
  <c r="M188" i="4"/>
  <c r="L188" i="4"/>
  <c r="K188" i="4"/>
  <c r="B188" i="4"/>
  <c r="Q187" i="4"/>
  <c r="M187" i="4"/>
  <c r="L187" i="4"/>
  <c r="K187" i="4"/>
  <c r="B187" i="4"/>
  <c r="Q186" i="4"/>
  <c r="M186" i="4"/>
  <c r="L186" i="4"/>
  <c r="K186" i="4"/>
  <c r="B186" i="4"/>
  <c r="Q185" i="4"/>
  <c r="M185" i="4"/>
  <c r="L185" i="4"/>
  <c r="K185" i="4"/>
  <c r="B185" i="4"/>
  <c r="Q184" i="4"/>
  <c r="M184" i="4"/>
  <c r="L184" i="4"/>
  <c r="K184" i="4"/>
  <c r="B184" i="4"/>
  <c r="Q183" i="4"/>
  <c r="M183" i="4"/>
  <c r="L183" i="4"/>
  <c r="K183" i="4"/>
  <c r="B183" i="4"/>
  <c r="Q182" i="4"/>
  <c r="M182" i="4"/>
  <c r="L182" i="4"/>
  <c r="K182" i="4"/>
  <c r="B182" i="4"/>
  <c r="Q181" i="4"/>
  <c r="M181" i="4"/>
  <c r="L181" i="4"/>
  <c r="K181" i="4"/>
  <c r="B181" i="4"/>
  <c r="Q180" i="4"/>
  <c r="M180" i="4"/>
  <c r="L180" i="4"/>
  <c r="K180" i="4"/>
  <c r="B180" i="4"/>
  <c r="Q179" i="4"/>
  <c r="M179" i="4"/>
  <c r="L179" i="4"/>
  <c r="K179" i="4"/>
  <c r="B179" i="4"/>
  <c r="Q178" i="4"/>
  <c r="M178" i="4"/>
  <c r="L178" i="4"/>
  <c r="K178" i="4"/>
  <c r="B178" i="4"/>
  <c r="Q177" i="4"/>
  <c r="M177" i="4"/>
  <c r="L177" i="4"/>
  <c r="K177" i="4"/>
  <c r="B177" i="4"/>
  <c r="Q176" i="4"/>
  <c r="M176" i="4"/>
  <c r="L176" i="4"/>
  <c r="K176" i="4"/>
  <c r="B176" i="4"/>
  <c r="Q175" i="4"/>
  <c r="M175" i="4"/>
  <c r="L175" i="4"/>
  <c r="K175" i="4"/>
  <c r="B175" i="4"/>
  <c r="Q174" i="4"/>
  <c r="M174" i="4"/>
  <c r="L174" i="4"/>
  <c r="K174" i="4"/>
  <c r="B174" i="4"/>
  <c r="Q173" i="4"/>
  <c r="M173" i="4"/>
  <c r="L173" i="4"/>
  <c r="K173" i="4"/>
  <c r="B173" i="4"/>
  <c r="Q172" i="4"/>
  <c r="M172" i="4"/>
  <c r="L172" i="4"/>
  <c r="K172" i="4"/>
  <c r="B172" i="4"/>
  <c r="Q171" i="4"/>
  <c r="M171" i="4"/>
  <c r="L171" i="4"/>
  <c r="K171" i="4"/>
  <c r="B171" i="4"/>
  <c r="Q170" i="4"/>
  <c r="M170" i="4"/>
  <c r="L170" i="4"/>
  <c r="K170" i="4"/>
  <c r="B170" i="4"/>
  <c r="Q169" i="4"/>
  <c r="M169" i="4"/>
  <c r="L169" i="4"/>
  <c r="K169" i="4"/>
  <c r="B169" i="4"/>
  <c r="Q168" i="4"/>
  <c r="M168" i="4"/>
  <c r="L168" i="4"/>
  <c r="K168" i="4"/>
  <c r="B168" i="4"/>
  <c r="Q167" i="4"/>
  <c r="M167" i="4"/>
  <c r="L167" i="4"/>
  <c r="K167" i="4"/>
  <c r="B167" i="4"/>
  <c r="T166" i="4"/>
  <c r="S166" i="4"/>
  <c r="Q166" i="4"/>
  <c r="M166" i="4"/>
  <c r="L166" i="4"/>
  <c r="K166" i="4"/>
  <c r="B166" i="4"/>
  <c r="Q165" i="4"/>
  <c r="M165" i="4"/>
  <c r="L165" i="4"/>
  <c r="K165" i="4"/>
  <c r="B165" i="4"/>
  <c r="Q164" i="4"/>
  <c r="M164" i="4"/>
  <c r="L164" i="4"/>
  <c r="K164" i="4"/>
  <c r="B164" i="4"/>
  <c r="Q163" i="4"/>
  <c r="M163" i="4"/>
  <c r="L163" i="4"/>
  <c r="K163" i="4"/>
  <c r="B163" i="4"/>
  <c r="Q162" i="4"/>
  <c r="M162" i="4"/>
  <c r="L162" i="4"/>
  <c r="K162" i="4"/>
  <c r="B162" i="4"/>
  <c r="T161" i="4"/>
  <c r="S161" i="4"/>
  <c r="Q161" i="4"/>
  <c r="L161" i="4"/>
  <c r="K161" i="4"/>
  <c r="B161" i="4"/>
  <c r="Q160" i="4"/>
  <c r="L160" i="4"/>
  <c r="K160" i="4"/>
  <c r="B160" i="4"/>
  <c r="Q159" i="4"/>
  <c r="L159" i="4"/>
  <c r="K159" i="4"/>
  <c r="B159" i="4"/>
  <c r="Q158" i="4"/>
  <c r="L158" i="4"/>
  <c r="K158" i="4"/>
  <c r="B158" i="4"/>
  <c r="Q157" i="4"/>
  <c r="L157" i="4"/>
  <c r="K157" i="4"/>
  <c r="B157" i="4"/>
  <c r="T156" i="4"/>
  <c r="S156" i="4"/>
  <c r="Q156" i="4"/>
  <c r="L156" i="4"/>
  <c r="K156" i="4"/>
  <c r="B156" i="4"/>
  <c r="Q155" i="4"/>
  <c r="L155" i="4"/>
  <c r="K155" i="4"/>
  <c r="B155" i="4"/>
  <c r="Q154" i="4"/>
  <c r="L154" i="4"/>
  <c r="K154" i="4"/>
  <c r="B154" i="4"/>
  <c r="Q153" i="4"/>
  <c r="L153" i="4"/>
  <c r="K153" i="4"/>
  <c r="B153" i="4"/>
  <c r="Q152" i="4"/>
  <c r="L152" i="4"/>
  <c r="K152" i="4"/>
  <c r="B152" i="4"/>
  <c r="T151" i="4"/>
  <c r="S151" i="4"/>
  <c r="Q151" i="4"/>
  <c r="L151" i="4"/>
  <c r="K151" i="4"/>
  <c r="B151" i="4"/>
  <c r="Q150" i="4"/>
  <c r="L150" i="4"/>
  <c r="K150" i="4"/>
  <c r="B150" i="4"/>
  <c r="Q149" i="4"/>
  <c r="L149" i="4"/>
  <c r="K149" i="4"/>
  <c r="B149" i="4"/>
  <c r="Q148" i="4"/>
  <c r="L148" i="4"/>
  <c r="K148" i="4"/>
  <c r="B148" i="4"/>
  <c r="Q147" i="4"/>
  <c r="L147" i="4"/>
  <c r="K147" i="4"/>
  <c r="B147" i="4"/>
  <c r="T146" i="4"/>
  <c r="S146" i="4"/>
  <c r="Q146" i="4"/>
  <c r="L146" i="4"/>
  <c r="K146" i="4"/>
  <c r="B146" i="4"/>
  <c r="Q145" i="4"/>
  <c r="L145" i="4"/>
  <c r="K145" i="4"/>
  <c r="B145" i="4"/>
  <c r="Q144" i="4"/>
  <c r="L144" i="4"/>
  <c r="K144" i="4"/>
  <c r="B144" i="4"/>
  <c r="Q143" i="4"/>
  <c r="L143" i="4"/>
  <c r="K143" i="4"/>
  <c r="B143" i="4"/>
  <c r="Q142" i="4"/>
  <c r="L142" i="4"/>
  <c r="K142" i="4"/>
  <c r="B142" i="4"/>
  <c r="T141" i="4"/>
  <c r="S141" i="4"/>
  <c r="Q141" i="4"/>
  <c r="L141" i="4"/>
  <c r="K141" i="4"/>
  <c r="B141" i="4"/>
  <c r="Q140" i="4"/>
  <c r="L140" i="4"/>
  <c r="K140" i="4"/>
  <c r="B140" i="4"/>
  <c r="Q139" i="4"/>
  <c r="L139" i="4"/>
  <c r="K139" i="4"/>
  <c r="B139" i="4"/>
  <c r="Q138" i="4"/>
  <c r="L138" i="4"/>
  <c r="K138" i="4"/>
  <c r="B138" i="4"/>
  <c r="Q137" i="4"/>
  <c r="L137" i="4"/>
  <c r="K137" i="4"/>
  <c r="B137" i="4"/>
  <c r="T136" i="4"/>
  <c r="S136" i="4"/>
  <c r="Q136" i="4"/>
  <c r="L136" i="4"/>
  <c r="K136" i="4"/>
  <c r="B136" i="4"/>
  <c r="Q135" i="4"/>
  <c r="L135" i="4"/>
  <c r="K135" i="4"/>
  <c r="B135" i="4"/>
  <c r="Q134" i="4"/>
  <c r="L134" i="4"/>
  <c r="K134" i="4"/>
  <c r="B134" i="4"/>
  <c r="Q133" i="4"/>
  <c r="L133" i="4"/>
  <c r="K133" i="4"/>
  <c r="B133" i="4"/>
  <c r="Q132" i="4"/>
  <c r="L132" i="4"/>
  <c r="K132" i="4"/>
  <c r="B132" i="4"/>
  <c r="T131" i="4"/>
  <c r="S131" i="4"/>
  <c r="Q131" i="4"/>
  <c r="L131" i="4"/>
  <c r="K131" i="4"/>
  <c r="B131" i="4"/>
  <c r="Q130" i="4"/>
  <c r="L130" i="4"/>
  <c r="K130" i="4"/>
  <c r="B130" i="4"/>
  <c r="Q129" i="4"/>
  <c r="L129" i="4"/>
  <c r="K129" i="4"/>
  <c r="B129" i="4"/>
  <c r="Q128" i="4"/>
  <c r="L128" i="4"/>
  <c r="K128" i="4"/>
  <c r="B128" i="4"/>
  <c r="Q127" i="4"/>
  <c r="L127" i="4"/>
  <c r="K127" i="4"/>
  <c r="B127" i="4"/>
  <c r="T126" i="4"/>
  <c r="S126" i="4"/>
  <c r="Q126" i="4"/>
  <c r="L126" i="4"/>
  <c r="K126" i="4"/>
  <c r="B126" i="4"/>
  <c r="Q125" i="4"/>
  <c r="L125" i="4"/>
  <c r="K125" i="4"/>
  <c r="B125" i="4"/>
  <c r="Q124" i="4"/>
  <c r="L124" i="4"/>
  <c r="K124" i="4"/>
  <c r="B124" i="4"/>
  <c r="Q123" i="4"/>
  <c r="L123" i="4"/>
  <c r="K123" i="4"/>
  <c r="B123" i="4"/>
  <c r="Q122" i="4"/>
  <c r="L122" i="4"/>
  <c r="K122" i="4"/>
  <c r="B122" i="4"/>
  <c r="T121" i="4"/>
  <c r="S121" i="4"/>
  <c r="Q121" i="4"/>
  <c r="L121" i="4"/>
  <c r="K121" i="4"/>
  <c r="B121" i="4"/>
  <c r="Q120" i="4"/>
  <c r="L120" i="4"/>
  <c r="K120" i="4"/>
  <c r="B120" i="4"/>
  <c r="Q119" i="4"/>
  <c r="L119" i="4"/>
  <c r="K119" i="4"/>
  <c r="B119" i="4"/>
  <c r="Q118" i="4"/>
  <c r="L118" i="4"/>
  <c r="K118" i="4"/>
  <c r="B118" i="4"/>
  <c r="Q117" i="4"/>
  <c r="L117" i="4"/>
  <c r="K117" i="4"/>
  <c r="B117" i="4"/>
  <c r="T116" i="4"/>
  <c r="S116" i="4"/>
  <c r="Q116" i="4"/>
  <c r="L116" i="4"/>
  <c r="K116" i="4"/>
  <c r="B116" i="4"/>
  <c r="Q115" i="4"/>
  <c r="L115" i="4"/>
  <c r="K115" i="4"/>
  <c r="B115" i="4"/>
  <c r="Q114" i="4"/>
  <c r="L114" i="4"/>
  <c r="K114" i="4"/>
  <c r="B114" i="4"/>
  <c r="Q113" i="4"/>
  <c r="L113" i="4"/>
  <c r="K113" i="4"/>
  <c r="B113" i="4"/>
  <c r="Q112" i="4"/>
  <c r="L112" i="4"/>
  <c r="K112" i="4"/>
  <c r="B112" i="4"/>
  <c r="T111" i="4"/>
  <c r="S111" i="4"/>
  <c r="Q111" i="4"/>
  <c r="L111" i="4"/>
  <c r="K111" i="4"/>
  <c r="B111" i="4"/>
  <c r="Q110" i="4"/>
  <c r="L110" i="4"/>
  <c r="K110" i="4"/>
  <c r="B110" i="4"/>
  <c r="Q109" i="4"/>
  <c r="L109" i="4"/>
  <c r="K109" i="4"/>
  <c r="B109" i="4"/>
  <c r="Q108" i="4"/>
  <c r="L108" i="4"/>
  <c r="K108" i="4"/>
  <c r="B108" i="4"/>
  <c r="Q107" i="4"/>
  <c r="L107" i="4"/>
  <c r="K107" i="4"/>
  <c r="B107" i="4"/>
  <c r="T106" i="4"/>
  <c r="S106" i="4"/>
  <c r="Q106" i="4"/>
  <c r="L106" i="4"/>
  <c r="K106" i="4"/>
  <c r="B106" i="4"/>
  <c r="Q105" i="4"/>
  <c r="L105" i="4"/>
  <c r="K105" i="4"/>
  <c r="B105" i="4"/>
  <c r="Q104" i="4"/>
  <c r="L104" i="4"/>
  <c r="K104" i="4"/>
  <c r="B104" i="4"/>
  <c r="Q103" i="4"/>
  <c r="L103" i="4"/>
  <c r="K103" i="4"/>
  <c r="B103" i="4"/>
  <c r="Q102" i="4"/>
  <c r="L102" i="4"/>
  <c r="K102" i="4"/>
  <c r="B102" i="4"/>
  <c r="T101" i="4"/>
  <c r="S101" i="4"/>
  <c r="Q101" i="4"/>
  <c r="L101" i="4"/>
  <c r="K101" i="4"/>
  <c r="B101" i="4"/>
  <c r="Q100" i="4"/>
  <c r="L100" i="4"/>
  <c r="K100" i="4"/>
  <c r="B100" i="4"/>
  <c r="Q99" i="4"/>
  <c r="L99" i="4"/>
  <c r="K99" i="4"/>
  <c r="B99" i="4"/>
  <c r="Q98" i="4"/>
  <c r="L98" i="4"/>
  <c r="K98" i="4"/>
  <c r="B98" i="4"/>
  <c r="Q97" i="4"/>
  <c r="L97" i="4"/>
  <c r="K97" i="4"/>
  <c r="B97" i="4"/>
  <c r="T96" i="4"/>
  <c r="S96" i="4"/>
  <c r="Q96" i="4"/>
  <c r="L96" i="4"/>
  <c r="K96" i="4"/>
  <c r="B96" i="4"/>
  <c r="Q95" i="4"/>
  <c r="L95" i="4"/>
  <c r="K95" i="4"/>
  <c r="B95" i="4"/>
  <c r="Q94" i="4"/>
  <c r="L94" i="4"/>
  <c r="K94" i="4"/>
  <c r="B94" i="4"/>
  <c r="Q93" i="4"/>
  <c r="L93" i="4"/>
  <c r="K93" i="4"/>
  <c r="B93" i="4"/>
  <c r="Q92" i="4"/>
  <c r="L92" i="4"/>
  <c r="K92" i="4"/>
  <c r="B92" i="4"/>
  <c r="T91" i="4"/>
  <c r="S91" i="4"/>
  <c r="Q91" i="4"/>
  <c r="L91" i="4"/>
  <c r="K91" i="4"/>
  <c r="B91" i="4"/>
  <c r="Q90" i="4"/>
  <c r="L90" i="4"/>
  <c r="K90" i="4"/>
  <c r="B90" i="4"/>
  <c r="Q89" i="4"/>
  <c r="L89" i="4"/>
  <c r="K89" i="4"/>
  <c r="B89" i="4"/>
  <c r="Q88" i="4"/>
  <c r="L88" i="4"/>
  <c r="K88" i="4"/>
  <c r="B88" i="4"/>
  <c r="Q87" i="4"/>
  <c r="L87" i="4"/>
  <c r="K87" i="4"/>
  <c r="B87" i="4"/>
  <c r="T86" i="4"/>
  <c r="S86" i="4"/>
  <c r="Q86" i="4"/>
  <c r="L86" i="4"/>
  <c r="K86" i="4"/>
  <c r="B86" i="4"/>
  <c r="Q85" i="4"/>
  <c r="L85" i="4"/>
  <c r="K85" i="4"/>
  <c r="B85" i="4"/>
  <c r="Q84" i="4"/>
  <c r="L84" i="4"/>
  <c r="K84" i="4"/>
  <c r="B84" i="4"/>
  <c r="Q83" i="4"/>
  <c r="L83" i="4"/>
  <c r="K83" i="4"/>
  <c r="B83" i="4"/>
  <c r="Q82" i="4"/>
  <c r="L82" i="4"/>
  <c r="K82" i="4"/>
  <c r="B82" i="4"/>
  <c r="T81" i="4"/>
  <c r="S81" i="4"/>
  <c r="Q81" i="4"/>
  <c r="L81" i="4"/>
  <c r="K81" i="4"/>
  <c r="B81" i="4"/>
  <c r="Q80" i="4"/>
  <c r="L80" i="4"/>
  <c r="K80" i="4"/>
  <c r="B80" i="4"/>
  <c r="Q79" i="4"/>
  <c r="L79" i="4"/>
  <c r="K79" i="4"/>
  <c r="B79" i="4"/>
  <c r="Q78" i="4"/>
  <c r="L78" i="4"/>
  <c r="K78" i="4"/>
  <c r="B78" i="4"/>
  <c r="Q77" i="4"/>
  <c r="L77" i="4"/>
  <c r="K77" i="4"/>
  <c r="B77" i="4"/>
  <c r="T76" i="4"/>
  <c r="S76" i="4"/>
  <c r="Q76" i="4"/>
  <c r="L76" i="4"/>
  <c r="K76" i="4"/>
  <c r="B76" i="4"/>
  <c r="Q75" i="4"/>
  <c r="L75" i="4"/>
  <c r="K75" i="4"/>
  <c r="B75" i="4"/>
  <c r="Q74" i="4"/>
  <c r="L74" i="4"/>
  <c r="K74" i="4"/>
  <c r="B74" i="4"/>
  <c r="Q73" i="4"/>
  <c r="L73" i="4"/>
  <c r="K73" i="4"/>
  <c r="B73" i="4"/>
  <c r="Q72" i="4"/>
  <c r="L72" i="4"/>
  <c r="K72" i="4"/>
  <c r="B72" i="4"/>
  <c r="T71" i="4"/>
  <c r="S71" i="4"/>
  <c r="Q71" i="4"/>
  <c r="L71" i="4"/>
  <c r="K71" i="4"/>
  <c r="B71" i="4"/>
  <c r="Q70" i="4"/>
  <c r="L70" i="4"/>
  <c r="K70" i="4"/>
  <c r="B70" i="4"/>
  <c r="Q69" i="4"/>
  <c r="L69" i="4"/>
  <c r="K69" i="4"/>
  <c r="B69" i="4"/>
  <c r="Q68" i="4"/>
  <c r="L68" i="4"/>
  <c r="K68" i="4"/>
  <c r="B68" i="4"/>
  <c r="Q67" i="4"/>
  <c r="L67" i="4"/>
  <c r="K67" i="4"/>
  <c r="B67" i="4"/>
  <c r="T66" i="4"/>
  <c r="S66" i="4"/>
  <c r="Q66" i="4"/>
  <c r="L66" i="4"/>
  <c r="K66" i="4"/>
  <c r="B66" i="4"/>
  <c r="Q65" i="4"/>
  <c r="L65" i="4"/>
  <c r="K65" i="4"/>
  <c r="B65" i="4"/>
  <c r="Q64" i="4"/>
  <c r="L64" i="4"/>
  <c r="K64" i="4"/>
  <c r="B64" i="4"/>
  <c r="Q63" i="4"/>
  <c r="L63" i="4"/>
  <c r="K63" i="4"/>
  <c r="B63" i="4"/>
  <c r="Q62" i="4"/>
  <c r="L62" i="4"/>
  <c r="K62" i="4"/>
  <c r="B62" i="4"/>
  <c r="T61" i="4"/>
  <c r="S61" i="4"/>
  <c r="Q61" i="4"/>
  <c r="L61" i="4"/>
  <c r="K61" i="4"/>
  <c r="B61" i="4"/>
  <c r="Q60" i="4"/>
  <c r="L60" i="4"/>
  <c r="K60" i="4"/>
  <c r="B60" i="4"/>
  <c r="Q59" i="4"/>
  <c r="L59" i="4"/>
  <c r="K59" i="4"/>
  <c r="B59" i="4"/>
  <c r="Q58" i="4"/>
  <c r="L58" i="4"/>
  <c r="K58" i="4"/>
  <c r="B58" i="4"/>
  <c r="Q57" i="4"/>
  <c r="L57" i="4"/>
  <c r="K57" i="4"/>
  <c r="B57" i="4"/>
  <c r="T56" i="4"/>
  <c r="S56" i="4"/>
  <c r="Q56" i="4"/>
  <c r="L56" i="4"/>
  <c r="K56" i="4"/>
  <c r="B56" i="4"/>
  <c r="Q55" i="4"/>
  <c r="L55" i="4"/>
  <c r="K55" i="4"/>
  <c r="B55" i="4"/>
  <c r="Q54" i="4"/>
  <c r="L54" i="4"/>
  <c r="K54" i="4"/>
  <c r="B54" i="4"/>
  <c r="Q53" i="4"/>
  <c r="L53" i="4"/>
  <c r="K53" i="4"/>
  <c r="B53" i="4"/>
  <c r="Q52" i="4"/>
  <c r="L52" i="4"/>
  <c r="K52" i="4"/>
  <c r="B52" i="4"/>
  <c r="T51" i="4"/>
  <c r="S51" i="4"/>
  <c r="Q51" i="4"/>
  <c r="L51" i="4"/>
  <c r="K51" i="4"/>
  <c r="B51" i="4"/>
  <c r="Q50" i="4"/>
  <c r="L50" i="4"/>
  <c r="K50" i="4"/>
  <c r="B50" i="4"/>
  <c r="Q49" i="4"/>
  <c r="L49" i="4"/>
  <c r="K49" i="4"/>
  <c r="B49" i="4"/>
  <c r="Q48" i="4"/>
  <c r="L48" i="4"/>
  <c r="K48" i="4"/>
  <c r="B48" i="4"/>
  <c r="Q47" i="4"/>
  <c r="L47" i="4"/>
  <c r="K47" i="4"/>
  <c r="B47" i="4"/>
  <c r="T46" i="4"/>
  <c r="S46" i="4"/>
  <c r="Q46" i="4"/>
  <c r="L46" i="4"/>
  <c r="K46" i="4"/>
  <c r="B46" i="4"/>
  <c r="Q45" i="4"/>
  <c r="L45" i="4"/>
  <c r="K45" i="4"/>
  <c r="B45" i="4"/>
  <c r="Q44" i="4"/>
  <c r="L44" i="4"/>
  <c r="K44" i="4"/>
  <c r="B44" i="4"/>
  <c r="Q43" i="4"/>
  <c r="L43" i="4"/>
  <c r="K43" i="4"/>
  <c r="B43" i="4"/>
  <c r="Q42" i="4"/>
  <c r="L42" i="4"/>
  <c r="K42" i="4"/>
  <c r="B42" i="4"/>
  <c r="T41" i="4"/>
  <c r="S41" i="4"/>
  <c r="Q41" i="4"/>
  <c r="L41" i="4"/>
  <c r="K41" i="4"/>
  <c r="B41" i="4"/>
  <c r="Q40" i="4"/>
  <c r="L40" i="4"/>
  <c r="K40" i="4"/>
  <c r="B40" i="4"/>
  <c r="Q39" i="4"/>
  <c r="L39" i="4"/>
  <c r="K39" i="4"/>
  <c r="B39" i="4"/>
  <c r="Q38" i="4"/>
  <c r="L38" i="4"/>
  <c r="K38" i="4"/>
  <c r="B38" i="4"/>
  <c r="Q37" i="4"/>
  <c r="L37" i="4"/>
  <c r="K37" i="4"/>
  <c r="B37" i="4"/>
  <c r="T36" i="4"/>
  <c r="S36" i="4"/>
  <c r="Q36" i="4"/>
  <c r="L36" i="4"/>
  <c r="K36" i="4"/>
  <c r="B36" i="4"/>
  <c r="Q35" i="4"/>
  <c r="L35" i="4"/>
  <c r="K35" i="4"/>
  <c r="B35" i="4"/>
  <c r="Q34" i="4"/>
  <c r="L34" i="4"/>
  <c r="K34" i="4"/>
  <c r="B34" i="4"/>
  <c r="Q33" i="4"/>
  <c r="L33" i="4"/>
  <c r="K33" i="4"/>
  <c r="B33" i="4"/>
  <c r="Q32" i="4"/>
  <c r="L32" i="4"/>
  <c r="K32" i="4"/>
  <c r="B32" i="4"/>
  <c r="T31" i="4"/>
  <c r="S31" i="4"/>
  <c r="Q31" i="4"/>
  <c r="L31" i="4"/>
  <c r="K31" i="4"/>
  <c r="B31" i="4"/>
  <c r="Q30" i="4"/>
  <c r="L30" i="4"/>
  <c r="K30" i="4"/>
  <c r="B30" i="4"/>
  <c r="Q29" i="4"/>
  <c r="L29" i="4"/>
  <c r="K29" i="4"/>
  <c r="B29" i="4"/>
  <c r="Q28" i="4"/>
  <c r="L28" i="4"/>
  <c r="K28" i="4"/>
  <c r="B28" i="4"/>
  <c r="Q27" i="4"/>
  <c r="L27" i="4"/>
  <c r="K27" i="4"/>
  <c r="B27" i="4"/>
  <c r="T26" i="4"/>
  <c r="S26" i="4"/>
  <c r="Q26" i="4"/>
  <c r="L26" i="4"/>
  <c r="K26" i="4"/>
  <c r="B26" i="4"/>
  <c r="Q25" i="4"/>
  <c r="L25" i="4"/>
  <c r="K25" i="4"/>
  <c r="B25" i="4"/>
  <c r="Q24" i="4"/>
  <c r="L24" i="4"/>
  <c r="K24" i="4"/>
  <c r="B24" i="4"/>
  <c r="Q23" i="4"/>
  <c r="L23" i="4"/>
  <c r="K23" i="4"/>
  <c r="B23" i="4"/>
  <c r="Q22" i="4"/>
  <c r="L22" i="4"/>
  <c r="K22" i="4"/>
  <c r="B22" i="4"/>
  <c r="T21" i="4"/>
  <c r="S21" i="4"/>
  <c r="Q21" i="4"/>
  <c r="L21" i="4"/>
  <c r="K21" i="4"/>
  <c r="B21" i="4"/>
  <c r="Q20" i="4"/>
  <c r="L20" i="4"/>
  <c r="K20" i="4"/>
  <c r="B20" i="4"/>
  <c r="Q19" i="4"/>
  <c r="L19" i="4"/>
  <c r="K19" i="4"/>
  <c r="B19" i="4"/>
  <c r="Q18" i="4"/>
  <c r="L18" i="4"/>
  <c r="K18" i="4"/>
  <c r="B18" i="4"/>
  <c r="Q17" i="4"/>
  <c r="L17" i="4"/>
  <c r="K17" i="4"/>
  <c r="B17" i="4"/>
  <c r="T16" i="4"/>
  <c r="S16" i="4"/>
  <c r="Q16" i="4"/>
  <c r="L16" i="4"/>
  <c r="K16" i="4"/>
  <c r="B16" i="4"/>
  <c r="Q15" i="4"/>
  <c r="L15" i="4"/>
  <c r="K15" i="4"/>
  <c r="B15" i="4"/>
  <c r="Q14" i="4"/>
  <c r="L14" i="4"/>
  <c r="K14" i="4"/>
  <c r="B14" i="4"/>
  <c r="Q13" i="4"/>
  <c r="L13" i="4"/>
  <c r="K13" i="4"/>
  <c r="B13" i="4"/>
  <c r="Q12" i="4"/>
  <c r="L12" i="4"/>
  <c r="K12" i="4"/>
  <c r="B12" i="4"/>
  <c r="T11" i="4"/>
  <c r="S11" i="4"/>
  <c r="Q11" i="4"/>
  <c r="L11" i="4"/>
  <c r="K11" i="4"/>
  <c r="B11" i="4"/>
  <c r="Q10" i="4"/>
  <c r="L10" i="4"/>
  <c r="K10" i="4"/>
  <c r="B10" i="4"/>
  <c r="Q9" i="4"/>
  <c r="L9" i="4"/>
  <c r="K9" i="4"/>
  <c r="B9" i="4"/>
  <c r="Q8" i="4"/>
  <c r="L8" i="4"/>
  <c r="K8" i="4"/>
  <c r="B8" i="4"/>
  <c r="Q7" i="4"/>
  <c r="L7" i="4"/>
  <c r="K7" i="4"/>
  <c r="B7" i="4"/>
  <c r="T6" i="4"/>
  <c r="S6" i="4"/>
  <c r="Q6" i="4"/>
  <c r="L6" i="4"/>
  <c r="K6" i="4"/>
  <c r="B6" i="4"/>
  <c r="Q5" i="4"/>
  <c r="L5" i="4"/>
  <c r="K5" i="4"/>
  <c r="B5" i="4"/>
  <c r="Q4" i="4"/>
  <c r="L4" i="4"/>
  <c r="K4" i="4"/>
  <c r="B4" i="4"/>
  <c r="Q3" i="4"/>
  <c r="L3" i="4"/>
  <c r="K3" i="4"/>
  <c r="B3" i="4"/>
  <c r="Q2" i="4"/>
  <c r="L2" i="4"/>
  <c r="K2" i="4"/>
  <c r="B2" i="4"/>
  <c r="U226" i="4" l="1"/>
  <c r="U200" i="4"/>
  <c r="U221" i="4"/>
  <c r="U231" i="4"/>
  <c r="U715" i="4"/>
  <c r="U735" i="4"/>
  <c r="U745" i="4"/>
  <c r="U800" i="4"/>
  <c r="U840" i="4"/>
  <c r="U940" i="4"/>
  <c r="U960" i="4"/>
  <c r="U11" i="4"/>
  <c r="U51" i="4"/>
  <c r="U620" i="4"/>
  <c r="U241" i="4"/>
  <c r="U430" i="4"/>
  <c r="U465" i="4"/>
  <c r="U485" i="4"/>
  <c r="U570" i="4"/>
  <c r="U600" i="4"/>
  <c r="U615" i="4"/>
  <c r="U630" i="4"/>
  <c r="U700" i="4"/>
  <c r="U855" i="4"/>
  <c r="U71" i="4"/>
  <c r="U56" i="4"/>
  <c r="U66" i="4"/>
  <c r="U111" i="4"/>
  <c r="U116" i="4"/>
  <c r="U131" i="4"/>
  <c r="U136" i="4"/>
  <c r="U295" i="4"/>
  <c r="U305" i="4"/>
  <c r="U315" i="4"/>
  <c r="U325" i="4"/>
  <c r="U335" i="4"/>
  <c r="U345" i="4"/>
  <c r="U435" i="4"/>
  <c r="U445" i="4"/>
  <c r="U450" i="4"/>
  <c r="U460" i="4"/>
  <c r="U470" i="4"/>
  <c r="U480" i="4"/>
  <c r="U560" i="4"/>
  <c r="U575" i="4"/>
  <c r="U585" i="4"/>
  <c r="U595" i="4"/>
  <c r="U610" i="4"/>
  <c r="U875" i="4"/>
  <c r="U385" i="4"/>
  <c r="U530" i="4"/>
  <c r="U86" i="4"/>
  <c r="U161" i="4"/>
  <c r="U275" i="4"/>
  <c r="U665" i="4"/>
  <c r="U106" i="4"/>
  <c r="U290" i="4"/>
  <c r="U310" i="4"/>
  <c r="U330" i="4"/>
  <c r="U340" i="4"/>
  <c r="U420" i="4"/>
  <c r="U495" i="4"/>
  <c r="U720" i="4"/>
  <c r="U730" i="4"/>
  <c r="U740" i="4"/>
  <c r="U750" i="4"/>
  <c r="U805" i="4"/>
  <c r="U815" i="4"/>
  <c r="U825" i="4"/>
  <c r="U835" i="4"/>
  <c r="U845" i="4"/>
  <c r="U26" i="4"/>
  <c r="U46" i="4"/>
  <c r="U76" i="4"/>
  <c r="U126" i="4"/>
  <c r="U285" i="4"/>
  <c r="U360" i="4"/>
  <c r="U370" i="4"/>
  <c r="U380" i="4"/>
  <c r="U390" i="4"/>
  <c r="U400" i="4"/>
  <c r="U410" i="4"/>
  <c r="U455" i="4"/>
  <c r="U500" i="4"/>
  <c r="U520" i="4"/>
  <c r="U555" i="4"/>
  <c r="U565" i="4"/>
  <c r="U640" i="4"/>
  <c r="U650" i="4"/>
  <c r="U660" i="4"/>
  <c r="U670" i="4"/>
  <c r="U680" i="4"/>
  <c r="U690" i="4"/>
  <c r="U775" i="4"/>
  <c r="U795" i="4"/>
  <c r="U885" i="4"/>
  <c r="U895" i="4"/>
  <c r="U910" i="4"/>
  <c r="U920" i="4"/>
  <c r="U955" i="4"/>
  <c r="U81" i="4"/>
  <c r="U189" i="4"/>
  <c r="U320" i="4"/>
  <c r="U355" i="4"/>
  <c r="U375" i="4"/>
  <c r="U395" i="4"/>
  <c r="U415" i="4"/>
  <c r="U505" i="4"/>
  <c r="U515" i="4"/>
  <c r="U525" i="4"/>
  <c r="U535" i="4"/>
  <c r="U540" i="4"/>
  <c r="U550" i="4"/>
  <c r="U590" i="4"/>
  <c r="U635" i="4"/>
  <c r="U655" i="4"/>
  <c r="U675" i="4"/>
  <c r="U695" i="4"/>
  <c r="U710" i="4"/>
  <c r="U755" i="4"/>
  <c r="U765" i="4"/>
  <c r="U770" i="4"/>
  <c r="U780" i="4"/>
  <c r="U830" i="4"/>
  <c r="U860" i="4"/>
  <c r="U880" i="4"/>
  <c r="U925" i="4"/>
  <c r="U216" i="4"/>
  <c r="U405" i="4"/>
  <c r="U545" i="4"/>
  <c r="U685" i="4"/>
  <c r="U930" i="4"/>
  <c r="U6" i="4"/>
  <c r="U16" i="4"/>
  <c r="U475" i="4"/>
  <c r="U605" i="4"/>
  <c r="U850" i="4"/>
  <c r="U91" i="4"/>
  <c r="U101" i="4"/>
  <c r="U156" i="4"/>
  <c r="U236" i="4"/>
  <c r="U280" i="4"/>
  <c r="U350" i="4"/>
  <c r="U425" i="4"/>
  <c r="U490" i="4"/>
  <c r="U625" i="4"/>
  <c r="U705" i="4"/>
  <c r="U790" i="4"/>
  <c r="U870" i="4"/>
  <c r="U950" i="4"/>
  <c r="U21" i="4"/>
  <c r="U31" i="4"/>
  <c r="U41" i="4"/>
  <c r="U61" i="4"/>
  <c r="U96" i="4"/>
  <c r="U121" i="4"/>
  <c r="U141" i="4"/>
  <c r="U151" i="4"/>
  <c r="U166" i="4"/>
  <c r="U264" i="4"/>
  <c r="U300" i="4"/>
  <c r="U365" i="4"/>
  <c r="U440" i="4"/>
  <c r="U510" i="4"/>
  <c r="U580" i="4"/>
  <c r="U645" i="4"/>
  <c r="U725" i="4"/>
  <c r="U760" i="4"/>
  <c r="U785" i="4"/>
  <c r="U810" i="4"/>
  <c r="U820" i="4"/>
  <c r="U865" i="4"/>
  <c r="U890" i="4"/>
  <c r="U900" i="4"/>
  <c r="U945" i="4"/>
  <c r="U970" i="4"/>
  <c r="U980" i="4"/>
  <c r="U36" i="4"/>
  <c r="U146" i="4"/>
  <c r="T456" i="3" l="1"/>
  <c r="S456" i="3"/>
  <c r="U456" i="3" s="1"/>
  <c r="L456" i="3"/>
  <c r="K456" i="3"/>
  <c r="B456" i="3"/>
  <c r="L455" i="3"/>
  <c r="K455" i="3"/>
  <c r="B455" i="3"/>
  <c r="L454" i="3"/>
  <c r="K454" i="3"/>
  <c r="B454" i="3"/>
  <c r="L453" i="3"/>
  <c r="K453" i="3"/>
  <c r="B453" i="3"/>
  <c r="L452" i="3"/>
  <c r="K452" i="3"/>
  <c r="B452" i="3"/>
  <c r="T451" i="3"/>
  <c r="S451" i="3"/>
  <c r="U451" i="3" s="1"/>
  <c r="L451" i="3"/>
  <c r="K451" i="3"/>
  <c r="B451" i="3"/>
  <c r="L450" i="3"/>
  <c r="K450" i="3"/>
  <c r="B450" i="3"/>
  <c r="L449" i="3"/>
  <c r="K449" i="3"/>
  <c r="B449" i="3"/>
  <c r="L448" i="3"/>
  <c r="K448" i="3"/>
  <c r="B448" i="3"/>
  <c r="L447" i="3"/>
  <c r="K447" i="3"/>
  <c r="B447" i="3"/>
  <c r="T446" i="3"/>
  <c r="U446" i="3" s="1"/>
  <c r="S446" i="3"/>
  <c r="L446" i="3"/>
  <c r="K446" i="3"/>
  <c r="B446" i="3"/>
  <c r="L445" i="3"/>
  <c r="K445" i="3"/>
  <c r="B445" i="3"/>
  <c r="L444" i="3"/>
  <c r="K444" i="3"/>
  <c r="B444" i="3"/>
  <c r="L443" i="3"/>
  <c r="K443" i="3"/>
  <c r="B443" i="3"/>
  <c r="L442" i="3"/>
  <c r="K442" i="3"/>
  <c r="B442" i="3"/>
  <c r="T441" i="3"/>
  <c r="S441" i="3"/>
  <c r="L441" i="3"/>
  <c r="K441" i="3"/>
  <c r="B441" i="3"/>
  <c r="L440" i="3"/>
  <c r="K440" i="3"/>
  <c r="B440" i="3"/>
  <c r="L439" i="3"/>
  <c r="K439" i="3"/>
  <c r="B439" i="3"/>
  <c r="L438" i="3"/>
  <c r="K438" i="3"/>
  <c r="B438" i="3"/>
  <c r="L437" i="3"/>
  <c r="K437" i="3"/>
  <c r="B437" i="3"/>
  <c r="T436" i="3"/>
  <c r="S436" i="3"/>
  <c r="L436" i="3"/>
  <c r="K436" i="3"/>
  <c r="B436" i="3"/>
  <c r="L435" i="3"/>
  <c r="K435" i="3"/>
  <c r="B435" i="3"/>
  <c r="L434" i="3"/>
  <c r="K434" i="3"/>
  <c r="B434" i="3"/>
  <c r="L433" i="3"/>
  <c r="K433" i="3"/>
  <c r="B433" i="3"/>
  <c r="L432" i="3"/>
  <c r="K432" i="3"/>
  <c r="B432" i="3"/>
  <c r="T431" i="3"/>
  <c r="U431" i="3" s="1"/>
  <c r="S431" i="3"/>
  <c r="L431" i="3"/>
  <c r="K431" i="3"/>
  <c r="B431" i="3"/>
  <c r="L430" i="3"/>
  <c r="K430" i="3"/>
  <c r="R430" i="3" s="1"/>
  <c r="B430" i="3"/>
  <c r="L429" i="3"/>
  <c r="K429" i="3"/>
  <c r="B429" i="3"/>
  <c r="L428" i="3"/>
  <c r="K428" i="3"/>
  <c r="R428" i="3" s="1"/>
  <c r="B428" i="3"/>
  <c r="L427" i="3"/>
  <c r="K427" i="3"/>
  <c r="B427" i="3"/>
  <c r="T426" i="3"/>
  <c r="S426" i="3"/>
  <c r="L426" i="3"/>
  <c r="K426" i="3"/>
  <c r="B426" i="3"/>
  <c r="L425" i="3"/>
  <c r="K425" i="3"/>
  <c r="B425" i="3"/>
  <c r="L424" i="3"/>
  <c r="K424" i="3"/>
  <c r="B424" i="3"/>
  <c r="L423" i="3"/>
  <c r="K423" i="3"/>
  <c r="B423" i="3"/>
  <c r="L422" i="3"/>
  <c r="K422" i="3"/>
  <c r="B422" i="3"/>
  <c r="T421" i="3"/>
  <c r="S421" i="3"/>
  <c r="L421" i="3"/>
  <c r="K421" i="3"/>
  <c r="B421" i="3"/>
  <c r="L420" i="3"/>
  <c r="K420" i="3"/>
  <c r="B420" i="3"/>
  <c r="L419" i="3"/>
  <c r="K419" i="3"/>
  <c r="B419" i="3"/>
  <c r="L418" i="3"/>
  <c r="K418" i="3"/>
  <c r="B418" i="3"/>
  <c r="L417" i="3"/>
  <c r="K417" i="3"/>
  <c r="B417" i="3"/>
  <c r="T416" i="3"/>
  <c r="S416" i="3"/>
  <c r="L416" i="3"/>
  <c r="K416" i="3"/>
  <c r="B416" i="3"/>
  <c r="L415" i="3"/>
  <c r="K415" i="3"/>
  <c r="B415" i="3"/>
  <c r="L414" i="3"/>
  <c r="K414" i="3"/>
  <c r="B414" i="3"/>
  <c r="L413" i="3"/>
  <c r="K413" i="3"/>
  <c r="B413" i="3"/>
  <c r="L412" i="3"/>
  <c r="K412" i="3"/>
  <c r="B412" i="3"/>
  <c r="T411" i="3"/>
  <c r="U411" i="3" s="1"/>
  <c r="S411" i="3"/>
  <c r="L411" i="3"/>
  <c r="K411" i="3"/>
  <c r="B411" i="3"/>
  <c r="L410" i="3"/>
  <c r="K410" i="3"/>
  <c r="R410" i="3" s="1"/>
  <c r="B410" i="3"/>
  <c r="L409" i="3"/>
  <c r="K409" i="3"/>
  <c r="B409" i="3"/>
  <c r="L408" i="3"/>
  <c r="K408" i="3"/>
  <c r="R408" i="3" s="1"/>
  <c r="B408" i="3"/>
  <c r="L407" i="3"/>
  <c r="K407" i="3"/>
  <c r="B407" i="3"/>
  <c r="T406" i="3"/>
  <c r="U406" i="3" s="1"/>
  <c r="S406" i="3"/>
  <c r="L406" i="3"/>
  <c r="K406" i="3"/>
  <c r="B406" i="3"/>
  <c r="L405" i="3"/>
  <c r="K405" i="3"/>
  <c r="B405" i="3"/>
  <c r="L404" i="3"/>
  <c r="K404" i="3"/>
  <c r="B404" i="3"/>
  <c r="L403" i="3"/>
  <c r="K403" i="3"/>
  <c r="B403" i="3"/>
  <c r="L402" i="3"/>
  <c r="K402" i="3"/>
  <c r="B402" i="3"/>
  <c r="T401" i="3"/>
  <c r="S401" i="3"/>
  <c r="L401" i="3"/>
  <c r="K401" i="3"/>
  <c r="B401" i="3"/>
  <c r="L400" i="3"/>
  <c r="K400" i="3"/>
  <c r="B400" i="3"/>
  <c r="L399" i="3"/>
  <c r="K399" i="3"/>
  <c r="B399" i="3"/>
  <c r="L398" i="3"/>
  <c r="K398" i="3"/>
  <c r="B398" i="3"/>
  <c r="L397" i="3"/>
  <c r="K397" i="3"/>
  <c r="B397" i="3"/>
  <c r="T396" i="3"/>
  <c r="S396" i="3"/>
  <c r="L396" i="3"/>
  <c r="K396" i="3"/>
  <c r="B396" i="3"/>
  <c r="L395" i="3"/>
  <c r="K395" i="3"/>
  <c r="B395" i="3"/>
  <c r="L394" i="3"/>
  <c r="K394" i="3"/>
  <c r="B394" i="3"/>
  <c r="L393" i="3"/>
  <c r="K393" i="3"/>
  <c r="B393" i="3"/>
  <c r="L392" i="3"/>
  <c r="K392" i="3"/>
  <c r="B392" i="3"/>
  <c r="T391" i="3"/>
  <c r="S391" i="3"/>
  <c r="U391" i="3" s="1"/>
  <c r="L391" i="3"/>
  <c r="K391" i="3"/>
  <c r="B391" i="3"/>
  <c r="L390" i="3"/>
  <c r="K390" i="3"/>
  <c r="R390" i="3" s="1"/>
  <c r="B390" i="3"/>
  <c r="L389" i="3"/>
  <c r="K389" i="3"/>
  <c r="B389" i="3"/>
  <c r="L388" i="3"/>
  <c r="K388" i="3"/>
  <c r="R388" i="3" s="1"/>
  <c r="B388" i="3"/>
  <c r="L387" i="3"/>
  <c r="K387" i="3"/>
  <c r="B387" i="3"/>
  <c r="T386" i="3"/>
  <c r="U386" i="3" s="1"/>
  <c r="S386" i="3"/>
  <c r="L386" i="3"/>
  <c r="K386" i="3"/>
  <c r="B386" i="3"/>
  <c r="L385" i="3"/>
  <c r="K385" i="3"/>
  <c r="B385" i="3"/>
  <c r="L384" i="3"/>
  <c r="K384" i="3"/>
  <c r="B384" i="3"/>
  <c r="L383" i="3"/>
  <c r="K383" i="3"/>
  <c r="B383" i="3"/>
  <c r="L382" i="3"/>
  <c r="K382" i="3"/>
  <c r="B382" i="3"/>
  <c r="T381" i="3"/>
  <c r="S381" i="3"/>
  <c r="L381" i="3"/>
  <c r="K381" i="3"/>
  <c r="B381" i="3"/>
  <c r="L380" i="3"/>
  <c r="K380" i="3"/>
  <c r="B380" i="3"/>
  <c r="L379" i="3"/>
  <c r="K379" i="3"/>
  <c r="B379" i="3"/>
  <c r="L378" i="3"/>
  <c r="K378" i="3"/>
  <c r="B378" i="3"/>
  <c r="L377" i="3"/>
  <c r="K377" i="3"/>
  <c r="B377" i="3"/>
  <c r="T376" i="3"/>
  <c r="S376" i="3"/>
  <c r="L376" i="3"/>
  <c r="K376" i="3"/>
  <c r="B376" i="3"/>
  <c r="L375" i="3"/>
  <c r="K375" i="3"/>
  <c r="B375" i="3"/>
  <c r="L374" i="3"/>
  <c r="K374" i="3"/>
  <c r="B374" i="3"/>
  <c r="L373" i="3"/>
  <c r="K373" i="3"/>
  <c r="B373" i="3"/>
  <c r="L372" i="3"/>
  <c r="K372" i="3"/>
  <c r="B372" i="3"/>
  <c r="T371" i="3"/>
  <c r="U371" i="3" s="1"/>
  <c r="S371" i="3"/>
  <c r="L371" i="3"/>
  <c r="K371" i="3"/>
  <c r="B371" i="3"/>
  <c r="L370" i="3"/>
  <c r="K370" i="3"/>
  <c r="R370" i="3" s="1"/>
  <c r="B370" i="3"/>
  <c r="L369" i="3"/>
  <c r="K369" i="3"/>
  <c r="B369" i="3"/>
  <c r="L368" i="3"/>
  <c r="K368" i="3"/>
  <c r="R368" i="3" s="1"/>
  <c r="B368" i="3"/>
  <c r="L367" i="3"/>
  <c r="K367" i="3"/>
  <c r="B367" i="3"/>
  <c r="T366" i="3"/>
  <c r="U366" i="3" s="1"/>
  <c r="S366" i="3"/>
  <c r="L366" i="3"/>
  <c r="K366" i="3"/>
  <c r="B366" i="3"/>
  <c r="L365" i="3"/>
  <c r="K365" i="3"/>
  <c r="B365" i="3"/>
  <c r="L364" i="3"/>
  <c r="K364" i="3"/>
  <c r="B364" i="3"/>
  <c r="L363" i="3"/>
  <c r="K363" i="3"/>
  <c r="B363" i="3"/>
  <c r="L362" i="3"/>
  <c r="K362" i="3"/>
  <c r="B362" i="3"/>
  <c r="T361" i="3"/>
  <c r="S361" i="3"/>
  <c r="L361" i="3"/>
  <c r="K361" i="3"/>
  <c r="B361" i="3"/>
  <c r="L360" i="3"/>
  <c r="K360" i="3"/>
  <c r="B360" i="3"/>
  <c r="L359" i="3"/>
  <c r="K359" i="3"/>
  <c r="B359" i="3"/>
  <c r="L358" i="3"/>
  <c r="K358" i="3"/>
  <c r="B358" i="3"/>
  <c r="L357" i="3"/>
  <c r="K357" i="3"/>
  <c r="B357" i="3"/>
  <c r="T356" i="3"/>
  <c r="S356" i="3"/>
  <c r="L356" i="3"/>
  <c r="K356" i="3"/>
  <c r="B356" i="3"/>
  <c r="L355" i="3"/>
  <c r="K355" i="3"/>
  <c r="B355" i="3"/>
  <c r="L354" i="3"/>
  <c r="K354" i="3"/>
  <c r="B354" i="3"/>
  <c r="L353" i="3"/>
  <c r="K353" i="3"/>
  <c r="B353" i="3"/>
  <c r="L352" i="3"/>
  <c r="K352" i="3"/>
  <c r="B352" i="3"/>
  <c r="T351" i="3"/>
  <c r="U351" i="3" s="1"/>
  <c r="S351" i="3"/>
  <c r="L351" i="3"/>
  <c r="K351" i="3"/>
  <c r="R351" i="3" s="1"/>
  <c r="B351" i="3"/>
  <c r="L350" i="3"/>
  <c r="K350" i="3"/>
  <c r="R350" i="3" s="1"/>
  <c r="B350" i="3"/>
  <c r="L349" i="3"/>
  <c r="K349" i="3"/>
  <c r="R349" i="3" s="1"/>
  <c r="B349" i="3"/>
  <c r="L348" i="3"/>
  <c r="K348" i="3"/>
  <c r="R348" i="3" s="1"/>
  <c r="B348" i="3"/>
  <c r="L347" i="3"/>
  <c r="K347" i="3"/>
  <c r="R347" i="3" s="1"/>
  <c r="B347" i="3"/>
  <c r="T346" i="3"/>
  <c r="S346" i="3"/>
  <c r="U346" i="3" s="1"/>
  <c r="L346" i="3"/>
  <c r="K346" i="3"/>
  <c r="B346" i="3"/>
  <c r="L345" i="3"/>
  <c r="K345" i="3"/>
  <c r="B345" i="3"/>
  <c r="L344" i="3"/>
  <c r="K344" i="3"/>
  <c r="B344" i="3"/>
  <c r="L343" i="3"/>
  <c r="K343" i="3"/>
  <c r="B343" i="3"/>
  <c r="L342" i="3"/>
  <c r="K342" i="3"/>
  <c r="B342" i="3"/>
  <c r="T341" i="3"/>
  <c r="S341" i="3"/>
  <c r="L341" i="3"/>
  <c r="K341" i="3"/>
  <c r="B341" i="3"/>
  <c r="L340" i="3"/>
  <c r="K340" i="3"/>
  <c r="B340" i="3"/>
  <c r="L339" i="3"/>
  <c r="K339" i="3"/>
  <c r="B339" i="3"/>
  <c r="L338" i="3"/>
  <c r="K338" i="3"/>
  <c r="B338" i="3"/>
  <c r="L337" i="3"/>
  <c r="K337" i="3"/>
  <c r="B337" i="3"/>
  <c r="T336" i="3"/>
  <c r="S336" i="3"/>
  <c r="U336" i="3" s="1"/>
  <c r="L336" i="3"/>
  <c r="K336" i="3"/>
  <c r="B336" i="3"/>
  <c r="L335" i="3"/>
  <c r="K335" i="3"/>
  <c r="B335" i="3"/>
  <c r="L334" i="3"/>
  <c r="K334" i="3"/>
  <c r="B334" i="3"/>
  <c r="L333" i="3"/>
  <c r="K333" i="3"/>
  <c r="B333" i="3"/>
  <c r="L332" i="3"/>
  <c r="K332" i="3"/>
  <c r="B332" i="3"/>
  <c r="T331" i="3"/>
  <c r="S331" i="3"/>
  <c r="U331" i="3" s="1"/>
  <c r="L331" i="3"/>
  <c r="K331" i="3"/>
  <c r="R331" i="3" s="1"/>
  <c r="B331" i="3"/>
  <c r="L330" i="3"/>
  <c r="K330" i="3"/>
  <c r="B330" i="3"/>
  <c r="L329" i="3"/>
  <c r="K329" i="3"/>
  <c r="R329" i="3" s="1"/>
  <c r="B329" i="3"/>
  <c r="L328" i="3"/>
  <c r="K328" i="3"/>
  <c r="B328" i="3"/>
  <c r="L327" i="3"/>
  <c r="K327" i="3"/>
  <c r="R327" i="3" s="1"/>
  <c r="B327" i="3"/>
  <c r="U326" i="3"/>
  <c r="T326" i="3"/>
  <c r="S326" i="3"/>
  <c r="L326" i="3"/>
  <c r="K326" i="3"/>
  <c r="B326" i="3"/>
  <c r="L325" i="3"/>
  <c r="K325" i="3"/>
  <c r="B325" i="3"/>
  <c r="L324" i="3"/>
  <c r="K324" i="3"/>
  <c r="B324" i="3"/>
  <c r="L323" i="3"/>
  <c r="K323" i="3"/>
  <c r="B323" i="3"/>
  <c r="L322" i="3"/>
  <c r="K322" i="3"/>
  <c r="B322" i="3"/>
  <c r="T321" i="3"/>
  <c r="S321" i="3"/>
  <c r="L321" i="3"/>
  <c r="K321" i="3"/>
  <c r="B321" i="3"/>
  <c r="L320" i="3"/>
  <c r="K320" i="3"/>
  <c r="B320" i="3"/>
  <c r="L319" i="3"/>
  <c r="K319" i="3"/>
  <c r="B319" i="3"/>
  <c r="L318" i="3"/>
  <c r="K318" i="3"/>
  <c r="B318" i="3"/>
  <c r="L317" i="3"/>
  <c r="K317" i="3"/>
  <c r="B317" i="3"/>
  <c r="T316" i="3"/>
  <c r="S316" i="3"/>
  <c r="U316" i="3" s="1"/>
  <c r="L316" i="3"/>
  <c r="K316" i="3"/>
  <c r="B316" i="3"/>
  <c r="L315" i="3"/>
  <c r="K315" i="3"/>
  <c r="B315" i="3"/>
  <c r="L314" i="3"/>
  <c r="K314" i="3"/>
  <c r="B314" i="3"/>
  <c r="L313" i="3"/>
  <c r="K313" i="3"/>
  <c r="B313" i="3"/>
  <c r="L312" i="3"/>
  <c r="K312" i="3"/>
  <c r="B312" i="3"/>
  <c r="U311" i="3"/>
  <c r="T311" i="3"/>
  <c r="S311" i="3"/>
  <c r="L311" i="3"/>
  <c r="K311" i="3"/>
  <c r="R311" i="3" s="1"/>
  <c r="B311" i="3"/>
  <c r="L310" i="3"/>
  <c r="K310" i="3"/>
  <c r="B310" i="3"/>
  <c r="L309" i="3"/>
  <c r="K309" i="3"/>
  <c r="R309" i="3" s="1"/>
  <c r="B309" i="3"/>
  <c r="L308" i="3"/>
  <c r="K308" i="3"/>
  <c r="B308" i="3"/>
  <c r="L307" i="3"/>
  <c r="K307" i="3"/>
  <c r="R307" i="3" s="1"/>
  <c r="B307" i="3"/>
  <c r="T306" i="3"/>
  <c r="S306" i="3"/>
  <c r="U306" i="3" s="1"/>
  <c r="L306" i="3"/>
  <c r="K306" i="3"/>
  <c r="B306" i="3"/>
  <c r="L305" i="3"/>
  <c r="K305" i="3"/>
  <c r="B305" i="3"/>
  <c r="L304" i="3"/>
  <c r="K304" i="3"/>
  <c r="B304" i="3"/>
  <c r="L303" i="3"/>
  <c r="K303" i="3"/>
  <c r="B303" i="3"/>
  <c r="L302" i="3"/>
  <c r="K302" i="3"/>
  <c r="B302" i="3"/>
  <c r="T301" i="3"/>
  <c r="S301" i="3"/>
  <c r="L301" i="3"/>
  <c r="K301" i="3"/>
  <c r="B301" i="3"/>
  <c r="L300" i="3"/>
  <c r="K300" i="3"/>
  <c r="B300" i="3"/>
  <c r="L299" i="3"/>
  <c r="K299" i="3"/>
  <c r="B299" i="3"/>
  <c r="L298" i="3"/>
  <c r="K298" i="3"/>
  <c r="B298" i="3"/>
  <c r="L297" i="3"/>
  <c r="K297" i="3"/>
  <c r="B297" i="3"/>
  <c r="T296" i="3"/>
  <c r="S296" i="3"/>
  <c r="U296" i="3" s="1"/>
  <c r="L296" i="3"/>
  <c r="K296" i="3"/>
  <c r="B296" i="3"/>
  <c r="L295" i="3"/>
  <c r="K295" i="3"/>
  <c r="B295" i="3"/>
  <c r="L294" i="3"/>
  <c r="K294" i="3"/>
  <c r="B294" i="3"/>
  <c r="L293" i="3"/>
  <c r="K293" i="3"/>
  <c r="B293" i="3"/>
  <c r="L292" i="3"/>
  <c r="K292" i="3"/>
  <c r="B292" i="3"/>
  <c r="T291" i="3"/>
  <c r="S291" i="3"/>
  <c r="U291" i="3" s="1"/>
  <c r="L291" i="3"/>
  <c r="K291" i="3"/>
  <c r="B291" i="3"/>
  <c r="L290" i="3"/>
  <c r="K290" i="3"/>
  <c r="B290" i="3"/>
  <c r="L289" i="3"/>
  <c r="K289" i="3"/>
  <c r="B289" i="3"/>
  <c r="R289" i="3" s="1"/>
  <c r="L288" i="3"/>
  <c r="K288" i="3"/>
  <c r="B288" i="3"/>
  <c r="L287" i="3"/>
  <c r="K287" i="3"/>
  <c r="B287" i="3"/>
  <c r="T286" i="3"/>
  <c r="S286" i="3"/>
  <c r="U286" i="3" s="1"/>
  <c r="L286" i="3"/>
  <c r="K286" i="3"/>
  <c r="B286" i="3"/>
  <c r="L285" i="3"/>
  <c r="K285" i="3"/>
  <c r="B285" i="3"/>
  <c r="L284" i="3"/>
  <c r="K284" i="3"/>
  <c r="B284" i="3"/>
  <c r="L283" i="3"/>
  <c r="K283" i="3"/>
  <c r="B283" i="3"/>
  <c r="L282" i="3"/>
  <c r="K282" i="3"/>
  <c r="B282" i="3"/>
  <c r="T281" i="3"/>
  <c r="S281" i="3"/>
  <c r="L281" i="3"/>
  <c r="K281" i="3"/>
  <c r="B281" i="3"/>
  <c r="L280" i="3"/>
  <c r="K280" i="3"/>
  <c r="B280" i="3"/>
  <c r="L279" i="3"/>
  <c r="K279" i="3"/>
  <c r="B279" i="3"/>
  <c r="L278" i="3"/>
  <c r="K278" i="3"/>
  <c r="B278" i="3"/>
  <c r="L277" i="3"/>
  <c r="K277" i="3"/>
  <c r="B277" i="3"/>
  <c r="T276" i="3"/>
  <c r="S276" i="3"/>
  <c r="L276" i="3"/>
  <c r="K276" i="3"/>
  <c r="B276" i="3"/>
  <c r="L275" i="3"/>
  <c r="K275" i="3"/>
  <c r="B275" i="3"/>
  <c r="L274" i="3"/>
  <c r="K274" i="3"/>
  <c r="B274" i="3"/>
  <c r="L273" i="3"/>
  <c r="K273" i="3"/>
  <c r="B273" i="3"/>
  <c r="L272" i="3"/>
  <c r="K272" i="3"/>
  <c r="B272" i="3"/>
  <c r="T271" i="3"/>
  <c r="S271" i="3"/>
  <c r="L271" i="3"/>
  <c r="K271" i="3"/>
  <c r="B271" i="3"/>
  <c r="L270" i="3"/>
  <c r="K270" i="3"/>
  <c r="R270" i="3" s="1"/>
  <c r="B270" i="3"/>
  <c r="L269" i="3"/>
  <c r="K269" i="3"/>
  <c r="B269" i="3"/>
  <c r="L268" i="3"/>
  <c r="K268" i="3"/>
  <c r="R268" i="3" s="1"/>
  <c r="B268" i="3"/>
  <c r="L267" i="3"/>
  <c r="K267" i="3"/>
  <c r="B267" i="3"/>
  <c r="T266" i="3"/>
  <c r="U266" i="3" s="1"/>
  <c r="S266" i="3"/>
  <c r="L266" i="3"/>
  <c r="K266" i="3"/>
  <c r="B266" i="3"/>
  <c r="L265" i="3"/>
  <c r="K265" i="3"/>
  <c r="B265" i="3"/>
  <c r="L264" i="3"/>
  <c r="K264" i="3"/>
  <c r="B264" i="3"/>
  <c r="L263" i="3"/>
  <c r="K263" i="3"/>
  <c r="B263" i="3"/>
  <c r="L262" i="3"/>
  <c r="K262" i="3"/>
  <c r="B262" i="3"/>
  <c r="T261" i="3"/>
  <c r="S261" i="3"/>
  <c r="L261" i="3"/>
  <c r="K261" i="3"/>
  <c r="B261" i="3"/>
  <c r="L260" i="3"/>
  <c r="K260" i="3"/>
  <c r="B260" i="3"/>
  <c r="L259" i="3"/>
  <c r="K259" i="3"/>
  <c r="B259" i="3"/>
  <c r="L258" i="3"/>
  <c r="K258" i="3"/>
  <c r="B258" i="3"/>
  <c r="L257" i="3"/>
  <c r="K257" i="3"/>
  <c r="B257" i="3"/>
  <c r="T256" i="3"/>
  <c r="S256" i="3"/>
  <c r="L256" i="3"/>
  <c r="K256" i="3"/>
  <c r="B256" i="3"/>
  <c r="L255" i="3"/>
  <c r="K255" i="3"/>
  <c r="B255" i="3"/>
  <c r="L254" i="3"/>
  <c r="K254" i="3"/>
  <c r="B254" i="3"/>
  <c r="L253" i="3"/>
  <c r="K253" i="3"/>
  <c r="B253" i="3"/>
  <c r="L252" i="3"/>
  <c r="K252" i="3"/>
  <c r="B252" i="3"/>
  <c r="T251" i="3"/>
  <c r="U251" i="3" s="1"/>
  <c r="S251" i="3"/>
  <c r="L251" i="3"/>
  <c r="K251" i="3"/>
  <c r="B251" i="3"/>
  <c r="L250" i="3"/>
  <c r="K250" i="3"/>
  <c r="R250" i="3" s="1"/>
  <c r="B250" i="3"/>
  <c r="L249" i="3"/>
  <c r="K249" i="3"/>
  <c r="B249" i="3"/>
  <c r="L248" i="3"/>
  <c r="K248" i="3"/>
  <c r="R248" i="3" s="1"/>
  <c r="B248" i="3"/>
  <c r="L247" i="3"/>
  <c r="K247" i="3"/>
  <c r="B247" i="3"/>
  <c r="T246" i="3"/>
  <c r="S246" i="3"/>
  <c r="U246" i="3" s="1"/>
  <c r="L246" i="3"/>
  <c r="K246" i="3"/>
  <c r="B246" i="3"/>
  <c r="L245" i="3"/>
  <c r="K245" i="3"/>
  <c r="B245" i="3"/>
  <c r="L244" i="3"/>
  <c r="K244" i="3"/>
  <c r="B244" i="3"/>
  <c r="L243" i="3"/>
  <c r="K243" i="3"/>
  <c r="B243" i="3"/>
  <c r="L242" i="3"/>
  <c r="K242" i="3"/>
  <c r="B242" i="3"/>
  <c r="T241" i="3"/>
  <c r="S241" i="3"/>
  <c r="L241" i="3"/>
  <c r="K241" i="3"/>
  <c r="B241" i="3"/>
  <c r="L240" i="3"/>
  <c r="K240" i="3"/>
  <c r="B240" i="3"/>
  <c r="L239" i="3"/>
  <c r="K239" i="3"/>
  <c r="B239" i="3"/>
  <c r="L238" i="3"/>
  <c r="K238" i="3"/>
  <c r="B238" i="3"/>
  <c r="L237" i="3"/>
  <c r="K237" i="3"/>
  <c r="B237" i="3"/>
  <c r="T236" i="3"/>
  <c r="S236" i="3"/>
  <c r="L236" i="3"/>
  <c r="K236" i="3"/>
  <c r="B236" i="3"/>
  <c r="L235" i="3"/>
  <c r="K235" i="3"/>
  <c r="B235" i="3"/>
  <c r="L234" i="3"/>
  <c r="K234" i="3"/>
  <c r="B234" i="3"/>
  <c r="L233" i="3"/>
  <c r="K233" i="3"/>
  <c r="B233" i="3"/>
  <c r="L232" i="3"/>
  <c r="K232" i="3"/>
  <c r="B232" i="3"/>
  <c r="T231" i="3"/>
  <c r="S231" i="3"/>
  <c r="L231" i="3"/>
  <c r="K231" i="3"/>
  <c r="B231" i="3"/>
  <c r="L230" i="3"/>
  <c r="K230" i="3"/>
  <c r="R230" i="3" s="1"/>
  <c r="B230" i="3"/>
  <c r="L229" i="3"/>
  <c r="K229" i="3"/>
  <c r="B229" i="3"/>
  <c r="L228" i="3"/>
  <c r="K228" i="3"/>
  <c r="R228" i="3" s="1"/>
  <c r="B228" i="3"/>
  <c r="L227" i="3"/>
  <c r="K227" i="3"/>
  <c r="B227" i="3"/>
  <c r="T226" i="3"/>
  <c r="U226" i="3" s="1"/>
  <c r="S226" i="3"/>
  <c r="L226" i="3"/>
  <c r="K226" i="3"/>
  <c r="B226" i="3"/>
  <c r="L225" i="3"/>
  <c r="K225" i="3"/>
  <c r="B225" i="3"/>
  <c r="L224" i="3"/>
  <c r="K224" i="3"/>
  <c r="B224" i="3"/>
  <c r="L223" i="3"/>
  <c r="K223" i="3"/>
  <c r="B223" i="3"/>
  <c r="L222" i="3"/>
  <c r="K222" i="3"/>
  <c r="B222" i="3"/>
  <c r="T221" i="3"/>
  <c r="S221" i="3"/>
  <c r="L221" i="3"/>
  <c r="K221" i="3"/>
  <c r="B221" i="3"/>
  <c r="L220" i="3"/>
  <c r="K220" i="3"/>
  <c r="B220" i="3"/>
  <c r="L219" i="3"/>
  <c r="K219" i="3"/>
  <c r="B219" i="3"/>
  <c r="L218" i="3"/>
  <c r="K218" i="3"/>
  <c r="B218" i="3"/>
  <c r="L217" i="3"/>
  <c r="K217" i="3"/>
  <c r="B217" i="3"/>
  <c r="T216" i="3"/>
  <c r="S216" i="3"/>
  <c r="L216" i="3"/>
  <c r="K216" i="3"/>
  <c r="B216" i="3"/>
  <c r="L215" i="3"/>
  <c r="K215" i="3"/>
  <c r="B215" i="3"/>
  <c r="L214" i="3"/>
  <c r="K214" i="3"/>
  <c r="B214" i="3"/>
  <c r="L213" i="3"/>
  <c r="K213" i="3"/>
  <c r="B213" i="3"/>
  <c r="L212" i="3"/>
  <c r="K212" i="3"/>
  <c r="B212" i="3"/>
  <c r="T211" i="3"/>
  <c r="S211" i="3"/>
  <c r="L211" i="3"/>
  <c r="K211" i="3"/>
  <c r="B211" i="3"/>
  <c r="L210" i="3"/>
  <c r="K210" i="3"/>
  <c r="R210" i="3" s="1"/>
  <c r="B210" i="3"/>
  <c r="L209" i="3"/>
  <c r="K209" i="3"/>
  <c r="B209" i="3"/>
  <c r="L208" i="3"/>
  <c r="K208" i="3"/>
  <c r="R208" i="3" s="1"/>
  <c r="B208" i="3"/>
  <c r="L207" i="3"/>
  <c r="K207" i="3"/>
  <c r="B207" i="3"/>
  <c r="T206" i="3"/>
  <c r="U206" i="3" s="1"/>
  <c r="S206" i="3"/>
  <c r="L206" i="3"/>
  <c r="K206" i="3"/>
  <c r="B206" i="3"/>
  <c r="L205" i="3"/>
  <c r="K205" i="3"/>
  <c r="B205" i="3"/>
  <c r="L204" i="3"/>
  <c r="K204" i="3"/>
  <c r="B204" i="3"/>
  <c r="L203" i="3"/>
  <c r="K203" i="3"/>
  <c r="B203" i="3"/>
  <c r="L202" i="3"/>
  <c r="K202" i="3"/>
  <c r="B202" i="3"/>
  <c r="T201" i="3"/>
  <c r="S201" i="3"/>
  <c r="L201" i="3"/>
  <c r="K201" i="3"/>
  <c r="B201" i="3"/>
  <c r="L200" i="3"/>
  <c r="K200" i="3"/>
  <c r="B200" i="3"/>
  <c r="L199" i="3"/>
  <c r="K199" i="3"/>
  <c r="B199" i="3"/>
  <c r="L198" i="3"/>
  <c r="K198" i="3"/>
  <c r="B198" i="3"/>
  <c r="L197" i="3"/>
  <c r="K197" i="3"/>
  <c r="B197" i="3"/>
  <c r="T196" i="3"/>
  <c r="S196" i="3"/>
  <c r="L196" i="3"/>
  <c r="K196" i="3"/>
  <c r="B196" i="3"/>
  <c r="L195" i="3"/>
  <c r="K195" i="3"/>
  <c r="B195" i="3"/>
  <c r="L194" i="3"/>
  <c r="K194" i="3"/>
  <c r="B194" i="3"/>
  <c r="L193" i="3"/>
  <c r="K193" i="3"/>
  <c r="B193" i="3"/>
  <c r="L192" i="3"/>
  <c r="K192" i="3"/>
  <c r="B192" i="3"/>
  <c r="T191" i="3"/>
  <c r="U191" i="3" s="1"/>
  <c r="S191" i="3"/>
  <c r="R191" i="3"/>
  <c r="L191" i="3"/>
  <c r="K191" i="3"/>
  <c r="B191" i="3"/>
  <c r="R190" i="3"/>
  <c r="L190" i="3"/>
  <c r="K190" i="3"/>
  <c r="B190" i="3"/>
  <c r="R189" i="3"/>
  <c r="L189" i="3"/>
  <c r="K189" i="3"/>
  <c r="B189" i="3"/>
  <c r="R188" i="3"/>
  <c r="L188" i="3"/>
  <c r="K188" i="3"/>
  <c r="B188" i="3"/>
  <c r="R187" i="3"/>
  <c r="L187" i="3"/>
  <c r="K187" i="3"/>
  <c r="B187" i="3"/>
  <c r="U186" i="3"/>
  <c r="T186" i="3"/>
  <c r="S186" i="3"/>
  <c r="L186" i="3"/>
  <c r="K186" i="3"/>
  <c r="B186" i="3"/>
  <c r="L185" i="3"/>
  <c r="K185" i="3"/>
  <c r="B185" i="3"/>
  <c r="L184" i="3"/>
  <c r="K184" i="3"/>
  <c r="B184" i="3"/>
  <c r="L183" i="3"/>
  <c r="K183" i="3"/>
  <c r="B183" i="3"/>
  <c r="L182" i="3"/>
  <c r="K182" i="3"/>
  <c r="B182" i="3"/>
  <c r="T181" i="3"/>
  <c r="S181" i="3"/>
  <c r="L181" i="3"/>
  <c r="K181" i="3"/>
  <c r="B181" i="3"/>
  <c r="L180" i="3"/>
  <c r="K180" i="3"/>
  <c r="B180" i="3"/>
  <c r="L179" i="3"/>
  <c r="K179" i="3"/>
  <c r="B179" i="3"/>
  <c r="L178" i="3"/>
  <c r="K178" i="3"/>
  <c r="R178" i="3" s="1"/>
  <c r="B178" i="3"/>
  <c r="L177" i="3"/>
  <c r="K177" i="3"/>
  <c r="B177" i="3"/>
  <c r="T176" i="3"/>
  <c r="S176" i="3"/>
  <c r="U176" i="3" s="1"/>
  <c r="L176" i="3"/>
  <c r="K176" i="3"/>
  <c r="B176" i="3"/>
  <c r="L175" i="3"/>
  <c r="K175" i="3"/>
  <c r="B175" i="3"/>
  <c r="L174" i="3"/>
  <c r="K174" i="3"/>
  <c r="B174" i="3"/>
  <c r="L173" i="3"/>
  <c r="K173" i="3"/>
  <c r="B173" i="3"/>
  <c r="L172" i="3"/>
  <c r="K172" i="3"/>
  <c r="B172" i="3"/>
  <c r="T171" i="3"/>
  <c r="S171" i="3"/>
  <c r="L171" i="3"/>
  <c r="K171" i="3"/>
  <c r="R171" i="3" s="1"/>
  <c r="B171" i="3"/>
  <c r="L170" i="3"/>
  <c r="K170" i="3"/>
  <c r="B170" i="3"/>
  <c r="L169" i="3"/>
  <c r="K169" i="3"/>
  <c r="R169" i="3" s="1"/>
  <c r="B169" i="3"/>
  <c r="L168" i="3"/>
  <c r="K168" i="3"/>
  <c r="B168" i="3"/>
  <c r="L167" i="3"/>
  <c r="K167" i="3"/>
  <c r="R167" i="3" s="1"/>
  <c r="B167" i="3"/>
  <c r="T166" i="3"/>
  <c r="S166" i="3"/>
  <c r="L166" i="3"/>
  <c r="K166" i="3"/>
  <c r="B166" i="3"/>
  <c r="L165" i="3"/>
  <c r="K165" i="3"/>
  <c r="R165" i="3" s="1"/>
  <c r="B165" i="3"/>
  <c r="L164" i="3"/>
  <c r="K164" i="3"/>
  <c r="B164" i="3"/>
  <c r="L163" i="3"/>
  <c r="K163" i="3"/>
  <c r="R163" i="3" s="1"/>
  <c r="B163" i="3"/>
  <c r="L162" i="3"/>
  <c r="K162" i="3"/>
  <c r="B162" i="3"/>
  <c r="T161" i="3"/>
  <c r="S161" i="3"/>
  <c r="L161" i="3"/>
  <c r="K161" i="3"/>
  <c r="B161" i="3"/>
  <c r="L160" i="3"/>
  <c r="K160" i="3"/>
  <c r="B160" i="3"/>
  <c r="L159" i="3"/>
  <c r="K159" i="3"/>
  <c r="B159" i="3"/>
  <c r="R159" i="3" s="1"/>
  <c r="L158" i="3"/>
  <c r="K158" i="3"/>
  <c r="B158" i="3"/>
  <c r="L157" i="3"/>
  <c r="K157" i="3"/>
  <c r="B157" i="3"/>
  <c r="T156" i="3"/>
  <c r="S156" i="3"/>
  <c r="L156" i="3"/>
  <c r="K156" i="3"/>
  <c r="R156" i="3" s="1"/>
  <c r="B156" i="3"/>
  <c r="L155" i="3"/>
  <c r="K155" i="3"/>
  <c r="B155" i="3"/>
  <c r="L154" i="3"/>
  <c r="K154" i="3"/>
  <c r="R154" i="3" s="1"/>
  <c r="B154" i="3"/>
  <c r="L153" i="3"/>
  <c r="K153" i="3"/>
  <c r="B153" i="3"/>
  <c r="L152" i="3"/>
  <c r="K152" i="3"/>
  <c r="R152" i="3" s="1"/>
  <c r="B152" i="3"/>
  <c r="T151" i="3"/>
  <c r="S151" i="3"/>
  <c r="L151" i="3"/>
  <c r="K151" i="3"/>
  <c r="B151" i="3"/>
  <c r="L150" i="3"/>
  <c r="K150" i="3"/>
  <c r="B150" i="3"/>
  <c r="L149" i="3"/>
  <c r="K149" i="3"/>
  <c r="B149" i="3"/>
  <c r="L148" i="3"/>
  <c r="K148" i="3"/>
  <c r="B148" i="3"/>
  <c r="L147" i="3"/>
  <c r="K147" i="3"/>
  <c r="B147" i="3"/>
  <c r="T146" i="3"/>
  <c r="S146" i="3"/>
  <c r="L146" i="3"/>
  <c r="K146" i="3"/>
  <c r="R146" i="3" s="1"/>
  <c r="B146" i="3"/>
  <c r="L145" i="3"/>
  <c r="K145" i="3"/>
  <c r="B145" i="3"/>
  <c r="L144" i="3"/>
  <c r="K144" i="3"/>
  <c r="R144" i="3" s="1"/>
  <c r="B144" i="3"/>
  <c r="L143" i="3"/>
  <c r="K143" i="3"/>
  <c r="B143" i="3"/>
  <c r="L142" i="3"/>
  <c r="K142" i="3"/>
  <c r="R142" i="3" s="1"/>
  <c r="B142" i="3"/>
  <c r="T141" i="3"/>
  <c r="S141" i="3"/>
  <c r="L141" i="3"/>
  <c r="K141" i="3"/>
  <c r="B141" i="3"/>
  <c r="L140" i="3"/>
  <c r="K140" i="3"/>
  <c r="B140" i="3"/>
  <c r="L139" i="3"/>
  <c r="K139" i="3"/>
  <c r="B139" i="3"/>
  <c r="R139" i="3" s="1"/>
  <c r="L138" i="3"/>
  <c r="K138" i="3"/>
  <c r="B138" i="3"/>
  <c r="L137" i="3"/>
  <c r="K137" i="3"/>
  <c r="B137" i="3"/>
  <c r="T136" i="3"/>
  <c r="S136" i="3"/>
  <c r="L136" i="3"/>
  <c r="K136" i="3"/>
  <c r="R136" i="3" s="1"/>
  <c r="B136" i="3"/>
  <c r="L135" i="3"/>
  <c r="K135" i="3"/>
  <c r="B135" i="3"/>
  <c r="L134" i="3"/>
  <c r="K134" i="3"/>
  <c r="R134" i="3" s="1"/>
  <c r="B134" i="3"/>
  <c r="L133" i="3"/>
  <c r="K133" i="3"/>
  <c r="B133" i="3"/>
  <c r="L132" i="3"/>
  <c r="K132" i="3"/>
  <c r="R132" i="3" s="1"/>
  <c r="B132" i="3"/>
  <c r="U131" i="3"/>
  <c r="T131" i="3"/>
  <c r="S131" i="3"/>
  <c r="L131" i="3"/>
  <c r="K131" i="3"/>
  <c r="B131" i="3"/>
  <c r="L130" i="3"/>
  <c r="K130" i="3"/>
  <c r="B130" i="3"/>
  <c r="L129" i="3"/>
  <c r="K129" i="3"/>
  <c r="B129" i="3"/>
  <c r="L128" i="3"/>
  <c r="K128" i="3"/>
  <c r="B128" i="3"/>
  <c r="L127" i="3"/>
  <c r="K127" i="3"/>
  <c r="B127" i="3"/>
  <c r="T126" i="3"/>
  <c r="S126" i="3"/>
  <c r="L126" i="3"/>
  <c r="K126" i="3"/>
  <c r="B126" i="3"/>
  <c r="L125" i="3"/>
  <c r="K125" i="3"/>
  <c r="R125" i="3" s="1"/>
  <c r="B125" i="3"/>
  <c r="L124" i="3"/>
  <c r="K124" i="3"/>
  <c r="B124" i="3"/>
  <c r="L123" i="3"/>
  <c r="K123" i="3"/>
  <c r="R123" i="3" s="1"/>
  <c r="B123" i="3"/>
  <c r="L122" i="3"/>
  <c r="K122" i="3"/>
  <c r="B122" i="3"/>
  <c r="T121" i="3"/>
  <c r="U121" i="3" s="1"/>
  <c r="S121" i="3"/>
  <c r="L121" i="3"/>
  <c r="K121" i="3"/>
  <c r="B121" i="3"/>
  <c r="L120" i="3"/>
  <c r="K120" i="3"/>
  <c r="B120" i="3"/>
  <c r="L119" i="3"/>
  <c r="K119" i="3"/>
  <c r="B119" i="3"/>
  <c r="L118" i="3"/>
  <c r="K118" i="3"/>
  <c r="B118" i="3"/>
  <c r="L117" i="3"/>
  <c r="K117" i="3"/>
  <c r="B117" i="3"/>
  <c r="T116" i="3"/>
  <c r="S116" i="3"/>
  <c r="L116" i="3"/>
  <c r="K116" i="3"/>
  <c r="R116" i="3" s="1"/>
  <c r="B116" i="3"/>
  <c r="L115" i="3"/>
  <c r="K115" i="3"/>
  <c r="B115" i="3"/>
  <c r="L114" i="3"/>
  <c r="K114" i="3"/>
  <c r="R114" i="3" s="1"/>
  <c r="B114" i="3"/>
  <c r="L113" i="3"/>
  <c r="K113" i="3"/>
  <c r="B113" i="3"/>
  <c r="L112" i="3"/>
  <c r="K112" i="3"/>
  <c r="R112" i="3" s="1"/>
  <c r="B112" i="3"/>
  <c r="T111" i="3"/>
  <c r="S111" i="3"/>
  <c r="L111" i="3"/>
  <c r="K111" i="3"/>
  <c r="B111" i="3"/>
  <c r="L110" i="3"/>
  <c r="K110" i="3"/>
  <c r="B110" i="3"/>
  <c r="L109" i="3"/>
  <c r="K109" i="3"/>
  <c r="B109" i="3"/>
  <c r="L108" i="3"/>
  <c r="K108" i="3"/>
  <c r="B108" i="3"/>
  <c r="L107" i="3"/>
  <c r="K107" i="3"/>
  <c r="B107" i="3"/>
  <c r="T106" i="3"/>
  <c r="S106" i="3"/>
  <c r="L106" i="3"/>
  <c r="K106" i="3"/>
  <c r="R106" i="3" s="1"/>
  <c r="B106" i="3"/>
  <c r="L105" i="3"/>
  <c r="K105" i="3"/>
  <c r="B105" i="3"/>
  <c r="L104" i="3"/>
  <c r="K104" i="3"/>
  <c r="R104" i="3" s="1"/>
  <c r="B104" i="3"/>
  <c r="L103" i="3"/>
  <c r="K103" i="3"/>
  <c r="B103" i="3"/>
  <c r="L102" i="3"/>
  <c r="K102" i="3"/>
  <c r="R102" i="3" s="1"/>
  <c r="B102" i="3"/>
  <c r="T101" i="3"/>
  <c r="S101" i="3"/>
  <c r="L101" i="3"/>
  <c r="K101" i="3"/>
  <c r="B101" i="3"/>
  <c r="L100" i="3"/>
  <c r="K100" i="3"/>
  <c r="B100" i="3"/>
  <c r="L99" i="3"/>
  <c r="K99" i="3"/>
  <c r="B99" i="3"/>
  <c r="L98" i="3"/>
  <c r="K98" i="3"/>
  <c r="B98" i="3"/>
  <c r="L97" i="3"/>
  <c r="K97" i="3"/>
  <c r="B97" i="3"/>
  <c r="T96" i="3"/>
  <c r="S96" i="3"/>
  <c r="L96" i="3"/>
  <c r="K96" i="3"/>
  <c r="R96" i="3" s="1"/>
  <c r="B96" i="3"/>
  <c r="L95" i="3"/>
  <c r="K95" i="3"/>
  <c r="B95" i="3"/>
  <c r="L94" i="3"/>
  <c r="K94" i="3"/>
  <c r="R94" i="3" s="1"/>
  <c r="B94" i="3"/>
  <c r="L93" i="3"/>
  <c r="K93" i="3"/>
  <c r="B93" i="3"/>
  <c r="L92" i="3"/>
  <c r="K92" i="3"/>
  <c r="R92" i="3" s="1"/>
  <c r="B92" i="3"/>
  <c r="T91" i="3"/>
  <c r="S91" i="3"/>
  <c r="U91" i="3" s="1"/>
  <c r="L91" i="3"/>
  <c r="K91" i="3"/>
  <c r="B91" i="3"/>
  <c r="L90" i="3"/>
  <c r="K90" i="3"/>
  <c r="B90" i="3"/>
  <c r="L89" i="3"/>
  <c r="K89" i="3"/>
  <c r="B89" i="3"/>
  <c r="L88" i="3"/>
  <c r="K88" i="3"/>
  <c r="B88" i="3"/>
  <c r="L87" i="3"/>
  <c r="K87" i="3"/>
  <c r="B87" i="3"/>
  <c r="T86" i="3"/>
  <c r="S86" i="3"/>
  <c r="L86" i="3"/>
  <c r="K86" i="3"/>
  <c r="B86" i="3"/>
  <c r="L85" i="3"/>
  <c r="K85" i="3"/>
  <c r="R85" i="3" s="1"/>
  <c r="B85" i="3"/>
  <c r="L84" i="3"/>
  <c r="K84" i="3"/>
  <c r="B84" i="3"/>
  <c r="L83" i="3"/>
  <c r="K83" i="3"/>
  <c r="R83" i="3" s="1"/>
  <c r="B83" i="3"/>
  <c r="L82" i="3"/>
  <c r="K82" i="3"/>
  <c r="B82" i="3"/>
  <c r="T81" i="3"/>
  <c r="S81" i="3"/>
  <c r="L81" i="3"/>
  <c r="K81" i="3"/>
  <c r="B81" i="3"/>
  <c r="L80" i="3"/>
  <c r="K80" i="3"/>
  <c r="B80" i="3"/>
  <c r="L79" i="3"/>
  <c r="K79" i="3"/>
  <c r="B79" i="3"/>
  <c r="L78" i="3"/>
  <c r="K78" i="3"/>
  <c r="B78" i="3"/>
  <c r="L77" i="3"/>
  <c r="K77" i="3"/>
  <c r="B77" i="3"/>
  <c r="T76" i="3"/>
  <c r="S76" i="3"/>
  <c r="L76" i="3"/>
  <c r="K76" i="3"/>
  <c r="R76" i="3" s="1"/>
  <c r="B76" i="3"/>
  <c r="L75" i="3"/>
  <c r="K75" i="3"/>
  <c r="B75" i="3"/>
  <c r="L74" i="3"/>
  <c r="K74" i="3"/>
  <c r="R74" i="3" s="1"/>
  <c r="B74" i="3"/>
  <c r="L73" i="3"/>
  <c r="K73" i="3"/>
  <c r="B73" i="3"/>
  <c r="L72" i="3"/>
  <c r="K72" i="3"/>
  <c r="R72" i="3" s="1"/>
  <c r="B72" i="3"/>
  <c r="T71" i="3"/>
  <c r="S71" i="3"/>
  <c r="L71" i="3"/>
  <c r="K71" i="3"/>
  <c r="B71" i="3"/>
  <c r="L70" i="3"/>
  <c r="K70" i="3"/>
  <c r="B70" i="3"/>
  <c r="L69" i="3"/>
  <c r="K69" i="3"/>
  <c r="B69" i="3"/>
  <c r="L68" i="3"/>
  <c r="K68" i="3"/>
  <c r="B68" i="3"/>
  <c r="L67" i="3"/>
  <c r="K67" i="3"/>
  <c r="B67" i="3"/>
  <c r="T66" i="3"/>
  <c r="S66" i="3"/>
  <c r="U66" i="3" s="1"/>
  <c r="L66" i="3"/>
  <c r="K66" i="3"/>
  <c r="R66" i="3" s="1"/>
  <c r="B66" i="3"/>
  <c r="L65" i="3"/>
  <c r="K65" i="3"/>
  <c r="B65" i="3"/>
  <c r="L64" i="3"/>
  <c r="K64" i="3"/>
  <c r="R64" i="3" s="1"/>
  <c r="B64" i="3"/>
  <c r="L63" i="3"/>
  <c r="K63" i="3"/>
  <c r="B63" i="3"/>
  <c r="L62" i="3"/>
  <c r="K62" i="3"/>
  <c r="R62" i="3" s="1"/>
  <c r="B62" i="3"/>
  <c r="U61" i="3"/>
  <c r="T61" i="3"/>
  <c r="S61" i="3"/>
  <c r="L61" i="3"/>
  <c r="K61" i="3"/>
  <c r="B61" i="3"/>
  <c r="L60" i="3"/>
  <c r="K60" i="3"/>
  <c r="B60" i="3"/>
  <c r="L59" i="3"/>
  <c r="K59" i="3"/>
  <c r="B59" i="3"/>
  <c r="L58" i="3"/>
  <c r="K58" i="3"/>
  <c r="B58" i="3"/>
  <c r="L57" i="3"/>
  <c r="K57" i="3"/>
  <c r="B57" i="3"/>
  <c r="T56" i="3"/>
  <c r="U56" i="3" s="1"/>
  <c r="S56" i="3"/>
  <c r="L56" i="3"/>
  <c r="K56" i="3"/>
  <c r="B56" i="3"/>
  <c r="L55" i="3"/>
  <c r="K55" i="3"/>
  <c r="R55" i="3" s="1"/>
  <c r="B55" i="3"/>
  <c r="L54" i="3"/>
  <c r="K54" i="3"/>
  <c r="B54" i="3"/>
  <c r="L53" i="3"/>
  <c r="K53" i="3"/>
  <c r="R53" i="3" s="1"/>
  <c r="B53" i="3"/>
  <c r="L52" i="3"/>
  <c r="K52" i="3"/>
  <c r="B52" i="3"/>
  <c r="T51" i="3"/>
  <c r="S51" i="3"/>
  <c r="U51" i="3" s="1"/>
  <c r="L51" i="3"/>
  <c r="K51" i="3"/>
  <c r="B51" i="3"/>
  <c r="L50" i="3"/>
  <c r="K50" i="3"/>
  <c r="B50" i="3"/>
  <c r="L49" i="3"/>
  <c r="K49" i="3"/>
  <c r="B49" i="3"/>
  <c r="L48" i="3"/>
  <c r="K48" i="3"/>
  <c r="B48" i="3"/>
  <c r="L47" i="3"/>
  <c r="K47" i="3"/>
  <c r="B47" i="3"/>
  <c r="T46" i="3"/>
  <c r="S46" i="3"/>
  <c r="L46" i="3"/>
  <c r="K46" i="3"/>
  <c r="B46" i="3"/>
  <c r="L45" i="3"/>
  <c r="K45" i="3"/>
  <c r="R45" i="3" s="1"/>
  <c r="B45" i="3"/>
  <c r="L44" i="3"/>
  <c r="K44" i="3"/>
  <c r="B44" i="3"/>
  <c r="L43" i="3"/>
  <c r="K43" i="3"/>
  <c r="R43" i="3" s="1"/>
  <c r="B43" i="3"/>
  <c r="L42" i="3"/>
  <c r="K42" i="3"/>
  <c r="B42" i="3"/>
  <c r="T41" i="3"/>
  <c r="U41" i="3" s="1"/>
  <c r="S41" i="3"/>
  <c r="L41" i="3"/>
  <c r="K41" i="3"/>
  <c r="B41" i="3"/>
  <c r="L40" i="3"/>
  <c r="K40" i="3"/>
  <c r="B40" i="3"/>
  <c r="L39" i="3"/>
  <c r="K39" i="3"/>
  <c r="B39" i="3"/>
  <c r="L38" i="3"/>
  <c r="K38" i="3"/>
  <c r="B38" i="3"/>
  <c r="L37" i="3"/>
  <c r="K37" i="3"/>
  <c r="B37" i="3"/>
  <c r="T36" i="3"/>
  <c r="S36" i="3"/>
  <c r="L36" i="3"/>
  <c r="K36" i="3"/>
  <c r="R36" i="3" s="1"/>
  <c r="B36" i="3"/>
  <c r="L35" i="3"/>
  <c r="K35" i="3"/>
  <c r="B35" i="3"/>
  <c r="L34" i="3"/>
  <c r="K34" i="3"/>
  <c r="R34" i="3" s="1"/>
  <c r="B34" i="3"/>
  <c r="L33" i="3"/>
  <c r="K33" i="3"/>
  <c r="B33" i="3"/>
  <c r="L32" i="3"/>
  <c r="K32" i="3"/>
  <c r="R32" i="3" s="1"/>
  <c r="B32" i="3"/>
  <c r="T31" i="3"/>
  <c r="S31" i="3"/>
  <c r="L31" i="3"/>
  <c r="K31" i="3"/>
  <c r="B31" i="3"/>
  <c r="L30" i="3"/>
  <c r="K30" i="3"/>
  <c r="B30" i="3"/>
  <c r="L29" i="3"/>
  <c r="K29" i="3"/>
  <c r="B29" i="3"/>
  <c r="L28" i="3"/>
  <c r="K28" i="3"/>
  <c r="B28" i="3"/>
  <c r="L27" i="3"/>
  <c r="K27" i="3"/>
  <c r="B27" i="3"/>
  <c r="T26" i="3"/>
  <c r="S26" i="3"/>
  <c r="U26" i="3" s="1"/>
  <c r="L26" i="3"/>
  <c r="K26" i="3"/>
  <c r="B26" i="3"/>
  <c r="L25" i="3"/>
  <c r="K25" i="3"/>
  <c r="B25" i="3"/>
  <c r="R25" i="3" s="1"/>
  <c r="L24" i="3"/>
  <c r="K24" i="3"/>
  <c r="B24" i="3"/>
  <c r="L23" i="3"/>
  <c r="K23" i="3"/>
  <c r="B23" i="3"/>
  <c r="L22" i="3"/>
  <c r="K22" i="3"/>
  <c r="B22" i="3"/>
  <c r="T21" i="3"/>
  <c r="S21" i="3"/>
  <c r="U21" i="3" s="1"/>
  <c r="L21" i="3"/>
  <c r="K21" i="3"/>
  <c r="B21" i="3"/>
  <c r="L20" i="3"/>
  <c r="K20" i="3"/>
  <c r="B20" i="3"/>
  <c r="L19" i="3"/>
  <c r="K19" i="3"/>
  <c r="B19" i="3"/>
  <c r="L18" i="3"/>
  <c r="K18" i="3"/>
  <c r="B18" i="3"/>
  <c r="L17" i="3"/>
  <c r="K17" i="3"/>
  <c r="B17" i="3"/>
  <c r="T16" i="3"/>
  <c r="U16" i="3" s="1"/>
  <c r="S16" i="3"/>
  <c r="L16" i="3"/>
  <c r="K16" i="3"/>
  <c r="B16" i="3"/>
  <c r="L15" i="3"/>
  <c r="K15" i="3"/>
  <c r="R15" i="3" s="1"/>
  <c r="B15" i="3"/>
  <c r="L14" i="3"/>
  <c r="K14" i="3"/>
  <c r="B14" i="3"/>
  <c r="L13" i="3"/>
  <c r="K13" i="3"/>
  <c r="R13" i="3" s="1"/>
  <c r="B13" i="3"/>
  <c r="L12" i="3"/>
  <c r="K12" i="3"/>
  <c r="B12" i="3"/>
  <c r="T11" i="3"/>
  <c r="S11" i="3"/>
  <c r="U11" i="3" s="1"/>
  <c r="L11" i="3"/>
  <c r="K11" i="3"/>
  <c r="B11" i="3"/>
  <c r="L10" i="3"/>
  <c r="K10" i="3"/>
  <c r="B10" i="3"/>
  <c r="L9" i="3"/>
  <c r="K9" i="3"/>
  <c r="B9" i="3"/>
  <c r="L8" i="3"/>
  <c r="K8" i="3"/>
  <c r="B8" i="3"/>
  <c r="L7" i="3"/>
  <c r="K7" i="3"/>
  <c r="B7" i="3"/>
  <c r="T6" i="3"/>
  <c r="S6" i="3"/>
  <c r="L6" i="3"/>
  <c r="K6" i="3"/>
  <c r="B6" i="3"/>
  <c r="L5" i="3"/>
  <c r="K5" i="3"/>
  <c r="R5" i="3" s="1"/>
  <c r="B5" i="3"/>
  <c r="L4" i="3"/>
  <c r="K4" i="3"/>
  <c r="B4" i="3"/>
  <c r="L3" i="3"/>
  <c r="K3" i="3"/>
  <c r="R3" i="3" s="1"/>
  <c r="B3" i="3"/>
  <c r="L2" i="3"/>
  <c r="K2" i="3"/>
  <c r="B2" i="3"/>
  <c r="R313" i="3" l="1"/>
  <c r="R319" i="3"/>
  <c r="R325" i="3"/>
  <c r="R414" i="3"/>
  <c r="R8" i="3"/>
  <c r="R22" i="3"/>
  <c r="R26" i="3"/>
  <c r="R69" i="3"/>
  <c r="R77" i="3"/>
  <c r="R81" i="3"/>
  <c r="R97" i="3"/>
  <c r="R101" i="3"/>
  <c r="R117" i="3"/>
  <c r="R121" i="3"/>
  <c r="R172" i="3"/>
  <c r="R176" i="3"/>
  <c r="R288" i="3"/>
  <c r="R2" i="3"/>
  <c r="R6" i="3"/>
  <c r="R7" i="3"/>
  <c r="R11" i="3"/>
  <c r="R14" i="3"/>
  <c r="R19" i="3"/>
  <c r="U161" i="3"/>
  <c r="U211" i="3"/>
  <c r="U231" i="3"/>
  <c r="U271" i="3"/>
  <c r="R24" i="3"/>
  <c r="R67" i="3"/>
  <c r="R71" i="3"/>
  <c r="R79" i="3"/>
  <c r="R137" i="3"/>
  <c r="R141" i="3"/>
  <c r="R157" i="3"/>
  <c r="R161" i="3"/>
  <c r="R287" i="3"/>
  <c r="R291" i="3"/>
  <c r="R4" i="3"/>
  <c r="U6" i="3"/>
  <c r="R12" i="3"/>
  <c r="R16" i="3"/>
  <c r="R23" i="3"/>
  <c r="R29" i="3"/>
  <c r="R37" i="3"/>
  <c r="R41" i="3"/>
  <c r="U81" i="3"/>
  <c r="R99" i="3"/>
  <c r="R119" i="3"/>
  <c r="R174" i="3"/>
  <c r="R192" i="3"/>
  <c r="R196" i="3"/>
  <c r="R290" i="3"/>
  <c r="R315" i="3"/>
  <c r="R317" i="3"/>
  <c r="R321" i="3"/>
  <c r="U426" i="3"/>
  <c r="R20" i="3"/>
  <c r="R30" i="3"/>
  <c r="R33" i="3"/>
  <c r="U36" i="3"/>
  <c r="R38" i="3"/>
  <c r="R42" i="3"/>
  <c r="R46" i="3"/>
  <c r="R47" i="3"/>
  <c r="R51" i="3"/>
  <c r="R54" i="3"/>
  <c r="R59" i="3"/>
  <c r="R63" i="3"/>
  <c r="U71" i="3"/>
  <c r="R75" i="3"/>
  <c r="R84" i="3"/>
  <c r="R93" i="3"/>
  <c r="U96" i="3"/>
  <c r="U101" i="3"/>
  <c r="R105" i="3"/>
  <c r="R113" i="3"/>
  <c r="U116" i="3"/>
  <c r="R122" i="3"/>
  <c r="R126" i="3"/>
  <c r="R135" i="3"/>
  <c r="R143" i="3"/>
  <c r="U151" i="3"/>
  <c r="R155" i="3"/>
  <c r="R164" i="3"/>
  <c r="U166" i="3"/>
  <c r="R170" i="3"/>
  <c r="R179" i="3"/>
  <c r="R207" i="3"/>
  <c r="R211" i="3"/>
  <c r="U216" i="3"/>
  <c r="R229" i="3"/>
  <c r="R235" i="3"/>
  <c r="R237" i="3"/>
  <c r="R241" i="3"/>
  <c r="R243" i="3"/>
  <c r="R247" i="3"/>
  <c r="R251" i="3"/>
  <c r="R253" i="3"/>
  <c r="U256" i="3"/>
  <c r="R259" i="3"/>
  <c r="R265" i="3"/>
  <c r="R269" i="3"/>
  <c r="R310" i="3"/>
  <c r="R328" i="3"/>
  <c r="U356" i="3"/>
  <c r="R369" i="3"/>
  <c r="R387" i="3"/>
  <c r="R391" i="3"/>
  <c r="R393" i="3"/>
  <c r="U396" i="3"/>
  <c r="R399" i="3"/>
  <c r="R402" i="3"/>
  <c r="R406" i="3"/>
  <c r="R409" i="3"/>
  <c r="R424" i="3"/>
  <c r="R427" i="3"/>
  <c r="R431" i="3"/>
  <c r="R433" i="3"/>
  <c r="U436" i="3"/>
  <c r="R439" i="3"/>
  <c r="R442" i="3"/>
  <c r="R446" i="3"/>
  <c r="R454" i="3"/>
  <c r="U31" i="3"/>
  <c r="R35" i="3"/>
  <c r="R44" i="3"/>
  <c r="U46" i="3"/>
  <c r="R49" i="3"/>
  <c r="R52" i="3"/>
  <c r="R56" i="3"/>
  <c r="R57" i="3"/>
  <c r="R61" i="3"/>
  <c r="R65" i="3"/>
  <c r="R73" i="3"/>
  <c r="U76" i="3"/>
  <c r="R82" i="3"/>
  <c r="R86" i="3"/>
  <c r="R95" i="3"/>
  <c r="R103" i="3"/>
  <c r="U111" i="3"/>
  <c r="R115" i="3"/>
  <c r="R124" i="3"/>
  <c r="R133" i="3"/>
  <c r="U136" i="3"/>
  <c r="U141" i="3"/>
  <c r="R145" i="3"/>
  <c r="R153" i="3"/>
  <c r="U156" i="3"/>
  <c r="R162" i="3"/>
  <c r="R168" i="3"/>
  <c r="U171" i="3"/>
  <c r="R177" i="3"/>
  <c r="U196" i="3"/>
  <c r="R209" i="3"/>
  <c r="R215" i="3"/>
  <c r="R217" i="3"/>
  <c r="R221" i="3"/>
  <c r="R223" i="3"/>
  <c r="R227" i="3"/>
  <c r="R231" i="3"/>
  <c r="R233" i="3"/>
  <c r="U236" i="3"/>
  <c r="R239" i="3"/>
  <c r="R249" i="3"/>
  <c r="R267" i="3"/>
  <c r="R271" i="3"/>
  <c r="U276" i="3"/>
  <c r="R308" i="3"/>
  <c r="R330" i="3"/>
  <c r="R367" i="3"/>
  <c r="R371" i="3"/>
  <c r="U376" i="3"/>
  <c r="R386" i="3"/>
  <c r="R389" i="3"/>
  <c r="R395" i="3"/>
  <c r="R397" i="3"/>
  <c r="R401" i="3"/>
  <c r="R404" i="3"/>
  <c r="R407" i="3"/>
  <c r="R411" i="3"/>
  <c r="R413" i="3"/>
  <c r="U416" i="3"/>
  <c r="R419" i="3"/>
  <c r="R422" i="3"/>
  <c r="R426" i="3"/>
  <c r="R429" i="3"/>
  <c r="R444" i="3"/>
  <c r="R98" i="3"/>
  <c r="R118" i="3"/>
  <c r="R195" i="3"/>
  <c r="R197" i="3"/>
  <c r="R201" i="3"/>
  <c r="R203" i="3"/>
  <c r="R214" i="3"/>
  <c r="R254" i="3"/>
  <c r="R273" i="3"/>
  <c r="R279" i="3"/>
  <c r="R285" i="3"/>
  <c r="R292" i="3"/>
  <c r="R296" i="3"/>
  <c r="R332" i="3"/>
  <c r="R336" i="3"/>
  <c r="R355" i="3"/>
  <c r="R357" i="3"/>
  <c r="R361" i="3"/>
  <c r="R374" i="3"/>
  <c r="R449" i="3"/>
  <c r="R9" i="3"/>
  <c r="R17" i="3"/>
  <c r="R21" i="3"/>
  <c r="R27" i="3"/>
  <c r="R31" i="3"/>
  <c r="R39" i="3"/>
  <c r="R48" i="3"/>
  <c r="R60" i="3"/>
  <c r="R70" i="3"/>
  <c r="R78" i="3"/>
  <c r="R138" i="3"/>
  <c r="R158" i="3"/>
  <c r="R173" i="3"/>
  <c r="R193" i="3"/>
  <c r="R199" i="3"/>
  <c r="R212" i="3"/>
  <c r="R216" i="3"/>
  <c r="R234" i="3"/>
  <c r="R252" i="3"/>
  <c r="R256" i="3"/>
  <c r="R275" i="3"/>
  <c r="R277" i="3"/>
  <c r="R281" i="3"/>
  <c r="R294" i="3"/>
  <c r="R334" i="3"/>
  <c r="R353" i="3"/>
  <c r="R359" i="3"/>
  <c r="R365" i="3"/>
  <c r="R372" i="3"/>
  <c r="R376" i="3"/>
  <c r="R412" i="3"/>
  <c r="R416" i="3"/>
  <c r="R435" i="3"/>
  <c r="R437" i="3"/>
  <c r="R441" i="3"/>
  <c r="R447" i="3"/>
  <c r="R272" i="3"/>
  <c r="R276" i="3"/>
  <c r="R295" i="3"/>
  <c r="R297" i="3"/>
  <c r="R301" i="3"/>
  <c r="R303" i="3"/>
  <c r="R314" i="3"/>
  <c r="R333" i="3"/>
  <c r="R339" i="3"/>
  <c r="R345" i="3"/>
  <c r="R352" i="3"/>
  <c r="R356" i="3"/>
  <c r="R375" i="3"/>
  <c r="R377" i="3"/>
  <c r="R381" i="3"/>
  <c r="R383" i="3"/>
  <c r="R394" i="3"/>
  <c r="R432" i="3"/>
  <c r="R436" i="3"/>
  <c r="R448" i="3"/>
  <c r="R453" i="3"/>
  <c r="R451" i="3"/>
  <c r="R452" i="3"/>
  <c r="R456" i="3"/>
  <c r="R10" i="3"/>
  <c r="R18" i="3"/>
  <c r="R28" i="3"/>
  <c r="R40" i="3"/>
  <c r="R50" i="3"/>
  <c r="R58" i="3"/>
  <c r="R68" i="3"/>
  <c r="R80" i="3"/>
  <c r="R90" i="3"/>
  <c r="R100" i="3"/>
  <c r="R108" i="3"/>
  <c r="R120" i="3"/>
  <c r="R130" i="3"/>
  <c r="R140" i="3"/>
  <c r="R148" i="3"/>
  <c r="R160" i="3"/>
  <c r="R175" i="3"/>
  <c r="R181" i="3"/>
  <c r="R183" i="3"/>
  <c r="R194" i="3"/>
  <c r="R213" i="3"/>
  <c r="R219" i="3"/>
  <c r="R232" i="3"/>
  <c r="R236" i="3"/>
  <c r="R255" i="3"/>
  <c r="R257" i="3"/>
  <c r="R261" i="3"/>
  <c r="R274" i="3"/>
  <c r="R293" i="3"/>
  <c r="R299" i="3"/>
  <c r="R312" i="3"/>
  <c r="R316" i="3"/>
  <c r="R335" i="3"/>
  <c r="R337" i="3"/>
  <c r="R341" i="3"/>
  <c r="R354" i="3"/>
  <c r="R373" i="3"/>
  <c r="R379" i="3"/>
  <c r="R392" i="3"/>
  <c r="R396" i="3"/>
  <c r="R415" i="3"/>
  <c r="R417" i="3"/>
  <c r="R421" i="3"/>
  <c r="R434" i="3"/>
  <c r="R450" i="3"/>
  <c r="R455" i="3"/>
  <c r="R110" i="3"/>
  <c r="R150" i="3"/>
  <c r="R185" i="3"/>
  <c r="R205" i="3"/>
  <c r="R225" i="3"/>
  <c r="R263" i="3"/>
  <c r="R305" i="3"/>
  <c r="R343" i="3"/>
  <c r="R88" i="3"/>
  <c r="R128" i="3"/>
  <c r="R87" i="3"/>
  <c r="R91" i="3"/>
  <c r="U106" i="3"/>
  <c r="R109" i="3"/>
  <c r="R127" i="3"/>
  <c r="R131" i="3"/>
  <c r="U146" i="3"/>
  <c r="R149" i="3"/>
  <c r="R323" i="3"/>
  <c r="U86" i="3"/>
  <c r="R89" i="3"/>
  <c r="R107" i="3"/>
  <c r="R111" i="3"/>
  <c r="U126" i="3"/>
  <c r="R129" i="3"/>
  <c r="R147" i="3"/>
  <c r="R151" i="3"/>
  <c r="R166" i="3"/>
  <c r="R180" i="3"/>
  <c r="R182" i="3"/>
  <c r="R186" i="3"/>
  <c r="R200" i="3"/>
  <c r="R202" i="3"/>
  <c r="R206" i="3"/>
  <c r="R220" i="3"/>
  <c r="R222" i="3"/>
  <c r="R226" i="3"/>
  <c r="R245" i="3"/>
  <c r="R283" i="3"/>
  <c r="R363" i="3"/>
  <c r="R240" i="3"/>
  <c r="R242" i="3"/>
  <c r="R246" i="3"/>
  <c r="R260" i="3"/>
  <c r="R262" i="3"/>
  <c r="R266" i="3"/>
  <c r="R280" i="3"/>
  <c r="R282" i="3"/>
  <c r="R286" i="3"/>
  <c r="R300" i="3"/>
  <c r="R302" i="3"/>
  <c r="R306" i="3"/>
  <c r="R320" i="3"/>
  <c r="R322" i="3"/>
  <c r="R326" i="3"/>
  <c r="R340" i="3"/>
  <c r="R342" i="3"/>
  <c r="R346" i="3"/>
  <c r="R360" i="3"/>
  <c r="R362" i="3"/>
  <c r="R366" i="3"/>
  <c r="R380" i="3"/>
  <c r="R382" i="3"/>
  <c r="R400" i="3"/>
  <c r="R403" i="3"/>
  <c r="R420" i="3"/>
  <c r="R423" i="3"/>
  <c r="R440" i="3"/>
  <c r="R443" i="3"/>
  <c r="U181" i="3"/>
  <c r="R184" i="3"/>
  <c r="R198" i="3"/>
  <c r="U201" i="3"/>
  <c r="R204" i="3"/>
  <c r="R218" i="3"/>
  <c r="U221" i="3"/>
  <c r="R224" i="3"/>
  <c r="R238" i="3"/>
  <c r="U241" i="3"/>
  <c r="R244" i="3"/>
  <c r="R258" i="3"/>
  <c r="U261" i="3"/>
  <c r="R264" i="3"/>
  <c r="R278" i="3"/>
  <c r="U281" i="3"/>
  <c r="R284" i="3"/>
  <c r="R298" i="3"/>
  <c r="U301" i="3"/>
  <c r="R304" i="3"/>
  <c r="R318" i="3"/>
  <c r="U321" i="3"/>
  <c r="R324" i="3"/>
  <c r="R338" i="3"/>
  <c r="U341" i="3"/>
  <c r="R344" i="3"/>
  <c r="R358" i="3"/>
  <c r="U361" i="3"/>
  <c r="R364" i="3"/>
  <c r="R378" i="3"/>
  <c r="U381" i="3"/>
  <c r="R384" i="3"/>
  <c r="R385" i="3"/>
  <c r="R398" i="3"/>
  <c r="U401" i="3"/>
  <c r="R405" i="3"/>
  <c r="R418" i="3"/>
  <c r="U421" i="3"/>
  <c r="R425" i="3"/>
  <c r="R438" i="3"/>
  <c r="U441" i="3"/>
  <c r="R445" i="3"/>
  <c r="T666" i="2" l="1"/>
  <c r="S666" i="2"/>
  <c r="U666" i="2" s="1"/>
  <c r="L666" i="2"/>
  <c r="K666" i="2"/>
  <c r="B666" i="2"/>
  <c r="L665" i="2"/>
  <c r="K665" i="2"/>
  <c r="B665" i="2"/>
  <c r="L664" i="2"/>
  <c r="K664" i="2"/>
  <c r="B664" i="2"/>
  <c r="L663" i="2"/>
  <c r="K663" i="2"/>
  <c r="B663" i="2"/>
  <c r="L662" i="2"/>
  <c r="K662" i="2"/>
  <c r="B662" i="2"/>
  <c r="T661" i="2"/>
  <c r="S661" i="2"/>
  <c r="L661" i="2"/>
  <c r="K661" i="2"/>
  <c r="B661" i="2"/>
  <c r="L660" i="2"/>
  <c r="K660" i="2"/>
  <c r="B660" i="2"/>
  <c r="L659" i="2"/>
  <c r="K659" i="2"/>
  <c r="B659" i="2"/>
  <c r="L658" i="2"/>
  <c r="K658" i="2"/>
  <c r="B658" i="2"/>
  <c r="L657" i="2"/>
  <c r="K657" i="2"/>
  <c r="B657" i="2"/>
  <c r="T656" i="2"/>
  <c r="S656" i="2"/>
  <c r="L656" i="2"/>
  <c r="K656" i="2"/>
  <c r="R656" i="2" s="1"/>
  <c r="B656" i="2"/>
  <c r="L655" i="2"/>
  <c r="K655" i="2"/>
  <c r="B655" i="2"/>
  <c r="L654" i="2"/>
  <c r="K654" i="2"/>
  <c r="R654" i="2" s="1"/>
  <c r="B654" i="2"/>
  <c r="L653" i="2"/>
  <c r="K653" i="2"/>
  <c r="B653" i="2"/>
  <c r="L652" i="2"/>
  <c r="K652" i="2"/>
  <c r="R652" i="2" s="1"/>
  <c r="B652" i="2"/>
  <c r="T651" i="2"/>
  <c r="S651" i="2"/>
  <c r="L651" i="2"/>
  <c r="K651" i="2"/>
  <c r="B651" i="2"/>
  <c r="L650" i="2"/>
  <c r="K650" i="2"/>
  <c r="B650" i="2"/>
  <c r="L649" i="2"/>
  <c r="K649" i="2"/>
  <c r="B649" i="2"/>
  <c r="L648" i="2"/>
  <c r="K648" i="2"/>
  <c r="B648" i="2"/>
  <c r="L647" i="2"/>
  <c r="K647" i="2"/>
  <c r="B647" i="2"/>
  <c r="T646" i="2"/>
  <c r="S646" i="2"/>
  <c r="U646" i="2" s="1"/>
  <c r="L646" i="2"/>
  <c r="K646" i="2"/>
  <c r="B646" i="2"/>
  <c r="L645" i="2"/>
  <c r="K645" i="2"/>
  <c r="B645" i="2"/>
  <c r="L644" i="2"/>
  <c r="K644" i="2"/>
  <c r="B644" i="2"/>
  <c r="L643" i="2"/>
  <c r="K643" i="2"/>
  <c r="B643" i="2"/>
  <c r="L642" i="2"/>
  <c r="K642" i="2"/>
  <c r="B642" i="2"/>
  <c r="T641" i="2"/>
  <c r="S641" i="2"/>
  <c r="L641" i="2"/>
  <c r="K641" i="2"/>
  <c r="B641" i="2"/>
  <c r="L640" i="2"/>
  <c r="K640" i="2"/>
  <c r="R640" i="2" s="1"/>
  <c r="B640" i="2"/>
  <c r="L639" i="2"/>
  <c r="K639" i="2"/>
  <c r="B639" i="2"/>
  <c r="L638" i="2"/>
  <c r="K638" i="2"/>
  <c r="R638" i="2" s="1"/>
  <c r="B638" i="2"/>
  <c r="L637" i="2"/>
  <c r="K637" i="2"/>
  <c r="B637" i="2"/>
  <c r="T636" i="2"/>
  <c r="U636" i="2" s="1"/>
  <c r="S636" i="2"/>
  <c r="L636" i="2"/>
  <c r="K636" i="2"/>
  <c r="B636" i="2"/>
  <c r="L635" i="2"/>
  <c r="K635" i="2"/>
  <c r="B635" i="2"/>
  <c r="L634" i="2"/>
  <c r="K634" i="2"/>
  <c r="B634" i="2"/>
  <c r="L633" i="2"/>
  <c r="K633" i="2"/>
  <c r="B633" i="2"/>
  <c r="L632" i="2"/>
  <c r="K632" i="2"/>
  <c r="B632" i="2"/>
  <c r="T631" i="2"/>
  <c r="S631" i="2"/>
  <c r="L631" i="2"/>
  <c r="K631" i="2"/>
  <c r="B631" i="2"/>
  <c r="L630" i="2"/>
  <c r="K630" i="2"/>
  <c r="B630" i="2"/>
  <c r="L629" i="2"/>
  <c r="K629" i="2"/>
  <c r="B629" i="2"/>
  <c r="L628" i="2"/>
  <c r="K628" i="2"/>
  <c r="B628" i="2"/>
  <c r="L627" i="2"/>
  <c r="K627" i="2"/>
  <c r="B627" i="2"/>
  <c r="T626" i="2"/>
  <c r="S626" i="2"/>
  <c r="R626" i="2"/>
  <c r="L626" i="2"/>
  <c r="K626" i="2"/>
  <c r="B626" i="2"/>
  <c r="R625" i="2"/>
  <c r="L625" i="2"/>
  <c r="K625" i="2"/>
  <c r="B625" i="2"/>
  <c r="R624" i="2"/>
  <c r="L624" i="2"/>
  <c r="K624" i="2"/>
  <c r="B624" i="2"/>
  <c r="R623" i="2"/>
  <c r="L623" i="2"/>
  <c r="K623" i="2"/>
  <c r="B623" i="2"/>
  <c r="R622" i="2"/>
  <c r="L622" i="2"/>
  <c r="K622" i="2"/>
  <c r="B622" i="2"/>
  <c r="U621" i="2"/>
  <c r="T621" i="2"/>
  <c r="S621" i="2"/>
  <c r="L621" i="2"/>
  <c r="K621" i="2"/>
  <c r="B621" i="2"/>
  <c r="L620" i="2"/>
  <c r="K620" i="2"/>
  <c r="B620" i="2"/>
  <c r="L619" i="2"/>
  <c r="K619" i="2"/>
  <c r="B619" i="2"/>
  <c r="L618" i="2"/>
  <c r="K618" i="2"/>
  <c r="B618" i="2"/>
  <c r="L617" i="2"/>
  <c r="K617" i="2"/>
  <c r="B617" i="2"/>
  <c r="T616" i="2"/>
  <c r="U616" i="2" s="1"/>
  <c r="S616" i="2"/>
  <c r="L616" i="2"/>
  <c r="K616" i="2"/>
  <c r="B616" i="2"/>
  <c r="L615" i="2"/>
  <c r="K615" i="2"/>
  <c r="R615" i="2" s="1"/>
  <c r="B615" i="2"/>
  <c r="L614" i="2"/>
  <c r="K614" i="2"/>
  <c r="B614" i="2"/>
  <c r="L613" i="2"/>
  <c r="K613" i="2"/>
  <c r="R613" i="2" s="1"/>
  <c r="B613" i="2"/>
  <c r="L612" i="2"/>
  <c r="K612" i="2"/>
  <c r="B612" i="2"/>
  <c r="T611" i="2"/>
  <c r="S611" i="2"/>
  <c r="U611" i="2" s="1"/>
  <c r="L611" i="2"/>
  <c r="K611" i="2"/>
  <c r="B611" i="2"/>
  <c r="L610" i="2"/>
  <c r="K610" i="2"/>
  <c r="B610" i="2"/>
  <c r="L609" i="2"/>
  <c r="K609" i="2"/>
  <c r="B609" i="2"/>
  <c r="L608" i="2"/>
  <c r="K608" i="2"/>
  <c r="B608" i="2"/>
  <c r="L607" i="2"/>
  <c r="K607" i="2"/>
  <c r="B607" i="2"/>
  <c r="T606" i="2"/>
  <c r="S606" i="2"/>
  <c r="L606" i="2"/>
  <c r="K606" i="2"/>
  <c r="B606" i="2"/>
  <c r="L605" i="2"/>
  <c r="K605" i="2"/>
  <c r="B605" i="2"/>
  <c r="L604" i="2"/>
  <c r="K604" i="2"/>
  <c r="B604" i="2"/>
  <c r="L603" i="2"/>
  <c r="K603" i="2"/>
  <c r="B603" i="2"/>
  <c r="L602" i="2"/>
  <c r="K602" i="2"/>
  <c r="B602" i="2"/>
  <c r="T601" i="2"/>
  <c r="S601" i="2"/>
  <c r="U601" i="2" s="1"/>
  <c r="L601" i="2"/>
  <c r="K601" i="2"/>
  <c r="R601" i="2" s="1"/>
  <c r="B601" i="2"/>
  <c r="L600" i="2"/>
  <c r="K600" i="2"/>
  <c r="B600" i="2"/>
  <c r="L599" i="2"/>
  <c r="K599" i="2"/>
  <c r="R599" i="2" s="1"/>
  <c r="B599" i="2"/>
  <c r="L598" i="2"/>
  <c r="K598" i="2"/>
  <c r="B598" i="2"/>
  <c r="L597" i="2"/>
  <c r="K597" i="2"/>
  <c r="R597" i="2" s="1"/>
  <c r="B597" i="2"/>
  <c r="T596" i="2"/>
  <c r="S596" i="2"/>
  <c r="U596" i="2" s="1"/>
  <c r="L596" i="2"/>
  <c r="K596" i="2"/>
  <c r="B596" i="2"/>
  <c r="L595" i="2"/>
  <c r="K595" i="2"/>
  <c r="B595" i="2"/>
  <c r="L594" i="2"/>
  <c r="K594" i="2"/>
  <c r="B594" i="2"/>
  <c r="L593" i="2"/>
  <c r="K593" i="2"/>
  <c r="B593" i="2"/>
  <c r="L592" i="2"/>
  <c r="K592" i="2"/>
  <c r="B592" i="2"/>
  <c r="T591" i="2"/>
  <c r="U591" i="2" s="1"/>
  <c r="S591" i="2"/>
  <c r="L591" i="2"/>
  <c r="K591" i="2"/>
  <c r="B591" i="2"/>
  <c r="L590" i="2"/>
  <c r="K590" i="2"/>
  <c r="B590" i="2"/>
  <c r="L589" i="2"/>
  <c r="K589" i="2"/>
  <c r="B589" i="2"/>
  <c r="L588" i="2"/>
  <c r="K588" i="2"/>
  <c r="B588" i="2"/>
  <c r="L587" i="2"/>
  <c r="K587" i="2"/>
  <c r="B587" i="2"/>
  <c r="T586" i="2"/>
  <c r="S586" i="2"/>
  <c r="U586" i="2" s="1"/>
  <c r="L586" i="2"/>
  <c r="K586" i="2"/>
  <c r="R586" i="2" s="1"/>
  <c r="B586" i="2"/>
  <c r="L585" i="2"/>
  <c r="K585" i="2"/>
  <c r="B585" i="2"/>
  <c r="L584" i="2"/>
  <c r="K584" i="2"/>
  <c r="R584" i="2" s="1"/>
  <c r="B584" i="2"/>
  <c r="L583" i="2"/>
  <c r="K583" i="2"/>
  <c r="B583" i="2"/>
  <c r="L582" i="2"/>
  <c r="K582" i="2"/>
  <c r="R582" i="2" s="1"/>
  <c r="B582" i="2"/>
  <c r="T581" i="2"/>
  <c r="S581" i="2"/>
  <c r="U581" i="2" s="1"/>
  <c r="L581" i="2"/>
  <c r="K581" i="2"/>
  <c r="B581" i="2"/>
  <c r="L580" i="2"/>
  <c r="K580" i="2"/>
  <c r="B580" i="2"/>
  <c r="L579" i="2"/>
  <c r="K579" i="2"/>
  <c r="B579" i="2"/>
  <c r="L578" i="2"/>
  <c r="K578" i="2"/>
  <c r="B578" i="2"/>
  <c r="L577" i="2"/>
  <c r="K577" i="2"/>
  <c r="B577" i="2"/>
  <c r="T576" i="2"/>
  <c r="U576" i="2" s="1"/>
  <c r="S576" i="2"/>
  <c r="L576" i="2"/>
  <c r="K576" i="2"/>
  <c r="B576" i="2"/>
  <c r="L575" i="2"/>
  <c r="K575" i="2"/>
  <c r="R575" i="2" s="1"/>
  <c r="B575" i="2"/>
  <c r="L574" i="2"/>
  <c r="K574" i="2"/>
  <c r="B574" i="2"/>
  <c r="L573" i="2"/>
  <c r="K573" i="2"/>
  <c r="R573" i="2" s="1"/>
  <c r="B573" i="2"/>
  <c r="L572" i="2"/>
  <c r="K572" i="2"/>
  <c r="B572" i="2"/>
  <c r="T571" i="2"/>
  <c r="S571" i="2"/>
  <c r="U571" i="2" s="1"/>
  <c r="L571" i="2"/>
  <c r="K571" i="2"/>
  <c r="B571" i="2"/>
  <c r="L570" i="2"/>
  <c r="K570" i="2"/>
  <c r="B570" i="2"/>
  <c r="L569" i="2"/>
  <c r="K569" i="2"/>
  <c r="B569" i="2"/>
  <c r="L568" i="2"/>
  <c r="K568" i="2"/>
  <c r="B568" i="2"/>
  <c r="L567" i="2"/>
  <c r="K567" i="2"/>
  <c r="B567" i="2"/>
  <c r="T566" i="2"/>
  <c r="S566" i="2"/>
  <c r="L566" i="2"/>
  <c r="K566" i="2"/>
  <c r="B566" i="2"/>
  <c r="L565" i="2"/>
  <c r="K565" i="2"/>
  <c r="B565" i="2"/>
  <c r="L564" i="2"/>
  <c r="K564" i="2"/>
  <c r="B564" i="2"/>
  <c r="L563" i="2"/>
  <c r="K563" i="2"/>
  <c r="B563" i="2"/>
  <c r="L562" i="2"/>
  <c r="K562" i="2"/>
  <c r="B562" i="2"/>
  <c r="T561" i="2"/>
  <c r="S561" i="2"/>
  <c r="U561" i="2" s="1"/>
  <c r="L561" i="2"/>
  <c r="K561" i="2"/>
  <c r="R561" i="2" s="1"/>
  <c r="B561" i="2"/>
  <c r="L560" i="2"/>
  <c r="K560" i="2"/>
  <c r="B560" i="2"/>
  <c r="L559" i="2"/>
  <c r="K559" i="2"/>
  <c r="R559" i="2" s="1"/>
  <c r="B559" i="2"/>
  <c r="L558" i="2"/>
  <c r="K558" i="2"/>
  <c r="B558" i="2"/>
  <c r="L557" i="2"/>
  <c r="K557" i="2"/>
  <c r="R557" i="2" s="1"/>
  <c r="B557" i="2"/>
  <c r="U556" i="2"/>
  <c r="T556" i="2"/>
  <c r="S556" i="2"/>
  <c r="L556" i="2"/>
  <c r="K556" i="2"/>
  <c r="B556" i="2"/>
  <c r="L555" i="2"/>
  <c r="K555" i="2"/>
  <c r="B555" i="2"/>
  <c r="L554" i="2"/>
  <c r="K554" i="2"/>
  <c r="B554" i="2"/>
  <c r="L553" i="2"/>
  <c r="K553" i="2"/>
  <c r="B553" i="2"/>
  <c r="L552" i="2"/>
  <c r="K552" i="2"/>
  <c r="B552" i="2"/>
  <c r="T551" i="2"/>
  <c r="U551" i="2" s="1"/>
  <c r="S551" i="2"/>
  <c r="L551" i="2"/>
  <c r="K551" i="2"/>
  <c r="B551" i="2"/>
  <c r="L550" i="2"/>
  <c r="K550" i="2"/>
  <c r="B550" i="2"/>
  <c r="L549" i="2"/>
  <c r="K549" i="2"/>
  <c r="B549" i="2"/>
  <c r="L548" i="2"/>
  <c r="K548" i="2"/>
  <c r="B548" i="2"/>
  <c r="L547" i="2"/>
  <c r="K547" i="2"/>
  <c r="B547" i="2"/>
  <c r="T546" i="2"/>
  <c r="S546" i="2"/>
  <c r="U546" i="2" s="1"/>
  <c r="L546" i="2"/>
  <c r="K546" i="2"/>
  <c r="R546" i="2" s="1"/>
  <c r="B546" i="2"/>
  <c r="L545" i="2"/>
  <c r="K545" i="2"/>
  <c r="B545" i="2"/>
  <c r="L544" i="2"/>
  <c r="K544" i="2"/>
  <c r="R544" i="2" s="1"/>
  <c r="B544" i="2"/>
  <c r="L543" i="2"/>
  <c r="K543" i="2"/>
  <c r="B543" i="2"/>
  <c r="L542" i="2"/>
  <c r="K542" i="2"/>
  <c r="R542" i="2" s="1"/>
  <c r="B542" i="2"/>
  <c r="U541" i="2"/>
  <c r="T541" i="2"/>
  <c r="S541" i="2"/>
  <c r="L541" i="2"/>
  <c r="K541" i="2"/>
  <c r="B541" i="2"/>
  <c r="L540" i="2"/>
  <c r="K540" i="2"/>
  <c r="B540" i="2"/>
  <c r="L539" i="2"/>
  <c r="K539" i="2"/>
  <c r="B539" i="2"/>
  <c r="L538" i="2"/>
  <c r="K538" i="2"/>
  <c r="B538" i="2"/>
  <c r="L537" i="2"/>
  <c r="K537" i="2"/>
  <c r="B537" i="2"/>
  <c r="T536" i="2"/>
  <c r="U536" i="2" s="1"/>
  <c r="S536" i="2"/>
  <c r="L536" i="2"/>
  <c r="K536" i="2"/>
  <c r="B536" i="2"/>
  <c r="L535" i="2"/>
  <c r="K535" i="2"/>
  <c r="R535" i="2" s="1"/>
  <c r="B535" i="2"/>
  <c r="L534" i="2"/>
  <c r="K534" i="2"/>
  <c r="B534" i="2"/>
  <c r="L533" i="2"/>
  <c r="K533" i="2"/>
  <c r="R533" i="2" s="1"/>
  <c r="B533" i="2"/>
  <c r="L532" i="2"/>
  <c r="K532" i="2"/>
  <c r="B532" i="2"/>
  <c r="T531" i="2"/>
  <c r="S531" i="2"/>
  <c r="U531" i="2" s="1"/>
  <c r="L531" i="2"/>
  <c r="K531" i="2"/>
  <c r="B531" i="2"/>
  <c r="L530" i="2"/>
  <c r="K530" i="2"/>
  <c r="B530" i="2"/>
  <c r="L529" i="2"/>
  <c r="K529" i="2"/>
  <c r="B529" i="2"/>
  <c r="L528" i="2"/>
  <c r="K528" i="2"/>
  <c r="B528" i="2"/>
  <c r="L527" i="2"/>
  <c r="K527" i="2"/>
  <c r="B527" i="2"/>
  <c r="T526" i="2"/>
  <c r="S526" i="2"/>
  <c r="L526" i="2"/>
  <c r="K526" i="2"/>
  <c r="B526" i="2"/>
  <c r="L525" i="2"/>
  <c r="K525" i="2"/>
  <c r="B525" i="2"/>
  <c r="L524" i="2"/>
  <c r="K524" i="2"/>
  <c r="B524" i="2"/>
  <c r="L523" i="2"/>
  <c r="K523" i="2"/>
  <c r="B523" i="2"/>
  <c r="L522" i="2"/>
  <c r="K522" i="2"/>
  <c r="B522" i="2"/>
  <c r="T521" i="2"/>
  <c r="S521" i="2"/>
  <c r="U521" i="2" s="1"/>
  <c r="L521" i="2"/>
  <c r="K521" i="2"/>
  <c r="R521" i="2" s="1"/>
  <c r="B521" i="2"/>
  <c r="L520" i="2"/>
  <c r="K520" i="2"/>
  <c r="B520" i="2"/>
  <c r="L519" i="2"/>
  <c r="K519" i="2"/>
  <c r="R519" i="2" s="1"/>
  <c r="B519" i="2"/>
  <c r="L518" i="2"/>
  <c r="K518" i="2"/>
  <c r="B518" i="2"/>
  <c r="L517" i="2"/>
  <c r="K517" i="2"/>
  <c r="R517" i="2" s="1"/>
  <c r="B517" i="2"/>
  <c r="T516" i="2"/>
  <c r="S516" i="2"/>
  <c r="U516" i="2" s="1"/>
  <c r="L516" i="2"/>
  <c r="K516" i="2"/>
  <c r="B516" i="2"/>
  <c r="L515" i="2"/>
  <c r="K515" i="2"/>
  <c r="B515" i="2"/>
  <c r="L514" i="2"/>
  <c r="K514" i="2"/>
  <c r="B514" i="2"/>
  <c r="L513" i="2"/>
  <c r="K513" i="2"/>
  <c r="B513" i="2"/>
  <c r="L512" i="2"/>
  <c r="K512" i="2"/>
  <c r="B512" i="2"/>
  <c r="T511" i="2"/>
  <c r="U511" i="2" s="1"/>
  <c r="S511" i="2"/>
  <c r="L511" i="2"/>
  <c r="K511" i="2"/>
  <c r="B511" i="2"/>
  <c r="L510" i="2"/>
  <c r="K510" i="2"/>
  <c r="B510" i="2"/>
  <c r="L509" i="2"/>
  <c r="K509" i="2"/>
  <c r="B509" i="2"/>
  <c r="L508" i="2"/>
  <c r="K508" i="2"/>
  <c r="B508" i="2"/>
  <c r="L507" i="2"/>
  <c r="K507" i="2"/>
  <c r="B507" i="2"/>
  <c r="T506" i="2"/>
  <c r="S506" i="2"/>
  <c r="U506" i="2" s="1"/>
  <c r="L506" i="2"/>
  <c r="K506" i="2"/>
  <c r="R506" i="2" s="1"/>
  <c r="B506" i="2"/>
  <c r="L505" i="2"/>
  <c r="K505" i="2"/>
  <c r="B505" i="2"/>
  <c r="L504" i="2"/>
  <c r="K504" i="2"/>
  <c r="R504" i="2" s="1"/>
  <c r="B504" i="2"/>
  <c r="L503" i="2"/>
  <c r="K503" i="2"/>
  <c r="B503" i="2"/>
  <c r="L502" i="2"/>
  <c r="K502" i="2"/>
  <c r="R502" i="2" s="1"/>
  <c r="B502" i="2"/>
  <c r="T501" i="2"/>
  <c r="S501" i="2"/>
  <c r="U501" i="2" s="1"/>
  <c r="L501" i="2"/>
  <c r="K501" i="2"/>
  <c r="B501" i="2"/>
  <c r="L500" i="2"/>
  <c r="K500" i="2"/>
  <c r="B500" i="2"/>
  <c r="L499" i="2"/>
  <c r="K499" i="2"/>
  <c r="B499" i="2"/>
  <c r="L498" i="2"/>
  <c r="K498" i="2"/>
  <c r="B498" i="2"/>
  <c r="L497" i="2"/>
  <c r="K497" i="2"/>
  <c r="B497" i="2"/>
  <c r="T496" i="2"/>
  <c r="U496" i="2" s="1"/>
  <c r="S496" i="2"/>
  <c r="L496" i="2"/>
  <c r="K496" i="2"/>
  <c r="B496" i="2"/>
  <c r="L495" i="2"/>
  <c r="K495" i="2"/>
  <c r="R495" i="2" s="1"/>
  <c r="B495" i="2"/>
  <c r="L494" i="2"/>
  <c r="K494" i="2"/>
  <c r="B494" i="2"/>
  <c r="L493" i="2"/>
  <c r="K493" i="2"/>
  <c r="R493" i="2" s="1"/>
  <c r="B493" i="2"/>
  <c r="L492" i="2"/>
  <c r="K492" i="2"/>
  <c r="B492" i="2"/>
  <c r="T491" i="2"/>
  <c r="S491" i="2"/>
  <c r="U491" i="2" s="1"/>
  <c r="L491" i="2"/>
  <c r="K491" i="2"/>
  <c r="B491" i="2"/>
  <c r="L490" i="2"/>
  <c r="K490" i="2"/>
  <c r="B490" i="2"/>
  <c r="L489" i="2"/>
  <c r="K489" i="2"/>
  <c r="B489" i="2"/>
  <c r="L488" i="2"/>
  <c r="K488" i="2"/>
  <c r="B488" i="2"/>
  <c r="L487" i="2"/>
  <c r="K487" i="2"/>
  <c r="B487" i="2"/>
  <c r="T486" i="2"/>
  <c r="S486" i="2"/>
  <c r="L486" i="2"/>
  <c r="K486" i="2"/>
  <c r="B486" i="2"/>
  <c r="L485" i="2"/>
  <c r="K485" i="2"/>
  <c r="B485" i="2"/>
  <c r="L484" i="2"/>
  <c r="K484" i="2"/>
  <c r="B484" i="2"/>
  <c r="L483" i="2"/>
  <c r="K483" i="2"/>
  <c r="B483" i="2"/>
  <c r="L482" i="2"/>
  <c r="K482" i="2"/>
  <c r="B482" i="2"/>
  <c r="T481" i="2"/>
  <c r="S481" i="2"/>
  <c r="U481" i="2" s="1"/>
  <c r="L481" i="2"/>
  <c r="K481" i="2"/>
  <c r="R481" i="2" s="1"/>
  <c r="B481" i="2"/>
  <c r="L480" i="2"/>
  <c r="K480" i="2"/>
  <c r="B480" i="2"/>
  <c r="L479" i="2"/>
  <c r="K479" i="2"/>
  <c r="R479" i="2" s="1"/>
  <c r="B479" i="2"/>
  <c r="L478" i="2"/>
  <c r="K478" i="2"/>
  <c r="B478" i="2"/>
  <c r="L477" i="2"/>
  <c r="K477" i="2"/>
  <c r="R477" i="2" s="1"/>
  <c r="B477" i="2"/>
  <c r="U476" i="2"/>
  <c r="T476" i="2"/>
  <c r="S476" i="2"/>
  <c r="L476" i="2"/>
  <c r="K476" i="2"/>
  <c r="B476" i="2"/>
  <c r="L475" i="2"/>
  <c r="K475" i="2"/>
  <c r="B475" i="2"/>
  <c r="L474" i="2"/>
  <c r="K474" i="2"/>
  <c r="B474" i="2"/>
  <c r="L473" i="2"/>
  <c r="K473" i="2"/>
  <c r="B473" i="2"/>
  <c r="L472" i="2"/>
  <c r="K472" i="2"/>
  <c r="B472" i="2"/>
  <c r="T471" i="2"/>
  <c r="U471" i="2" s="1"/>
  <c r="S471" i="2"/>
  <c r="L471" i="2"/>
  <c r="K471" i="2"/>
  <c r="B471" i="2"/>
  <c r="L470" i="2"/>
  <c r="K470" i="2"/>
  <c r="B470" i="2"/>
  <c r="L469" i="2"/>
  <c r="K469" i="2"/>
  <c r="B469" i="2"/>
  <c r="L468" i="2"/>
  <c r="K468" i="2"/>
  <c r="B468" i="2"/>
  <c r="L467" i="2"/>
  <c r="K467" i="2"/>
  <c r="B467" i="2"/>
  <c r="T466" i="2"/>
  <c r="S466" i="2"/>
  <c r="U466" i="2" s="1"/>
  <c r="L466" i="2"/>
  <c r="K466" i="2"/>
  <c r="R466" i="2" s="1"/>
  <c r="B466" i="2"/>
  <c r="L465" i="2"/>
  <c r="K465" i="2"/>
  <c r="B465" i="2"/>
  <c r="L464" i="2"/>
  <c r="K464" i="2"/>
  <c r="R464" i="2" s="1"/>
  <c r="B464" i="2"/>
  <c r="L463" i="2"/>
  <c r="K463" i="2"/>
  <c r="B463" i="2"/>
  <c r="L462" i="2"/>
  <c r="K462" i="2"/>
  <c r="R462" i="2" s="1"/>
  <c r="B462" i="2"/>
  <c r="U461" i="2"/>
  <c r="T461" i="2"/>
  <c r="S461" i="2"/>
  <c r="L461" i="2"/>
  <c r="K461" i="2"/>
  <c r="B461" i="2"/>
  <c r="L460" i="2"/>
  <c r="K460" i="2"/>
  <c r="B460" i="2"/>
  <c r="L459" i="2"/>
  <c r="K459" i="2"/>
  <c r="B459" i="2"/>
  <c r="L458" i="2"/>
  <c r="K458" i="2"/>
  <c r="B458" i="2"/>
  <c r="L457" i="2"/>
  <c r="K457" i="2"/>
  <c r="B457" i="2"/>
  <c r="T456" i="2"/>
  <c r="U456" i="2" s="1"/>
  <c r="S456" i="2"/>
  <c r="L456" i="2"/>
  <c r="K456" i="2"/>
  <c r="B456" i="2"/>
  <c r="L455" i="2"/>
  <c r="K455" i="2"/>
  <c r="R455" i="2" s="1"/>
  <c r="B455" i="2"/>
  <c r="L454" i="2"/>
  <c r="K454" i="2"/>
  <c r="B454" i="2"/>
  <c r="L453" i="2"/>
  <c r="K453" i="2"/>
  <c r="R453" i="2" s="1"/>
  <c r="B453" i="2"/>
  <c r="L452" i="2"/>
  <c r="K452" i="2"/>
  <c r="B452" i="2"/>
  <c r="T451" i="2"/>
  <c r="S451" i="2"/>
  <c r="U451" i="2" s="1"/>
  <c r="L451" i="2"/>
  <c r="K451" i="2"/>
  <c r="B451" i="2"/>
  <c r="L450" i="2"/>
  <c r="K450" i="2"/>
  <c r="B450" i="2"/>
  <c r="L449" i="2"/>
  <c r="K449" i="2"/>
  <c r="B449" i="2"/>
  <c r="L448" i="2"/>
  <c r="K448" i="2"/>
  <c r="B448" i="2"/>
  <c r="L447" i="2"/>
  <c r="K447" i="2"/>
  <c r="B447" i="2"/>
  <c r="T446" i="2"/>
  <c r="S446" i="2"/>
  <c r="L446" i="2"/>
  <c r="K446" i="2"/>
  <c r="B446" i="2"/>
  <c r="L445" i="2"/>
  <c r="K445" i="2"/>
  <c r="B445" i="2"/>
  <c r="L444" i="2"/>
  <c r="K444" i="2"/>
  <c r="B444" i="2"/>
  <c r="L443" i="2"/>
  <c r="K443" i="2"/>
  <c r="B443" i="2"/>
  <c r="L442" i="2"/>
  <c r="K442" i="2"/>
  <c r="B442" i="2"/>
  <c r="T441" i="2"/>
  <c r="S441" i="2"/>
  <c r="U441" i="2" s="1"/>
  <c r="L441" i="2"/>
  <c r="K441" i="2"/>
  <c r="R441" i="2" s="1"/>
  <c r="B441" i="2"/>
  <c r="L440" i="2"/>
  <c r="K440" i="2"/>
  <c r="B440" i="2"/>
  <c r="L439" i="2"/>
  <c r="K439" i="2"/>
  <c r="R439" i="2" s="1"/>
  <c r="B439" i="2"/>
  <c r="L438" i="2"/>
  <c r="K438" i="2"/>
  <c r="B438" i="2"/>
  <c r="L437" i="2"/>
  <c r="K437" i="2"/>
  <c r="R437" i="2" s="1"/>
  <c r="B437" i="2"/>
  <c r="T436" i="2"/>
  <c r="S436" i="2"/>
  <c r="U436" i="2" s="1"/>
  <c r="L436" i="2"/>
  <c r="K436" i="2"/>
  <c r="B436" i="2"/>
  <c r="L435" i="2"/>
  <c r="K435" i="2"/>
  <c r="B435" i="2"/>
  <c r="L434" i="2"/>
  <c r="K434" i="2"/>
  <c r="B434" i="2"/>
  <c r="L433" i="2"/>
  <c r="K433" i="2"/>
  <c r="B433" i="2"/>
  <c r="L432" i="2"/>
  <c r="K432" i="2"/>
  <c r="B432" i="2"/>
  <c r="T431" i="2"/>
  <c r="U431" i="2" s="1"/>
  <c r="S431" i="2"/>
  <c r="L431" i="2"/>
  <c r="K431" i="2"/>
  <c r="B431" i="2"/>
  <c r="L430" i="2"/>
  <c r="K430" i="2"/>
  <c r="B430" i="2"/>
  <c r="L429" i="2"/>
  <c r="K429" i="2"/>
  <c r="B429" i="2"/>
  <c r="L428" i="2"/>
  <c r="K428" i="2"/>
  <c r="B428" i="2"/>
  <c r="L427" i="2"/>
  <c r="K427" i="2"/>
  <c r="B427" i="2"/>
  <c r="T426" i="2"/>
  <c r="S426" i="2"/>
  <c r="U426" i="2" s="1"/>
  <c r="L426" i="2"/>
  <c r="K426" i="2"/>
  <c r="R426" i="2" s="1"/>
  <c r="B426" i="2"/>
  <c r="L425" i="2"/>
  <c r="K425" i="2"/>
  <c r="B425" i="2"/>
  <c r="L424" i="2"/>
  <c r="K424" i="2"/>
  <c r="R424" i="2" s="1"/>
  <c r="B424" i="2"/>
  <c r="L423" i="2"/>
  <c r="K423" i="2"/>
  <c r="B423" i="2"/>
  <c r="L422" i="2"/>
  <c r="K422" i="2"/>
  <c r="R422" i="2" s="1"/>
  <c r="B422" i="2"/>
  <c r="T421" i="2"/>
  <c r="S421" i="2"/>
  <c r="U421" i="2" s="1"/>
  <c r="L421" i="2"/>
  <c r="K421" i="2"/>
  <c r="B421" i="2"/>
  <c r="L420" i="2"/>
  <c r="K420" i="2"/>
  <c r="B420" i="2"/>
  <c r="L419" i="2"/>
  <c r="K419" i="2"/>
  <c r="B419" i="2"/>
  <c r="L418" i="2"/>
  <c r="K418" i="2"/>
  <c r="B418" i="2"/>
  <c r="L417" i="2"/>
  <c r="K417" i="2"/>
  <c r="B417" i="2"/>
  <c r="T416" i="2"/>
  <c r="U416" i="2" s="1"/>
  <c r="S416" i="2"/>
  <c r="L416" i="2"/>
  <c r="K416" i="2"/>
  <c r="B416" i="2"/>
  <c r="L415" i="2"/>
  <c r="K415" i="2"/>
  <c r="R415" i="2" s="1"/>
  <c r="B415" i="2"/>
  <c r="L414" i="2"/>
  <c r="K414" i="2"/>
  <c r="B414" i="2"/>
  <c r="L413" i="2"/>
  <c r="K413" i="2"/>
  <c r="R413" i="2" s="1"/>
  <c r="B413" i="2"/>
  <c r="L412" i="2"/>
  <c r="K412" i="2"/>
  <c r="B412" i="2"/>
  <c r="S411" i="2"/>
  <c r="L411" i="2"/>
  <c r="K411" i="2"/>
  <c r="B411" i="2"/>
  <c r="L410" i="2"/>
  <c r="K410" i="2"/>
  <c r="B410" i="2"/>
  <c r="L409" i="2"/>
  <c r="K409" i="2"/>
  <c r="B409" i="2"/>
  <c r="L408" i="2"/>
  <c r="K408" i="2"/>
  <c r="B408" i="2"/>
  <c r="L407" i="2"/>
  <c r="K407" i="2"/>
  <c r="B407" i="2"/>
  <c r="T406" i="2"/>
  <c r="S406" i="2"/>
  <c r="L406" i="2"/>
  <c r="K406" i="2"/>
  <c r="B406" i="2"/>
  <c r="L405" i="2"/>
  <c r="K405" i="2"/>
  <c r="B405" i="2"/>
  <c r="L404" i="2"/>
  <c r="K404" i="2"/>
  <c r="B404" i="2"/>
  <c r="L403" i="2"/>
  <c r="K403" i="2"/>
  <c r="B403" i="2"/>
  <c r="L402" i="2"/>
  <c r="K402" i="2"/>
  <c r="B402" i="2"/>
  <c r="T401" i="2"/>
  <c r="S401" i="2"/>
  <c r="U401" i="2" s="1"/>
  <c r="L401" i="2"/>
  <c r="K401" i="2"/>
  <c r="R401" i="2" s="1"/>
  <c r="B401" i="2"/>
  <c r="L400" i="2"/>
  <c r="K400" i="2"/>
  <c r="B400" i="2"/>
  <c r="L399" i="2"/>
  <c r="K399" i="2"/>
  <c r="R399" i="2" s="1"/>
  <c r="B399" i="2"/>
  <c r="L398" i="2"/>
  <c r="K398" i="2"/>
  <c r="B398" i="2"/>
  <c r="L397" i="2"/>
  <c r="K397" i="2"/>
  <c r="R397" i="2" s="1"/>
  <c r="B397" i="2"/>
  <c r="U396" i="2"/>
  <c r="T396" i="2"/>
  <c r="S396" i="2"/>
  <c r="L396" i="2"/>
  <c r="K396" i="2"/>
  <c r="B396" i="2"/>
  <c r="L395" i="2"/>
  <c r="K395" i="2"/>
  <c r="B395" i="2"/>
  <c r="L394" i="2"/>
  <c r="K394" i="2"/>
  <c r="B394" i="2"/>
  <c r="L393" i="2"/>
  <c r="K393" i="2"/>
  <c r="B393" i="2"/>
  <c r="L392" i="2"/>
  <c r="K392" i="2"/>
  <c r="B392" i="2"/>
  <c r="T391" i="2"/>
  <c r="U391" i="2" s="1"/>
  <c r="S391" i="2"/>
  <c r="L391" i="2"/>
  <c r="K391" i="2"/>
  <c r="B391" i="2"/>
  <c r="L390" i="2"/>
  <c r="K390" i="2"/>
  <c r="B390" i="2"/>
  <c r="L389" i="2"/>
  <c r="K389" i="2"/>
  <c r="B389" i="2"/>
  <c r="L388" i="2"/>
  <c r="K388" i="2"/>
  <c r="B388" i="2"/>
  <c r="L387" i="2"/>
  <c r="K387" i="2"/>
  <c r="B387" i="2"/>
  <c r="T386" i="2"/>
  <c r="S386" i="2"/>
  <c r="U386" i="2" s="1"/>
  <c r="L386" i="2"/>
  <c r="K386" i="2"/>
  <c r="B386" i="2"/>
  <c r="L385" i="2"/>
  <c r="K385" i="2"/>
  <c r="B385" i="2"/>
  <c r="L384" i="2"/>
  <c r="K384" i="2"/>
  <c r="B384" i="2"/>
  <c r="L383" i="2"/>
  <c r="K383" i="2"/>
  <c r="B383" i="2"/>
  <c r="L382" i="2"/>
  <c r="K382" i="2"/>
  <c r="B382" i="2"/>
  <c r="T381" i="2"/>
  <c r="U381" i="2" s="1"/>
  <c r="S381" i="2"/>
  <c r="L381" i="2"/>
  <c r="K381" i="2"/>
  <c r="B381" i="2"/>
  <c r="L380" i="2"/>
  <c r="K380" i="2"/>
  <c r="R380" i="2" s="1"/>
  <c r="B380" i="2"/>
  <c r="L379" i="2"/>
  <c r="K379" i="2"/>
  <c r="B379" i="2"/>
  <c r="L378" i="2"/>
  <c r="K378" i="2"/>
  <c r="R378" i="2" s="1"/>
  <c r="B378" i="2"/>
  <c r="L377" i="2"/>
  <c r="K377" i="2"/>
  <c r="B377" i="2"/>
  <c r="T376" i="2"/>
  <c r="S376" i="2"/>
  <c r="U376" i="2" s="1"/>
  <c r="L376" i="2"/>
  <c r="K376" i="2"/>
  <c r="B376" i="2"/>
  <c r="L375" i="2"/>
  <c r="K375" i="2"/>
  <c r="B375" i="2"/>
  <c r="L374" i="2"/>
  <c r="K374" i="2"/>
  <c r="B374" i="2"/>
  <c r="L373" i="2"/>
  <c r="K373" i="2"/>
  <c r="B373" i="2"/>
  <c r="L372" i="2"/>
  <c r="K372" i="2"/>
  <c r="B372" i="2"/>
  <c r="T371" i="2"/>
  <c r="S371" i="2"/>
  <c r="L371" i="2"/>
  <c r="K371" i="2"/>
  <c r="B371" i="2"/>
  <c r="L370" i="2"/>
  <c r="K370" i="2"/>
  <c r="R370" i="2" s="1"/>
  <c r="B370" i="2"/>
  <c r="L369" i="2"/>
  <c r="K369" i="2"/>
  <c r="B369" i="2"/>
  <c r="L368" i="2"/>
  <c r="K368" i="2"/>
  <c r="R368" i="2" s="1"/>
  <c r="B368" i="2"/>
  <c r="L367" i="2"/>
  <c r="K367" i="2"/>
  <c r="B367" i="2"/>
  <c r="T366" i="2"/>
  <c r="U366" i="2" s="1"/>
  <c r="S366" i="2"/>
  <c r="L366" i="2"/>
  <c r="K366" i="2"/>
  <c r="B366" i="2"/>
  <c r="L365" i="2"/>
  <c r="K365" i="2"/>
  <c r="B365" i="2"/>
  <c r="L364" i="2"/>
  <c r="K364" i="2"/>
  <c r="B364" i="2"/>
  <c r="L363" i="2"/>
  <c r="K363" i="2"/>
  <c r="B363" i="2"/>
  <c r="L362" i="2"/>
  <c r="K362" i="2"/>
  <c r="B362" i="2"/>
  <c r="T361" i="2"/>
  <c r="S361" i="2"/>
  <c r="L361" i="2"/>
  <c r="K361" i="2"/>
  <c r="B361" i="2"/>
  <c r="L360" i="2"/>
  <c r="K360" i="2"/>
  <c r="B360" i="2"/>
  <c r="L359" i="2"/>
  <c r="K359" i="2"/>
  <c r="B359" i="2"/>
  <c r="L358" i="2"/>
  <c r="K358" i="2"/>
  <c r="B358" i="2"/>
  <c r="L357" i="2"/>
  <c r="K357" i="2"/>
  <c r="B357" i="2"/>
  <c r="T356" i="2"/>
  <c r="S356" i="2"/>
  <c r="L356" i="2"/>
  <c r="K356" i="2"/>
  <c r="B356" i="2"/>
  <c r="L355" i="2"/>
  <c r="K355" i="2"/>
  <c r="B355" i="2"/>
  <c r="L354" i="2"/>
  <c r="K354" i="2"/>
  <c r="B354" i="2"/>
  <c r="L353" i="2"/>
  <c r="K353" i="2"/>
  <c r="B353" i="2"/>
  <c r="L352" i="2"/>
  <c r="K352" i="2"/>
  <c r="B352" i="2"/>
  <c r="T351" i="2"/>
  <c r="S351" i="2"/>
  <c r="U351" i="2" s="1"/>
  <c r="L351" i="2"/>
  <c r="K351" i="2"/>
  <c r="R351" i="2" s="1"/>
  <c r="B351" i="2"/>
  <c r="L350" i="2"/>
  <c r="K350" i="2"/>
  <c r="B350" i="2"/>
  <c r="L349" i="2"/>
  <c r="K349" i="2"/>
  <c r="R349" i="2" s="1"/>
  <c r="B349" i="2"/>
  <c r="L348" i="2"/>
  <c r="K348" i="2"/>
  <c r="B348" i="2"/>
  <c r="L347" i="2"/>
  <c r="K347" i="2"/>
  <c r="R347" i="2" s="1"/>
  <c r="B347" i="2"/>
  <c r="T346" i="2"/>
  <c r="S346" i="2"/>
  <c r="U346" i="2" s="1"/>
  <c r="L346" i="2"/>
  <c r="K346" i="2"/>
  <c r="B346" i="2"/>
  <c r="L345" i="2"/>
  <c r="K345" i="2"/>
  <c r="B345" i="2"/>
  <c r="L344" i="2"/>
  <c r="K344" i="2"/>
  <c r="B344" i="2"/>
  <c r="L343" i="2"/>
  <c r="K343" i="2"/>
  <c r="B343" i="2"/>
  <c r="L342" i="2"/>
  <c r="K342" i="2"/>
  <c r="B342" i="2"/>
  <c r="T341" i="2"/>
  <c r="U341" i="2" s="1"/>
  <c r="S341" i="2"/>
  <c r="L341" i="2"/>
  <c r="K341" i="2"/>
  <c r="B341" i="2"/>
  <c r="L340" i="2"/>
  <c r="K340" i="2"/>
  <c r="R340" i="2" s="1"/>
  <c r="B340" i="2"/>
  <c r="L339" i="2"/>
  <c r="K339" i="2"/>
  <c r="B339" i="2"/>
  <c r="L338" i="2"/>
  <c r="K338" i="2"/>
  <c r="R338" i="2" s="1"/>
  <c r="B338" i="2"/>
  <c r="L337" i="2"/>
  <c r="K337" i="2"/>
  <c r="B337" i="2"/>
  <c r="T336" i="2"/>
  <c r="S336" i="2"/>
  <c r="U336" i="2" s="1"/>
  <c r="L336" i="2"/>
  <c r="K336" i="2"/>
  <c r="B336" i="2"/>
  <c r="L335" i="2"/>
  <c r="K335" i="2"/>
  <c r="B335" i="2"/>
  <c r="L334" i="2"/>
  <c r="K334" i="2"/>
  <c r="B334" i="2"/>
  <c r="L333" i="2"/>
  <c r="K333" i="2"/>
  <c r="B333" i="2"/>
  <c r="L332" i="2"/>
  <c r="K332" i="2"/>
  <c r="B332" i="2"/>
  <c r="T331" i="2"/>
  <c r="S331" i="2"/>
  <c r="L331" i="2"/>
  <c r="K331" i="2"/>
  <c r="B331" i="2"/>
  <c r="L330" i="2"/>
  <c r="K330" i="2"/>
  <c r="R330" i="2" s="1"/>
  <c r="B330" i="2"/>
  <c r="L329" i="2"/>
  <c r="K329" i="2"/>
  <c r="B329" i="2"/>
  <c r="L328" i="2"/>
  <c r="K328" i="2"/>
  <c r="R328" i="2" s="1"/>
  <c r="B328" i="2"/>
  <c r="L327" i="2"/>
  <c r="K327" i="2"/>
  <c r="B327" i="2"/>
  <c r="T326" i="2"/>
  <c r="S326" i="2"/>
  <c r="U326" i="2" s="1"/>
  <c r="L326" i="2"/>
  <c r="K326" i="2"/>
  <c r="B326" i="2"/>
  <c r="L325" i="2"/>
  <c r="K325" i="2"/>
  <c r="B325" i="2"/>
  <c r="L324" i="2"/>
  <c r="K324" i="2"/>
  <c r="B324" i="2"/>
  <c r="L323" i="2"/>
  <c r="K323" i="2"/>
  <c r="B323" i="2"/>
  <c r="L322" i="2"/>
  <c r="K322" i="2"/>
  <c r="B322" i="2"/>
  <c r="T321" i="2"/>
  <c r="S321" i="2"/>
  <c r="L321" i="2"/>
  <c r="K321" i="2"/>
  <c r="B321" i="2"/>
  <c r="L320" i="2"/>
  <c r="K320" i="2"/>
  <c r="B320" i="2"/>
  <c r="L319" i="2"/>
  <c r="K319" i="2"/>
  <c r="B319" i="2"/>
  <c r="L318" i="2"/>
  <c r="K318" i="2"/>
  <c r="B318" i="2"/>
  <c r="L317" i="2"/>
  <c r="K317" i="2"/>
  <c r="R317" i="2" s="1"/>
  <c r="B317" i="2"/>
  <c r="T316" i="2"/>
  <c r="S316" i="2"/>
  <c r="U316" i="2" s="1"/>
  <c r="L316" i="2"/>
  <c r="K316" i="2"/>
  <c r="B316" i="2"/>
  <c r="L315" i="2"/>
  <c r="K315" i="2"/>
  <c r="B315" i="2"/>
  <c r="L314" i="2"/>
  <c r="K314" i="2"/>
  <c r="B314" i="2"/>
  <c r="L313" i="2"/>
  <c r="K313" i="2"/>
  <c r="B313" i="2"/>
  <c r="L312" i="2"/>
  <c r="K312" i="2"/>
  <c r="B312" i="2"/>
  <c r="T311" i="2"/>
  <c r="S311" i="2"/>
  <c r="L311" i="2"/>
  <c r="K311" i="2"/>
  <c r="B311" i="2"/>
  <c r="L310" i="2"/>
  <c r="K310" i="2"/>
  <c r="R310" i="2" s="1"/>
  <c r="B310" i="2"/>
  <c r="L309" i="2"/>
  <c r="K309" i="2"/>
  <c r="B309" i="2"/>
  <c r="L308" i="2"/>
  <c r="K308" i="2"/>
  <c r="R308" i="2" s="1"/>
  <c r="B308" i="2"/>
  <c r="L307" i="2"/>
  <c r="K307" i="2"/>
  <c r="B307" i="2"/>
  <c r="T306" i="2"/>
  <c r="U306" i="2" s="1"/>
  <c r="S306" i="2"/>
  <c r="L306" i="2"/>
  <c r="K306" i="2"/>
  <c r="B306" i="2"/>
  <c r="L305" i="2"/>
  <c r="K305" i="2"/>
  <c r="B305" i="2"/>
  <c r="L304" i="2"/>
  <c r="K304" i="2"/>
  <c r="B304" i="2"/>
  <c r="L303" i="2"/>
  <c r="K303" i="2"/>
  <c r="B303" i="2"/>
  <c r="L302" i="2"/>
  <c r="K302" i="2"/>
  <c r="B302" i="2"/>
  <c r="T301" i="2"/>
  <c r="S301" i="2"/>
  <c r="L301" i="2"/>
  <c r="K301" i="2"/>
  <c r="R301" i="2" s="1"/>
  <c r="B301" i="2"/>
  <c r="L300" i="2"/>
  <c r="K300" i="2"/>
  <c r="B300" i="2"/>
  <c r="L299" i="2"/>
  <c r="K299" i="2"/>
  <c r="R299" i="2" s="1"/>
  <c r="B299" i="2"/>
  <c r="L298" i="2"/>
  <c r="K298" i="2"/>
  <c r="B298" i="2"/>
  <c r="L297" i="2"/>
  <c r="K297" i="2"/>
  <c r="R297" i="2" s="1"/>
  <c r="B297" i="2"/>
  <c r="T296" i="2"/>
  <c r="S296" i="2"/>
  <c r="U296" i="2" s="1"/>
  <c r="L296" i="2"/>
  <c r="K296" i="2"/>
  <c r="B296" i="2"/>
  <c r="L295" i="2"/>
  <c r="K295" i="2"/>
  <c r="B295" i="2"/>
  <c r="L294" i="2"/>
  <c r="K294" i="2"/>
  <c r="B294" i="2"/>
  <c r="L293" i="2"/>
  <c r="K293" i="2"/>
  <c r="B293" i="2"/>
  <c r="L292" i="2"/>
  <c r="K292" i="2"/>
  <c r="B292" i="2"/>
  <c r="T291" i="2"/>
  <c r="S291" i="2"/>
  <c r="L291" i="2"/>
  <c r="K291" i="2"/>
  <c r="B291" i="2"/>
  <c r="L290" i="2"/>
  <c r="K290" i="2"/>
  <c r="R290" i="2" s="1"/>
  <c r="B290" i="2"/>
  <c r="L289" i="2"/>
  <c r="K289" i="2"/>
  <c r="B289" i="2"/>
  <c r="L288" i="2"/>
  <c r="K288" i="2"/>
  <c r="R288" i="2" s="1"/>
  <c r="B288" i="2"/>
  <c r="L287" i="2"/>
  <c r="K287" i="2"/>
  <c r="B287" i="2"/>
  <c r="T286" i="2"/>
  <c r="S286" i="2"/>
  <c r="U286" i="2" s="1"/>
  <c r="L286" i="2"/>
  <c r="K286" i="2"/>
  <c r="B286" i="2"/>
  <c r="L285" i="2"/>
  <c r="K285" i="2"/>
  <c r="B285" i="2"/>
  <c r="L284" i="2"/>
  <c r="K284" i="2"/>
  <c r="B284" i="2"/>
  <c r="L283" i="2"/>
  <c r="K283" i="2"/>
  <c r="B283" i="2"/>
  <c r="L282" i="2"/>
  <c r="K282" i="2"/>
  <c r="B282" i="2"/>
  <c r="T281" i="2"/>
  <c r="S281" i="2"/>
  <c r="L281" i="2"/>
  <c r="K281" i="2"/>
  <c r="R281" i="2" s="1"/>
  <c r="B281" i="2"/>
  <c r="L280" i="2"/>
  <c r="K280" i="2"/>
  <c r="B280" i="2"/>
  <c r="L279" i="2"/>
  <c r="K279" i="2"/>
  <c r="R279" i="2" s="1"/>
  <c r="B279" i="2"/>
  <c r="L278" i="2"/>
  <c r="K278" i="2"/>
  <c r="B278" i="2"/>
  <c r="L277" i="2"/>
  <c r="K277" i="2"/>
  <c r="R277" i="2" s="1"/>
  <c r="B277" i="2"/>
  <c r="U276" i="2"/>
  <c r="T276" i="2"/>
  <c r="S276" i="2"/>
  <c r="L276" i="2"/>
  <c r="K276" i="2"/>
  <c r="B276" i="2"/>
  <c r="L275" i="2"/>
  <c r="K275" i="2"/>
  <c r="B275" i="2"/>
  <c r="R275" i="2" s="1"/>
  <c r="L274" i="2"/>
  <c r="K274" i="2"/>
  <c r="B274" i="2"/>
  <c r="L273" i="2"/>
  <c r="K273" i="2"/>
  <c r="B273" i="2"/>
  <c r="L272" i="2"/>
  <c r="K272" i="2"/>
  <c r="B272" i="2"/>
  <c r="T271" i="2"/>
  <c r="S271" i="2"/>
  <c r="L271" i="2"/>
  <c r="K271" i="2"/>
  <c r="B271" i="2"/>
  <c r="L270" i="2"/>
  <c r="K270" i="2"/>
  <c r="R270" i="2" s="1"/>
  <c r="B270" i="2"/>
  <c r="L269" i="2"/>
  <c r="K269" i="2"/>
  <c r="B269" i="2"/>
  <c r="L268" i="2"/>
  <c r="K268" i="2"/>
  <c r="R268" i="2" s="1"/>
  <c r="B268" i="2"/>
  <c r="L267" i="2"/>
  <c r="K267" i="2"/>
  <c r="B267" i="2"/>
  <c r="T266" i="2"/>
  <c r="U266" i="2" s="1"/>
  <c r="S266" i="2"/>
  <c r="L266" i="2"/>
  <c r="K266" i="2"/>
  <c r="B266" i="2"/>
  <c r="L265" i="2"/>
  <c r="K265" i="2"/>
  <c r="B265" i="2"/>
  <c r="L264" i="2"/>
  <c r="K264" i="2"/>
  <c r="B264" i="2"/>
  <c r="L263" i="2"/>
  <c r="K263" i="2"/>
  <c r="B263" i="2"/>
  <c r="L262" i="2"/>
  <c r="K262" i="2"/>
  <c r="B262" i="2"/>
  <c r="T261" i="2"/>
  <c r="S261" i="2"/>
  <c r="L261" i="2"/>
  <c r="K261" i="2"/>
  <c r="R261" i="2" s="1"/>
  <c r="B261" i="2"/>
  <c r="L260" i="2"/>
  <c r="K260" i="2"/>
  <c r="B260" i="2"/>
  <c r="L259" i="2"/>
  <c r="K259" i="2"/>
  <c r="R259" i="2" s="1"/>
  <c r="B259" i="2"/>
  <c r="L258" i="2"/>
  <c r="K258" i="2"/>
  <c r="B258" i="2"/>
  <c r="L257" i="2"/>
  <c r="K257" i="2"/>
  <c r="R257" i="2" s="1"/>
  <c r="B257" i="2"/>
  <c r="U256" i="2"/>
  <c r="T256" i="2"/>
  <c r="S256" i="2"/>
  <c r="L256" i="2"/>
  <c r="K256" i="2"/>
  <c r="B256" i="2"/>
  <c r="L255" i="2"/>
  <c r="K255" i="2"/>
  <c r="B255" i="2"/>
  <c r="L254" i="2"/>
  <c r="K254" i="2"/>
  <c r="B254" i="2"/>
  <c r="L253" i="2"/>
  <c r="K253" i="2"/>
  <c r="B253" i="2"/>
  <c r="L252" i="2"/>
  <c r="K252" i="2"/>
  <c r="B252" i="2"/>
  <c r="T251" i="2"/>
  <c r="S251" i="2"/>
  <c r="L251" i="2"/>
  <c r="K251" i="2"/>
  <c r="B251" i="2"/>
  <c r="L250" i="2"/>
  <c r="K250" i="2"/>
  <c r="R250" i="2" s="1"/>
  <c r="B250" i="2"/>
  <c r="L249" i="2"/>
  <c r="K249" i="2"/>
  <c r="B249" i="2"/>
  <c r="L248" i="2"/>
  <c r="K248" i="2"/>
  <c r="R248" i="2" s="1"/>
  <c r="B248" i="2"/>
  <c r="L247" i="2"/>
  <c r="K247" i="2"/>
  <c r="B247" i="2"/>
  <c r="T246" i="2"/>
  <c r="S246" i="2"/>
  <c r="U246" i="2" s="1"/>
  <c r="L246" i="2"/>
  <c r="K246" i="2"/>
  <c r="B246" i="2"/>
  <c r="L245" i="2"/>
  <c r="K245" i="2"/>
  <c r="B245" i="2"/>
  <c r="L244" i="2"/>
  <c r="K244" i="2"/>
  <c r="B244" i="2"/>
  <c r="L243" i="2"/>
  <c r="K243" i="2"/>
  <c r="B243" i="2"/>
  <c r="L242" i="2"/>
  <c r="K242" i="2"/>
  <c r="B242" i="2"/>
  <c r="T241" i="2"/>
  <c r="S241" i="2"/>
  <c r="L241" i="2"/>
  <c r="K241" i="2"/>
  <c r="R241" i="2" s="1"/>
  <c r="B241" i="2"/>
  <c r="L240" i="2"/>
  <c r="K240" i="2"/>
  <c r="B240" i="2"/>
  <c r="L239" i="2"/>
  <c r="K239" i="2"/>
  <c r="R239" i="2" s="1"/>
  <c r="B239" i="2"/>
  <c r="L238" i="2"/>
  <c r="K238" i="2"/>
  <c r="B238" i="2"/>
  <c r="L237" i="2"/>
  <c r="K237" i="2"/>
  <c r="R237" i="2" s="1"/>
  <c r="B237" i="2"/>
  <c r="T236" i="2"/>
  <c r="S236" i="2"/>
  <c r="U236" i="2" s="1"/>
  <c r="L236" i="2"/>
  <c r="K236" i="2"/>
  <c r="B236" i="2"/>
  <c r="L235" i="2"/>
  <c r="K235" i="2"/>
  <c r="B235" i="2"/>
  <c r="L234" i="2"/>
  <c r="K234" i="2"/>
  <c r="B234" i="2"/>
  <c r="L233" i="2"/>
  <c r="K233" i="2"/>
  <c r="B233" i="2"/>
  <c r="L232" i="2"/>
  <c r="K232" i="2"/>
  <c r="B232" i="2"/>
  <c r="T231" i="2"/>
  <c r="S231" i="2"/>
  <c r="L231" i="2"/>
  <c r="K231" i="2"/>
  <c r="B231" i="2"/>
  <c r="L230" i="2"/>
  <c r="K230" i="2"/>
  <c r="R230" i="2" s="1"/>
  <c r="B230" i="2"/>
  <c r="L229" i="2"/>
  <c r="K229" i="2"/>
  <c r="B229" i="2"/>
  <c r="L228" i="2"/>
  <c r="K228" i="2"/>
  <c r="R228" i="2" s="1"/>
  <c r="B228" i="2"/>
  <c r="L227" i="2"/>
  <c r="K227" i="2"/>
  <c r="B227" i="2"/>
  <c r="T226" i="2"/>
  <c r="U226" i="2" s="1"/>
  <c r="S226" i="2"/>
  <c r="L226" i="2"/>
  <c r="K226" i="2"/>
  <c r="B226" i="2"/>
  <c r="L225" i="2"/>
  <c r="K225" i="2"/>
  <c r="B225" i="2"/>
  <c r="L224" i="2"/>
  <c r="K224" i="2"/>
  <c r="B224" i="2"/>
  <c r="L223" i="2"/>
  <c r="K223" i="2"/>
  <c r="B223" i="2"/>
  <c r="L222" i="2"/>
  <c r="K222" i="2"/>
  <c r="B222" i="2"/>
  <c r="T221" i="2"/>
  <c r="S221" i="2"/>
  <c r="L221" i="2"/>
  <c r="K221" i="2"/>
  <c r="R221" i="2" s="1"/>
  <c r="B221" i="2"/>
  <c r="L220" i="2"/>
  <c r="K220" i="2"/>
  <c r="B220" i="2"/>
  <c r="L219" i="2"/>
  <c r="K219" i="2"/>
  <c r="R219" i="2" s="1"/>
  <c r="B219" i="2"/>
  <c r="L218" i="2"/>
  <c r="K218" i="2"/>
  <c r="B218" i="2"/>
  <c r="L217" i="2"/>
  <c r="K217" i="2"/>
  <c r="R217" i="2" s="1"/>
  <c r="B217" i="2"/>
  <c r="T216" i="2"/>
  <c r="S216" i="2"/>
  <c r="U216" i="2" s="1"/>
  <c r="L216" i="2"/>
  <c r="K216" i="2"/>
  <c r="B216" i="2"/>
  <c r="L215" i="2"/>
  <c r="K215" i="2"/>
  <c r="B215" i="2"/>
  <c r="L214" i="2"/>
  <c r="K214" i="2"/>
  <c r="B214" i="2"/>
  <c r="L213" i="2"/>
  <c r="K213" i="2"/>
  <c r="B213" i="2"/>
  <c r="L212" i="2"/>
  <c r="K212" i="2"/>
  <c r="B212" i="2"/>
  <c r="T211" i="2"/>
  <c r="S211" i="2"/>
  <c r="L211" i="2"/>
  <c r="K211" i="2"/>
  <c r="B211" i="2"/>
  <c r="L210" i="2"/>
  <c r="K210" i="2"/>
  <c r="R210" i="2" s="1"/>
  <c r="B210" i="2"/>
  <c r="L209" i="2"/>
  <c r="K209" i="2"/>
  <c r="B209" i="2"/>
  <c r="L208" i="2"/>
  <c r="K208" i="2"/>
  <c r="R208" i="2" s="1"/>
  <c r="B208" i="2"/>
  <c r="L207" i="2"/>
  <c r="K207" i="2"/>
  <c r="B207" i="2"/>
  <c r="T206" i="2"/>
  <c r="U206" i="2" s="1"/>
  <c r="S206" i="2"/>
  <c r="L206" i="2"/>
  <c r="K206" i="2"/>
  <c r="B206" i="2"/>
  <c r="L205" i="2"/>
  <c r="K205" i="2"/>
  <c r="B205" i="2"/>
  <c r="L204" i="2"/>
  <c r="K204" i="2"/>
  <c r="B204" i="2"/>
  <c r="L203" i="2"/>
  <c r="K203" i="2"/>
  <c r="B203" i="2"/>
  <c r="L202" i="2"/>
  <c r="K202" i="2"/>
  <c r="B202" i="2"/>
  <c r="T201" i="2"/>
  <c r="S201" i="2"/>
  <c r="L201" i="2"/>
  <c r="K201" i="2"/>
  <c r="R201" i="2" s="1"/>
  <c r="B201" i="2"/>
  <c r="L200" i="2"/>
  <c r="K200" i="2"/>
  <c r="B200" i="2"/>
  <c r="L199" i="2"/>
  <c r="K199" i="2"/>
  <c r="R199" i="2" s="1"/>
  <c r="B199" i="2"/>
  <c r="L198" i="2"/>
  <c r="K198" i="2"/>
  <c r="B198" i="2"/>
  <c r="L197" i="2"/>
  <c r="K197" i="2"/>
  <c r="R197" i="2" s="1"/>
  <c r="B197" i="2"/>
  <c r="U196" i="2"/>
  <c r="T196" i="2"/>
  <c r="S196" i="2"/>
  <c r="L196" i="2"/>
  <c r="K196" i="2"/>
  <c r="B196" i="2"/>
  <c r="L195" i="2"/>
  <c r="K195" i="2"/>
  <c r="B195" i="2"/>
  <c r="L194" i="2"/>
  <c r="K194" i="2"/>
  <c r="B194" i="2"/>
  <c r="L193" i="2"/>
  <c r="K193" i="2"/>
  <c r="B193" i="2"/>
  <c r="L192" i="2"/>
  <c r="K192" i="2"/>
  <c r="B192" i="2"/>
  <c r="T191" i="2"/>
  <c r="S191" i="2"/>
  <c r="L191" i="2"/>
  <c r="K191" i="2"/>
  <c r="B191" i="2"/>
  <c r="L190" i="2"/>
  <c r="K190" i="2"/>
  <c r="R190" i="2" s="1"/>
  <c r="B190" i="2"/>
  <c r="L189" i="2"/>
  <c r="K189" i="2"/>
  <c r="B189" i="2"/>
  <c r="L188" i="2"/>
  <c r="K188" i="2"/>
  <c r="R188" i="2" s="1"/>
  <c r="B188" i="2"/>
  <c r="L187" i="2"/>
  <c r="K187" i="2"/>
  <c r="B187" i="2"/>
  <c r="T186" i="2"/>
  <c r="S186" i="2"/>
  <c r="U186" i="2" s="1"/>
  <c r="L186" i="2"/>
  <c r="K186" i="2"/>
  <c r="B186" i="2"/>
  <c r="L185" i="2"/>
  <c r="K185" i="2"/>
  <c r="B185" i="2"/>
  <c r="L184" i="2"/>
  <c r="K184" i="2"/>
  <c r="B184" i="2"/>
  <c r="L183" i="2"/>
  <c r="K183" i="2"/>
  <c r="B183" i="2"/>
  <c r="L182" i="2"/>
  <c r="K182" i="2"/>
  <c r="B182" i="2"/>
  <c r="T181" i="2"/>
  <c r="S181" i="2"/>
  <c r="L181" i="2"/>
  <c r="K181" i="2"/>
  <c r="R181" i="2" s="1"/>
  <c r="B181" i="2"/>
  <c r="L180" i="2"/>
  <c r="K180" i="2"/>
  <c r="B180" i="2"/>
  <c r="L179" i="2"/>
  <c r="K179" i="2"/>
  <c r="R179" i="2" s="1"/>
  <c r="B179" i="2"/>
  <c r="L178" i="2"/>
  <c r="K178" i="2"/>
  <c r="B178" i="2"/>
  <c r="L177" i="2"/>
  <c r="K177" i="2"/>
  <c r="R177" i="2" s="1"/>
  <c r="B177" i="2"/>
  <c r="U176" i="2"/>
  <c r="T176" i="2"/>
  <c r="S176" i="2"/>
  <c r="L176" i="2"/>
  <c r="K176" i="2"/>
  <c r="B176" i="2"/>
  <c r="L175" i="2"/>
  <c r="K175" i="2"/>
  <c r="B175" i="2"/>
  <c r="L174" i="2"/>
  <c r="K174" i="2"/>
  <c r="B174" i="2"/>
  <c r="L173" i="2"/>
  <c r="K173" i="2"/>
  <c r="B173" i="2"/>
  <c r="L172" i="2"/>
  <c r="K172" i="2"/>
  <c r="B172" i="2"/>
  <c r="T171" i="2"/>
  <c r="S171" i="2"/>
  <c r="L171" i="2"/>
  <c r="K171" i="2"/>
  <c r="B171" i="2"/>
  <c r="L170" i="2"/>
  <c r="K170" i="2"/>
  <c r="R170" i="2" s="1"/>
  <c r="B170" i="2"/>
  <c r="L169" i="2"/>
  <c r="K169" i="2"/>
  <c r="B169" i="2"/>
  <c r="L168" i="2"/>
  <c r="K168" i="2"/>
  <c r="R168" i="2" s="1"/>
  <c r="B168" i="2"/>
  <c r="L167" i="2"/>
  <c r="K167" i="2"/>
  <c r="B167" i="2"/>
  <c r="T166" i="2"/>
  <c r="U166" i="2" s="1"/>
  <c r="S166" i="2"/>
  <c r="L166" i="2"/>
  <c r="K166" i="2"/>
  <c r="B166" i="2"/>
  <c r="L165" i="2"/>
  <c r="K165" i="2"/>
  <c r="B165" i="2"/>
  <c r="L164" i="2"/>
  <c r="K164" i="2"/>
  <c r="B164" i="2"/>
  <c r="L163" i="2"/>
  <c r="K163" i="2"/>
  <c r="B163" i="2"/>
  <c r="L162" i="2"/>
  <c r="K162" i="2"/>
  <c r="B162" i="2"/>
  <c r="T161" i="2"/>
  <c r="S161" i="2"/>
  <c r="L161" i="2"/>
  <c r="K161" i="2"/>
  <c r="R161" i="2" s="1"/>
  <c r="B161" i="2"/>
  <c r="L160" i="2"/>
  <c r="K160" i="2"/>
  <c r="B160" i="2"/>
  <c r="L159" i="2"/>
  <c r="K159" i="2"/>
  <c r="R159" i="2" s="1"/>
  <c r="B159" i="2"/>
  <c r="L158" i="2"/>
  <c r="K158" i="2"/>
  <c r="B158" i="2"/>
  <c r="L157" i="2"/>
  <c r="K157" i="2"/>
  <c r="R157" i="2" s="1"/>
  <c r="B157" i="2"/>
  <c r="T156" i="2"/>
  <c r="S156" i="2"/>
  <c r="U156" i="2" s="1"/>
  <c r="L156" i="2"/>
  <c r="K156" i="2"/>
  <c r="B156" i="2"/>
  <c r="L155" i="2"/>
  <c r="K155" i="2"/>
  <c r="B155" i="2"/>
  <c r="L154" i="2"/>
  <c r="K154" i="2"/>
  <c r="B154" i="2"/>
  <c r="L153" i="2"/>
  <c r="K153" i="2"/>
  <c r="B153" i="2"/>
  <c r="L152" i="2"/>
  <c r="K152" i="2"/>
  <c r="B152" i="2"/>
  <c r="T151" i="2"/>
  <c r="S151" i="2"/>
  <c r="L151" i="2"/>
  <c r="K151" i="2"/>
  <c r="B151" i="2"/>
  <c r="L150" i="2"/>
  <c r="K150" i="2"/>
  <c r="R150" i="2" s="1"/>
  <c r="B150" i="2"/>
  <c r="L149" i="2"/>
  <c r="K149" i="2"/>
  <c r="B149" i="2"/>
  <c r="L148" i="2"/>
  <c r="K148" i="2"/>
  <c r="R148" i="2" s="1"/>
  <c r="B148" i="2"/>
  <c r="L147" i="2"/>
  <c r="K147" i="2"/>
  <c r="B147" i="2"/>
  <c r="T146" i="2"/>
  <c r="U146" i="2" s="1"/>
  <c r="S146" i="2"/>
  <c r="L146" i="2"/>
  <c r="K146" i="2"/>
  <c r="B146" i="2"/>
  <c r="L145" i="2"/>
  <c r="K145" i="2"/>
  <c r="B145" i="2"/>
  <c r="L144" i="2"/>
  <c r="K144" i="2"/>
  <c r="B144" i="2"/>
  <c r="L143" i="2"/>
  <c r="K143" i="2"/>
  <c r="B143" i="2"/>
  <c r="L142" i="2"/>
  <c r="K142" i="2"/>
  <c r="B142" i="2"/>
  <c r="T141" i="2"/>
  <c r="S141" i="2"/>
  <c r="L141" i="2"/>
  <c r="K141" i="2"/>
  <c r="R141" i="2" s="1"/>
  <c r="B141" i="2"/>
  <c r="L140" i="2"/>
  <c r="K140" i="2"/>
  <c r="B140" i="2"/>
  <c r="L139" i="2"/>
  <c r="K139" i="2"/>
  <c r="R139" i="2" s="1"/>
  <c r="B139" i="2"/>
  <c r="L138" i="2"/>
  <c r="K138" i="2"/>
  <c r="B138" i="2"/>
  <c r="L137" i="2"/>
  <c r="K137" i="2"/>
  <c r="R137" i="2" s="1"/>
  <c r="B137" i="2"/>
  <c r="T136" i="2"/>
  <c r="S136" i="2"/>
  <c r="U136" i="2" s="1"/>
  <c r="L136" i="2"/>
  <c r="K136" i="2"/>
  <c r="B136" i="2"/>
  <c r="L135" i="2"/>
  <c r="K135" i="2"/>
  <c r="B135" i="2"/>
  <c r="L134" i="2"/>
  <c r="K134" i="2"/>
  <c r="B134" i="2"/>
  <c r="L133" i="2"/>
  <c r="K133" i="2"/>
  <c r="B133" i="2"/>
  <c r="L132" i="2"/>
  <c r="K132" i="2"/>
  <c r="B132" i="2"/>
  <c r="T131" i="2"/>
  <c r="S131" i="2"/>
  <c r="L131" i="2"/>
  <c r="K131" i="2"/>
  <c r="B131" i="2"/>
  <c r="L130" i="2"/>
  <c r="K130" i="2"/>
  <c r="R130" i="2" s="1"/>
  <c r="B130" i="2"/>
  <c r="L129" i="2"/>
  <c r="K129" i="2"/>
  <c r="B129" i="2"/>
  <c r="L128" i="2"/>
  <c r="K128" i="2"/>
  <c r="R128" i="2" s="1"/>
  <c r="B128" i="2"/>
  <c r="L127" i="2"/>
  <c r="K127" i="2"/>
  <c r="B127" i="2"/>
  <c r="T126" i="2"/>
  <c r="U126" i="2" s="1"/>
  <c r="S126" i="2"/>
  <c r="L126" i="2"/>
  <c r="K126" i="2"/>
  <c r="B126" i="2"/>
  <c r="L125" i="2"/>
  <c r="K125" i="2"/>
  <c r="B125" i="2"/>
  <c r="L124" i="2"/>
  <c r="K124" i="2"/>
  <c r="B124" i="2"/>
  <c r="L123" i="2"/>
  <c r="K123" i="2"/>
  <c r="B123" i="2"/>
  <c r="L122" i="2"/>
  <c r="K122" i="2"/>
  <c r="B122" i="2"/>
  <c r="T121" i="2"/>
  <c r="S121" i="2"/>
  <c r="L121" i="2"/>
  <c r="K121" i="2"/>
  <c r="R121" i="2" s="1"/>
  <c r="B121" i="2"/>
  <c r="L120" i="2"/>
  <c r="K120" i="2"/>
  <c r="B120" i="2"/>
  <c r="L119" i="2"/>
  <c r="K119" i="2"/>
  <c r="R119" i="2" s="1"/>
  <c r="B119" i="2"/>
  <c r="L118" i="2"/>
  <c r="K118" i="2"/>
  <c r="B118" i="2"/>
  <c r="L117" i="2"/>
  <c r="K117" i="2"/>
  <c r="R117" i="2" s="1"/>
  <c r="B117" i="2"/>
  <c r="T116" i="2"/>
  <c r="S116" i="2"/>
  <c r="L116" i="2"/>
  <c r="K116" i="2"/>
  <c r="B116" i="2"/>
  <c r="L115" i="2"/>
  <c r="K115" i="2"/>
  <c r="B115" i="2"/>
  <c r="L114" i="2"/>
  <c r="K114" i="2"/>
  <c r="B114" i="2"/>
  <c r="L113" i="2"/>
  <c r="K113" i="2"/>
  <c r="B113" i="2"/>
  <c r="L112" i="2"/>
  <c r="K112" i="2"/>
  <c r="B112" i="2"/>
  <c r="T111" i="2"/>
  <c r="S111" i="2"/>
  <c r="U111" i="2" s="1"/>
  <c r="L111" i="2"/>
  <c r="K111" i="2"/>
  <c r="B111" i="2"/>
  <c r="L110" i="2"/>
  <c r="K110" i="2"/>
  <c r="B110" i="2"/>
  <c r="L109" i="2"/>
  <c r="K109" i="2"/>
  <c r="B109" i="2"/>
  <c r="L108" i="2"/>
  <c r="K108" i="2"/>
  <c r="B108" i="2"/>
  <c r="L107" i="2"/>
  <c r="K107" i="2"/>
  <c r="B107" i="2"/>
  <c r="T106" i="2"/>
  <c r="S106" i="2"/>
  <c r="L106" i="2"/>
  <c r="K106" i="2"/>
  <c r="B106" i="2"/>
  <c r="L105" i="2"/>
  <c r="K105" i="2"/>
  <c r="B105" i="2"/>
  <c r="L104" i="2"/>
  <c r="K104" i="2"/>
  <c r="B104" i="2"/>
  <c r="L103" i="2"/>
  <c r="K103" i="2"/>
  <c r="B103" i="2"/>
  <c r="L102" i="2"/>
  <c r="K102" i="2"/>
  <c r="R102" i="2" s="1"/>
  <c r="B102" i="2"/>
  <c r="T101" i="2"/>
  <c r="S101" i="2"/>
  <c r="U101" i="2" s="1"/>
  <c r="L101" i="2"/>
  <c r="K101" i="2"/>
  <c r="B101" i="2"/>
  <c r="L100" i="2"/>
  <c r="K100" i="2"/>
  <c r="B100" i="2"/>
  <c r="L99" i="2"/>
  <c r="K99" i="2"/>
  <c r="B99" i="2"/>
  <c r="L98" i="2"/>
  <c r="K98" i="2"/>
  <c r="B98" i="2"/>
  <c r="L97" i="2"/>
  <c r="K97" i="2"/>
  <c r="B97" i="2"/>
  <c r="T96" i="2"/>
  <c r="U96" i="2" s="1"/>
  <c r="S96" i="2"/>
  <c r="L96" i="2"/>
  <c r="K96" i="2"/>
  <c r="B96" i="2"/>
  <c r="L95" i="2"/>
  <c r="K95" i="2"/>
  <c r="B95" i="2"/>
  <c r="L94" i="2"/>
  <c r="K94" i="2"/>
  <c r="B94" i="2"/>
  <c r="L93" i="2"/>
  <c r="K93" i="2"/>
  <c r="B93" i="2"/>
  <c r="L92" i="2"/>
  <c r="K92" i="2"/>
  <c r="B92" i="2"/>
  <c r="T91" i="2"/>
  <c r="S91" i="2"/>
  <c r="U91" i="2" s="1"/>
  <c r="L91" i="2"/>
  <c r="K91" i="2"/>
  <c r="R91" i="2" s="1"/>
  <c r="B91" i="2"/>
  <c r="L90" i="2"/>
  <c r="K90" i="2"/>
  <c r="B90" i="2"/>
  <c r="L89" i="2"/>
  <c r="K89" i="2"/>
  <c r="B89" i="2"/>
  <c r="L88" i="2"/>
  <c r="K88" i="2"/>
  <c r="B88" i="2"/>
  <c r="L87" i="2"/>
  <c r="K87" i="2"/>
  <c r="R87" i="2" s="1"/>
  <c r="B87" i="2"/>
  <c r="T86" i="2"/>
  <c r="S86" i="2"/>
  <c r="U86" i="2" s="1"/>
  <c r="L86" i="2"/>
  <c r="K86" i="2"/>
  <c r="B86" i="2"/>
  <c r="L85" i="2"/>
  <c r="K85" i="2"/>
  <c r="B85" i="2"/>
  <c r="L84" i="2"/>
  <c r="K84" i="2"/>
  <c r="B84" i="2"/>
  <c r="L83" i="2"/>
  <c r="K83" i="2"/>
  <c r="B83" i="2"/>
  <c r="L82" i="2"/>
  <c r="K82" i="2"/>
  <c r="B82" i="2"/>
  <c r="T81" i="2"/>
  <c r="U81" i="2" s="1"/>
  <c r="S81" i="2"/>
  <c r="L81" i="2"/>
  <c r="K81" i="2"/>
  <c r="B81" i="2"/>
  <c r="L80" i="2"/>
  <c r="K80" i="2"/>
  <c r="B80" i="2"/>
  <c r="L79" i="2"/>
  <c r="K79" i="2"/>
  <c r="B79" i="2"/>
  <c r="L78" i="2"/>
  <c r="K78" i="2"/>
  <c r="R78" i="2" s="1"/>
  <c r="B78" i="2"/>
  <c r="L77" i="2"/>
  <c r="K77" i="2"/>
  <c r="B77" i="2"/>
  <c r="T76" i="2"/>
  <c r="S76" i="2"/>
  <c r="U76" i="2" s="1"/>
  <c r="L76" i="2"/>
  <c r="K76" i="2"/>
  <c r="B76" i="2"/>
  <c r="L75" i="2"/>
  <c r="K75" i="2"/>
  <c r="B75" i="2"/>
  <c r="L74" i="2"/>
  <c r="K74" i="2"/>
  <c r="B74" i="2"/>
  <c r="L73" i="2"/>
  <c r="K73" i="2"/>
  <c r="B73" i="2"/>
  <c r="L72" i="2"/>
  <c r="K72" i="2"/>
  <c r="B72" i="2"/>
  <c r="T71" i="2"/>
  <c r="S71" i="2"/>
  <c r="U71" i="2" s="1"/>
  <c r="L71" i="2"/>
  <c r="K71" i="2"/>
  <c r="B71" i="2"/>
  <c r="L70" i="2"/>
  <c r="K70" i="2"/>
  <c r="B70" i="2"/>
  <c r="L69" i="2"/>
  <c r="K69" i="2"/>
  <c r="B69" i="2"/>
  <c r="L68" i="2"/>
  <c r="K68" i="2"/>
  <c r="B68" i="2"/>
  <c r="L67" i="2"/>
  <c r="K67" i="2"/>
  <c r="B67" i="2"/>
  <c r="T66" i="2"/>
  <c r="S66" i="2"/>
  <c r="U66" i="2" s="1"/>
  <c r="L66" i="2"/>
  <c r="K66" i="2"/>
  <c r="B66" i="2"/>
  <c r="L65" i="2"/>
  <c r="K65" i="2"/>
  <c r="B65" i="2"/>
  <c r="L64" i="2"/>
  <c r="K64" i="2"/>
  <c r="R64" i="2" s="1"/>
  <c r="B64" i="2"/>
  <c r="L63" i="2"/>
  <c r="K63" i="2"/>
  <c r="B63" i="2"/>
  <c r="L62" i="2"/>
  <c r="K62" i="2"/>
  <c r="B62" i="2"/>
  <c r="U61" i="2"/>
  <c r="T61" i="2"/>
  <c r="S61" i="2"/>
  <c r="L61" i="2"/>
  <c r="K61" i="2"/>
  <c r="B61" i="2"/>
  <c r="L60" i="2"/>
  <c r="K60" i="2"/>
  <c r="B60" i="2"/>
  <c r="L59" i="2"/>
  <c r="K59" i="2"/>
  <c r="B59" i="2"/>
  <c r="L58" i="2"/>
  <c r="K58" i="2"/>
  <c r="B58" i="2"/>
  <c r="L57" i="2"/>
  <c r="K57" i="2"/>
  <c r="B57" i="2"/>
  <c r="T56" i="2"/>
  <c r="S56" i="2"/>
  <c r="L56" i="2"/>
  <c r="K56" i="2"/>
  <c r="B56" i="2"/>
  <c r="L55" i="2"/>
  <c r="K55" i="2"/>
  <c r="B55" i="2"/>
  <c r="L54" i="2"/>
  <c r="K54" i="2"/>
  <c r="B54" i="2"/>
  <c r="L53" i="2"/>
  <c r="K53" i="2"/>
  <c r="B53" i="2"/>
  <c r="L52" i="2"/>
  <c r="K52" i="2"/>
  <c r="B52" i="2"/>
  <c r="T51" i="2"/>
  <c r="S51" i="2"/>
  <c r="U51" i="2" s="1"/>
  <c r="L51" i="2"/>
  <c r="K51" i="2"/>
  <c r="B51" i="2"/>
  <c r="L50" i="2"/>
  <c r="K50" i="2"/>
  <c r="B50" i="2"/>
  <c r="L49" i="2"/>
  <c r="K49" i="2"/>
  <c r="R49" i="2" s="1"/>
  <c r="B49" i="2"/>
  <c r="L48" i="2"/>
  <c r="K48" i="2"/>
  <c r="B48" i="2"/>
  <c r="L47" i="2"/>
  <c r="K47" i="2"/>
  <c r="B47" i="2"/>
  <c r="U46" i="2"/>
  <c r="T46" i="2"/>
  <c r="S46" i="2"/>
  <c r="L46" i="2"/>
  <c r="K46" i="2"/>
  <c r="B46" i="2"/>
  <c r="L45" i="2"/>
  <c r="K45" i="2"/>
  <c r="B45" i="2"/>
  <c r="L44" i="2"/>
  <c r="K44" i="2"/>
  <c r="B44" i="2"/>
  <c r="L43" i="2"/>
  <c r="K43" i="2"/>
  <c r="B43" i="2"/>
  <c r="L42" i="2"/>
  <c r="K42" i="2"/>
  <c r="B42" i="2"/>
  <c r="T41" i="2"/>
  <c r="S41" i="2"/>
  <c r="L41" i="2"/>
  <c r="K41" i="2"/>
  <c r="B41" i="2"/>
  <c r="L40" i="2"/>
  <c r="K40" i="2"/>
  <c r="R40" i="2" s="1"/>
  <c r="B40" i="2"/>
  <c r="L39" i="2"/>
  <c r="K39" i="2"/>
  <c r="B39" i="2"/>
  <c r="L38" i="2"/>
  <c r="K38" i="2"/>
  <c r="B38" i="2"/>
  <c r="L37" i="2"/>
  <c r="K37" i="2"/>
  <c r="B37" i="2"/>
  <c r="T36" i="2"/>
  <c r="S36" i="2"/>
  <c r="U36" i="2" s="1"/>
  <c r="L36" i="2"/>
  <c r="K36" i="2"/>
  <c r="B36" i="2"/>
  <c r="L35" i="2"/>
  <c r="K35" i="2"/>
  <c r="B35" i="2"/>
  <c r="L34" i="2"/>
  <c r="K34" i="2"/>
  <c r="B34" i="2"/>
  <c r="L33" i="2"/>
  <c r="K33" i="2"/>
  <c r="B33" i="2"/>
  <c r="R33" i="2" s="1"/>
  <c r="L32" i="2"/>
  <c r="K32" i="2"/>
  <c r="B32" i="2"/>
  <c r="T31" i="2"/>
  <c r="S31" i="2"/>
  <c r="L31" i="2"/>
  <c r="K31" i="2"/>
  <c r="B31" i="2"/>
  <c r="R31" i="2" s="1"/>
  <c r="L30" i="2"/>
  <c r="K30" i="2"/>
  <c r="B30" i="2"/>
  <c r="L29" i="2"/>
  <c r="K29" i="2"/>
  <c r="B29" i="2"/>
  <c r="L28" i="2"/>
  <c r="K28" i="2"/>
  <c r="B28" i="2"/>
  <c r="L27" i="2"/>
  <c r="K27" i="2"/>
  <c r="B27" i="2"/>
  <c r="R27" i="2" s="1"/>
  <c r="T26" i="2"/>
  <c r="S26" i="2"/>
  <c r="U26" i="2" s="1"/>
  <c r="L26" i="2"/>
  <c r="K26" i="2"/>
  <c r="R26" i="2" s="1"/>
  <c r="B26" i="2"/>
  <c r="L25" i="2"/>
  <c r="K25" i="2"/>
  <c r="B25" i="2"/>
  <c r="L24" i="2"/>
  <c r="K24" i="2"/>
  <c r="B24" i="2"/>
  <c r="L23" i="2"/>
  <c r="K23" i="2"/>
  <c r="B23" i="2"/>
  <c r="L22" i="2"/>
  <c r="K22" i="2"/>
  <c r="R22" i="2" s="1"/>
  <c r="B22" i="2"/>
  <c r="T21" i="2"/>
  <c r="S21" i="2"/>
  <c r="U21" i="2" s="1"/>
  <c r="L21" i="2"/>
  <c r="K21" i="2"/>
  <c r="B21" i="2"/>
  <c r="L20" i="2"/>
  <c r="K20" i="2"/>
  <c r="B20" i="2"/>
  <c r="L19" i="2"/>
  <c r="K19" i="2"/>
  <c r="B19" i="2"/>
  <c r="L18" i="2"/>
  <c r="K18" i="2"/>
  <c r="B18" i="2"/>
  <c r="L17" i="2"/>
  <c r="K17" i="2"/>
  <c r="B17" i="2"/>
  <c r="T16" i="2"/>
  <c r="U16" i="2" s="1"/>
  <c r="S16" i="2"/>
  <c r="L16" i="2"/>
  <c r="K16" i="2"/>
  <c r="B16" i="2"/>
  <c r="L15" i="2"/>
  <c r="K15" i="2"/>
  <c r="B15" i="2"/>
  <c r="L14" i="2"/>
  <c r="K14" i="2"/>
  <c r="B14" i="2"/>
  <c r="L13" i="2"/>
  <c r="K13" i="2"/>
  <c r="B13" i="2"/>
  <c r="L12" i="2"/>
  <c r="K12" i="2"/>
  <c r="B12" i="2"/>
  <c r="T11" i="2"/>
  <c r="S11" i="2"/>
  <c r="U11" i="2" s="1"/>
  <c r="L11" i="2"/>
  <c r="K11" i="2"/>
  <c r="R11" i="2" s="1"/>
  <c r="B11" i="2"/>
  <c r="L10" i="2"/>
  <c r="K10" i="2"/>
  <c r="B10" i="2"/>
  <c r="L9" i="2"/>
  <c r="K9" i="2"/>
  <c r="B9" i="2"/>
  <c r="L8" i="2"/>
  <c r="K8" i="2"/>
  <c r="B8" i="2"/>
  <c r="L7" i="2"/>
  <c r="K7" i="2"/>
  <c r="R7" i="2" s="1"/>
  <c r="B7" i="2"/>
  <c r="T6" i="2"/>
  <c r="S6" i="2"/>
  <c r="U6" i="2" s="1"/>
  <c r="L6" i="2"/>
  <c r="K6" i="2"/>
  <c r="B6" i="2"/>
  <c r="L5" i="2"/>
  <c r="K5" i="2"/>
  <c r="B5" i="2"/>
  <c r="L4" i="2"/>
  <c r="K4" i="2"/>
  <c r="B4" i="2"/>
  <c r="L3" i="2"/>
  <c r="K3" i="2"/>
  <c r="B3" i="2"/>
  <c r="L2" i="2"/>
  <c r="K2" i="2"/>
  <c r="B2" i="2"/>
  <c r="R195" i="2" l="1"/>
  <c r="R324" i="2"/>
  <c r="R15" i="2"/>
  <c r="R255" i="2"/>
  <c r="R500" i="2"/>
  <c r="R602" i="2"/>
  <c r="R606" i="2"/>
  <c r="R608" i="2"/>
  <c r="R618" i="2"/>
  <c r="R630" i="2"/>
  <c r="R634" i="2"/>
  <c r="R43" i="2"/>
  <c r="R69" i="2"/>
  <c r="R95" i="2"/>
  <c r="R175" i="2"/>
  <c r="R528" i="2"/>
  <c r="R538" i="2"/>
  <c r="R564" i="2"/>
  <c r="R580" i="2"/>
  <c r="R10" i="2"/>
  <c r="R19" i="2"/>
  <c r="R25" i="2"/>
  <c r="R39" i="2"/>
  <c r="R48" i="2"/>
  <c r="R63" i="2"/>
  <c r="R77" i="2"/>
  <c r="R81" i="2"/>
  <c r="R90" i="2"/>
  <c r="R99" i="2"/>
  <c r="R105" i="2"/>
  <c r="R3" i="2"/>
  <c r="R9" i="2"/>
  <c r="R24" i="2"/>
  <c r="R29" i="2"/>
  <c r="R38" i="2"/>
  <c r="U41" i="2"/>
  <c r="R47" i="2"/>
  <c r="R51" i="2"/>
  <c r="U56" i="2"/>
  <c r="R62" i="2"/>
  <c r="R66" i="2"/>
  <c r="R67" i="2"/>
  <c r="R71" i="2"/>
  <c r="R73" i="2"/>
  <c r="R80" i="2"/>
  <c r="R83" i="2"/>
  <c r="R89" i="2"/>
  <c r="R104" i="2"/>
  <c r="R135" i="2"/>
  <c r="R215" i="2"/>
  <c r="R295" i="2"/>
  <c r="R8" i="2"/>
  <c r="R23" i="2"/>
  <c r="U31" i="2"/>
  <c r="R37" i="2"/>
  <c r="R41" i="2"/>
  <c r="R50" i="2"/>
  <c r="R55" i="2"/>
  <c r="R59" i="2"/>
  <c r="R65" i="2"/>
  <c r="R79" i="2"/>
  <c r="R88" i="2"/>
  <c r="R103" i="2"/>
  <c r="R155" i="2"/>
  <c r="R235" i="2"/>
  <c r="R322" i="2"/>
  <c r="R326" i="2"/>
  <c r="R488" i="2"/>
  <c r="R498" i="2"/>
  <c r="R540" i="2"/>
  <c r="R562" i="2"/>
  <c r="R566" i="2"/>
  <c r="R568" i="2"/>
  <c r="R578" i="2"/>
  <c r="R604" i="2"/>
  <c r="R620" i="2"/>
  <c r="R632" i="2"/>
  <c r="R636" i="2"/>
  <c r="U106" i="2"/>
  <c r="R109" i="2"/>
  <c r="R118" i="2"/>
  <c r="U121" i="2"/>
  <c r="R127" i="2"/>
  <c r="R131" i="2"/>
  <c r="R140" i="2"/>
  <c r="R145" i="2"/>
  <c r="R149" i="2"/>
  <c r="U151" i="2"/>
  <c r="R158" i="2"/>
  <c r="U161" i="2"/>
  <c r="R167" i="2"/>
  <c r="R171" i="2"/>
  <c r="R180" i="2"/>
  <c r="R185" i="2"/>
  <c r="R189" i="2"/>
  <c r="U191" i="2"/>
  <c r="R198" i="2"/>
  <c r="U201" i="2"/>
  <c r="R207" i="2"/>
  <c r="R211" i="2"/>
  <c r="R220" i="2"/>
  <c r="R225" i="2"/>
  <c r="R229" i="2"/>
  <c r="R238" i="2"/>
  <c r="U241" i="2"/>
  <c r="R247" i="2"/>
  <c r="R251" i="2"/>
  <c r="R260" i="2"/>
  <c r="R265" i="2"/>
  <c r="R269" i="2"/>
  <c r="R278" i="2"/>
  <c r="U281" i="2"/>
  <c r="R287" i="2"/>
  <c r="R291" i="2"/>
  <c r="R300" i="2"/>
  <c r="R305" i="2"/>
  <c r="R309" i="2"/>
  <c r="R318" i="2"/>
  <c r="U321" i="2"/>
  <c r="R327" i="2"/>
  <c r="R331" i="2"/>
  <c r="R348" i="2"/>
  <c r="U356" i="2"/>
  <c r="R360" i="2"/>
  <c r="R369" i="2"/>
  <c r="U371" i="2"/>
  <c r="R398" i="2"/>
  <c r="U406" i="2"/>
  <c r="R412" i="2"/>
  <c r="R416" i="2"/>
  <c r="R425" i="2"/>
  <c r="R440" i="2"/>
  <c r="R454" i="2"/>
  <c r="R463" i="2"/>
  <c r="R478" i="2"/>
  <c r="U486" i="2"/>
  <c r="R492" i="2"/>
  <c r="R496" i="2"/>
  <c r="R505" i="2"/>
  <c r="R520" i="2"/>
  <c r="R534" i="2"/>
  <c r="R543" i="2"/>
  <c r="R558" i="2"/>
  <c r="U566" i="2"/>
  <c r="R572" i="2"/>
  <c r="R576" i="2"/>
  <c r="R585" i="2"/>
  <c r="R600" i="2"/>
  <c r="R614" i="2"/>
  <c r="U626" i="2"/>
  <c r="R639" i="2"/>
  <c r="U641" i="2"/>
  <c r="R653" i="2"/>
  <c r="U656" i="2"/>
  <c r="U661" i="2"/>
  <c r="R106" i="2"/>
  <c r="R107" i="2"/>
  <c r="R111" i="2"/>
  <c r="R113" i="2"/>
  <c r="U116" i="2"/>
  <c r="R120" i="2"/>
  <c r="R125" i="2"/>
  <c r="R129" i="2"/>
  <c r="U131" i="2"/>
  <c r="R138" i="2"/>
  <c r="U141" i="2"/>
  <c r="R147" i="2"/>
  <c r="R151" i="2"/>
  <c r="R160" i="2"/>
  <c r="R165" i="2"/>
  <c r="R169" i="2"/>
  <c r="U171" i="2"/>
  <c r="R178" i="2"/>
  <c r="U181" i="2"/>
  <c r="R187" i="2"/>
  <c r="R191" i="2"/>
  <c r="R200" i="2"/>
  <c r="R205" i="2"/>
  <c r="R209" i="2"/>
  <c r="U211" i="2"/>
  <c r="R218" i="2"/>
  <c r="U221" i="2"/>
  <c r="R227" i="2"/>
  <c r="R231" i="2"/>
  <c r="R240" i="2"/>
  <c r="R245" i="2"/>
  <c r="R249" i="2"/>
  <c r="R258" i="2"/>
  <c r="U261" i="2"/>
  <c r="R267" i="2"/>
  <c r="R271" i="2"/>
  <c r="R280" i="2"/>
  <c r="R285" i="2"/>
  <c r="R289" i="2"/>
  <c r="R298" i="2"/>
  <c r="U301" i="2"/>
  <c r="R307" i="2"/>
  <c r="R311" i="2"/>
  <c r="R320" i="2"/>
  <c r="R329" i="2"/>
  <c r="U331" i="2"/>
  <c r="R350" i="2"/>
  <c r="R358" i="2"/>
  <c r="U361" i="2"/>
  <c r="R367" i="2"/>
  <c r="R371" i="2"/>
  <c r="R400" i="2"/>
  <c r="R414" i="2"/>
  <c r="R423" i="2"/>
  <c r="R438" i="2"/>
  <c r="U446" i="2"/>
  <c r="R452" i="2"/>
  <c r="R456" i="2"/>
  <c r="R465" i="2"/>
  <c r="R480" i="2"/>
  <c r="R494" i="2"/>
  <c r="R503" i="2"/>
  <c r="R518" i="2"/>
  <c r="U526" i="2"/>
  <c r="R532" i="2"/>
  <c r="R536" i="2"/>
  <c r="R545" i="2"/>
  <c r="R560" i="2"/>
  <c r="R574" i="2"/>
  <c r="R583" i="2"/>
  <c r="R598" i="2"/>
  <c r="U606" i="2"/>
  <c r="R612" i="2"/>
  <c r="R616" i="2"/>
  <c r="U631" i="2"/>
  <c r="R637" i="2"/>
  <c r="R641" i="2"/>
  <c r="U651" i="2"/>
  <c r="R655" i="2"/>
  <c r="R384" i="2"/>
  <c r="R392" i="2"/>
  <c r="R396" i="2"/>
  <c r="R403" i="2"/>
  <c r="R409" i="2"/>
  <c r="R419" i="2"/>
  <c r="R430" i="2"/>
  <c r="R30" i="2"/>
  <c r="R390" i="2"/>
  <c r="R432" i="2"/>
  <c r="R436" i="2"/>
  <c r="R70" i="2"/>
  <c r="R110" i="2"/>
  <c r="R124" i="2"/>
  <c r="R134" i="2"/>
  <c r="R144" i="2"/>
  <c r="R154" i="2"/>
  <c r="R164" i="2"/>
  <c r="R174" i="2"/>
  <c r="R184" i="2"/>
  <c r="R194" i="2"/>
  <c r="R204" i="2"/>
  <c r="R214" i="2"/>
  <c r="R224" i="2"/>
  <c r="R244" i="2"/>
  <c r="R264" i="2"/>
  <c r="R284" i="2"/>
  <c r="R304" i="2"/>
  <c r="R344" i="2"/>
  <c r="R362" i="2"/>
  <c r="R366" i="2"/>
  <c r="R373" i="2"/>
  <c r="R387" i="2"/>
  <c r="R391" i="2"/>
  <c r="R408" i="2"/>
  <c r="R460" i="2"/>
  <c r="R472" i="2"/>
  <c r="R476" i="2"/>
  <c r="R510" i="2"/>
  <c r="R514" i="2"/>
  <c r="R552" i="2"/>
  <c r="R556" i="2"/>
  <c r="R590" i="2"/>
  <c r="R594" i="2"/>
  <c r="R644" i="2"/>
  <c r="R660" i="2"/>
  <c r="R664" i="2"/>
  <c r="R325" i="2"/>
  <c r="R342" i="2"/>
  <c r="R346" i="2"/>
  <c r="R364" i="2"/>
  <c r="R420" i="2"/>
  <c r="R427" i="2"/>
  <c r="R431" i="2"/>
  <c r="R435" i="2"/>
  <c r="R448" i="2"/>
  <c r="R458" i="2"/>
  <c r="R470" i="2"/>
  <c r="R474" i="2"/>
  <c r="R512" i="2"/>
  <c r="R516" i="2"/>
  <c r="R550" i="2"/>
  <c r="R554" i="2"/>
  <c r="R592" i="2"/>
  <c r="R596" i="2"/>
  <c r="R642" i="2"/>
  <c r="R646" i="2"/>
  <c r="R648" i="2"/>
  <c r="R658" i="2"/>
  <c r="R662" i="2"/>
  <c r="R666" i="2"/>
  <c r="R383" i="2"/>
  <c r="R395" i="2"/>
  <c r="R418" i="2"/>
  <c r="R434" i="2"/>
  <c r="R5" i="2"/>
  <c r="R17" i="2"/>
  <c r="R21" i="2"/>
  <c r="R45" i="2"/>
  <c r="R57" i="2"/>
  <c r="R61" i="2"/>
  <c r="R85" i="2"/>
  <c r="R97" i="2"/>
  <c r="R101" i="2"/>
  <c r="R333" i="2"/>
  <c r="R343" i="2"/>
  <c r="R355" i="2"/>
  <c r="R365" i="2"/>
  <c r="R382" i="2"/>
  <c r="R386" i="2"/>
  <c r="R394" i="2"/>
  <c r="R2" i="2"/>
  <c r="R6" i="2"/>
  <c r="R18" i="2"/>
  <c r="R42" i="2"/>
  <c r="R46" i="2"/>
  <c r="R58" i="2"/>
  <c r="R82" i="2"/>
  <c r="R86" i="2"/>
  <c r="R98" i="2"/>
  <c r="R4" i="2"/>
  <c r="R12" i="2"/>
  <c r="R16" i="2"/>
  <c r="R20" i="2"/>
  <c r="R28" i="2"/>
  <c r="R34" i="2"/>
  <c r="R44" i="2"/>
  <c r="R52" i="2"/>
  <c r="R56" i="2"/>
  <c r="R60" i="2"/>
  <c r="R68" i="2"/>
  <c r="R74" i="2"/>
  <c r="R84" i="2"/>
  <c r="R92" i="2"/>
  <c r="R96" i="2"/>
  <c r="R100" i="2"/>
  <c r="R108" i="2"/>
  <c r="R114" i="2"/>
  <c r="R443" i="2"/>
  <c r="R449" i="2"/>
  <c r="R459" i="2"/>
  <c r="R467" i="2"/>
  <c r="R471" i="2"/>
  <c r="R475" i="2"/>
  <c r="R483" i="2"/>
  <c r="R489" i="2"/>
  <c r="R499" i="2"/>
  <c r="R507" i="2"/>
  <c r="R511" i="2"/>
  <c r="R515" i="2"/>
  <c r="R523" i="2"/>
  <c r="R529" i="2"/>
  <c r="R539" i="2"/>
  <c r="R547" i="2"/>
  <c r="R551" i="2"/>
  <c r="R555" i="2"/>
  <c r="R563" i="2"/>
  <c r="R569" i="2"/>
  <c r="R579" i="2"/>
  <c r="R587" i="2"/>
  <c r="R591" i="2"/>
  <c r="R595" i="2"/>
  <c r="R603" i="2"/>
  <c r="R609" i="2"/>
  <c r="R619" i="2"/>
  <c r="R627" i="2"/>
  <c r="R631" i="2"/>
  <c r="R635" i="2"/>
  <c r="R643" i="2"/>
  <c r="R649" i="2"/>
  <c r="R659" i="2"/>
  <c r="R663" i="2"/>
  <c r="R315" i="2"/>
  <c r="R323" i="2"/>
  <c r="R335" i="2"/>
  <c r="R345" i="2"/>
  <c r="R353" i="2"/>
  <c r="R363" i="2"/>
  <c r="R375" i="2"/>
  <c r="R385" i="2"/>
  <c r="R393" i="2"/>
  <c r="R405" i="2"/>
  <c r="R417" i="2"/>
  <c r="R421" i="2"/>
  <c r="R433" i="2"/>
  <c r="R445" i="2"/>
  <c r="R457" i="2"/>
  <c r="R461" i="2"/>
  <c r="R473" i="2"/>
  <c r="R485" i="2"/>
  <c r="R497" i="2"/>
  <c r="R501" i="2"/>
  <c r="R513" i="2"/>
  <c r="R525" i="2"/>
  <c r="R537" i="2"/>
  <c r="R541" i="2"/>
  <c r="R553" i="2"/>
  <c r="R565" i="2"/>
  <c r="R577" i="2"/>
  <c r="R581" i="2"/>
  <c r="R593" i="2"/>
  <c r="R605" i="2"/>
  <c r="R617" i="2"/>
  <c r="R621" i="2"/>
  <c r="R633" i="2"/>
  <c r="R645" i="2"/>
  <c r="R657" i="2"/>
  <c r="R661" i="2"/>
  <c r="R665" i="2"/>
  <c r="R54" i="2"/>
  <c r="R116" i="2"/>
  <c r="R123" i="2"/>
  <c r="R183" i="2"/>
  <c r="R193" i="2"/>
  <c r="R203" i="2"/>
  <c r="R213" i="2"/>
  <c r="R233" i="2"/>
  <c r="R243" i="2"/>
  <c r="R263" i="2"/>
  <c r="R273" i="2"/>
  <c r="R283" i="2"/>
  <c r="R293" i="2"/>
  <c r="R14" i="2"/>
  <c r="R32" i="2"/>
  <c r="R36" i="2"/>
  <c r="R72" i="2"/>
  <c r="R76" i="2"/>
  <c r="R94" i="2"/>
  <c r="R112" i="2"/>
  <c r="R133" i="2"/>
  <c r="R143" i="2"/>
  <c r="R153" i="2"/>
  <c r="R163" i="2"/>
  <c r="R173" i="2"/>
  <c r="R223" i="2"/>
  <c r="R253" i="2"/>
  <c r="R303" i="2"/>
  <c r="R313" i="2"/>
  <c r="R13" i="2"/>
  <c r="R35" i="2"/>
  <c r="R53" i="2"/>
  <c r="R75" i="2"/>
  <c r="R93" i="2"/>
  <c r="R115" i="2"/>
  <c r="R122" i="2"/>
  <c r="R126" i="2"/>
  <c r="R132" i="2"/>
  <c r="R136" i="2"/>
  <c r="R142" i="2"/>
  <c r="R146" i="2"/>
  <c r="R152" i="2"/>
  <c r="R156" i="2"/>
  <c r="R162" i="2"/>
  <c r="R166" i="2"/>
  <c r="R172" i="2"/>
  <c r="R176" i="2"/>
  <c r="R182" i="2"/>
  <c r="R186" i="2"/>
  <c r="R192" i="2"/>
  <c r="R196" i="2"/>
  <c r="R202" i="2"/>
  <c r="R206" i="2"/>
  <c r="R212" i="2"/>
  <c r="R216" i="2"/>
  <c r="R222" i="2"/>
  <c r="R226" i="2"/>
  <c r="R242" i="2"/>
  <c r="R246" i="2"/>
  <c r="R262" i="2"/>
  <c r="R266" i="2"/>
  <c r="R282" i="2"/>
  <c r="R286" i="2"/>
  <c r="R302" i="2"/>
  <c r="R306" i="2"/>
  <c r="U231" i="2"/>
  <c r="R234" i="2"/>
  <c r="R252" i="2"/>
  <c r="R256" i="2"/>
  <c r="U271" i="2"/>
  <c r="R274" i="2"/>
  <c r="R292" i="2"/>
  <c r="R296" i="2"/>
  <c r="U311" i="2"/>
  <c r="R314" i="2"/>
  <c r="R319" i="2"/>
  <c r="R332" i="2"/>
  <c r="R336" i="2"/>
  <c r="R339" i="2"/>
  <c r="R352" i="2"/>
  <c r="R356" i="2"/>
  <c r="R359" i="2"/>
  <c r="R372" i="2"/>
  <c r="R376" i="2"/>
  <c r="R379" i="2"/>
  <c r="R402" i="2"/>
  <c r="R406" i="2"/>
  <c r="R444" i="2"/>
  <c r="R482" i="2"/>
  <c r="R486" i="2"/>
  <c r="R524" i="2"/>
  <c r="R232" i="2"/>
  <c r="R236" i="2"/>
  <c r="U251" i="2"/>
  <c r="R254" i="2"/>
  <c r="R272" i="2"/>
  <c r="R276" i="2"/>
  <c r="U291" i="2"/>
  <c r="R294" i="2"/>
  <c r="R312" i="2"/>
  <c r="R316" i="2"/>
  <c r="R321" i="2"/>
  <c r="R334" i="2"/>
  <c r="R337" i="2"/>
  <c r="R341" i="2"/>
  <c r="R354" i="2"/>
  <c r="R357" i="2"/>
  <c r="R361" i="2"/>
  <c r="R374" i="2"/>
  <c r="R377" i="2"/>
  <c r="R381" i="2"/>
  <c r="R404" i="2"/>
  <c r="R442" i="2"/>
  <c r="R446" i="2"/>
  <c r="R484" i="2"/>
  <c r="R522" i="2"/>
  <c r="R526" i="2"/>
  <c r="R389" i="2"/>
  <c r="R407" i="2"/>
  <c r="R411" i="2"/>
  <c r="R429" i="2"/>
  <c r="R447" i="2"/>
  <c r="R451" i="2"/>
  <c r="R469" i="2"/>
  <c r="R487" i="2"/>
  <c r="R491" i="2"/>
  <c r="R509" i="2"/>
  <c r="R527" i="2"/>
  <c r="R531" i="2"/>
  <c r="R549" i="2"/>
  <c r="R567" i="2"/>
  <c r="R571" i="2"/>
  <c r="R589" i="2"/>
  <c r="R607" i="2"/>
  <c r="R611" i="2"/>
  <c r="R629" i="2"/>
  <c r="R647" i="2"/>
  <c r="R651" i="2"/>
  <c r="R388" i="2"/>
  <c r="R410" i="2"/>
  <c r="R428" i="2"/>
  <c r="R450" i="2"/>
  <c r="R468" i="2"/>
  <c r="R490" i="2"/>
  <c r="R508" i="2"/>
  <c r="R530" i="2"/>
  <c r="R548" i="2"/>
  <c r="R570" i="2"/>
  <c r="R588" i="2"/>
  <c r="R610" i="2"/>
  <c r="R628" i="2"/>
  <c r="R650" i="2"/>
  <c r="T416" i="1" l="1"/>
  <c r="S416" i="1"/>
  <c r="U416" i="1" s="1"/>
  <c r="L416" i="1"/>
  <c r="K416" i="1"/>
  <c r="B416" i="1"/>
  <c r="L415" i="1"/>
  <c r="K415" i="1"/>
  <c r="B415" i="1"/>
  <c r="L414" i="1"/>
  <c r="K414" i="1"/>
  <c r="B414" i="1"/>
  <c r="L413" i="1"/>
  <c r="K413" i="1"/>
  <c r="B413" i="1"/>
  <c r="R413" i="1" s="1"/>
  <c r="L412" i="1"/>
  <c r="K412" i="1"/>
  <c r="B412" i="1"/>
  <c r="T411" i="1"/>
  <c r="S411" i="1"/>
  <c r="U411" i="1" s="1"/>
  <c r="L411" i="1"/>
  <c r="K411" i="1"/>
  <c r="B411" i="1"/>
  <c r="R411" i="1" s="1"/>
  <c r="L410" i="1"/>
  <c r="K410" i="1"/>
  <c r="B410" i="1"/>
  <c r="L409" i="1"/>
  <c r="K409" i="1"/>
  <c r="B409" i="1"/>
  <c r="L408" i="1"/>
  <c r="K408" i="1"/>
  <c r="B408" i="1"/>
  <c r="L407" i="1"/>
  <c r="K407" i="1"/>
  <c r="B407" i="1"/>
  <c r="R407" i="1" s="1"/>
  <c r="T406" i="1"/>
  <c r="S406" i="1"/>
  <c r="U406" i="1" s="1"/>
  <c r="L406" i="1"/>
  <c r="K406" i="1"/>
  <c r="B406" i="1"/>
  <c r="L405" i="1"/>
  <c r="K405" i="1"/>
  <c r="B405" i="1"/>
  <c r="R405" i="1" s="1"/>
  <c r="L404" i="1"/>
  <c r="K404" i="1"/>
  <c r="B404" i="1"/>
  <c r="L403" i="1"/>
  <c r="K403" i="1"/>
  <c r="B403" i="1"/>
  <c r="L402" i="1"/>
  <c r="K402" i="1"/>
  <c r="B402" i="1"/>
  <c r="T401" i="1"/>
  <c r="S401" i="1"/>
  <c r="U401" i="1" s="1"/>
  <c r="L401" i="1"/>
  <c r="K401" i="1"/>
  <c r="R401" i="1" s="1"/>
  <c r="B401" i="1"/>
  <c r="L400" i="1"/>
  <c r="K400" i="1"/>
  <c r="R400" i="1" s="1"/>
  <c r="B400" i="1"/>
  <c r="L399" i="1"/>
  <c r="K399" i="1"/>
  <c r="R399" i="1" s="1"/>
  <c r="B399" i="1"/>
  <c r="L398" i="1"/>
  <c r="K398" i="1"/>
  <c r="R398" i="1" s="1"/>
  <c r="B398" i="1"/>
  <c r="L397" i="1"/>
  <c r="K397" i="1"/>
  <c r="R397" i="1" s="1"/>
  <c r="B397" i="1"/>
  <c r="U396" i="1"/>
  <c r="T396" i="1"/>
  <c r="S396" i="1"/>
  <c r="L396" i="1"/>
  <c r="K396" i="1"/>
  <c r="B396" i="1"/>
  <c r="L395" i="1"/>
  <c r="K395" i="1"/>
  <c r="B395" i="1"/>
  <c r="L394" i="1"/>
  <c r="K394" i="1"/>
  <c r="B394" i="1"/>
  <c r="L393" i="1"/>
  <c r="K393" i="1"/>
  <c r="B393" i="1"/>
  <c r="L392" i="1"/>
  <c r="K392" i="1"/>
  <c r="R392" i="1" s="1"/>
  <c r="B392" i="1"/>
  <c r="T391" i="1"/>
  <c r="S391" i="1"/>
  <c r="U391" i="1" s="1"/>
  <c r="L391" i="1"/>
  <c r="K391" i="1"/>
  <c r="B391" i="1"/>
  <c r="L390" i="1"/>
  <c r="K390" i="1"/>
  <c r="B390" i="1"/>
  <c r="L389" i="1"/>
  <c r="K389" i="1"/>
  <c r="B389" i="1"/>
  <c r="L388" i="1"/>
  <c r="K388" i="1"/>
  <c r="B388" i="1"/>
  <c r="L387" i="1"/>
  <c r="K387" i="1"/>
  <c r="B387" i="1"/>
  <c r="T386" i="1"/>
  <c r="S386" i="1"/>
  <c r="U386" i="1" s="1"/>
  <c r="L386" i="1"/>
  <c r="K386" i="1"/>
  <c r="B386" i="1"/>
  <c r="L385" i="1"/>
  <c r="K385" i="1"/>
  <c r="B385" i="1"/>
  <c r="L384" i="1"/>
  <c r="K384" i="1"/>
  <c r="B384" i="1"/>
  <c r="L383" i="1"/>
  <c r="K383" i="1"/>
  <c r="B383" i="1"/>
  <c r="L382" i="1"/>
  <c r="K382" i="1"/>
  <c r="B382" i="1"/>
  <c r="T381" i="1"/>
  <c r="S381" i="1"/>
  <c r="U381" i="1" s="1"/>
  <c r="L381" i="1"/>
  <c r="K381" i="1"/>
  <c r="R381" i="1" s="1"/>
  <c r="B381" i="1"/>
  <c r="L380" i="1"/>
  <c r="K380" i="1"/>
  <c r="R380" i="1" s="1"/>
  <c r="B380" i="1"/>
  <c r="L379" i="1"/>
  <c r="K379" i="1"/>
  <c r="R379" i="1" s="1"/>
  <c r="B379" i="1"/>
  <c r="L378" i="1"/>
  <c r="K378" i="1"/>
  <c r="R378" i="1" s="1"/>
  <c r="B378" i="1"/>
  <c r="L377" i="1"/>
  <c r="K377" i="1"/>
  <c r="R377" i="1" s="1"/>
  <c r="B377" i="1"/>
  <c r="U376" i="1"/>
  <c r="T376" i="1"/>
  <c r="S376" i="1"/>
  <c r="L376" i="1"/>
  <c r="K376" i="1"/>
  <c r="B376" i="1"/>
  <c r="L375" i="1"/>
  <c r="K375" i="1"/>
  <c r="B375" i="1"/>
  <c r="L374" i="1"/>
  <c r="K374" i="1"/>
  <c r="B374" i="1"/>
  <c r="L373" i="1"/>
  <c r="K373" i="1"/>
  <c r="B373" i="1"/>
  <c r="L372" i="1"/>
  <c r="K372" i="1"/>
  <c r="B372" i="1"/>
  <c r="T371" i="1"/>
  <c r="U371" i="1" s="1"/>
  <c r="S371" i="1"/>
  <c r="L371" i="1"/>
  <c r="K371" i="1"/>
  <c r="B371" i="1"/>
  <c r="L370" i="1"/>
  <c r="K370" i="1"/>
  <c r="B370" i="1"/>
  <c r="L369" i="1"/>
  <c r="K369" i="1"/>
  <c r="B369" i="1"/>
  <c r="L368" i="1"/>
  <c r="K368" i="1"/>
  <c r="B368" i="1"/>
  <c r="L367" i="1"/>
  <c r="K367" i="1"/>
  <c r="B367" i="1"/>
  <c r="T366" i="1"/>
  <c r="S366" i="1"/>
  <c r="U366" i="1" s="1"/>
  <c r="L366" i="1"/>
  <c r="K366" i="1"/>
  <c r="B366" i="1"/>
  <c r="L365" i="1"/>
  <c r="K365" i="1"/>
  <c r="B365" i="1"/>
  <c r="L364" i="1"/>
  <c r="K364" i="1"/>
  <c r="B364" i="1"/>
  <c r="L363" i="1"/>
  <c r="K363" i="1"/>
  <c r="B363" i="1"/>
  <c r="L362" i="1"/>
  <c r="K362" i="1"/>
  <c r="B362" i="1"/>
  <c r="T361" i="1"/>
  <c r="S361" i="1"/>
  <c r="U361" i="1" s="1"/>
  <c r="L361" i="1"/>
  <c r="K361" i="1"/>
  <c r="R361" i="1" s="1"/>
  <c r="B361" i="1"/>
  <c r="L360" i="1"/>
  <c r="K360" i="1"/>
  <c r="R360" i="1" s="1"/>
  <c r="B360" i="1"/>
  <c r="L359" i="1"/>
  <c r="K359" i="1"/>
  <c r="R359" i="1" s="1"/>
  <c r="B359" i="1"/>
  <c r="L358" i="1"/>
  <c r="K358" i="1"/>
  <c r="R358" i="1" s="1"/>
  <c r="B358" i="1"/>
  <c r="L357" i="1"/>
  <c r="K357" i="1"/>
  <c r="R357" i="1" s="1"/>
  <c r="B357" i="1"/>
  <c r="U356" i="1"/>
  <c r="T356" i="1"/>
  <c r="S356" i="1"/>
  <c r="L356" i="1"/>
  <c r="K356" i="1"/>
  <c r="B356" i="1"/>
  <c r="L355" i="1"/>
  <c r="K355" i="1"/>
  <c r="B355" i="1"/>
  <c r="L354" i="1"/>
  <c r="K354" i="1"/>
  <c r="B354" i="1"/>
  <c r="L353" i="1"/>
  <c r="K353" i="1"/>
  <c r="B353" i="1"/>
  <c r="L352" i="1"/>
  <c r="K352" i="1"/>
  <c r="B352" i="1"/>
  <c r="T351" i="1"/>
  <c r="S351" i="1"/>
  <c r="U351" i="1" s="1"/>
  <c r="L351" i="1"/>
  <c r="K351" i="1"/>
  <c r="B351" i="1"/>
  <c r="L350" i="1"/>
  <c r="K350" i="1"/>
  <c r="B350" i="1"/>
  <c r="R350" i="1" s="1"/>
  <c r="L349" i="1"/>
  <c r="K349" i="1"/>
  <c r="B349" i="1"/>
  <c r="L348" i="1"/>
  <c r="K348" i="1"/>
  <c r="B348" i="1"/>
  <c r="R348" i="1" s="1"/>
  <c r="L347" i="1"/>
  <c r="K347" i="1"/>
  <c r="B347" i="1"/>
  <c r="T346" i="1"/>
  <c r="S346" i="1"/>
  <c r="U346" i="1" s="1"/>
  <c r="L346" i="1"/>
  <c r="K346" i="1"/>
  <c r="B346" i="1"/>
  <c r="R346" i="1" s="1"/>
  <c r="L345" i="1"/>
  <c r="K345" i="1"/>
  <c r="B345" i="1"/>
  <c r="L344" i="1"/>
  <c r="K344" i="1"/>
  <c r="B344" i="1"/>
  <c r="R344" i="1" s="1"/>
  <c r="L343" i="1"/>
  <c r="K343" i="1"/>
  <c r="B343" i="1"/>
  <c r="L342" i="1"/>
  <c r="K342" i="1"/>
  <c r="B342" i="1"/>
  <c r="R342" i="1" s="1"/>
  <c r="T341" i="1"/>
  <c r="S341" i="1"/>
  <c r="U341" i="1" s="1"/>
  <c r="L341" i="1"/>
  <c r="K341" i="1"/>
  <c r="R341" i="1" s="1"/>
  <c r="B341" i="1"/>
  <c r="L340" i="1"/>
  <c r="K340" i="1"/>
  <c r="R340" i="1" s="1"/>
  <c r="B340" i="1"/>
  <c r="L339" i="1"/>
  <c r="K339" i="1"/>
  <c r="R339" i="1" s="1"/>
  <c r="B339" i="1"/>
  <c r="L338" i="1"/>
  <c r="K338" i="1"/>
  <c r="R338" i="1" s="1"/>
  <c r="B338" i="1"/>
  <c r="L337" i="1"/>
  <c r="K337" i="1"/>
  <c r="R337" i="1" s="1"/>
  <c r="B337" i="1"/>
  <c r="U336" i="1"/>
  <c r="T336" i="1"/>
  <c r="S336" i="1"/>
  <c r="L336" i="1"/>
  <c r="K336" i="1"/>
  <c r="B336" i="1"/>
  <c r="L335" i="1"/>
  <c r="K335" i="1"/>
  <c r="B335" i="1"/>
  <c r="L334" i="1"/>
  <c r="K334" i="1"/>
  <c r="B334" i="1"/>
  <c r="L333" i="1"/>
  <c r="K333" i="1"/>
  <c r="B333" i="1"/>
  <c r="R333" i="1" s="1"/>
  <c r="L332" i="1"/>
  <c r="K332" i="1"/>
  <c r="B332" i="1"/>
  <c r="T331" i="1"/>
  <c r="S331" i="1"/>
  <c r="U331" i="1" s="1"/>
  <c r="L331" i="1"/>
  <c r="K331" i="1"/>
  <c r="B331" i="1"/>
  <c r="R331" i="1" s="1"/>
  <c r="L330" i="1"/>
  <c r="K330" i="1"/>
  <c r="B330" i="1"/>
  <c r="L329" i="1"/>
  <c r="K329" i="1"/>
  <c r="B329" i="1"/>
  <c r="L328" i="1"/>
  <c r="K328" i="1"/>
  <c r="B328" i="1"/>
  <c r="L327" i="1"/>
  <c r="K327" i="1"/>
  <c r="B327" i="1"/>
  <c r="R327" i="1" s="1"/>
  <c r="T326" i="1"/>
  <c r="S326" i="1"/>
  <c r="U326" i="1" s="1"/>
  <c r="L326" i="1"/>
  <c r="K326" i="1"/>
  <c r="B326" i="1"/>
  <c r="L325" i="1"/>
  <c r="K325" i="1"/>
  <c r="B325" i="1"/>
  <c r="R325" i="1" s="1"/>
  <c r="L324" i="1"/>
  <c r="K324" i="1"/>
  <c r="B324" i="1"/>
  <c r="L323" i="1"/>
  <c r="K323" i="1"/>
  <c r="B323" i="1"/>
  <c r="L322" i="1"/>
  <c r="K322" i="1"/>
  <c r="B322" i="1"/>
  <c r="T321" i="1"/>
  <c r="S321" i="1"/>
  <c r="U321" i="1" s="1"/>
  <c r="L321" i="1"/>
  <c r="K321" i="1"/>
  <c r="R321" i="1" s="1"/>
  <c r="B321" i="1"/>
  <c r="L320" i="1"/>
  <c r="K320" i="1"/>
  <c r="R320" i="1" s="1"/>
  <c r="B320" i="1"/>
  <c r="L319" i="1"/>
  <c r="K319" i="1"/>
  <c r="R319" i="1" s="1"/>
  <c r="B319" i="1"/>
  <c r="L318" i="1"/>
  <c r="K318" i="1"/>
  <c r="R318" i="1" s="1"/>
  <c r="B318" i="1"/>
  <c r="L317" i="1"/>
  <c r="K317" i="1"/>
  <c r="R317" i="1" s="1"/>
  <c r="B317" i="1"/>
  <c r="U316" i="1"/>
  <c r="T316" i="1"/>
  <c r="S316" i="1"/>
  <c r="L316" i="1"/>
  <c r="K316" i="1"/>
  <c r="B316" i="1"/>
  <c r="R316" i="1" s="1"/>
  <c r="L315" i="1"/>
  <c r="K315" i="1"/>
  <c r="B315" i="1"/>
  <c r="L314" i="1"/>
  <c r="K314" i="1"/>
  <c r="B314" i="1"/>
  <c r="L313" i="1"/>
  <c r="K313" i="1"/>
  <c r="B313" i="1"/>
  <c r="L312" i="1"/>
  <c r="K312" i="1"/>
  <c r="B312" i="1"/>
  <c r="R312" i="1" s="1"/>
  <c r="T311" i="1"/>
  <c r="S311" i="1"/>
  <c r="U311" i="1" s="1"/>
  <c r="L311" i="1"/>
  <c r="K311" i="1"/>
  <c r="R311" i="1" s="1"/>
  <c r="B311" i="1"/>
  <c r="L310" i="1"/>
  <c r="K310" i="1"/>
  <c r="R310" i="1" s="1"/>
  <c r="B310" i="1"/>
  <c r="L309" i="1"/>
  <c r="K309" i="1"/>
  <c r="B309" i="1"/>
  <c r="L308" i="1"/>
  <c r="K308" i="1"/>
  <c r="B308" i="1"/>
  <c r="L307" i="1"/>
  <c r="K307" i="1"/>
  <c r="B307" i="1"/>
  <c r="T306" i="1"/>
  <c r="S306" i="1"/>
  <c r="U306" i="1" s="1"/>
  <c r="L306" i="1"/>
  <c r="K306" i="1"/>
  <c r="B306" i="1"/>
  <c r="L305" i="1"/>
  <c r="K305" i="1"/>
  <c r="B305" i="1"/>
  <c r="L304" i="1"/>
  <c r="K304" i="1"/>
  <c r="B304" i="1"/>
  <c r="R304" i="1" s="1"/>
  <c r="L303" i="1"/>
  <c r="K303" i="1"/>
  <c r="B303" i="1"/>
  <c r="L302" i="1"/>
  <c r="K302" i="1"/>
  <c r="B302" i="1"/>
  <c r="T301" i="1"/>
  <c r="S301" i="1"/>
  <c r="U301" i="1" s="1"/>
  <c r="L301" i="1"/>
  <c r="K301" i="1"/>
  <c r="R301" i="1" s="1"/>
  <c r="B301" i="1"/>
  <c r="L300" i="1"/>
  <c r="K300" i="1"/>
  <c r="R300" i="1" s="1"/>
  <c r="B300" i="1"/>
  <c r="L299" i="1"/>
  <c r="K299" i="1"/>
  <c r="R299" i="1" s="1"/>
  <c r="B299" i="1"/>
  <c r="L298" i="1"/>
  <c r="K298" i="1"/>
  <c r="R298" i="1" s="1"/>
  <c r="B298" i="1"/>
  <c r="L297" i="1"/>
  <c r="K297" i="1"/>
  <c r="R297" i="1" s="1"/>
  <c r="B297" i="1"/>
  <c r="U296" i="1"/>
  <c r="T296" i="1"/>
  <c r="S296" i="1"/>
  <c r="L296" i="1"/>
  <c r="K296" i="1"/>
  <c r="B296" i="1"/>
  <c r="L295" i="1"/>
  <c r="K295" i="1"/>
  <c r="B295" i="1"/>
  <c r="L294" i="1"/>
  <c r="K294" i="1"/>
  <c r="B294" i="1"/>
  <c r="L293" i="1"/>
  <c r="K293" i="1"/>
  <c r="B293" i="1"/>
  <c r="L292" i="1"/>
  <c r="K292" i="1"/>
  <c r="B292" i="1"/>
  <c r="T291" i="1"/>
  <c r="S291" i="1"/>
  <c r="L291" i="1"/>
  <c r="K291" i="1"/>
  <c r="R291" i="1" s="1"/>
  <c r="B291" i="1"/>
  <c r="L290" i="1"/>
  <c r="K290" i="1"/>
  <c r="R290" i="1" s="1"/>
  <c r="B290" i="1"/>
  <c r="L289" i="1"/>
  <c r="K289" i="1"/>
  <c r="R289" i="1" s="1"/>
  <c r="B289" i="1"/>
  <c r="L288" i="1"/>
  <c r="K288" i="1"/>
  <c r="R288" i="1" s="1"/>
  <c r="B288" i="1"/>
  <c r="L287" i="1"/>
  <c r="K287" i="1"/>
  <c r="B287" i="1"/>
  <c r="T286" i="1"/>
  <c r="S286" i="1"/>
  <c r="U286" i="1" s="1"/>
  <c r="L286" i="1"/>
  <c r="K286" i="1"/>
  <c r="B286" i="1"/>
  <c r="L285" i="1"/>
  <c r="K285" i="1"/>
  <c r="B285" i="1"/>
  <c r="L284" i="1"/>
  <c r="K284" i="1"/>
  <c r="B284" i="1"/>
  <c r="L283" i="1"/>
  <c r="K283" i="1"/>
  <c r="B283" i="1"/>
  <c r="L282" i="1"/>
  <c r="K282" i="1"/>
  <c r="B282" i="1"/>
  <c r="T281" i="1"/>
  <c r="S281" i="1"/>
  <c r="U281" i="1" s="1"/>
  <c r="L281" i="1"/>
  <c r="K281" i="1"/>
  <c r="R281" i="1" s="1"/>
  <c r="B281" i="1"/>
  <c r="L280" i="1"/>
  <c r="K280" i="1"/>
  <c r="R280" i="1" s="1"/>
  <c r="B280" i="1"/>
  <c r="L279" i="1"/>
  <c r="K279" i="1"/>
  <c r="R279" i="1" s="1"/>
  <c r="B279" i="1"/>
  <c r="L278" i="1"/>
  <c r="K278" i="1"/>
  <c r="R278" i="1" s="1"/>
  <c r="B278" i="1"/>
  <c r="L277" i="1"/>
  <c r="K277" i="1"/>
  <c r="R277" i="1" s="1"/>
  <c r="B277" i="1"/>
  <c r="U276" i="1"/>
  <c r="T276" i="1"/>
  <c r="S276" i="1"/>
  <c r="L276" i="1"/>
  <c r="K276" i="1"/>
  <c r="B276" i="1"/>
  <c r="R276" i="1" s="1"/>
  <c r="L275" i="1"/>
  <c r="K275" i="1"/>
  <c r="B275" i="1"/>
  <c r="L274" i="1"/>
  <c r="K274" i="1"/>
  <c r="B274" i="1"/>
  <c r="L273" i="1"/>
  <c r="K273" i="1"/>
  <c r="B273" i="1"/>
  <c r="L272" i="1"/>
  <c r="K272" i="1"/>
  <c r="B272" i="1"/>
  <c r="R272" i="1" s="1"/>
  <c r="T271" i="1"/>
  <c r="S271" i="1"/>
  <c r="L271" i="1"/>
  <c r="K271" i="1"/>
  <c r="R271" i="1" s="1"/>
  <c r="B271" i="1"/>
  <c r="L270" i="1"/>
  <c r="K270" i="1"/>
  <c r="R270" i="1" s="1"/>
  <c r="B270" i="1"/>
  <c r="L269" i="1"/>
  <c r="K269" i="1"/>
  <c r="R269" i="1" s="1"/>
  <c r="B269" i="1"/>
  <c r="L268" i="1"/>
  <c r="K268" i="1"/>
  <c r="B268" i="1"/>
  <c r="L267" i="1"/>
  <c r="K267" i="1"/>
  <c r="B267" i="1"/>
  <c r="T266" i="1"/>
  <c r="S266" i="1"/>
  <c r="U266" i="1" s="1"/>
  <c r="L266" i="1"/>
  <c r="K266" i="1"/>
  <c r="B266" i="1"/>
  <c r="R266" i="1" s="1"/>
  <c r="L265" i="1"/>
  <c r="K265" i="1"/>
  <c r="B265" i="1"/>
  <c r="L264" i="1"/>
  <c r="K264" i="1"/>
  <c r="B264" i="1"/>
  <c r="R264" i="1" s="1"/>
  <c r="L263" i="1"/>
  <c r="K263" i="1"/>
  <c r="B263" i="1"/>
  <c r="L262" i="1"/>
  <c r="K262" i="1"/>
  <c r="B262" i="1"/>
  <c r="R262" i="1" s="1"/>
  <c r="T261" i="1"/>
  <c r="S261" i="1"/>
  <c r="U261" i="1" s="1"/>
  <c r="L261" i="1"/>
  <c r="K261" i="1"/>
  <c r="R261" i="1" s="1"/>
  <c r="B261" i="1"/>
  <c r="L260" i="1"/>
  <c r="K260" i="1"/>
  <c r="R260" i="1" s="1"/>
  <c r="B260" i="1"/>
  <c r="L259" i="1"/>
  <c r="K259" i="1"/>
  <c r="R259" i="1" s="1"/>
  <c r="B259" i="1"/>
  <c r="L258" i="1"/>
  <c r="K258" i="1"/>
  <c r="R258" i="1" s="1"/>
  <c r="B258" i="1"/>
  <c r="L257" i="1"/>
  <c r="K257" i="1"/>
  <c r="R257" i="1" s="1"/>
  <c r="B257" i="1"/>
  <c r="U256" i="1"/>
  <c r="T256" i="1"/>
  <c r="S256" i="1"/>
  <c r="L256" i="1"/>
  <c r="K256" i="1"/>
  <c r="B256" i="1"/>
  <c r="L255" i="1"/>
  <c r="K255" i="1"/>
  <c r="B255" i="1"/>
  <c r="L254" i="1"/>
  <c r="K254" i="1"/>
  <c r="B254" i="1"/>
  <c r="L253" i="1"/>
  <c r="K253" i="1"/>
  <c r="B253" i="1"/>
  <c r="R253" i="1" s="1"/>
  <c r="L252" i="1"/>
  <c r="K252" i="1"/>
  <c r="B252" i="1"/>
  <c r="T251" i="1"/>
  <c r="S251" i="1"/>
  <c r="L251" i="1"/>
  <c r="K251" i="1"/>
  <c r="R251" i="1" s="1"/>
  <c r="B251" i="1"/>
  <c r="L250" i="1"/>
  <c r="K250" i="1"/>
  <c r="R250" i="1" s="1"/>
  <c r="B250" i="1"/>
  <c r="L249" i="1"/>
  <c r="K249" i="1"/>
  <c r="R249" i="1" s="1"/>
  <c r="B249" i="1"/>
  <c r="L248" i="1"/>
  <c r="K248" i="1"/>
  <c r="R248" i="1" s="1"/>
  <c r="B248" i="1"/>
  <c r="L247" i="1"/>
  <c r="K247" i="1"/>
  <c r="R247" i="1" s="1"/>
  <c r="B247" i="1"/>
  <c r="T246" i="1"/>
  <c r="S246" i="1"/>
  <c r="U246" i="1" s="1"/>
  <c r="L246" i="1"/>
  <c r="K246" i="1"/>
  <c r="B246" i="1"/>
  <c r="L245" i="1"/>
  <c r="K245" i="1"/>
  <c r="B245" i="1"/>
  <c r="R245" i="1" s="1"/>
  <c r="L244" i="1"/>
  <c r="K244" i="1"/>
  <c r="B244" i="1"/>
  <c r="L243" i="1"/>
  <c r="K243" i="1"/>
  <c r="B243" i="1"/>
  <c r="L242" i="1"/>
  <c r="K242" i="1"/>
  <c r="B242" i="1"/>
  <c r="T241" i="1"/>
  <c r="S241" i="1"/>
  <c r="U241" i="1" s="1"/>
  <c r="L241" i="1"/>
  <c r="K241" i="1"/>
  <c r="R241" i="1" s="1"/>
  <c r="B241" i="1"/>
  <c r="L240" i="1"/>
  <c r="K240" i="1"/>
  <c r="R240" i="1" s="1"/>
  <c r="B240" i="1"/>
  <c r="L239" i="1"/>
  <c r="K239" i="1"/>
  <c r="R239" i="1" s="1"/>
  <c r="B239" i="1"/>
  <c r="L238" i="1"/>
  <c r="K238" i="1"/>
  <c r="R238" i="1" s="1"/>
  <c r="B238" i="1"/>
  <c r="L237" i="1"/>
  <c r="K237" i="1"/>
  <c r="R237" i="1" s="1"/>
  <c r="B237" i="1"/>
  <c r="U236" i="1"/>
  <c r="T236" i="1"/>
  <c r="S236" i="1"/>
  <c r="L236" i="1"/>
  <c r="K236" i="1"/>
  <c r="B236" i="1"/>
  <c r="L235" i="1"/>
  <c r="K235" i="1"/>
  <c r="B235" i="1"/>
  <c r="L234" i="1"/>
  <c r="K234" i="1"/>
  <c r="B234" i="1"/>
  <c r="L233" i="1"/>
  <c r="K233" i="1"/>
  <c r="B233" i="1"/>
  <c r="L232" i="1"/>
  <c r="K232" i="1"/>
  <c r="B232" i="1"/>
  <c r="T231" i="1"/>
  <c r="S231" i="1"/>
  <c r="L231" i="1"/>
  <c r="K231" i="1"/>
  <c r="R231" i="1" s="1"/>
  <c r="B231" i="1"/>
  <c r="L230" i="1"/>
  <c r="K230" i="1"/>
  <c r="R230" i="1" s="1"/>
  <c r="B230" i="1"/>
  <c r="L229" i="1"/>
  <c r="K229" i="1"/>
  <c r="R229" i="1" s="1"/>
  <c r="B229" i="1"/>
  <c r="L228" i="1"/>
  <c r="K228" i="1"/>
  <c r="R228" i="1" s="1"/>
  <c r="B228" i="1"/>
  <c r="L227" i="1"/>
  <c r="K227" i="1"/>
  <c r="R227" i="1" s="1"/>
  <c r="B227" i="1"/>
  <c r="T226" i="1"/>
  <c r="S226" i="1"/>
  <c r="U226" i="1" s="1"/>
  <c r="L226" i="1"/>
  <c r="K226" i="1"/>
  <c r="B226" i="1"/>
  <c r="L225" i="1"/>
  <c r="K225" i="1"/>
  <c r="B225" i="1"/>
  <c r="L224" i="1"/>
  <c r="K224" i="1"/>
  <c r="B224" i="1"/>
  <c r="L223" i="1"/>
  <c r="K223" i="1"/>
  <c r="B223" i="1"/>
  <c r="L222" i="1"/>
  <c r="K222" i="1"/>
  <c r="B222" i="1"/>
  <c r="T221" i="1"/>
  <c r="S221" i="1"/>
  <c r="U221" i="1" s="1"/>
  <c r="L221" i="1"/>
  <c r="K221" i="1"/>
  <c r="R221" i="1" s="1"/>
  <c r="B221" i="1"/>
  <c r="L220" i="1"/>
  <c r="K220" i="1"/>
  <c r="R220" i="1" s="1"/>
  <c r="B220" i="1"/>
  <c r="L219" i="1"/>
  <c r="K219" i="1"/>
  <c r="R219" i="1" s="1"/>
  <c r="B219" i="1"/>
  <c r="L218" i="1"/>
  <c r="K218" i="1"/>
  <c r="R218" i="1" s="1"/>
  <c r="B218" i="1"/>
  <c r="L217" i="1"/>
  <c r="K217" i="1"/>
  <c r="R217" i="1" s="1"/>
  <c r="B217" i="1"/>
  <c r="U216" i="1"/>
  <c r="T216" i="1"/>
  <c r="S216" i="1"/>
  <c r="L216" i="1"/>
  <c r="K216" i="1"/>
  <c r="B216" i="1"/>
  <c r="L215" i="1"/>
  <c r="K215" i="1"/>
  <c r="B215" i="1"/>
  <c r="L214" i="1"/>
  <c r="K214" i="1"/>
  <c r="B214" i="1"/>
  <c r="L213" i="1"/>
  <c r="K213" i="1"/>
  <c r="B213" i="1"/>
  <c r="L212" i="1"/>
  <c r="K212" i="1"/>
  <c r="B212" i="1"/>
  <c r="T211" i="1"/>
  <c r="S211" i="1"/>
  <c r="L211" i="1"/>
  <c r="K211" i="1"/>
  <c r="R211" i="1" s="1"/>
  <c r="B211" i="1"/>
  <c r="L210" i="1"/>
  <c r="K210" i="1"/>
  <c r="R210" i="1" s="1"/>
  <c r="B210" i="1"/>
  <c r="L209" i="1"/>
  <c r="K209" i="1"/>
  <c r="R209" i="1" s="1"/>
  <c r="B209" i="1"/>
  <c r="L208" i="1"/>
  <c r="K208" i="1"/>
  <c r="R208" i="1" s="1"/>
  <c r="B208" i="1"/>
  <c r="L207" i="1"/>
  <c r="K207" i="1"/>
  <c r="R207" i="1" s="1"/>
  <c r="B207" i="1"/>
  <c r="T206" i="1"/>
  <c r="S206" i="1"/>
  <c r="U206" i="1" s="1"/>
  <c r="L206" i="1"/>
  <c r="K206" i="1"/>
  <c r="B206" i="1"/>
  <c r="L205" i="1"/>
  <c r="K205" i="1"/>
  <c r="B205" i="1"/>
  <c r="L204" i="1"/>
  <c r="K204" i="1"/>
  <c r="B204" i="1"/>
  <c r="L203" i="1"/>
  <c r="K203" i="1"/>
  <c r="B203" i="1"/>
  <c r="L202" i="1"/>
  <c r="K202" i="1"/>
  <c r="B202" i="1"/>
  <c r="T201" i="1"/>
  <c r="S201" i="1"/>
  <c r="U201" i="1" s="1"/>
  <c r="L201" i="1"/>
  <c r="K201" i="1"/>
  <c r="R201" i="1" s="1"/>
  <c r="B201" i="1"/>
  <c r="L200" i="1"/>
  <c r="K200" i="1"/>
  <c r="R200" i="1" s="1"/>
  <c r="B200" i="1"/>
  <c r="L199" i="1"/>
  <c r="K199" i="1"/>
  <c r="R199" i="1" s="1"/>
  <c r="B199" i="1"/>
  <c r="L198" i="1"/>
  <c r="K198" i="1"/>
  <c r="R198" i="1" s="1"/>
  <c r="B198" i="1"/>
  <c r="L197" i="1"/>
  <c r="K197" i="1"/>
  <c r="R197" i="1" s="1"/>
  <c r="B197" i="1"/>
  <c r="U196" i="1"/>
  <c r="T196" i="1"/>
  <c r="S196" i="1"/>
  <c r="L196" i="1"/>
  <c r="K196" i="1"/>
  <c r="B196" i="1"/>
  <c r="R196" i="1" s="1"/>
  <c r="L195" i="1"/>
  <c r="K195" i="1"/>
  <c r="B195" i="1"/>
  <c r="L194" i="1"/>
  <c r="K194" i="1"/>
  <c r="B194" i="1"/>
  <c r="L193" i="1"/>
  <c r="K193" i="1"/>
  <c r="B193" i="1"/>
  <c r="L192" i="1"/>
  <c r="K192" i="1"/>
  <c r="B192" i="1"/>
  <c r="R192" i="1" s="1"/>
  <c r="T191" i="1"/>
  <c r="S191" i="1"/>
  <c r="L191" i="1"/>
  <c r="K191" i="1"/>
  <c r="R191" i="1" s="1"/>
  <c r="B191" i="1"/>
  <c r="L190" i="1"/>
  <c r="K190" i="1"/>
  <c r="R190" i="1" s="1"/>
  <c r="B190" i="1"/>
  <c r="L189" i="1"/>
  <c r="K189" i="1"/>
  <c r="R189" i="1" s="1"/>
  <c r="B189" i="1"/>
  <c r="L188" i="1"/>
  <c r="K188" i="1"/>
  <c r="R188" i="1" s="1"/>
  <c r="B188" i="1"/>
  <c r="L187" i="1"/>
  <c r="K187" i="1"/>
  <c r="R187" i="1" s="1"/>
  <c r="B187" i="1"/>
  <c r="T186" i="1"/>
  <c r="S186" i="1"/>
  <c r="U186" i="1" s="1"/>
  <c r="L186" i="1"/>
  <c r="K186" i="1"/>
  <c r="B186" i="1"/>
  <c r="R186" i="1" s="1"/>
  <c r="L185" i="1"/>
  <c r="K185" i="1"/>
  <c r="B185" i="1"/>
  <c r="L184" i="1"/>
  <c r="K184" i="1"/>
  <c r="B184" i="1"/>
  <c r="R184" i="1" s="1"/>
  <c r="L183" i="1"/>
  <c r="K183" i="1"/>
  <c r="B183" i="1"/>
  <c r="L182" i="1"/>
  <c r="K182" i="1"/>
  <c r="B182" i="1"/>
  <c r="R182" i="1" s="1"/>
  <c r="T181" i="1"/>
  <c r="S181" i="1"/>
  <c r="U181" i="1" s="1"/>
  <c r="L181" i="1"/>
  <c r="K181" i="1"/>
  <c r="R181" i="1" s="1"/>
  <c r="B181" i="1"/>
  <c r="L180" i="1"/>
  <c r="K180" i="1"/>
  <c r="R180" i="1" s="1"/>
  <c r="B180" i="1"/>
  <c r="L179" i="1"/>
  <c r="K179" i="1"/>
  <c r="R179" i="1" s="1"/>
  <c r="B179" i="1"/>
  <c r="L178" i="1"/>
  <c r="K178" i="1"/>
  <c r="R178" i="1" s="1"/>
  <c r="B178" i="1"/>
  <c r="L177" i="1"/>
  <c r="K177" i="1"/>
  <c r="R177" i="1" s="1"/>
  <c r="B177" i="1"/>
  <c r="U176" i="1"/>
  <c r="T176" i="1"/>
  <c r="S176" i="1"/>
  <c r="L176" i="1"/>
  <c r="K176" i="1"/>
  <c r="B176" i="1"/>
  <c r="L175" i="1"/>
  <c r="K175" i="1"/>
  <c r="B175" i="1"/>
  <c r="L174" i="1"/>
  <c r="K174" i="1"/>
  <c r="B174" i="1"/>
  <c r="L173" i="1"/>
  <c r="K173" i="1"/>
  <c r="B173" i="1"/>
  <c r="R173" i="1" s="1"/>
  <c r="L172" i="1"/>
  <c r="K172" i="1"/>
  <c r="B172" i="1"/>
  <c r="T171" i="1"/>
  <c r="S171" i="1"/>
  <c r="L171" i="1"/>
  <c r="K171" i="1"/>
  <c r="R171" i="1" s="1"/>
  <c r="B171" i="1"/>
  <c r="L170" i="1"/>
  <c r="K170" i="1"/>
  <c r="R170" i="1" s="1"/>
  <c r="B170" i="1"/>
  <c r="L169" i="1"/>
  <c r="K169" i="1"/>
  <c r="R169" i="1" s="1"/>
  <c r="B169" i="1"/>
  <c r="L168" i="1"/>
  <c r="K168" i="1"/>
  <c r="R168" i="1" s="1"/>
  <c r="B168" i="1"/>
  <c r="L167" i="1"/>
  <c r="K167" i="1"/>
  <c r="R167" i="1" s="1"/>
  <c r="B167" i="1"/>
  <c r="T166" i="1"/>
  <c r="S166" i="1"/>
  <c r="U166" i="1" s="1"/>
  <c r="L166" i="1"/>
  <c r="K166" i="1"/>
  <c r="B166" i="1"/>
  <c r="L165" i="1"/>
  <c r="K165" i="1"/>
  <c r="B165" i="1"/>
  <c r="R165" i="1" s="1"/>
  <c r="L164" i="1"/>
  <c r="K164" i="1"/>
  <c r="B164" i="1"/>
  <c r="L163" i="1"/>
  <c r="K163" i="1"/>
  <c r="B163" i="1"/>
  <c r="L162" i="1"/>
  <c r="K162" i="1"/>
  <c r="B162" i="1"/>
  <c r="T161" i="1"/>
  <c r="S161" i="1"/>
  <c r="U161" i="1" s="1"/>
  <c r="L161" i="1"/>
  <c r="K161" i="1"/>
  <c r="R161" i="1" s="1"/>
  <c r="B161" i="1"/>
  <c r="L160" i="1"/>
  <c r="K160" i="1"/>
  <c r="R160" i="1" s="1"/>
  <c r="B160" i="1"/>
  <c r="L159" i="1"/>
  <c r="K159" i="1"/>
  <c r="R159" i="1" s="1"/>
  <c r="B159" i="1"/>
  <c r="L158" i="1"/>
  <c r="K158" i="1"/>
  <c r="R158" i="1" s="1"/>
  <c r="B158" i="1"/>
  <c r="L157" i="1"/>
  <c r="K157" i="1"/>
  <c r="R157" i="1" s="1"/>
  <c r="B157" i="1"/>
  <c r="U156" i="1"/>
  <c r="T156" i="1"/>
  <c r="S156" i="1"/>
  <c r="L156" i="1"/>
  <c r="K156" i="1"/>
  <c r="B156" i="1"/>
  <c r="R156" i="1" s="1"/>
  <c r="L155" i="1"/>
  <c r="K155" i="1"/>
  <c r="B155" i="1"/>
  <c r="L154" i="1"/>
  <c r="K154" i="1"/>
  <c r="B154" i="1"/>
  <c r="L153" i="1"/>
  <c r="K153" i="1"/>
  <c r="B153" i="1"/>
  <c r="L152" i="1"/>
  <c r="K152" i="1"/>
  <c r="B152" i="1"/>
  <c r="R152" i="1" s="1"/>
  <c r="T151" i="1"/>
  <c r="S151" i="1"/>
  <c r="L151" i="1"/>
  <c r="K151" i="1"/>
  <c r="R151" i="1" s="1"/>
  <c r="B151" i="1"/>
  <c r="L150" i="1"/>
  <c r="K150" i="1"/>
  <c r="R150" i="1" s="1"/>
  <c r="B150" i="1"/>
  <c r="L149" i="1"/>
  <c r="K149" i="1"/>
  <c r="R149" i="1" s="1"/>
  <c r="B149" i="1"/>
  <c r="L148" i="1"/>
  <c r="K148" i="1"/>
  <c r="R148" i="1" s="1"/>
  <c r="B148" i="1"/>
  <c r="L147" i="1"/>
  <c r="K147" i="1"/>
  <c r="R147" i="1" s="1"/>
  <c r="B147" i="1"/>
  <c r="U146" i="1"/>
  <c r="T146" i="1"/>
  <c r="S146" i="1"/>
  <c r="L146" i="1"/>
  <c r="K146" i="1"/>
  <c r="B146" i="1"/>
  <c r="L145" i="1"/>
  <c r="K145" i="1"/>
  <c r="B145" i="1"/>
  <c r="R145" i="1" s="1"/>
  <c r="L144" i="1"/>
  <c r="K144" i="1"/>
  <c r="B144" i="1"/>
  <c r="L143" i="1"/>
  <c r="K143" i="1"/>
  <c r="B143" i="1"/>
  <c r="L142" i="1"/>
  <c r="K142" i="1"/>
  <c r="B142" i="1"/>
  <c r="T141" i="1"/>
  <c r="S141" i="1"/>
  <c r="L141" i="1"/>
  <c r="K141" i="1"/>
  <c r="R141" i="1" s="1"/>
  <c r="B141" i="1"/>
  <c r="L140" i="1"/>
  <c r="K140" i="1"/>
  <c r="R140" i="1" s="1"/>
  <c r="B140" i="1"/>
  <c r="L139" i="1"/>
  <c r="K139" i="1"/>
  <c r="R139" i="1" s="1"/>
  <c r="B139" i="1"/>
  <c r="L138" i="1"/>
  <c r="K138" i="1"/>
  <c r="R138" i="1" s="1"/>
  <c r="B138" i="1"/>
  <c r="L137" i="1"/>
  <c r="K137" i="1"/>
  <c r="R137" i="1" s="1"/>
  <c r="B137" i="1"/>
  <c r="U136" i="1"/>
  <c r="T136" i="1"/>
  <c r="S136" i="1"/>
  <c r="L136" i="1"/>
  <c r="K136" i="1"/>
  <c r="B136" i="1"/>
  <c r="L135" i="1"/>
  <c r="K135" i="1"/>
  <c r="B135" i="1"/>
  <c r="L134" i="1"/>
  <c r="K134" i="1"/>
  <c r="B134" i="1"/>
  <c r="L133" i="1"/>
  <c r="K133" i="1"/>
  <c r="B133" i="1"/>
  <c r="L132" i="1"/>
  <c r="K132" i="1"/>
  <c r="B132" i="1"/>
  <c r="R132" i="1" s="1"/>
  <c r="T131" i="1"/>
  <c r="S131" i="1"/>
  <c r="U131" i="1" s="1"/>
  <c r="L131" i="1"/>
  <c r="K131" i="1"/>
  <c r="B131" i="1"/>
  <c r="L130" i="1"/>
  <c r="K130" i="1"/>
  <c r="B130" i="1"/>
  <c r="R130" i="1" s="1"/>
  <c r="L129" i="1"/>
  <c r="K129" i="1"/>
  <c r="B129" i="1"/>
  <c r="L128" i="1"/>
  <c r="K128" i="1"/>
  <c r="B128" i="1"/>
  <c r="L127" i="1"/>
  <c r="K127" i="1"/>
  <c r="B127" i="1"/>
  <c r="U126" i="1"/>
  <c r="T126" i="1"/>
  <c r="S126" i="1"/>
  <c r="L126" i="1"/>
  <c r="K126" i="1"/>
  <c r="R126" i="1" s="1"/>
  <c r="B126" i="1"/>
  <c r="L125" i="1"/>
  <c r="K125" i="1"/>
  <c r="R125" i="1" s="1"/>
  <c r="B125" i="1"/>
  <c r="L124" i="1"/>
  <c r="K124" i="1"/>
  <c r="R124" i="1" s="1"/>
  <c r="B124" i="1"/>
  <c r="L123" i="1"/>
  <c r="K123" i="1"/>
  <c r="R123" i="1" s="1"/>
  <c r="B123" i="1"/>
  <c r="L122" i="1"/>
  <c r="K122" i="1"/>
  <c r="R122" i="1" s="1"/>
  <c r="B122" i="1"/>
  <c r="U121" i="1"/>
  <c r="T121" i="1"/>
  <c r="S121" i="1"/>
  <c r="L121" i="1"/>
  <c r="K121" i="1"/>
  <c r="B121" i="1"/>
  <c r="L120" i="1"/>
  <c r="K120" i="1"/>
  <c r="B120" i="1"/>
  <c r="L119" i="1"/>
  <c r="K119" i="1"/>
  <c r="B119" i="1"/>
  <c r="L118" i="1"/>
  <c r="K118" i="1"/>
  <c r="B118" i="1"/>
  <c r="L117" i="1"/>
  <c r="K117" i="1"/>
  <c r="B117" i="1"/>
  <c r="T116" i="1"/>
  <c r="S116" i="1"/>
  <c r="U116" i="1" s="1"/>
  <c r="L116" i="1"/>
  <c r="K116" i="1"/>
  <c r="B116" i="1"/>
  <c r="L115" i="1"/>
  <c r="K115" i="1"/>
  <c r="B115" i="1"/>
  <c r="L114" i="1"/>
  <c r="K114" i="1"/>
  <c r="B114" i="1"/>
  <c r="L113" i="1"/>
  <c r="K113" i="1"/>
  <c r="B113" i="1"/>
  <c r="L112" i="1"/>
  <c r="K112" i="1"/>
  <c r="B112" i="1"/>
  <c r="T111" i="1"/>
  <c r="S111" i="1"/>
  <c r="U111" i="1" s="1"/>
  <c r="L111" i="1"/>
  <c r="K111" i="1"/>
  <c r="B111" i="1"/>
  <c r="L110" i="1"/>
  <c r="K110" i="1"/>
  <c r="B110" i="1"/>
  <c r="L109" i="1"/>
  <c r="K109" i="1"/>
  <c r="B109" i="1"/>
  <c r="L108" i="1"/>
  <c r="K108" i="1"/>
  <c r="B108" i="1"/>
  <c r="L107" i="1"/>
  <c r="K107" i="1"/>
  <c r="B107" i="1"/>
  <c r="U106" i="1"/>
  <c r="T106" i="1"/>
  <c r="S106" i="1"/>
  <c r="L106" i="1"/>
  <c r="K106" i="1"/>
  <c r="R106" i="1" s="1"/>
  <c r="B106" i="1"/>
  <c r="L105" i="1"/>
  <c r="K105" i="1"/>
  <c r="R105" i="1" s="1"/>
  <c r="B105" i="1"/>
  <c r="L104" i="1"/>
  <c r="K104" i="1"/>
  <c r="R104" i="1" s="1"/>
  <c r="B104" i="1"/>
  <c r="L103" i="1"/>
  <c r="K103" i="1"/>
  <c r="R103" i="1" s="1"/>
  <c r="B103" i="1"/>
  <c r="L102" i="1"/>
  <c r="K102" i="1"/>
  <c r="R102" i="1" s="1"/>
  <c r="B102" i="1"/>
  <c r="U101" i="1"/>
  <c r="T101" i="1"/>
  <c r="S101" i="1"/>
  <c r="L101" i="1"/>
  <c r="K101" i="1"/>
  <c r="B101" i="1"/>
  <c r="L100" i="1"/>
  <c r="K100" i="1"/>
  <c r="B100" i="1"/>
  <c r="R100" i="1" s="1"/>
  <c r="L99" i="1"/>
  <c r="K99" i="1"/>
  <c r="B99" i="1"/>
  <c r="L98" i="1"/>
  <c r="K98" i="1"/>
  <c r="B98" i="1"/>
  <c r="R98" i="1" s="1"/>
  <c r="L97" i="1"/>
  <c r="K97" i="1"/>
  <c r="B97" i="1"/>
  <c r="T96" i="1"/>
  <c r="S96" i="1"/>
  <c r="U96" i="1" s="1"/>
  <c r="L96" i="1"/>
  <c r="K96" i="1"/>
  <c r="B96" i="1"/>
  <c r="R96" i="1" s="1"/>
  <c r="L95" i="1"/>
  <c r="K95" i="1"/>
  <c r="B95" i="1"/>
  <c r="L94" i="1"/>
  <c r="K94" i="1"/>
  <c r="B94" i="1"/>
  <c r="R94" i="1" s="1"/>
  <c r="L93" i="1"/>
  <c r="K93" i="1"/>
  <c r="B93" i="1"/>
  <c r="L92" i="1"/>
  <c r="K92" i="1"/>
  <c r="B92" i="1"/>
  <c r="R92" i="1" s="1"/>
  <c r="T91" i="1"/>
  <c r="S91" i="1"/>
  <c r="U91" i="1" s="1"/>
  <c r="L91" i="1"/>
  <c r="K91" i="1"/>
  <c r="B91" i="1"/>
  <c r="L90" i="1"/>
  <c r="K90" i="1"/>
  <c r="B90" i="1"/>
  <c r="R90" i="1" s="1"/>
  <c r="L89" i="1"/>
  <c r="K89" i="1"/>
  <c r="B89" i="1"/>
  <c r="L88" i="1"/>
  <c r="K88" i="1"/>
  <c r="B88" i="1"/>
  <c r="R88" i="1" s="1"/>
  <c r="L87" i="1"/>
  <c r="K87" i="1"/>
  <c r="B87" i="1"/>
  <c r="U86" i="1"/>
  <c r="T86" i="1"/>
  <c r="S86" i="1"/>
  <c r="L86" i="1"/>
  <c r="K86" i="1"/>
  <c r="R86" i="1" s="1"/>
  <c r="B86" i="1"/>
  <c r="L85" i="1"/>
  <c r="K85" i="1"/>
  <c r="R85" i="1" s="1"/>
  <c r="B85" i="1"/>
  <c r="L84" i="1"/>
  <c r="K84" i="1"/>
  <c r="R84" i="1" s="1"/>
  <c r="B84" i="1"/>
  <c r="L83" i="1"/>
  <c r="K83" i="1"/>
  <c r="R83" i="1" s="1"/>
  <c r="B83" i="1"/>
  <c r="L82" i="1"/>
  <c r="K82" i="1"/>
  <c r="R82" i="1" s="1"/>
  <c r="B82" i="1"/>
  <c r="U81" i="1"/>
  <c r="T81" i="1"/>
  <c r="S81" i="1"/>
  <c r="L81" i="1"/>
  <c r="K81" i="1"/>
  <c r="B81" i="1"/>
  <c r="L80" i="1"/>
  <c r="K80" i="1"/>
  <c r="B80" i="1"/>
  <c r="L79" i="1"/>
  <c r="K79" i="1"/>
  <c r="B79" i="1"/>
  <c r="L78" i="1"/>
  <c r="K78" i="1"/>
  <c r="B78" i="1"/>
  <c r="L77" i="1"/>
  <c r="K77" i="1"/>
  <c r="B77" i="1"/>
  <c r="T76" i="1"/>
  <c r="S76" i="1"/>
  <c r="U76" i="1" s="1"/>
  <c r="L76" i="1"/>
  <c r="K76" i="1"/>
  <c r="B76" i="1"/>
  <c r="L75" i="1"/>
  <c r="K75" i="1"/>
  <c r="B75" i="1"/>
  <c r="L74" i="1"/>
  <c r="K74" i="1"/>
  <c r="B74" i="1"/>
  <c r="L73" i="1"/>
  <c r="K73" i="1"/>
  <c r="B73" i="1"/>
  <c r="L72" i="1"/>
  <c r="K72" i="1"/>
  <c r="B72" i="1"/>
  <c r="T71" i="1"/>
  <c r="S71" i="1"/>
  <c r="U71" i="1" s="1"/>
  <c r="L71" i="1"/>
  <c r="K71" i="1"/>
  <c r="B71" i="1"/>
  <c r="L70" i="1"/>
  <c r="K70" i="1"/>
  <c r="B70" i="1"/>
  <c r="L69" i="1"/>
  <c r="K69" i="1"/>
  <c r="B69" i="1"/>
  <c r="L68" i="1"/>
  <c r="K68" i="1"/>
  <c r="B68" i="1"/>
  <c r="L67" i="1"/>
  <c r="K67" i="1"/>
  <c r="B67" i="1"/>
  <c r="U66" i="1"/>
  <c r="T66" i="1"/>
  <c r="S66" i="1"/>
  <c r="L66" i="1"/>
  <c r="K66" i="1"/>
  <c r="R66" i="1" s="1"/>
  <c r="B66" i="1"/>
  <c r="L65" i="1"/>
  <c r="K65" i="1"/>
  <c r="R65" i="1" s="1"/>
  <c r="B65" i="1"/>
  <c r="L64" i="1"/>
  <c r="K64" i="1"/>
  <c r="R64" i="1" s="1"/>
  <c r="B64" i="1"/>
  <c r="L63" i="1"/>
  <c r="K63" i="1"/>
  <c r="R63" i="1" s="1"/>
  <c r="B63" i="1"/>
  <c r="L62" i="1"/>
  <c r="K62" i="1"/>
  <c r="R62" i="1" s="1"/>
  <c r="B62" i="1"/>
  <c r="U61" i="1"/>
  <c r="T61" i="1"/>
  <c r="S61" i="1"/>
  <c r="L61" i="1"/>
  <c r="K61" i="1"/>
  <c r="B61" i="1"/>
  <c r="L60" i="1"/>
  <c r="K60" i="1"/>
  <c r="B60" i="1"/>
  <c r="R60" i="1" s="1"/>
  <c r="L59" i="1"/>
  <c r="K59" i="1"/>
  <c r="B59" i="1"/>
  <c r="L58" i="1"/>
  <c r="K58" i="1"/>
  <c r="B58" i="1"/>
  <c r="L57" i="1"/>
  <c r="K57" i="1"/>
  <c r="B57" i="1"/>
  <c r="T56" i="1"/>
  <c r="S56" i="1"/>
  <c r="U56" i="1" s="1"/>
  <c r="L56" i="1"/>
  <c r="K56" i="1"/>
  <c r="B56" i="1"/>
  <c r="L55" i="1"/>
  <c r="K55" i="1"/>
  <c r="B55" i="1"/>
  <c r="L54" i="1"/>
  <c r="K54" i="1"/>
  <c r="B54" i="1"/>
  <c r="R54" i="1" s="1"/>
  <c r="L53" i="1"/>
  <c r="K53" i="1"/>
  <c r="B53" i="1"/>
  <c r="L52" i="1"/>
  <c r="K52" i="1"/>
  <c r="B52" i="1"/>
  <c r="T51" i="1"/>
  <c r="S51" i="1"/>
  <c r="U51" i="1" s="1"/>
  <c r="L51" i="1"/>
  <c r="K51" i="1"/>
  <c r="B51" i="1"/>
  <c r="L50" i="1"/>
  <c r="K50" i="1"/>
  <c r="B50" i="1"/>
  <c r="L49" i="1"/>
  <c r="K49" i="1"/>
  <c r="B49" i="1"/>
  <c r="L48" i="1"/>
  <c r="K48" i="1"/>
  <c r="B48" i="1"/>
  <c r="R48" i="1" s="1"/>
  <c r="L47" i="1"/>
  <c r="K47" i="1"/>
  <c r="B47" i="1"/>
  <c r="U46" i="1"/>
  <c r="T46" i="1"/>
  <c r="S46" i="1"/>
  <c r="L46" i="1"/>
  <c r="K46" i="1"/>
  <c r="R46" i="1" s="1"/>
  <c r="B46" i="1"/>
  <c r="L45" i="1"/>
  <c r="K45" i="1"/>
  <c r="R45" i="1" s="1"/>
  <c r="B45" i="1"/>
  <c r="L44" i="1"/>
  <c r="K44" i="1"/>
  <c r="R44" i="1" s="1"/>
  <c r="B44" i="1"/>
  <c r="L43" i="1"/>
  <c r="K43" i="1"/>
  <c r="R43" i="1" s="1"/>
  <c r="B43" i="1"/>
  <c r="L42" i="1"/>
  <c r="K42" i="1"/>
  <c r="R42" i="1" s="1"/>
  <c r="B42" i="1"/>
  <c r="U41" i="1"/>
  <c r="T41" i="1"/>
  <c r="S41" i="1"/>
  <c r="L41" i="1"/>
  <c r="K41" i="1"/>
  <c r="B41" i="1"/>
  <c r="L40" i="1"/>
  <c r="K40" i="1"/>
  <c r="B40" i="1"/>
  <c r="L39" i="1"/>
  <c r="K39" i="1"/>
  <c r="B39" i="1"/>
  <c r="L38" i="1"/>
  <c r="K38" i="1"/>
  <c r="B38" i="1"/>
  <c r="R38" i="1" s="1"/>
  <c r="L37" i="1"/>
  <c r="K37" i="1"/>
  <c r="B37" i="1"/>
  <c r="T36" i="1"/>
  <c r="S36" i="1"/>
  <c r="U36" i="1" s="1"/>
  <c r="L36" i="1"/>
  <c r="K36" i="1"/>
  <c r="B36" i="1"/>
  <c r="R36" i="1" s="1"/>
  <c r="L35" i="1"/>
  <c r="K35" i="1"/>
  <c r="B35" i="1"/>
  <c r="L34" i="1"/>
  <c r="K34" i="1"/>
  <c r="B34" i="1"/>
  <c r="L33" i="1"/>
  <c r="K33" i="1"/>
  <c r="B33" i="1"/>
  <c r="L32" i="1"/>
  <c r="K32" i="1"/>
  <c r="B32" i="1"/>
  <c r="R32" i="1" s="1"/>
  <c r="T31" i="1"/>
  <c r="S31" i="1"/>
  <c r="U31" i="1" s="1"/>
  <c r="L31" i="1"/>
  <c r="K31" i="1"/>
  <c r="B31" i="1"/>
  <c r="L30" i="1"/>
  <c r="K30" i="1"/>
  <c r="B30" i="1"/>
  <c r="R30" i="1" s="1"/>
  <c r="L29" i="1"/>
  <c r="K29" i="1"/>
  <c r="B29" i="1"/>
  <c r="L28" i="1"/>
  <c r="K28" i="1"/>
  <c r="B28" i="1"/>
  <c r="L27" i="1"/>
  <c r="K27" i="1"/>
  <c r="B27" i="1"/>
  <c r="U26" i="1"/>
  <c r="T26" i="1"/>
  <c r="S26" i="1"/>
  <c r="L26" i="1"/>
  <c r="K26" i="1"/>
  <c r="R26" i="1" s="1"/>
  <c r="B26" i="1"/>
  <c r="L25" i="1"/>
  <c r="K25" i="1"/>
  <c r="R25" i="1" s="1"/>
  <c r="B25" i="1"/>
  <c r="L24" i="1"/>
  <c r="K24" i="1"/>
  <c r="R24" i="1" s="1"/>
  <c r="B24" i="1"/>
  <c r="L23" i="1"/>
  <c r="K23" i="1"/>
  <c r="R23" i="1" s="1"/>
  <c r="B23" i="1"/>
  <c r="L22" i="1"/>
  <c r="K22" i="1"/>
  <c r="R22" i="1" s="1"/>
  <c r="B22" i="1"/>
  <c r="U21" i="1"/>
  <c r="T21" i="1"/>
  <c r="S21" i="1"/>
  <c r="L21" i="1"/>
  <c r="K21" i="1"/>
  <c r="B21" i="1"/>
  <c r="L20" i="1"/>
  <c r="K20" i="1"/>
  <c r="B20" i="1"/>
  <c r="L19" i="1"/>
  <c r="K19" i="1"/>
  <c r="B19" i="1"/>
  <c r="L18" i="1"/>
  <c r="K18" i="1"/>
  <c r="B18" i="1"/>
  <c r="L17" i="1"/>
  <c r="K17" i="1"/>
  <c r="B17" i="1"/>
  <c r="T16" i="1"/>
  <c r="S16" i="1"/>
  <c r="U16" i="1" s="1"/>
  <c r="L16" i="1"/>
  <c r="K16" i="1"/>
  <c r="B16" i="1"/>
  <c r="L15" i="1"/>
  <c r="K15" i="1"/>
  <c r="B15" i="1"/>
  <c r="L14" i="1"/>
  <c r="K14" i="1"/>
  <c r="B14" i="1"/>
  <c r="L13" i="1"/>
  <c r="K13" i="1"/>
  <c r="B13" i="1"/>
  <c r="L12" i="1"/>
  <c r="K12" i="1"/>
  <c r="B12" i="1"/>
  <c r="T11" i="1"/>
  <c r="S11" i="1"/>
  <c r="U11" i="1" s="1"/>
  <c r="L11" i="1"/>
  <c r="K11" i="1"/>
  <c r="B11" i="1"/>
  <c r="L10" i="1"/>
  <c r="K10" i="1"/>
  <c r="B10" i="1"/>
  <c r="L9" i="1"/>
  <c r="K9" i="1"/>
  <c r="B9" i="1"/>
  <c r="L8" i="1"/>
  <c r="K8" i="1"/>
  <c r="B8" i="1"/>
  <c r="L7" i="1"/>
  <c r="K7" i="1"/>
  <c r="B7" i="1"/>
  <c r="U6" i="1"/>
  <c r="T6" i="1"/>
  <c r="S6" i="1"/>
  <c r="L6" i="1"/>
  <c r="K6" i="1"/>
  <c r="R6" i="1" s="1"/>
  <c r="B6" i="1"/>
  <c r="L5" i="1"/>
  <c r="K5" i="1"/>
  <c r="R5" i="1" s="1"/>
  <c r="B5" i="1"/>
  <c r="L4" i="1"/>
  <c r="K4" i="1"/>
  <c r="R4" i="1" s="1"/>
  <c r="B4" i="1"/>
  <c r="L3" i="1"/>
  <c r="K3" i="1"/>
  <c r="R3" i="1" s="1"/>
  <c r="B3" i="1"/>
  <c r="L2" i="1"/>
  <c r="K2" i="1"/>
  <c r="R2" i="1" s="1"/>
  <c r="B2" i="1"/>
  <c r="R354" i="1" l="1"/>
  <c r="R204" i="1"/>
  <c r="R7" i="1"/>
  <c r="R11" i="1"/>
  <c r="R13" i="1"/>
  <c r="R19" i="1"/>
  <c r="R202" i="1"/>
  <c r="R206" i="1"/>
  <c r="R214" i="1"/>
  <c r="R223" i="1"/>
  <c r="R235" i="1"/>
  <c r="R364" i="1"/>
  <c r="R370" i="1"/>
  <c r="R8" i="1"/>
  <c r="R14" i="1"/>
  <c r="R20" i="1"/>
  <c r="R27" i="1"/>
  <c r="R31" i="1"/>
  <c r="R33" i="1"/>
  <c r="R39" i="1"/>
  <c r="R49" i="1"/>
  <c r="R55" i="1"/>
  <c r="R57" i="1"/>
  <c r="R61" i="1"/>
  <c r="R362" i="1"/>
  <c r="R366" i="1"/>
  <c r="R368" i="1"/>
  <c r="R372" i="1"/>
  <c r="R376" i="1"/>
  <c r="R383" i="1"/>
  <c r="R389" i="1"/>
  <c r="R67" i="1"/>
  <c r="R71" i="1"/>
  <c r="R73" i="1"/>
  <c r="R79" i="1"/>
  <c r="R107" i="1"/>
  <c r="R111" i="1"/>
  <c r="R113" i="1"/>
  <c r="R119" i="1"/>
  <c r="R129" i="1"/>
  <c r="R135" i="1"/>
  <c r="R162" i="1"/>
  <c r="R166" i="1"/>
  <c r="R174" i="1"/>
  <c r="R183" i="1"/>
  <c r="R195" i="1"/>
  <c r="R282" i="1"/>
  <c r="R286" i="1"/>
  <c r="R294" i="1"/>
  <c r="R303" i="1"/>
  <c r="R309" i="1"/>
  <c r="R315" i="1"/>
  <c r="R10" i="1"/>
  <c r="R12" i="1"/>
  <c r="R16" i="1"/>
  <c r="R18" i="1"/>
  <c r="R29" i="1"/>
  <c r="R35" i="1"/>
  <c r="R37" i="1"/>
  <c r="R41" i="1"/>
  <c r="R69" i="1"/>
  <c r="R75" i="1"/>
  <c r="R77" i="1"/>
  <c r="R81" i="1"/>
  <c r="R109" i="1"/>
  <c r="R115" i="1"/>
  <c r="R117" i="1"/>
  <c r="R121" i="1"/>
  <c r="R142" i="1"/>
  <c r="R146" i="1"/>
  <c r="R155" i="1"/>
  <c r="R284" i="1"/>
  <c r="R322" i="1"/>
  <c r="R326" i="1"/>
  <c r="R328" i="1"/>
  <c r="R334" i="1"/>
  <c r="R343" i="1"/>
  <c r="R349" i="1"/>
  <c r="R50" i="1"/>
  <c r="R52" i="1"/>
  <c r="R56" i="1"/>
  <c r="R58" i="1"/>
  <c r="R68" i="1"/>
  <c r="R74" i="1"/>
  <c r="R80" i="1"/>
  <c r="R87" i="1"/>
  <c r="R91" i="1"/>
  <c r="R93" i="1"/>
  <c r="R99" i="1"/>
  <c r="R110" i="1"/>
  <c r="R112" i="1"/>
  <c r="R116" i="1"/>
  <c r="R118" i="1"/>
  <c r="R128" i="1"/>
  <c r="R134" i="1"/>
  <c r="R164" i="1"/>
  <c r="R224" i="1"/>
  <c r="R232" i="1"/>
  <c r="R236" i="1"/>
  <c r="R242" i="1"/>
  <c r="R246" i="1"/>
  <c r="R254" i="1"/>
  <c r="R263" i="1"/>
  <c r="R275" i="1"/>
  <c r="R285" i="1"/>
  <c r="R287" i="1"/>
  <c r="R293" i="1"/>
  <c r="R302" i="1"/>
  <c r="R306" i="1"/>
  <c r="R308" i="1"/>
  <c r="R324" i="1"/>
  <c r="R330" i="1"/>
  <c r="R332" i="1"/>
  <c r="R384" i="1"/>
  <c r="R390" i="1"/>
  <c r="R394" i="1"/>
  <c r="R402" i="1"/>
  <c r="R406" i="1"/>
  <c r="R408" i="1"/>
  <c r="R414" i="1"/>
  <c r="R205" i="1"/>
  <c r="R213" i="1"/>
  <c r="R222" i="1"/>
  <c r="R226" i="1"/>
  <c r="R244" i="1"/>
  <c r="R336" i="1"/>
  <c r="R365" i="1"/>
  <c r="R367" i="1"/>
  <c r="R371" i="1"/>
  <c r="R382" i="1"/>
  <c r="R386" i="1"/>
  <c r="R388" i="1"/>
  <c r="R404" i="1"/>
  <c r="R393" i="1"/>
  <c r="R352" i="1"/>
  <c r="R356" i="1"/>
  <c r="R374" i="1"/>
  <c r="R396" i="1"/>
  <c r="R410" i="1"/>
  <c r="R412" i="1"/>
  <c r="R416" i="1"/>
  <c r="R353" i="1"/>
  <c r="R375" i="1"/>
  <c r="R9" i="1"/>
  <c r="R15" i="1"/>
  <c r="R17" i="1"/>
  <c r="R21" i="1"/>
  <c r="R28" i="1"/>
  <c r="R34" i="1"/>
  <c r="R40" i="1"/>
  <c r="R47" i="1"/>
  <c r="R51" i="1"/>
  <c r="R53" i="1"/>
  <c r="R59" i="1"/>
  <c r="R70" i="1"/>
  <c r="R72" i="1"/>
  <c r="R76" i="1"/>
  <c r="R78" i="1"/>
  <c r="R89" i="1"/>
  <c r="R95" i="1"/>
  <c r="R97" i="1"/>
  <c r="R101" i="1"/>
  <c r="R108" i="1"/>
  <c r="R114" i="1"/>
  <c r="R120" i="1"/>
  <c r="R127" i="1"/>
  <c r="R131" i="1"/>
  <c r="R133" i="1"/>
  <c r="R163" i="1"/>
  <c r="R185" i="1"/>
  <c r="R203" i="1"/>
  <c r="R225" i="1"/>
  <c r="R243" i="1"/>
  <c r="R265" i="1"/>
  <c r="R283" i="1"/>
  <c r="R305" i="1"/>
  <c r="R323" i="1"/>
  <c r="R329" i="1"/>
  <c r="R335" i="1"/>
  <c r="R345" i="1"/>
  <c r="R347" i="1"/>
  <c r="R351" i="1"/>
  <c r="R355" i="1"/>
  <c r="R363" i="1"/>
  <c r="R369" i="1"/>
  <c r="R373" i="1"/>
  <c r="R385" i="1"/>
  <c r="R387" i="1"/>
  <c r="R391" i="1"/>
  <c r="R395" i="1"/>
  <c r="R403" i="1"/>
  <c r="R409" i="1"/>
  <c r="R415" i="1"/>
  <c r="R143" i="1"/>
  <c r="R153" i="1"/>
  <c r="R175" i="1"/>
  <c r="R193" i="1"/>
  <c r="R215" i="1"/>
  <c r="R233" i="1"/>
  <c r="R255" i="1"/>
  <c r="R267" i="1"/>
  <c r="R273" i="1"/>
  <c r="R295" i="1"/>
  <c r="R307" i="1"/>
  <c r="R313" i="1"/>
  <c r="R136" i="1"/>
  <c r="U171" i="1"/>
  <c r="U211" i="1"/>
  <c r="U251" i="1"/>
  <c r="U291" i="1"/>
  <c r="U141" i="1"/>
  <c r="R144" i="1"/>
  <c r="U151" i="1"/>
  <c r="R154" i="1"/>
  <c r="R172" i="1"/>
  <c r="R176" i="1"/>
  <c r="U191" i="1"/>
  <c r="R194" i="1"/>
  <c r="R212" i="1"/>
  <c r="R216" i="1"/>
  <c r="U231" i="1"/>
  <c r="R234" i="1"/>
  <c r="R252" i="1"/>
  <c r="R256" i="1"/>
  <c r="R268" i="1"/>
  <c r="U271" i="1"/>
  <c r="R274" i="1"/>
  <c r="R292" i="1"/>
  <c r="R296" i="1"/>
  <c r="R314" i="1"/>
</calcChain>
</file>

<file path=xl/sharedStrings.xml><?xml version="1.0" encoding="utf-8"?>
<sst xmlns="http://schemas.openxmlformats.org/spreadsheetml/2006/main" count="50346" uniqueCount="4460">
  <si>
    <t>Filename</t>
  </si>
  <si>
    <t>Date</t>
  </si>
  <si>
    <t>Institution</t>
  </si>
  <si>
    <t>User</t>
  </si>
  <si>
    <t>SubstrateID</t>
  </si>
  <si>
    <t>ActivityID</t>
  </si>
  <si>
    <t>ObsType</t>
  </si>
  <si>
    <t>EvidenceType</t>
  </si>
  <si>
    <t>Count</t>
  </si>
  <si>
    <t>Time</t>
  </si>
  <si>
    <t>Mass</t>
  </si>
  <si>
    <t>Duration</t>
  </si>
  <si>
    <t>Group</t>
  </si>
  <si>
    <t>Repeat</t>
  </si>
  <si>
    <t>Notes</t>
  </si>
  <si>
    <t>Counter</t>
  </si>
  <si>
    <t>NewName</t>
  </si>
  <si>
    <t>Receiver</t>
  </si>
  <si>
    <t>Donor</t>
  </si>
  <si>
    <t>TransferRatio</t>
  </si>
  <si>
    <t>20180716NorBhTranUvpo01Cott01NdataDigitalphoto001.tiff</t>
  </si>
  <si>
    <t>Nor</t>
  </si>
  <si>
    <t>Bh</t>
  </si>
  <si>
    <t>Cott01</t>
  </si>
  <si>
    <t>NA</t>
  </si>
  <si>
    <t>Ndata</t>
  </si>
  <si>
    <t>UV powder</t>
  </si>
  <si>
    <t>001</t>
  </si>
  <si>
    <t>20180716NorBhTranUvpo01Wool01NdataDigitalphoto002.tiff</t>
  </si>
  <si>
    <t>Wool01</t>
  </si>
  <si>
    <t>002</t>
  </si>
  <si>
    <t>20180716NorBhTranUvpo01Cott01SdataDigitalphoto003.tiff</t>
  </si>
  <si>
    <t>A04</t>
  </si>
  <si>
    <t>Uvpo1</t>
  </si>
  <si>
    <t>003</t>
  </si>
  <si>
    <t>20180716NorBhTranUvpo01Cott01SdataDigitalphoto004.tiff</t>
  </si>
  <si>
    <t>004</t>
  </si>
  <si>
    <t>20180716NorBhTranUvpo01Wool01SdataDigitalphoto005.tiff</t>
  </si>
  <si>
    <t>005</t>
  </si>
  <si>
    <t>20180716NorBhTranUvpo01Cott01NdataDigitalphoto006.tiff</t>
  </si>
  <si>
    <t>006</t>
  </si>
  <si>
    <t>20180716NorBhTranUvpo01Wool01NdataDigitalphoto007.tiff</t>
  </si>
  <si>
    <t>007</t>
  </si>
  <si>
    <t>20180716NorBhTranUvpo01Cott01SdataDigitalphoto008.tiff</t>
  </si>
  <si>
    <t>008</t>
  </si>
  <si>
    <t>20180716NorBhTranUvpo01Cott01SdataDigitalphoto009.tiff</t>
  </si>
  <si>
    <t>009</t>
  </si>
  <si>
    <t>20180716NorBhTranUvpo01Wool01SdataDigitalphoto010.tiff</t>
  </si>
  <si>
    <t>010</t>
  </si>
  <si>
    <t>20180716NorBhTranUvpo01Cott01NdataDigitalphoto011.tiff</t>
  </si>
  <si>
    <t>011</t>
  </si>
  <si>
    <t>20180716NorBhTranUvpo01Wool01NdataDigitalphoto012.tiff</t>
  </si>
  <si>
    <t>012</t>
  </si>
  <si>
    <t>20180716NorBhTranUvpo01Cott01SdataDigitalphoto013.tiff</t>
  </si>
  <si>
    <t>013</t>
  </si>
  <si>
    <t>20180716NorBhTranUvpo01Cott01SdataDigitalphoto014.tiff</t>
  </si>
  <si>
    <t>014</t>
  </si>
  <si>
    <t>20180716NorBhTranUvpo01Wool01SdataDigitalphoto015.tiff</t>
  </si>
  <si>
    <t>015</t>
  </si>
  <si>
    <t>20180717NorBhTranUvpo01Cott01NdataDigitalphoto016.tiff</t>
  </si>
  <si>
    <t>016</t>
  </si>
  <si>
    <t>20180717NorBhTranUvpo01Wool01NdataDigitalphoto017.tiff</t>
  </si>
  <si>
    <t>017</t>
  </si>
  <si>
    <t>20180717NorBhTranUvpo01Cott01SdataDigitalphoto018.tiff</t>
  </si>
  <si>
    <t>018</t>
  </si>
  <si>
    <t>20180717NorBhTranUvpo01Cott01SdataDigitalphoto019.tiff</t>
  </si>
  <si>
    <t>2 blue fibres not counted</t>
  </si>
  <si>
    <t>019</t>
  </si>
  <si>
    <t>20180717NorBhTranUvpo01Wool01SdataDigitalphoto020.tiff</t>
  </si>
  <si>
    <t>020</t>
  </si>
  <si>
    <t>20180717NorBhTranUvpo01Cott01NdataDigitalphoto021.tiff</t>
  </si>
  <si>
    <t>Blue fibre not counted</t>
  </si>
  <si>
    <t>021</t>
  </si>
  <si>
    <t>20180717NorBhTranUvpo01Wool01NdataDigitalphoto022.tiff</t>
  </si>
  <si>
    <t>022</t>
  </si>
  <si>
    <t>20180717NorBhTranUvpo01Cott01SdataDigitalphoto023.tiff</t>
  </si>
  <si>
    <t>Blue fibres not counted</t>
  </si>
  <si>
    <t>023</t>
  </si>
  <si>
    <t>20180717NorBhTranUvpo01Cott01SdataDigitalphoto024.tiff</t>
  </si>
  <si>
    <t>024</t>
  </si>
  <si>
    <t>20180717NorBhTranUvpo01Wool01SdataDigitalphoto025.tiff</t>
  </si>
  <si>
    <t>025</t>
  </si>
  <si>
    <t>20180718NorBhTranUvpo01Cott01NdataDigitalphoto026.tiff</t>
  </si>
  <si>
    <t>026</t>
  </si>
  <si>
    <t>20180718NorBhTranUvpo01Wool01NdataDigitalphoto027.tiff</t>
  </si>
  <si>
    <t>027</t>
  </si>
  <si>
    <t>20180718NorBhTranUvpo01Cott01SdataDigitalphoto028.tiff</t>
  </si>
  <si>
    <t>028</t>
  </si>
  <si>
    <t>20180718NorBhTranUvpo01Cott01SdataDigitalphoto029.tiff</t>
  </si>
  <si>
    <t>029</t>
  </si>
  <si>
    <t>20180718NorBhTranUvpo01Wool01SdataDigitalphoto030.tiff</t>
  </si>
  <si>
    <t>030</t>
  </si>
  <si>
    <t>20180718NorBhTranUvpo01Cott01NdataDigitalphoto031.tiff</t>
  </si>
  <si>
    <t>031</t>
  </si>
  <si>
    <t>20180718NorBhTranUvpo01Wool01NdataDigitalphoto032.tiff</t>
  </si>
  <si>
    <t>032</t>
  </si>
  <si>
    <t>20180718NorBhTranUvpo01Cott01SdataDigitalphoto033.tiff</t>
  </si>
  <si>
    <t>033</t>
  </si>
  <si>
    <t>20180718NorBhTranUvpo01Cott01SdataDigitalphoto034.tiff</t>
  </si>
  <si>
    <t>034</t>
  </si>
  <si>
    <t>20180718NorBhTranUvpo01Wool01SdataDigitalphoto035.tiff</t>
  </si>
  <si>
    <t>035</t>
  </si>
  <si>
    <t>20180718NorBhTranUvpo01Cott01NdataDigitalphoto036.tiff</t>
  </si>
  <si>
    <t>036</t>
  </si>
  <si>
    <t>20180718NorBhTranUvpo01Wool01NdataDigitalphoto037.tiff</t>
  </si>
  <si>
    <t>037</t>
  </si>
  <si>
    <t>20180718NorBhTranUvpo01Cott01SdataDigitalphoto038.tiff</t>
  </si>
  <si>
    <t>038</t>
  </si>
  <si>
    <t>20180718NorBhTranUvpo01Cott01SdataDigitalphoto039.tiff</t>
  </si>
  <si>
    <t>039</t>
  </si>
  <si>
    <t>20180718NorBhTranUvpo01Wool01SdataDigitalphoto040.tiff</t>
  </si>
  <si>
    <t>040</t>
  </si>
  <si>
    <t>20180718NorBhTranUvpo01Cott01NdataDigitalphoto041.tiff</t>
  </si>
  <si>
    <t>041</t>
  </si>
  <si>
    <t>20180718NorBhTranUvpo01Wool01NdataDigitalphoto042.tiff</t>
  </si>
  <si>
    <t>042</t>
  </si>
  <si>
    <t>20180718NorBhTranUvpo01Cott01SdataDigitalphoto043.tiff</t>
  </si>
  <si>
    <t>043</t>
  </si>
  <si>
    <t>20180718NorBhTranUvpo01Cott01SdataDigitalphoto044.tiff</t>
  </si>
  <si>
    <t>044</t>
  </si>
  <si>
    <t>20180718NorBhTranUvpo01Wool01SdataDigitalphoto045.tiff</t>
  </si>
  <si>
    <t>045</t>
  </si>
  <si>
    <t>20180719NorBhTranUvpo01Cott01NdataDigitalphoto046.tiff</t>
  </si>
  <si>
    <t>046</t>
  </si>
  <si>
    <t>20180719NorBhTranUvpo01Wool01NdataDigitalphoto047.tiff</t>
  </si>
  <si>
    <t>047</t>
  </si>
  <si>
    <t>20180719NorBhTranUvpo01Cott01SdataDigitalphoto048.tiff</t>
  </si>
  <si>
    <t>048</t>
  </si>
  <si>
    <t>20180719NorBhTranUvpo01Cott01SdataDigitalphoto049.tiff</t>
  </si>
  <si>
    <t>049</t>
  </si>
  <si>
    <t>20180719NorBhTranUvpo01Wool01SdataDigitalphoto050.tiff</t>
  </si>
  <si>
    <t>050</t>
  </si>
  <si>
    <t>20180719NorBhTranUvpo01Cott01NdataDigitalphoto051.tiff</t>
  </si>
  <si>
    <t>051</t>
  </si>
  <si>
    <t>20180719NorBhTranUvpo01Wool01NdataDigitalphoto052.tiff</t>
  </si>
  <si>
    <t>052</t>
  </si>
  <si>
    <t>20180719NorBhTranUvpo01Cott01SdataDigitalphoto053.tiff</t>
  </si>
  <si>
    <t>053</t>
  </si>
  <si>
    <t>20180719NorBhTranUvpo01Cott01SdataDigitalphoto054.tiff</t>
  </si>
  <si>
    <t>054</t>
  </si>
  <si>
    <t>20180719NorBhTranUvpo01Wool01SdataDigitalphoto055.tiff</t>
  </si>
  <si>
    <t>055</t>
  </si>
  <si>
    <t>20180719NorBhTranUvpo01Cott01NdataDigitalphoto056.tiff</t>
  </si>
  <si>
    <t>056</t>
  </si>
  <si>
    <t>20180719NorBhTranUvpo01Wool01NdataDigitalphoto057.tiff</t>
  </si>
  <si>
    <t>057</t>
  </si>
  <si>
    <t>20180719NorBhTranUvpo01Cott01SdataDigitalphoto058.tiff</t>
  </si>
  <si>
    <t>058</t>
  </si>
  <si>
    <t>20180719NorBhTranUvpo01Cott01SdataDigitalphoto059.tiff</t>
  </si>
  <si>
    <t>059</t>
  </si>
  <si>
    <t>20180719NorBhTranUvpo01Wool01SdataDigitalphoto060.tiff</t>
  </si>
  <si>
    <t>060</t>
  </si>
  <si>
    <t>20180719NorBhTranUvpo01Cott01NdataDigitalphoto061.tiff</t>
  </si>
  <si>
    <t>061</t>
  </si>
  <si>
    <t>20180719NorBhTranUvpo01Wool01NdataDigitalphoto062.tiff</t>
  </si>
  <si>
    <t>062</t>
  </si>
  <si>
    <t>20180719NorBhTranUvpo01Cott01SdataDigitalphoto063.tiff</t>
  </si>
  <si>
    <t>063</t>
  </si>
  <si>
    <t>20180719NorBhTranUvpo01Cott01SdataDigitalphoto064.tiff</t>
  </si>
  <si>
    <t>064</t>
  </si>
  <si>
    <t>20180719NorBhTranUvpo01Wool01SdataDigitalphoto065.tiff</t>
  </si>
  <si>
    <t>065</t>
  </si>
  <si>
    <t>20180719NorBhTranUvpo01Cott01NdataDigitalphoto066.tiff</t>
  </si>
  <si>
    <t>066</t>
  </si>
  <si>
    <t>20180719NorBhTranUvpo01Wool01NdataDigitalphoto067.tiff</t>
  </si>
  <si>
    <t>067</t>
  </si>
  <si>
    <t>20180719NorBhTranUvpo01Cott01SdataDigitalphoto068.tiff</t>
  </si>
  <si>
    <t>068</t>
  </si>
  <si>
    <t>20180719NorBhTranUvpo01Cott01SdataDigitalphoto069.tiff</t>
  </si>
  <si>
    <t>069</t>
  </si>
  <si>
    <t>20180719NorBhTranUvpo01Wool01SdataDigitalphoto070.tiff</t>
  </si>
  <si>
    <t>070</t>
  </si>
  <si>
    <t>20180720NorBhTranUvpo01Cott01NdataDigitalphoto071.tiff</t>
  </si>
  <si>
    <t>071</t>
  </si>
  <si>
    <t>20180720NorBhTranUvpo01Wool01NdataDigitalphoto072.tiff</t>
  </si>
  <si>
    <t>072</t>
  </si>
  <si>
    <t>20180720NorBhTranUvpo01Cott01SdataDigitalphoto073.tiff</t>
  </si>
  <si>
    <t>073</t>
  </si>
  <si>
    <t>20180720NorBhTranUvpo01Cott01SdataDigitalphoto074.tiff</t>
  </si>
  <si>
    <t>074</t>
  </si>
  <si>
    <t>20180720NorBhTranUvpo01Wool01SdataDigitalphoto075.tiff</t>
  </si>
  <si>
    <t>075</t>
  </si>
  <si>
    <t>20180720NorBhTranUvpo01Cott01NdataDigitalphoto076.tiff</t>
  </si>
  <si>
    <t>076</t>
  </si>
  <si>
    <t>20180720NorBhTranUvpo01Wool01NdataDigitalphoto077.tiff</t>
  </si>
  <si>
    <t>077</t>
  </si>
  <si>
    <t>20180720NorBhTranUvpo01Cott01SdataDigitalphoto078.tiff</t>
  </si>
  <si>
    <t>078</t>
  </si>
  <si>
    <t>20180720NorBhTranUvpo01Cott01SdataDigitalphoto079.tiff</t>
  </si>
  <si>
    <t>079</t>
  </si>
  <si>
    <t>20180720NorBhTranUvpo01Wool01SdataDigitalphoto080.tiff</t>
  </si>
  <si>
    <t>080</t>
  </si>
  <si>
    <t>20180720NorBhTranUvpo01Cott01NdataDigitalphoto081.tiff</t>
  </si>
  <si>
    <t>081</t>
  </si>
  <si>
    <t>20180720NorBhTranUvpo01Wool01NdataDigitalphoto082.tiff</t>
  </si>
  <si>
    <t>082</t>
  </si>
  <si>
    <t>20180720NorBhTranUvpo01Cott01SdataDigitalphoto083.tiff</t>
  </si>
  <si>
    <t>083</t>
  </si>
  <si>
    <t>20180720NorBhTranUvpo01Cott01SdataDigitalphoto084.tiff</t>
  </si>
  <si>
    <t>084</t>
  </si>
  <si>
    <t>20180720NorBhTranUvpo01Wool01SdataDigitalphoto085.tiff</t>
  </si>
  <si>
    <t>085</t>
  </si>
  <si>
    <t>20180720NorBhTranUvpo01Cott01NdataDigitalphoto086.tiff</t>
  </si>
  <si>
    <t>086</t>
  </si>
  <si>
    <t>20180720NorBhTranUvpo01Wool01NdataDigitalphoto087.tiff</t>
  </si>
  <si>
    <t>087</t>
  </si>
  <si>
    <t>20180720NorBhTranUvpo01Cott01SdataDigitalphoto088.tiff</t>
  </si>
  <si>
    <t>088</t>
  </si>
  <si>
    <t>20180720NorBhTranUvpo01Cott01SdataDigitalphoto089.tiff</t>
  </si>
  <si>
    <t>089</t>
  </si>
  <si>
    <t>20180720NorBhTranUvpo01Wool01SdataDigitalphoto090.tiff</t>
  </si>
  <si>
    <t>090</t>
  </si>
  <si>
    <t>20180723NorBhTranUvpo01Cott01NdataDigitalphoto091.tiff</t>
  </si>
  <si>
    <t>091</t>
  </si>
  <si>
    <t>20180723NorBhTranUvpo01Wool01NdataDigitalphoto092.tiff</t>
  </si>
  <si>
    <t>092</t>
  </si>
  <si>
    <t>20180723NorBhTranUvpo01Cott01SdataDigitalphoto093.tiff</t>
  </si>
  <si>
    <t>093</t>
  </si>
  <si>
    <t>20180723NorBhTranUvpo01Cott01SdataDigitalphoto094.tiff</t>
  </si>
  <si>
    <t>094</t>
  </si>
  <si>
    <t>20180723NorBhTranUvpo01Wool01SdataDigitalphoto095.tiff</t>
  </si>
  <si>
    <t>095</t>
  </si>
  <si>
    <t>20180723NorBhTranUvpo01Cott01NdataDigitalphoto096.tiff</t>
  </si>
  <si>
    <t>096</t>
  </si>
  <si>
    <t>20180723NorBhTranUvpo01Wool01NdataDigitalphoto097.tiff</t>
  </si>
  <si>
    <t>097</t>
  </si>
  <si>
    <t>20180723NorBhTranUvpo01Cott01SdataDigitalphoto098.tiff</t>
  </si>
  <si>
    <t>098</t>
  </si>
  <si>
    <t>20180723NorBhTranUvpo01Cott01SdataDigitalphoto099.tiff</t>
  </si>
  <si>
    <t>099</t>
  </si>
  <si>
    <t>20180723NorBhTranUvpo01Wool01SdataDigitalphoto100.tiff</t>
  </si>
  <si>
    <t>100</t>
  </si>
  <si>
    <t>20180723NorBhTranUvpo01Cott01NdataDigitalphoto101.tiff</t>
  </si>
  <si>
    <t>101</t>
  </si>
  <si>
    <t>20180723NorBhTranUvpo01Wool01NdataDigitalphoto102.tiff</t>
  </si>
  <si>
    <t>102</t>
  </si>
  <si>
    <t>20180723NorBhTranUvpo01Cott01SdataDigitalphoto103.tiff</t>
  </si>
  <si>
    <t>103</t>
  </si>
  <si>
    <t>20180723NorBhTranUvpo01Cott01SdataDigitalphoto104.tiff</t>
  </si>
  <si>
    <t>104</t>
  </si>
  <si>
    <t>20180723NorBhTranUvpo01Wool01SdataDigitalphoto105.tiff</t>
  </si>
  <si>
    <t>105</t>
  </si>
  <si>
    <t>20180723NorBhTranUvpo01Cott01NdataDigitalphoto106.tiff</t>
  </si>
  <si>
    <t>106</t>
  </si>
  <si>
    <t>20180723NorBhTranUvpo01Wool01NdataDigitalphoto107.tiff</t>
  </si>
  <si>
    <t>107</t>
  </si>
  <si>
    <t>20180723NorBhTranUvpo01Cott01SdataDigitalphoto108.tiff</t>
  </si>
  <si>
    <t>108</t>
  </si>
  <si>
    <t>20180723NorBhTranUvpo01Cott01SdataDigitalphoto109.tiff</t>
  </si>
  <si>
    <t>109</t>
  </si>
  <si>
    <t>20180723NorBhTranUvpo01Wool01SdataDigitalphoto110.tiff</t>
  </si>
  <si>
    <t>110</t>
  </si>
  <si>
    <t>20180723NorBhTranUvpo01Cott01NdataDigitalphoto111.tiff</t>
  </si>
  <si>
    <t>111</t>
  </si>
  <si>
    <t>20180723NorBhTranUvpo01Wool01NdataDigitalphoto112.tiff</t>
  </si>
  <si>
    <t>112</t>
  </si>
  <si>
    <t>20180723NorBhTranUvpo01Cott01SdataDigitalphoto113.tiff</t>
  </si>
  <si>
    <t>113</t>
  </si>
  <si>
    <t>20180723NorBhTranUvpo01Cott01SdataDigitalphoto114.tiff</t>
  </si>
  <si>
    <t>114</t>
  </si>
  <si>
    <t>20180723NorBhTranUvpo01Wool01SdataDigitalphoto115.tiff</t>
  </si>
  <si>
    <t>115</t>
  </si>
  <si>
    <t>20180723NorBhTranUvpo01Cott01NdataDigitalphoto116.tiff</t>
  </si>
  <si>
    <t>116</t>
  </si>
  <si>
    <t>20180723NorBhTranUvpo01Wool01NdataDigitalphoto117.tiff</t>
  </si>
  <si>
    <t>117</t>
  </si>
  <si>
    <t>20180723NorBhTranUvpo01Cott01SdataDigitalphoto118.tiff</t>
  </si>
  <si>
    <t>118</t>
  </si>
  <si>
    <t>20180723NorBhTranUvpo01Cott01SdataDigitalphoto119.tiff</t>
  </si>
  <si>
    <t>119</t>
  </si>
  <si>
    <t>20180723NorBhTranUvpo01Wool01SdataDigitalphoto120.tiff</t>
  </si>
  <si>
    <t>120</t>
  </si>
  <si>
    <t>20180806NorBhTranUvpo01Cott01NdataDigitalphoto121.tiff</t>
  </si>
  <si>
    <t>121</t>
  </si>
  <si>
    <t>20180806NorBhTranUvpo01Wool01NdataDigitalphoto122.tiff</t>
  </si>
  <si>
    <t>122</t>
  </si>
  <si>
    <t>20180806NorBhTranUvpo01Cott01SdataDigitalphoto123.tiff</t>
  </si>
  <si>
    <t>A01</t>
  </si>
  <si>
    <t>123</t>
  </si>
  <si>
    <t>20180806NorBhTranUvpo01Cott01SdataDigitalphoto124.tiff</t>
  </si>
  <si>
    <t>Blue and orange fibres not counted</t>
  </si>
  <si>
    <t>124</t>
  </si>
  <si>
    <t>20180806NorBhTranUvpo01Wool01SdataDigitalphoto125.tiff</t>
  </si>
  <si>
    <t>125</t>
  </si>
  <si>
    <t>20180806NorBhTranUvpo01Cott01NdataDigitalphoto126.tiff</t>
  </si>
  <si>
    <t>126</t>
  </si>
  <si>
    <t>20180806NorBhTranUvpo01Wool01NdataDigitalphoto127.tiff</t>
  </si>
  <si>
    <t>127</t>
  </si>
  <si>
    <t>20180806NorBhTranUvpo01Cott01SdataDigitalphoto128.tiff</t>
  </si>
  <si>
    <t>128</t>
  </si>
  <si>
    <t>20180806NorBhTranUvpo01Cott01SdataDigitalphoto129.tiff</t>
  </si>
  <si>
    <t>129</t>
  </si>
  <si>
    <t>20180806NorBhTranUvpo01Wool01SdataDigitalphoto130.tiff</t>
  </si>
  <si>
    <t>130</t>
  </si>
  <si>
    <t>20180806NorBhTranUvpo01Cott01NdataDigitalphoto131.tiff</t>
  </si>
  <si>
    <t>131</t>
  </si>
  <si>
    <t>20180806NorBhTranUvpo01Wool01NdataDigitalphoto132.tiff</t>
  </si>
  <si>
    <t>132</t>
  </si>
  <si>
    <t>20180806NorBhTranUvpo01Cott01SdataDigitalphoto133.tiff</t>
  </si>
  <si>
    <t>133</t>
  </si>
  <si>
    <t>20180806NorBhTranUvpo01Cott01SdataDigitalphoto134.tiff</t>
  </si>
  <si>
    <t>134</t>
  </si>
  <si>
    <t>20180806NorBhTranUvpo01Wool01SdataDigitalphoto135.tiff</t>
  </si>
  <si>
    <t>135</t>
  </si>
  <si>
    <t>20180806NorBhTranUvpo01Cott01NdataDigitalphoto136.tiff</t>
  </si>
  <si>
    <t>136</t>
  </si>
  <si>
    <t>20180806NorBhTranUvpo01Wool01NdataDigitalphoto137.tiff</t>
  </si>
  <si>
    <t>137</t>
  </si>
  <si>
    <t>20180806NorBhTranUvpo01Cott01SdataDigitalphoto138.tiff</t>
  </si>
  <si>
    <t>138</t>
  </si>
  <si>
    <t>20180806NorBhTranUvpo01Cott01SdataDigitalphoto139.tiff</t>
  </si>
  <si>
    <t>139</t>
  </si>
  <si>
    <t>20180806NorBhTranUvpo01Wool01SdataDigitalphoto140.tiff</t>
  </si>
  <si>
    <t>140</t>
  </si>
  <si>
    <t>20180806NorBhTranUvpo01Cott01NdataDigitalphoto141.tiff</t>
  </si>
  <si>
    <t>141</t>
  </si>
  <si>
    <t>20180806NorBhTranUvpo01Wool01NdataDigitalphoto142.tiff</t>
  </si>
  <si>
    <t>142</t>
  </si>
  <si>
    <t>20180806NorBhTranUvpo01Cott01SdataDigitalphoto143.tiff</t>
  </si>
  <si>
    <t>143</t>
  </si>
  <si>
    <t>20180806NorBhTranUvpo01Cott01SdataDigitalphoto144.tiff</t>
  </si>
  <si>
    <t>144</t>
  </si>
  <si>
    <t>20180806NorBhTranUvpo01Wool01SdataDigitalphoto145.tiff</t>
  </si>
  <si>
    <t>145</t>
  </si>
  <si>
    <t>20180806NorBhTranUvpo01Cott01NdataDigitalphoto146.tiff</t>
  </si>
  <si>
    <t>146</t>
  </si>
  <si>
    <t>20180806NorBhTranUvpo01Wool01NdataDigitalphoto147.tiff</t>
  </si>
  <si>
    <t>147</t>
  </si>
  <si>
    <t>20180806NorBhTranUvpo01Cott01SdataDigitalphoto148.tiff</t>
  </si>
  <si>
    <t>148</t>
  </si>
  <si>
    <t>20180806NorBhTranUvpo01Cott01SdataDigitalphoto149.tiff</t>
  </si>
  <si>
    <t>149</t>
  </si>
  <si>
    <t>20180806NorBhTranUvpo01Wool01SdataDigitalphoto150.tiff</t>
  </si>
  <si>
    <t>150</t>
  </si>
  <si>
    <t>20180807NorBhTranUvpo01Cott01NdataDigitalphoto151.tiff</t>
  </si>
  <si>
    <t>151</t>
  </si>
  <si>
    <t>20180807NorBhTranUvpo01Wool01NdataDigitalphoto152.tiff</t>
  </si>
  <si>
    <t>152</t>
  </si>
  <si>
    <t>20180807NorBhTranUvpo01Cott01SdataDigitalphoto153.tiff</t>
  </si>
  <si>
    <t>A02</t>
  </si>
  <si>
    <t>153</t>
  </si>
  <si>
    <t>20180807NorBhTranUvpo01Cott01SdataDigitalphoto154.tiff</t>
  </si>
  <si>
    <t>154</t>
  </si>
  <si>
    <t>20180807NorBhTranUvpo01Wool01SdataDigitalphoto155.tiff</t>
  </si>
  <si>
    <t>155</t>
  </si>
  <si>
    <t>20180807NorBhTranUvpo01Cott01NdataDigitalphoto156.tiff</t>
  </si>
  <si>
    <t>156</t>
  </si>
  <si>
    <t>20180807NorBhTranUvpo01Wool01NdataDigitalphoto157.tiff</t>
  </si>
  <si>
    <t>157</t>
  </si>
  <si>
    <t>20180807NorBhTranUvpo01Cott01SdataDigitalphoto158.tiff</t>
  </si>
  <si>
    <t>158</t>
  </si>
  <si>
    <t>20180807NorBhTranUvpo01Cott01SdataDigitalphoto159.tiff</t>
  </si>
  <si>
    <t>159</t>
  </si>
  <si>
    <t>20180807NorBhTranUvpo01Wool01SdataDigitalphoto160.tiff</t>
  </si>
  <si>
    <t>160</t>
  </si>
  <si>
    <t>20180807NorBhTranUvpo01Cott01NdataDigitalphoto161.tiff</t>
  </si>
  <si>
    <t>161</t>
  </si>
  <si>
    <t>20180807NorBhTranUvpo01Wool01NdataDigitalphoto162.tiff</t>
  </si>
  <si>
    <t>162</t>
  </si>
  <si>
    <t>20180807NorBhTranUvpo01Cott01SdataDigitalphoto163.tiff</t>
  </si>
  <si>
    <t>163</t>
  </si>
  <si>
    <t>20180807NorBhTranUvpo01Cott01SdataDigitalphoto164.tiff</t>
  </si>
  <si>
    <t>164</t>
  </si>
  <si>
    <t>20180807NorBhTranUvpo01Wool01SdataDigitalphoto165.tiff</t>
  </si>
  <si>
    <t>165</t>
  </si>
  <si>
    <t>20180807NorBhTranUvpo01Cott01NdataDigitalphoto166.tiff</t>
  </si>
  <si>
    <t>166</t>
  </si>
  <si>
    <t>20180807NorBhTranUvpo01Wool01NdataDigitalphoto167.tiff</t>
  </si>
  <si>
    <t>167</t>
  </si>
  <si>
    <t>20180807NorBhTranUvpo01Cott01SdataDigitalphoto168.tiff</t>
  </si>
  <si>
    <t>168</t>
  </si>
  <si>
    <t>20180807NorBhTranUvpo01Cott01SdataDigitalphoto169.tiff</t>
  </si>
  <si>
    <t>169</t>
  </si>
  <si>
    <t>20180807NorBhTranUvpo01Wool01SdataDigitalphoto170.tiff</t>
  </si>
  <si>
    <t>170</t>
  </si>
  <si>
    <t>20180807NorBhTranUvpo01Cott01NdataDigitalphoto171.tiff</t>
  </si>
  <si>
    <t>171</t>
  </si>
  <si>
    <t>20180807NorBhTranUvpo01Wool01NdataDigitalphoto172.tiff</t>
  </si>
  <si>
    <t>172</t>
  </si>
  <si>
    <t>20180807NorBhTranUvpo01Cott01SdataDigitalphoto173.jpg</t>
  </si>
  <si>
    <t>173</t>
  </si>
  <si>
    <t>20180807NorBhTranUvpo01Cott01SdataDigitalphoto174.tiff</t>
  </si>
  <si>
    <t>174</t>
  </si>
  <si>
    <t>20180807NorBhTranUvpo01Wool01SdataDigitalphoto175.tiff</t>
  </si>
  <si>
    <t>175</t>
  </si>
  <si>
    <t>20180807NorBhTranUvpo01Cott01NdataDigitalphoto176.tiff</t>
  </si>
  <si>
    <t>176</t>
  </si>
  <si>
    <t>20180807NorBhTranUvpo01Wool01NdataDigitalphoto177.tiff</t>
  </si>
  <si>
    <t>177</t>
  </si>
  <si>
    <t>20180807NorBhTranUvpo01Cott01SdataDigitalphoto178.tiff</t>
  </si>
  <si>
    <t>178</t>
  </si>
  <si>
    <t>20180807NorBhTranUvpo01Cott01SdataDigitalphoto179.tiff</t>
  </si>
  <si>
    <t>179</t>
  </si>
  <si>
    <t>20180807NorBhTranUvpo01Wool01SdataDigitalphoto180.tiff</t>
  </si>
  <si>
    <t>180</t>
  </si>
  <si>
    <t>20180809NorBhTranUvpo01Cott01NdataDigitalphoto181.tiff</t>
  </si>
  <si>
    <t>181</t>
  </si>
  <si>
    <t>20180809NorBhTranUvpo01Wool01NdataDigitalphoto182.tiff</t>
  </si>
  <si>
    <t>182</t>
  </si>
  <si>
    <t>20180809NorBhTranUvpo01Cott01SdataDigitalphoto183.tiff</t>
  </si>
  <si>
    <t>A03</t>
  </si>
  <si>
    <t>183</t>
  </si>
  <si>
    <t>20180809NorBhTranUvpo01Cott01SdataDigitalphoto184.tiff</t>
  </si>
  <si>
    <t>184</t>
  </si>
  <si>
    <t>20180809NorBhTranUvpo01Wool01SdataDigitalphoto185.tiff</t>
  </si>
  <si>
    <t>185</t>
  </si>
  <si>
    <t>20180809NorBhTranUvpo01Cott01NdataDigitalphoto186.tiff</t>
  </si>
  <si>
    <t>186</t>
  </si>
  <si>
    <t>20180809NorBhTranUvpo01Wool01NdataDigitalphoto187.tiff</t>
  </si>
  <si>
    <t>187</t>
  </si>
  <si>
    <t>20180809NorBhTranUvpo01Cott01SdataDigitalphoto188.tiff</t>
  </si>
  <si>
    <t>188</t>
  </si>
  <si>
    <t>20180809NorBhTranUvpo01Cott01SdataDigitalphoto189.tiff</t>
  </si>
  <si>
    <t>189</t>
  </si>
  <si>
    <t>20180809NorBhTranUvpo01Wool01SdataDigitalphoto190.tiff</t>
  </si>
  <si>
    <t>190</t>
  </si>
  <si>
    <t>20180809NorBhTranUvpo01Cott01NdataDigitalphoto191.tiff</t>
  </si>
  <si>
    <t>191</t>
  </si>
  <si>
    <t>20180809NorBhTranUvpo01Wool01NdataDigitalphoto192.tiff</t>
  </si>
  <si>
    <t>192</t>
  </si>
  <si>
    <t>20180809NorBhTranUvpo01Cott01SdataDigitalphoto193.jpg</t>
  </si>
  <si>
    <t>193</t>
  </si>
  <si>
    <t>20180809NorBhTranUvpo01Cott01SdataDigitalphoto194.tiff</t>
  </si>
  <si>
    <t>194</t>
  </si>
  <si>
    <t>20180809NorBhTranUvpo01Wool01SdataDigitalphoto195.tiff</t>
  </si>
  <si>
    <t>195</t>
  </si>
  <si>
    <t>20180809NorBhTranUvpo01Cott01NdataDigitalphoto196.tiff</t>
  </si>
  <si>
    <t>196</t>
  </si>
  <si>
    <t>20180809NorBhTranUvpo01Wool01NdataDigitalphoto197.tiff</t>
  </si>
  <si>
    <t>197</t>
  </si>
  <si>
    <t>20180809NorBhTranUvpo01Cott01SdataDigitalphoto198.tiff</t>
  </si>
  <si>
    <t>198</t>
  </si>
  <si>
    <t>20180809NorBhTranUvpo01Cott01SdataDigitalphoto199.tiff</t>
  </si>
  <si>
    <t>199</t>
  </si>
  <si>
    <t>20180809NorBhTranUvpo01Wool01SdataDigitalphoto200.tiff</t>
  </si>
  <si>
    <t>200</t>
  </si>
  <si>
    <t>20180809NorBhTranUvpo01Cott01NdataDigitalphoto201.tiff</t>
  </si>
  <si>
    <t>201</t>
  </si>
  <si>
    <t>20180809NorBhTranUvpo01Wool01NdataDigitalphoto202.tiff</t>
  </si>
  <si>
    <t>202</t>
  </si>
  <si>
    <t>20180809NorBhTranUvpo01Cott01SdataDigitalphoto203.tiff</t>
  </si>
  <si>
    <t>203</t>
  </si>
  <si>
    <t>20180809NorBhTranUvpo01Cott01SdataDigitalphoto204.tiff</t>
  </si>
  <si>
    <t>204</t>
  </si>
  <si>
    <t>20180809NorBhTranUvpo01Wool01SdataDigitalphoto205.tiff</t>
  </si>
  <si>
    <t>205</t>
  </si>
  <si>
    <t>20180809NorBhTranUvpo01Cott01NdataDigitalphoto206.tiff</t>
  </si>
  <si>
    <t>206</t>
  </si>
  <si>
    <t>20180809NorBhTranUvpo01Wool01NdataDigitalphoto207.tiff</t>
  </si>
  <si>
    <t>207</t>
  </si>
  <si>
    <t>20180809NorBhTranUvpo01Cott01SdataDigitalphoto208.tiff</t>
  </si>
  <si>
    <t>208</t>
  </si>
  <si>
    <t>20180809NorBhTranUvpo01Cott01SdataDigitalphoto209.tiff</t>
  </si>
  <si>
    <t>209</t>
  </si>
  <si>
    <t>20180809NorBhTranUvpo01Wool01SdataDigitalphoto210.tiff</t>
  </si>
  <si>
    <t>210</t>
  </si>
  <si>
    <t>20180724NorBhTranUvpo01Cott01NdataDigitalphoto211.tiff</t>
  </si>
  <si>
    <t>211</t>
  </si>
  <si>
    <t>20180724NorBhTranUvpo01Nylo01NdataDigitalphoto212.tiff</t>
  </si>
  <si>
    <t>Nylo01</t>
  </si>
  <si>
    <t>212</t>
  </si>
  <si>
    <t>20180724NorBhTranUvpo01Cott01SdataDigitalphoto213.tiff</t>
  </si>
  <si>
    <t>213</t>
  </si>
  <si>
    <t>20180724NorBhTranUvpo01Cott01SdataDigitalphoto214.tiff</t>
  </si>
  <si>
    <t>214</t>
  </si>
  <si>
    <t>20180724NorBhTranUvpo01Nylo01SdataDigitalphoto215.tiff</t>
  </si>
  <si>
    <t>215</t>
  </si>
  <si>
    <t>20180724NorBhTranUvpo01Cott01NdataDigitalphoto216.tiff</t>
  </si>
  <si>
    <t>216</t>
  </si>
  <si>
    <t>20180724NorBhTranUvpo01Nylo01NdataDigitalphoto217.tiff</t>
  </si>
  <si>
    <t>217</t>
  </si>
  <si>
    <t>20180724NorBhTranUvpo01Cott01SdataDigitalphoto218.tiff</t>
  </si>
  <si>
    <t>218</t>
  </si>
  <si>
    <t>20180724NorBhTranUvpo01Cott01SdataDigitalphoto219.tiff</t>
  </si>
  <si>
    <t>219</t>
  </si>
  <si>
    <t>20180724NorBhTranUvpo01Nylo01SdataDigitalphoto220.tiff</t>
  </si>
  <si>
    <t>220</t>
  </si>
  <si>
    <t>20180724NorBhTranUvpo01Cott01NdataDigitalphoto221.tiff</t>
  </si>
  <si>
    <t>221</t>
  </si>
  <si>
    <t>20180724NorBhTranUvpo01Nylo01NdataDigitalphoto222.tiff</t>
  </si>
  <si>
    <t>222</t>
  </si>
  <si>
    <t>20180724NorBhTranUvpo01Cott01SdataDigitalphoto223.tiff</t>
  </si>
  <si>
    <t>223</t>
  </si>
  <si>
    <t>20180724NorBhTranUvpo01Cott01SdataDigitalphoto224.tiff</t>
  </si>
  <si>
    <t>224</t>
  </si>
  <si>
    <t>20180724NorBhTranUvpo01Nylo01SdataDigitalphoto225.tiff</t>
  </si>
  <si>
    <t>225</t>
  </si>
  <si>
    <t>20180724NorBhTranUvpo01Cott01NdataDigitalphoto226.tiff</t>
  </si>
  <si>
    <t>226</t>
  </si>
  <si>
    <t>20180724NorBhTranUvpo01Nylo01NdataDigitalphoto227.tiff</t>
  </si>
  <si>
    <t>227</t>
  </si>
  <si>
    <t>20180724NorBhTranUvpo01Cott01SdataDigitalphoto228.tiff</t>
  </si>
  <si>
    <t>228</t>
  </si>
  <si>
    <t>20180724NorBhTranUvpo01Cott01SdataDigitalphoto229.tiff</t>
  </si>
  <si>
    <t>229</t>
  </si>
  <si>
    <t>20180724NorBhTranUvpo01Nylo01SdataDigitalphoto230.tiff</t>
  </si>
  <si>
    <t>230</t>
  </si>
  <si>
    <t>20180724NorBhTranUvpo01Cott01NdataDigitalphoto231.tiff</t>
  </si>
  <si>
    <t>231</t>
  </si>
  <si>
    <t>20180724NorBhTranUvpo01Nylo01NdataDigitalphoto232.tiff</t>
  </si>
  <si>
    <t>232</t>
  </si>
  <si>
    <t>20180724NorBhTranUvpo01Cott01SdataDigitalphoto233.tiff</t>
  </si>
  <si>
    <t>233</t>
  </si>
  <si>
    <t>20180724NorBhTranUvpo01Cott01SdataDigitalphoto234.tiff</t>
  </si>
  <si>
    <t>234</t>
  </si>
  <si>
    <t>20180724NorBhTranUvpo01Nylo01SdataDigitalphoto235.tiff</t>
  </si>
  <si>
    <t>235</t>
  </si>
  <si>
    <t>20180726NorBhTranUvpo01Cott01NdataDigitalphoto241.tiff</t>
  </si>
  <si>
    <t>241</t>
  </si>
  <si>
    <t>20180726NorBhTranUvpo01Nylo01NdataDigitalphoto242.tiff</t>
  </si>
  <si>
    <t>242</t>
  </si>
  <si>
    <t>20180726NorBhTranUvpo01Cott01SdataDigitalphoto243.tiff</t>
  </si>
  <si>
    <t>243</t>
  </si>
  <si>
    <t>20180726NorBhTranUvpo01Cott01SdataDigitalphoto244.tiff</t>
  </si>
  <si>
    <t>244</t>
  </si>
  <si>
    <t>20180726NorBhTranUvpo01Nylo01SdataDigitalphoto245.tiff</t>
  </si>
  <si>
    <t>245</t>
  </si>
  <si>
    <t>20180726NorBhTranUvpo01Cott01NdataDigitalphoto246.tiff</t>
  </si>
  <si>
    <t>246</t>
  </si>
  <si>
    <t>20180726NorBhTranUvpo01Nylo01NdataDigitalphoto247.tiff</t>
  </si>
  <si>
    <t>247</t>
  </si>
  <si>
    <t>20180726NorBhTranUvpo01Cott01SdataDigitalphoto248.tiff</t>
  </si>
  <si>
    <t>248</t>
  </si>
  <si>
    <t>20180726NorBhTranUvpo01Cott01SdataDigitalphoto249.tiff</t>
  </si>
  <si>
    <t>249</t>
  </si>
  <si>
    <t>20180726NorBhTranUvpo01Nylo01SdataDigitalphoto250.tiff</t>
  </si>
  <si>
    <t>250</t>
  </si>
  <si>
    <t>20180726NorBhTranUvpo01Cott01NdataDigitalphoto251.tiff</t>
  </si>
  <si>
    <t>251</t>
  </si>
  <si>
    <t>20180726NorBhTranUvpo01Nylo01NdataDigitalphoto252.tiff</t>
  </si>
  <si>
    <t>252</t>
  </si>
  <si>
    <t>20180726NorBhTranUvpo01Cott01SdataDigitalphoto253.tiff</t>
  </si>
  <si>
    <t>253</t>
  </si>
  <si>
    <t>20180726NorBhTranUvpo01Cott01SdataDigitalphoto254.tiff</t>
  </si>
  <si>
    <t>254</t>
  </si>
  <si>
    <t>20180726NorBhTranUvpo01Nylo01SdataDigitalphoto255.tiff</t>
  </si>
  <si>
    <t>255</t>
  </si>
  <si>
    <t>20180726NorBhTranUvpo01Cott01NdataDigitalphoto256.tiff</t>
  </si>
  <si>
    <t>256</t>
  </si>
  <si>
    <t>20180726NorBhTranUvpo01Nylo01NdataDigitalphoto257.tiff</t>
  </si>
  <si>
    <t>257</t>
  </si>
  <si>
    <t>20180726NorBhTranUvpo01Cott01SdataDigitalphoto258.tiff</t>
  </si>
  <si>
    <t>258</t>
  </si>
  <si>
    <t>20180726NorBhTranUvpo01Cott01SdataDigitalphoto259.tiff</t>
  </si>
  <si>
    <t>259</t>
  </si>
  <si>
    <t>20180726NorBhTranUvpo01Nylo01SdataDigitalphoto260.tiff</t>
  </si>
  <si>
    <t>260</t>
  </si>
  <si>
    <t>20180726NorBhTranUvpo01Cott01NdataDigitalphoto261.tiff</t>
  </si>
  <si>
    <t>261</t>
  </si>
  <si>
    <t>20180726NorBhTranUvpo01Nylo01NdataDigitalphoto262.tiff</t>
  </si>
  <si>
    <t>262</t>
  </si>
  <si>
    <t>20180726NorBhTranUvpo01Cott01SdataDigitalphoto263.tiff</t>
  </si>
  <si>
    <t>263</t>
  </si>
  <si>
    <t>20180726NorBhTranUvpo01Cott01SdataDigitalphoto264.tiff</t>
  </si>
  <si>
    <t>264</t>
  </si>
  <si>
    <t>20180726NorBhTranUvpo01Nylo01SdataDigitalphoto265.tiff</t>
  </si>
  <si>
    <t>265</t>
  </si>
  <si>
    <t>20180726NorBhTranUvpo01Cott01NdataDigitalphoto266.tiff</t>
  </si>
  <si>
    <t>266</t>
  </si>
  <si>
    <t>20180726NorBhTranUvpo01Nylo01NdataDigitalphoto267.tiff</t>
  </si>
  <si>
    <t>267</t>
  </si>
  <si>
    <t>20180726NorBhTranUvpo01Cott01SdataDigitalphoto268.tiff</t>
  </si>
  <si>
    <t>268</t>
  </si>
  <si>
    <t>20180726NorBhTranUvpo01Cott01SdataDigitalphoto269.tiff</t>
  </si>
  <si>
    <t>269</t>
  </si>
  <si>
    <t>20180726NorBhTranUvpo01Nylo01SdataDigitalphoto270.tiff</t>
  </si>
  <si>
    <t>270</t>
  </si>
  <si>
    <t>20180730NorBhTranUvpo01Cott01NdataDigitalphoto271.tiff</t>
  </si>
  <si>
    <t>271</t>
  </si>
  <si>
    <t>20180730NorBhTranUvpo01Nylo01NdataDigitalphoto272.tiff</t>
  </si>
  <si>
    <t>272</t>
  </si>
  <si>
    <t>20180730NorBhTranUvpo01Cott01SdataDigitalphoto273.tiff</t>
  </si>
  <si>
    <t>273</t>
  </si>
  <si>
    <t>20180730NorBhTranUvpo01Cott01SdataDigitalphoto274.tiff</t>
  </si>
  <si>
    <t>274</t>
  </si>
  <si>
    <t>20180730NorBhTranUvpo01Nylo01SdataDigitalphoto275.tiff</t>
  </si>
  <si>
    <t>275</t>
  </si>
  <si>
    <t>20180730NorBhTranUvpo01Cott01NdataDigitalphoto276.tiff</t>
  </si>
  <si>
    <t>276</t>
  </si>
  <si>
    <t>20180730NorBhTranUvpo01Nylo01NdataDigitalphoto277.tiff</t>
  </si>
  <si>
    <t>277</t>
  </si>
  <si>
    <t>20180730NorBhTranUvpo01Cott01SdataDigitalphoto278.tiff</t>
  </si>
  <si>
    <t>278</t>
  </si>
  <si>
    <t>20180730NorBhTranUvpo01Cott01SdataDigitalphoto279.tiff</t>
  </si>
  <si>
    <t>279</t>
  </si>
  <si>
    <t>20180730NorBhTranUvpo01Nylo01SdataDigitalphoto280.tiff</t>
  </si>
  <si>
    <t>280</t>
  </si>
  <si>
    <t>20180730NorBhTranUvpo01Cott01NdataDigitalphoto281.tiff</t>
  </si>
  <si>
    <t>281</t>
  </si>
  <si>
    <t>20180730NorBhTranUvpo01Nylo01NdataDigitalphoto282.tiff</t>
  </si>
  <si>
    <t>282</t>
  </si>
  <si>
    <t>20180730NorBhTranUvpo01Cott01SdataDigitalphoto283.tiff</t>
  </si>
  <si>
    <t>283</t>
  </si>
  <si>
    <t>20180730NorBhTranUvpo01Cott01SdataDigitalphoto284.tiff</t>
  </si>
  <si>
    <t>284</t>
  </si>
  <si>
    <t>20180730NorBhTranUvpo01Nylo01SdataDigitalphoto285.tiff</t>
  </si>
  <si>
    <t>285</t>
  </si>
  <si>
    <t>20180730NorBhTranUvpo01Cott01NdataDigitalphoto286.tiff</t>
  </si>
  <si>
    <t>286</t>
  </si>
  <si>
    <t>20180730NorBhTranUvpo01Nylo01NdataDigitalphoto287.tiff</t>
  </si>
  <si>
    <t>287</t>
  </si>
  <si>
    <t>20180730NorBhTranUvpo01Cott01SdataDigitalphoto288.tiff</t>
  </si>
  <si>
    <t>288</t>
  </si>
  <si>
    <t>20180730NorBhTranUvpo01Cott01SdataDigitalphoto289.tiff</t>
  </si>
  <si>
    <t>289</t>
  </si>
  <si>
    <t>20180730NorBhTranUvpo01Nylo01SdataDigitalphoto290.tiff</t>
  </si>
  <si>
    <t>290</t>
  </si>
  <si>
    <t>20180730NorBhTranUvpo01Cott01NdataDigitalphoto291.tiff</t>
  </si>
  <si>
    <t>291</t>
  </si>
  <si>
    <t>20180730NorBhTranUvpo01Nylo01NdataDigitalphoto292.tiff</t>
  </si>
  <si>
    <t>292</t>
  </si>
  <si>
    <t>20180730NorBhTranUvpo01Cott01SdataDigitalphoto293.tiff</t>
  </si>
  <si>
    <t>293</t>
  </si>
  <si>
    <t>20180730NorBhTranUvpo01Cott01SdataDigitalphoto294.tiff</t>
  </si>
  <si>
    <t>294</t>
  </si>
  <si>
    <t>20180730NorBhTranUvpo01Nylo01SdataDigitalphoto295.tiff</t>
  </si>
  <si>
    <t>295</t>
  </si>
  <si>
    <t>20180730NorBhTranUvpo01Cott01NdataDigitalphoto296.tiff</t>
  </si>
  <si>
    <t>296</t>
  </si>
  <si>
    <t>20180730NorBhTranUvpo01Nylo01NdataDigitalphoto297.tiff</t>
  </si>
  <si>
    <t>297</t>
  </si>
  <si>
    <t>20180730NorBhTranUvpo01Cott01SdataDigitalphoto298.tiff</t>
  </si>
  <si>
    <t>298</t>
  </si>
  <si>
    <t>20180730NorBhTranUvpo01Cott01SdataDigitalphoto299.tiff</t>
  </si>
  <si>
    <t>299</t>
  </si>
  <si>
    <t>20180730NorBhTranUvpo01Nylo01SdataDigitalphoto300.tiff</t>
  </si>
  <si>
    <t>300</t>
  </si>
  <si>
    <t>20180731NorBhTranUvpo01Cott01NdataDigitalphoto301.tiff</t>
  </si>
  <si>
    <t>301</t>
  </si>
  <si>
    <t>20180731NorBhTranUvpo01Nylo01NdataDigitalphoto302.tiff</t>
  </si>
  <si>
    <t>302</t>
  </si>
  <si>
    <t>20180731NorBhTranUvpo01Cott01SdataDigitalphoto303.tiff</t>
  </si>
  <si>
    <t>303</t>
  </si>
  <si>
    <t>20180731NorBhTranUvpo01Cott01SdataDigitalphoto304.tiff</t>
  </si>
  <si>
    <t>304</t>
  </si>
  <si>
    <t>20180731NorBhTranUvpo01Nylo01SdataDigitalphoto305.tiff</t>
  </si>
  <si>
    <t>305</t>
  </si>
  <si>
    <t>20180731NorBhTranUvpo01Cott01NdataDigitalphoto306.tiff</t>
  </si>
  <si>
    <t>306</t>
  </si>
  <si>
    <t>20180731NorBhTranUvpo01Nylo01NdataDigitalphoto307.tiff</t>
  </si>
  <si>
    <t>307</t>
  </si>
  <si>
    <t>20180731NorBhTranUvpo01Cott01SdataDigitalphoto308.tiff</t>
  </si>
  <si>
    <t>308</t>
  </si>
  <si>
    <t>20180731NorBhTranUvpo01Cott01SdataDigitalphoto309.tiff</t>
  </si>
  <si>
    <t>309</t>
  </si>
  <si>
    <t>20180731NorBhTranUvpo01Nylo01SdataDigitalphoto310.tiff</t>
  </si>
  <si>
    <t>310</t>
  </si>
  <si>
    <t>20180731NorBhTranUvpo01Cott01NdataDigitalphoto311.tiff</t>
  </si>
  <si>
    <t>311</t>
  </si>
  <si>
    <t>20180731NorBhTranUvpo01Nylo01NdataDigitalphoto312.tiff</t>
  </si>
  <si>
    <t>312</t>
  </si>
  <si>
    <t>20180731NorBhTranUvpo01Cott01SdataDigitalphoto313.tiff</t>
  </si>
  <si>
    <t>313</t>
  </si>
  <si>
    <t>20180731NorBhTranUvpo01Cott01SdataDigitalphoto314.tiff</t>
  </si>
  <si>
    <t>314</t>
  </si>
  <si>
    <t>20180731NorBhTranUvpo01Nylo01SdataDigitalphoto315.tiff</t>
  </si>
  <si>
    <t>315</t>
  </si>
  <si>
    <t>20180731NorBhTranUvpo01Cott01NdataDigitalphoto316.tiff</t>
  </si>
  <si>
    <t>316</t>
  </si>
  <si>
    <t>20180731NorBhTranUvpo01Nylo01NdataDigitalphoto317.tiff</t>
  </si>
  <si>
    <t>317</t>
  </si>
  <si>
    <t>20180731NorBhTranUvpo01Cott01SdataDigitalphoto318.jpg</t>
  </si>
  <si>
    <t>318</t>
  </si>
  <si>
    <t>20180731NorBhTranUvpo01Cott01SdataDigitalphoto319.tiff</t>
  </si>
  <si>
    <t>319</t>
  </si>
  <si>
    <t>20180731NorBhTranUvpo01Nylo01SdataDigitalphoto320.tiff</t>
  </si>
  <si>
    <t>320</t>
  </si>
  <si>
    <t>20180731NorBhTranUvpo01Cott01NdataDigitalphoto321.tiff</t>
  </si>
  <si>
    <t>321</t>
  </si>
  <si>
    <t>20180731NorBhTranUvpo01Nylo01NdataDigitalphoto322.tiff</t>
  </si>
  <si>
    <t>322</t>
  </si>
  <si>
    <t>20180731NorBhTranUvpo01Cott01SdataDigitalphoto323.tiff</t>
  </si>
  <si>
    <t>323</t>
  </si>
  <si>
    <t>20180731NorBhTranUvpo01Cott01SdataDigitalphoto324.tiff</t>
  </si>
  <si>
    <t>324</t>
  </si>
  <si>
    <t>20180731NorBhTranUvpo01Nylo01SdataDigitalphoto325.tiff</t>
  </si>
  <si>
    <t>325</t>
  </si>
  <si>
    <t>20180731NorBhTranUvpo01Cott01NdataDigitalphoto326.tiff</t>
  </si>
  <si>
    <t>326</t>
  </si>
  <si>
    <t>20180731NorBhTranUvpo01Nylo01NdataDigitalphoto327.tiff</t>
  </si>
  <si>
    <t>327</t>
  </si>
  <si>
    <t>20180731NorBhTranUvpo01Cott01SdataDigitalphoto328.tiff</t>
  </si>
  <si>
    <t>328</t>
  </si>
  <si>
    <t>20180731NorBhTranUvpo01Cott01SdataDigitalphoto329.tiff</t>
  </si>
  <si>
    <t>329</t>
  </si>
  <si>
    <t>20180731NorBhTranUvpo01Nylo01SdataDigitalphoto330.tiff</t>
  </si>
  <si>
    <t>330</t>
  </si>
  <si>
    <t>20180809NorBhTranUvpo01Cott01NdataDigitalphoto331.tiff</t>
  </si>
  <si>
    <t>331</t>
  </si>
  <si>
    <t>20180809NorBhTranUvpo01Nylo01NdataDigitalphoto332.tiff</t>
  </si>
  <si>
    <t>332</t>
  </si>
  <si>
    <t>20180809NorBhTranUvpo01Cott01SdataDigitalphoto333.tiff</t>
  </si>
  <si>
    <t>333</t>
  </si>
  <si>
    <t>20180809NorBhTranUvpo01Cott01SdataDigitalphoto334.tiff</t>
  </si>
  <si>
    <t>334</t>
  </si>
  <si>
    <t>20180809NorBhTranUvpo01Nylo01SdataDigitalphoto335.tiff</t>
  </si>
  <si>
    <t>335</t>
  </si>
  <si>
    <t>20180809NorBhTranUvpo01Cott01NdataDigitalphoto336.tiff</t>
  </si>
  <si>
    <t>336</t>
  </si>
  <si>
    <t>20180809NorBhTranUvpo01Nylo01NdataDigitalphoto337.tiff</t>
  </si>
  <si>
    <t>337</t>
  </si>
  <si>
    <t>20180809NorBhTranUvpo01Cott01SdataDigitalphoto338.jpg</t>
  </si>
  <si>
    <t>338</t>
  </si>
  <si>
    <t>20180809NorBhTranUvpo01Cott01SdataDigitalphoto339.tiff</t>
  </si>
  <si>
    <t>339</t>
  </si>
  <si>
    <t>20180809NorBhTranUvpo01Nylo01SdataDigitalphoto340.tiff</t>
  </si>
  <si>
    <t>340</t>
  </si>
  <si>
    <t>20180809NorBhTranUvpo01Cott01NdataDigitalphoto341.tiff</t>
  </si>
  <si>
    <t>341</t>
  </si>
  <si>
    <t>20180809NorBhTranUvpo01Nylo01NdataDigitalphoto342.tiff</t>
  </si>
  <si>
    <t>342</t>
  </si>
  <si>
    <t>20180809NorBhTranUvpo01Cott01SdataDigitalphoto343.tiff</t>
  </si>
  <si>
    <t>343</t>
  </si>
  <si>
    <t>20180809NorBhTranUvpo01Cott01SdataDigitalphoto344.tiff</t>
  </si>
  <si>
    <t>344</t>
  </si>
  <si>
    <t>20180809NorBhTranUvpo01Nylo01SdataDigitalphoto345.tiff</t>
  </si>
  <si>
    <t>345</t>
  </si>
  <si>
    <t>20180809NorBhTranUvpo01Cott01NdataDigitalphoto346.tiff</t>
  </si>
  <si>
    <t>346</t>
  </si>
  <si>
    <t>20180809NorBhTranUvpo01Nylo01NdataDigitalphoto347.tiff</t>
  </si>
  <si>
    <t>347</t>
  </si>
  <si>
    <t>20180809NorBhTranUvpo01Cott01SdataDigitalphoto348.tiff</t>
  </si>
  <si>
    <t>348</t>
  </si>
  <si>
    <t>20180809NorBhTranUvpo01Cott01SdataDigitalphoto349.tiff</t>
  </si>
  <si>
    <t>349</t>
  </si>
  <si>
    <t>20180809NorBhTranUvpo01Nylo01SdataDigitalphoto350.tiff</t>
  </si>
  <si>
    <t>350</t>
  </si>
  <si>
    <t>20180809NorBhTranUvpo01Cott01NdataDigitalphoto351.tiff</t>
  </si>
  <si>
    <t>351</t>
  </si>
  <si>
    <t>20180809NorBhTranUvpo01Nylo01NdataDigitalphoto352.tiff</t>
  </si>
  <si>
    <t>352</t>
  </si>
  <si>
    <t>20180809NorBhTranUvpo01Cott01SdataDigitalphoto353.tiff</t>
  </si>
  <si>
    <t>353</t>
  </si>
  <si>
    <t>20180809NorBhTranUvpo01Cott01SdataDigitalphoto354.tiff</t>
  </si>
  <si>
    <t>354</t>
  </si>
  <si>
    <t>20180809NorBhTranUvpo01Nylo01SdataDigitalphoto355.tiff</t>
  </si>
  <si>
    <t>355</t>
  </si>
  <si>
    <t>20180809NorBhTranUvpo01Cott01NdataDigitalphoto356.tiff</t>
  </si>
  <si>
    <t>356</t>
  </si>
  <si>
    <t>20180809NorBhTranUvpo01Nylo01NdataDigitalphoto357.tiff</t>
  </si>
  <si>
    <t>357</t>
  </si>
  <si>
    <t>20180809NorBhTranUvpo01Cott01SdataDigitalphoto358.tiff</t>
  </si>
  <si>
    <t>358</t>
  </si>
  <si>
    <t>20180809NorBhTranUvpo01Cott01SdataDigitalphoto359.tiff</t>
  </si>
  <si>
    <t>359</t>
  </si>
  <si>
    <t>20180809NorBhTranUvpo01Nylo01SdataDigitalphoto360.tiff</t>
  </si>
  <si>
    <t>360</t>
  </si>
  <si>
    <t>20180813NorBhTranUvpo01Cott01NdataDigitalphoto361.tiff</t>
  </si>
  <si>
    <t>361</t>
  </si>
  <si>
    <t>20180813NorBhTranUvpo01Nylo01NdataDigitalphoto362.tiff</t>
  </si>
  <si>
    <t>362</t>
  </si>
  <si>
    <t>20180813NorBhTranUvpo01Cott01SdataDigitalphoto363.tiff</t>
  </si>
  <si>
    <t>Orange fibre not counted</t>
  </si>
  <si>
    <t>363</t>
  </si>
  <si>
    <t>20180813NorBhTranUvpo01Cott01SdataDigitalphoto364.tiff</t>
  </si>
  <si>
    <t>364</t>
  </si>
  <si>
    <t>20180813NorBhTranUvpo01Nylo01SdataDigitalphoto365.tiff</t>
  </si>
  <si>
    <t>365</t>
  </si>
  <si>
    <t>20180813NorBhTranUvpo01Cott01NdataDigitalphoto366.tiff</t>
  </si>
  <si>
    <t>366</t>
  </si>
  <si>
    <t>20180813NorBhTranUvpo01Nylo01NdataDigitalphoto367.tiff</t>
  </si>
  <si>
    <t>367</t>
  </si>
  <si>
    <t>20180813NorBhTranUvpo01Cott01SdataDigitalphoto368.jpg</t>
  </si>
  <si>
    <t>368</t>
  </si>
  <si>
    <t>20180813NorBhTranUvpo01Cott01SdataDigitalphoto369.tiff</t>
  </si>
  <si>
    <t>369</t>
  </si>
  <si>
    <t>20180813NorBhTranUvpo01Nylo01SdataDigitalphoto370.tiff</t>
  </si>
  <si>
    <t>370</t>
  </si>
  <si>
    <t>20180813NorBhTranUvpo01Cott01NdataDigitalphoto371.tiff</t>
  </si>
  <si>
    <t>371</t>
  </si>
  <si>
    <t>20180813NorBhTranUvpo01Nylo01NdataDigitalphoto372.tiff</t>
  </si>
  <si>
    <t>372</t>
  </si>
  <si>
    <t>20180813NorBhTranUvpo01Cott01SdataDigitalphoto373.tiff</t>
  </si>
  <si>
    <t>373</t>
  </si>
  <si>
    <t>20180813NorBhTranUvpo01Cott01SdataDigitalphoto374.tiff</t>
  </si>
  <si>
    <t>374</t>
  </si>
  <si>
    <t>20180813NorBhTranUvpo01Nylo01SdataDigitalphoto375.tiff</t>
  </si>
  <si>
    <t>375</t>
  </si>
  <si>
    <t>20180813NorBhTranUvpo01Cott01NdataDigitalphoto376.tiff</t>
  </si>
  <si>
    <t>376</t>
  </si>
  <si>
    <t>20180813NorBhTranUvpo01Nylo01NdataDigitalphoto377.tiff</t>
  </si>
  <si>
    <t>377</t>
  </si>
  <si>
    <t>20180813NorBhTranUvpo01Cott01SdataDigitalphoto378.tiff</t>
  </si>
  <si>
    <t>378</t>
  </si>
  <si>
    <t>20180813NorBhTranUvpo01Cott01SdataDigitalphoto379.tiff</t>
  </si>
  <si>
    <t>379</t>
  </si>
  <si>
    <t>20180813NorBhTranUvpo01Nylo01SdataDigitalphoto380.tiff</t>
  </si>
  <si>
    <t>380</t>
  </si>
  <si>
    <t>20180813NorBhTranUvpo01Cott01NdataDigitalphoto381.tiff</t>
  </si>
  <si>
    <t>381</t>
  </si>
  <si>
    <t>20180813NorBhTranUvpo01Nylo01NdataDigitalphoto382.tiff</t>
  </si>
  <si>
    <t>382</t>
  </si>
  <si>
    <t>20180813NorBhTranUvpo01Cott01SdataDigitalphoto383.tiff</t>
  </si>
  <si>
    <t>383</t>
  </si>
  <si>
    <t>20180813NorBhTranUvpo01Cott01SdataDigitalphoto384.tiff</t>
  </si>
  <si>
    <t>384</t>
  </si>
  <si>
    <t>20180813NorBhTranUvpo01Nylo01SdataDigitalphoto385.tiff</t>
  </si>
  <si>
    <t>385</t>
  </si>
  <si>
    <t>20180813NorBhTranUvpo01Cott01NdataDigitalphoto386.tiff</t>
  </si>
  <si>
    <t>386</t>
  </si>
  <si>
    <t>20180813NorBhTranUvpo01Nylo01NdataDigitalphoto387.tiff</t>
  </si>
  <si>
    <t>387</t>
  </si>
  <si>
    <t>20180813NorBhTranUvpo01Cott01SdataDigitalphoto388.tiff</t>
  </si>
  <si>
    <t>388</t>
  </si>
  <si>
    <t>20180813NorBhTranUvpo01Cott01SdataDigitalphoto389.tiff</t>
  </si>
  <si>
    <t>389</t>
  </si>
  <si>
    <t>20180813NorBhTranUvpo01Nylo01SdataDigitalphoto390.tiff</t>
  </si>
  <si>
    <t>390</t>
  </si>
  <si>
    <t>20180816NorBhTranUvpo01Cott01NdataDigitalphoto391.tiff</t>
  </si>
  <si>
    <t>391</t>
  </si>
  <si>
    <t>20180816NorBhTranUvpo01Nylo01NdataDigitalphoto392.tiff</t>
  </si>
  <si>
    <t>392</t>
  </si>
  <si>
    <t>20180816NorBhTranUvpo01Cott01SdataDigitalphoto393.tiff</t>
  </si>
  <si>
    <t>393</t>
  </si>
  <si>
    <t>20180816NorBhTranUvpo01Cott01SdataDigitalphoto394.tiff</t>
  </si>
  <si>
    <t>394</t>
  </si>
  <si>
    <t>20180816NorBhTranUvpo01Nylo01SdataDigitalphoto395.jpg</t>
  </si>
  <si>
    <t>395</t>
  </si>
  <si>
    <t>20180816NorBhTranUvpo01Cott01NdataDigitalphoto396.tiff</t>
  </si>
  <si>
    <t>396</t>
  </si>
  <si>
    <t>20180816NorBhTranUvpo01Nylo01NdataDigitalphoto397.tiff</t>
  </si>
  <si>
    <t>397</t>
  </si>
  <si>
    <t>20180816NorBhTranUvpo01Cott01SdataDigitalphoto398.tiff</t>
  </si>
  <si>
    <t>398</t>
  </si>
  <si>
    <t>20180816NorBhTranUvpo01Cott01SdataDigitalphoto399.tiff</t>
  </si>
  <si>
    <t>399</t>
  </si>
  <si>
    <t>20180816NorBhTranUvpo01Nylo01SdataDigitalphoto400.tiff</t>
  </si>
  <si>
    <t>400</t>
  </si>
  <si>
    <t>20180816NorBhTranUvpo01Cott01NdataDigitalphoto401.tiff</t>
  </si>
  <si>
    <t>401</t>
  </si>
  <si>
    <t>20180816NorBhTranUvpo01Nylo01NdataDigitalphoto402.tiff</t>
  </si>
  <si>
    <t>402</t>
  </si>
  <si>
    <t>20180816NorBhTranUvpo01Cott01SdataDigitalphoto403.tiff</t>
  </si>
  <si>
    <t>403</t>
  </si>
  <si>
    <t>20180816NorBhTranUvpo01Cott01SdataDigitalphoto404.tiff</t>
  </si>
  <si>
    <t>404</t>
  </si>
  <si>
    <t>20180816NorBhTranUvpo01Nylo01SdataDigitalphoto405.tiff</t>
  </si>
  <si>
    <t>405</t>
  </si>
  <si>
    <t>20180816NorBhTranUvpo01Cott01NdataDigitalphoto406.tiff</t>
  </si>
  <si>
    <t>406</t>
  </si>
  <si>
    <t>20180816NorBhTranUvpo01Nylo01NdataDigitalphoto407.tiff</t>
  </si>
  <si>
    <t>407</t>
  </si>
  <si>
    <t>20180816NorBhTranUvpo01Cott01SdataDigitalphoto408.tiff</t>
  </si>
  <si>
    <t>408</t>
  </si>
  <si>
    <t>20180816NorBhTranUvpo01Cott01SdataDigitalphoto409.tiff</t>
  </si>
  <si>
    <t>409</t>
  </si>
  <si>
    <t>20180816NorBhTranUvpo01Nylo01SdataDigitalphoto410.tiff</t>
  </si>
  <si>
    <t>410</t>
  </si>
  <si>
    <t>20180816NorBhTranUvpo01Cott01NdataDigitalphoto411.tiff</t>
  </si>
  <si>
    <t>411</t>
  </si>
  <si>
    <t>20180816NorBhTranUvpo01Nylo01NdataDigitalphoto412.tiff</t>
  </si>
  <si>
    <t>412</t>
  </si>
  <si>
    <t>20180816NorBhTranUvpo01Cott01SdataDigitalphoto413.tiff</t>
  </si>
  <si>
    <t>413</t>
  </si>
  <si>
    <t>20180816NorBhTranUvpo01Cott01SdataDigitalphoto414.tiff</t>
  </si>
  <si>
    <t>414</t>
  </si>
  <si>
    <t>20180816NorBhTranUvpo01Nylo01SdataDigitalphoto415.tiff</t>
  </si>
  <si>
    <t>415</t>
  </si>
  <si>
    <t>20180816NorBhTranUvpo01Cott01NdataDigitalphoto416.tiff</t>
  </si>
  <si>
    <t>416</t>
  </si>
  <si>
    <t>20180816NorBhTranUvpo01Nylo01NdataDigitalphoto417.tiff</t>
  </si>
  <si>
    <t>417</t>
  </si>
  <si>
    <t>20180816NorBhTranUvpo01Cott01SdataDigitalphoto418.tiff</t>
  </si>
  <si>
    <t>418</t>
  </si>
  <si>
    <t>20180816NorBhTranUvpo01Cott01SdataDigitalphoto419.tiff</t>
  </si>
  <si>
    <t>419</t>
  </si>
  <si>
    <t>20180816NorBhTranUvpo01Nylo01SdataDigitalphoto420.tiff</t>
  </si>
  <si>
    <t>420</t>
  </si>
  <si>
    <t>OriginalFilename</t>
  </si>
  <si>
    <t>Substrate</t>
  </si>
  <si>
    <t>time</t>
  </si>
  <si>
    <t>20180608StrSDTranUvpo01Cott01NdataDigitalPhoto211.jpg</t>
  </si>
  <si>
    <t>Str</t>
  </si>
  <si>
    <t>Sd</t>
  </si>
  <si>
    <t>-</t>
  </si>
  <si>
    <t>UV</t>
  </si>
  <si>
    <t>20180608StrSDTranUvpo01Wool01NdataDigitalPhoto212.jpg</t>
  </si>
  <si>
    <t>20180608StrSDTranUvpo01Cott01SdataDigitalPhoto213.jpg</t>
  </si>
  <si>
    <t>20180608StrSDTranUvpo01Cott01SdataDigitalPhoto214.jpg</t>
  </si>
  <si>
    <t>20180608StrSDTranUvpo01Wool01SdataDigitalPhoto215.jpg</t>
  </si>
  <si>
    <t>20180608StrSDTranUvpo01Cott01NdataDigitalPhoto216.jpg</t>
  </si>
  <si>
    <t>20180608StrSDTranUvpo01Wool01NdataDigitalPhoto217.jpg</t>
  </si>
  <si>
    <t>20180608StrSDTranUvpo01Cott01SdataDigitalPhoto218.jpg</t>
  </si>
  <si>
    <t>20180608StrSDTranUvpo01Cott01SdataDigitalPhoto219.jpg</t>
  </si>
  <si>
    <t>20180608StrSDTranUvpo01Wool01SdataDigitalPhoto220.jpg</t>
  </si>
  <si>
    <t>20180608StrSDTranUvpo01Cott01NdataDigitalPhoto221.jpg</t>
  </si>
  <si>
    <t>20180608StrSDTranUvpo01Wool01NdataDigitalPhoto222.jpg</t>
  </si>
  <si>
    <t>20180608StrSDTranUvpo01Cott01SdataDigitalPhoto223.jpg</t>
  </si>
  <si>
    <t>20180608StrSDTranUvpo01Cott01SdataDigitalPhoto224.jpg</t>
  </si>
  <si>
    <t>20180608StrSDTranUvpo01Wool01SdataDigitalPhoto225.jpg</t>
  </si>
  <si>
    <t>20180608StrSDTranUvpo01Cott01NdataDigitalPhoto226.jpg</t>
  </si>
  <si>
    <t>20180608StrSDTranUvpo01Wool01NdataDigitalPhoto227.jpg</t>
  </si>
  <si>
    <t>20180608StrSDTranUvpo01Cott01SdataDigitalPhoto228.jpg</t>
  </si>
  <si>
    <t>20180608StrSDTranUvpo01Cott01SdataDigitalPhoto229.jpg</t>
  </si>
  <si>
    <t>20180608StrSDTranUvpo01Wool01SdataDigitalPhoto230.jpg</t>
  </si>
  <si>
    <t>20180608StrSDTranUvpo01Cott01NdataDigitalPhoto231.jpg</t>
  </si>
  <si>
    <t>20180608StrSDTranUvpo01Wool01NdataDigitalPhoto232.jpg</t>
  </si>
  <si>
    <t>20180608StrSDTranUvpo01Cott01SdataDigitalPhoto233.jpg</t>
  </si>
  <si>
    <t>20180608StrSDTranUvpo01Cott01SdataDigitalPhoto234.jpg</t>
  </si>
  <si>
    <t>20180608StrSDTranUvpo01Wool01SdataDigitalPhoto235.jpg</t>
  </si>
  <si>
    <t>20180608StrSDTranUvpo01Cott01NdataDigitalPhoto236.jpg</t>
  </si>
  <si>
    <t>236</t>
  </si>
  <si>
    <t>20180608StrSDTranUvpo01Wool01NdataDigitalPhoto237.jpg</t>
  </si>
  <si>
    <t>237</t>
  </si>
  <si>
    <t>20180608StrSDTranUvpo01Cott01SdataDigitalPhoto238.jpg</t>
  </si>
  <si>
    <t>238</t>
  </si>
  <si>
    <t>20180608StrSDTranUvpo01Cott01SdataDigitalPhoto239.jpg</t>
  </si>
  <si>
    <t>239</t>
  </si>
  <si>
    <t>20180608StrSDTranUvpo01Wool01SdataDigitalPhoto240.jpg</t>
  </si>
  <si>
    <t>240</t>
  </si>
  <si>
    <t>20180608StrSDTranUvpo01Cott01NdataDigitalPhoto241.jpg</t>
  </si>
  <si>
    <t>20180608StrSDTranUvpo01Wool01NdataDigitalPhoto242.jpg</t>
  </si>
  <si>
    <t>20180608StrSDTranUvpo01Cott01SdataDigitalPhoto243.jpg</t>
  </si>
  <si>
    <t>20180608StrSDTranUvpo01Cott01SdataDigitalPhoto244.jpg</t>
  </si>
  <si>
    <t>20180608StrSDTranUvpo01Wool01SdataDigitalPhoto245.jpg</t>
  </si>
  <si>
    <t>20180608StrSDTranUvpo01Cott01NdataDigitalPhoto246.jpg</t>
  </si>
  <si>
    <t>20180608StrSDTranUvpo01Wool01NdataDigitalPhoto247.jpg</t>
  </si>
  <si>
    <t>20180608StrSDTranUvpo01Cott01SdataDigitalPhoto248.jpg</t>
  </si>
  <si>
    <t>20180608StrSDTranUvpo01Cott01SdataDigitalPhoto249.jpg</t>
  </si>
  <si>
    <t>20180608StrSDTranUvpo01Wool01SdataDigitalPhoto250.jpg</t>
  </si>
  <si>
    <t>20180608StrSDTranUvpo01Cott01NdataDigitalPhoto251.jpg</t>
  </si>
  <si>
    <t>20180608StrSDTranUvpo01Wool01NdataDigitalPhoto252.jpg</t>
  </si>
  <si>
    <t>20180608StrSDTranUvpo01Cott01SdataDigitalPhoto253.jpg</t>
  </si>
  <si>
    <t>20180608StrSDTranUvpo01Cott01SdataDigitalPhoto254.jpg</t>
  </si>
  <si>
    <t>20180608StrSDTranUvpo01Wool01SdataDigitalPhoto255.jpg</t>
  </si>
  <si>
    <t>20180608StrSDTranUvpo01Cott01NdataDigitalPhoto256.jpg</t>
  </si>
  <si>
    <t>20180608StrSDTranUvpo01Wool01NdataDigitalPhoto257.jpg</t>
  </si>
  <si>
    <t>20180608StrSDTranUvpo01Cott01SdataDigitalPhoto258.jpg</t>
  </si>
  <si>
    <t>20180608StrSDTranUvpo01Cott01SdataDigitalPhoto259.jpg</t>
  </si>
  <si>
    <t>20180608StrSDTranUvpo01Wool01SdataDigitalPhoto260.jpg</t>
  </si>
  <si>
    <t>20180608StrSDTranUvpo01Cott01NdataDigitalPhoto261.jpg</t>
  </si>
  <si>
    <t>20180608StrSDTranUvpo01Wool01NdataDigitalPhoto262.jpg</t>
  </si>
  <si>
    <t>20180608StrSDTranUvpo01Cott01SdataDigitalPhoto263.jpg</t>
  </si>
  <si>
    <t>20180608StrSDTranUvpo01Cott01SdataDigitalPhoto264.jpg</t>
  </si>
  <si>
    <t>20180608StrSDTranUvpo01Wool01SdataDigitalPhoto265.jpg</t>
  </si>
  <si>
    <t>20180608StrSDTranUvpo01Cott01NdataDigitalPhoto266.jpg</t>
  </si>
  <si>
    <t>20180608StrSDTranUvpo01Wool01NdataDigitalPhoto267.jpg</t>
  </si>
  <si>
    <t>20180608StrSDTranUvpo01Cott01SdataDigitalPhoto268.jpg</t>
  </si>
  <si>
    <t>20180608StrSDTranUvpo01Cott01SdataDigitalPhoto269.jpg</t>
  </si>
  <si>
    <t>20180608StrSDTranUvpo01Wool01SdataDigitalPhoto270.jpg</t>
  </si>
  <si>
    <t>20180608StrSDTranUvpo01Cott01NdataDigitalPhoto271.jpg</t>
  </si>
  <si>
    <t>20180608StrSDTranUvpo01Wool01NdataDigitalPhoto272.jpg</t>
  </si>
  <si>
    <t>20180608StrSDTranUvpo01Cott01SdataDigitalPhoto273.jpg</t>
  </si>
  <si>
    <t>20180608StrSDTranUvpo01Cott01SdataDigitalPhoto274.jpg</t>
  </si>
  <si>
    <t>20180608StrSDTranUvpo01Wool01SdataDigitalPhoto275.jpg</t>
  </si>
  <si>
    <t>20180608StrSDTranUvpo01Cott01NdataDigitalPhoto276.jpg</t>
  </si>
  <si>
    <t>20180608StrSDTranUvpo01Wool01NdataDigitalPhoto277.jpg</t>
  </si>
  <si>
    <t>20180608StrSDTranUvpo01Cott01SdataDigitalPhoto278.jpg</t>
  </si>
  <si>
    <t>20180608StrSDTranUvpo01Cott01SdataDigitalPhoto279.jpg</t>
  </si>
  <si>
    <t>20180608StrSDTranUvpo01Wool01SdataDigitalPhoto280.jpg</t>
  </si>
  <si>
    <t>20180608StrSDTranUvpo01Cott01NdataDigitalPhoto281.jpg</t>
  </si>
  <si>
    <t>20180608StrSDTranUvpo01Wool01NdataDigitalPhoto282.jpg</t>
  </si>
  <si>
    <t>20180608StrSDTranUvpo01Cott01SdataDigitalPhoto283.jpg</t>
  </si>
  <si>
    <t>20180608StrSDTranUvpo01Cott01SdataDigitalPhoto284.jpg</t>
  </si>
  <si>
    <t>20180608StrSDTranUvpo01Wool01SdataDigitalPhoto285.jpg</t>
  </si>
  <si>
    <t>20180608StrSDTranUvpo01Cott01NdataDigitalPhoto286.jpg</t>
  </si>
  <si>
    <t>20180608StrSDTranUvpo01Wool01NdataDigitalPhoto287.jpg</t>
  </si>
  <si>
    <t>20180608StrSDTranUvpo01Cott01SdataDigitalPhoto288.jpg</t>
  </si>
  <si>
    <t>20180608StrSDTranUvpo01Cott01SdataDigitalPhoto289.jpg</t>
  </si>
  <si>
    <t>20180608StrSDTranUvpo01Wool01SdataDigitalPhoto290.jpg</t>
  </si>
  <si>
    <t>20180608StrSDTranUvpo01Cott01NdataDigitalPhoto291.jpg</t>
  </si>
  <si>
    <t>20180608StrSDTranUvpo01Wool01NdataDigitalPhoto292.jpg</t>
  </si>
  <si>
    <t>20180608StrSDTranUvpo01Cott01SdataDigitalPhoto293.jpg</t>
  </si>
  <si>
    <t>20180608StrSDTranUvpo01Cott01SdataDigitalPhoto294.jpg</t>
  </si>
  <si>
    <t>20180608StrSDTranUvpo01Wool01SdataDigitalPhoto295.jpg</t>
  </si>
  <si>
    <t>20180608StrSDTranUvpo01Cott01NdataDigitalPhoto296.jpg</t>
  </si>
  <si>
    <t>20180608StrSDTranUvpo01Wool01NdataDigitalPhoto297.jpg</t>
  </si>
  <si>
    <t>20180608StrSDTranUvpo01Cott01SdataDigitalPhoto298.jpg</t>
  </si>
  <si>
    <t>20180608StrSDTranUvpo01Cott01SdataDigitalPhoto299.jpg</t>
  </si>
  <si>
    <t>20180608StrSDTranUvpo01Wool01SdataDigitalPhoto300.jpg</t>
  </si>
  <si>
    <t>20180608StrSDTranUvpo01Cott01NdataDigitalPhoto301.jpg</t>
  </si>
  <si>
    <t>20180608StrSDTranUvpo01Wool01NdataDigitalPhoto302.jpg</t>
  </si>
  <si>
    <t>20180608StrSDTranUvpo01Cott01SdataDigitalPhoto303.jpg</t>
  </si>
  <si>
    <t>20180608StrSDTranUvpo01Cott01SdataDigitalPhoto304.jpg</t>
  </si>
  <si>
    <t>20180608StrSDTranUvpo01Wool01SdataDigitalPhoto305.jpg</t>
  </si>
  <si>
    <t>20180608StrSDTranUvpo01Cott01NdataDigitalPhoto306.jpg</t>
  </si>
  <si>
    <t>20180608StrSDTranUvpo01Wool01NdataDigitalPhoto307.jpg</t>
  </si>
  <si>
    <t>20180608StrSDTranUvpo01Cott01SdataDigitalPhoto308.jpg</t>
  </si>
  <si>
    <t>20180608StrSDTranUvpo01Cott01SdataDigitalPhoto309.jpg</t>
  </si>
  <si>
    <t>20180608StrSDTranUvpo01Wool01SdataDigitalPhoto310.jpg</t>
  </si>
  <si>
    <t>20180608StrSDTranUvpo01Cott01NdataDigitalPhoto311.jpg</t>
  </si>
  <si>
    <t>20180608StrSDTranUvpo01Wool01NdataDigitalPhoto312.jpg</t>
  </si>
  <si>
    <t>20180608StrSDTranUvpo01Cott01SdataDigitalPhoto313.jpg</t>
  </si>
  <si>
    <t>20180608StrSDTranUvpo01Cott01SdataDigitalPhoto314.jpg</t>
  </si>
  <si>
    <t>20180608StrSDTranUvpo01Wool01SdataDigitalPhoto315.jpg</t>
  </si>
  <si>
    <t>20180608StrSDTranUvpo01Cott01NdataDigitalPhoto316.jpg</t>
  </si>
  <si>
    <t>20180608StrSDTranUvpo01Wool01NdataDigitalPhoto317.jpg</t>
  </si>
  <si>
    <t>20180608StrSDTranUvpo01Cott01SdataDigitalPhoto318.jpg</t>
  </si>
  <si>
    <t>20180608StrSDTranUvpo01Cott01SdataDigitalPhoto319.jpg</t>
  </si>
  <si>
    <t>20180608StrSDTranUvpo01Wool01SdataDigitalPhoto320.jpg</t>
  </si>
  <si>
    <t>20180608StrSDTranUvpo01Cott01NdataDigitalPhoto321.jpg</t>
  </si>
  <si>
    <t>20180608StrSDTranUvpo01Wool01NdataDigitalPhoto322.jpg</t>
  </si>
  <si>
    <t>20180608StrSDTranUvpo01Cott01SdataDigitalPhoto323.jpg</t>
  </si>
  <si>
    <t>20180608StrSDTranUvpo01Cott01SdataDigitalPhoto324.jpg</t>
  </si>
  <si>
    <t>20180608StrSDTranUvpo01Wool01SdataDigitalPhoto325.jpg</t>
  </si>
  <si>
    <t>20180608StrSDTranUvpo01Cott01NdataDigitalPhoto326.jpg</t>
  </si>
  <si>
    <t>20180608StrSDTranUvpo01Wool01NdataDigitalPhoto327.jpg</t>
  </si>
  <si>
    <t>20180608StrSDTranUvpo01Cott01SdataDigitalPhoto328.jpg</t>
  </si>
  <si>
    <t>20180608StrSDTranUvpo01Cott01SdataDigitalPhoto329.jpg</t>
  </si>
  <si>
    <t>20180608StrSDTranUvpo01Wool01SdataDigitalPhoto330.jpg</t>
  </si>
  <si>
    <t>20180611StrSDTranUvpo01Cott01NdataDigitalPhoto331.jpg</t>
  </si>
  <si>
    <t>20180611StrSDTranUvpo01Wool01NdataDigitalPhoto332.jpg</t>
  </si>
  <si>
    <t>20180611StrSDTranUvpo01Cott01SdataDigitalPhoto333.jpg</t>
  </si>
  <si>
    <t>20180611StrSDTranUvpo01Cott01SdataDigitalPhoto334.jpg</t>
  </si>
  <si>
    <t>20180611StrSDTranUvpo01Wool01SdataDigitalPhoto335.jpg</t>
  </si>
  <si>
    <t>20180611StrSDTranUvpo01Cott01NdataDigitalPhoto336.jpg</t>
  </si>
  <si>
    <t>20180611StrSDTranUvpo01Wool01NdataDigitalPhoto337.jpg</t>
  </si>
  <si>
    <t>20180611StrSDTranUvpo01Cott01SdataDigitalPhoto338.jpg</t>
  </si>
  <si>
    <t>20180611StrSDTranUvpo01Cott01SdataDigitalPhoto339.jpg</t>
  </si>
  <si>
    <t>20180611StrSDTranUvpo01Wool01SdataDigitalPhoto340.jpg</t>
  </si>
  <si>
    <t>20180611StrSDTranUvpo01Cott01NdataDigitalPhoto341.jpg</t>
  </si>
  <si>
    <t>20180611StrSDTranUvpo01Wool01NdataDigitalPhoto342.jpg</t>
  </si>
  <si>
    <t>20180611StrSDTranUvpo01Cott01SdataDigitalPhoto343.jpg</t>
  </si>
  <si>
    <t>20180611StrSDTranUvpo01Cott01SdataDigitalPhoto344.jpg</t>
  </si>
  <si>
    <t>20180611StrSDTranUvpo01Wool01SdataDigitalPhoto345.jpg</t>
  </si>
  <si>
    <t>20180611StrSDTranUvpo01Cott01NdataDigitalPhoto346.jpg</t>
  </si>
  <si>
    <t>20180611StrSDTranUvpo01Wool01NdataDigitalPhoto347.jpg</t>
  </si>
  <si>
    <t>20180611StrSDTranUvpo01Cott01SdataDigitalPhoto348.jpg</t>
  </si>
  <si>
    <t>20180611StrSDTranUvpo01Cott01SdataDigitalPhoto349.jpg</t>
  </si>
  <si>
    <t>20180611StrSDTranUvpo01Wool01SdataDigitalPhoto350.jpg</t>
  </si>
  <si>
    <t>20180611StrSDTranUvpo01Cott01NdataDigitalPhoto351.jpg</t>
  </si>
  <si>
    <t>20180611StrSDTranUvpo01Wool01NdataDigitalPhoto352.jpg</t>
  </si>
  <si>
    <t>20180611StrSDTranUvpo01Cott01SdataDigitalPhoto353.jpg</t>
  </si>
  <si>
    <t>20180611StrSDTranUvpo01Cott01SdataDigitalPhoto354.jpg</t>
  </si>
  <si>
    <t>20180611StrSDTranUvpo01Wool01SdataDigitalPhoto355.jpg</t>
  </si>
  <si>
    <t>20180611StrSDTranUvpo01Cott01NdataDigitalPhoto356.jpg</t>
  </si>
  <si>
    <t>20180611StrSDTranUvpo01Wool01NdataDigitalPhoto357.jpg</t>
  </si>
  <si>
    <t>20180611StrSDTranUvpo01Cott01SdataDigitalPhoto358.jpg</t>
  </si>
  <si>
    <t>20180611StrSDTranUvpo01Cott01SdataDigitalPhoto359.jpg</t>
  </si>
  <si>
    <t>20180611StrSDTranUvpo01Wool01SdataDigitalPhoto360.jpg</t>
  </si>
  <si>
    <t>20180614StrSDTranUvpo01Cott01NdataDigitalPhoto361.jpg</t>
  </si>
  <si>
    <t>20180614StrSDTranUvpo01Wool01NdataDigitalPhoto362.jpg</t>
  </si>
  <si>
    <t>20180614StrSDTranUvpo01Cott01SdataDigitalPhoto363.jpg</t>
  </si>
  <si>
    <t>20180614StrSDTranUvpo01Cott01SdataDigitalPhoto364.jpg</t>
  </si>
  <si>
    <t>20180614StrSDTranUvpo01Wool01SdataDigitalPhoto365.jpg</t>
  </si>
  <si>
    <t>20180614StrSDTranUvpo01Cott01NdataDigitalPhoto366.jpg</t>
  </si>
  <si>
    <t>20180614StrSDTranUvpo01Wool01NdataDigitalPhoto367.jpg</t>
  </si>
  <si>
    <t>20180614StrSDTranUvpo01Cott01SdataDigitalPhoto368.jpg</t>
  </si>
  <si>
    <t>20180614StrSDTranUvpo01Cott01SdataDigitalPhoto369.jpg</t>
  </si>
  <si>
    <t>20180614StrSDTranUvpo01Wool01SdataDigitalPhoto370.jpg</t>
  </si>
  <si>
    <t>20180614StrSDTranUvpo01Cott01NdataDigitalPhoto371.jpg</t>
  </si>
  <si>
    <t>20180614StrSDTranUvpo01Wool01NdataDigitalPhoto372.jpg</t>
  </si>
  <si>
    <t>20180614StrSDTranUvpo01Cott01SdataDigitalPhoto373.jpg</t>
  </si>
  <si>
    <t>20180614StrSDTranUvpo01Cott01SdataDigitalPhoto374.jpg</t>
  </si>
  <si>
    <t>20180614StrSDTranUvpo01Wool01SdataDigitalPhoto375.jpg</t>
  </si>
  <si>
    <t>20180614StrSDTranUvpo01Cott01NdataDigitalPhoto376.jpg</t>
  </si>
  <si>
    <t>20180614StrSDTranUvpo01Wool01NdataDigitalPhoto377.jpg</t>
  </si>
  <si>
    <t>20180614StrSDTranUvpo01Cott01SdataDigitalPhoto378.jpg</t>
  </si>
  <si>
    <t>20180614StrSDTranUvpo01Cott01SdataDigitalPhoto379.jpg</t>
  </si>
  <si>
    <t>20180614StrSDTranUvpo01Wool01SdataDigitalPhoto380.jpg</t>
  </si>
  <si>
    <t>20180614StrSDTranUvpo01Cott01NdataDigitalPhoto381.jpg</t>
  </si>
  <si>
    <t>20180614StrSDTranUvpo01Wool01NdataDigitalPhoto382.jpg</t>
  </si>
  <si>
    <t>20180614StrSDTranUvpo01Cott01SdataDigitalPhoto383.jpg</t>
  </si>
  <si>
    <t>20180614StrSDTranUvpo01Cott01SdataDigitalPhoto384.jpg</t>
  </si>
  <si>
    <t>20180614StrSDTranUvpo01Wool01SdataDigitalPhoto385.jpg</t>
  </si>
  <si>
    <t>20180614StrSDTranUvpo01Cott01NdataDigitalPhoto386.jpg</t>
  </si>
  <si>
    <t>20180614StrSDTranUvpo01Wool01NdataDigitalPhoto387.jpg</t>
  </si>
  <si>
    <t>20180614StrSDTranUvpo01Cott01SdataDigitalPhoto388.jpg</t>
  </si>
  <si>
    <t>20180614StrSDTranUvpo01Cott01SdataDigitalPhoto389.jpg</t>
  </si>
  <si>
    <t>20180614StrSDTranUvpo01Wool01SdataDigitalPhoto390.jpg</t>
  </si>
  <si>
    <t>20180615StrSDTranUvpo01Cott01NdataDigitalPhoto391.jpg</t>
  </si>
  <si>
    <t>20180615StrSDTranUvpo01Wool01NdataDigitalPhoto392.jpg</t>
  </si>
  <si>
    <t>20180615StrSDTranUvpo01Cott01SdataDigitalPhoto393.jpg</t>
  </si>
  <si>
    <t>20180615StrSDTranUvpo01Cott01SdataDigitalPhoto394.jpg</t>
  </si>
  <si>
    <t>20180615StrSDTranUvpo01Wool01SdataDigitalPhoto395.jpg</t>
  </si>
  <si>
    <t>20180615StrSDTranUvpo01Cott01NdataDigitalPhoto396.jpg</t>
  </si>
  <si>
    <t>20180615StrSDTranUvpo01Wool01NdataDigitalPhoto397.jpg</t>
  </si>
  <si>
    <t>20180615StrSDTranUvpo01Cott01SdataDigitalPhoto398.jpg</t>
  </si>
  <si>
    <t>20180615StrSDTranUvpo01Cott01SdataDigitalPhoto399.jpg</t>
  </si>
  <si>
    <t>20180615StrSDTranUvpo01Wool01SdataDigitalPhoto400.jpg</t>
  </si>
  <si>
    <t>20180615StrSDTranUvpo01Cott01NdataDigitalPhoto401.jpg</t>
  </si>
  <si>
    <t>20180615StrSDTranUvpo01Wool01NdataDigitalPhoto402.jpg</t>
  </si>
  <si>
    <t>20180615StrSDTranUvpo01Cott01SdataDigitalPhoto403.jpg</t>
  </si>
  <si>
    <t>20180615StrSDTranUvpo01Cott01SdataDigitalPhoto404.jpg</t>
  </si>
  <si>
    <t>20180615StrSDTranUvpo01Wool01SdataDigitalPhoto405.jpg</t>
  </si>
  <si>
    <t>20180615StrSDTranUvpo01Cott01NdataDigitalPhoto406.jpg</t>
  </si>
  <si>
    <t>20180615StrSDTranUvpo01Wool01NdataDigitalPhoto407.jpg</t>
  </si>
  <si>
    <t>20180615StrSDTranUvpo01Cott01SdataDigitalPhoto408.jpg</t>
  </si>
  <si>
    <t>20180615StrSDTranUvpo01Cott01SdataDigitalPhoto409.jpg</t>
  </si>
  <si>
    <t>20180615StrSDTranUvpo01Wool01SdataDigitalPhoto410.jpg</t>
  </si>
  <si>
    <t>20180615StrSDTranUvpo01Cott01NdataDigitalPhoto411.jpg</t>
  </si>
  <si>
    <t>20180615StrSDTranUvpo01Wool01NdataDigitalPhoto412.jpg</t>
  </si>
  <si>
    <t>20180615StrSDTranUvpo01Cott01SdataDigitalPhoto413.jpg</t>
  </si>
  <si>
    <t>20180615StrSDTranUvpo01Cott01SdataDigitalPhoto414.jpg</t>
  </si>
  <si>
    <t>20180615StrSDTranUvpo01Wool01SdataDigitalPhoto415.jpg</t>
  </si>
  <si>
    <t>20180615StrSDTranUvpo01Cott01NdataDigitalPhoto416.jpg</t>
  </si>
  <si>
    <t>20180615StrSDTranUvpo01Wool01NdataDigitalPhoto417.jpg</t>
  </si>
  <si>
    <t>20180615StrSDTranUvpo01Cott01SdataDigitalPhoto418.jpg</t>
  </si>
  <si>
    <t>20180615StrSDTranUvpo01Cott01SdataDigitalPhoto419.jpg</t>
  </si>
  <si>
    <t>20180615StrSDTranUvpo01Wool01SdataDigitalPhoto420.jpg</t>
  </si>
  <si>
    <t>20180521StrSDTranUvpo01Cott01NdataDigitalPhoto001.jpg</t>
  </si>
  <si>
    <t>20180521StrSDTranUvpo01Nylo01NdataDigitalPhoto002.jpg</t>
  </si>
  <si>
    <t>20180521StrSDTranUvpo01Cott01SdataDigitalPhoto003.jpg</t>
  </si>
  <si>
    <t>20180521StrSDTranUvpo01Cott01SdataDigitalPhoto004.jpg</t>
  </si>
  <si>
    <t>20180521StrSDTranUvpo01Nylo01SdataDigitalPhoto005.jpg</t>
  </si>
  <si>
    <t>20180521StrSDTranUvpo01Cott01NdataDigitalPhoto006.jpg</t>
  </si>
  <si>
    <t>20180521StrSDTranUvpo01Nylo01NdataDigitalPhoto007.jpg</t>
  </si>
  <si>
    <t>20180521StrSDTranUvpo01Cott01SdataDigitalPhoto008.jpg</t>
  </si>
  <si>
    <t>20180521StrSDTranUvpo01Cott01SdataDigitalPhoto009.jpg</t>
  </si>
  <si>
    <t>20180521StrSDTranUvpo01Nylo01SdataDigitalPhoto010.jpg</t>
  </si>
  <si>
    <t>20180521StrSDTranUvpo01Cott01NdataDigitalPhoto011.jpg</t>
  </si>
  <si>
    <t>20180521StrSDTranUvpo01Nylo01NdataDigitalPhoto012.jpg</t>
  </si>
  <si>
    <t>20180521StrSDTranUvpo01Cott01SdataDigitalPhoto013.jpg</t>
  </si>
  <si>
    <t>20180521StrSDTranUvpo01Cott01SdataDigitalPhoto014.jpg</t>
  </si>
  <si>
    <t>20180521StrSDTranUvpo01Nylo01SdataDigitalPhoto015.jpg</t>
  </si>
  <si>
    <t>20180521StrSDTranUvpo01Cott01NdataDigitalPhoto016.jpg</t>
  </si>
  <si>
    <t>20180521StrSDTranUvpo01Nylo01NdataDigitalPhoto017.jpg</t>
  </si>
  <si>
    <t>20180521StrSDTranUvpo01Cott01SdataDigitalPhoto018.jpg</t>
  </si>
  <si>
    <t>20180521StrSDTranUvpo01Cott01SdataDigitalPhoto019.jpg</t>
  </si>
  <si>
    <t>20180521StrSDTranUvpo01Nylo01SdataDigitalPhoto020.jpg</t>
  </si>
  <si>
    <t>20180521StrSDTranUvpo01Cott01NdataDigitalPhoto021.jpg</t>
  </si>
  <si>
    <t>20180521StrSDTranUvpo01Nylo01NdataDigitalPhoto022.jpg</t>
  </si>
  <si>
    <t>20180521StrSDTranUvpo01Cott01SdataDigitalPhoto023.jpg</t>
  </si>
  <si>
    <t>20180521StrSDTranUvpo01Cott01SdataDigitalPhoto024.jpg</t>
  </si>
  <si>
    <t>20180521StrSDTranUvpo01Nylo01SdataDigitalPhoto025.jpg</t>
  </si>
  <si>
    <t>20180521StrSDTranUvpo01Cott01NdataDigitalPhoto026.jpg</t>
  </si>
  <si>
    <t>20180521StrSDTranUvpo01Nylo01NdataDigitalPhoto027.jpg</t>
  </si>
  <si>
    <t>20180521StrSDTranUvpo01Cott01SdataDigitalPhoto028.jpg</t>
  </si>
  <si>
    <t>20180521StrSDTranUvpo01Cott01SdataDigitalPhoto029.jpg</t>
  </si>
  <si>
    <t>20180521StrSDTranUvpo01Nylo01SdataDigitalPhoto030.jpg</t>
  </si>
  <si>
    <t>20180522StrSDTranUvpo01Cott01NdataDigitalPhoto031.jpg</t>
  </si>
  <si>
    <t>20180522StrSDTranUvpo01Nylo01NdataDigitalPhoto032.jpg</t>
  </si>
  <si>
    <t>20180522StrSDTranUvpo01Cott01SdataDigitalPhoto033.jpg</t>
  </si>
  <si>
    <t>20180522StrSDTranUvpo01Cott01SdataDigitalPhoto034.jpg</t>
  </si>
  <si>
    <t>20180522StrSDTranUvpo01Nylo01SdataDigitalPhoto035.jpg</t>
  </si>
  <si>
    <t>20180522StrSDTranUvpo01Cott01NdataDigitalPhoto036.jpg</t>
  </si>
  <si>
    <t>20180522StrSDTranUvpo01Nylo01NdataDigitalPhoto037.jpg</t>
  </si>
  <si>
    <t>20180522StrSDTranUvpo01Cott01SdataDigitalPhoto038.jpg</t>
  </si>
  <si>
    <t>20180522StrSDTranUvpo01Cott01SdataDigitalPhoto039.jpg</t>
  </si>
  <si>
    <t>20180522StrSDTranUvpo01Nylo01SdataDigitalPhoto040.jpg</t>
  </si>
  <si>
    <t>20180522StrSDTranUvpo01Cott01NdataDigitalPhoto041.jpg</t>
  </si>
  <si>
    <t>20180522StrSDTranUvpo01Nylo01NdataDigitalPhoto042.jpg</t>
  </si>
  <si>
    <t>20180522StrSDTranUvpo01Cott01SdataDigitalPhoto043.jpg</t>
  </si>
  <si>
    <t>20180522StrSDTranUvpo01Cott01SdataDigitalPhoto044.jpg</t>
  </si>
  <si>
    <t>20180522StrSDTranUvpo01Nylo01SdataDigitalPhoto045.jpg</t>
  </si>
  <si>
    <t>20180522StrSDTranUvpo01Cott01NdataDigitalPhoto046.jpg</t>
  </si>
  <si>
    <t>20180522StrSDTranUvpo01Nylo01NdataDigitalPhoto047.jpg</t>
  </si>
  <si>
    <t>20180522StrSDTranUvpo01Cott01SdataDigitalPhoto048.jpg</t>
  </si>
  <si>
    <t>20180522StrSDTranUvpo01Cott01SdataDigitalPhoto049.jpg</t>
  </si>
  <si>
    <t>20180522StrSDTranUvpo01Nylo01SdataDigitalPhoto050.jpg</t>
  </si>
  <si>
    <t>20180522StrSDTranUvpo01Cott01NdataDigitalPhoto051.jpg</t>
  </si>
  <si>
    <t>20180522StrSDTranUvpo01Nylo01NdataDigitalPhoto052.jpg</t>
  </si>
  <si>
    <t>20180522StrSDTranUvpo01Cott01SdataDigitalPhoto053.jpg</t>
  </si>
  <si>
    <t>20180522StrSDTranUvpo01Cott01SdataDigitalPhoto054.jpg</t>
  </si>
  <si>
    <t>20180522StrSDTranUvpo01Nylo01SdataDigitalPhoto055.jpg</t>
  </si>
  <si>
    <t>20180522StrSDTranUvpo01Cott01NdataDigitalPhoto056.jpg</t>
  </si>
  <si>
    <t>20180522StrSDTranUvpo01Nylo01NdataDigitalPhoto057.jpg</t>
  </si>
  <si>
    <t>20180522StrSDTranUvpo01Cott01SdataDigitalPhoto058.jpg</t>
  </si>
  <si>
    <t>20180522StrSDTranUvpo01Cott01SdataDigitalPhoto059.jpg</t>
  </si>
  <si>
    <t>20180522StrSDTranUvpo01Nylo01SdataDigitalPhoto060.jpg</t>
  </si>
  <si>
    <t>20180523StrSDTranUvpo01Cott01NdataDigitalPhoto061.jpg</t>
  </si>
  <si>
    <t>20180523StrSDTranUvpo01Nylo01NdataDigitalPhoto062.jpg</t>
  </si>
  <si>
    <t>20180523StrSDTranUvpo01Cott01SdataDigitalPhoto063.jpg</t>
  </si>
  <si>
    <t>20180523StrSDTranUvpo01Cott01SdataDigitalPhoto064.jpg</t>
  </si>
  <si>
    <t>20180523StrSDTranUvpo01Nylo01SdataDigitalPhoto065.jpg</t>
  </si>
  <si>
    <t>20180523StrSDTranUvpo01Cott01NdataDigitalPhoto066.jpg</t>
  </si>
  <si>
    <t>20180523StrSDTranUvpo01Nylo01NdataDigitalPhoto067.jpg</t>
  </si>
  <si>
    <t>20180523StrSDTranUvpo01Cott01SdataDigitalPhoto068.jpg</t>
  </si>
  <si>
    <t>20180523StrSDTranUvpo01Cott01SdataDigitalPhoto069.jpg</t>
  </si>
  <si>
    <t>20180523StrSDTranUvpo01Nylo01SdataDigitalPhoto070.jpg</t>
  </si>
  <si>
    <t>20180523StrSDTranUvpo01Cott01NdataDigitalPhoto071.jpg</t>
  </si>
  <si>
    <t>20180523StrSDTranUvpo01Nylo01NdataDigitalPhoto072.jpg</t>
  </si>
  <si>
    <t>20180523StrSDTranUvpo01Cott01SdataDigitalPhoto073.jpg</t>
  </si>
  <si>
    <t>20180523StrSDTranUvpo01Cott01SdataDigitalPhoto074.jpg</t>
  </si>
  <si>
    <t>20180523StrSDTranUvpo01Nylo01SdataDigitalPhoto075.jpg</t>
  </si>
  <si>
    <t>20180523StrSDTranUvpo01Cott01NdataDigitalPhoto076.jpg</t>
  </si>
  <si>
    <t>20180523StrSDTranUvpo01Nylo01NdataDigitalPhoto077.jpg</t>
  </si>
  <si>
    <t>20180523StrSDTranUvpo01Cott01SdataDigitalPhoto078.jpg</t>
  </si>
  <si>
    <t>20180523StrSDTranUvpo01Cott01SdataDigitalPhoto079.jpg</t>
  </si>
  <si>
    <t>20180523StrSDTranUvpo01Nylo01SdataDigitalPhoto080.jpg</t>
  </si>
  <si>
    <t>20180523StrSDTranUvpo01Cott01NdataDigitalPhoto081.jpg</t>
  </si>
  <si>
    <t>20180523StrSDTranUvpo01Nylo01NdataDigitalPhoto082.jpg</t>
  </si>
  <si>
    <t>20180523StrSDTranUvpo01Cott01SdataDigitalPhoto083.jpg</t>
  </si>
  <si>
    <t>20180523StrSDTranUvpo01Cott01SdataDigitalPhoto084.jpg</t>
  </si>
  <si>
    <t>20180523StrSDTranUvpo01Nylo01SdataDigitalPhoto085.jpg</t>
  </si>
  <si>
    <t>20180523StrSDTranUvpo01Cott01NdataDigitalPhoto086.jpg</t>
  </si>
  <si>
    <t>20180523StrSDTranUvpo01Nylo01NdataDigitalPhoto087.jpg</t>
  </si>
  <si>
    <t>20180523StrSDTranUvpo01Cott01SdataDigitalPhoto088.jpg</t>
  </si>
  <si>
    <t>20180523StrSDTranUvpo01Cott01SdataDigitalPhoto089.jpg</t>
  </si>
  <si>
    <t>20180523StrSDTranUvpo01Nylo01SdataDigitalPhoto090.jpg</t>
  </si>
  <si>
    <t>20180607StrSDTranUvpo01Cott01NdataDigitalPhoto091.jpg</t>
  </si>
  <si>
    <t>20180607StrSDTranUvpo01Nylo01NdataDigitalPhoto092.jpg</t>
  </si>
  <si>
    <t>20180607StrSDTranUvpo01Cott01SdataDigitalPhoto093.jpg</t>
  </si>
  <si>
    <t>20180607StrSDTranUvpo01Cott01SdataDigitalPhoto094.jpg</t>
  </si>
  <si>
    <t>20180607StrSDTranUvpo01Nylo01SdataDigitalPhoto095.jpg</t>
  </si>
  <si>
    <t>20180607StrSDTranUvpo01Cott01NdataDigitalPhoto096.jpg</t>
  </si>
  <si>
    <t>20180607StrSDTranUvpo01Nylo01NdataDigitalPhoto097.jpg</t>
  </si>
  <si>
    <t>20180607StrSDTranUvpo01Cott01SdataDigitalPhoto098.jpg</t>
  </si>
  <si>
    <t>20180607StrSDTranUvpo01Cott01SdataDigitalPhoto099.jpg</t>
  </si>
  <si>
    <t>20180607StrSDTranUvpo01Nylo01SdataDigitalPhoto100.jpg</t>
  </si>
  <si>
    <t>20180607StrSDTranUvpo01Cott01NdataDigitalPhoto101.jpg</t>
  </si>
  <si>
    <t>20180607StrSDTranUvpo01Nylo01NdataDigitalPhoto102.jpg</t>
  </si>
  <si>
    <t>20180607StrSDTranUvpo01Cott01SdataDigitalPhoto103.jpg</t>
  </si>
  <si>
    <t>20180607StrSDTranUvpo01Cott01SdataDigitalPhoto104.jpg</t>
  </si>
  <si>
    <t>20180607StrSDTranUvpo01Nylo01SdataDigitalPhoto105.jpg</t>
  </si>
  <si>
    <t>20180607StrSDTranUvpo01Cott01NdataDigitalPhoto106.jpg</t>
  </si>
  <si>
    <t>20180607StrSDTranUvpo01Nylo01NdataDigitalPhoto107.jpg</t>
  </si>
  <si>
    <t>20180607StrSDTranUvpo01Cott01SdataDigitalPhoto108.jpg</t>
  </si>
  <si>
    <t>20180607StrSDTranUvpo01Cott01SdataDigitalPhoto109.jpg</t>
  </si>
  <si>
    <t>20180607StrSDTranUvpo01Nylo01SdataDigitalPhoto110.jpg</t>
  </si>
  <si>
    <t>20180607StrSDTranUvpo01Cott01NdataDigitalPhoto111.jpg</t>
  </si>
  <si>
    <t>20180607StrSDTranUvpo01Nylo01NdataDigitalPhoto112.jpg</t>
  </si>
  <si>
    <t>20180607StrSDTranUvpo01Cott01SdataDigitalPhoto113.jpg</t>
  </si>
  <si>
    <t>20180607StrSDTranUvpo01Cott01SdataDigitalPhoto114.jpg</t>
  </si>
  <si>
    <t>20180607StrSDTranUvpo01Nylo01SdataDigitalPhoto115.jpg</t>
  </si>
  <si>
    <t>20180607StrSDTranUvpo01Cott01NdataDigitalPhoto116.jpg</t>
  </si>
  <si>
    <t>20180607StrSDTranUvpo01Nylo01NdataDigitalPhoto117.jpg</t>
  </si>
  <si>
    <t>20180607StrSDTranUvpo01Cott01SdataDigitalPhoto118.jpg</t>
  </si>
  <si>
    <t>20180607StrSDTranUvpo01Cott01SdataDigitalPhoto119.jpg</t>
  </si>
  <si>
    <t>20180607StrSDTranUvpo01Nylo01SdataDigitalPhoto120.jpg</t>
  </si>
  <si>
    <t>20180607StrSDTranUvpo01Cott01NdataDigitalPhoto121.jpg</t>
  </si>
  <si>
    <t>20180607StrSDTranUvpo01Nylo01NdataDigitalPhoto122.jpg</t>
  </si>
  <si>
    <t>20180607StrSDTranUvpo01Cott01SdataDigitalPhoto123.jpg</t>
  </si>
  <si>
    <t>20180607StrSDTranUvpo01Cott01SdataDigitalPhoto124.jpg</t>
  </si>
  <si>
    <t>20180607StrSDTranUvpo01Nylo01SdataDigitalPhoto125.jpg</t>
  </si>
  <si>
    <t>20180607StrSDTranUvpo01Cott01NdataDigitalPhoto126.jpg</t>
  </si>
  <si>
    <t>20180607StrSDTranUvpo01Nylo01NdataDigitalPhoto127.jpg</t>
  </si>
  <si>
    <t>20180607StrSDTranUvpo01Cott01SdataDigitalPhoto128.jpg</t>
  </si>
  <si>
    <t>20180607StrSDTranUvpo01Cott01SdataDigitalPhoto129.jpg</t>
  </si>
  <si>
    <t>20180607StrSDTranUvpo01Nylo01SdataDigitalPhoto130.jpg</t>
  </si>
  <si>
    <t>20180607StrSDTranUvpo01Cott01NdataDigitalPhoto131.jpg</t>
  </si>
  <si>
    <t>20180607StrSDTranUvpo01Nylo01NdataDigitalPhoto132.jpg</t>
  </si>
  <si>
    <t>20180607StrSDTranUvpo01Cott01SdataDigitalPhoto133.jpg</t>
  </si>
  <si>
    <t>20180607StrSDTranUvpo01Cott01SdataDigitalPhoto134.jpg</t>
  </si>
  <si>
    <t>20180607StrSDTranUvpo01Nylo01SdataDigitalPhoto135.jpg</t>
  </si>
  <si>
    <t>20180607StrSDTranUvpo01Cott01NdataDigitalPhoto136.jpg</t>
  </si>
  <si>
    <t>20180607StrSDTranUvpo01Nylo01NdataDigitalPhoto137.jpg</t>
  </si>
  <si>
    <t>20180607StrSDTranUvpo01Cott01SdataDigitalPhoto138.jpg</t>
  </si>
  <si>
    <t>20180607StrSDTranUvpo01Cott01SdataDigitalPhoto139.jpg</t>
  </si>
  <si>
    <t>20180607StrSDTranUvpo01Nylo01SdataDigitalPhoto140.jpg</t>
  </si>
  <si>
    <t>20180607StrSDTranUvpo01Cott01NdataDigitalPhoto141.jpg</t>
  </si>
  <si>
    <t>20180607StrSDTranUvpo01Nylo01NdataDigitalPhoto142.jpg</t>
  </si>
  <si>
    <t>20180607StrSDTranUvpo01Cott01SdataDigitalPhoto143.jpg</t>
  </si>
  <si>
    <t>20180607StrSDTranUvpo01Cott01SdataDigitalPhoto144.jpg</t>
  </si>
  <si>
    <t>20180607StrSDTranUvpo01Nylo01SdataDigitalPhoto145.jpg</t>
  </si>
  <si>
    <t>20180607StrSDTranUvpo01Cott01NdataDigitalPhoto146.jpg</t>
  </si>
  <si>
    <t>20180607StrSDTranUvpo01Nylo01NdataDigitalPhoto147.jpg</t>
  </si>
  <si>
    <t>20180607StrSDTranUvpo01Cott01SdataDigitalPhoto148.jpg</t>
  </si>
  <si>
    <t>20180607StrSDTranUvpo01Cott01SdataDigitalPhoto149.jpg</t>
  </si>
  <si>
    <t>20180607StrSDTranUvpo01Nylo01SdataDigitalPhoto150.jpg</t>
  </si>
  <si>
    <t>20180607StrSDTranUvpo01Cott01NdataDigitalPhoto151.jpg</t>
  </si>
  <si>
    <t>20180607StrSDTranUvpo01Nylo01NdataDigitalPhoto152.jpg</t>
  </si>
  <si>
    <t>20180607StrSDTranUvpo01Cott01SdataDigitalPhoto153.jpg</t>
  </si>
  <si>
    <t>20180607StrSDTranUvpo01Cott01SdataDigitalPhoto154.jpg</t>
  </si>
  <si>
    <t>20180607StrSDTranUvpo01Nylo01SdataDigitalPhoto155.jpg</t>
  </si>
  <si>
    <t>20180607StrSDTranUvpo01Cott01NdataDigitalPhoto156.jpg</t>
  </si>
  <si>
    <t>20180607StrSDTranUvpo01Nylo01NdataDigitalPhoto157.jpg</t>
  </si>
  <si>
    <t>20180607StrSDTranUvpo01Cott01SdataDigitalPhoto158.jpg</t>
  </si>
  <si>
    <t>20180607StrSDTranUvpo01Cott01SdataDigitalPhoto159.jpg</t>
  </si>
  <si>
    <t>20180607StrSDTranUvpo01Nylo01SdataDigitalPhoto160.jpg</t>
  </si>
  <si>
    <t>20180607StrSDTranUvpo01Cott01NdataDigitalPhoto161.jpg</t>
  </si>
  <si>
    <t>20180607StrSDTranUvpo01Nylo01NdataDigitalPhoto162.jpg</t>
  </si>
  <si>
    <t>20180607StrSDTranUvpo01Cott01SdataDigitalPhoto163.jpg</t>
  </si>
  <si>
    <t>20180607StrSDTranUvpo01Cott01SdataDigitalPhoto164.jpg</t>
  </si>
  <si>
    <t>20180607StrSDTranUvpo01Nylo01SdataDigitalPhoto165.jpg</t>
  </si>
  <si>
    <t>20180607StrSDTranUvpo01Cott01NdataDigitalPhoto166.jpg</t>
  </si>
  <si>
    <t>20180607StrSDTranUvpo01Nylo01NdataDigitalPhoto167.jpg</t>
  </si>
  <si>
    <t>20180607StrSDTranUvpo01Cott01SdataDigitalPhoto168.jpg</t>
  </si>
  <si>
    <t>20180607StrSDTranUvpo01Cott01SdataDigitalPhoto169.jpg</t>
  </si>
  <si>
    <t>20180607StrSDTranUvpo01Nylo01SdataDigitalPhoto170.jpg</t>
  </si>
  <si>
    <t>20180607StrSDTranUvpo01Cott01NdataDigitalPhoto171.jpg</t>
  </si>
  <si>
    <t>20180607StrSDTranUvpo01Nylo01NdataDigitalPhoto172.jpg</t>
  </si>
  <si>
    <t>20180607StrSDTranUvpo01Cott01SdataDigitalPhoto173.jpg</t>
  </si>
  <si>
    <t>20180607StrSDTranUvpo01Cott01SdataDigitalPhoto174.jpg</t>
  </si>
  <si>
    <t>20180607StrSDTranUvpo01Nylo01SdataDigitalPhoto175.jpg</t>
  </si>
  <si>
    <t>20180607StrSDTranUvpo01Cott01NdataDigitalPhoto176.jpg</t>
  </si>
  <si>
    <t>20180607StrSDTranUvpo01Nylo01NdataDigitalPhoto177.jpg</t>
  </si>
  <si>
    <t>20180607StrSDTranUvpo01Cott01SdataDigitalPhoto178.jpg</t>
  </si>
  <si>
    <t>20180607StrSDTranUvpo01Cott01SdataDigitalPhoto179.jpg</t>
  </si>
  <si>
    <t>20180607StrSDTranUvpo01Nylo01SdataDigitalPhoto180.jpg</t>
  </si>
  <si>
    <t>20180607StrSDTranUvpo01Cott01NdataDigitalPhoto181.jpg</t>
  </si>
  <si>
    <t>20180607StrSDTranUvpo01Nylo01NdataDigitalPhoto182.jpg</t>
  </si>
  <si>
    <t>20180607StrSDTranUvpo01Cott01SdataDigitalPhoto183.jpg</t>
  </si>
  <si>
    <t>20180607StrSDTranUvpo01Cott01SdataDigitalPhoto184.jpg</t>
  </si>
  <si>
    <t>20180607StrSDTranUvpo01Nylo01SdataDigitalPhoto185.jpg</t>
  </si>
  <si>
    <t>20180607StrSDTranUvpo01Cott01NdataDigitalPhoto186.jpg</t>
  </si>
  <si>
    <t>20180607StrSDTranUvpo01Nylo01NdataDigitalPhoto187.jpg</t>
  </si>
  <si>
    <t>20180607StrSDTranUvpo01Cott01SdataDigitalPhoto188.jpg</t>
  </si>
  <si>
    <t>20180607StrSDTranUvpo01Cott01SdataDigitalPhoto189.jpg</t>
  </si>
  <si>
    <t>20180607StrSDTranUvpo01Nylo01SdataDigitalPhoto190.jpg</t>
  </si>
  <si>
    <t>20180607StrSDTranUvpo01Cott01NdataDigitalPhoto191.jpg</t>
  </si>
  <si>
    <t>20180607StrSDTranUvpo01Nylo01NdataDigitalPhoto192.jpg</t>
  </si>
  <si>
    <t>20180607StrSDTranUvpo01Cott01SdataDigitalPhoto193.jpg</t>
  </si>
  <si>
    <t>20180607StrSDTranUvpo01Cott01SdataDigitalPhoto194.jpg</t>
  </si>
  <si>
    <t>20180607StrSDTranUvpo01Nylo01SdataDigitalPhoto195.jpg</t>
  </si>
  <si>
    <t>20180607StrSDTranUvpo01Cott01NdataDigitalPhoto196.jpg</t>
  </si>
  <si>
    <t>20180607StrSDTranUvpo01Nylo01NdataDigitalPhoto197.jpg</t>
  </si>
  <si>
    <t>20180607StrSDTranUvpo01Cott01SdataDigitalPhoto198.jpg</t>
  </si>
  <si>
    <t>20180607StrSDTranUvpo01Cott01SdataDigitalPhoto199.jpg</t>
  </si>
  <si>
    <t>20180607StrSDTranUvpo01Nylo01SdataDigitalPhoto200.jpg</t>
  </si>
  <si>
    <t>20180607StrSDTranUvpo01Cott01NdataDigitalPhoto201.jpg</t>
  </si>
  <si>
    <t>20180607StrSDTranUvpo01Nylo01NdataDigitalPhoto202.jpg</t>
  </si>
  <si>
    <t>20180607StrSDTranUvpo01Cott01SdataDigitalPhoto203.jpg</t>
  </si>
  <si>
    <t>20180607StrSDTranUvpo01Cott01SdataDigitalPhoto204.jpg</t>
  </si>
  <si>
    <t>20180607StrSDTranUvpo01Nylo01SdataDigitalPhoto205.jpg</t>
  </si>
  <si>
    <t>20180607StrSDTranUvpo01Cott01NdataDigitalPhoto206.jpg</t>
  </si>
  <si>
    <t>20180607StrSDTranUvpo01Nylo01NdataDigitalPhoto207.jpg</t>
  </si>
  <si>
    <t>20180607StrSDTranUvpo01Cott01SdataDigitalPhoto208.jpg</t>
  </si>
  <si>
    <t>20180607StrSDTranUvpo01Cott01SdataDigitalPhoto209.jpg</t>
  </si>
  <si>
    <t>20180607StrSDTranUvpo01Nylo01SdataDigitalPhoto210.jpg</t>
  </si>
  <si>
    <t>20180618StrSDTranUvpo01Cott01NdataDigitalPhoto421.jpg</t>
  </si>
  <si>
    <t>Violet</t>
  </si>
  <si>
    <t>421</t>
  </si>
  <si>
    <t>20180618StrSDTranUvpo01Wool01NdataDigitalPhoto422.jpg</t>
  </si>
  <si>
    <t>Violet+Filter</t>
  </si>
  <si>
    <t>422</t>
  </si>
  <si>
    <t>20180618StrSDTranUvpo01Cott01SdataDigitalPhoto423.jpg</t>
  </si>
  <si>
    <t>423</t>
  </si>
  <si>
    <t>20180618StrSDTranUvpo01Cott01SdataDigitalPhoto424.jpg</t>
  </si>
  <si>
    <t>424</t>
  </si>
  <si>
    <t>20180618StrSDTranUvpo01Wool01SdataDigitalPhoto425.jpg</t>
  </si>
  <si>
    <t>425</t>
  </si>
  <si>
    <t>20180618StrSDTranUvpo01Cott01NdataDigitalPhoto426.jpg</t>
  </si>
  <si>
    <t>426</t>
  </si>
  <si>
    <t>20180618StrSDTranUvpo01Wool01NdataDigitalPhoto427.jpg</t>
  </si>
  <si>
    <t>427</t>
  </si>
  <si>
    <t>20180618StrSDTranUvpo01Cott01SdataDigitalPhoto428.jpg</t>
  </si>
  <si>
    <t>428</t>
  </si>
  <si>
    <t>20180618StrSDTranUvpo01Cott01SdataDigitalPhoto429.jpg</t>
  </si>
  <si>
    <t>429</t>
  </si>
  <si>
    <t>20180618StrSDTranUvpo01Wool01SdataDigitalPhoto430.jpg</t>
  </si>
  <si>
    <t>430</t>
  </si>
  <si>
    <t>20180618StrSDTranUvpo01Cott01NdataDigitalPhoto431.jpg</t>
  </si>
  <si>
    <t>431</t>
  </si>
  <si>
    <t>20180618StrSDTranUvpo01Wool01NdataDigitalPhoto432.jpg</t>
  </si>
  <si>
    <t>432</t>
  </si>
  <si>
    <t>20180618StrSDTranUvpo01Cott01SdataDigitalPhoto433.jpg</t>
  </si>
  <si>
    <t>433</t>
  </si>
  <si>
    <t>20180618StrSDTranUvpo01Cott01SdataDigitalPhoto434.jpg</t>
  </si>
  <si>
    <t>434</t>
  </si>
  <si>
    <t>20180618StrSDTranUvpo01Wool01SdataDigitalPhoto435.jpg</t>
  </si>
  <si>
    <t>435</t>
  </si>
  <si>
    <t>20180618StrSDTranUvpo01Cott01NdataDigitalPhoto436.jpg</t>
  </si>
  <si>
    <t>436</t>
  </si>
  <si>
    <t>20180618StrSDTranUvpo01Wool01NdataDigitalPhoto437.jpg</t>
  </si>
  <si>
    <t>437</t>
  </si>
  <si>
    <t>20180618StrSDTranUvpo01Cott01SdataDigitalPhoto438.jpg</t>
  </si>
  <si>
    <t>438</t>
  </si>
  <si>
    <t>20180618StrSDTranUvpo01Cott01SdataDigitalPhoto439.jpg</t>
  </si>
  <si>
    <t>439</t>
  </si>
  <si>
    <t>20180618StrSDTranUvpo01Wool01SdataDigitalPhoto440.jpg</t>
  </si>
  <si>
    <t>440</t>
  </si>
  <si>
    <t>20180618StrSDTranUvpo01Cott01NdataDigitalPhoto441.jpg</t>
  </si>
  <si>
    <t>441</t>
  </si>
  <si>
    <t>20180618StrSDTranUvpo01Wool01NdataDigitalPhoto442.jpg</t>
  </si>
  <si>
    <t>442</t>
  </si>
  <si>
    <t>20180618StrSDTranUvpo01Cott01SdataDigitalPhoto443.jpg</t>
  </si>
  <si>
    <t>443</t>
  </si>
  <si>
    <t>20180618StrSDTranUvpo01Cott01SdataDigitalPhoto444.jpg</t>
  </si>
  <si>
    <t>444</t>
  </si>
  <si>
    <t>20180618StrSDTranUvpo01Wool01SdataDigitalPhoto445.jpg</t>
  </si>
  <si>
    <t>445</t>
  </si>
  <si>
    <t>20180618StrSDTranUvpo01Cott01NdataDigitalPhoto446.jpg</t>
  </si>
  <si>
    <t>446</t>
  </si>
  <si>
    <t>20180618StrSDTranUvpo01Wool01NdataDigitalPhoto447.jpg</t>
  </si>
  <si>
    <t>447</t>
  </si>
  <si>
    <t>20180618StrSDTranUvpo01Cott01SdataDigitalPhoto448.jpg</t>
  </si>
  <si>
    <t>448</t>
  </si>
  <si>
    <t>20180618StrSDTranUvpo01Cott01SdataDigitalPhoto449.jpg</t>
  </si>
  <si>
    <t>449</t>
  </si>
  <si>
    <t>20180618StrSDTranUvpo01Wool01SdataDigitalPhoto450.jpg</t>
  </si>
  <si>
    <t>450</t>
  </si>
  <si>
    <t>20180618StrSDTranUvpo01Cott01NdataDigitalPhoto451.jpg</t>
  </si>
  <si>
    <t>451</t>
  </si>
  <si>
    <t>20180618StrSDTranUvpo01Wool01NdataDigitalPhoto452.jpg</t>
  </si>
  <si>
    <t>452</t>
  </si>
  <si>
    <t>20180618StrSDTranUvpo01Cott01SdataDigitalPhoto453.jpg</t>
  </si>
  <si>
    <t>453</t>
  </si>
  <si>
    <t>20180618StrSDTranUvpo01Cott01SdataDigitalPhoto454.jpg</t>
  </si>
  <si>
    <t>454</t>
  </si>
  <si>
    <t>20180618StrSDTranUvpo01Wool01SdataDigitalPhoto455.jpg</t>
  </si>
  <si>
    <t>455</t>
  </si>
  <si>
    <t>20180618StrSDTranUvpo01Cott01NdataDigitalPhoto456.jpg</t>
  </si>
  <si>
    <t>456</t>
  </si>
  <si>
    <t>20180618StrSDTranUvpo01Wool01NdataDigitalPhoto457.jpg</t>
  </si>
  <si>
    <t>457</t>
  </si>
  <si>
    <t>20180618StrSDTranUvpo01Cott01SdataDigitalPhoto458.jpg</t>
  </si>
  <si>
    <t>458</t>
  </si>
  <si>
    <t>20180618StrSDTranUvpo01Cott01SdataDigitalPhoto459.jpg</t>
  </si>
  <si>
    <t>459</t>
  </si>
  <si>
    <t>20180618StrSDTranUvpo01Wool01SdataDigitalPhoto460.jpg</t>
  </si>
  <si>
    <t>460</t>
  </si>
  <si>
    <t>20180618StrSDTranUvpo01Cott01NdataDigitalPhoto461.jpg</t>
  </si>
  <si>
    <t>461</t>
  </si>
  <si>
    <t>20180618StrSDTranUvpo01Wool01NdataDigitalPhoto462.jpg</t>
  </si>
  <si>
    <t>462</t>
  </si>
  <si>
    <t>20180618StrSDTranUvpo01Cott01SdataDigitalPhoto463.jpg</t>
  </si>
  <si>
    <t>463</t>
  </si>
  <si>
    <t>20180618StrSDTranUvpo01Cott01SdataDigitalPhoto464.jpg</t>
  </si>
  <si>
    <t>464</t>
  </si>
  <si>
    <t>20180618StrSDTranUvpo01Wool01SdataDigitalPhoto465.jpg</t>
  </si>
  <si>
    <t>465</t>
  </si>
  <si>
    <t>20180618StrSDTranUvpo01Cott01NdataDigitalPhoto466.jpg</t>
  </si>
  <si>
    <t>466</t>
  </si>
  <si>
    <t>20180618StrSDTranUvpo01Wool01NdataDigitalPhoto467.jpg</t>
  </si>
  <si>
    <t>467</t>
  </si>
  <si>
    <t>20180618StrSDTranUvpo01Cott01SdataDigitalPhoto468.jpg</t>
  </si>
  <si>
    <t>468</t>
  </si>
  <si>
    <t>20180618StrSDTranUvpo01Cott01SdataDigitalPhoto469.jpg</t>
  </si>
  <si>
    <t>469</t>
  </si>
  <si>
    <t>20180618StrSDTranUvpo01Wool01SdataDigitalPhoto470.jpg</t>
  </si>
  <si>
    <t>470</t>
  </si>
  <si>
    <t>20180618StrSDTranUvpo01Cott01NdataDigitalPhoto471.jpg</t>
  </si>
  <si>
    <t>471</t>
  </si>
  <si>
    <t>20180618StrSDTranUvpo01Wool01NdataDigitalPhoto472.jpg</t>
  </si>
  <si>
    <t>472</t>
  </si>
  <si>
    <t>20180618StrSDTranUvpo01Cott01SdataDigitalPhoto473.jpg</t>
  </si>
  <si>
    <t>473</t>
  </si>
  <si>
    <t>20180618StrSDTranUvpo01Cott01SdataDigitalPhoto474.jpg</t>
  </si>
  <si>
    <t>474</t>
  </si>
  <si>
    <t>20180618StrSDTranUvpo01Wool01SdataDigitalPhoto475.jpg</t>
  </si>
  <si>
    <t>475</t>
  </si>
  <si>
    <t>20180618StrSDTranUvpo01Cott01NdataDigitalPhoto476.jpg</t>
  </si>
  <si>
    <t>476</t>
  </si>
  <si>
    <t>20180618StrSDTranUvpo01Wool01NdataDigitalPhoto477.jpg</t>
  </si>
  <si>
    <t>477</t>
  </si>
  <si>
    <t>20180618StrSDTranUvpo01Cott01SdataDigitalPhoto478.jpg</t>
  </si>
  <si>
    <t>478</t>
  </si>
  <si>
    <t>20180618StrSDTranUvpo01Cott01SdataDigitalPhoto479.jpg</t>
  </si>
  <si>
    <t>479</t>
  </si>
  <si>
    <t>20180618StrSDTranUvpo01Wool01SdataDigitalPhoto480.jpg</t>
  </si>
  <si>
    <t>480</t>
  </si>
  <si>
    <t>20180619StrSDTranUvpo01Cott01NdataDigitalPhoto481.jpg</t>
  </si>
  <si>
    <t>481</t>
  </si>
  <si>
    <t>20180619StrSDTranUvpo01Wool01NdataDigitalPhoto482.jpg</t>
  </si>
  <si>
    <t>482</t>
  </si>
  <si>
    <t>20180619StrSDTranUvpo01Cott01SdataDigitalPhoto483.jpg</t>
  </si>
  <si>
    <t>483</t>
  </si>
  <si>
    <t>20180619StrSDTranUvpo01Cott01SdataDigitalPhoto484.jpg</t>
  </si>
  <si>
    <t>484</t>
  </si>
  <si>
    <t>20180619StrSDTranUvpo01Wool01SdataDigitalPhoto485.jpg</t>
  </si>
  <si>
    <t>485</t>
  </si>
  <si>
    <t>20180619StrSDTranUvpo01Cott01NdataDigitalPhoto486.jpg</t>
  </si>
  <si>
    <t>486</t>
  </si>
  <si>
    <t>20180619StrSDTranUvpo01Wool01NdataDigitalPhoto487.jpg</t>
  </si>
  <si>
    <t>487</t>
  </si>
  <si>
    <t>20180619StrSDTranUvpo01Cott01SdataDigitalPhoto488.jpg</t>
  </si>
  <si>
    <t>488</t>
  </si>
  <si>
    <t>20180619StrSDTranUvpo01Cott01SdataDigitalPhoto489.jpg</t>
  </si>
  <si>
    <t>489</t>
  </si>
  <si>
    <t>20180619StrSDTranUvpo01Wool01SdataDigitalPhoto490.jpg</t>
  </si>
  <si>
    <t>490</t>
  </si>
  <si>
    <t>20180619StrSDTranUvpo01Cott01NdataDigitalPhoto491.jpg</t>
  </si>
  <si>
    <t>491</t>
  </si>
  <si>
    <t>20180619StrSDTranUvpo01Wool01NdataDigitalPhoto492.jpg</t>
  </si>
  <si>
    <t>492</t>
  </si>
  <si>
    <t>20180619StrSDTranUvpo01Cott01SdataDigitalPhoto493.jpg</t>
  </si>
  <si>
    <t>493</t>
  </si>
  <si>
    <t>20180619StrSDTranUvpo01Cott01SdataDigitalPhoto494.jpg</t>
  </si>
  <si>
    <t>494</t>
  </si>
  <si>
    <t>20180619StrSDTranUvpo01Wool01SdataDigitalPhoto495.jpg</t>
  </si>
  <si>
    <t>495</t>
  </si>
  <si>
    <t>20180619StrSDTranUvpo01Cott01NdataDigitalPhoto496.jpg</t>
  </si>
  <si>
    <t>496</t>
  </si>
  <si>
    <t>20180619StrSDTranUvpo01Wool01NdataDigitalPhoto497.jpg</t>
  </si>
  <si>
    <t>497</t>
  </si>
  <si>
    <t>20180619StrSDTranUvpo01Cott01SdataDigitalPhoto498.jpg</t>
  </si>
  <si>
    <t>498</t>
  </si>
  <si>
    <t>20180619StrSDTranUvpo01Cott01SdataDigitalPhoto499.jpg</t>
  </si>
  <si>
    <t>499</t>
  </si>
  <si>
    <t>20180619StrSDTranUvpo01Wool01SdataDigitalPhoto500.jpg</t>
  </si>
  <si>
    <t>500</t>
  </si>
  <si>
    <t>20180619StrSDTranUvpo01Cott01NdataDigitalPhoto501.jpg</t>
  </si>
  <si>
    <t>501</t>
  </si>
  <si>
    <t>20180619StrSDTranUvpo01Wool01NdataDigitalPhoto502.jpg</t>
  </si>
  <si>
    <t>502</t>
  </si>
  <si>
    <t>20180619StrSDTranUvpo01Cott01SdataDigitalPhoto503.jpg</t>
  </si>
  <si>
    <t>503</t>
  </si>
  <si>
    <t>20180619StrSDTranUvpo01Cott01SdataDigitalPhoto504.jpg</t>
  </si>
  <si>
    <t>504</t>
  </si>
  <si>
    <t>20180619StrSDTranUvpo01Wool01SdataDigitalPhoto505.jpg</t>
  </si>
  <si>
    <t>505</t>
  </si>
  <si>
    <t>20180619StrSDTranUvpo01Cott01NdataDigitalPhoto506.jpg</t>
  </si>
  <si>
    <t>506</t>
  </si>
  <si>
    <t>20180619StrSDTranUvpo01Wool01NdataDigitalPhoto507.jpg</t>
  </si>
  <si>
    <t>507</t>
  </si>
  <si>
    <t>20180619StrSDTranUvpo01Cott01SdataDigitalPhoto508.jpg</t>
  </si>
  <si>
    <t>508</t>
  </si>
  <si>
    <t>20180619StrSDTranUvpo01Cott01SdataDigitalPhoto509.jpg</t>
  </si>
  <si>
    <t>509</t>
  </si>
  <si>
    <t>20180619StrSDTranUvpo01Wool01SdataDigitalPhoto510.jpg</t>
  </si>
  <si>
    <t>510</t>
  </si>
  <si>
    <t>20180619StrSDTranUvpo01Cott01NdataDigitalPhoto511.jpg</t>
  </si>
  <si>
    <t>511</t>
  </si>
  <si>
    <t>20180619StrSDTranUvpo01Wool01NdataDigitalPhoto512.jpg</t>
  </si>
  <si>
    <t>512</t>
  </si>
  <si>
    <t>20180619StrSDTranUvpo01Cott01SdataDigitalPhoto513.jpg</t>
  </si>
  <si>
    <t>513</t>
  </si>
  <si>
    <t>20180619StrSDTranUvpo01Cott01SdataDigitalPhoto514.jpg</t>
  </si>
  <si>
    <t>514</t>
  </si>
  <si>
    <t>20180619StrSDTranUvpo01Wool01SdataDigitalPhoto515.jpg</t>
  </si>
  <si>
    <t>515</t>
  </si>
  <si>
    <t>20180619StrSDTranUvpo01Cott01NdataDigitalPhoto516.jpg</t>
  </si>
  <si>
    <t>516</t>
  </si>
  <si>
    <t>20180619StrSDTranUvpo01Wool01NdataDigitalPhoto517.jpg</t>
  </si>
  <si>
    <t>517</t>
  </si>
  <si>
    <t>20180619StrSDTranUvpo01Cott01SdataDigitalPhoto518.jpg</t>
  </si>
  <si>
    <t>518</t>
  </si>
  <si>
    <t>20180619StrSDTranUvpo01Cott01SdataDigitalPhoto519.jpg</t>
  </si>
  <si>
    <t>519</t>
  </si>
  <si>
    <t>20180619StrSDTranUvpo01Wool01SdataDigitalPhoto520.jpg</t>
  </si>
  <si>
    <t>520</t>
  </si>
  <si>
    <t>20180619StrSDTranUvpo01Cott01NdataDigitalPhoto521.jpg</t>
  </si>
  <si>
    <t>521</t>
  </si>
  <si>
    <t>20180619StrSDTranUvpo01Wool01NdataDigitalPhoto522.jpg</t>
  </si>
  <si>
    <t>522</t>
  </si>
  <si>
    <t>20180619StrSDTranUvpo01Cott01SdataDigitalPhoto523.jpg</t>
  </si>
  <si>
    <t>523</t>
  </si>
  <si>
    <t>20180619StrSDTranUvpo01Cott01SdataDigitalPhoto524.jpg</t>
  </si>
  <si>
    <t>524</t>
  </si>
  <si>
    <t>20180619StrSDTranUvpo01Wool01SdataDigitalPhoto525.jpg</t>
  </si>
  <si>
    <t>525</t>
  </si>
  <si>
    <t>20180619StrSDTranUvpo01Cott01NdataDigitalPhoto526.jpg</t>
  </si>
  <si>
    <t>526</t>
  </si>
  <si>
    <t>20180619StrSDTranUvpo01Wool01NdataDigitalPhoto527.jpg</t>
  </si>
  <si>
    <t>527</t>
  </si>
  <si>
    <t>20180619StrSDTranUvpo01Cott01SdataDigitalPhoto528.jpg</t>
  </si>
  <si>
    <t>528</t>
  </si>
  <si>
    <t>20180619StrSDTranUvpo01Cott01SdataDigitalPhoto529.jpg</t>
  </si>
  <si>
    <t>529</t>
  </si>
  <si>
    <t>20180619StrSDTranUvpo01Wool01SdataDigitalPhoto530.jpg</t>
  </si>
  <si>
    <t>530</t>
  </si>
  <si>
    <t>20180619StrSDTranUvpo01Cott01NdataDigitalPhoto531.jpg</t>
  </si>
  <si>
    <t>531</t>
  </si>
  <si>
    <t>20180619StrSDTranUvpo01Wool01NdataDigitalPhoto532.jpg</t>
  </si>
  <si>
    <t>532</t>
  </si>
  <si>
    <t>20180619StrSDTranUvpo01Cott01SdataDigitalPhoto533.jpg</t>
  </si>
  <si>
    <t>533</t>
  </si>
  <si>
    <t>20180619StrSDTranUvpo01Cott01SdataDigitalPhoto534.jpg</t>
  </si>
  <si>
    <t>534</t>
  </si>
  <si>
    <t>20180619StrSDTranUvpo01Wool01SdataDigitalPhoto535.jpg</t>
  </si>
  <si>
    <t>535</t>
  </si>
  <si>
    <t>20180619StrSDTranUvpo01Cott01NdataDigitalPhoto536.jpg</t>
  </si>
  <si>
    <t>536</t>
  </si>
  <si>
    <t>20180619StrSDTranUvpo01Wool01NdataDigitalPhoto537.jpg</t>
  </si>
  <si>
    <t>537</t>
  </si>
  <si>
    <t>20180619StrSDTranUvpo01Cott01SdataDigitalPhoto538.jpg</t>
  </si>
  <si>
    <t>538</t>
  </si>
  <si>
    <t>20180619StrSDTranUvpo01Cott01SdataDigitalPhoto539.jpg</t>
  </si>
  <si>
    <t>539</t>
  </si>
  <si>
    <t>20180619StrSDTranUvpo01Wool01SdataDigitalPhoto540.jpg</t>
  </si>
  <si>
    <t>540</t>
  </si>
  <si>
    <t>20180619StrSDTranUvpo01Cott01NdataDigitalPhoto541.jpg</t>
  </si>
  <si>
    <t>541</t>
  </si>
  <si>
    <t>20180619StrSDTranUvpo01Wool01NdataDigitalPhoto542.jpg</t>
  </si>
  <si>
    <t>542</t>
  </si>
  <si>
    <t>20180619StrSDTranUvpo01Cott01SdataDigitalPhoto543.jpg</t>
  </si>
  <si>
    <t>543</t>
  </si>
  <si>
    <t>20180619StrSDTranUvpo01Cott01SdataDigitalPhoto544.jpg</t>
  </si>
  <si>
    <t>544</t>
  </si>
  <si>
    <t>20180619StrSDTranUvpo01Wool01SdataDigitalPhoto545.jpg</t>
  </si>
  <si>
    <t>545</t>
  </si>
  <si>
    <t>20180619StrSDTranUvpo01Cott01NdataDigitalPhoto546.jpg</t>
  </si>
  <si>
    <t>546</t>
  </si>
  <si>
    <t>20180619StrSDTranUvpo01Wool01NdataDigitalPhoto547.jpg</t>
  </si>
  <si>
    <t>547</t>
  </si>
  <si>
    <t>20180619StrSDTranUvpo01Cott01SdataDigitalPhoto548.jpg</t>
  </si>
  <si>
    <t>548</t>
  </si>
  <si>
    <t>20180619StrSDTranUvpo01Cott01SdataDigitalPhoto549.jpg</t>
  </si>
  <si>
    <t>549</t>
  </si>
  <si>
    <t>20180619StrSDTranUvpo01Wool01SdataDigitalPhoto550.jpg</t>
  </si>
  <si>
    <t>550</t>
  </si>
  <si>
    <t>20180619StrSDTranUvpo01Cott01NdataDigitalPhoto551.jpg</t>
  </si>
  <si>
    <t>551</t>
  </si>
  <si>
    <t>20180619StrSDTranUvpo01Wool01NdataDigitalPhoto552.jpg</t>
  </si>
  <si>
    <t>552</t>
  </si>
  <si>
    <t>20180619StrSDTranUvpo01Cott01SdataDigitalPhoto553.jpg</t>
  </si>
  <si>
    <t>553</t>
  </si>
  <si>
    <t>20180619StrSDTranUvpo01Cott01SdataDigitalPhoto554.jpg</t>
  </si>
  <si>
    <t>554</t>
  </si>
  <si>
    <t>20180619StrSDTranUvpo01Wool01SdataDigitalPhoto555.jpg</t>
  </si>
  <si>
    <t>555</t>
  </si>
  <si>
    <t>20180619StrSDTranUvpo01Cott01NdataDigitalPhoto556.jpg</t>
  </si>
  <si>
    <t>556</t>
  </si>
  <si>
    <t>20180619StrSDTranUvpo01Wool01NdataDigitalPhoto557.jpg</t>
  </si>
  <si>
    <t>557</t>
  </si>
  <si>
    <t>20180619StrSDTranUvpo01Cott01SdataDigitalPhoto558.jpg</t>
  </si>
  <si>
    <t>558</t>
  </si>
  <si>
    <t>20180619StrSDTranUvpo01Cott01SdataDigitalPhoto559.jpg</t>
  </si>
  <si>
    <t>559</t>
  </si>
  <si>
    <t>20180619StrSDTranUvpo01Wool01SdataDigitalPhoto560.jpg</t>
  </si>
  <si>
    <t>560</t>
  </si>
  <si>
    <t>20180619StrSDTranUvpo01Cott01NdataDigitalPhoto561.jpg</t>
  </si>
  <si>
    <t>561</t>
  </si>
  <si>
    <t>20180619StrSDTranUvpo01Wool01NdataDigitalPhoto562.jpg</t>
  </si>
  <si>
    <t>562</t>
  </si>
  <si>
    <t>20180619StrSDTranUvpo01Cott01SdataDigitalPhoto563.jpg</t>
  </si>
  <si>
    <t>563</t>
  </si>
  <si>
    <t>20180619StrSDTranUvpo01Cott01SdataDigitalPhoto564.jpg</t>
  </si>
  <si>
    <t>564</t>
  </si>
  <si>
    <t>20180619StrSDTranUvpo01Wool01SdataDigitalPhoto565.jpg</t>
  </si>
  <si>
    <t>565</t>
  </si>
  <si>
    <t>20180619StrSDTranUvpo01Cott01NdataDigitalPhoto566.jpg</t>
  </si>
  <si>
    <t>566</t>
  </si>
  <si>
    <t>20180619StrSDTranUvpo01Wool01NdataDigitalPhoto567.jpg</t>
  </si>
  <si>
    <t>567</t>
  </si>
  <si>
    <t>20180619StrSDTranUvpo01Cott01SdataDigitalPhoto568.jpg</t>
  </si>
  <si>
    <t>568</t>
  </si>
  <si>
    <t>20180619StrSDTranUvpo01Cott01SdataDigitalPhoto569.jpg</t>
  </si>
  <si>
    <t>569</t>
  </si>
  <si>
    <t>20180619StrSDTranUvpo01Wool01SdataDigitalPhoto570.jpg</t>
  </si>
  <si>
    <t>570</t>
  </si>
  <si>
    <t>20180620StrSDTranUvpo01Cott01NdataDigitalPhoto571.jpg</t>
  </si>
  <si>
    <t>571</t>
  </si>
  <si>
    <t>20180620StrSDTranUvpo01Wool01NdataDigitalPhoto572.jpg</t>
  </si>
  <si>
    <t>572</t>
  </si>
  <si>
    <t>20180620StrSDTranUvpo01Cott01SdataDigitalPhoto573.jpg</t>
  </si>
  <si>
    <t>573</t>
  </si>
  <si>
    <t>20180620StrSDTranUvpo01Cott01SdataDigitalPhoto574.jpg</t>
  </si>
  <si>
    <t>574</t>
  </si>
  <si>
    <t>20180620StrSDTranUvpo01Wool01SdataDigitalPhoto575.jpg</t>
  </si>
  <si>
    <t>575</t>
  </si>
  <si>
    <t>20180620StrSDTranUvpo01Cott01NdataDigitalPhoto576.jpg</t>
  </si>
  <si>
    <t>576</t>
  </si>
  <si>
    <t>20180620StrSDTranUvpo01Wool01NdataDigitalPhoto577.jpg</t>
  </si>
  <si>
    <t>577</t>
  </si>
  <si>
    <t>20180620StrSDTranUvpo01Cott01SdataDigitalPhoto578.jpg</t>
  </si>
  <si>
    <t>578</t>
  </si>
  <si>
    <t>20180620StrSDTranUvpo01Cott01SdataDigitalPhoto579.jpg</t>
  </si>
  <si>
    <t>579</t>
  </si>
  <si>
    <t>20180620StrSDTranUvpo01Wool01SdataDigitalPhoto580.jpg</t>
  </si>
  <si>
    <t>580</t>
  </si>
  <si>
    <t>20180620StrSDTranUvpo01Cott01NdataDigitalPhoto581.jpg</t>
  </si>
  <si>
    <t>581</t>
  </si>
  <si>
    <t>20180620StrSDTranUvpo01Wool01NdataDigitalPhoto582.jpg</t>
  </si>
  <si>
    <t>582</t>
  </si>
  <si>
    <t>20180620StrSDTranUvpo01Cott01SdataDigitalPhoto583.jpg</t>
  </si>
  <si>
    <t>583</t>
  </si>
  <si>
    <t>20180620StrSDTranUvpo01Cott01SdataDigitalPhoto584.jpg</t>
  </si>
  <si>
    <t>584</t>
  </si>
  <si>
    <t>20180620StrSDTranUvpo01Wool01SdataDigitalPhoto585.jpg</t>
  </si>
  <si>
    <t>585</t>
  </si>
  <si>
    <t>20180620StrSDTranUvpo01Cott01NdataDigitalPhoto586.jpg</t>
  </si>
  <si>
    <t>586</t>
  </si>
  <si>
    <t>20180620StrSDTranUvpo01Wool01NdataDigitalPhoto587.jpg</t>
  </si>
  <si>
    <t>587</t>
  </si>
  <si>
    <t>20180620StrSDTranUvpo01Cott01SdataDigitalPhoto588.jpg</t>
  </si>
  <si>
    <t>588</t>
  </si>
  <si>
    <t>20180620StrSDTranUvpo01Cott01SdataDigitalPhoto589.jpg</t>
  </si>
  <si>
    <t>589</t>
  </si>
  <si>
    <t>20180620StrSDTranUvpo01Wool01SdataDigitalPhoto590.jpg</t>
  </si>
  <si>
    <t>590</t>
  </si>
  <si>
    <t>20180620StrSDTranUvpo01Cott01NdataDigitalPhoto591.jpg</t>
  </si>
  <si>
    <t>591</t>
  </si>
  <si>
    <t>20180620StrSDTranUvpo01Wool01NdataDigitalPhoto592.jpg</t>
  </si>
  <si>
    <t>592</t>
  </si>
  <si>
    <t>20180620StrSDTranUvpo01Cott01SdataDigitalPhoto593.jpg</t>
  </si>
  <si>
    <t>593</t>
  </si>
  <si>
    <t>20180620StrSDTranUvpo01Cott01SdataDigitalPhoto594.jpg</t>
  </si>
  <si>
    <t>594</t>
  </si>
  <si>
    <t>20180620StrSDTranUvpo01Wool01SdataDigitalPhoto595.jpg</t>
  </si>
  <si>
    <t>595</t>
  </si>
  <si>
    <t>20180620StrSDTranUvpo01Cott01NdataDigitalPhoto596.jpg</t>
  </si>
  <si>
    <t>596</t>
  </si>
  <si>
    <t>20180620StrSDTranUvpo01Wool01NdataDigitalPhoto597.jpg</t>
  </si>
  <si>
    <t>597</t>
  </si>
  <si>
    <t>20180620StrSDTranUvpo01Cott01SdataDigitalPhoto598.jpg</t>
  </si>
  <si>
    <t>598</t>
  </si>
  <si>
    <t>20180620StrSDTranUvpo01Cott01SdataDigitalPhoto599.jpg</t>
  </si>
  <si>
    <t>599</t>
  </si>
  <si>
    <t>20180620StrSDTranUvpo01Wool01SdataDigitalPhoto600.jpg</t>
  </si>
  <si>
    <t>600</t>
  </si>
  <si>
    <t>20180620StrSDTranUvpo01Cott01NdataDigitalPhoto601.jpg</t>
  </si>
  <si>
    <t>601</t>
  </si>
  <si>
    <t>20180620StrSDTranUvpo01Wool01NdataDigitalPhoto602.jpg</t>
  </si>
  <si>
    <t>602</t>
  </si>
  <si>
    <t>20180620StrSDTranUvpo01Cott01SdataDigitalPhoto603.jpg</t>
  </si>
  <si>
    <t>603</t>
  </si>
  <si>
    <t>20180620StrSDTranUvpo01Cott01SdataDigitalPhoto604.jpg</t>
  </si>
  <si>
    <t>604</t>
  </si>
  <si>
    <t>20180620StrSDTranUvpo01Wool01SdataDigitalPhoto605.jpg</t>
  </si>
  <si>
    <t>605</t>
  </si>
  <si>
    <t>20180620StrSDTranUvpo01Cott01NdataDigitalPhoto606.jpg</t>
  </si>
  <si>
    <t>606</t>
  </si>
  <si>
    <t>20180620StrSDTranUvpo01Wool01NdataDigitalPhoto607.jpg</t>
  </si>
  <si>
    <t>607</t>
  </si>
  <si>
    <t>20180620StrSDTranUvpo01Cott01SdataDigitalPhoto608.jpg</t>
  </si>
  <si>
    <t>608</t>
  </si>
  <si>
    <t>20180620StrSDTranUvpo01Cott01SdataDigitalPhoto609.jpg</t>
  </si>
  <si>
    <t>609</t>
  </si>
  <si>
    <t>20180620StrSDTranUvpo01Wool01SdataDigitalPhoto610.jpg</t>
  </si>
  <si>
    <t>610</t>
  </si>
  <si>
    <t>20180620StrSDTranUvpo01Cott01NdataDigitalPhoto611.jpg</t>
  </si>
  <si>
    <t>611</t>
  </si>
  <si>
    <t>20180620StrSDTranUvpo01Wool01NdataDigitalPhoto612.jpg</t>
  </si>
  <si>
    <t>612</t>
  </si>
  <si>
    <t>20180620StrSDTranUvpo01Cott01SdataDigitalPhoto613.jpg</t>
  </si>
  <si>
    <t>613</t>
  </si>
  <si>
    <t>20180620StrSDTranUvpo01Cott01SdataDigitalPhoto614.jpg</t>
  </si>
  <si>
    <t>614</t>
  </si>
  <si>
    <t>20180620StrSDTranUvpo01Wool01SdataDigitalPhoto615.jpg</t>
  </si>
  <si>
    <t>615</t>
  </si>
  <si>
    <t>20180620StrSDTranUvpo01Cott01NdataDigitalPhoto616.jpg</t>
  </si>
  <si>
    <t>616</t>
  </si>
  <si>
    <t>20180620StrSDTranUvpo01Wool01NdataDigitalPhoto617.jpg</t>
  </si>
  <si>
    <t>617</t>
  </si>
  <si>
    <t>20180620StrSDTranUvpo01Cott01SdataDigitalPhoto618.jpg</t>
  </si>
  <si>
    <t>618</t>
  </si>
  <si>
    <t>20180620StrSDTranUvpo01Cott01SdataDigitalPhoto619.jpg</t>
  </si>
  <si>
    <t>619</t>
  </si>
  <si>
    <t>20180620StrSDTranUvpo01Wool01SdataDigitalPhoto620.jpg</t>
  </si>
  <si>
    <t>620</t>
  </si>
  <si>
    <t>20180620StrSDTranUvpo01Cott01NdataDigitalPhoto621.jpg</t>
  </si>
  <si>
    <t>621</t>
  </si>
  <si>
    <t>20180620StrSDTranUvpo01Wool01NdataDigitalPhoto622.jpg</t>
  </si>
  <si>
    <t>622</t>
  </si>
  <si>
    <t>20180620StrSDTranUvpo01Cott01SdataDigitalPhoto623.jpg</t>
  </si>
  <si>
    <t>623</t>
  </si>
  <si>
    <t>20180620StrSDTranUvpo01Cott01SdataDigitalPhoto624.jpg</t>
  </si>
  <si>
    <t>624</t>
  </si>
  <si>
    <t>20180620StrSDTranUvpo01Wool01SdataDigitalPhoto625.jpg</t>
  </si>
  <si>
    <t>625</t>
  </si>
  <si>
    <t>20180620StrSDTranUvpo01Cott01NdataDigitalPhoto626.jpg</t>
  </si>
  <si>
    <t>626</t>
  </si>
  <si>
    <t>20180620StrSDTranUvpo01Wool01NdataDigitalPhoto627.jpg</t>
  </si>
  <si>
    <t>627</t>
  </si>
  <si>
    <t>20180620StrSDTranUvpo01Cott01SdataDigitalPhoto628.jpg</t>
  </si>
  <si>
    <t>628</t>
  </si>
  <si>
    <t>20180620StrSDTranUvpo01Cott01SdataDigitalPhoto629.jpg</t>
  </si>
  <si>
    <t>629</t>
  </si>
  <si>
    <t>20180620StrSDTranUvpo01Wool01SdataDigitalPhoto630.jpg</t>
  </si>
  <si>
    <t>630</t>
  </si>
  <si>
    <t>20180627StrSDTranUvpo01Cott01NdataDigitalPhoto631.jpg</t>
  </si>
  <si>
    <t>631</t>
  </si>
  <si>
    <t>20180627StrSDTranUvpo01Denm01NdataDigitalPhoto632.jpg</t>
  </si>
  <si>
    <t>Denm01</t>
  </si>
  <si>
    <t>632</t>
  </si>
  <si>
    <t>20180627StrSDTranUvpo01Cott01SdataDigitalPhoto633.jpg</t>
  </si>
  <si>
    <t>633</t>
  </si>
  <si>
    <t>20180627StrSDTranUvpo01Cott01SdataDigitalPhoto634.jpg</t>
  </si>
  <si>
    <t>634</t>
  </si>
  <si>
    <t>20180627StrSDTranUvpo01Denm01SdataDigitalPhoto635.jpg</t>
  </si>
  <si>
    <t>635</t>
  </si>
  <si>
    <t>20180627StrSDTranUvpo01Cott01NdataDigitalPhoto636.jpg</t>
  </si>
  <si>
    <t>636</t>
  </si>
  <si>
    <t>20180627StrSDTranUvpo01Denm01NdataDigitalPhoto637.jpg</t>
  </si>
  <si>
    <t>637</t>
  </si>
  <si>
    <t>20180627StrSDTranUvpo01Cott01SdataDigitalPhoto638.jpg</t>
  </si>
  <si>
    <t>638</t>
  </si>
  <si>
    <t>20180627StrSDTranUvpo01Cott01SdataDigitalPhoto639.jpg</t>
  </si>
  <si>
    <t>639</t>
  </si>
  <si>
    <t>20180627StrSDTranUvpo01Denm01SdataDigitalPhoto640.jpg</t>
  </si>
  <si>
    <t>640</t>
  </si>
  <si>
    <t>20180627StrSDTranUvpo01Cott01NdataDigitalPhoto641.jpg</t>
  </si>
  <si>
    <t>641</t>
  </si>
  <si>
    <t>20180627StrSDTranUvpo01Denm01NdataDigitalPhoto642.jpg</t>
  </si>
  <si>
    <t>642</t>
  </si>
  <si>
    <t>20180627StrSDTranUvpo01Cott01SdataDigitalPhoto643.jpg</t>
  </si>
  <si>
    <t>643</t>
  </si>
  <si>
    <t>20180627StrSDTranUvpo01Cott01SdataDigitalPhoto644.jpg</t>
  </si>
  <si>
    <t>644</t>
  </si>
  <si>
    <t>20180627StrSDTranUvpo01Denm01SdataDigitalPhoto645.jpg</t>
  </si>
  <si>
    <t>645</t>
  </si>
  <si>
    <t>20180627StrSDTranUvpo01Cott01NdataDigitalPhoto646.jpg</t>
  </si>
  <si>
    <t>646</t>
  </si>
  <si>
    <t>20180627StrSDTranUvpo01Denm01NdataDigitalPhoto647.jpg</t>
  </si>
  <si>
    <t>647</t>
  </si>
  <si>
    <t>20180627StrSDTranUvpo01Cott01SdataDigitalPhoto648.jpg</t>
  </si>
  <si>
    <t>648</t>
  </si>
  <si>
    <t>20180627StrSDTranUvpo01Cott01SdataDigitalPhoto649.jpg</t>
  </si>
  <si>
    <t>649</t>
  </si>
  <si>
    <t>20180627StrSDTranUvpo01Denm01SdataDigitalPhoto650.jpg</t>
  </si>
  <si>
    <t>650</t>
  </si>
  <si>
    <t>20180627StrSDTranUvpo01Cott01NdataDigitalPhoto651.jpg</t>
  </si>
  <si>
    <t>651</t>
  </si>
  <si>
    <t>20180627StrSDTranUvpo01Denm01NdataDigitalPhoto652.jpg</t>
  </si>
  <si>
    <t>652</t>
  </si>
  <si>
    <t>20180627StrSDTranUvpo01Cott01SdataDigitalPhoto653.jpg</t>
  </si>
  <si>
    <t>653</t>
  </si>
  <si>
    <t>20180627StrSDTranUvpo01Cott01SdataDigitalPhoto654.jpg</t>
  </si>
  <si>
    <t>654</t>
  </si>
  <si>
    <t>20180627StrSDTranUvpo01Denm01SdataDigitalPhoto655.jpg</t>
  </si>
  <si>
    <t>655</t>
  </si>
  <si>
    <t>20180627StrSDTranUvpo01Cott01NdataDigitalPhoto656.jpg</t>
  </si>
  <si>
    <t>656</t>
  </si>
  <si>
    <t>20180627StrSDTranUvpo01Denm01NdataDigitalPhoto657.jpg</t>
  </si>
  <si>
    <t>657</t>
  </si>
  <si>
    <t>20180627StrSDTranUvpo01Cott01SdataDigitalPhoto658.jpg</t>
  </si>
  <si>
    <t>658</t>
  </si>
  <si>
    <t>20180627StrSDTranUvpo01Cott01SdataDigitalPhoto659.jpg</t>
  </si>
  <si>
    <t>659</t>
  </si>
  <si>
    <t>20180627StrSDTranUvpo01Denm01SdataDigitalPhoto660.jpg</t>
  </si>
  <si>
    <t>660</t>
  </si>
  <si>
    <t>20180709StrSDTranPoll01Cott01NdataDigitalPhoto661.jpg</t>
  </si>
  <si>
    <t>Pollen</t>
  </si>
  <si>
    <t>UV+Filter</t>
  </si>
  <si>
    <t>661</t>
  </si>
  <si>
    <t>20180709StrSDTranPoll01Denm01NdataDigitalPhoto662.jpg</t>
  </si>
  <si>
    <t>662</t>
  </si>
  <si>
    <t>20180709StrSDTranPoll01Cott01SdataDigitalPhoto663.jpg</t>
  </si>
  <si>
    <t>Poll1</t>
  </si>
  <si>
    <t>663</t>
  </si>
  <si>
    <t>20180709StrSDTranPoll01Cott01SdataDigitalPhoto664.jpg</t>
  </si>
  <si>
    <t>664</t>
  </si>
  <si>
    <t>20180709StrSDTranPoll01Denm01SdataDigitalPhoto665.jpg</t>
  </si>
  <si>
    <t>665</t>
  </si>
  <si>
    <t>20180612StrSgTranUvpo01Cott01NdataDigitalphoto001.jpg</t>
  </si>
  <si>
    <t>Sg</t>
  </si>
  <si>
    <t>20180612StrSgTranUvpo01Wool01NdataDigitalphoto002.jpg</t>
  </si>
  <si>
    <t>20180612StrSgTranUvpo01Cott01SdataDigitalphoto003.jpg</t>
  </si>
  <si>
    <t>20180612StrSgTranUvpo01Cott01SdataDigitalphoto004.jpg</t>
  </si>
  <si>
    <t>20180612StrSgTranUvpo01Wool01SdataDigitalphoto005.jpg</t>
  </si>
  <si>
    <t>20180516StrSgTranUvpo01Cott01NdataDigitalphoto006.jpg</t>
  </si>
  <si>
    <t>20180516StrSgTranUvpo01Nylo01NdataDigitalphoto007.jpg</t>
  </si>
  <si>
    <t>20180516StrSgTranUvpo01Cott01SdataDigitalphoto008.jpg</t>
  </si>
  <si>
    <t>20180516StrSgTranUvpo01Cott01SdataDigitalphoto009.jpg</t>
  </si>
  <si>
    <t>20180516StrSgTranUvpo01Nylo01SdataDigitalphoto010.jpg</t>
  </si>
  <si>
    <t>20180604StrSgTranUvpo01Cott01NdataDigitalphoto011.jpg</t>
  </si>
  <si>
    <t>20180604StrSgTranUvpo01Nylo01NdataDigitalphoto012.jpg</t>
  </si>
  <si>
    <t>20180604StrSgTranUvpo01Cott01SdataDigitalphoto013.jpg</t>
  </si>
  <si>
    <t>20180604StrSgTranUvpo01Cott01SdataDigitalphoto014.jpg</t>
  </si>
  <si>
    <t>20180604StrSgTranUvpo01Nylo01SdataDigitalphoto015.jpg</t>
  </si>
  <si>
    <t>20180518StrSgTranUvpo01Cott01NdataDigitalphoto016.jpg</t>
  </si>
  <si>
    <t>20180518StrSgTranUvpo01Nylo01NdataDigitalphoto017.jpg</t>
  </si>
  <si>
    <t>20180518StrSgTranUvpo01Cott01SdataDigitalphoto018.jpg</t>
  </si>
  <si>
    <t>20180518StrSgTranUvpo01Cott01SdataDigitalphoto019.jpg</t>
  </si>
  <si>
    <t>20180518StrSgTranUvpo01Nylo01SdataDigitalphoto020.jpg</t>
  </si>
  <si>
    <t>20180605StrSgTranUvpo01Cott01NdataDigitalphoto021.jpg</t>
  </si>
  <si>
    <t>20180605StrSgTranUvpo01Nylo01NdataDigitalphoto022.jpg</t>
  </si>
  <si>
    <t>20180605StrSgTranUvpo01Cott01SdataDigitalphoto023.jpg</t>
  </si>
  <si>
    <t>20180605StrSgTranUvpo01Cott01SdataDigitalphoto024.jpg</t>
  </si>
  <si>
    <t>20180605StrSgTranUvpo01Nylo01SdataDigitalphoto025.jpg</t>
  </si>
  <si>
    <t>20180604StrSgTranUvpo01Cott01NdataDigitalphoto026.jpg</t>
  </si>
  <si>
    <t>20180604StrSgTranUvpo01Nylo01NdataDigitalphoto027.jpg</t>
  </si>
  <si>
    <t>20180604StrSgTranUvpo01Cott01SdataDigitalphoto028.jpg</t>
  </si>
  <si>
    <t>20180604StrSgTranUvpo01Cott01SdataDigitalphoto029.jpg</t>
  </si>
  <si>
    <t>20180604StrSgTranUvpo01Nylo01SdataDigitalphoto030.jpg</t>
  </si>
  <si>
    <t>20180604StrSgTranUvpo01Cott01NdataDigitalphoto031.jpg</t>
  </si>
  <si>
    <t>20180604StrSgTranUvpo01Nylo01NdataDigitalphoto032.jpg</t>
  </si>
  <si>
    <t>20180604StrSgTranUvpo01Cott01SdataDigitalphoto033.jpg</t>
  </si>
  <si>
    <t>20180604StrSgTranUvpo01Cott01SdataDigitalphoto034.jpg</t>
  </si>
  <si>
    <t>20180604StrSgTranUvpo01Nylo01SdataDigitalphoto035.jpg</t>
  </si>
  <si>
    <t>20180518StrSgTranUvpo01Cott01NdataDigitalphoto036.jpg</t>
  </si>
  <si>
    <t>20180518StrSgTranUvpo01Nylo01NdataDigitalphoto037.jpg</t>
  </si>
  <si>
    <t>20180518StrSgTranUvpo01Cott01SdataDigitalphoto038.jpg</t>
  </si>
  <si>
    <t>20180518StrSgTranUvpo01Cott01SdataDigitalphoto039.jpg</t>
  </si>
  <si>
    <t>20180518StrSgTranUvpo01Nylo01SdataDigitalphoto040.jpg</t>
  </si>
  <si>
    <t>20180518StrSgTranUvpo01Cott01NdataDigitalphoto041.jpg</t>
  </si>
  <si>
    <t>20180518StrSgTranUvpo01Nylo01NdataDigitalphoto042.jpg</t>
  </si>
  <si>
    <t>20180518StrSgTranUvpo01Cott01SdataDigitalphoto043.jpg</t>
  </si>
  <si>
    <t>20180518StrSgTranUvpo01Cott01SdataDigitalphoto044.jpg</t>
  </si>
  <si>
    <t>20180518StrSgTranUvpo01Nylo01SdataDigitalphoto045.jpg</t>
  </si>
  <si>
    <t>20180518StrSgTranUvpo01Cott01NdataDigitalphoto046.jpg</t>
  </si>
  <si>
    <t>20180518StrSgTranUvpo01Nylo01NdataDigitalphoto047.jpg</t>
  </si>
  <si>
    <t>20180518StrSgTranUvpo01Cott01SdataDigitalphoto048.jpg</t>
  </si>
  <si>
    <t>20180518StrSgTranUvpo01Cott01SdataDigitalphoto049.jpg</t>
  </si>
  <si>
    <t>20180518StrSgTranUvpo01Nylo01SdataDigitalphoto050.jpg</t>
  </si>
  <si>
    <t>20180518StrSgTranUvpo01Cott01NdataDigitalphoto051.jpg</t>
  </si>
  <si>
    <t>20180518StrSgTranUvpo01Nylo01NdataDigitalphoto052.jpg</t>
  </si>
  <si>
    <t>20180518StrSgTranUvpo01Cott01SdataDigitalphoto053.jpg</t>
  </si>
  <si>
    <t>20180518StrSgTranUvpo01Cott01SdataDigitalphoto054.jpg</t>
  </si>
  <si>
    <t>20180518StrSgTranUvpo01Nylo01SdataDigitalphoto055.jpg</t>
  </si>
  <si>
    <t>20180518StrSgTranUvpo01Cott01NdataDigitalphoto056.jpg</t>
  </si>
  <si>
    <t>20180518StrSgTranUvpo01Nylo01NdataDigitalphoto057.jpg</t>
  </si>
  <si>
    <t>20180518StrSgTranUvpo01Cott01SdataDigitalphoto058.jpg</t>
  </si>
  <si>
    <t>20180518StrSgTranUvpo01Cott01SdataDigitalphoto059.jpg</t>
  </si>
  <si>
    <t>20180518StrSgTranUvpo01Nylo01SdataDigitalphoto060.jpg</t>
  </si>
  <si>
    <t>20180605StrSgTranUvpo01Cott01NdataDigitalphoto061.jpg</t>
  </si>
  <si>
    <t>20180605StrSgTranUvpo01Nylo01NdataDigitalphoto062.jpg</t>
  </si>
  <si>
    <t>20180605StrSgTranUvpo01Cott01SdataDigitalphoto063.jpg</t>
  </si>
  <si>
    <t>20180605StrSgTranUvpo01Cott01SdataDigitalphoto064.jpg</t>
  </si>
  <si>
    <t>20180605StrSgTranUvpo01Nylo01SdataDigitalphoto065.jpg</t>
  </si>
  <si>
    <t>20180518StrSgTranUvpo01Cott01NdataDigitalphoto066.jpg</t>
  </si>
  <si>
    <t>20180518StrSgTranUvpo01Nylo01NdataDigitalphoto067.jpg</t>
  </si>
  <si>
    <t>20180518StrSgTranUvpo01Cott01SdataDigitalphoto068.jpg</t>
  </si>
  <si>
    <t>20180518StrSgTranUvpo01Cott01SdataDigitalphoto069.jpg</t>
  </si>
  <si>
    <t>20180518StrSgTranUvpo01Nylo01SdataDigitalphoto070.jpg</t>
  </si>
  <si>
    <t>20180604StrSgTranUvpo01Cott01NdataDigitalphoto071.jpg</t>
  </si>
  <si>
    <t>20180604StrSgTranUvpo01Nylo01NdataDigitalphoto072.jpg</t>
  </si>
  <si>
    <t>20180604StrSgTranUvpo01Cott01SdataDigitalphoto073.jpg</t>
  </si>
  <si>
    <t>20180604StrSgTranUvpo01Cott01SdataDigitalphoto074.jpg</t>
  </si>
  <si>
    <t>20180604StrSgTranUvpo01Nylo01SdataDigitalphoto075.jpg</t>
  </si>
  <si>
    <t>20180606StrSgTranUvpo01Cott01NdataDigitalphoto076.jpg</t>
  </si>
  <si>
    <t>20180606StrSgTranUvpo01Nylo01NdataDigitalphoto077.jpg</t>
  </si>
  <si>
    <t>20180606StrSgTranUvpo01Cott01SdataDigitalphoto078.jpg</t>
  </si>
  <si>
    <t>20180606StrSgTranUvpo01Cott01SdataDigitalphoto079.jpg</t>
  </si>
  <si>
    <t>20180606StrSgTranUvpo01Nylo01SdataDigitalphoto080.jpg</t>
  </si>
  <si>
    <t>20180606StrSgTranUvpo01Cott01NdataDigitalphoto081.jpg</t>
  </si>
  <si>
    <t>20180606StrSgTranUvpo01Nylo01NdataDigitalphoto082.jpg</t>
  </si>
  <si>
    <t>20180606StrSgTranUvpo01Cott01SdataDigitalphoto083.jpg</t>
  </si>
  <si>
    <t>20180606StrSgTranUvpo01Cott01SdataDigitalphoto084.jpg</t>
  </si>
  <si>
    <t>20180606StrSgTranUvpo01Nylo01SdataDigitalphoto085.jpg</t>
  </si>
  <si>
    <t>20180606StrSgTranUvpo01Cott01NdataDigitalphoto086.jpg</t>
  </si>
  <si>
    <t>20180606StrSgTranUvpo01Nylo01NdataDigitalphoto087.jpg</t>
  </si>
  <si>
    <t>20180606StrSgTranUvpo01Cott01SdataDigitalphoto088.jpg</t>
  </si>
  <si>
    <t>20180606StrSgTranUvpo01Cott01SdataDigitalphoto089.jpg</t>
  </si>
  <si>
    <t>20180606StrSgTranUvpo01Nylo01SdataDigitalphoto090.jpg</t>
  </si>
  <si>
    <t>20180606StrSgTranUvpo01Cott01NdataDigitalphoto091.jpg</t>
  </si>
  <si>
    <t>20180606StrSgTranUvpo01Nylo01NdataDigitalphoto092.jpg</t>
  </si>
  <si>
    <t>20180606StrSgTranUvpo01Cott01SdataDigitalphoto093.jpg</t>
  </si>
  <si>
    <t>20180606StrSgTranUvpo01Cott01SdataDigitalphoto094.jpg</t>
  </si>
  <si>
    <t>20180606StrSgTranUvpo01Nylo01SdataDigitalphoto095.jpg</t>
  </si>
  <si>
    <t>20180606StrSgTranUvpo01Cott01NdataDigitalphoto096.jpg</t>
  </si>
  <si>
    <t>20180606StrSgTranUvpo01Nylo01NdataDigitalphoto097.jpg</t>
  </si>
  <si>
    <t>20180606StrSgTranUvpo01Cott01SdataDigitalphoto098.jpg</t>
  </si>
  <si>
    <t>20180606StrSgTranUvpo01Cott01SdataDigitalphoto099.jpg</t>
  </si>
  <si>
    <t>20180606StrSgTranUvpo01Nylo01SdataDigitalphoto100.jpg</t>
  </si>
  <si>
    <t>20180606StrSgTranUvpo01Cott01NdataDigitalphoto101.jpg</t>
  </si>
  <si>
    <t>20180606StrSgTranUvpo01Nylo01NdataDigitalphoto102.jpg</t>
  </si>
  <si>
    <t>20180606StrSgTranUvpo01Cott01SdataDigitalphoto103.jpg</t>
  </si>
  <si>
    <t>20180606StrSgTranUvpo01Cott01SdataDigitalphoto104.jpg</t>
  </si>
  <si>
    <t>20180606StrSgTranUvpo01Nylo01SdataDigitalphoto105.jpg</t>
  </si>
  <si>
    <t>20180606StrSgTranUvpo01Cott01NdataDigitalphoto106.jpg</t>
  </si>
  <si>
    <t>20180606StrSgTranUvpo01Nylo01NdataDigitalphoto107.jpg</t>
  </si>
  <si>
    <t>20180606StrSgTranUvpo01Cott01SdataDigitalphoto108.jpg</t>
  </si>
  <si>
    <t>20180606StrSgTranUvpo01Cott01SdataDigitalphoto109.jpg</t>
  </si>
  <si>
    <t>20180606StrSgTranUvpo01Nylo01SdataDigitalphoto110.jpg</t>
  </si>
  <si>
    <t>20180521StrSgTranUvpo01Cott01NdataDigitalphoto111.jpg</t>
  </si>
  <si>
    <t>20180521StrSgTranUvpo01Nylo01NdataDigitalphoto112.jpg</t>
  </si>
  <si>
    <t>20180521StrSgTranUvpo01Cott01SdataDigitalphoto113.jpg</t>
  </si>
  <si>
    <t>20180521StrSgTranUvpo01Cott01SdataDigitalphoto114.jpg</t>
  </si>
  <si>
    <t>20180521StrSgTranUvpo01Nylo01SdataDigitalphoto115.jpg</t>
  </si>
  <si>
    <t>20180604StrSgTranUvpo01Cott01NdataDigitalphoto116.jpg</t>
  </si>
  <si>
    <t>20180604StrSgTranUvpo01Nylo01NdataDigitalphoto117.jpg</t>
  </si>
  <si>
    <t>20180604StrSgTranUvpo01Cott01SdataDigitalphoto118.jpg</t>
  </si>
  <si>
    <t>20180604StrSgTranUvpo01Cott01SdataDigitalphoto119.jpg</t>
  </si>
  <si>
    <t>20180604StrSgTranUvpo01Nylo01SdataDigitalphoto120.jpg</t>
  </si>
  <si>
    <t>20180604StrSgTranUvpo01Cott01NdataDigitalphoto121.jpg</t>
  </si>
  <si>
    <t>20180604StrSgTranUvpo01Nylo01NdataDigitalphoto122.jpg</t>
  </si>
  <si>
    <t>20180604StrSgTranUvpo01Cott01SdataDigitalphoto123.jpg</t>
  </si>
  <si>
    <t>20180604StrSgTranUvpo01Cott01SdataDigitalphoto124.jpg</t>
  </si>
  <si>
    <t>20180604StrSgTranUvpo01Nylo01SdataDigitalphoto125.jpg</t>
  </si>
  <si>
    <t>20180606StrSgTranUvpo01Cott01NdataDigitalphoto126.jpg</t>
  </si>
  <si>
    <t>20180606StrSgTranUvpo01Nylo01NdataDigitalphoto127.jpg</t>
  </si>
  <si>
    <t>20180606StrSgTranUvpo01Cott01SdataDigitalphoto128.jpg</t>
  </si>
  <si>
    <t>20180606StrSgTranUvpo01Cott01SdataDigitalphoto129.jpg</t>
  </si>
  <si>
    <t>20180606StrSgTranUvpo01Nylo01SdataDigitalphoto130.jpg</t>
  </si>
  <si>
    <t>20180606StrSgTranUvpo01Cott01NdataDigitalphoto131.jpg</t>
  </si>
  <si>
    <t>20180606StrSgTranUvpo01Nylo01NdataDigitalphoto132.jpg</t>
  </si>
  <si>
    <t>20180606StrSgTranUvpo01Cott01SdataDigitalphoto133.jpg</t>
  </si>
  <si>
    <t>20180606StrSgTranUvpo01Cott01SdataDigitalphoto134.jpg</t>
  </si>
  <si>
    <t>20180606StrSgTranUvpo01Nylo01SdataDigitalphoto135.jpg</t>
  </si>
  <si>
    <t>20180606StrSgTranUvpo01Cott01NdataDigitalphoto136.jpg</t>
  </si>
  <si>
    <t>20180606StrSgTranUvpo01Nylo01NdataDigitalphoto137.jpg</t>
  </si>
  <si>
    <t>20180606StrSgTranUvpo01Cott01SdataDigitalphoto138.jpg</t>
  </si>
  <si>
    <t>20180606StrSgTranUvpo01Cott01SdataDigitalphoto139.jpg</t>
  </si>
  <si>
    <t>20180606StrSgTranUvpo01Nylo01SdataDigitalphoto140.jpg</t>
  </si>
  <si>
    <t>20180606StrSgTranUvpo01Cott01NdataDigitalphoto141.jpg</t>
  </si>
  <si>
    <t>20180606StrSgTranUvpo01Nylo01NdataDigitalphoto142.jpg</t>
  </si>
  <si>
    <t>20180606StrSgTranUvpo01Cott01SdataDigitalphoto143.jpg</t>
  </si>
  <si>
    <t>20180606StrSgTranUvpo01Cott01SdataDigitalphoto144.jpg</t>
  </si>
  <si>
    <t>20180606StrSgTranUvpo01Nylo01SdataDigitalphoto145.jpg</t>
  </si>
  <si>
    <t>20180521StrSgTranUvpo01Cott01NdataDigitalphoto146.jpg</t>
  </si>
  <si>
    <t>20180521StrSgTranUvpo01Nylo01NdataDigitalphoto147.jpg</t>
  </si>
  <si>
    <t>20180521StrSgTranUvpo01Cott01SdataDigitalphoto148.jpg</t>
  </si>
  <si>
    <t>20180521StrSgTranUvpo01Cott01SdataDigitalphoto149.jpg</t>
  </si>
  <si>
    <t>20180521StrSgTranUvpo01Nylo01SdataDigitalphoto150.jpg</t>
  </si>
  <si>
    <t>20180521StrSgTranUvpo01Cott01NdataDigitalphoto151.jpg</t>
  </si>
  <si>
    <t>20180521StrSgTranUvpo01Nylo01NdataDigitalphoto152.jpg</t>
  </si>
  <si>
    <t>20180521StrSgTranUvpo01Cott01SdataDigitalphoto153.jpg</t>
  </si>
  <si>
    <t>20180521StrSgTranUvpo01Cott01SdataDigitalphoto154.jpg</t>
  </si>
  <si>
    <t>20180521StrSgTranUvpo01Nylo01SdataDigitalphoto155.jpg</t>
  </si>
  <si>
    <t>20180604StrSgTranUvpo01Cott01NdataDigitalphoto156.jpg</t>
  </si>
  <si>
    <t>20180604StrSgTranUvpo01Nylo01NdataDigitalphoto157.jpg</t>
  </si>
  <si>
    <t>20180604StrSgTranUvpo01Cott01SdataDigitalphoto158.jpg</t>
  </si>
  <si>
    <t>20180604StrSgTranUvpo01Cott01SdataDigitalphoto159.jpg</t>
  </si>
  <si>
    <t>20180604StrSgTranUvpo01Nylo01SdataDigitalphoto160.jpg</t>
  </si>
  <si>
    <t>20180606StrSgTranUvpo01Cott01NdataDigitalphoto161.jpg</t>
  </si>
  <si>
    <t>20180606StrSgTranUvpo01Nylo01NdataDigitalphoto162.jpg</t>
  </si>
  <si>
    <t>20180606StrSgTranUvpo01Cott01SdataDigitalphoto163.jpg</t>
  </si>
  <si>
    <t>20180606StrSgTranUvpo01Cott01SdataDigitalphoto164.jpg</t>
  </si>
  <si>
    <t>20180606StrSgTranUvpo01Nylo01SdataDigitalphoto165.jpg</t>
  </si>
  <si>
    <t>20180521StrSgTranUvpo01Cott01NdataDigitalphoto166.jpg</t>
  </si>
  <si>
    <t>20180521StrSgTranUvpo01Nylo01NdataDigitalphoto167.jpg</t>
  </si>
  <si>
    <t>20180521StrSgTranUvpo01Cott01SdataDigitalphoto168.jpg</t>
  </si>
  <si>
    <t>20180521StrSgTranUvpo01Cott01SdataDigitalphoto169.jpg</t>
  </si>
  <si>
    <t>20180521StrSgTranUvpo01Nylo01SdataDigitalphoto170.jpg</t>
  </si>
  <si>
    <t>20180521StrSgTranUvpo01Cott01NdataDigitalphoto171.jpg</t>
  </si>
  <si>
    <t>20180521StrSgTranUvpo01Nylo01NdataDigitalphoto172.jpg</t>
  </si>
  <si>
    <t>20180521StrSgTranUvpo01Cott01SdataDigitalphoto173.jpg</t>
  </si>
  <si>
    <t>20180521StrSgTranUvpo01Cott01SdataDigitalphoto174.jpg</t>
  </si>
  <si>
    <t>20180521StrSgTranUvpo01Nylo01SdataDigitalphoto175.jpg</t>
  </si>
  <si>
    <t>20180521StrSgTranUvpo01Cott01NdataDigitalphoto176.jpg</t>
  </si>
  <si>
    <t>20180521StrSgTranUvpo01Nylo01NdataDigitalphoto177.jpg</t>
  </si>
  <si>
    <t>20180521StrSgTranUvpo01Cott01SdataDigitalphoto178.jpg</t>
  </si>
  <si>
    <t>20180521StrSgTranUvpo01Cott01SdataDigitalphoto179.jpg</t>
  </si>
  <si>
    <t>20180521StrSgTranUvpo01Nylo01SdataDigitalphoto180.jpg</t>
  </si>
  <si>
    <t>20180521StrSgTranUvpo01Cott01NdataDigitalphoto181.jpg</t>
  </si>
  <si>
    <t>20180521StrSgTranUvpo01Nylo01NdataDigitalphoto182.jpg</t>
  </si>
  <si>
    <t>20180521StrSgTranUvpo01Cott01SdataDigitalphoto183.jpg</t>
  </si>
  <si>
    <t>20180521StrSgTranUvpo01Cott01SdataDigitalphoto184.jpg</t>
  </si>
  <si>
    <t>20180521StrSgTranUvpo01Nylo01SdataDigitalphoto185.jpg</t>
  </si>
  <si>
    <t>20180522StrSgTranUvpo01Cott01NdataDigitalphoto186.jpg</t>
  </si>
  <si>
    <t>20180522StrSgTranUvpo01Nylo01NdataDigitalphoto187.jpg</t>
  </si>
  <si>
    <t>20180522StrSgTranUvpo01Cott01SdataDigitalphoto188.jpg</t>
  </si>
  <si>
    <t>20180522StrSgTranUvpo01Cott01SdataDigitalphoto189.jpg</t>
  </si>
  <si>
    <t>20180522StrSgTranUvpo01Nylo01SdataDigitalphoto190.jpg</t>
  </si>
  <si>
    <t>20180606StrSgTranUvpo01Cott01NdataDigitalphoto191.jpg</t>
  </si>
  <si>
    <t>20180606StrSgTranUvpo01Nylo01NdataDigitalphoto192.jpg</t>
  </si>
  <si>
    <t>20180606StrSgTranUvpo01Cott01SdataDigitalphoto193.jpg</t>
  </si>
  <si>
    <t>20180606StrSgTranUvpo01Cott01SdataDigitalphoto194.jpg</t>
  </si>
  <si>
    <t>20180606StrSgTranUvpo01Nylo01SdataDigitalphoto195.jpg</t>
  </si>
  <si>
    <t>20180606StrSgTranUvpo01Cott01NdataDigitalphoto196.jpg</t>
  </si>
  <si>
    <t>20180606StrSgTranUvpo01Nylo01NdataDigitalphoto197.jpg</t>
  </si>
  <si>
    <t>20180606StrSgTranUvpo01Cott01SdataDigitalphoto198.jpg</t>
  </si>
  <si>
    <t>20180606StrSgTranUvpo01Cott01SdataDigitalphoto199.jpg</t>
  </si>
  <si>
    <t>20180606StrSgTranUvpo01Nylo01SdataDigitalphoto200.jpg</t>
  </si>
  <si>
    <t>20180606StrSgTranUvpo01Cott01NdataDigitalphoto201.jpg</t>
  </si>
  <si>
    <t>20180606StrSgTranUvpo01Nylo01NdataDigitalphoto202.jpg</t>
  </si>
  <si>
    <t>20180606StrSgTranUvpo01Cott01SdataDigitalphoto203.jpg</t>
  </si>
  <si>
    <t>20180606StrSgTranUvpo01Cott01SdataDigitalphoto204.jpg</t>
  </si>
  <si>
    <t>20180606StrSgTranUvpo01Nylo01SdataDigitalphoto205.jpg</t>
  </si>
  <si>
    <t>20180606StrSgTranUvpo01Cott01NdataDigitalphoto206.jpg</t>
  </si>
  <si>
    <t>20180606StrSgTranUvpo01Nylo01NdataDigitalphoto207.jpg</t>
  </si>
  <si>
    <t>20180606StrSgTranUvpo01Cott01SdataDigitalphoto208.jpg</t>
  </si>
  <si>
    <t>20180606StrSgTranUvpo01Cott01SdataDigitalphoto209.jpg</t>
  </si>
  <si>
    <t>20180606StrSgTranUvpo01Nylo01SdataDigitalphoto210.jpg</t>
  </si>
  <si>
    <t>20180606StrSgTranUvpo01Cott01NdataDigitalphoto211.jpg</t>
  </si>
  <si>
    <t>20180606StrSgTranUvpo01Nylo01NdataDigitalphoto212.jpg</t>
  </si>
  <si>
    <t>20180606StrSgTranUvpo01Cott01SdataDigitalphoto213.jpg</t>
  </si>
  <si>
    <t>20180606StrSgTranUvpo01Cott01SdataDigitalphoto214.jpg</t>
  </si>
  <si>
    <t>20180606StrSgTranUvpo01Nylo01SdataDigitalphoto215.jpg</t>
  </si>
  <si>
    <t>20180612StrSgTranUvpo01Cott01NdataDigitalphoto216.jpg</t>
  </si>
  <si>
    <t>20180612StrSgTranUvpo01Wool01NdataDigitalphoto217.jpg</t>
  </si>
  <si>
    <t>20180612StrSgTranUvpo01Cott01SdataDigitalphoto218.jpg</t>
  </si>
  <si>
    <t>20180612StrSgTranUvpo01Cott01SdataDigitalphoto219.jpg</t>
  </si>
  <si>
    <t>20180612StrSgTranUvpo01Wool01SdataDigitalphoto220.jpg</t>
  </si>
  <si>
    <t>20180612StrSgTranUvpo01Cott01NdataDigitalphoto221.jpg</t>
  </si>
  <si>
    <t>20180612StrSgTranUvpo01Wool01NdataDigitalphoto222.jpg</t>
  </si>
  <si>
    <t>20180612StrSgTranUvpo01Cott01SdataDigitalphoto223.jpg</t>
  </si>
  <si>
    <t>20180612StrSgTranUvpo01Cott01SdataDigitalphoto224.jpg</t>
  </si>
  <si>
    <t>20180612StrSgTranUvpo01Wool01SdataDigitalphoto225.jpg</t>
  </si>
  <si>
    <t>20180612StrSgTranUvpo01Cott01NdataDigitalphoto226.jpg</t>
  </si>
  <si>
    <t>20180612StrSgTranUvpo01Wool01NdataDigitalphoto227.jpg</t>
  </si>
  <si>
    <t>20180612StrSgTranUvpo01Cott01SdataDigitalphoto228.jpg</t>
  </si>
  <si>
    <t>20180612StrSgTranUvpo01Cott01SdataDigitalphoto229.jpg</t>
  </si>
  <si>
    <t>20180612StrSgTranUvpo01Wool01SdataDigitalphoto230.jpg</t>
  </si>
  <si>
    <t>20180612StrSgTranUvpo01Cott01NdataDigitalphoto231.jpg</t>
  </si>
  <si>
    <t>20180612StrSgTranUvpo01Wool01NdataDigitalphoto232.jpg</t>
  </si>
  <si>
    <t>20180612StrSgTranUvpo01Cott01SdataDigitalphoto233.jpg</t>
  </si>
  <si>
    <t>20180612StrSgTranUvpo01Cott01SdataDigitalphoto234.jpg</t>
  </si>
  <si>
    <t>20180612StrSgTranUvpo01Wool01SdataDigitalphoto235.jpg</t>
  </si>
  <si>
    <t>20180612StrSgTranUvpo01Cott01NdataDigitalphoto236.jpg</t>
  </si>
  <si>
    <t>20180612StrSgTranUvpo01Wool01NdataDigitalphoto237.jpg</t>
  </si>
  <si>
    <t>20180612StrSgTranUvpo01Cott01SdataDigitalphoto238.jpg</t>
  </si>
  <si>
    <t>20180612StrSgTranUvpo01Cott01SdataDigitalphoto239.jpg</t>
  </si>
  <si>
    <t>20180612StrSgTranUvpo01Wool01SdataDigitalphoto240.jpg</t>
  </si>
  <si>
    <t>20180612StrSgTranUvpo01Cott01NdataDigitalphoto241.jpg</t>
  </si>
  <si>
    <t>20180612StrSgTranUvpo01Wool01NdataDigitalphoto242.jpg</t>
  </si>
  <si>
    <t>20180612StrSgTranUvpo01Cott01SdataDigitalphoto243.jpg</t>
  </si>
  <si>
    <t>20180612StrSgTranUvpo01Cott01SdataDigitalphoto244.jpg</t>
  </si>
  <si>
    <t>20180612StrSgTranUvpo01Wool01SdataDigitalphoto245.jpg</t>
  </si>
  <si>
    <t>20180612StrSgTranUvpo01Cott01NdataDigitalphoto246.jpg</t>
  </si>
  <si>
    <t>20180612StrSgTranUvpo01Wool01NdataDigitalphoto247.jpg</t>
  </si>
  <si>
    <t>20180612StrSgTranUvpo01Cott01SdataDigitalphoto248.jpg</t>
  </si>
  <si>
    <t>20180612StrSgTranUvpo01Cott01SdataDigitalphoto249.jpg</t>
  </si>
  <si>
    <t>20180612StrSgTranUvpo01Wool01SdataDigitalphoto250.jpg</t>
  </si>
  <si>
    <t>20180612StrSgTranUvpo01Cott01NdataDigitalphoto251.jpg</t>
  </si>
  <si>
    <t>20180612StrSgTranUvpo01Wool01NdataDigitalphoto252.jpg</t>
  </si>
  <si>
    <t>20180612StrSgTranUvpo01Cott01SdataDigitalphoto253.jpg</t>
  </si>
  <si>
    <t>20180612StrSgTranUvpo01Cott01SdataDigitalphoto254.jpg</t>
  </si>
  <si>
    <t>20180612StrSgTranUvpo01Wool01SdataDigitalphoto255.jpg</t>
  </si>
  <si>
    <t>20180612StrSgTranUvpo01Cott01NdataDigitalphoto256.jpg</t>
  </si>
  <si>
    <t>20180612StrSgTranUvpo01Wool01NdataDigitalphoto257.jpg</t>
  </si>
  <si>
    <t>20180612StrSgTranUvpo01Cott01SdataDigitalphoto258.jpg</t>
  </si>
  <si>
    <t>20180612StrSgTranUvpo01Cott01SdataDigitalphoto259.jpg</t>
  </si>
  <si>
    <t>20180612StrSgTranUvpo01Wool01SdataDigitalphoto260.jpg</t>
  </si>
  <si>
    <t>20180612StrSgTranUvpo01Cott01NdataDigitalphoto261.jpg</t>
  </si>
  <si>
    <t>20180612StrSgTranUvpo01Wool01NdataDigitalphoto262.jpg</t>
  </si>
  <si>
    <t>20180612StrSgTranUvpo01Cott01SdataDigitalphoto263.jpg</t>
  </si>
  <si>
    <t>20180612StrSgTranUvpo01Cott01SdataDigitalphoto264.jpg</t>
  </si>
  <si>
    <t>20180612StrSgTranUvpo01Wool01SdataDigitalphoto265.jpg</t>
  </si>
  <si>
    <t>20180612StrSgTranUvpo01Cott01NdataDigitalphoto266.jpg</t>
  </si>
  <si>
    <t>20180612StrSgTranUvpo01Wool01NdataDigitalphoto267.jpg</t>
  </si>
  <si>
    <t>20180612StrSgTranUvpo01Cott01SdataDigitalphoto268.jpg</t>
  </si>
  <si>
    <t>20180612StrSgTranUvpo01Cott01SdataDigitalphoto269.jpg</t>
  </si>
  <si>
    <t>20180612StrSgTranUvpo01Wool01SdataDigitalphoto270.jpg</t>
  </si>
  <si>
    <t>20180612StrSgTranUvpo01Cott01NdataDigitalphoto271.jpg</t>
  </si>
  <si>
    <t>20180612StrSgTranUvpo01Wool01NdataDigitalphoto272.jpg</t>
  </si>
  <si>
    <t>20180612StrSgTranUvpo01Cott01SdataDigitalphoto273.jpg</t>
  </si>
  <si>
    <t>20180612StrSgTranUvpo01Cott01SdataDigitalphoto274.jpg</t>
  </si>
  <si>
    <t>20180612StrSgTranUvpo01Wool01SdataDigitalphoto275.jpg</t>
  </si>
  <si>
    <t>20180612StrSgTranUvpo01Cott01NdataDigitalphoto276.jpg</t>
  </si>
  <si>
    <t>20180612StrSgTranUvpo01Wool01NdataDigitalphoto277.jpg</t>
  </si>
  <si>
    <t>20180612StrSgTranUvpo01Cott01SdataDigitalphoto278.jpg</t>
  </si>
  <si>
    <t>20180612StrSgTranUvpo01Cott01SdataDigitalphoto279.jpg</t>
  </si>
  <si>
    <t>20180612StrSgTranUvpo01Wool01SdataDigitalphoto280.jpg</t>
  </si>
  <si>
    <t>20180612StrSgTranUvpo01Cott01NdataDigitalphoto281.jpg</t>
  </si>
  <si>
    <t>20180612StrSgTranUvpo01Wool01NdataDigitalphoto282.jpg</t>
  </si>
  <si>
    <t>20180612StrSgTranUvpo01Cott01SdataDigitalphoto283.jpg</t>
  </si>
  <si>
    <t>20180612StrSgTranUvpo01Cott01SdataDigitalphoto284.jpg</t>
  </si>
  <si>
    <t>20180612StrSgTranUvpo01Wool01SdataDigitalphoto285.jpg</t>
  </si>
  <si>
    <t>20180612StrSgTranUvpo01Cott01NdataDigitalphoto286.jpg</t>
  </si>
  <si>
    <t>20180612StrSgTranUvpo01Wool01NdataDigitalphoto287.jpg</t>
  </si>
  <si>
    <t>20180612StrSgTranUvpo01Cott01SdataDigitalphoto288.jpg</t>
  </si>
  <si>
    <t>20180612StrSgTranUvpo01Cott01SdataDigitalphoto289.jpg</t>
  </si>
  <si>
    <t>20180612StrSgTranUvpo01Wool01SdataDigitalphoto290.jpg</t>
  </si>
  <si>
    <t>20180612StrSgTranUvpo01Cott01NdataDigitalphoto291.jpg</t>
  </si>
  <si>
    <t>20180612StrSgTranUvpo01Wool01NdataDigitalphoto292.jpg</t>
  </si>
  <si>
    <t>20180612StrSgTranUvpo01Cott01SdataDigitalphoto293.jpg</t>
  </si>
  <si>
    <t>20180612StrSgTranUvpo01Cott01SdataDigitalphoto294.jpg</t>
  </si>
  <si>
    <t>20180612StrSgTranUvpo01Wool01SdataDigitalphoto295.jpg</t>
  </si>
  <si>
    <t>20180612StrSgTranUvpo01Cott01NdataDigitalphoto296.jpg</t>
  </si>
  <si>
    <t>20180612StrSgTranUvpo01Wool01NdataDigitalphoto297.jpg</t>
  </si>
  <si>
    <t>20180612StrSgTranUvpo01Cott01SdataDigitalphoto298.jpg</t>
  </si>
  <si>
    <t>20180612StrSgTranUvpo01Cott01SdataDigitalphoto299.jpg</t>
  </si>
  <si>
    <t>20180612StrSgTranUvpo01Wool01SdataDigitalphoto300.jpg</t>
  </si>
  <si>
    <t>20180612StrSgTranUvpo01Cott01NdataDigitalphoto301.jpg</t>
  </si>
  <si>
    <t>20180612StrSgTranUvpo01Wool01NdataDigitalphoto302.jpg</t>
  </si>
  <si>
    <t>20180612StrSgTranUvpo01Cott01SdataDigitalphoto303.jpg</t>
  </si>
  <si>
    <t>20180612StrSgTranUvpo01Cott01SdataDigitalphoto304.jpg</t>
  </si>
  <si>
    <t>20180612StrSgTranUvpo01Wool01SdataDigitalphoto305.jpg</t>
  </si>
  <si>
    <t>20180612StrSgTranUvpo01Cott01NdataDigitalphoto306.jpg</t>
  </si>
  <si>
    <t>20180612StrSgTranUvpo01Wool01NdataDigitalphoto307.jpg</t>
  </si>
  <si>
    <t>20180612StrSgTranUvpo01Cott01SdataDigitalphoto308.jpg</t>
  </si>
  <si>
    <t>20180612StrSgTranUvpo01Cott01SdataDigitalphoto309.jpg</t>
  </si>
  <si>
    <t>20180612StrSgTranUvpo01Wool01SdataDigitalphoto310.jpg</t>
  </si>
  <si>
    <t>20180612StrSgTranUvpo01Cott01NdataDigitalphoto311.jpg</t>
  </si>
  <si>
    <t>20180612StrSgTranUvpo01Wool01NdataDigitalphoto312.jpg</t>
  </si>
  <si>
    <t>20180612StrSgTranUvpo01Cott01SdataDigitalphoto313.jpg</t>
  </si>
  <si>
    <t>20180612StrSgTranUvpo01Cott01SdataDigitalphoto314.jpg</t>
  </si>
  <si>
    <t>20180612StrSgTranUvpo01Wool01SdataDigitalphoto315.jpg</t>
  </si>
  <si>
    <t>20180612StrSgTranUvpo01Cott01NdataDigitalphoto316.jpg</t>
  </si>
  <si>
    <t>20180612StrSgTranUvpo01Wool01NdataDigitalphoto317.jpg</t>
  </si>
  <si>
    <t>20180612StrSgTranUvpo01Cott01SdataDigitalphoto318.jpg</t>
  </si>
  <si>
    <t>20180612StrSgTranUvpo01Cott01SdataDigitalphoto319.jpg</t>
  </si>
  <si>
    <t>20180612StrSgTranUvpo01Wool01SdataDigitalphoto320.jpg</t>
  </si>
  <si>
    <t>20180612StrSgTranUvpo01Cott01NdataDigitalphoto321.jpg</t>
  </si>
  <si>
    <t>20180612StrSgTranUvpo01Wool01NdataDigitalphoto322.jpg</t>
  </si>
  <si>
    <t>20180612StrSgTranUvpo01Cott01SdataDigitalphoto323.jpg</t>
  </si>
  <si>
    <t>20180612StrSgTranUvpo01Cott01SdataDigitalphoto324.jpg</t>
  </si>
  <si>
    <t>20180612StrSgTranUvpo01Wool01SdataDigitalphoto325.jpg</t>
  </si>
  <si>
    <t>20180612StrSgTranUvpo01Cott01NdataDigitalphoto326.jpg</t>
  </si>
  <si>
    <t>20180612StrSgTranUvpo01Wool01NdataDigitalphoto327.jpg</t>
  </si>
  <si>
    <t>20180612StrSgTranUvpo01Cott01SdataDigitalphoto328.jpg</t>
  </si>
  <si>
    <t>20180612StrSgTranUvpo01Cott01SdataDigitalphoto329.jpg</t>
  </si>
  <si>
    <t>20180612StrSgTranUvpo01Wool01SdataDigitalphoto330.jpg</t>
  </si>
  <si>
    <t>20180613StrSgTranUvpo01Cott01NdataDigitalphoto331.jpg</t>
  </si>
  <si>
    <t>20180613StrSgTranUvpo01Wool01NdataDigitalphoto332.jpg</t>
  </si>
  <si>
    <t>20180613StrSgTranUvpo01Cott01SdataDigitalphoto333.jpg</t>
  </si>
  <si>
    <t>20180613StrSgTranUvpo01Cott01SdataDigitalphoto334.jpg</t>
  </si>
  <si>
    <t>20180613StrSgTranUvpo01Wool01SdataDigitalphoto335.jpg</t>
  </si>
  <si>
    <t>20180613StrSgTranUvpo01Cott01NdataDigitalphoto336.jpg</t>
  </si>
  <si>
    <t>20180613StrSgTranUvpo01Wool01NdataDigitalphoto337.jpg</t>
  </si>
  <si>
    <t>20180613StrSgTranUvpo01Cott01SdataDigitalphoto338.jpg</t>
  </si>
  <si>
    <t>20180613StrSgTranUvpo01Cott01SdataDigitalphoto339.jpg</t>
  </si>
  <si>
    <t>20180613StrSgTranUvpo01Wool01SdataDigitalphoto340.jpg</t>
  </si>
  <si>
    <t>20180613StrSgTranUvpo01Cott01NdataDigitalphoto341.jpg</t>
  </si>
  <si>
    <t>20180613StrSgTranUvpo01Wool01NdataDigitalphoto342.jpg</t>
  </si>
  <si>
    <t>20180613StrSgTranUvpo01Cott01SdataDigitalphoto343.jpg</t>
  </si>
  <si>
    <t>20180613StrSgTranUvpo01Cott01SdataDigitalphoto344.jpg</t>
  </si>
  <si>
    <t>20180613StrSgTranUvpo01Wool01SdataDigitalphoto345.jpg</t>
  </si>
  <si>
    <t>20180613StrSgTranUvpo01Cott01NdataDigitalphoto346.jpg</t>
  </si>
  <si>
    <t>20180613StrSgTranUvpo01Wool01NdataDigitalphoto347.jpg</t>
  </si>
  <si>
    <t>20180613StrSgTranUvpo01Cott01SdataDigitalphoto348.jpg</t>
  </si>
  <si>
    <t>20180613StrSgTranUvpo01Cott01SdataDigitalphoto349.jpg</t>
  </si>
  <si>
    <t>20180613StrSgTranUvpo01Wool01SdataDigitalphoto350.jpg</t>
  </si>
  <si>
    <t>20180613StrSgTranUvpo01Cott01NdataDigitalphoto351.jpg</t>
  </si>
  <si>
    <t>20180613StrSgTranUvpo01Wool01NdataDigitalphoto352.jpg</t>
  </si>
  <si>
    <t>20180613StrSgTranUvpo01Cott01SdataDigitalphoto353.jpg</t>
  </si>
  <si>
    <t>20180613StrSgTranUvpo01Cott01SdataDigitalphoto354.jpg</t>
  </si>
  <si>
    <t>20180613StrSgTranUvpo01Wool01SdataDigitalphoto355.jpg</t>
  </si>
  <si>
    <t>20180613StrSgTranUvpo01Cott01NdataDigitalphoto356.jpg</t>
  </si>
  <si>
    <t>20180613StrSgTranUvpo01Wool01NdataDigitalphoto357.jpg</t>
  </si>
  <si>
    <t>20180613StrSgTranUvpo01Cott01SdataDigitalphoto358.jpg</t>
  </si>
  <si>
    <t>20180613StrSgTranUvpo01Cott01SdataDigitalphoto359.jpg</t>
  </si>
  <si>
    <t>20180613StrSgTranUvpo01Wool01SdataDigitalphoto360.jpg</t>
  </si>
  <si>
    <t>20180613StrSgTranUvpo01Cott01NdataDigitalphoto361.jpg</t>
  </si>
  <si>
    <t>20180613StrSgTranUvpo01Wool01NdataDigitalphoto362.jpg</t>
  </si>
  <si>
    <t>20180613StrSgTranUvpo01Cott01SdataDigitalphoto363.jpg</t>
  </si>
  <si>
    <t>20180613StrSgTranUvpo01Cott01SdataDigitalphoto364.jpg</t>
  </si>
  <si>
    <t>20180613StrSgTranUvpo01Wool01SdataDigitalphoto365.jpg</t>
  </si>
  <si>
    <t>20180613StrSgTranUvpo01Cott01NdataDigitalphoto366.jpg</t>
  </si>
  <si>
    <t>20180613StrSgTranUvpo01Wool01NdataDigitalphoto367.jpg</t>
  </si>
  <si>
    <t>20180613StrSgTranUvpo01Cott01SdataDigitalphoto368.jpg</t>
  </si>
  <si>
    <t>20180613StrSgTranUvpo01Cott01SdataDigitalphoto369.jpg</t>
  </si>
  <si>
    <t>20180613StrSgTranUvpo01Wool01SdataDigitalphoto370.jpg</t>
  </si>
  <si>
    <t>20180613StrSgTranUvpo01Cott01NdataDigitalphoto371.jpg</t>
  </si>
  <si>
    <t>20180613StrSgTranUvpo01Wool01NdataDigitalphoto372.jpg</t>
  </si>
  <si>
    <t>20180613StrSgTranUvpo01Cott01SdataDigitalphoto373.jpg</t>
  </si>
  <si>
    <t>20180613StrSgTranUvpo01Cott01SdataDigitalphoto374.jpg</t>
  </si>
  <si>
    <t>20180613StrSgTranUvpo01Wool01SdataDigitalphoto375.jpg</t>
  </si>
  <si>
    <t>20180613StrSgTranUvpo01Cott01NdataDigitalphoto376.jpg</t>
  </si>
  <si>
    <t>20180613StrSgTranUvpo01Wool01NdataDigitalphoto377.jpg</t>
  </si>
  <si>
    <t>20180613StrSgTranUvpo01Cott01SdataDigitalphoto378.jpg</t>
  </si>
  <si>
    <t>20180613StrSgTranUvpo01Cott01SdataDigitalphoto379.jpg</t>
  </si>
  <si>
    <t>20180613StrSgTranUvpo01Wool01SdataDigitalphoto380.jpg</t>
  </si>
  <si>
    <t>20180613StrSgTranUvpo01Cott01NdataDigitalphoto381.jpg</t>
  </si>
  <si>
    <t>20180613StrSgTranUvpo01Wool01NdataDigitalphoto382.jpg</t>
  </si>
  <si>
    <t>20180613StrSgTranUvpo01Cott01SdataDigitalphoto383.jpg</t>
  </si>
  <si>
    <t>20180613StrSgTranUvpo01Cott01SdataDigitalphoto384.jpg</t>
  </si>
  <si>
    <t>20180613StrSgTranUvpo01Wool01SdataDigitalphoto385.jpg</t>
  </si>
  <si>
    <t>20180613StrSgTranUvpo01Cott01NdataDigitalphoto386.jpg</t>
  </si>
  <si>
    <t>20180613StrSgTranUvpo01Wool01NdataDigitalphoto387.jpg</t>
  </si>
  <si>
    <t>20180613StrSgTranUvpo01Cott01SdataDigitalphoto388.jpg</t>
  </si>
  <si>
    <t>20180613StrSgTranUvpo01Cott01SdataDigitalphoto389.jpg</t>
  </si>
  <si>
    <t>20180613StrSgTranUvpo01Wool01SdataDigitalphoto390.jpg</t>
  </si>
  <si>
    <t>20180614StrSgTranUvpo01Cott01NdataDigitalphoto391.jpg</t>
  </si>
  <si>
    <t>20180614StrSgTranUvpo01Wool01NdataDigitalphoto392.jpg</t>
  </si>
  <si>
    <t>20180614StrSgTranUvpo01Cott01SdataDigitalphoto393.jpg</t>
  </si>
  <si>
    <t>20180614StrSgTranUvpo01Cott01SdataDigitalphoto394.jpg</t>
  </si>
  <si>
    <t>20180614StrSgTranUvpo01Wool01SdataDigitalphoto395.jpg</t>
  </si>
  <si>
    <t>20180614StrSgTranUvpo01Cott01NdataDigitalphoto396.jpg</t>
  </si>
  <si>
    <t>20180614StrSgTranUvpo01Wool01NdataDigitalphoto397.jpg</t>
  </si>
  <si>
    <t>20180614StrSgTranUvpo01Cott01SdataDigitalphoto398.jpg</t>
  </si>
  <si>
    <t>20180614StrSgTranUvpo01Cott01SdataDigitalphoto399.jpg</t>
  </si>
  <si>
    <t>20180614StrSgTranUvpo01Wool01SdataDigitalphoto400.jpg</t>
  </si>
  <si>
    <t>20180614StrSgTranUvpo01Cott01NdataDigitalphoto401.jpg</t>
  </si>
  <si>
    <t>20180614StrSgTranUvpo01Wool01NdataDigitalphoto402.jpg</t>
  </si>
  <si>
    <t>20180614StrSgTranUvpo01Cott01SdataDigitalphoto403.jpg</t>
  </si>
  <si>
    <t>20180614StrSgTranUvpo01Cott01SdataDigitalphoto404.jpg</t>
  </si>
  <si>
    <t>20180614StrSgTranUvpo01Wool01SdataDigitalphoto405.jpg</t>
  </si>
  <si>
    <t>20180614StrSgTranUvpo01Cott01NdataDigitalphoto406.jpg</t>
  </si>
  <si>
    <t>20180614StrSgTranUvpo01Wool01NdataDigitalphoto407.jpg</t>
  </si>
  <si>
    <t>20180614StrSgTranUvpo01Cott01SdataDigitalphoto408.jpg</t>
  </si>
  <si>
    <t>20180614StrSgTranUvpo01Cott01SdataDigitalphoto409.jpg</t>
  </si>
  <si>
    <t>20180614StrSgTranUvpo01Wool01SdataDigitalphoto410.jpg</t>
  </si>
  <si>
    <t>20180614StrSgTranUvpo01Cott01NdataDigitalphoto411.jpg</t>
  </si>
  <si>
    <t>20180614StrSgTranUvpo01Wool01NdataDigitalphoto412.jpg</t>
  </si>
  <si>
    <t>20180614StrSgTranUvpo01Cott01SdataDigitalphoto413.jpg</t>
  </si>
  <si>
    <t>20180614StrSgTranUvpo01Cott01SdataDigitalphoto414.jpg</t>
  </si>
  <si>
    <t>20180614StrSgTranUvpo01Wool01SdataDigitalphoto415.jpg</t>
  </si>
  <si>
    <t>20180614StrSgTranUvpo01Cott01NdataDigitalphoto416.jpg</t>
  </si>
  <si>
    <t>20180614StrSgTranUvpo01Wool01NdataDigitalphoto417.jpg</t>
  </si>
  <si>
    <t>20180614StrSgTranUvpo01Cott01SdataDigitalphoto418.jpg</t>
  </si>
  <si>
    <t>20180614StrSgTranUvpo01Cott01SdataDigitalphoto419.jpg</t>
  </si>
  <si>
    <t>20180614StrSgTranUvpo01Wool01SdataDigitalphoto420.jpg</t>
  </si>
  <si>
    <t>20180702StrSgTranUvpo01Cott01NdataDigitalphoto421.jpg</t>
  </si>
  <si>
    <t>20180702StrSgTranUvpo01Deni01NdataDigitalphoto422.jpg</t>
  </si>
  <si>
    <t>Deni01</t>
  </si>
  <si>
    <t>20180702StrSgTranUvpo01Cott01SdataDigitalphoto423.jpg</t>
  </si>
  <si>
    <t>20180702StrSgTranUvpo01Cott01SdataDigitalphoto424.jpg</t>
  </si>
  <si>
    <t>20180702StrSgTranUvpo01Deni01SdataDigitalphoto425.jpg</t>
  </si>
  <si>
    <t>20180702StrSgTranUvpo01Cott01NdataDigitalphoto426.jpg</t>
  </si>
  <si>
    <t>20180702StrSgTranUvpo01Deni01NdataDigitalphoto427.jpg</t>
  </si>
  <si>
    <t>20180702StrSgTranUvpo01Cott01SdataDigitalphoto428.jpg</t>
  </si>
  <si>
    <t>20180702StrSgTranUvpo01Cott01SdataDigitalphoto429.jpg</t>
  </si>
  <si>
    <t>20180702StrSgTranUvpo01Deni01SdataDigitalphoto430.jpg</t>
  </si>
  <si>
    <t>20180702StrSgTranUvpo01Cott01NdataDigitalphoto431.jpg</t>
  </si>
  <si>
    <t>20180702StrSgTranUvpo01Deni01NdataDigitalphoto432.jpg</t>
  </si>
  <si>
    <t>20180702StrSgTranUvpo01Cott01SdataDigitalphoto433.jpg</t>
  </si>
  <si>
    <t>20180702StrSgTranUvpo01Cott01SdataDigitalphoto434.jpg</t>
  </si>
  <si>
    <t>20180702StrSgTranUvpo01Deni01SdataDigitalphoto435.jpg</t>
  </si>
  <si>
    <t>20180702StrSgTranUvpo01Cott01NdataDigitalphoto436.jpg</t>
  </si>
  <si>
    <t>20180702StrSgTranUvpo01Deni01NdataDigitalphoto437.jpg</t>
  </si>
  <si>
    <t>20180702StrSgTranUvpo01Cott01SdataDigitalphoto438.jpg</t>
  </si>
  <si>
    <t>20180702StrSgTranUvpo01Cott01SdataDigitalphoto439.jpg</t>
  </si>
  <si>
    <t>20180702StrSgTranUvpo01Deni01SdataDigitalphoto440.jpg</t>
  </si>
  <si>
    <t>20180702StrSgTranUvpo01Cott01NdataDigitalphoto441.jpg</t>
  </si>
  <si>
    <t>20180702StrSgTranUvpo01Deni01NdataDigitalphoto442.jpg</t>
  </si>
  <si>
    <t>20180702StrSgTranUvpo01Cott01SdataDigitalphoto443.jpg</t>
  </si>
  <si>
    <t>20180702StrSgTranUvpo01Cott01SdataDigitalphoto444.jpg</t>
  </si>
  <si>
    <t>20180702StrSgTranUvpo01Deni01SdataDigitalphoto445.jpg</t>
  </si>
  <si>
    <t>20180702StrSgTranUvpo01Cott01NdataDigitalphoto446.jpg</t>
  </si>
  <si>
    <t>20180702StrSgTranUvpo01Deni01NdataDigitalphoto447.jpg</t>
  </si>
  <si>
    <t>20180702StrSgTranUvpo01Cott01SdataDigitalphoto448.jpg</t>
  </si>
  <si>
    <t>20180702StrSgTranUvpo01Cott01SdataDigitalphoto449.jpg</t>
  </si>
  <si>
    <t>20180702StrSgTranUvpo01Deni01SdataDigitalphoto450.jpg</t>
  </si>
  <si>
    <t>20180702StrSgTranSand01Cott01NdataDigitalphoto451.jpg</t>
  </si>
  <si>
    <t>Sand</t>
  </si>
  <si>
    <t>20180702StrSgTranSand01Deni01NdataDigitalphoto452.jpg</t>
  </si>
  <si>
    <t>20180702StrSgTranSand01Cott01SdataDigitalphoto453.jpg</t>
  </si>
  <si>
    <t>Sand1</t>
  </si>
  <si>
    <t>20180702StrSgTranSand01Cott01SdataDigitalphoto454.jpg</t>
  </si>
  <si>
    <t>20180702StrSgTranSand01Deni01SdataDigitalphoto455.jpg</t>
  </si>
  <si>
    <t>Number</t>
  </si>
  <si>
    <t>FileProvided</t>
  </si>
  <si>
    <t>20190522StrEmTranUvpo01Cott01NdataDigitalphoto284</t>
  </si>
  <si>
    <t>Em</t>
  </si>
  <si>
    <t>C1</t>
  </si>
  <si>
    <t>20190522StrEmTranUvpo01Cott01NdataDigitalphoto284.JPG</t>
  </si>
  <si>
    <t>20190522StrEmTranUvpo01Nylo01NdataDigitalphoto286</t>
  </si>
  <si>
    <t>20190522StrEmTranUvpo01Nylo01NdataDigitalphoto286.JPG</t>
  </si>
  <si>
    <t>20190522StrEmTranUvpo01Cott01SdataDigitalphoto288</t>
  </si>
  <si>
    <t>20190522StrEmTranUvpo01Cott01SdataDigitalphoto288.JPG</t>
  </si>
  <si>
    <t>20190522StrEmTranUvpo01Cott01SdataDigitalphoto290</t>
  </si>
  <si>
    <t>20190522StrEmTranUvpo01Cott01SdataDigitalphoto290.JPG</t>
  </si>
  <si>
    <t>20190522StrEmTranUvpo01Nylo01SdataDigitalphoto292</t>
  </si>
  <si>
    <t>20190522StrEmTranUvpo01Nylo01SdataDigitalphoto292.JPG</t>
  </si>
  <si>
    <t>20190522StrEmTranUvpo01Cott01NdataDigitalphoto294</t>
  </si>
  <si>
    <t>20190522StrEmTranUvpo01Cott01NdataDigitalphoto294.JPG</t>
  </si>
  <si>
    <t>20190522StrEmTranUvpo01Nylo01NdataDigitalphoto296</t>
  </si>
  <si>
    <t>20190522StrEmTranUvpo01Nylo01NdataDigitalphoto296.JPG</t>
  </si>
  <si>
    <t>20190522StrEmTranUvpo01Cott01SdataDigitalphoto298</t>
  </si>
  <si>
    <t>20190522StrEmTranUvpo01Cott01SdataDigitalphoto298.JPG</t>
  </si>
  <si>
    <t>20190522StrEmTranUvpo01Cott01SdataDigitalphoto300</t>
  </si>
  <si>
    <t>20190522StrEmTranUvpo01Cott01SdataDigitalphoto300.JPG</t>
  </si>
  <si>
    <t>20190522StrEmTranUvpo01Nylo01SdataDigitalphoto302</t>
  </si>
  <si>
    <t>20190522StrEmTranUvpo01Nylo01SdataDigitalphoto302.JPG</t>
  </si>
  <si>
    <t>20190522StrEmTranUvpo01Cott01NdataDigitalphoto314</t>
  </si>
  <si>
    <t>20190522StrEmTranUvpo01Cott01NdataDigitalphoto314.JPG</t>
  </si>
  <si>
    <t>20190522StrEmTranUvpo01Nylo01NdataDigitalphoto316</t>
  </si>
  <si>
    <t>20190522StrEmTranUvpo01Nylo01NdataDigitalphoto316.JPG</t>
  </si>
  <si>
    <t>20190522StrEmTranUvpo01Cott01SdataDigitalphoto318</t>
  </si>
  <si>
    <t>20190522StrEmTranUvpo01Cott01SdataDigitalphoto318.JPG</t>
  </si>
  <si>
    <t>20190522StrEmTranUvpo01Cott01SdataDigitalphoto320</t>
  </si>
  <si>
    <t>20190522StrEmTranUvpo01Cott01SdataDigitalphoto320.JPG</t>
  </si>
  <si>
    <t>20190522StrEmTranUvpo01Nylo01SdataDigitalphoto322</t>
  </si>
  <si>
    <t>20190522StrEmTranUvpo01Nylo01SdataDigitalphoto322.JPG</t>
  </si>
  <si>
    <t>20190522StrEmTranUvpo01Cott01NdataDigitalphoto324</t>
  </si>
  <si>
    <t>20190522StrEmTranUvpo01Cott01NdataDigitalphoto324.JPG</t>
  </si>
  <si>
    <t>20190522StrEmTranUvpo01Nylo01NdataDigitalphoto326</t>
  </si>
  <si>
    <t>20190522StrEmTranUvpo01Nylo01NdataDigitalphoto326.JPG</t>
  </si>
  <si>
    <t>20190522StrEmTranUvpo01Cott01SdataDigitalphoto328</t>
  </si>
  <si>
    <t>20190522StrEmTranUvpo01Cott01SdataDigitalphoto328.JPG</t>
  </si>
  <si>
    <t>20190522StrEmTranUvpo01Cott01SdataDigitalphoto330</t>
  </si>
  <si>
    <t>20190522StrEmTranUvpo01Cott01SdataDigitalphoto330.JPG</t>
  </si>
  <si>
    <t>20190522StrEmTranUvpo01Nylo01SdataDigitalphoto332</t>
  </si>
  <si>
    <t>20190522StrEmTranUvpo01Nylo01SdataDigitalphoto332.JPG</t>
  </si>
  <si>
    <t>20190628StrEmTranUvpo01Cott01NdataDigitalphoto1419</t>
  </si>
  <si>
    <t>20190628StrEmTranUvpo01Cott01NdataDigitalphoto1419.JPG</t>
  </si>
  <si>
    <t>20190628StrEmTranUvpo01Nylo01NdataDigitalphoto1421</t>
  </si>
  <si>
    <t>20190628StrEmTranUvpo01Nylo01NdataDigitalphoto1421.JPG</t>
  </si>
  <si>
    <t>20190628StrEmTranUvpo01Cott01SdataDigitalphoto1423</t>
  </si>
  <si>
    <t>20190628StrEmTranUvpo01Cott01SdataDigitalphoto1423.JPG</t>
  </si>
  <si>
    <t>20190628StrEmTranUvpo01Cott01SdataDigitalphoto1425</t>
  </si>
  <si>
    <t>20190628StrEmTranUvpo01Cott01SdataDigitalphoto1425.JPG</t>
  </si>
  <si>
    <t>20190628StrEmTranUvpo01Nylo01SdataDigitalphoto1427</t>
  </si>
  <si>
    <t>20190628StrEmTranUvpo01Nylo01SdataDigitalphoto1427.JPG</t>
  </si>
  <si>
    <t>20190522StrEmTranUvpo01Cott01NdataDigitalphoto285</t>
  </si>
  <si>
    <t>C2</t>
  </si>
  <si>
    <t>20190522StrEmTranUvpo01Cott01NdataDigitalphoto285.JPG</t>
  </si>
  <si>
    <t>20190522StrEmTranUvpo01Nylo01NdataDigitalphoto287</t>
  </si>
  <si>
    <t>20190522StrEmTranUvpo01Nylo01NdataDigitalphoto287.JPG</t>
  </si>
  <si>
    <t>20190522StrEmTranUvpo01Cott01SdataDigitalphoto289</t>
  </si>
  <si>
    <t>20190522StrEmTranUvpo01Cott01SdataDigitalphoto289.JPG</t>
  </si>
  <si>
    <t>20190522StrEmTranUvpo01Cott01SdataDigitalphoto291</t>
  </si>
  <si>
    <t>20190522StrEmTranUvpo01Cott01SdataDigitalphoto291.JPG</t>
  </si>
  <si>
    <t>20190522StrEmTranUvpo01Nylo01SdataDigitalphoto293</t>
  </si>
  <si>
    <t>20190522StrEmTranUvpo01Nylo01SdataDigitalphoto293.JPG</t>
  </si>
  <si>
    <t>20190522StrEmTranUvpo01Cott01NdataDigitalphoto295</t>
  </si>
  <si>
    <t>20190522StrEmTranUvpo01Cott01NdataDigitalphoto295.JPG</t>
  </si>
  <si>
    <t>20190522StrEmTranUvpo01Nylo01NdataDigitalphoto297</t>
  </si>
  <si>
    <t>20190522StrEmTranUvpo01Nylo01NdataDigitalphoto297.JPG</t>
  </si>
  <si>
    <t>20190522StrEmTranUvpo01Cott01SdataDigitalphoto299</t>
  </si>
  <si>
    <t>20190522StrEmTranUvpo01Cott01SdataDigitalphoto299.JPG</t>
  </si>
  <si>
    <t>20190522StrEmTranUvpo01Cott01SdataDigitalphoto301</t>
  </si>
  <si>
    <t>20190522StrEmTranUvpo01Cott01SdataDigitalphoto301.JPG</t>
  </si>
  <si>
    <t>20190522StrEmTranUvpo01Nylo01SdataDigitalphoto303</t>
  </si>
  <si>
    <t>20190522StrEmTranUvpo01Nylo01SdataDigitalphoto303.JPG</t>
  </si>
  <si>
    <t>20190522StrEmTranUvpo01Cott01NdataDigitalphoto315</t>
  </si>
  <si>
    <t>20190522StrEmTranUvpo01Cott01NdataDigitalphoto315.JPG</t>
  </si>
  <si>
    <t>20190522StrEmTranUvpo01Nylo01NdataDigitalphoto317</t>
  </si>
  <si>
    <t>20190522StrEmTranUvpo01Nylo01NdataDigitalphoto317.JPG</t>
  </si>
  <si>
    <t>20190522StrEmTranUvpo01Cott01SdataDigitalphoto319</t>
  </si>
  <si>
    <t>20190522StrEmTranUvpo01Cott01SdataDigitalphoto319.JPG</t>
  </si>
  <si>
    <t>20190522StrEmTranUvpo01Cott01SdataDigitalphoto321</t>
  </si>
  <si>
    <t>20190522StrEmTranUvpo01Cott01SdataDigitalphoto321.JPG</t>
  </si>
  <si>
    <t>20190522StrEmTranUvpo01Nylo01SdataDigitalphoto323</t>
  </si>
  <si>
    <t>20190522StrEmTranUvpo01Nylo01SdataDigitalphoto323.JPG</t>
  </si>
  <si>
    <t>20190522StrEmTranUvpo01Cott01NdataDigitalphoto325</t>
  </si>
  <si>
    <t>20190522StrEmTranUvpo01Cott01NdataDigitalphoto325.JPG</t>
  </si>
  <si>
    <t>20190522StrEmTranUvpo01Nylo01NdataDigitalphoto327</t>
  </si>
  <si>
    <t>20190522StrEmTranUvpo01Nylo01NdataDigitalphoto327.JPG</t>
  </si>
  <si>
    <t>20190522StrEmTranUvpo01Cott01SdataDigitalphoto329</t>
  </si>
  <si>
    <t>20190522StrEmTranUvpo01Cott01SdataDigitalphoto329.JPG</t>
  </si>
  <si>
    <t>20190522StrEmTranUvpo01Cott01SdataDigitalphoto331</t>
  </si>
  <si>
    <t>20190522StrEmTranUvpo01Cott01SdataDigitalphoto331.JPG</t>
  </si>
  <si>
    <t>20190522StrEmTranUvpo01Nylo01SdataDigitalphoto333</t>
  </si>
  <si>
    <t>20190522StrEmTranUvpo01Nylo01SdataDigitalphoto333.JPG</t>
  </si>
  <si>
    <t>20190628StrEmTranUvpo01Cott01NdataDigitalphoto1420</t>
  </si>
  <si>
    <t>20190628StrEmTranUvpo01Cott01NdataDigitalphoto1420.JPG</t>
  </si>
  <si>
    <t>20190628StrEmTranUvpo01Nylo01NdataDigitalphoto1422</t>
  </si>
  <si>
    <t>20190628StrEmTranUvpo01Nylo01NdataDigitalphoto1422.JPG</t>
  </si>
  <si>
    <t>20190628StrEmTranUvpo01Cott01SdataDigitalphoto1424</t>
  </si>
  <si>
    <t>20190628StrEmTranUvpo01Cott01SdataDigitalphoto1424.JPG</t>
  </si>
  <si>
    <t>20190628StrEmTranUvpo01Cott01SdataDigitalphoto1426</t>
  </si>
  <si>
    <t>20190628StrEmTranUvpo01Cott01SdataDigitalphoto1426.JPG</t>
  </si>
  <si>
    <t>20190628StrEmTranUvpo01Nylo01SdataDigitalphoto1428</t>
  </si>
  <si>
    <t xml:space="preserve">C2 </t>
  </si>
  <si>
    <t>20190628StrEmTranUvpo01Nylo01SdataDigitalphoto1428.JPG</t>
  </si>
  <si>
    <t>20190523StrEmTranUvpo01Cott01NdataDigitalphoto364</t>
  </si>
  <si>
    <t>20190523StrEmTranUvpo01Cott01NdataDigitalphoto364.JPG</t>
  </si>
  <si>
    <t>20190523StrEmTranUvpo01Nylo01NdataDigitalphoto366</t>
  </si>
  <si>
    <t>20190523StrEmTranUvpo01Nylo01NdataDigitalphoto366.JPG</t>
  </si>
  <si>
    <t>20190523StrEmTranUvpo01Cott01SdataDigitalphoto368</t>
  </si>
  <si>
    <t>20190523StrEmTranUvpo01Cott01SdataDigitalphoto368.JPG</t>
  </si>
  <si>
    <t>20190523StrEmTranUvpo01Cott01SdataDigitalphoto370</t>
  </si>
  <si>
    <t>20190523StrEmTranUvpo01Cott01SdataDigitalphoto370.JPG</t>
  </si>
  <si>
    <t>20190523StrEmTranUvpo01Nylo01SdataDigitalphoto372</t>
  </si>
  <si>
    <t>20190523StrEmTranUvpo01Nylo01SdataDigitalphoto372.JPG</t>
  </si>
  <si>
    <t>20190523StrEmTranUvpo01Cott01NdataDigitalphoto384</t>
  </si>
  <si>
    <t>20190523StrEmTranUvpo01Cott01NdataDigitalphoto384.JPG</t>
  </si>
  <si>
    <t>20190523StrEmTranUvpo01Nylo01NdataDigitalphoto386</t>
  </si>
  <si>
    <t>20190523StrEmTranUvpo01Nylo01NdataDigitalphoto386.JPG</t>
  </si>
  <si>
    <t>20190523StrEmTranUvpo01Cott01SdataDigitalphoto388</t>
  </si>
  <si>
    <t>20190523StrEmTranUvpo01Cott01SdataDigitalphoto388.JPG</t>
  </si>
  <si>
    <t>20190523StrEmTranUvpo01Cott01SdataDigitalphoto390</t>
  </si>
  <si>
    <t>20190523StrEmTranUvpo01Cott01SdataDigitalphoto390.JPG</t>
  </si>
  <si>
    <t>20190523StrEmTranUvpo01Nylo01SdataDigitalphoto392</t>
  </si>
  <si>
    <t>20190523StrEmTranUvpo01Nylo01SdataDigitalphoto392.JPG</t>
  </si>
  <si>
    <t>20190523StrEmTranUvpo01Cott01NdataDigitalphoto394</t>
  </si>
  <si>
    <t>20190523StrEmTranUvpo01Cott01NdataDigitalphoto394.JPG</t>
  </si>
  <si>
    <t>20190523StrEmTranUvpo01Nylo01NdataDigitalphoto396</t>
  </si>
  <si>
    <t>20190523StrEmTranUvpo01Nylo01NdataDigitalphoto396.JPG</t>
  </si>
  <si>
    <t>20190523StrEmTranUvpo01Cott01SdataDigitalphoto398</t>
  </si>
  <si>
    <t>20190523StrEmTranUvpo01Cott01SdataDigitalphoto398.JPG</t>
  </si>
  <si>
    <t>20190523StrEmTranUvpo01Cott01SdataDigitalphoto400</t>
  </si>
  <si>
    <t>20190523StrEmTranUvpo01Cott01SdataDigitalphoto400.JPG</t>
  </si>
  <si>
    <t>20190523StrEmTranUvpo01Nylo01SdataDigitalphoto402</t>
  </si>
  <si>
    <t>20190523StrEmTranUvpo01Nylo01SdataDigitalphoto402.JPG</t>
  </si>
  <si>
    <t>20190628StrEmTranUvpo01Cott01NdataDigitialphoto1429</t>
  </si>
  <si>
    <t>20190628StrEmTranUvpo01Cott01NdataDigitialphoto1429.JPG</t>
  </si>
  <si>
    <t>20190628StrEmTranUvpo01Nylo01NdataDigitialphoto1431</t>
  </si>
  <si>
    <t>20190628StrEmTranUvpo01Nylo01NdataDigitialphoto1431.JPG</t>
  </si>
  <si>
    <t>20190628StrEmTranUvpo01Cott01SdataDigitialphoto1433</t>
  </si>
  <si>
    <t>20190628StrEmTranUvpo01Cott01SdataDigitialphoto1433.JPG</t>
  </si>
  <si>
    <t>20190628StrEmTranUvpo01Cott01SdataDigitialphoto1435</t>
  </si>
  <si>
    <t>20190628StrEmTranUvpo01Cott01SdataDigitialphoto1435.JPG</t>
  </si>
  <si>
    <t>20190628StrEmTranUvpo01Nylo01SdataDigitialphoto1437</t>
  </si>
  <si>
    <t>20190628StrEmTranUvpo01Nylo01SdataDigitialphoto1437.JPG</t>
  </si>
  <si>
    <t>20190628StrEmTranUvpo01Cott01NdataDigitialphoto1439</t>
  </si>
  <si>
    <t>20190628StrEmTranUvpo01Cott01NdataDigitialphoto1439.JPG</t>
  </si>
  <si>
    <t>20190628StrEmTranUvpo01Nylo01NdataDigitialphoto1441</t>
  </si>
  <si>
    <t>20190628StrEmTranUvpo01Nylo01NdataDigitialphoto1441.JPG</t>
  </si>
  <si>
    <t>20190628StrEmTranUvpo01Cott01SdataDigitialphoto1443</t>
  </si>
  <si>
    <t>20190628StrEmTranUvpo01Cott01SdataDigitialphoto1443.JPG</t>
  </si>
  <si>
    <t>20190628StrEmTranUvpo01Cott01SdataDigitialphoto1445</t>
  </si>
  <si>
    <t>20190628StrEmTranUvpo01Cott01SdataDigitialphoto1445.JPG</t>
  </si>
  <si>
    <t>20190628StrEmTranUvpo01Nylo01SdataDigitialphoto1447</t>
  </si>
  <si>
    <t>20190628StrEmTranUvpo01Nylo01SdataDigitialphoto1447.JPG</t>
  </si>
  <si>
    <t>20190523StrEmTranUvpo01Cott01NdataDigitalphoto365</t>
  </si>
  <si>
    <t>20190523StrEmTranUvpo01Cott01NdataDigitalphoto365.JPG</t>
  </si>
  <si>
    <t>20190523StrEmTranUvpo01Nylo01NdataDigitalphoto367</t>
  </si>
  <si>
    <t>20190523StrEmTranUvpo01Nylo01NdataDigitalphoto367.JPG</t>
  </si>
  <si>
    <t>20190523StrEmTranUvpo01Cott01SdataDigitalphoto369</t>
  </si>
  <si>
    <t>20190523StrEmTranUvpo01Cott01SdataDigitalphoto369.JPG</t>
  </si>
  <si>
    <t>20190523StrEmTranUvpo01Cott01SdataDigitalphoto371</t>
  </si>
  <si>
    <t>20190523StrEmTranUvpo01Cott01SdataDigitalphoto371.JPG</t>
  </si>
  <si>
    <t>20190523StrEmTranUvpo01Nylo01SdataDigitalphoto373</t>
  </si>
  <si>
    <t>20190523StrEmTranUvpo01Nylo01SdataDigitalphoto373.JPG</t>
  </si>
  <si>
    <t>20190523StrEmTranUvpo01Cott01NdataDigitalphoto385</t>
  </si>
  <si>
    <t>20190523StrEmTranUvpo01Cott01NdataDigitalphoto385.JPG</t>
  </si>
  <si>
    <t>20190523StrEmTranUvpo01Nylo01NdataDigitalphoto387</t>
  </si>
  <si>
    <t>20190523StrEmTranUvpo01Nylo01NdataDigitalphoto387.JPG</t>
  </si>
  <si>
    <t>20190523StrEmTranUvpo01Cott01SdataDigitalphoto389</t>
  </si>
  <si>
    <t>20190523StrEmTranUvpo01Cott01SdataDigitalphoto389.JPG</t>
  </si>
  <si>
    <t>20190523StrEmTranUvpo01Cott01SdataDigitalphoto391</t>
  </si>
  <si>
    <t>20190523StrEmTranUvpo01Cott01SdataDigitalphoto391.JPG</t>
  </si>
  <si>
    <t>20190523StrEmTranUvpo01Nylo01SdataDigitalphoto393</t>
  </si>
  <si>
    <t>20190523StrEmTranUvpo01Nylo01SdataDigitalphoto393.JPG</t>
  </si>
  <si>
    <t>20190523StrEmTranUvpo01Cott01NdataDigitalphoto395</t>
  </si>
  <si>
    <t>20190523StrEmTranUvpo01Cott01NdataDigitalphoto395.JPG</t>
  </si>
  <si>
    <t>20190523StrEmTranUvpo01Nylo01NdataDigitalphoto397</t>
  </si>
  <si>
    <t>20190523StrEmTranUvpo01Nylo01NdataDigitalphoto397.JPG</t>
  </si>
  <si>
    <t>20190523StrEmTranUvpo01Cott01SdataDigitalphoto399</t>
  </si>
  <si>
    <t>20190523StrEmTranUvpo01Cott01SdataDigitalphoto399.JPG</t>
  </si>
  <si>
    <t>20190523StrEmTranUvpo01Cott01SdataDigitalphoto401</t>
  </si>
  <si>
    <t>20190523StrEmTranUvpo01Cott01SdataDigitalphoto401.JPG</t>
  </si>
  <si>
    <t>20190523StrEmTranUvpo01Nylo01SdataDigitalphoto403</t>
  </si>
  <si>
    <t>20190523StrEmTranUvpo01Nylo01SdataDigitalphoto403.JPG</t>
  </si>
  <si>
    <t>20190628StrEmTranUvpo01Cott01NdataDigitialphoto1430</t>
  </si>
  <si>
    <t>20190628StrEmTranUvpo01Cott01NdataDigitialphoto1430.JPG</t>
  </si>
  <si>
    <t>20190628StrEmTranUvpo01Nylo01NdataDigitialphoto1432</t>
  </si>
  <si>
    <t>20190628StrEmTranUvpo01Nylo01NdataDigitialphoto1432.JPG</t>
  </si>
  <si>
    <t>20190628StrEmTranUvpo01Cott01SdataDigitialphoto1434</t>
  </si>
  <si>
    <t>20190628StrEmTranUvpo01Cott01SdataDigitialphoto1434.JPG</t>
  </si>
  <si>
    <t>20190628StrEmTranUvpo01Cott01SdataDigitialphoto1436</t>
  </si>
  <si>
    <t>20190628StrEmTranUvpo01Cott01SdataDigitialphoto1436.JPG</t>
  </si>
  <si>
    <t>20190628StrEmTranUvpo01Nylo01SdataDigitialphoto1438</t>
  </si>
  <si>
    <t>20190628StrEmTranUvpo01Nylo01SdataDigitialphoto1438.JPG</t>
  </si>
  <si>
    <t>20190628StrEmTranUvpo01Cott01NdataDigitialphoto1440</t>
  </si>
  <si>
    <t>20190628StrEmTranUvpo01Cott01NdataDigitialphoto1440.JPG</t>
  </si>
  <si>
    <t>20190628StrEmTranUvpo01Nylo01NdataDigitialphoto1442</t>
  </si>
  <si>
    <t>20190628StrEmTranUvpo01Nylo01NdataDigitialphoto1442.JPG</t>
  </si>
  <si>
    <t>20190628StrEmTranUvpo01Cott01SdataDigitialphoto1444</t>
  </si>
  <si>
    <t>20190628StrEmTranUvpo01Cott01SdataDigitialphoto1444.JPG</t>
  </si>
  <si>
    <t>20190628StrEmTranUvpo01Cott01SdataDigitialphoto1446</t>
  </si>
  <si>
    <t>20190628StrEmTranUvpo01Cott01SdataDigitialphoto1446.JPG</t>
  </si>
  <si>
    <t>20190628StrEmTranUvpo01Nylo01SdataDigitialphoto1448</t>
  </si>
  <si>
    <t>20190628StrEmTranUvpo01Nylo01SdataDigitialphoto1448.JPG</t>
  </si>
  <si>
    <t>20190524StrEmTranUvpo01Cott01NdataDigitalphoto434</t>
  </si>
  <si>
    <t>20190524StrEmTranUvpo01Cott01NdataDigitalphoto434.JPG</t>
  </si>
  <si>
    <t>20190524StrEmTranUvpo01Nylo01NdataDigitalphoto436</t>
  </si>
  <si>
    <t>20190524StrEmTranUvpo01Nylo01NdataDigitalphoto436.JPG</t>
  </si>
  <si>
    <t>20190524StrEmTranUvpo01Cott01SdataDigitalphoto438</t>
  </si>
  <si>
    <t>20190524StrEmTranUvpo01Cott01SdataDigitalphoto438.JPG</t>
  </si>
  <si>
    <t>20190524StrEmTranUvpo01Cott01SdataDigitalphoto440</t>
  </si>
  <si>
    <t>20190524StrEmTranUvpo01Cott01SdataDigitalphoto440.JPG</t>
  </si>
  <si>
    <t>20190524StrEmTranUvpo01Nylo01SdataDigitalphoto442</t>
  </si>
  <si>
    <t>20190524StrEmTranUvpo01Nylo01SdataDigitalphoto442.JPG</t>
  </si>
  <si>
    <t>20190524StrEmTranUvpo01Cott01NdataDigitalphoto444</t>
  </si>
  <si>
    <t>20190524StrEmTranUvpo01Cott01NdataDigitalphoto444.JPG</t>
  </si>
  <si>
    <t>20190524StrEmTranUvpo01Nylo01NdataDigitalphoto446</t>
  </si>
  <si>
    <t>20190524StrEmTranUvpo01Nylo01NdataDigitalphoto446.JPG</t>
  </si>
  <si>
    <t>20190524StrEmTranUvpo01Cott01SdataDigitalphoto448</t>
  </si>
  <si>
    <t>20190524StrEmTranUvpo01Cott01SdataDigitalphoto448.JPG</t>
  </si>
  <si>
    <t>20190524StrEmTranUvpo01Cott01SdataDigitalphoto450</t>
  </si>
  <si>
    <t>20190524StrEmTranUvpo01Cott01SdataDigitalphoto450.JPG</t>
  </si>
  <si>
    <t>20190524StrEmTranUvpo01Nylo01SdataDigitalphoto452</t>
  </si>
  <si>
    <t>20190524StrEmTranUvpo01Nylo01SdataDigitalphoto452.JPG</t>
  </si>
  <si>
    <t>20190524StrEmTranCott01Uvpo01NdataDigitalphoto464</t>
  </si>
  <si>
    <t>20190524StrEmTranCott01Uvpo01NdataDigitalphoto464.JPG</t>
  </si>
  <si>
    <t>20190524StrEmTranNylo01Uvpo01NdataDigitalphoto466</t>
  </si>
  <si>
    <t>20190524StrEmTranNylo01Uvpo01NdataDigitalphoto466.JPG</t>
  </si>
  <si>
    <t>20190524StrEmTranCott01Uvpo01SdataDigitalphoto468</t>
  </si>
  <si>
    <t>20190524StrEmTranCott01Uvpo01SdataDigitalphoto468.JPG</t>
  </si>
  <si>
    <t>20190524StrEmTranCott01Uvpo01SdataDigitalphoto470</t>
  </si>
  <si>
    <t>20190524StrEmTranCott01Uvpo01SdataDigitalphoto470.JPG</t>
  </si>
  <si>
    <t>20190524StrEmTranNylo01Uvpo01SdataDigitalphoto472</t>
  </si>
  <si>
    <t>20190524StrEmTranNylo01Uvpo01SdataDigitalphoto472.JPG</t>
  </si>
  <si>
    <t>20190524StrEmTranUvpo01Cott01NdataDigitalphoto474</t>
  </si>
  <si>
    <t>20190524StrEmTranUvpo01Cott01NdataDigitalphoto474.JPG</t>
  </si>
  <si>
    <t>20190524StrEmTranUvpo01Nylo01NdataDigitalphoto476</t>
  </si>
  <si>
    <t>20190524StrEmTranUvpo01Nylo01NdataDigitalphoto476.JPG</t>
  </si>
  <si>
    <t>20190524StrEmTranUvpo01Cott01SdataDigitalphoto478</t>
  </si>
  <si>
    <t>20190524StrEmTranUvpo01Cott01SdataDigitalphoto478.JPG</t>
  </si>
  <si>
    <t>20190524StrEmTranUvpo01Cott01SdataDigitalphoto480</t>
  </si>
  <si>
    <t>20190524StrEmTranUvpo01Cott01SdataDigitalphoto480.JPG</t>
  </si>
  <si>
    <t>20190524StrEmTranUvpo01Nylo01SdataDigitalphoto482</t>
  </si>
  <si>
    <t>20190524StrEmTranUvpo01Nylo01SdataDigitalphoto482.JPG</t>
  </si>
  <si>
    <t>20190524StrEmTranUvpo01Cott01NdataDigitalphoto435</t>
  </si>
  <si>
    <t>20190524StrEmTranUvpo01Cott01NdataDigitalphoto435.JPG</t>
  </si>
  <si>
    <t>20190524StrEmTranUvpo01Nylo01NdataDigitalphoto437</t>
  </si>
  <si>
    <t>20190524StrEmTranUvpo01Nylo01NdataDigitalphoto437.JPG</t>
  </si>
  <si>
    <t>20190524StrEmTranUvpo01Cott01SdataDigitalphoto439</t>
  </si>
  <si>
    <t>20190524StrEmTranUvpo01Cott01SdataDigitalphoto439.JPG</t>
  </si>
  <si>
    <t>20190524StrEmTranUvpo01Cott01SdataDigitalphoto441</t>
  </si>
  <si>
    <t>20190524StrEmTranUvpo01Cott01SdataDigitalphoto441.JPG</t>
  </si>
  <si>
    <t>20190524StrEmTranUvpo01Nylo01SdataDigitalphoto443</t>
  </si>
  <si>
    <t>20190524StrEmTranUvpo01Nylo01SdataDigitalphoto443.JPG</t>
  </si>
  <si>
    <t>20190524StrEmTranUvpo01Cott01NdataDigitalphoto445</t>
  </si>
  <si>
    <t>20190524StrEmTranUvpo01Cott01NdataDigitalphoto445.JPG</t>
  </si>
  <si>
    <t>20190524StrEmTranUvpo01Nylo01NdataDigitalphoto447</t>
  </si>
  <si>
    <t>20190524StrEmTranUvpo01Nylo01NdataDigitalphoto447.JPG</t>
  </si>
  <si>
    <t>20190524StrEmTranUvpo01Cott01SdataDigitalphoto449</t>
  </si>
  <si>
    <t>20190524StrEmTranUvpo01Cott01SdataDigitalphoto449.JPG</t>
  </si>
  <si>
    <t>20190524StrEmTranUvpo01Cott01SdataDigitalphoto451</t>
  </si>
  <si>
    <t>20190524StrEmTranUvpo01Cott01SdataDigitalphoto451.JPG</t>
  </si>
  <si>
    <t>20190524StrEmTranUvpo01Nylo01SdataDigitalphoto453</t>
  </si>
  <si>
    <t>20190524StrEmTranUvpo01Nylo01SdataDigitalphoto453.JPG</t>
  </si>
  <si>
    <t>20190524StrEmTranCott01Uvpo01NdataDigitalphoto465</t>
  </si>
  <si>
    <t>20190524StrEmTranCott01Uvpo01NdataDigitalphoto465.JPG</t>
  </si>
  <si>
    <t>20190524StrEmTranNylo01Uvpo01NdataDigitalphoto467</t>
  </si>
  <si>
    <t>20190524StrEmTranNylo01Uvpo01NdataDigitalphoto467.JPG</t>
  </si>
  <si>
    <t>20190524StrEmTranCott01Uvpo01SdataDigitalphoto469</t>
  </si>
  <si>
    <t>20190524StrEmTranCott01Uvpo01SdataDigitalphoto469.JPG</t>
  </si>
  <si>
    <t>20190524StrEmTranCott01Uvpo01SdataDigitalphoto471</t>
  </si>
  <si>
    <t>20190524StrEmTranCott01Uvpo01SdataDigitalphoto471.JPG</t>
  </si>
  <si>
    <t>20190524StrEmTranNylo01Uvpo01SdataDigitalphoto473</t>
  </si>
  <si>
    <t>20190524StrEmTranNylo01Uvpo01SdataDigitalphoto473.JPG</t>
  </si>
  <si>
    <t>20190524StrEmTranUvpo01Cott01NdataDigitalphoto484</t>
  </si>
  <si>
    <t>20190524StrEmTranUvpo01Cott01NdataDigitalphoto484.JPG</t>
  </si>
  <si>
    <t>20190524StrEmTranUvpo01Nylo01NdataDigitalphoto486</t>
  </si>
  <si>
    <t>20190524StrEmTranUvpo01Nylo01NdataDigitalphoto486.JPG</t>
  </si>
  <si>
    <t>20190524StrEmTranUvpo01Cott01SdataDigitalphoto488</t>
  </si>
  <si>
    <t>20190524StrEmTranUvpo01Cott01SdataDigitalphoto488.JPG</t>
  </si>
  <si>
    <t>20190524StrEmTranUvpo01Cott01SdataDigitalphoto490</t>
  </si>
  <si>
    <t>20190524StrEmTranUvpo01Cott01SdataDigitalphoto490.JPG</t>
  </si>
  <si>
    <t>20190524StrEmTranUvpo01Nylo01SdataDigitalphoto492</t>
  </si>
  <si>
    <t>20190524StrEmTranUvpo01Nylo01SdataDigitalphoto492.JPG</t>
  </si>
  <si>
    <t>20190524StrEmTranUvpo01Cott01NdataDigitalphoto504</t>
  </si>
  <si>
    <t>20190524StrEmTranUvpo01Cott01NdataDigitalphoto504.JPG</t>
  </si>
  <si>
    <t>20190524StrEmTranUvpo01Nylo01NdataDigitalphoto506</t>
  </si>
  <si>
    <t>20190524StrEmTranUvpo01Nylo01NdataDigitalphoto506.JPG</t>
  </si>
  <si>
    <t>20190524StrEmTranUvpo01Cott01SdataDigitalphoto508</t>
  </si>
  <si>
    <t>20190524StrEmTranUvpo01Cott01SdataDigitalphoto508.JPG</t>
  </si>
  <si>
    <t>20190524StrEmTranUvpo01Cott01SdataDigitalphoto510</t>
  </si>
  <si>
    <t>20190524StrEmTranUvpo01Cott01SdataDigitalphoto510.JPG</t>
  </si>
  <si>
    <t>20190524StrEmTranUvpo01Nylo01SdataDigitalphoto512</t>
  </si>
  <si>
    <t>20190524StrEmTranUvpo01Nylo01SdataDigitalphoto512.JPG</t>
  </si>
  <si>
    <t>20190524StrEmTranUvpo01Cott01NdataDigitalphoto514</t>
  </si>
  <si>
    <t>20190524StrEmTranUvpo01Cott01NdataDigitalphoto514.JPG</t>
  </si>
  <si>
    <t>20190524StrEmTranUvpo01Nylo01NdataDigitalphoto516</t>
  </si>
  <si>
    <t>20190524StrEmTranUvpo01Nylo01NdataDigitalphoto516.JPG</t>
  </si>
  <si>
    <t>20190524StrEmTranUvpo01Cott01SdataDigitalphoto518</t>
  </si>
  <si>
    <t>20190524StrEmTranUvpo01Cott01SdataDigitalphoto518.JPG</t>
  </si>
  <si>
    <t>20190524StrEmTranUvpo01Cott01SdataDigitalphoto520</t>
  </si>
  <si>
    <t>20190524StrEmTranUvpo01Cott01SdataDigitalphoto520.JPG</t>
  </si>
  <si>
    <t>20190524StrEmTranUvpo01Nylo01SdataDigitalphoto522</t>
  </si>
  <si>
    <t>20190524StrEmTranUvpo01Nylo01SdataDigitalphoto522.JPG</t>
  </si>
  <si>
    <t>20190524StrEmTranUvpo01Cott01NdataDigitalphoto524</t>
  </si>
  <si>
    <t>20190524StrEmTranUvpo01Cott01NdataDigitalphoto524.JPG</t>
  </si>
  <si>
    <t>20190524StrEmTranUvpo01Nylo01NdataDigitalphoto526</t>
  </si>
  <si>
    <t>20190524StrEmTranUvpo01Nylo01NdataDigitalphoto526.JPG</t>
  </si>
  <si>
    <t>20190524StrEmTranUvpo01Cott01SdataDigitalphoto528</t>
  </si>
  <si>
    <t>20190524StrEmTranUvpo01Cott01SdataDigitalphoto528.JPG</t>
  </si>
  <si>
    <t>20190524StrEmTranUvpo01Cott01SdataDigitalphoto530</t>
  </si>
  <si>
    <t>20190524StrEmTranUvpo01Cott01SdataDigitalphoto530.JPG</t>
  </si>
  <si>
    <t>20190524StrEmTranUvpo01Nylo01SdataDigitalphoto532</t>
  </si>
  <si>
    <t>20190524StrEmTranUvpo01Nylo01SdataDigitalphoto532.JPG</t>
  </si>
  <si>
    <t>20190524StrEmTranUvpo01Cott01NdataDigitalphoto534</t>
  </si>
  <si>
    <t>20190524StrEmTranUvpo01Cott01NdataDigitalphoto534.JPG</t>
  </si>
  <si>
    <t>20190524StrEmTranUvpo01Nylo01NdataDigitalphoto536</t>
  </si>
  <si>
    <t>20190524StrEmTranUvpo01Nylo01NdataDigitalphoto536.JPG</t>
  </si>
  <si>
    <t>20190524StrEmTranUvpo01Cott01SdataDigitalphoto538</t>
  </si>
  <si>
    <t>20190524StrEmTranUvpo01Cott01SdataDigitalphoto538.JPG</t>
  </si>
  <si>
    <t>20190524StrEmTranUvpo01Cott01SdataDigitalphoto540</t>
  </si>
  <si>
    <t>20190524StrEmTranUvpo01Cott01SdataDigitalphoto540.JPG</t>
  </si>
  <si>
    <t>20190524StrEmTranUvpo01Nylo01SdataDigitalphoto542</t>
  </si>
  <si>
    <t>20190524StrEmTranUvpo01Nylo01SdataDigitalphoto542.JPG</t>
  </si>
  <si>
    <t>20190506StrEmTranUvpo01Cott01NdataDigitialphoto001</t>
  </si>
  <si>
    <t>20190506StrEmTranUvpo01Cott01NdataDigitialphoto001.JPG</t>
  </si>
  <si>
    <t>20190506StrEmTranUvpo01Nylo01NdataDigitialphoto003</t>
  </si>
  <si>
    <t>20190506StrEmTranUvpo01Nylo01NdataDigitialphoto003.JPG</t>
  </si>
  <si>
    <t>20190506StrEmTranUvpo01Cott01SdataDigitalphoto005</t>
  </si>
  <si>
    <t>20190506StrEmTranUvpo01Cott01SdataDigitalphoto005.JPG</t>
  </si>
  <si>
    <t>20190506StrEmTranUvpo01Cott01SdataDigitialphoto007</t>
  </si>
  <si>
    <t>20190506StrEmTranUvpo01Cott01SdataDigitialphoto007.JPG</t>
  </si>
  <si>
    <t>20190506StrEmTranUvpo01Nylo01SdataDigitialphoto009</t>
  </si>
  <si>
    <t>20190506StrEmTranUvpo01Nylo01SdataDigitialphoto009.JPG</t>
  </si>
  <si>
    <t>20190605StrEmPersUvpo01Cott01SdataDigitalphoto011</t>
  </si>
  <si>
    <t>A05</t>
  </si>
  <si>
    <t>20190605StrEmPersUvpo01Cott01SdataDigitalphoto011.JPG</t>
  </si>
  <si>
    <t>20190605StrEmPersUvpo01Nylo01SdataDigitalphoto013</t>
  </si>
  <si>
    <t>20190605StrEmPersUvpo01Nylo01SdataDigitalphoto013.JPG</t>
  </si>
  <si>
    <t>20190605StrEmPersUvpo01Cott01SdataDigitalphoto015</t>
  </si>
  <si>
    <t>20190605StrEmPersUvpo01Cott01SdataDigitalphoto015.JPG</t>
  </si>
  <si>
    <t>20190605StrEmPersUvpo01Nylo01SdataDigitalphoto017</t>
  </si>
  <si>
    <t>20190605StrEmPersUvpo01Nylo01SdataDigitalphoto017.JPG</t>
  </si>
  <si>
    <t>20190605StrEmPersUvpo01Cott01SdataDigitalphoto019</t>
  </si>
  <si>
    <t>20190605StrEmPersUvpo01Cott01SdataDigitalphoto019.JPG</t>
  </si>
  <si>
    <t>20190605StrEmPersUvpo01Nylo01SdataDigitalphoto021</t>
  </si>
  <si>
    <t>20190605StrEmPersUvpo01Nylo01SdataDigitalphoto021.JPG</t>
  </si>
  <si>
    <t>20190605StrEmPersUvpo01Cott01SdataDigitalphoto023</t>
  </si>
  <si>
    <t>20190605StrEmPersUvpo01Cott01SdataDigitalphoto023.JPG</t>
  </si>
  <si>
    <t>20190605StrEmPersUvpo01Nylo01SdataDigitalphoto025</t>
  </si>
  <si>
    <t>20190605StrEmPersUvpo01Nylo01SdataDigitalphoto025.JPG</t>
  </si>
  <si>
    <t>20190605StrEmPersUvpo01Cott01SdataDigitalphoto027</t>
  </si>
  <si>
    <t>20190605StrEmPersUvpo01Cott01SdataDigitalphoto027.JPG</t>
  </si>
  <si>
    <t>20190605StrEmPersUvpo01Nylo01SdataDigitalphoto029</t>
  </si>
  <si>
    <t>20190605StrEmPersUvpo01Nylo01SdataDigitalphoto029.JPG</t>
  </si>
  <si>
    <t>20190606StrEmPersUvpo01Cott01SdataDigitialphoto031</t>
  </si>
  <si>
    <t>20190606StrEmPersUvpo01Cott01SdataDigitialphoto031.JPG</t>
  </si>
  <si>
    <t>20190606StrEmPersUvpo01Nylo01SdataDigitialphoto033</t>
  </si>
  <si>
    <t>20190606StrEmPersUvpo01Nylo01SdataDigitialphoto033.JPG</t>
  </si>
  <si>
    <t>20190625StrEmPersUvpo01Cott01SdataDigitalphoto035</t>
  </si>
  <si>
    <t>20190625StrEmPersUvpo01Cott01SdataDigitalphoto035.JPG</t>
  </si>
  <si>
    <t>20190625StrEmPersUvpo01Nylo01SdataDigitalphoto037</t>
  </si>
  <si>
    <t>20190625StrEmPersUvpo01Nylo01SdataDigitalphoto037.JPG</t>
  </si>
  <si>
    <t>20190627StrEmPersUvpo01Cott01SdataDigitalphoto039</t>
  </si>
  <si>
    <t>20190627StrEmPersUvpo01Cott01SdataDigitalphoto039.JPG</t>
  </si>
  <si>
    <t>20190627StrEmPersUvpo01Nylo01SdataDigitalphoto041</t>
  </si>
  <si>
    <t>20190627StrEmPersUvpo01Nylo01SdataDigitalphoto041.JPG</t>
  </si>
  <si>
    <t>20190709StrEmPersUvpo01Cott01SdataDigitalphoto043</t>
  </si>
  <si>
    <t>20190709StrEmPersUvpo01Cott01SdataDigitalphoto043.JPG</t>
  </si>
  <si>
    <t>20190709StrEmPersUvpo01Nylo01SdataDigitalphoto045</t>
  </si>
  <si>
    <t>20190709StrEmPersUvpo01Nylo01SdataDigitalphoto045.JPG</t>
  </si>
  <si>
    <t>20190710StrEmTranUvpo01Cott01NdataDigitalphoto047</t>
  </si>
  <si>
    <t>20190710StrEmTranUvpo01Cott01NdataDigitalphoto047.JPG</t>
  </si>
  <si>
    <t>20190710StrEmTranUvpo01Nylo01NdataDigitalphoto049</t>
  </si>
  <si>
    <t>20190710StrEmTranUvpo01Nylo01NdataDigitalphoto049.JPG</t>
  </si>
  <si>
    <t>20190710StrEmTranUvpo01Cott01SdataDigitalphoto051</t>
  </si>
  <si>
    <t>20190710StrEmTranUvpo01Cott01SdataDigitalphoto051.JPG</t>
  </si>
  <si>
    <t>20190710StrEmTranUvpo01Cott01SdataDigitalphoto053</t>
  </si>
  <si>
    <t>20190710StrEmTranUvpo01Cott01SdataDigitalphoto053.JPG</t>
  </si>
  <si>
    <t>20190710StrEmTranUvpo01Nylo01SdataDigitalphoto055</t>
  </si>
  <si>
    <t>20190710StrEmTranUvpo01Nylo01SdataDigitalphoto055.JPG</t>
  </si>
  <si>
    <t>20190710StrEmPersUvpo01Cott01SdataDigitalphoto057</t>
  </si>
  <si>
    <t>20190710StrEmPersUvpo01Cott01SdataDigitalphoto057.JPG</t>
  </si>
  <si>
    <t>20190710StrEmPersUvpo01Nylo01SdataDigitalphoto059</t>
  </si>
  <si>
    <t>20190710StrEmPersUvpo01Nylo01SdataDigitalphoto059.JPG</t>
  </si>
  <si>
    <t>20190710StrEmPersUvpo01Cott01SdataDigitalphoto061</t>
  </si>
  <si>
    <t>20190710StrEmPersUvpo01Cott01SdataDigitalphoto061.JPG</t>
  </si>
  <si>
    <t>20190710StrEmPersUvpo01Nylo01SdataDigitalphoto063</t>
  </si>
  <si>
    <t>20190710StrEmPersUvpo01Nylo01SdataDigitalphoto063.JPG</t>
  </si>
  <si>
    <t>20190715StrEmPersUvpo01Cott01SdataDigitalphoto081</t>
  </si>
  <si>
    <t>20190715StrEmPersUvpo01Cott01SdataDigitalphoto081.JPG</t>
  </si>
  <si>
    <t>20190715StrEmPersUvpo01Nylo01SdataDigitalphoto083</t>
  </si>
  <si>
    <t>20190715StrEmPersUvpo01Nylo01SdataDigitalphoto083.JPG</t>
  </si>
  <si>
    <t>20190723StrEmTranUvpo01Cott01NdataDigitalphoto093</t>
  </si>
  <si>
    <t>20190723StrEmTranUvpo01Cott01NdataDigitalphoto093.JPG</t>
  </si>
  <si>
    <t>20190723StrEmTranUvpo01Nylo01NdataDigitalphoto094</t>
  </si>
  <si>
    <t>20190723StrEmTranUvpo01Nylo01NdataDigitalphoto094.JPG</t>
  </si>
  <si>
    <t>20190723StrEmTranUvpo01Cott01SdataDigitalphoto095</t>
  </si>
  <si>
    <t>20190723StrEmTranUvpo01Cott01SdataDigitalphoto095.JPG</t>
  </si>
  <si>
    <t>20190723StrEmTranUvpo01Cott01SdataDigitalphoto096</t>
  </si>
  <si>
    <t>20190723StrEmTranUvpo01Cott01SdataDigitalphoto096.JPG</t>
  </si>
  <si>
    <t>20190723StrEmTranUvpo01Nylo01SdataDigitalphoto097</t>
  </si>
  <si>
    <t>20190723StrEmTranUvpo01Nylo01SdataDigitalphoto097.JPG</t>
  </si>
  <si>
    <t>20190723StrEmPersUvpo01Cott01SdataDigitialphoto098</t>
  </si>
  <si>
    <t>20190723StrEmPersUvpo01Cott01SdataDigitialphoto098.JPG</t>
  </si>
  <si>
    <t>20190723StrEmPersUvpo01Nylo01SdataDigitalphoto099</t>
  </si>
  <si>
    <t>20190723StrEmPersUvpo01Nylo01SdataDigitalphoto099.JPG</t>
  </si>
  <si>
    <t>20190723StrEmPersUvpo01Nylo01SdataDigitalphoto100</t>
  </si>
  <si>
    <t>20190723StrEmPersUvpo01Nylo01SdataDigitalphoto100.JPG</t>
  </si>
  <si>
    <t>20190723StrEmPersUvpo01Cott01SdataDigitalphoto101</t>
  </si>
  <si>
    <t>20190723StrEmPersUvpo01Cott01SdataDigitalphoto101.JPG</t>
  </si>
  <si>
    <t>20190723StrEmPersUvpo01Nylo01SdataDigitalphoto102</t>
  </si>
  <si>
    <t>20190723StrEmPersUvpo01Nylo01SdataDigitalphoto102.JPG</t>
  </si>
  <si>
    <t>20190723StrEmPersUvpo01Cott01SdataDigitalphoto103</t>
  </si>
  <si>
    <t>20190723StrEmPersUvpo01Cott01SdataDigitalphoto103.JPG</t>
  </si>
  <si>
    <t>20190723StrEmPersUvpo01Nylo01SdataDigitalphoto104</t>
  </si>
  <si>
    <t>20190723StrEmPersUvpo01Nylo01SdataDigitalphoto104.JPG</t>
  </si>
  <si>
    <t>20190723StrEmPersUvpo01Cott01SdataDigitalphoto105</t>
  </si>
  <si>
    <t>20190723StrEmPersUvpo01Cott01SdataDigitalphoto105.JPG</t>
  </si>
  <si>
    <t>20190723StrEmPersUvpo01Cott01SdataDigitalphoto106</t>
  </si>
  <si>
    <t>20190723StrEmPersUvpo01Cott01SdataDigitalphoto106.JPG</t>
  </si>
  <si>
    <t>20190724StrEmPersUvpo01Cott01SdataDigitalphoto107</t>
  </si>
  <si>
    <t>20190724StrEmPersUvpo01Cott01SdataDigitalphoto107.JPG</t>
  </si>
  <si>
    <t>20190723StrEmPersUvpo01Nylo01SdataDigitalphoto108</t>
  </si>
  <si>
    <t>20190723StrEmPersUvpo01Nylo01SdataDigitalphoto108.JPG</t>
  </si>
  <si>
    <t>20190524StrEmTranUvpo01Cott01NdataDigitalphoto485</t>
  </si>
  <si>
    <t>20190524StrEmTranUvpo01Cott01NdataDigitalphoto485.JPG</t>
  </si>
  <si>
    <t>20190524StrEmTranUvpo01Nylo01NdataDigitalphoto487</t>
  </si>
  <si>
    <t>20190524StrEmTranUvpo01Nylo01NdataDigitalphoto487.JPG</t>
  </si>
  <si>
    <t>20190524StrEmTranUvpo01Cott01SdataDigitalphoto489</t>
  </si>
  <si>
    <t>20190524StrEmTranUvpo01Cott01SdataDigitalphoto489.JPG</t>
  </si>
  <si>
    <t>20190524StrEmTranUvpo01Cott01SdataDigitalphoto491</t>
  </si>
  <si>
    <t>20190524StrEmTranUvpo01Cott01SdataDigitalphoto491.JPG</t>
  </si>
  <si>
    <t>20190524StrEmTranUvpo01Nylo01SdataDigitalphoto493</t>
  </si>
  <si>
    <t>20190524StrEmTranUvpo01Nylo01SdataDigitalphoto493.JPG</t>
  </si>
  <si>
    <t>20190524StrEmTranUvpo01Cott01NdataDigitalphoto505</t>
  </si>
  <si>
    <t>20190524StrEmTranUvpo01Cott01NdataDigitalphoto505.JPG</t>
  </si>
  <si>
    <t>20190524StrEmTranUvpo01Nylo01NdataDigitalphoto507</t>
  </si>
  <si>
    <t>20190524StrEmTranUvpo01Nylo01NdataDigitalphoto507.JPG</t>
  </si>
  <si>
    <t>20190524StrEmTranUvpo01Cott01SdataDigitalphoto509</t>
  </si>
  <si>
    <t>20190524StrEmTranUvpo01Cott01SdataDigitalphoto509.JPG</t>
  </si>
  <si>
    <t>20190524StrEmTranUvpo01Cott01SdataDigitalphoto511</t>
  </si>
  <si>
    <t>20190524StrEmTranUvpo01Cott01SdataDigitalphoto511.JPG</t>
  </si>
  <si>
    <t>20190524StrEmTranUvpo01Nylo01SdataDigitalphoto513</t>
  </si>
  <si>
    <t>20190524StrEmTranUvpo01Nylo01SdataDigitalphoto513.JPG</t>
  </si>
  <si>
    <t>20190524StrEmTranUvpo01Cott01NdataDigitalphoto515</t>
  </si>
  <si>
    <t>20190524StrEmTranUvpo01Cott01NdataDigitalphoto515.JPG</t>
  </si>
  <si>
    <t>20190524StrEmTranUvpo01Nylo01NdataDigitalphoto517</t>
  </si>
  <si>
    <t>20190524StrEmTranUvpo01Nylo01NdataDigitalphoto517.JPG</t>
  </si>
  <si>
    <t>20190524StrEmTranUvpo01Cott01SdataDigitalphoto519</t>
  </si>
  <si>
    <t>20190524StrEmTranUvpo01Cott01SdataDigitalphoto519.JPG</t>
  </si>
  <si>
    <t>20190524StrEmTranUvpo01Cott01SdataDigitalphoto521</t>
  </si>
  <si>
    <t>20190524StrEmTranUvpo01Cott01SdataDigitalphoto521.JPG</t>
  </si>
  <si>
    <t>20190524StrEmTranUvpo01Nylo01SdataDigitalphoto523</t>
  </si>
  <si>
    <t>20190524StrEmTranUvpo01Nylo01SdataDigitalphoto523.JPG</t>
  </si>
  <si>
    <t>20190524StrEmTranUvpo01Cott01NdataDigitalphoto525</t>
  </si>
  <si>
    <t>20190524StrEmTranUvpo01Cott01NdataDigitalphoto525.JPG</t>
  </si>
  <si>
    <t>20190524StrEmTranUvpo01Nylo01NdataDigitalphoto527</t>
  </si>
  <si>
    <t>20190524StrEmTranUvpo01Nylo01NdataDigitalphoto527.JPG</t>
  </si>
  <si>
    <t>20190524StrEmTranUvpo01Cott01SdataDigitalphoto529</t>
  </si>
  <si>
    <t>20190524StrEmTranUvpo01Cott01SdataDigitalphoto529.JPG</t>
  </si>
  <si>
    <t>20190524StrEmTranUvpo01Cott01SdataDigitalphoto531</t>
  </si>
  <si>
    <t>20190524StrEmTranUvpo01Cott01SdataDigitalphoto531.JPG</t>
  </si>
  <si>
    <t>20190524StrEmTranUvpo01Nylo01SdataDigitalphoto533</t>
  </si>
  <si>
    <t>20190524StrEmTranUvpo01Nylo01SdataDigitalphoto533.JPG</t>
  </si>
  <si>
    <t>20190524StrEmTranUvpo01Cott01NdataDigitalphoto535</t>
  </si>
  <si>
    <t>20190524StrEmTranUvpo01Cott01NdataDigitalphoto535.JPG</t>
  </si>
  <si>
    <t>20190524StrEmTranUvpo01Nylo01NdataDigitalphoto537</t>
  </si>
  <si>
    <t>20190524StrEmTranUvpo01Nylo01NdataDigitalphoto537.JPG</t>
  </si>
  <si>
    <t>20190524StrEmTranUvpo01Cott01SdataDigitalphoto539</t>
  </si>
  <si>
    <t>20190524StrEmTranUvpo01Cott01SdataDigitalphoto539.JPG</t>
  </si>
  <si>
    <t>20190524StrEmTranUvpo01Cott01SdataDigitalphoto541</t>
  </si>
  <si>
    <t>20190524StrEmTranUvpo01Cott01SdataDigitalphoto541.JPG</t>
  </si>
  <si>
    <t>20190524StrEmTranUvpo01Nylo01SdataDigitalphoto543</t>
  </si>
  <si>
    <t>20190524StrEmTranUvpo01Nylo01SdataDigitalphoto543.JPG</t>
  </si>
  <si>
    <t>20190506StrEmTranUvpo01Cott01NdataDigitialphoto002</t>
  </si>
  <si>
    <t>20190506StrEmTranUvpo01Cott01NdataDigitialphoto002.JPG</t>
  </si>
  <si>
    <t>20190506StrEmTranUvpo01Nylo01NdataDigitialphoto004</t>
  </si>
  <si>
    <t>20190506StrEmTranUvpo01Nylo01NdataDigitialphoto004.JPG</t>
  </si>
  <si>
    <t>20190506StrEmTranUvpo01Cott01SdataDigitalphoto006</t>
  </si>
  <si>
    <t>20190506StrEmTranUvpo01Cott01SdataDigitalphoto006.JPG</t>
  </si>
  <si>
    <t>20190506StrEmTranUvpo01Cott01SdataDigitialphoto008</t>
  </si>
  <si>
    <t>20190506StrEmTranUvpo01Cott01SdataDigitialphoto008.JPG</t>
  </si>
  <si>
    <t>20190506StrEmTranUvpo01Nylo01SdataDigitialphoto010</t>
  </si>
  <si>
    <t>20190506StrEmTranUvpo01Nylo01SdataDigitialphoto010.JPG</t>
  </si>
  <si>
    <t>20190605StrEmPersUvpo01Cott01SdataDigitalphoto012</t>
  </si>
  <si>
    <t>20190605StrEmPersUvpo01Cott01SdataDigitalphoto012.JPG</t>
  </si>
  <si>
    <t>20190605StrEmPersUvpo01Nylo01SdataDigitalphoto014</t>
  </si>
  <si>
    <t>20190605StrEmPersUvpo01Nylo01SdataDigitalphoto014.JPG</t>
  </si>
  <si>
    <t>20190605StrEmPersUvpo01Cott01SdataDigitalphoto016</t>
  </si>
  <si>
    <t>20190605StrEmPersUvpo01Cott01SdataDigitalphoto016.JPG</t>
  </si>
  <si>
    <t>20190605StrEmPersUvpo01Nylo01SdataDigitalphoto018</t>
  </si>
  <si>
    <t>20190605StrEmPersUvpo01Nylo01SdataDigitalphoto018.JPG</t>
  </si>
  <si>
    <t>20190605StrEmPersUvpo01Cott01SdataDigitalphoto020</t>
  </si>
  <si>
    <t>20190605StrEmPersUvpo01Cott01SdataDigitalphoto020.JPG</t>
  </si>
  <si>
    <t>20190605StrEmPersUvpo01Nylo01SdataDigitalphoto022</t>
  </si>
  <si>
    <t>20190605StrEmPersUvpo01Nylo01SdataDigitalphoto022.JPG</t>
  </si>
  <si>
    <t>20190605StrEmPersUvpo01Cott01SdataDigitalphoto024</t>
  </si>
  <si>
    <t>20190605StrEmPersUvpo01Cott01SdataDigitalphoto024.JPG</t>
  </si>
  <si>
    <t>20190605StrEmPersUvpo01Nylo01SdataDigitalphoto026</t>
  </si>
  <si>
    <t>20190605StrEmPersUvpo01Nylo01SdataDigitalphoto026.JPG</t>
  </si>
  <si>
    <t>20190605StrEmPersUvpo01Cott01SdataDigitalphoto028</t>
  </si>
  <si>
    <t>20190605StrEmPersUvpo01Cott01SdataDigitalphoto028.JPG</t>
  </si>
  <si>
    <t>20190605StrEmPersUvpo01Nylo01SdataDigitalphoto030</t>
  </si>
  <si>
    <t>20190605StrEmPersUvpo01Nylo01SdataDigitalphoto030.JPG</t>
  </si>
  <si>
    <t>20190606StrEmPersUvpo01Cott01SdataDigitialphoto032</t>
  </si>
  <si>
    <t>20190606StrEmPersUvpo01Cott01SdataDigitialphoto032.JPG</t>
  </si>
  <si>
    <t>20190606StrEmPersUvpo01Nylo01SdataDigitialphoto034</t>
  </si>
  <si>
    <t>20190606StrEmPersUvpo01Nylo01SdataDigitialphoto034.JPG</t>
  </si>
  <si>
    <t>20190625StrEmPersUvpo01Cott01SdataDigitalphoto036</t>
  </si>
  <si>
    <t>20190625StrEmPersUvpo01Cott01SdataDigitalphoto036.JPG</t>
  </si>
  <si>
    <t>20190625StrEmPersUvpo01Nylo01SdataDigitalphoto038</t>
  </si>
  <si>
    <t>20190625StrEmPersUvpo01Nylo01SdataDigitalphoto038.JPG</t>
  </si>
  <si>
    <t>20190627StrEmPersUvpo01Cott01SdataDigitalphoto040</t>
  </si>
  <si>
    <t>20190627StrEmPersUvpo01Cott01SdataDigitalphoto040.JPG</t>
  </si>
  <si>
    <t>20190627StrEmPersUvpo01Nylo01SdataDigitalphoto042</t>
  </si>
  <si>
    <t>20190627StrEmPersUvpo01Nylo01SdataDigitalphoto042.JPG</t>
  </si>
  <si>
    <t>20190709StrEmPersUvpo01Cott01SdataDigitalphoto044</t>
  </si>
  <si>
    <t>20190709StrEmPersUvpo01Cott01SdataDigitalphoto044.JPG</t>
  </si>
  <si>
    <t>20190709StrEmPersUvpo01Nylo01SdataDigitalphoto046</t>
  </si>
  <si>
    <t>20190709StrEmPersUvpo01Nylo01SdataDigitalphoto046.JPG</t>
  </si>
  <si>
    <t>20190710StrEmTranUvpo01Cott01NdataDigitalphoto048</t>
  </si>
  <si>
    <t>20190710StrEmTranUvpo01Cott01NdataDigitalphoto048.JPG</t>
  </si>
  <si>
    <t>20190710StrEmTranUvpo01Nylo01NdataDigitalphoto050</t>
  </si>
  <si>
    <t>20190710StrEmTranUvpo01Nylo01NdataDigitalphoto050.JPG</t>
  </si>
  <si>
    <t>20190710StrEmTranUvpo01Cott01SdataDigitalphoto052</t>
  </si>
  <si>
    <t>20190710StrEmTranUvpo01Cott01SdataDigitalphoto052.JPG</t>
  </si>
  <si>
    <t>20190710StrEmTranUvpo01Cott01SdataDigitalphoto054</t>
  </si>
  <si>
    <t>20190710StrEmTranUvpo01Cott01SdataDigitalphoto054.JPG</t>
  </si>
  <si>
    <t>20190710StrEmTranUvpo01Nylo01SdataDigitalphoto056</t>
  </si>
  <si>
    <t>20190710StrEmTranUvpo01Nylo01SdataDigitalphoto056.JPG</t>
  </si>
  <si>
    <t>20190710StrEmPersUvpo01Cott01SdataDigitalphoto058</t>
  </si>
  <si>
    <t>20190710StrEmPersUvpo01Cott01SdataDigitalphoto058.JPG</t>
  </si>
  <si>
    <t>20190710StrEmPersUvpo01Nylo01SdataDigitalphoto060</t>
  </si>
  <si>
    <t>20190710StrEmPersUvpo01Nylo01SdataDigitalphoto060.JPG</t>
  </si>
  <si>
    <t>20190710StrEmPersUvpo01Cott01SdataDigitalphoto062</t>
  </si>
  <si>
    <t>20190710StrEmPersUvpo01Cott01SdataDigitalphoto062.JPG</t>
  </si>
  <si>
    <t>20190710StrEmPersUvpo01Nylo01SdataDigitalphoto064</t>
  </si>
  <si>
    <t>20190710StrEmPersUvpo01Nylo01SdataDigitalphoto064.JPG</t>
  </si>
  <si>
    <t>20190715StrEmPersUvpo01Cott01SdataDigitalphoto082</t>
  </si>
  <si>
    <t>20190715StrEmPersUvpo01Cott01SdataDigitalphoto082.JPG</t>
  </si>
  <si>
    <t>20190715StrEmPersUvpo01Nylo01SdataDigitalphoto084</t>
  </si>
  <si>
    <t>20190715StrEmPersUvpo01Nylo01SdataDigitalphoto084.JPG</t>
  </si>
  <si>
    <t>20190603StrEmTranUvpo01Cott01NdataDigitalphoto574</t>
  </si>
  <si>
    <t>20190603StrEmTranUvpo01Cott01NdataDigitalphoto574.JPG</t>
  </si>
  <si>
    <t>20190603StrEmTranUvpo01Nylo01NdataDigitalphoto576</t>
  </si>
  <si>
    <t>20190603StrEmTranUvpo01Nylo01NdataDigitalphoto576.JPG</t>
  </si>
  <si>
    <t>20190603StrEmTranUvpo01Cott01SdataDigitalphoto578</t>
  </si>
  <si>
    <t>20190603StrEmTranUvpo01Cott01SdataDigitalphoto578.JPG</t>
  </si>
  <si>
    <t>20190603StrEmTranUvpo01Cott01SdataDigitalphoto580</t>
  </si>
  <si>
    <t>20190603StrEmTranUvpo01Cott01SdataDigitalphoto580.JPG</t>
  </si>
  <si>
    <t>20190603StrEmTranUvpo01Nylo01SdataDigitalphoto582</t>
  </si>
  <si>
    <t>20190603StrEmTranUvpo01Nylo01SdataDigitalphoto582.JPG</t>
  </si>
  <si>
    <t>20190603StrEmTanUvpo01Cott01NdataDigitalphoto584</t>
  </si>
  <si>
    <t>20190603StrEmTanUvpo01Cott01NdataDigitalphoto584.JPG</t>
  </si>
  <si>
    <t>20190603StrEmTanUvpo01Nylo01NdataDigitalphoto586</t>
  </si>
  <si>
    <t>20190603StrEmTanUvpo01Nylo01NdataDigitalphoto586.JPG</t>
  </si>
  <si>
    <t>20190603StrEmTanUvpo01Cott01SdataDigitalphoto588</t>
  </si>
  <si>
    <t>20190603StrEmTanUvpo01Cott01SdataDigitalphoto588.JPG</t>
  </si>
  <si>
    <t>20190603StrEmTanUvpo01Cott01SdataDigitalphoto590</t>
  </si>
  <si>
    <t>20190603StrEmTanUvpo01Cott01SdataDigitalphoto590.JPG</t>
  </si>
  <si>
    <t>20190603StrEmTanUvpo01Nylo01SdataDigitalphoto592</t>
  </si>
  <si>
    <t>20190603StrEmTanUvpo01Nylo01SdataDigitalphoto592.JPG</t>
  </si>
  <si>
    <t>20190603StrEmTranUvpo01Cott01NdataDigitalphoto594</t>
  </si>
  <si>
    <t>20190603StrEmTranUvpo01Cott01NdataDigitalphoto594.JPG</t>
  </si>
  <si>
    <t>20190603StrEmTranUvpo01Nylo01NdataDigitalphoto596</t>
  </si>
  <si>
    <t>20190603StrEmTranUvpo01Nylo01NdataDigitalphoto596.JPG</t>
  </si>
  <si>
    <t>20190603StrEmTranUvpo01Cott01SdataDigitalphoto598</t>
  </si>
  <si>
    <t>20190603StrEmTranUvpo01Cott01SdataDigitalphoto598.JPG</t>
  </si>
  <si>
    <t>20190603StrEmTranUvpo01Cott01SdataDigitalphoto600</t>
  </si>
  <si>
    <t>20190603StrEmTranUvpo01Cott01SdataDigitalphoto600.JPG</t>
  </si>
  <si>
    <t>20190603StrEmTranUvpo01Nylo01SdataDigitalphoto602</t>
  </si>
  <si>
    <t>20190603StrEmTranUvpo01Nylo01SdataDigitalphoto602.JPG</t>
  </si>
  <si>
    <t>20190603StrEmTranUvpo01Cott01NdataDigitalphoto604</t>
  </si>
  <si>
    <t>20190603StrEmTranUvpo01Cott01NdataDigitalphoto604.JPG</t>
  </si>
  <si>
    <t>20190603StrEmTranUvpo01Nylo01NdataDigitalphoto606</t>
  </si>
  <si>
    <t>20190603StrEmTranUvpo01Nylo01NdataDigitalphoto606.JPG</t>
  </si>
  <si>
    <t>20190603StrEmTranUvpo01Cott01SdataDigitalphoto608</t>
  </si>
  <si>
    <t>20190603StrEmTranUvpo01Cott01SdataDigitalphoto608.JPG</t>
  </si>
  <si>
    <t>20190603StrEmTranUvpo01Cott01SdataDigitalphoto610</t>
  </si>
  <si>
    <t>20190603StrEmTranUvpo01Cott01SdataDigitalphoto610.JPG</t>
  </si>
  <si>
    <t>20190603StrEmTranUvpo01Nylo01SdataDigitalphoto612</t>
  </si>
  <si>
    <t>20190603StrEmTranUvpo01Nylo01SdataDigitalphoto612.JPG</t>
  </si>
  <si>
    <t>20190603StrEmTranUvpo01Cott01NdataDigitalphoto614</t>
  </si>
  <si>
    <t>20190603StrEmTranUvpo01Cott01NdataDigitalphoto614.JPG</t>
  </si>
  <si>
    <t>20190603StrEmTranUvpo01Nylo01NdataDigitalphoto616</t>
  </si>
  <si>
    <t>20190603StrEmTranUvpo01Nylo01NdataDigitalphoto616.JPG</t>
  </si>
  <si>
    <t>20190603StrEmTranUvpo01Cott01SdataDigitalphoto618</t>
  </si>
  <si>
    <t>20190603StrEmTranUvpo01Cott01SdataDigitalphoto618.JPG</t>
  </si>
  <si>
    <t>20190603StrEmTranUvpo01Cott01SdataDigitalphoto620</t>
  </si>
  <si>
    <t>20190603StrEmTranUvpo01Cott01SdataDigitalphoto620.JPG</t>
  </si>
  <si>
    <t>20190603StrEmTranUvpo01Nylo01SdataDigitalphoto622</t>
  </si>
  <si>
    <t>20190603StrEmTranUvpo01Nylo01SdataDigitalphoto622.JPG</t>
  </si>
  <si>
    <t>20190603StrEmTranUvpo01Cott01NdataDigitalphoto624</t>
  </si>
  <si>
    <t>20190603StrEmTranUvpo01Cott01NdataDigitalphoto624.JPG</t>
  </si>
  <si>
    <t>20190603StrEmTranUvpo01Nylo01NdataDigitalphoto626</t>
  </si>
  <si>
    <t>20190603StrEmTranUvpo01Nylo01NdataDigitalphoto626.JPG</t>
  </si>
  <si>
    <t>20190603StrEmTranUvpo01Cott01SdataDigitalphoto628</t>
  </si>
  <si>
    <t>20190603StrEmTranUvpo01Cott01SdataDigitalphoto628.JPG</t>
  </si>
  <si>
    <t>20190603StrEmTranUvpo01Cott01SdataDigitalphoto630</t>
  </si>
  <si>
    <t>20190603StrEmTranUvpo01Cott01SdataDigitalphoto630.JPG</t>
  </si>
  <si>
    <t>20190603StrEmTranUvpo01Nylo01SdataDigitalphoto632</t>
  </si>
  <si>
    <t>20190603StrEmTranUvpo01Nylo01SdataDigitalphoto632.JPG</t>
  </si>
  <si>
    <t>20190603StrEmTranUvpo01Cott01NdataDigitalphoto575</t>
  </si>
  <si>
    <t>20190603StrEmTranUvpo01Cott01NdataDigitalphoto575.JPG</t>
  </si>
  <si>
    <t>20190603StrEmTranUvpo01Nylo01NdataDigitalphoto577</t>
  </si>
  <si>
    <t>20190603StrEmTranUvpo01Nylo01NdataDigitalphoto577.JPG</t>
  </si>
  <si>
    <t>20190603StrEmTranUvpo01Cott01SdataDigitalphoto579</t>
  </si>
  <si>
    <t>20190603StrEmTranUvpo01Cott01SdataDigitalphoto579.JPG</t>
  </si>
  <si>
    <t>20190603StrEmTranUvpo01Cott01SdataDigitalphoto581</t>
  </si>
  <si>
    <t>20190603StrEmTranUvpo01Cott01SdataDigitalphoto581.JPG</t>
  </si>
  <si>
    <t>20190603StrEmTranUvpo01Nylo01SdataDigitalphoto583</t>
  </si>
  <si>
    <t>20190603StrEmTranUvpo01Nylo01SdataDigitalphoto583.JPG</t>
  </si>
  <si>
    <t>20190603StrEmTanUvpo01Cott01NdataDigitalphoto585</t>
  </si>
  <si>
    <t>20190603StrEmTanUvpo01Cott01NdataDigitalphoto585.JPG</t>
  </si>
  <si>
    <t>20190603StrEmTanUvpo01Nylo01NdataDigitalphoto587</t>
  </si>
  <si>
    <t>20190603StrEmTanUvpo01Nylo01NdataDigitalphoto587.JPG</t>
  </si>
  <si>
    <t>20190603StrEmTanUvpo01Cott01SdataDigitalphoto589</t>
  </si>
  <si>
    <t>20190603StrEmTanUvpo01Cott01SdataDigitalphoto589.JPG</t>
  </si>
  <si>
    <t>20190603StrEmTanUvpo01Cott01SdataDigitalphoto591</t>
  </si>
  <si>
    <t>20190603StrEmTanUvpo01Cott01SdataDigitalphoto591.JPG</t>
  </si>
  <si>
    <t>20190603StrEmTanUvpo01Nylo01SdataDigitalphoto593</t>
  </si>
  <si>
    <t>20190603StrEmTanUvpo01Nylo01SdataDigitalphoto593.JPG</t>
  </si>
  <si>
    <t>20190603StrEmTranUvpo01Cott01NdataDigitalphoto595</t>
  </si>
  <si>
    <t>20190603StrEmTranUvpo01Cott01NdataDigitalphoto595.JPG</t>
  </si>
  <si>
    <t>20190603StrEmTranUvpo01Nylo01NdataDigitalphoto597</t>
  </si>
  <si>
    <t>20190603StrEmTranUvpo01Nylo01NdataDigitalphoto597.JPG</t>
  </si>
  <si>
    <t>20190603StrEmTranUvpo01Cott01SdataDigitalphoto599</t>
  </si>
  <si>
    <t>20190603StrEmTranUvpo01Cott01SdataDigitalphoto599.JPG</t>
  </si>
  <si>
    <t>20190603StrEmTranUvpo01Cott01SdataDigitalphoto601</t>
  </si>
  <si>
    <t>20190603StrEmTranUvpo01Cott01SdataDigitalphoto601.JPG</t>
  </si>
  <si>
    <t>20190603StrEmTranUvpo01Nylo01SdataDigitalphoto603</t>
  </si>
  <si>
    <t>20190603StrEmTranUvpo01Nylo01SdataDigitalphoto603.JPG</t>
  </si>
  <si>
    <t>20190603StrEmTranUvpo01Cott01NdataDigitalphoto605</t>
  </si>
  <si>
    <t>20190603StrEmTranUvpo01Cott01NdataDigitalphoto605.JPG</t>
  </si>
  <si>
    <t>20190603StrEmTranUvpo01Nylo01NdataDigitalphoto607</t>
  </si>
  <si>
    <t>20190603StrEmTranUvpo01Nylo01NdataDigitalphoto607.JPG</t>
  </si>
  <si>
    <t>20190603StrEmTranUvpo01Cott01SdataDigitalphoto609</t>
  </si>
  <si>
    <t>20190603StrEmTranUvpo01Cott01SdataDigitalphoto609.JPG</t>
  </si>
  <si>
    <t>20190603StrEmTranUvpo01Cott01SdataDigitalphoto611</t>
  </si>
  <si>
    <t>20190603StrEmTranUvpo01Cott01SdataDigitalphoto611.JPG</t>
  </si>
  <si>
    <t>20190603StrEmTranUvpo01Nylo01SdataDigitalphoto613</t>
  </si>
  <si>
    <t>20190603StrEmTranUvpo01Nylo01SdataDigitalphoto613.JPG</t>
  </si>
  <si>
    <t>20190603StrEmTranUvpo01Cott01NdataDigitalphoto615</t>
  </si>
  <si>
    <t>20190603StrEmTranUvpo01Cott01NdataDigitalphoto615.JPG</t>
  </si>
  <si>
    <t>20190603StrEmTranUvpo01Nylo01NdataDigitalphoto617</t>
  </si>
  <si>
    <t>20190603StrEmTranUvpo01Nylo01NdataDigitalphoto617.JPG</t>
  </si>
  <si>
    <t>20190603StrEmTranUvpo01Cott01SdataDigitalphoto619</t>
  </si>
  <si>
    <t>20190603StrEmTranUvpo01Cott01SdataDigitalphoto619.JPG</t>
  </si>
  <si>
    <t>20190603StrEmTranUvpo01Cott01SdataDigitalphoto621</t>
  </si>
  <si>
    <t>20190603StrEmTranUvpo01Cott01SdataDigitalphoto621.JPG</t>
  </si>
  <si>
    <t>20190603StrEmTranUvpo01Nylo01SdataDigitalphoto623</t>
  </si>
  <si>
    <t>20190603StrEmTranUvpo01Nylo01SdataDigitalphoto623.JPG</t>
  </si>
  <si>
    <t>20190603StrEmTranUvpo01Cott01NdataDigitalphoto625</t>
  </si>
  <si>
    <t>20190603StrEmTranUvpo01Cott01NdataDigitalphoto625.JPG</t>
  </si>
  <si>
    <t>20190603StrEmTranUvpo01Nylo01NdataDigitalphoto627</t>
  </si>
  <si>
    <t>20190603StrEmTranUvpo01Nylo01NdataDigitalphoto627.JPG</t>
  </si>
  <si>
    <t>20190603StrEmTranUvpo01Cott01SdataDigitalphoto629</t>
  </si>
  <si>
    <t>20190603StrEmTranUvpo01Cott01SdataDigitalphoto629.JPG</t>
  </si>
  <si>
    <t>20190603StrEmTranUvpo01Cott01SdataDigitalphoto631</t>
  </si>
  <si>
    <t>20190603StrEmTranUvpo01Cott01SdataDigitalphoto631.JPG</t>
  </si>
  <si>
    <t>20190603StrEmTranUvpo01Nylo01SdataDigitalphoto633</t>
  </si>
  <si>
    <t>20190603StrEmTranUvpo01Nylo01SdataDigitalphoto633.JPG</t>
  </si>
  <si>
    <t>20190604StrEmTranUvpo01Cott01NdataDigitalphoto634</t>
  </si>
  <si>
    <t>20190604StrEmTranUvpo01Cott01NdataDigitalphoto634.JPG</t>
  </si>
  <si>
    <t>20190604StrEmTranUvpo01Nylo01NdataDigitalphoto636</t>
  </si>
  <si>
    <t>20190604StrEmTranUvpo01Nylo01NdataDigitalphoto636.JPG</t>
  </si>
  <si>
    <t>20190604StrEmTranUvpo01Cott01SdataDigitalphoto638</t>
  </si>
  <si>
    <t>20190604StrEmTranUvpo01Cott01SdataDigitalphoto638.JPG</t>
  </si>
  <si>
    <t>20190604StrEmTranUvpo01Cott01SdataDigitalphoto640</t>
  </si>
  <si>
    <t>20190604StrEmTranUvpo01Cott01SdataDigitalphoto640.JPG</t>
  </si>
  <si>
    <t>20190604StrEmTranUvpo01Nylo01SdataDigitalphoto642</t>
  </si>
  <si>
    <t>20190604StrEmTranUvpo01Nylo01SdataDigitalphoto642.JPG</t>
  </si>
  <si>
    <t>20190604StrEmTranUvpo01Cott01NdataDigitialphoto674</t>
  </si>
  <si>
    <t>20190604StrEmTranUvpo01Cott01NdataDigitialphoto674.JPG</t>
  </si>
  <si>
    <t>20190604StrEmTranUvpo01Nylo01NdataDigitialphoto676</t>
  </si>
  <si>
    <t>20190504StrEmTranUvpo01Nylo01NdataDigitialphoto676.JPG</t>
  </si>
  <si>
    <t>20190604StrEmTranUvpo01Cott01SdataDigitialphoto678</t>
  </si>
  <si>
    <t>20190504StrEmTranUvpo01Cott01SdataDigitialphoto678.JPG</t>
  </si>
  <si>
    <t>20190604StrEmTranUvpo01Cott01SdataDigitialphoto680</t>
  </si>
  <si>
    <t>20190504StrEmTranUvpo01Cott01SdataDigitialphoto680.JPG</t>
  </si>
  <si>
    <t>20190604StrEmTranUvpo01Nylo01SdataDigitialphoto682</t>
  </si>
  <si>
    <t>20190504StrEmTranUvpo01Nylo01SdataDigitialphoto682.JPG</t>
  </si>
  <si>
    <t>20190604StrEmTranUvpo01Cott01NdataDigitialphoto684</t>
  </si>
  <si>
    <t>20190504StrEmTranUvpo01Cott01NdataDigitialphoto684.JPG</t>
  </si>
  <si>
    <t>20190604StrEmTranUvpo01Nylo01NdataDigitialphoto686</t>
  </si>
  <si>
    <t>20190504StrEmTranUvpo01Nylo01NdataDigitialphoto686.JPG</t>
  </si>
  <si>
    <t>20190604StrEmTranUvpo01Cott01SdataDigitialphoto688</t>
  </si>
  <si>
    <t>20190504StrEmTranUvpo01Cott01SdataDigitialphoto688.JPG</t>
  </si>
  <si>
    <t>20190604StrEmTranUvpo01Cott01SdataDigitialphoto690</t>
  </si>
  <si>
    <t>20190504StrEmTranUvpo01Cott01SdataDigitialphoto690.JPG</t>
  </si>
  <si>
    <t>20190604StrEmTranUvpo01Nylo01SdataDigitialphoto692</t>
  </si>
  <si>
    <t>20190604StrEmTranUvpo01Nylo01SdataDigitialphoto692.JPG</t>
  </si>
  <si>
    <t>20190604StrEmTranUvpo01Cott01NdataDigitalphoto635</t>
  </si>
  <si>
    <t>20190604StrEmTranUvpo01Cott01NdataDigitalphoto635.JPG</t>
  </si>
  <si>
    <t>20190604StrEmTranUvpo01Nylo01NdataDigitalphoto637</t>
  </si>
  <si>
    <t>20190604StrEmTranUvpo01Nylo01NdataDigitalphoto637.JPG</t>
  </si>
  <si>
    <t>20190604StrEmTranUvpo01Cott01SdataDigitalphoto639</t>
  </si>
  <si>
    <t>20190604StrEmTranUvpo01Cott01SdataDigitalphoto639.JPG</t>
  </si>
  <si>
    <t>20190604StrEmTranUvpo01Cott01SdataDigitalphoto641</t>
  </si>
  <si>
    <t>20190604StrEmTranUvpo01Cott01SdataDigitalphoto641.JPG</t>
  </si>
  <si>
    <t>20190604StrEmTranUvpo01Nylo01SdataDigitalphoto643</t>
  </si>
  <si>
    <t>20190604StrEmTranUvpo01Nylo01SdataDigitalphoto643.JPG</t>
  </si>
  <si>
    <t>20190604StrEmTranUvpo01Cott01NdataDigitalphoto665</t>
  </si>
  <si>
    <t>20190604StrEmTranUvpo01Cott01NdataDigitalphoto665.JPG</t>
  </si>
  <si>
    <t>20190604StrEmTranUvpo01Nylo01NdataDigitalphoto667</t>
  </si>
  <si>
    <t>20190604StrEmTranUvpo01Nylo01NdataDigitalphoto667.JPG</t>
  </si>
  <si>
    <t>20190604StrEmTranUvpo01Cott01SdataDigitalphoto669</t>
  </si>
  <si>
    <t>20190604StrEmTranUvpo01Cott01SdataDigitalphoto669.JPG</t>
  </si>
  <si>
    <t>20190604StrEmTranUvpo01Cott01SdataDigitalphoto671</t>
  </si>
  <si>
    <t>20190604StrEmTranUvpo01Cott01SdataDigitalphoto671.JPG</t>
  </si>
  <si>
    <t>20190604StrEmTranUvpo01Nylo01SdataDigitalphoto673</t>
  </si>
  <si>
    <t>20190604StrEmTranUvpo01Nylo01SdataDigitalphoto673.JPG</t>
  </si>
  <si>
    <t>20190604StrEmTranUvpo01Cott01NdataDigitialphoto675</t>
  </si>
  <si>
    <t>20190504StrEmTranUvpo01Cott01NdataDigitialphoto675.JPG</t>
  </si>
  <si>
    <t>20190604StrEmTranUvpo01Nylo01NdataDigitialphoto677</t>
  </si>
  <si>
    <t>20190504StrEmTranUvpo01Nylo01NdataDigitialphoto677.JPG</t>
  </si>
  <si>
    <t>20190604StrEmTranUvpo01Cott01SdataDigitialphoto679</t>
  </si>
  <si>
    <t>20190504StrEmTranUvpo01Cott01SdataDigitialphoto679.JPG</t>
  </si>
  <si>
    <t>20190604StrEmTranUvpo01Cott01SdataDigitialphoto681</t>
  </si>
  <si>
    <t>20190504StrEmTranUvpo01Cott01SdataDigitialphoto681.JPG</t>
  </si>
  <si>
    <t>20190604StrEmTranUvpo01Nylo01SdataDigitialphoto683</t>
  </si>
  <si>
    <t>20190504StrEmTranUvpo01Nylo01SdataDigitialphoto683.JPG</t>
  </si>
  <si>
    <t>20190604StrEmTranUvpo01Cott01NdataDigitialphoto685</t>
  </si>
  <si>
    <t>20190504StrEmTranUvpo01Cott01NdataDigitialphoto685.JPG</t>
  </si>
  <si>
    <t>20190604StrEmTranUvpo01Nylo01NdataDigitialphoto687</t>
  </si>
  <si>
    <t>20190604StrEmTranUvpo01Nylo01NdataDigitialphoto687.JPG</t>
  </si>
  <si>
    <t>20190604StrEmTranUvpo01Cott01SdataDigitialphoto689</t>
  </si>
  <si>
    <t>20190504StrEmTranUvpo01Cott01SdataDigitialphoto689.JPG</t>
  </si>
  <si>
    <t>20190604StrEmTranUvpo01Cott01SdataDigitialphoto691</t>
  </si>
  <si>
    <t>20190504StrEmTranUvpo01Cott01SdataDigitialphoto691.JPG</t>
  </si>
  <si>
    <t>20190604StrEmTranUvpo01Nylo01SdataDigitialphoto693</t>
  </si>
  <si>
    <t>20190604StrEmTranUvpo01Nylo01SdataDigitialphoto693.JPG</t>
  </si>
  <si>
    <t>20190604StrEmTranUvpo01Cott01NdataDigitalphoto694</t>
  </si>
  <si>
    <t>20190604StrEmTranUvpo01Cott01NdataDigitalphoto694.JPG</t>
  </si>
  <si>
    <t>20190604StrEmTranUvpo01Nylo01NdataDigitalphoto696</t>
  </si>
  <si>
    <t>20190604StrEmTranUvpo01Nylo01NdataDigitalphoto696.JPG</t>
  </si>
  <si>
    <t>20190604StrEmTranUvpo01Cott01SdataDigitalphoto698</t>
  </si>
  <si>
    <t>20190604StrEmTranUvpo01Cott01SdataDigitalphoto698.JPG</t>
  </si>
  <si>
    <t>20190604StrEmTranUvpo01Cott01SdataDigitalphoto700</t>
  </si>
  <si>
    <t>20190604StrEmTranUvpo01Cott01SdataDigitalphoto700.JPG</t>
  </si>
  <si>
    <t>20190604StrEmTranUvpo01Nylo01SdataDigitalphoto702</t>
  </si>
  <si>
    <t>20190604StrEmTranUvpo01Nylo01SdataDigitalphoto702.JPG</t>
  </si>
  <si>
    <t>20190604StrEmTranUvpo01Cott01NdataDigitalphoto704</t>
  </si>
  <si>
    <t>20190604StrEmTranUvpo01Cott01NdataDigitalphoto704.JPG</t>
  </si>
  <si>
    <t>20190604StrEmTranUvpo01Nylo01NdataDigitalphoto706</t>
  </si>
  <si>
    <t>20190604StrEmTranUvpo01Nylo01NdataDigitalphoto706.JPG</t>
  </si>
  <si>
    <t>20190604StrEmTranUvpo01Cott01SdataDigitalphoto708</t>
  </si>
  <si>
    <t>20190604StrEmTranUvpo01Cott01SdataDigitalphoto708.JPG</t>
  </si>
  <si>
    <t>20190604StrEmTranUvpo01Cott01SdataDigitalphoto710</t>
  </si>
  <si>
    <t>20190604StrEmTranUvpo01Cott01SdataDigitalphoto710.JPG</t>
  </si>
  <si>
    <t>20190604StrEmTranUvpo01Nylo01SdataDigitalphoto712</t>
  </si>
  <si>
    <t>20190604StrEmTranUvpo01Nylo01SdataDigitalphoto712.JPG</t>
  </si>
  <si>
    <t>20190604StrEmTranUvpo01Cott01NdataDigitalphoto714</t>
  </si>
  <si>
    <t>20190604StrEmTranUvpo01Cott01NdataDigitalphoto714.JPG</t>
  </si>
  <si>
    <t>20190604StrEmTranUvpo01Nylo01NdataDigitalphoto716</t>
  </si>
  <si>
    <t>20190604StrEmTranUvpo01Nylo01NdataDigitalphoto716.JPG</t>
  </si>
  <si>
    <t>20190604StrEmTranUvpo01Cott01SdataDigitalphoto718</t>
  </si>
  <si>
    <t>20190604StrEmTranUvpo01Cott01SdataDigitalphoto718.JPG</t>
  </si>
  <si>
    <t>20190604StrEmTranUvpo01Cott01SdataDigitalphoto720</t>
  </si>
  <si>
    <t>20190604StrEmTranUvpo01Cott01SdataDigitalphoto720.JPG</t>
  </si>
  <si>
    <t>20190604StrEmTranUvpo01Nylo01SdataDigitalphoto722</t>
  </si>
  <si>
    <t>20190604StrEmTranUvpo01Nylo01SdataDigitalphoto722.JPG</t>
  </si>
  <si>
    <t>20190604StrEmTranUvpo01Cott01NdataDigitalphoto724</t>
  </si>
  <si>
    <t>20190604StrEmTranUvpo01Cott01NdataDigitalphoto724.JPG</t>
  </si>
  <si>
    <t>20190604StrEmTranUvpo01Nylo01NdataDigitalphoto726</t>
  </si>
  <si>
    <t>20190604StrEmTranUvpo01Nylo01NdataDigitalphoto726.JPG</t>
  </si>
  <si>
    <t>20190604StrEmTranUvpo01Cott01SdataDigitalphoto728</t>
  </si>
  <si>
    <t>20190604StrEmTranUvpo01Cott01SdataDigitalphoto728.JPG</t>
  </si>
  <si>
    <t>20190604StrEmTranUvpo01Cott01SdataDigitalphoto730</t>
  </si>
  <si>
    <t>20190604StrEmTranUvpo01Cott01SdataDigitalphoto730.JPG</t>
  </si>
  <si>
    <t>20190604StrEmTranUvpo01Nylo01SdataDigitalphoto732</t>
  </si>
  <si>
    <t>20190604StrEmTranUvpo01Nylo01SdataDigitalphoto732.JPG</t>
  </si>
  <si>
    <t>20190604StrEmTranUvpo01Cott01NdataDigitalphoto734</t>
  </si>
  <si>
    <t>20190604StrEmTranUvpo01Cott01NdataDigitalphoto734.JPG</t>
  </si>
  <si>
    <t>20190604StrEmTranUvpo01Nylo01NdataDigitalphoto736</t>
  </si>
  <si>
    <t>20190604StrEmTranUvpo01Nylo01NdataDigitalphoto736.JPG</t>
  </si>
  <si>
    <t>20190604StrEmTranUvpo01Cott01SdataDigitalphoto738</t>
  </si>
  <si>
    <t>20190604StrEmTranUvpo01Cott01SdataDigitalphoto738.JPG</t>
  </si>
  <si>
    <t>20190604StrEmTranUvpo01Cott01SdataDigitalphoto740</t>
  </si>
  <si>
    <t>20190604StrEmTranUvpo01Cott01SdataDigitalphoto740.JPG</t>
  </si>
  <si>
    <t>20190604StrEmTranUvpo01Nylo01SdataDigitalphoto742</t>
  </si>
  <si>
    <t>20190604StrEmTranUvpo01Nylo01SdataDigitalphoto742.JPG</t>
  </si>
  <si>
    <t>20190604StrEmTranUvpo01Cott01NdataDigitalphoto744</t>
  </si>
  <si>
    <t>20190604StrEmTranUvpo01Cott01NdataDigitalphoto744.JPG</t>
  </si>
  <si>
    <t>20190604StrEmTranUvpo01Nylo01NdataDigitalphoto746</t>
  </si>
  <si>
    <t>20190604StrEmTranUvpo01Nylo01NdataDigitalphoto746.JPG</t>
  </si>
  <si>
    <t>20190604StrEmTranUvpo01Cott01SdataDigitalphoto748</t>
  </si>
  <si>
    <t>20190604StrEmTranUvpo01Cott01SdataDigitalphoto748.JPG</t>
  </si>
  <si>
    <t>20190604StrEmTranUvpo01Cott01SdataDigitalphoto750</t>
  </si>
  <si>
    <t>20190604StrEmTranUvpo01Cott01SdataDigitalphoto750.JPG</t>
  </si>
  <si>
    <t>20190604StrEmTranUvpo01Nylo01SdataDigitalphoto752</t>
  </si>
  <si>
    <t>20190604StrEmTranUvpo01Nylo01SdataDigitalphoto752.JPG</t>
  </si>
  <si>
    <t>20190604StrEmTranUvpo01Cott01NdataDigitalphoto695</t>
  </si>
  <si>
    <t>20190604StrEmTranUvpo01Cott01NdataDigitalphoto695.JPG</t>
  </si>
  <si>
    <t>20190604StrEmTranUvpo01Nylo01NdataDigitalphoto697</t>
  </si>
  <si>
    <t>20190604StrEmTranUvpo01Nylo01NdataDigitalphoto697.JPG</t>
  </si>
  <si>
    <t>20190604StrEmTranUvpo01Cott01SdataDigitalphoto699</t>
  </si>
  <si>
    <t>20190604StrEmTranUvpo01Cott01SdataDigitalphoto699.JPG</t>
  </si>
  <si>
    <t>20190604StrEmTranUvpo01Cott01SdataDigitalphoto701</t>
  </si>
  <si>
    <t>20190604StrEmTranUvpo01Cott01SdataDigitalphoto701.JPG</t>
  </si>
  <si>
    <t>20190604StrEmTranUvpo01Nylo01SdataDigitalphoto703</t>
  </si>
  <si>
    <t>20190604StrEmTranUvpo01Nylo01SdataDigitalphoto703.JPG</t>
  </si>
  <si>
    <t>20190604StrEmTranUvpo01Cott01NdataDigitalphoto705</t>
  </si>
  <si>
    <t>20190604StrEmTranUvpo01Cott01NdataDigitalphoto705.JPG</t>
  </si>
  <si>
    <t>20190604StrEmTranUvpo01Nylo01NdataDigitalphoto707</t>
  </si>
  <si>
    <t>20190604StrEmTranUvpo01Nylo01NdataDigitalphoto707.JPG</t>
  </si>
  <si>
    <t>20190604StrEmTranUvpo01Cott01SdataDigitalphoto709</t>
  </si>
  <si>
    <t>20190604StrEmTranUvpo01Cott01SdataDigitalphoto709.JPG</t>
  </si>
  <si>
    <t>20190604StrEmTranUvpo01Cott01SdataDigitalphoto711</t>
  </si>
  <si>
    <t>20190604StrEmTranUvpo01Cott01SdataDigitalphoto711.JPG</t>
  </si>
  <si>
    <t>20190604StrEmTranUvpo01Nylo01SdataDigitalphoto713</t>
  </si>
  <si>
    <t>20190604StrEmTranUvpo01Nylo01SdataDigitalphoto713.JPG</t>
  </si>
  <si>
    <t>20190604StrEmTranUvpo01Cott01NdataDigitalphoto715</t>
  </si>
  <si>
    <t>20190604StrEmTranUvpo01Cott01NdataDigitalphoto715.JPG</t>
  </si>
  <si>
    <t>20190604StrEmTranUvpo01Nylo01NdataDigitalphoto717</t>
  </si>
  <si>
    <t>20190604StrEmTranUvpo01Nylo01NdataDigitalphoto717.JPG</t>
  </si>
  <si>
    <t>20190604StrEmTranUvpo01Cott01SdataDigitalphoto719</t>
  </si>
  <si>
    <t>20190604StrEmTranUvpo01Cott01SdataDigitalphoto719.JPG</t>
  </si>
  <si>
    <t>20190604StrEmTranUvpo01Cott01SdataDigitalphoto721</t>
  </si>
  <si>
    <t>20190604StrEmTranUvpo01Cott01SdataDigitalphoto721.JPG</t>
  </si>
  <si>
    <t>20190604StrEmTranUvpo01Nylo01SdataDigitalphoto723</t>
  </si>
  <si>
    <t>20190604StrEmTranUvpo01Nylo01SdataDigitalphoto723.JPG</t>
  </si>
  <si>
    <t>20190604StrEmTranUvpo01Cott01NdataDigitalphoto725</t>
  </si>
  <si>
    <t>20190604StrEmTranUvpo01Cott01NdataDigitalphoto725.JPG</t>
  </si>
  <si>
    <t>20190604StrEmTranUvpo01Nylo01NdataDigitalphoto727</t>
  </si>
  <si>
    <t>20190604StrEmTranUvpo01Nylo01NdataDigitalphoto727.JPG</t>
  </si>
  <si>
    <t>20190604StrEmTranUvpo01Cott01SdataDigitalphoto729</t>
  </si>
  <si>
    <t>20190604StrEmTranUvpo01Cott01SdataDigitalphoto729.JPG</t>
  </si>
  <si>
    <t>20190604StrEmTranUvpo01Cott01SdataDigitalphoto731</t>
  </si>
  <si>
    <t>20190604StrEmTranUvpo01Cott01SdataDigitalphoto731.JPG</t>
  </si>
  <si>
    <t>20190604StrEmTranUvpo01Nylo01SdataDigitalphoto733</t>
  </si>
  <si>
    <t>20190604StrEmTranUvpo01Nylo01SdataDigitalphoto733.JPG</t>
  </si>
  <si>
    <t>20190604StrEmTranUvpo01Cott01NdataDigitalphoto735</t>
  </si>
  <si>
    <t>20190604StrEmTranUvpo01Cott01NdataDigitalphoto735.JPG</t>
  </si>
  <si>
    <t>20190604StrEmTranUvpo01Nylo01NdataDigitalphoto737</t>
  </si>
  <si>
    <t>20190604StrEmTranUvpo01Nylo01NdataDigitalphoto737.JPG</t>
  </si>
  <si>
    <t>20190604StrEmTranUvpo01Cott01SdataDigitalphoto739</t>
  </si>
  <si>
    <t>20190604StrEmTranUvpo01Cott01SdataDigitalphoto739.JPG</t>
  </si>
  <si>
    <t>20190604StrEmTranUvpo01Cott01SdataDigitalphoto741</t>
  </si>
  <si>
    <t>20190604StrEmTranUvpo01Cott01SdataDigitalphoto741.JPG</t>
  </si>
  <si>
    <t>20190604StrEmTranUvpo01Nylo01SdataDigitalphoto743</t>
  </si>
  <si>
    <t>20190604StrEmTranUvpo01Nylo01SdataDigitalphoto743.JPG</t>
  </si>
  <si>
    <t>20190604StrEmTranUvpo01Cott01NdataDigitalphoto745</t>
  </si>
  <si>
    <t>20190604StrEmTranUvpo01Cott01NdataDigitalphoto745.JPG</t>
  </si>
  <si>
    <t>20190604StrEmTranUvpo01Nylo01NdataDigitalphoto747</t>
  </si>
  <si>
    <t>20190604StrEmTranUvpo01Nylo01NdataDigitalphoto747.JPG</t>
  </si>
  <si>
    <t>20190604StrEmTranUvpo01Cott01SdataDigitalphoto749</t>
  </si>
  <si>
    <t>20190604StrEmTranUvpo01Cott01SdataDigitalphoto749.JPG</t>
  </si>
  <si>
    <t>20190604StrEmTranUvpo01Cott01SdataDigitalphoto751</t>
  </si>
  <si>
    <t>20190604StrEmTranUvpo01Cott01SdataDigitalphoto751.JPG</t>
  </si>
  <si>
    <t>20190604StrEmTranUvpo01Nylo01SdataDigitalphoto753</t>
  </si>
  <si>
    <t>20190604StrEmTranUvpo01Nylo01SdataDigitalphoto753.JPG</t>
  </si>
  <si>
    <t>20190612StrEmTranUvpo01Cott01NdataDigitalphoto959</t>
  </si>
  <si>
    <t>20190612StrEmTranUvpo01Cott01NdataDigitalphoto959.JPG</t>
  </si>
  <si>
    <t>20190612StrEmTranUvpo01Wool01NdataDigitalphoto961</t>
  </si>
  <si>
    <t>20190612StrEmTranUvpo01Wool01NdataDigitalphoto961.JPG</t>
  </si>
  <si>
    <t>20190612StrEmTranUvpo01Cott01SdataDigitalphoto963</t>
  </si>
  <si>
    <t>20190612StrEmTranUvpo01Cott01SdataDigitalphoto963.JPG</t>
  </si>
  <si>
    <t>20190612StrEmTranUvpo01Cott01SdataDigitalphoto965</t>
  </si>
  <si>
    <t>20190612StrEmTranUvpo01Cott01SdataDigitalphoto965.JPG</t>
  </si>
  <si>
    <t>20190612StrEmTranUvpo01Wool01SdataDigitalphoto967</t>
  </si>
  <si>
    <t>20190612StrEmTranUvpo01Wool01SdataDigitalphoto967.JPG</t>
  </si>
  <si>
    <t>20190612StrEmTranUvpo01Cott01NdataDigitalphoto979</t>
  </si>
  <si>
    <t>20190612StrEmTranUvpo01Cott01NdataDigitalphoto979.JPG</t>
  </si>
  <si>
    <t>20190612StrEmTranUvpo01Wool01NdataDigitalphoto981</t>
  </si>
  <si>
    <t>20190612StrEmTranUvpo01Wool01NdataDigitalphoto981.JPG</t>
  </si>
  <si>
    <t>20190612StrEmTranUvpo01Cott01SdataDigitalphoto983</t>
  </si>
  <si>
    <t>20190612StrEmTranUvpo01Cott01SdataDigitalphoto983.JPG</t>
  </si>
  <si>
    <t>20190612StrEmTranUvpo01Cott01SdataDigitalphoto985</t>
  </si>
  <si>
    <t>20190612StrEmTranUvpo01Cott01SdataDigitalphoto985.JPG</t>
  </si>
  <si>
    <t>20190612StrEmTranUvpo01Wool01SdataDigitalphoto987</t>
  </si>
  <si>
    <t>20190612StrEmTranUvpo01Wool01SdataDigitalphoto987.JPG</t>
  </si>
  <si>
    <t>20190612StrEmTranUvpo01Cott01NdataDigitalphoto989</t>
  </si>
  <si>
    <t>20190612StrEmTranUvpo01Cott01NdataDigitalphoto989.JPG</t>
  </si>
  <si>
    <t>20190612StrEmTranUvpo01Wool01NdataDigitalphoto991</t>
  </si>
  <si>
    <t>20190612StrEmTranUvpo01Wool01NdataDigitalphoto991.JPG</t>
  </si>
  <si>
    <t>20190612StrEmTranUvpo01Cott01SdataDigitalphoto993</t>
  </si>
  <si>
    <t>20190612StrEmTranUvpo01Cott01SdataDigitalphoto993.JPG</t>
  </si>
  <si>
    <t>20190612StrEmTranUvpo01Cott01SdataDigitalphoto995</t>
  </si>
  <si>
    <t>20190612StrEmTranUvpo01Cott01SdataDigitalphoto995.JPG</t>
  </si>
  <si>
    <t>20190612StrEmTranUvpo01Wool01SdataDigitalphoto997</t>
  </si>
  <si>
    <t>20190612StrEmTranUvpo01Wool01SdataDigitalphoto997.JPG</t>
  </si>
  <si>
    <t>20190612StrEmTranUvpo01Cott01NdataDigitalphoto999</t>
  </si>
  <si>
    <t>20190612StrEmTranUvpo01Cott01NdataDigitalphoto999.JPG</t>
  </si>
  <si>
    <t>20190612StrEmTranUvpo01Wool01NdataDigitalphoto1001</t>
  </si>
  <si>
    <t>20190612StrEmTranUvpo01Wool01NdataDigitalphoto1001.JPG</t>
  </si>
  <si>
    <t>20190612StrEmTranUvpo01Cott01SdataDigitalphoto1003</t>
  </si>
  <si>
    <t>20190612StrEmTranUvpo01Cott01SdataDigitalphoto1003.JPG</t>
  </si>
  <si>
    <t>20190612StrEmTranUvpo01Cott01SdataDigitalphoto1005</t>
  </si>
  <si>
    <t>20190612StrEmTranUvpo01Cott01SdataDigitalphoto1005.JPG</t>
  </si>
  <si>
    <t>20190612StrEmTranUvpo01Wool01SdataDigitalphoto1007</t>
  </si>
  <si>
    <t>20190612StrEmTranUvpo01Wool01SdataDigitalphoto1007.JPG</t>
  </si>
  <si>
    <t>20190612StrEmTranUvpo01Cott01NdataDigitalphoto960</t>
  </si>
  <si>
    <t>20190612StrEmTranUvpo01Cott01NdataDigitalphoto960.JPG</t>
  </si>
  <si>
    <t>20190612StrEmTranUvpo01Wool01NdataDigitalphoto962</t>
  </si>
  <si>
    <t>20190612StrEmTranUvpo01Wool01NdataDigitalphoto962.JPG</t>
  </si>
  <si>
    <t>20190612StrEmTranUvpo01Cott01SdataDigitalphoto964</t>
  </si>
  <si>
    <t>20190612StrEmTranUvpo01Cott01SdataDigitalphoto964.JPG</t>
  </si>
  <si>
    <t>20190612StrEmTranUvpo01Cott01SdataDigitalphoto966</t>
  </si>
  <si>
    <t>20190612StrEmTranUvpo01Cott01SdataDigitalphoto966.JPG</t>
  </si>
  <si>
    <t>20190612StrEmTranUvpo01Wool01SdataDigitalphoto968</t>
  </si>
  <si>
    <t>20190612StrEmTranUvpo01Wool01SdataDigitalphoto968.JPG</t>
  </si>
  <si>
    <t>20190612StrEmTranUvpo01Cott01NdataDigitalphoto980</t>
  </si>
  <si>
    <t>20190612StrEmTranUvpo01Cott01NdataDigitalphoto980.JPG</t>
  </si>
  <si>
    <t>20190612StrEmTranUvpo01Wool01NdataDigitalphoto982</t>
  </si>
  <si>
    <t>20190612StrEmTranUvpo01Wool01NdataDigitalphoto982.JPG</t>
  </si>
  <si>
    <t>20190612StrEmTranUvpo01Cott01SdataDigitalphoto984</t>
  </si>
  <si>
    <t>20190612StrEmTranUvpo01Cott01SdataDigitalphoto984.JPG</t>
  </si>
  <si>
    <t>20190612StrEmTranUvpo01Cott01SdataDigitalphoto986</t>
  </si>
  <si>
    <t>20190612StrEmTranUvpo01Cott01SdataDigitalphoto986.JPG</t>
  </si>
  <si>
    <t>20190612StrEmTranUvpo01Wool01SdataDigitalphoto988</t>
  </si>
  <si>
    <t>20190612StrEmTranUvpo01Wool01SdataDigitalphoto988.JPG</t>
  </si>
  <si>
    <t>20190612StrEmTranUvpo01Cott01NdataDigitalphoto990</t>
  </si>
  <si>
    <t>20190612StrEmTranUvpo01Cott01NdataDigitalphoto990.JPG</t>
  </si>
  <si>
    <t>20190612StrEmTranUvpo01Wool01NdataDigitalphoto992</t>
  </si>
  <si>
    <t>20190612StrEmTranUvpo01Wool01NdataDigitalphoto992.JPG</t>
  </si>
  <si>
    <t>20190612StrEmTranUvpo01Cott01SdataDigitalphoto994</t>
  </si>
  <si>
    <t>20190612StrEmTranUvpo01Cott01SdataDigitalphoto994.JPG</t>
  </si>
  <si>
    <t>20190612StrEmTranUvpo01Cott01SdataDigitalphoto996</t>
  </si>
  <si>
    <t>20190612StrEmTranUvpo01Cott01SdataDigitalphoto996.JPG</t>
  </si>
  <si>
    <t>20190612StrEmTranUvpo01Wool01SdataDigitalphoto998</t>
  </si>
  <si>
    <t>20190612StrEmTranUvpo01Wool01SdataDigitalphoto998.JPG</t>
  </si>
  <si>
    <t>20190612StrEmTranUvpo01Cott01NdataDigitalphoto1000</t>
  </si>
  <si>
    <t>20190612StrEmTranUvpo01Cott01NdataDigitalphoto1000.JPG</t>
  </si>
  <si>
    <t>20190612StrEmTranUvpo01Wool01NdataDigitalphoto1002</t>
  </si>
  <si>
    <t>20190612StrEmTranUvpo01Wool01NdataDigitalphoto1002.JPG</t>
  </si>
  <si>
    <t>20190612StrEmTranUvpo01Cott01SdataDigitalphoto1004</t>
  </si>
  <si>
    <t>20190612StrEmTranUvpo01Cott01SdataDigitalphoto1004.JPG</t>
  </si>
  <si>
    <t>20190612StrEmTranUvpo01Cott01SdataDigitalphoto1006</t>
  </si>
  <si>
    <t>20190612StrEmTranUvpo01Cott01SdataDigitalphoto1006.JPG</t>
  </si>
  <si>
    <t>20190612StrEmTranUvpo01Wool01SdataDigitalphoto1008</t>
  </si>
  <si>
    <t>20190612StrEmTranUvpo01Wool01SdataDigitalphoto1008.JPG</t>
  </si>
  <si>
    <t>20190612StrEmTranUvpo01Cott01NdataDigitalphoto1009</t>
  </si>
  <si>
    <t>20190612StrEmTranUvpo01Cott01NdataDigitalphoto1009.JPG</t>
  </si>
  <si>
    <t>20190612StrEmTranUvpo01Wool01NdataDigitalphoto1011</t>
  </si>
  <si>
    <t>20190612StrEmTranUvpo01Wool01NdataDigitalphoto1011.JPG</t>
  </si>
  <si>
    <t>20190612StrEmTranUvpo01Cott01SdataDigitalphoto1013</t>
  </si>
  <si>
    <t>20190612StrEmTranUvpo01Cott01SdataDigitalphoto1013.JPG</t>
  </si>
  <si>
    <t>20190612StrEmTranUvpo01Cott01SdataDigitalphoto1015</t>
  </si>
  <si>
    <t>20190612StrEmTranUvpo01Cott01SdataDigitalphoto1015.JPG</t>
  </si>
  <si>
    <t>20190612StrEmTranUvpo01Wool01SdataDigitalphoto1017</t>
  </si>
  <si>
    <t>20190612StrEmTranUvpo01Wool01SdataDigitalphoto1017.JPG</t>
  </si>
  <si>
    <t>20190612StrEmTranUvpo01Cott01NdataDigitalphoto1019</t>
  </si>
  <si>
    <t>20190612StrEmTranUvpo01Cott01NdataDigitalphoto1019.JPG</t>
  </si>
  <si>
    <t>20190612StrEmTranUvpo01Wool01NdataDigitalphoto1021</t>
  </si>
  <si>
    <t>20190612StrEmTranUvpo01Wool01NdataDigitalphoto1021.JPG</t>
  </si>
  <si>
    <t>20190612StrEmTranUvpo01Cott01SdataDigitalphoto1023</t>
  </si>
  <si>
    <t>20190612StrEmTranUvpo01Cott01SdataDigitalphoto1023.JPG</t>
  </si>
  <si>
    <t>20190612StrEmTranUvpo01Cott01SdataDigitalphoto1025</t>
  </si>
  <si>
    <t>20190612StrEmTranUvpo01Cott01SdataDigitalphoto1025.JPG</t>
  </si>
  <si>
    <t>20190612StrEmTranUvpo01Wool01SdataDigitalphoto1027</t>
  </si>
  <si>
    <t>20190612StrEmTranUvpo01Wool01SdataDigitalphoto1027.JPG</t>
  </si>
  <si>
    <t>20190612StrEmTranUvpo01Cott01NdataDigitalphoto1029</t>
  </si>
  <si>
    <t>20190612StrEmTranUvpo01Cott01NdataDigitalphoto1029.JPG</t>
  </si>
  <si>
    <t>20190612StrEmTranUvpo01Wool01NdataDigitalphoto1031</t>
  </si>
  <si>
    <t>20190612StrEmTranUvpo01Wool01NdataDigitalphoto1031.JPG</t>
  </si>
  <si>
    <t>20190612StrEmTranUvpo01Cott01SdataDigitalphoto1033</t>
  </si>
  <si>
    <t>20190612StrEmTranUvpo01Cott01SdataDigitalphoto1033.JPG</t>
  </si>
  <si>
    <t>20190612StrEmTranUvpo01Cott01SdataDigitalphoto1035</t>
  </si>
  <si>
    <t>20190612StrEmTranUvpo01Cott01SdataDigitalphoto1035.JPG</t>
  </si>
  <si>
    <t>20190612StrEmTranUvpo01Wool01SdataDigitalphoto1037</t>
  </si>
  <si>
    <t>20190612StrEmTranUvpo01Wool01SdataDigitalphoto1037.JPG</t>
  </si>
  <si>
    <t>20190612StrEmTranUvpo01Cott01NdataDigitalphoto1039</t>
  </si>
  <si>
    <t>20190612StrEmTranUvpo01Cott01NdataDigitalphoto1039.JPG</t>
  </si>
  <si>
    <t>20190612StrEmTranUvpo01Wool01NdataDigitalphoto1041</t>
  </si>
  <si>
    <t>20190612StrEmTranUvpo01Wool01NdataDigitalphoto1041.JPG</t>
  </si>
  <si>
    <t>20190612StrEmTranUvpo01Cott01SdataDigitalphoto1043</t>
  </si>
  <si>
    <t>20190612StrEmTranUvpo01Cott01SdataDigitalphoto1043.JPG</t>
  </si>
  <si>
    <t>20190612StrEmTranUvpo01Cott01SdataDigitalphoto1045</t>
  </si>
  <si>
    <t>20190612StrEmTranUvpo01Cott01SdataDigitalphoto1045.JPG</t>
  </si>
  <si>
    <t>20190612StrEmTranUvpo01Wool01SdataDigitalphoto1047</t>
  </si>
  <si>
    <t>20190612StrEmTranUvpo01Wool01SdataDigitalphoto1047.JPG</t>
  </si>
  <si>
    <t>20190613StrEmTranUvpo01Cott01NdataDigitalphoto1059</t>
  </si>
  <si>
    <t>20190613StrEmTranUvpo01Cott01NdataDigitalphoto1059.JPG</t>
  </si>
  <si>
    <t>20190613StrEmTranUvpo01Wool01NdataDigitalphoto1061</t>
  </si>
  <si>
    <t>20190613StrEmTranUvpo01Wool01NdataDigitalphoto1061.JPG</t>
  </si>
  <si>
    <t>20190613StrEmTranUvpo01Cott01SdataDigitalphoto1063</t>
  </si>
  <si>
    <t>20190613StrEmTranUvpo01Cott01SdataDigitalphoto1063.JPG</t>
  </si>
  <si>
    <t>20190613StrEmTranUvpo01Cott01SdataDigitalphoto1065</t>
  </si>
  <si>
    <t>20190613StrEmTranUvpo01Cott01SdataDigitalphoto1065.JPG</t>
  </si>
  <si>
    <t>20190613StrEmTranUvpo01Wool01SdataDigitalphoto1067</t>
  </si>
  <si>
    <t>20190613StrEmTranUvpo01Wool01SdataDigitalphoto1067.JPG</t>
  </si>
  <si>
    <t>20190612StrEmTranUvpo01Cott01NdataDigitalphoto1010</t>
  </si>
  <si>
    <t>20190612StrEmTranUvpo01Cott01NdataDigitalphoto1010.JPG</t>
  </si>
  <si>
    <t>20190612StrEmTranUvpo01Wool01NdataDigitalphoto1012</t>
  </si>
  <si>
    <t>20190612StrEmTranUvpo01Wool01NdataDigitalphoto1012.JPG</t>
  </si>
  <si>
    <t>20190612StrEmTranUvpo01Cott01SdataDigitalphoto1014</t>
  </si>
  <si>
    <t>20190612StrEmTranUvpo01Cott01SdataDigitalphoto1014.JPG</t>
  </si>
  <si>
    <t>20190612StrEmTranUvpo01Cott01SdataDigitalphoto1016</t>
  </si>
  <si>
    <t>20190612StrEmTranUvpo01Cott01SdataDigitalphoto1016.JPG</t>
  </si>
  <si>
    <t>20190612StrEmTranUvpo01Wool01SdataDigitalphoto1018</t>
  </si>
  <si>
    <t>20190612StrEmTranUvpo01Wool01SdataDigitalphoto1018.JPG</t>
  </si>
  <si>
    <t>20190612StrEmTranUvpo01Cott01NdataDigitalphoto1020</t>
  </si>
  <si>
    <t>20190612StrEmTranUvpo01Cott01NdataDigitalphoto1020.JPG</t>
  </si>
  <si>
    <t>20190612StrEmTranUvpo01Wool01NdataDigitalphoto1022</t>
  </si>
  <si>
    <t>20190612StrEmTranUvpo01Wool01NdataDigitalphoto1022.JPG</t>
  </si>
  <si>
    <t>20190612StrEmTranUvpo01Cott01SdataDigitalphoto1024</t>
  </si>
  <si>
    <t>20190612StrEmTranUvpo01Cott01SdataDigitalphoto1024.JPG</t>
  </si>
  <si>
    <t>20190612StrEmTranUvpo01Cott01SdataDigitalphoto1026</t>
  </si>
  <si>
    <t>20190612StrEmTranUvpo01Cott01SdataDigitalphoto1026.JPG</t>
  </si>
  <si>
    <t>20190612StrEmTranUvpo01Wool01SdataDigitalphoto1028</t>
  </si>
  <si>
    <t>20190612StrEmTranUvpo01Wool01SdataDigitalphoto1028.JPG</t>
  </si>
  <si>
    <t>20190612StrEmTranUvpo01Cott01NdataDigitalphoto1030</t>
  </si>
  <si>
    <t>20190612StrEmTranUvpo01Cott01NdataDigitalphoto1030.JPG</t>
  </si>
  <si>
    <t>20190612StrEmTranUvpo01Wool01NdataDigitalphoto1032</t>
  </si>
  <si>
    <t>20190612StrEmTranUvpo01Wool01NdataDigitalphoto1032.JPG</t>
  </si>
  <si>
    <t>20190612StrEmTranUvpo01Cott01SdataDigitalphoto1034</t>
  </si>
  <si>
    <t>20190612StrEmTranUvpo01Cott01SdataDigitalphoto1034.JPG</t>
  </si>
  <si>
    <t>20190612StrEmTranUvpo01Cott01SdataDigitalphoto1036</t>
  </si>
  <si>
    <t>20190612StrEmTranUvpo01Cott01SdataDigitalphoto1036.JPG</t>
  </si>
  <si>
    <t>20190612StrEmTranUvpo01Wool01SdataDigitalphoto1038</t>
  </si>
  <si>
    <t>20190612StrEmTranUvpo01Wool01SdataDigitalphoto1038.JPG</t>
  </si>
  <si>
    <t>20190612StrEmTranUvpo01Cott01NdataDigitalphoto1040</t>
  </si>
  <si>
    <t>20190612StrEmTranUvpo01Cott01NdataDigitalphoto1040.JPG</t>
  </si>
  <si>
    <t>20190612StrEmTranUvpo01Wool01NdataDigitalphoto1042</t>
  </si>
  <si>
    <t>20190612StrEmTranUvpo01Wool01NdataDigitalphoto1042.JPG</t>
  </si>
  <si>
    <t>20190612StrEmTranUvpo01Cott01SdataDigitalphoto1044</t>
  </si>
  <si>
    <t>20190612StrEmTranUvpo01Cott01SdataDigitalphoto1044.JPG</t>
  </si>
  <si>
    <t>20190612StrEmTranUvpo01Cott01SdataDigitalphoto1046</t>
  </si>
  <si>
    <t>20190612StrEmTranUvpo01Cott01SdataDigitalphoto1046.JPG</t>
  </si>
  <si>
    <t>20190612StrEmTranUvpo01Wool01SdataDigitalphoto1048</t>
  </si>
  <si>
    <t>20190612StrEmTranUvpo01Wool01SdataDigitalphoto1048.JPG</t>
  </si>
  <si>
    <t>20190612StrEmTranUvpo01Cott01NdataDigitalphoto1050</t>
  </si>
  <si>
    <t>20190612StrEmTranUvpo01Cott01NdataDigitalphoto1050.JPG</t>
  </si>
  <si>
    <t>20190612StrEmTranUvpo01Wool01NdataDigitalphoto1052</t>
  </si>
  <si>
    <t>20190612StrEmTranUvpo01Wool01NdataDigitalphoto1052.JPG</t>
  </si>
  <si>
    <t>20190612StrEmTranUvpo01Cott01SdataDigitalphoto1054</t>
  </si>
  <si>
    <t>20190612StrEmTranUvpo01Cott01SdataDigitalphoto1054.JPG</t>
  </si>
  <si>
    <t>20190612StrEmTranUvpo01Cott01SdataDigitalphoto1056</t>
  </si>
  <si>
    <t>20190612StrEmTranUvpo01Cott01SdataDigitalphoto1056.JPG</t>
  </si>
  <si>
    <t>20190612StrEmTranUvpo01Wool01SdataDigitalphoto1058</t>
  </si>
  <si>
    <t>20190612StrEmTranUvpo01Wool01SdataDigitalphoto1058.JPG</t>
  </si>
  <si>
    <t>20190613StrEmTranUvpo01Cott01NdataDigitalphoto1060</t>
  </si>
  <si>
    <t>20190613StrEmTranUvpo01Cott01NdataDigitalphoto1060.JPG</t>
  </si>
  <si>
    <t>20190613StrEmTranUvpo01Wool01NdataDigitalphoto1062</t>
  </si>
  <si>
    <t>20190613StrEmTranUvpo01Wool01NdataDigitalphoto1062.JPG</t>
  </si>
  <si>
    <t>20190613StrEmTranUvpo01Cott01SdataDigitalphoto1064</t>
  </si>
  <si>
    <t>20190613StrEmTranUvpo01Cott01SdataDigitalphoto1064.JPG</t>
  </si>
  <si>
    <t>20190613StrEmTranUvpo01Cott01SdataDigitalphoto1066</t>
  </si>
  <si>
    <t>20190613StrEmTranUvpo01Cott01SdataDigitalphoto1066.JPG</t>
  </si>
  <si>
    <t>20190613StrEmTranUvpo01Wool01SdataDigitalphoto1068</t>
  </si>
  <si>
    <t>20190613StrEmTranUvpo01Wool01SdataDigitalphoto1068.JPG</t>
  </si>
  <si>
    <t>20190613StrEmTranUvpo01Cott01NdataDigitalphoto1079</t>
  </si>
  <si>
    <t>20190613StrEmTranUvpo01Cott01NdataDigitalphoto1079.JPG</t>
  </si>
  <si>
    <t>20190613StrEmTranUvpo01Wool01NdataDigitalphoto1081</t>
  </si>
  <si>
    <t>20190613StrEmTranUvpo01Wool01NdataDigitalphoto1081.JPG</t>
  </si>
  <si>
    <t>20190613StrEmTranUvpo01Cott01SdataDigitalphoto1083</t>
  </si>
  <si>
    <t>20190613StrEmTranUvpo01Cott01SdataDigitalphoto1083.JPG</t>
  </si>
  <si>
    <t>20190613StrEmTranUvpo01Cott01SdataDigitalphoto1085</t>
  </si>
  <si>
    <t>20190613StrEmTranUvpo01Cott01SdataDigitalphoto1085.JPG</t>
  </si>
  <si>
    <t>20190613StrEmTranUvpo01Wool01SdataDigitalphoto1087</t>
  </si>
  <si>
    <t>20190613StrEmTranUvpo01Wool01SdataDigitalphoto1087.JPG</t>
  </si>
  <si>
    <t>20190613StrEmTranUvpo01Cott01NdataDigitalphoto1099</t>
  </si>
  <si>
    <t>20190613StrEmTranUvpo01Cott01NdataDigitalphoto1099.JPG</t>
  </si>
  <si>
    <t>20190613StrEmTranUvpo01Wool01NdataDigitalphoto1101</t>
  </si>
  <si>
    <t>20190613StrEmTranUvpo01Wool01NdataDigitalphoto1101.JPG</t>
  </si>
  <si>
    <t>20190613StrEmTranUvpo01Cott01SdataDigitalphoto1103</t>
  </si>
  <si>
    <t>20190613StrEmTranUvpo01Cott01SdataDigitalphoto1103.JPG</t>
  </si>
  <si>
    <t>20190613StrEmTranUvpo01Cott01SdataDigitalphoto1105</t>
  </si>
  <si>
    <t>20190613StrEmTranUvpo01Cott01SdataDigitalphoto1105.JPG</t>
  </si>
  <si>
    <t>20190613StrEmTranUvpo01Wool01SdataDigitalphoto1107</t>
  </si>
  <si>
    <t>20190613StrEmTranUvpo01Wool01SdataDigitalphoto1107.JPG</t>
  </si>
  <si>
    <t>20190613StrEmTranUvpo01Cott01NdataDigitalphoto1119</t>
  </si>
  <si>
    <t>20190613StrEmTranUvpo01Cott01NdataDigitalphoto1119.JPG</t>
  </si>
  <si>
    <t>20190613StrEmTranUvpo01Wool01NdataDigitalphoto1121</t>
  </si>
  <si>
    <t>20190613StrEmTranUvpo01Wool01NdataDigitalphoto1121.JPG</t>
  </si>
  <si>
    <t>20190613StrEmTranUvpo01Cott01SdataDigitalphoto1123</t>
  </si>
  <si>
    <t>20190613StrEmTranUvpo01Cott01SdataDigitalphoto1123.JPG</t>
  </si>
  <si>
    <t>20190613StrEmTranUvpo01Cott01SdataDigitalphoto1125</t>
  </si>
  <si>
    <t>20190613StrEmTranUvpo01Cott01SdataDigitalphoto1125.JPG</t>
  </si>
  <si>
    <t>20190613StrEmTranUvpo01Wool01SdataDigitalphoto1127</t>
  </si>
  <si>
    <t>20190613StrEmTranUvpo01Wool01SdataDigitalphoto1127.JPG</t>
  </si>
  <si>
    <t>20190621StrEmTranUvpo01Cott01NdataDigitalphoto1399</t>
  </si>
  <si>
    <t>20190621StrEmTranUvpo01Cott01NdataDigitalphoto1399.JPG</t>
  </si>
  <si>
    <t>20190621StrEmTranUvpo01Wool01NdataDigitalphoto1401</t>
  </si>
  <si>
    <t>20190621StrEmTranUvpo01Wool01NdataDigitalphoto1401.JPG</t>
  </si>
  <si>
    <t>20190621StrEmTranUvpo01Cott01SdataDigitalphoto1403</t>
  </si>
  <si>
    <t>20190621StrEmTranUvpo01Cott01SdataDigitalphoto1403.JPG</t>
  </si>
  <si>
    <t>20190621StrEmTranUvpo01Cott01SdataDigitalphoto1405</t>
  </si>
  <si>
    <t>20190621StrEmTranUvpo01Cott01SdataDigitalphoto1405.JPG</t>
  </si>
  <si>
    <t>20190621StrEmTranUvpo01Wool01SdataDigitalphoto1407</t>
  </si>
  <si>
    <t>20190621StrEmTranUvpo01Wool01SdataDigitalphoto1407.JPG</t>
  </si>
  <si>
    <t>20190621StrEmTranUvpo01Cott01NdataDigitalphoto1409</t>
  </si>
  <si>
    <t>20190621StrEmTranUvpo01Cott01NdataDigitalphoto1409.JPG</t>
  </si>
  <si>
    <t>20190621StrEmTranUvpo01Wool01NdataDigitalphoto1411</t>
  </si>
  <si>
    <t>20190621StrEmTranUvpo01Wool01NdataDigitalphoto1411.JPG</t>
  </si>
  <si>
    <t>20190621StrEmTranUvpo01Cott01SdataDigitalphoto1413</t>
  </si>
  <si>
    <t>20190621StrEmTranUvpo01Cott01SdataDigitalphoto1413.JPG</t>
  </si>
  <si>
    <t>20190621StrEmTranUvpo01Cott01SdataDigitalphoto1415</t>
  </si>
  <si>
    <t>20190621StrEmTranUvpo01Cott01SdataDigitalphoto1415.JPG</t>
  </si>
  <si>
    <t>20190621StrEmTranUvpo01Wool01SdataDigitalphoto1417</t>
  </si>
  <si>
    <t>20190621StrEmTranUvpo01Wool01SdataDigitalphoto1417.JPG</t>
  </si>
  <si>
    <t>20190613StrEmTranUvpo01Cott01NdataDigitalphoto1080</t>
  </si>
  <si>
    <t>20190613StrEmTranUvpo01Cott01NdataDigitalphoto1080.JPG</t>
  </si>
  <si>
    <t>20190613StrEmTranUvpo01Wool01NdataDigitalphoto1082</t>
  </si>
  <si>
    <t>20190613StrEmTranUvpo01Wool01NdataDigitalphoto1082.JPG</t>
  </si>
  <si>
    <t>20190613StrEmTranUvpo01Cott01SdataDigitalphoto1084</t>
  </si>
  <si>
    <t>20190613StrEmTranUvpo01Cott01SdataDigitalphoto1084.JPG</t>
  </si>
  <si>
    <t>20190613StrEmTranUvpo01Cott01SdataDigitalphoto1086</t>
  </si>
  <si>
    <t>20190613StrEmTranUvpo01Cott01SdataDigitalphoto1086.JPG</t>
  </si>
  <si>
    <t>20190613StrEmTranUvpo01Wool01SdataDigitalphoto1088</t>
  </si>
  <si>
    <t>20190613StrEmTranUvpo01Wool01SdataDigitalphoto1088.JPG</t>
  </si>
  <si>
    <t>20190613StrEmTranUvpo01Cott01NdataDigitalphoto1100</t>
  </si>
  <si>
    <t>20190613StrEmTranUvpo01Cott01NdataDigitalphoto1100.JPG</t>
  </si>
  <si>
    <t>20190613StrEmTranUvpo01Wool01NdataDigitalphoto1102</t>
  </si>
  <si>
    <t>20190613StrEmTranUvpo01Wool01NdataDigitalphoto1102.JPG</t>
  </si>
  <si>
    <t>20190613StrEmTranUvpo01Cott01SdataDigitalphoto1104</t>
  </si>
  <si>
    <t>20190613StrEmTranUvpo01Cott01SdataDigitalphoto1104.JPG</t>
  </si>
  <si>
    <t>20190613StrEmTranUvpo01Cott01SdataDigitalphoto1106</t>
  </si>
  <si>
    <t>20190613StrEmTranUvpo01Cott01SdataDigitalphoto1106.JPG</t>
  </si>
  <si>
    <t>20190613StrEmTranUvpo01Wool01SdataDigitalphoto1108</t>
  </si>
  <si>
    <t>20190613StrEmTranUvpo01Wool01SdataDigitalphoto1108.JPG</t>
  </si>
  <si>
    <t>20190613StrEmTranUvpo01Cott01NdataDigitalphoto1120</t>
  </si>
  <si>
    <t>20190613StrEmTranUvpo01Cott01NdataDigitalphoto1120.JPG</t>
  </si>
  <si>
    <t>20190613StrEmTranUvpo01Wool01NdataDigitalphoto1122</t>
  </si>
  <si>
    <t>20190613StrEmTranUvpo01Wool01NdataDigitalphoto1122.JPG</t>
  </si>
  <si>
    <t>20190613StrEmTranUvpo01Cott01SdataDigitalphoto1124</t>
  </si>
  <si>
    <t>20190613StrEmTranUvpo01Cott01SdataDigitalphoto1124.JPG</t>
  </si>
  <si>
    <t>20190613StrEmTranUvpo01Cott01SdataDigitalphoto1126</t>
  </si>
  <si>
    <t>20190613StrEmTranUvpo01Cott01SdataDigitalphoto1126.JPG</t>
  </si>
  <si>
    <t>20190613StrEmTranUvpo01Wool01SdataDigitalphoto1128</t>
  </si>
  <si>
    <t>20190613StrEmTranUvpo01Wool01SdataDigitalphoto1128.JPG</t>
  </si>
  <si>
    <t>20190621StrEmTranUvpo01Cott01NdataDigitalphoto1400</t>
  </si>
  <si>
    <t>20190621StrEmTranUvpo01Cott01NdataDigitalphoto1400.JPG</t>
  </si>
  <si>
    <t>20190621StrEmTranUvpo01Wool01NdataDigitalphoto1402</t>
  </si>
  <si>
    <t>20190621StrEmTranUvpo01Wool01NdataDigitalphoto1402.JPG</t>
  </si>
  <si>
    <t>20190621StrEmTranUvpo01Cott01SdataDigitalphoto1404</t>
  </si>
  <si>
    <t>20190621StrEmTranUvpo01Cott01SdataDigitalphoto1404.JPG</t>
  </si>
  <si>
    <t>20190621StrEmTranUvpo01Cott01SdataDigitalphoto1406</t>
  </si>
  <si>
    <t>20190621StrEmTranUvpo01Cott01SdataDigitalphoto1406.JPG</t>
  </si>
  <si>
    <t>20190621StrEmTranUvpo01Wool01SdataDigitalphoto1408</t>
  </si>
  <si>
    <t>20190621StrEmTranUvpo01Wool01SdataDigitalphoto1408.JPG</t>
  </si>
  <si>
    <t>20190621StrEmTranUvpo01Cott01NdataDigitalphoto1410</t>
  </si>
  <si>
    <t>20190621StrEmTranUvpo01Cott01NdataDigitalphoto1410.JPG</t>
  </si>
  <si>
    <t>20190621StrEmTranUvpo01Wool01NdataDigitalphoto1412</t>
  </si>
  <si>
    <t>20190621StrEmTranUvpo01Wool01NdataDigitalphoto1412.JPG</t>
  </si>
  <si>
    <t>20190621StrEmTranUvpo01Cott01SdataDigitalphoto1414</t>
  </si>
  <si>
    <t>20190621StrEmTranUvpo01Cott01SdataDigitalphoto1414.JPG</t>
  </si>
  <si>
    <t>20190621StrEmTranUvpo01Cott01SdataDigitalphoto1416</t>
  </si>
  <si>
    <t>20190621StrEmTranUvpo01Cott01SdataDigitalphoto1416.JPG</t>
  </si>
  <si>
    <t>20190621StrEmTranUvpo01Wool01SdataDigitalphoto1418</t>
  </si>
  <si>
    <t>20190621StrEmTranUvpo01Wool01SdataDigitalphoto1418.JPG</t>
  </si>
  <si>
    <t>20190614StrEmTranUvpo01Cott01NdataDigitalphoto1129</t>
  </si>
  <si>
    <t>20190614StrEmTranUvpo01Cott01NdataDigitalphoto1129.JPG</t>
  </si>
  <si>
    <t>20190614StrEmTranUvpo01Wool01NdataDigitalphoto1131</t>
  </si>
  <si>
    <t>20190614StrEmTranUvpo01Wool01NdataDigitalphoto1131.JPG</t>
  </si>
  <si>
    <t>20190614StrEmTranUvpo01Cott01SdataDigitalphoto1133</t>
  </si>
  <si>
    <t>20190614StrEmTranUvpo01Cott01SdataDigitalphoto1133.JPG</t>
  </si>
  <si>
    <t>20190614StrEmTranUvpo01Cott01SdataDigitalphoto1135</t>
  </si>
  <si>
    <t>20190614StrEmTranUvpo01Cott01SdataDigitalphoto1135.JPG</t>
  </si>
  <si>
    <t>20190614StrEmTranUvpo01Wool01SdataDigitalphoto1137</t>
  </si>
  <si>
    <t>20190614StrEmTranUvpo01Wool01SdataDigitalphoto1137.JPG</t>
  </si>
  <si>
    <t>20190614StrEmTranUvpo01Cott01NdataDigitalphoto1139</t>
  </si>
  <si>
    <t>20190614StrEmTranUvpo01Cott01NdataDigitalphoto1139.JPG</t>
  </si>
  <si>
    <t>20190614StrEmTranUvpo01Wool01NdataDigitalphoto1141</t>
  </si>
  <si>
    <t>20190614StrEmTranUvpo01Wool01NdataDigitalphoto1141.JPG</t>
  </si>
  <si>
    <t>20190614StrEmTranUvpo01Cott01SdataDigitalphoto1143</t>
  </si>
  <si>
    <t>20190614StrEmTranUvpo01Cott01SdataDigitalphoto1143.JPG</t>
  </si>
  <si>
    <t>20190614StrEmTranUvpo01Cott01SdataDigitalphoto1145</t>
  </si>
  <si>
    <t>20190614StrEmTranUvpo01Cott01SdataDigitalphoto1145.JPG</t>
  </si>
  <si>
    <t>20190614StrEmTranUvpo01Wool01SdataDigitalphoto1147</t>
  </si>
  <si>
    <t>20190614StrEmTranUvpo01Wool01SdataDigitalphoto1147.JPG</t>
  </si>
  <si>
    <t>20190614StrEmTranUvpo01Cott01NdataDigitalphoto1169</t>
  </si>
  <si>
    <t>20190614StrEmTranUvpo01Cott01NdataDigitalphoto1169.JPG</t>
  </si>
  <si>
    <t>20190614StrEmTranUvpo01Wool01NdataDigitalphoto1171</t>
  </si>
  <si>
    <t>20190614StrEmTranUvpo01Wool01NdataDigitalphoto1171.JPG</t>
  </si>
  <si>
    <t>20190614StrEmTranUvpo01Cott01SdataDigitalphoto1173</t>
  </si>
  <si>
    <t>20190614StrEmTranUvpo01Cott01SdataDigitalphoto1173.JPG</t>
  </si>
  <si>
    <t>20190614StrEmTranUvpo01Cott01SdataDigitalphoto1175</t>
  </si>
  <si>
    <t>20190614StrEmTranUvpo01Cott01SdataDigitalphoto1175.JPG</t>
  </si>
  <si>
    <t>20190614StrEmTranUvpo01Wool01SdataDigitalphoto1177</t>
  </si>
  <si>
    <t>20190614StrEmTranUvpo01Wool01SdataDigitalphoto1177.JPG</t>
  </si>
  <si>
    <t>20190614StrEmTranUvpo01Cott01NdataDigitalphoto1179</t>
  </si>
  <si>
    <t>20190614StrEmTranUvpo01Cott01NdataDigitalphoto1179.JPG</t>
  </si>
  <si>
    <t>20190614StrEmTranUvpo01Wool01NdataDigitalphoto1181</t>
  </si>
  <si>
    <t>20190614StrEmTranUvpo01Wool01NdataDigitalphoto1181.JPG</t>
  </si>
  <si>
    <t>20190614StrEmTranUvpo01Cott01SdataDigitalphoto1183</t>
  </si>
  <si>
    <t>20190614StrEmTranUvpo01Cott01SdataDigitalphoto1183.JPG</t>
  </si>
  <si>
    <t>20190614StrEmTranUvpo01Cott01SdataDigitalphoto1185</t>
  </si>
  <si>
    <t>20190614StrEmTranUvpo01Cott01SdataDigitalphoto1185.JPG</t>
  </si>
  <si>
    <t>20190614StrEmTranUvpo01Wool01SdataDigitalphoto1187</t>
  </si>
  <si>
    <t>20190614StrEmTranUvpo01Wool01SdataDigitalphoto1187.JPG</t>
  </si>
  <si>
    <t>20190614StrEmTranUvpo01Cott01NdataDigitalphoto1130</t>
  </si>
  <si>
    <t>20190614StrEmTranUvpo01Cott01NdataDigitalphoto1130.JPG</t>
  </si>
  <si>
    <t>20190614StrEmTranUvpo01Wool01NdataDigitalphoto1132</t>
  </si>
  <si>
    <t>20190614StrEmTranUvpo01Wool01NdataDigitalphoto1132.JPG</t>
  </si>
  <si>
    <t>20190614StrEmTranUvpo01Cott01SdataDigitalphoto1134</t>
  </si>
  <si>
    <t>20190614StrEmTranUvpo01Cott01SdataDigitalphoto1134.JPG</t>
  </si>
  <si>
    <t>20190614StrEmTranUvpo01Cott01SdataDigitalphoto1136</t>
  </si>
  <si>
    <t>20190614StrEmTranUvpo01Cott01SdataDigitalphoto1136.JPG</t>
  </si>
  <si>
    <t>20190614StrEmTranUvpo01Wool01SdataDigitalphoto1138</t>
  </si>
  <si>
    <t>20190614StrEmTranUvpo01Wool01SdataDigitalphoto1138.JPG</t>
  </si>
  <si>
    <t>20190614StrEmTranUvpo01Cott01NdataDigitalphoto1140</t>
  </si>
  <si>
    <t>20190614StrEmTranUvpo01Cott01NdataDigitalphoto1140.JPG</t>
  </si>
  <si>
    <t>20190614StrEmTranUvpo01Wool01NdataDigitalphoto1142</t>
  </si>
  <si>
    <t>20190614StrEmTranUvpo01Wool01NdataDigitalphoto1142.JPG</t>
  </si>
  <si>
    <t>20190614StrEmTranUvpo01Cott01SdataDigitalphoto1144</t>
  </si>
  <si>
    <t>20190614StrEmTranUvpo01Cott01SdataDigitalphoto1144.JPG</t>
  </si>
  <si>
    <t>20190614StrEmTranUvpo01Cott01SdataDigitalphoto1146</t>
  </si>
  <si>
    <t>20190614StrEmTranUvpo01Cott01SdataDigitalphoto1146.JPG</t>
  </si>
  <si>
    <t>20190614StrEmTranUvpo01Wool01SdataDigitalphoto1148</t>
  </si>
  <si>
    <t>20190614StrEmTranUvpo01Wool01SdataDigitalphoto1148.JPG</t>
  </si>
  <si>
    <t>20190614StrEmTranUvpo01Cott01NdataDigitalphoto1160</t>
  </si>
  <si>
    <t>20190614StrEmTranUvpo01Cott01NdataDigitalphoto1160.JPG</t>
  </si>
  <si>
    <t>20190614StrEmTranUvpo01Wool01NdataDigitalphoto1162</t>
  </si>
  <si>
    <t>20190614StrEmTranUvpo01Wool01NdataDigitalphoto1162.JPG</t>
  </si>
  <si>
    <t>20190614StrEmTranUvpo01Cott01SdataDigitalphoto1164</t>
  </si>
  <si>
    <t>20190614StrEmTranUvpo01Cott01SdataDigitalphoto1164.JPG</t>
  </si>
  <si>
    <t>20190614StrEmTranUvpo01Cott01SdataDigitalphoto1166</t>
  </si>
  <si>
    <t>20190614StrEmTranUvpo01Cott01SdataDigitalphoto1166.JPG</t>
  </si>
  <si>
    <t>20190614StrEmTranUvpo01Wool01SdataDigitalphoto1168</t>
  </si>
  <si>
    <t>20190614StrEmTranUvpo01Wool01SdataDigitalphoto1168.JPG</t>
  </si>
  <si>
    <t>20190614StrEmTranUvpo01Cott01NdataDigitalphoto1170</t>
  </si>
  <si>
    <t>20190614StrEmTranUvpo01Cott01NdataDigitalphoto1170.JPG</t>
  </si>
  <si>
    <t>20190614StrEmTranUvpo01Wool01NdataDigitalphoto1172</t>
  </si>
  <si>
    <t>20190614StrEmTranUvpo01Wool01NdataDigitalphoto1172.JPG</t>
  </si>
  <si>
    <t>20190614StrEmTranUvpo01Cott01SdataDigitalphoto1174</t>
  </si>
  <si>
    <t>20190614StrEmTranUvpo01Cott01SdataDigitalphoto1174.JPG</t>
  </si>
  <si>
    <t>20190614StrEmTranUvpo01Cott01SdataDigitalphoto1176</t>
  </si>
  <si>
    <t>20190614StrEmTranUvpo01Cott01SdataDigitalphoto1176.JPG</t>
  </si>
  <si>
    <t>20190614StrEmTranUvpo01Wool01SdataDigitalphoto1178</t>
  </si>
  <si>
    <t>20190614StrEmTranUvpo01Wool01SdataDigitalphoto1178.JPG</t>
  </si>
  <si>
    <t>20190614StrEmTranUvpo01Cott01NdataDigitalphoto1180</t>
  </si>
  <si>
    <t>20190614StrEmTranUvpo01Cott01NdataDigitalphoto1180.JPG</t>
  </si>
  <si>
    <t>20190614StrEmTranUvpo01Wool01NdataDigitalphoto1182</t>
  </si>
  <si>
    <t>20190614StrEmTranUvpo01Wool01NdataDigitalphoto1182.JPG</t>
  </si>
  <si>
    <t>20190614StrEmTranUvpo01Cott01SdataDigitalphoto1184</t>
  </si>
  <si>
    <t>20190614StrEmTranUvpo01Cott01SdataDigitalphoto1184.JPG</t>
  </si>
  <si>
    <t>20190614StrEmTranUvpo01Cott01SdataDigitalphoto1186</t>
  </si>
  <si>
    <t>20190614StrEmTranUvpo01Cott01SdataDigitalphoto1186.JPG</t>
  </si>
  <si>
    <t>20190614StrEmTranUvpo01Wool01SdataDigitalphoto1188</t>
  </si>
  <si>
    <t>20190614StrEmTranUvpo01Wool01SdataDigitalphoto1188.JPG</t>
  </si>
  <si>
    <t>20190614StrEmTranUvpo01Cott01NdataDigitalphoto1189</t>
  </si>
  <si>
    <t>20190614StrEmTranUvpo01Cott01NdataDigitalphoto1189.JPG</t>
  </si>
  <si>
    <t>20190614StrEmTranUvpo01Wool01NdataDigitalphoto1191</t>
  </si>
  <si>
    <t>20190614StrEmTranUvpo01Wool01NdataDigitalphoto1191.JPG</t>
  </si>
  <si>
    <t>20190614StrEmTranUvpo01Cott01SdataDigitalphoto1193</t>
  </si>
  <si>
    <t>20190614StrEmTranUvpo01Cott01SdataDigitalphoto1193.JPG</t>
  </si>
  <si>
    <t>20190614StrEmTranUvpo01Cott01SdataDigitalphoto1195</t>
  </si>
  <si>
    <t>20190614StrEmTranUvpo01Cott01SdataDigitalphoto1195.JPG</t>
  </si>
  <si>
    <t>20190614StrEmTranUvpo01Wool01SdataDigitalphoto1197</t>
  </si>
  <si>
    <t>20190614StrEmTranUvpo01Wool01SdataDigitalphoto1197.JPG</t>
  </si>
  <si>
    <t>20190614StrEmTranUvpo01Cott01NdataDigitalphoto1199</t>
  </si>
  <si>
    <t>20190614StrEmTranUvpo01Cott01NdataDigitalphoto1199.JPG</t>
  </si>
  <si>
    <t>20190614StrEmTranUvpo01Wool01NdataDigitalphoto1201</t>
  </si>
  <si>
    <t>20190614StrEmTranUvpo01Wool01NdataDigitalphoto1201.JPG</t>
  </si>
  <si>
    <t>20190614StrEmTranUvpo01Cott01SdataDigitalphoto1203</t>
  </si>
  <si>
    <t>20190614StrEmTranUvpo01Cott01SdataDigitalphoto1203.JPG</t>
  </si>
  <si>
    <t>20190614StrEmTranUvpo01Cott01SdataDigitalphoto1205</t>
  </si>
  <si>
    <t>20190614StrEmTranUvpo01Cott01SdataDigitalphoto1205.JPG</t>
  </si>
  <si>
    <t>20190614StrEmTranUvpo01Wool01SdataDigitalphoto1207</t>
  </si>
  <si>
    <t>20190614StrEmTranUvpo01Wool01SdataDigitalphoto1207.JPG</t>
  </si>
  <si>
    <t>20190614StrEmTranUvpo01Cott01NdataDigitalphoto1209</t>
  </si>
  <si>
    <t>20190614StrEmTranUvpo01Cott01NdataDigitalphoto1209.JPG</t>
  </si>
  <si>
    <t>20190614StrEmTranUvpo01Wool01NdataDigitalphoto1211</t>
  </si>
  <si>
    <t>20190614StrEmTranUvpo01Wool01NdataDigitalphoto1211.JPG</t>
  </si>
  <si>
    <t>20190614StrEmTranUvpo01Cott01SdataDigitalphoto1213</t>
  </si>
  <si>
    <t>20190614StrEmTranUvpo01Cott01SdataDigitalphoto1213.JPG</t>
  </si>
  <si>
    <t>20190614StrEmTranUvpo01Cott01SdataDigitalphoto1215</t>
  </si>
  <si>
    <t>20190614StrEmTranUvpo01Cott01SdataDigitalphoto1215.JPG</t>
  </si>
  <si>
    <t>20190614StrEmTranUvpo01Wool01SdataDigitalphoto1217</t>
  </si>
  <si>
    <t>20190614StrEmTranUvpo01Wool01SdataDigitalphoto1217.JPG</t>
  </si>
  <si>
    <t>20190614StrEmTranUvpo01Cott01NdataDigitalphoto1229</t>
  </si>
  <si>
    <t>20190614StrEmTranUvpo01Cott01NdataDigitalphoto1229.JPG</t>
  </si>
  <si>
    <t>20190614StrEmTranUvpo01Wool01NdataDigitalphoto1231</t>
  </si>
  <si>
    <t>20190614StrEmTranUvpo01Wool01NdataDigitalphoto1231.JPG</t>
  </si>
  <si>
    <t>20190614StrEmTranUvpo01Cott01SdataDigitalphoto1233</t>
  </si>
  <si>
    <t>20190614StrEmTranUvpo01Cott01SdataDigitalphoto1233.JPG</t>
  </si>
  <si>
    <t>20190614StrEmTranUvpo01Cott01SdataDigitalphoto1235</t>
  </si>
  <si>
    <t>20190614StrEmTranUvpo01Cott01SdataDigitalphoto1235.JPG</t>
  </si>
  <si>
    <t>20190614StrEmTranUvpo01Wool01SdataDigitalphoto1237</t>
  </si>
  <si>
    <t>20190614StrEmTranUvpo01Wool01SdataDigitalphoto1237.JPG</t>
  </si>
  <si>
    <t>20190614StrEmTranUvpo01Cott01NdataDigitalphoto1239</t>
  </si>
  <si>
    <t>20190614StrEmTranUvpo01Cott01NdataDigitalphoto1239.JPG</t>
  </si>
  <si>
    <t>20190614StrEmTranUvpo01Wool01NdataDigitalphoto1241</t>
  </si>
  <si>
    <t>20190614StrEmTranUvpo01Wool01NdataDigitalphoto1241.JPG</t>
  </si>
  <si>
    <t>20190614StrEmTranUvpo01Cott01SdataDigitalphoto1243</t>
  </si>
  <si>
    <t>20190614StrEmTranUvpo01Cott01SdataDigitalphoto1243.JPG</t>
  </si>
  <si>
    <t>20190614StrEmTranUvpo01Cott01SdataDigitalphoto1245</t>
  </si>
  <si>
    <t>20190614StrEmTranUvpo01Cott01SdataDigitalphoto1245.JPG</t>
  </si>
  <si>
    <t>20190614StrEmTranUvpo01Wool01SdataDigitalphoto1247</t>
  </si>
  <si>
    <t>20190614StrEmTranUvpo01Wool01SdataDigitalphoto1247.JPG</t>
  </si>
  <si>
    <t>20190617StrEmTranUvpo01Cott01NdataDigitalphoto1269</t>
  </si>
  <si>
    <t>20190617StrEmTranUvpo01Cott01NdataDigitalphoto1269.JPG</t>
  </si>
  <si>
    <t>20190617StrEmTranUvpo01Wool01NdataDigitalphoto1271</t>
  </si>
  <si>
    <t>20190617StrEmTranUvpo01Wool01NdataDigitalphoto1271.JPG</t>
  </si>
  <si>
    <t>20190617StrEmTranUvpo01Cott01SdataDigitalphoto1273</t>
  </si>
  <si>
    <t>20190617StrEmTranUvpo01Cott01SdataDigitalphoto1273.JPG</t>
  </si>
  <si>
    <t>20190617StrEmTranUvpo01Cott01SdataDigitalphoto1275</t>
  </si>
  <si>
    <t>20190617StrEmTranUvpo01Cott01SdataDigitalphoto1275.JPG</t>
  </si>
  <si>
    <t>20190617StrEmTranUvpo01Wool01SdataDigitalphoto1277</t>
  </si>
  <si>
    <t>20190617StrEmTranUvpo01Wool01SdataDigitalphoto1277.JPG</t>
  </si>
  <si>
    <t>20190614StrEmTranUvpo01Cott01NdataDigitalphoto1190</t>
  </si>
  <si>
    <t>20190614StrEmTranUvpo01Cott01NdataDigitalphoto1190.JPG</t>
  </si>
  <si>
    <t>20190614StrEmTranUvpo01Wool01NdataDigitalphoto1192</t>
  </si>
  <si>
    <t>20190614StrEmTranUvpo01Wool01NdataDigitalphoto1192.JPG</t>
  </si>
  <si>
    <t>20190614StrEmTranUvpo01Cott01SdataDigitalphoto1194</t>
  </si>
  <si>
    <t>20190614StrEmTranUvpo01Cott01SdataDigitalphoto1194.JPG</t>
  </si>
  <si>
    <t>20190614StrEmTranUvpo01Cott01SdataDigitalphoto1196</t>
  </si>
  <si>
    <t>20190614StrEmTranUvpo01Cott01SdataDigitalphoto1196.JPG</t>
  </si>
  <si>
    <t>20190614StrEmTranUvpo01Wool01SdataDigitalphoto1198</t>
  </si>
  <si>
    <t>20190614StrEmTranUvpo01Wool01SdataDigitalphoto1198.JPG</t>
  </si>
  <si>
    <t>20190614StrEmTranUvpo01Cott01NdataDigitalphoto1200</t>
  </si>
  <si>
    <t>20190614StrEmTranUvpo01Cott01NdataDigitalphoto1200.JPG</t>
  </si>
  <si>
    <t>20190614StrEmTranUvpo01Wool01NdataDigitalphoto1202</t>
  </si>
  <si>
    <t>20190614StrEmTranUvpo01Wool01NdataDigitalphoto1202.JPG</t>
  </si>
  <si>
    <t>20190614StrEmTranUvpo01Cott01SdataDigitalphoto1204</t>
  </si>
  <si>
    <t>20190614StrEmTranUvpo01Cott01SdataDigitalphoto1204.JPG</t>
  </si>
  <si>
    <t>20190614StrEmTranUvpo01Cott01SdataDigitalphoto1206</t>
  </si>
  <si>
    <t>20190614StrEmTranUvpo01Cott01SdataDigitalphoto1206.JPG</t>
  </si>
  <si>
    <t>20190614StrEmTranUvpo01Wool01SdataDigitalphoto1208</t>
  </si>
  <si>
    <t>20190614StrEmTranUvpo01Wool01SdataDigitalphoto1208.JPG</t>
  </si>
  <si>
    <t>20190614StrEmTranUvpo01Cott01NdataDigitalphoto1210</t>
  </si>
  <si>
    <t>20190614StrEmTranUvpo01Cott01NdataDigitalphoto1210.JPG</t>
  </si>
  <si>
    <t>20190614StrEmTranUvpo01Wool01NdataDigitalphoto1212</t>
  </si>
  <si>
    <t>20190614StrEmTranUvpo01Wool01NdataDigitalphoto1212.JPG</t>
  </si>
  <si>
    <t>20190614StrEmTranUvpo01Cott01SdataDigitalphoto1214</t>
  </si>
  <si>
    <t>20190614StrEmTranUvpo01Cott01SdataDigitalphoto1214.JPG</t>
  </si>
  <si>
    <t>20190614StrEmTranUvpo01Cott01SdataDigitalphoto1216</t>
  </si>
  <si>
    <t>20190614StrEmTranUvpo01Cott01SdataDigitalphoto1216.JPG</t>
  </si>
  <si>
    <t>20190614StrEmTranUvpo01Wool01SdataDigitalphoto1218</t>
  </si>
  <si>
    <t>20190614StrEmTranUvpo01Wool01SdataDigitalphoto1218.JPG</t>
  </si>
  <si>
    <t>20190614StrEmTranUvpo01Cott01NdataDigitalphoto1230</t>
  </si>
  <si>
    <t>20190614StrEmTranUvpo01Cott01NdataDigitalphoto1230.JPG</t>
  </si>
  <si>
    <t>20190614StrEmTranUvpo01Wool01NdataDigitalphoto1232</t>
  </si>
  <si>
    <t>20190614StrEmTranUvpo01Wool01NdataDigitalphoto1232.JPG</t>
  </si>
  <si>
    <t>20190614StrEmTranUvpo01Cott01SdataDigitalphoto1234</t>
  </si>
  <si>
    <t>20190614StrEmTranUvpo01Cott01SdataDigitalphoto1234.JPG</t>
  </si>
  <si>
    <t>20190614StrEmTranUvpo01Cott01SdataDigitalphoto1236</t>
  </si>
  <si>
    <t>20190614StrEmTranUvpo01Cott01SdataDigitalphoto1236.JPG</t>
  </si>
  <si>
    <t>20190614StrEmTranUvpo01Wool01SdataDigitalphoto1238</t>
  </si>
  <si>
    <t>20190614StrEmTranUvpo01Wool01SdataDigitalphoto1238.JPG</t>
  </si>
  <si>
    <t>20190614StrEmTranUvpo01Cott01NdataDigitalphoto1240</t>
  </si>
  <si>
    <t>20190614StrEmTranUvpo01Cott01NdataDigitalphoto1240.JPG</t>
  </si>
  <si>
    <t>20190614StrEmTranUvpo01Wool01NdataDigitalphoto1242</t>
  </si>
  <si>
    <t>20190614StrEmTranUvpo01Wool01NdataDigitalphoto1242.JPG</t>
  </si>
  <si>
    <t>20190614StrEmTranUvpo01Cott01SdataDigitalphoto1244</t>
  </si>
  <si>
    <t>20190614StrEmTranUvpo01Cott01SdataDigitalphoto1244.JPG</t>
  </si>
  <si>
    <t>20190614StrEmTranUvpo01Cott01SdataDigitalphoto1246</t>
  </si>
  <si>
    <t>20190614StrEmTranUvpo01Cott01SdataDigitalphoto1246.JPG</t>
  </si>
  <si>
    <t>20190614StrEmTranUvpo01Wool01SdataDigitalphoto1248</t>
  </si>
  <si>
    <t>20190614StrEmTranUvpo01Wool01SdataDigitalphoto1248.JPG</t>
  </si>
  <si>
    <t>20190617StrEmTranUvpo01Cott01NdataDigitalphoto1270</t>
  </si>
  <si>
    <t>20190617StrEmTranUvpo01Cott01NdataDigitalphoto1270.JPG</t>
  </si>
  <si>
    <t>20190617StrEmTranUvpo01Wool01NdataDigitalphoto1272</t>
  </si>
  <si>
    <t>20190617StrEmTranUvpo01Wool01NdataDigitalphoto1272.JPG</t>
  </si>
  <si>
    <t>20190617StrEmTranUvpo01Cott01SdataDigitalphoto1274</t>
  </si>
  <si>
    <t>20190617StrEmTranUvpo01Cott01SdataDigitalphoto1274.JPG</t>
  </si>
  <si>
    <t>20190617StrEmTranUvpo01Cott01SdataDigitalphoto1276</t>
  </si>
  <si>
    <t>20190617StrEmTranUvpo01Cott01SdataDigitalphoto1276.JPG</t>
  </si>
  <si>
    <t>20190617StrEmTranUvpo01Wool01SdataDigitalphoto1278</t>
  </si>
  <si>
    <t>20190617StrEmTranUvpo01Wool01SdataDigitalphoto1278.JPG</t>
  </si>
  <si>
    <t>20190618StrEmTranUvpo01Cott01NdataDigitalphoto1299</t>
  </si>
  <si>
    <t>20190618StrEmTranUvpo01Cott01NdataDigitalphoto1299.JPG</t>
  </si>
  <si>
    <t>20190618StrEmTranUvpo01Wool01NdataDigitalphoto1301</t>
  </si>
  <si>
    <t>20190618StrEmTranUvpo01Wool01NdataDigitalphoto1301.JPG</t>
  </si>
  <si>
    <t>20190618StrEmTranUvpo01Cott01SdataDigitalphoto1303</t>
  </si>
  <si>
    <t>20190618StrEmTranUvpo01Cott01SdataDigitalphoto1303.JPG</t>
  </si>
  <si>
    <t>20190618StrEmTranUvpo01Cott01SdataDigitalphoto1305</t>
  </si>
  <si>
    <t>20190618StrEmTranUvpo01Cott01SdataDigitalphoto1305.JPG</t>
  </si>
  <si>
    <t>20190618StrEmTranUvpo01Wool01SdataDigitalphoto1307</t>
  </si>
  <si>
    <t>20190618StrEmTranUvpo01Wool01SdataDigitalphoto1307.JPG</t>
  </si>
  <si>
    <t>20190618StrEmTranUvpo01Cott01NdataDigitalphoto1309</t>
  </si>
  <si>
    <t>20190618StrEmTranUvpo01Cott01NdataDigitalphoto1309.JPG</t>
  </si>
  <si>
    <t>20190618StrEmTranUvpo01Wool01NdataDigitalphoto1311</t>
  </si>
  <si>
    <t>20190618StrEmTranUvpo01Wool01NdataDigitalphoto1311.JPG</t>
  </si>
  <si>
    <t>20190618StrEmTranUvpo01Cott01SdataDigitalphoto1313</t>
  </si>
  <si>
    <t>20190618StrEmTranUvpo01Cott01SdataDigitalphoto1313.JPG</t>
  </si>
  <si>
    <t>20190618StrEmTranUvpo01Cott01SdataDigitalphoto1315</t>
  </si>
  <si>
    <t>20190618StrEmTranUvpo01Cott01SdataDigitalphoto1315.JPG</t>
  </si>
  <si>
    <t>20190618StrEmTranUvpo01Wool01SdataDigitalphoto1317</t>
  </si>
  <si>
    <t>20190618StrEmTranUvpo01Wool01SdataDigitalphoto1317.JPG</t>
  </si>
  <si>
    <t>20190618StrEmTranUvpo01Cott01NdataDigitalphoto1319</t>
  </si>
  <si>
    <t>20190618StrEmTranUvpo01Cott01NdataDigitalphoto1319.JPG</t>
  </si>
  <si>
    <t>20190618StrEmTranUvpo01Wool01NdataDigitalphoto1321</t>
  </si>
  <si>
    <t>20190618StrEmTranUvpo01Wool01NdataDigitalphoto1321.JPG</t>
  </si>
  <si>
    <t>20190618StrEmTranUvpo01Cott01SdataDigitalphoto1323</t>
  </si>
  <si>
    <t>20190618StrEmTranUvpo01Cott01SdataDigitalphoto1323.JPG</t>
  </si>
  <si>
    <t>20190618StrEmTranUvpo01Cott01SdataDigitalphoto1325</t>
  </si>
  <si>
    <t>20190618StrEmTranUvpo01Cott01SdataDigitalphoto1325.JPG</t>
  </si>
  <si>
    <t>20190618StrEmTranUvpo01Wool01SdataDigitalphoto1327</t>
  </si>
  <si>
    <t>20190618StrEmTranUvpo01Wool01SdataDigitalphoto1327.JPG</t>
  </si>
  <si>
    <t>20190618StrEmTranUvpo01Cott01NdataDigitalphoto1329</t>
  </si>
  <si>
    <t>20190618StrEmTranUvpo01Cott01NdataDigitalphoto1329.JPG</t>
  </si>
  <si>
    <t>20190618StrEmTranUvpo01Wool01NdataDigitalphoto1331</t>
  </si>
  <si>
    <t>20190618StrEmTranUvpo01Wool01NdataDigitalphoto1331.JPG</t>
  </si>
  <si>
    <t>20190618StrEmTranUvpo01Cott01NdataDigitalphoto1333</t>
  </si>
  <si>
    <t>20190618StrEmTranUvpo01Cott01NdataDigitalphoto1333.JPG</t>
  </si>
  <si>
    <t>20190618StrEmTranUvpo01Cott01SdataDigitalphoto1335</t>
  </si>
  <si>
    <t>20190618StrEmTranUvpo01Cott01SdataDigitalphoto1335.JPG</t>
  </si>
  <si>
    <t>20190618StrEmTranUvpo01Wool01SdataDigitalphoto1337</t>
  </si>
  <si>
    <t>20190618StrEmTranUvpo01Wool01SdataDigitalphoto1337.JPG</t>
  </si>
  <si>
    <t>20190618StrEmTranUvpo01Cott01NdataDigitalphoto1339</t>
  </si>
  <si>
    <t>20190618StrEmTranUvpo01Cott01NdataDigitalphoto1339.JPG</t>
  </si>
  <si>
    <t>20190618StrEmTranUvpo01Wool01NdataDigitalphoto1341</t>
  </si>
  <si>
    <t>20190618StrEmTranUvpo01Wool01NdataDigitalphoto1341.JPG</t>
  </si>
  <si>
    <t>20190618StrEmTranUvpo01Cott01SdataDigitalphoto1343</t>
  </si>
  <si>
    <t>20190618StrEmTranUvpo01Cott01SdataDigitalphoto1343.JPG</t>
  </si>
  <si>
    <t>20190618StrEmTranUvpo01Cott01SdataDigitalphoto1345</t>
  </si>
  <si>
    <t>20190618StrEmTranUvpo01Cott01SdataDigitalphoto1345.JPG</t>
  </si>
  <si>
    <t>20190618StrEmTranUvpo01Wool01SdataDigitalphoto1347</t>
  </si>
  <si>
    <t>20190618StrEmTranUvpo01Wool01SdataDigitalphoto1347.JPG</t>
  </si>
  <si>
    <t>20190618StrEmTranUvpo01Cott01NdataDigitalphoto1349</t>
  </si>
  <si>
    <t>20190618StrEmTranUvpo01Cott01NdataDigitalphoto1349.JPG</t>
  </si>
  <si>
    <t>20190618StrEmTranUvpo01Wool01NdataDigitalphoto1351</t>
  </si>
  <si>
    <t>20190618StrEmTranUvpo01Wool01NdataDigitalphoto1351.JPG</t>
  </si>
  <si>
    <t>20190618StrEmTranUvpo01Cott01SdataDigitalphoto1353</t>
  </si>
  <si>
    <t>20190618StrEmTranUvpo01Cott01SdataDigitalphoto1353.JPG</t>
  </si>
  <si>
    <t>20190618StrEmTranUvpo01Cott01SdataDigitalphoto1355</t>
  </si>
  <si>
    <t>20190618StrEmTranUvpo01Cott01SdataDigitalphoto1355.JPG</t>
  </si>
  <si>
    <t>20190618StrEmTranUvpo01Wool01SdataDigitalphoto1357</t>
  </si>
  <si>
    <t>20190618StrEmTranUvpo01Wool01SdataDigitalphoto1357.JPG</t>
  </si>
  <si>
    <t>20190618StrEmTranUvpo01Cott01NdataDigitalphoto1300</t>
  </si>
  <si>
    <t>20190618StrEmTranUvpo01Cott01NdataDigitalphoto1300.JPG</t>
  </si>
  <si>
    <t>20190618StrEmTranUvpo01Wool01NdataDigitalphoto1302</t>
  </si>
  <si>
    <t>20190618StrEmTranUvpo01Wool01NdataDigitalphoto1302.JPG</t>
  </si>
  <si>
    <t>20190618StrEmTranUvpo01Cott01SdataDigitalphoto1304</t>
  </si>
  <si>
    <t>20190618StrEmTranUvpo01Cott01SdataDigitalphoto1304.JPG</t>
  </si>
  <si>
    <t>20190618StrEmTranUvpo01Cott01SdataDigitalphoto1306</t>
  </si>
  <si>
    <t>20190618StrEmTranUvpo01Cott01SdataDigitalphoto1306.JPG</t>
  </si>
  <si>
    <t>20190618StrEmTranUvpo01Wool01SdataDigitalphoto1308</t>
  </si>
  <si>
    <t>20190618StrEmTranUvpo01Wool01SdataDigitalphoto1308.JPG</t>
  </si>
  <si>
    <t>20190618StrEmTranUvpo01Cott01NdataDigitalphoto1310</t>
  </si>
  <si>
    <t>20190618StrEmTranUvpo01Cott01NdataDigitalphoto1310.JPG</t>
  </si>
  <si>
    <t>20190618StrEmTranUvpo01Wool01NdataDigitalphoto1312</t>
  </si>
  <si>
    <t>20190618StrEmTranUvpo01Wool01NdataDigitalphoto1312.JPG</t>
  </si>
  <si>
    <t>20190618StrEmTranUvpo01Cott01SdataDigitalphoto1314</t>
  </si>
  <si>
    <t>20190618StrEmTranUvpo01Cott01SdataDigitalphoto1314.JPG</t>
  </si>
  <si>
    <t>20190618StrEmTranUvpo01Cott01SdataDigitalphoto1316</t>
  </si>
  <si>
    <t>20190618StrEmTranUvpo01Cott01SdataDigitalphoto1316.JPG</t>
  </si>
  <si>
    <t>20190618StrEmTranUvpo01Wool01SdataDigitalphoto1318</t>
  </si>
  <si>
    <t>20190618StrEmTranUvpo01Wool01SdataDigitalphoto1318.JPG</t>
  </si>
  <si>
    <t>20190618StrEmTranUvpo01Cott01NdataDigitalphoto1320</t>
  </si>
  <si>
    <t>20190618StrEmTranUvpo01Cott01NdataDigitalphoto1320.JPG</t>
  </si>
  <si>
    <t>20190618StrEmTranUvpo01Wool01NdataDigitalphoto1322</t>
  </si>
  <si>
    <t>20190618StrEmTranUvpo01Wool01NdataDigitalphoto1322.JPG</t>
  </si>
  <si>
    <t>20190618StrEmTranUvpo01Cott01SdataDigitalphoto1324</t>
  </si>
  <si>
    <t>20190618StrEmTranUvpo01Cott01SdataDigitalphoto1324.JPG</t>
  </si>
  <si>
    <t>20190618StrEmTranUvpo01Cott01SdataDigitalphoto1326</t>
  </si>
  <si>
    <t>20190618StrEmTranUvpo01Cott01SdataDigitalphoto1326.JPG</t>
  </si>
  <si>
    <t>20190618StrEmTranUvpo01Wool01SdataDigitalphoto1328</t>
  </si>
  <si>
    <t>20190618StrEmTranUvpo01Wool01SdataDigitalphoto1328.JPG</t>
  </si>
  <si>
    <t>20190618StrEmTranUvpo01Cott01NdataDigitalphoto1330</t>
  </si>
  <si>
    <t>20190618StrEmTranUvpo01Cott01NdataDigitalphoto1330.JPG</t>
  </si>
  <si>
    <t>20190618StrEmTranUvpo01Wool01NdataDigitalphoto1332</t>
  </si>
  <si>
    <t>20190618StrEmTranUvpo01Wool01NdataDigitalphoto1332.JPG</t>
  </si>
  <si>
    <t>20190618StrEmTranUvpo01Cott01NdataDigitalphoto1334</t>
  </si>
  <si>
    <t>20190618StrEmTranUvpo01Cott01NdataDigitalphoto1334.JPG</t>
  </si>
  <si>
    <t>20190618StrEmTranUvpo01Cott01SdataDigitalphoto1336</t>
  </si>
  <si>
    <t>20190618StrEmTranUvpo01Cott01SdataDigitalphoto1336.JPG</t>
  </si>
  <si>
    <t>20190618StrEmTranUvpo01Wool01SdataDigitalphoto1338</t>
  </si>
  <si>
    <t>20190618StrEmTranUvpo01Wool01SdataDigitalphoto1338.JPG</t>
  </si>
  <si>
    <t>20190618StrEmTranUvpo01Cott01NdataDigitalphoto1340</t>
  </si>
  <si>
    <t>20190618StrEmTranUvpo01Cott01NdataDigitalphoto1340.JPG</t>
  </si>
  <si>
    <t>20190618StrEmTranUvpo01Wool01NdataDigitalphoto1342</t>
  </si>
  <si>
    <t>20190618StrEmTranUvpo01Wool01NdataDigitalphoto1342.JPG</t>
  </si>
  <si>
    <t>20190618StrEmTranUvpo01Cott01SdataDigitalphoto1344</t>
  </si>
  <si>
    <t>20190618StrEmTranUvpo01Cott01SdataDigitalphoto1344.JPG</t>
  </si>
  <si>
    <t>20190618StrEmTranUvpo01Cott01SdataDigitalphoto1346</t>
  </si>
  <si>
    <t>20190618StrEmTranUvpo01Cott01SdataDigitalphoto1346.JPG</t>
  </si>
  <si>
    <t>20190618StrEmTranUvpo01Wool01SdataDigitalphoto1348</t>
  </si>
  <si>
    <t>20190618StrEmTranUvpo01Wool01SdataDigitalphoto1348.JPG</t>
  </si>
  <si>
    <t>20190618StrEmTranUvpo01Cott01NdataDigitalphoto1350</t>
  </si>
  <si>
    <t>20190618StrEmTranUvpo01Cott01NdataDigitalphoto1350.JPG</t>
  </si>
  <si>
    <t>20190618StrEmTranUvpo01Wool01NdataDigitalphoto1352</t>
  </si>
  <si>
    <t>20190618StrEmTranUvpo01Wool01NdataDigitalphoto1352.JPG</t>
  </si>
  <si>
    <t>20190618StrEmTranUvpo01Cott01SdataDigitalphoto1354</t>
  </si>
  <si>
    <t>20190618StrEmTranUvpo01Cott01SdataDigitalphoto1354.JPG</t>
  </si>
  <si>
    <t>20190618StrEmTranUvpo01Cott01SdataDigitalphoto1356</t>
  </si>
  <si>
    <t>20190618StrEmTranUvpo01Cott01SdataDigitalphoto1356.JPG</t>
  </si>
  <si>
    <t>20190618StrEmTranUvpo01Wool01SdataDigitalphoto1358</t>
  </si>
  <si>
    <t>20190618StrEmTranUvpo01Wool01SdataDigitalphoto1358.JPG</t>
  </si>
  <si>
    <t>20190619StrEmTranUvpo01Cott01NdataDigitalphoto1379</t>
  </si>
  <si>
    <t>20190619StrEmTranUvpo01Cott01NdataDigitalphoto1379.JPG</t>
  </si>
  <si>
    <t>20190619StrEmTranUvpo01Wool01NdataDigitalphoto1381</t>
  </si>
  <si>
    <t>20190619StrEmTranUvpo01Wool01NdataDigitalphoto1381.JPG</t>
  </si>
  <si>
    <t>20190619StrEmTranUvpo01Cott01SdataDigitalphoto1383</t>
  </si>
  <si>
    <t>20190619StrEmTranUvpo01Cott01SdataDigitalphoto1383.JPG</t>
  </si>
  <si>
    <t>20190619StrEmTranUvpo01Cott01SdataDigitalphoto1385</t>
  </si>
  <si>
    <t>20190619StrEmTranUvpo01Cott01SdataDigitalphoto1385.JPG</t>
  </si>
  <si>
    <t>20190619StrEmTranUvpo01Wool01SdataDigitalphoto1387</t>
  </si>
  <si>
    <t>20190619StrEmTranUvpo01Wool01SdataDigitalphoto1387.JPG</t>
  </si>
  <si>
    <t>20190619StrEmTranUvpo01Cott01NdataDigitalphoto1389</t>
  </si>
  <si>
    <t>20190619StrEmTranUvpo01Cott01NdataDigitalphoto1389.JPG</t>
  </si>
  <si>
    <t>20190619StrEmTranUvpo01Wool01NdataDigitalphoto1391</t>
  </si>
  <si>
    <t>20190619StrEmTranUvpo01Wool01NdataDigitalphoto1391.JPG</t>
  </si>
  <si>
    <t>20190619StrEmTranUvpo01Cott01SdataDigitalphoto1393</t>
  </si>
  <si>
    <t>20190619StrEmTranUvpo01Cott01SdataDigitalphoto1393.JPG</t>
  </si>
  <si>
    <t>20190619StrEmTranUvpo01Cott01SdataDigitalphoto1395</t>
  </si>
  <si>
    <t>20190619StrEmTranUvpo01Cott01SdataDigitalphoto1395.JPG</t>
  </si>
  <si>
    <t>20190619StrEmTranUvpo01Wool01SdataDigitalphoto1397</t>
  </si>
  <si>
    <t>20190619StrEmTranUvpo01Wool01SdataDigitalphoto1397.JPG</t>
  </si>
  <si>
    <t>20190619StrEmTranUvpo01Cott01NdataDigitalphoto1380</t>
  </si>
  <si>
    <t>20190619StrEmTranUvpo01Cott01NdataDigitalphoto1380.JPG</t>
  </si>
  <si>
    <t>20190619StrEmTranUvpo01Wool01NdataDigitalphoto1382</t>
  </si>
  <si>
    <t>20190619StrEmTranUvpo01Wool01NdataDigitalphoto1382.JPG</t>
  </si>
  <si>
    <t>20190619StrEmTranUvpo01Cott01SdataDigitalphoto1384</t>
  </si>
  <si>
    <t>20190619StrEmTranUvpo01Cott01SdataDigitalphoto1384.JPG</t>
  </si>
  <si>
    <t>20190619StrEmTranUvpo01Cott01SdataDigitalphoto1386</t>
  </si>
  <si>
    <t>20190619StrEmTranUvpo01Cott01SdataDigitalphoto1386.JPG</t>
  </si>
  <si>
    <t>20190619StrEmTranUvpo01Wool01SdataDigitalphoto1388</t>
  </si>
  <si>
    <t>20190619StrEmTranUvpo01Wool01SdataDigitalphoto1388.JPG</t>
  </si>
  <si>
    <t>20190628StrEmTranUvpo01Cott01NdataDigitalphoto1479</t>
  </si>
  <si>
    <t>20190628StrEmTranUvpo01Cott01NdataDigitalphoto1479.JPG</t>
  </si>
  <si>
    <t>20190628StrEmTranUvpo01Nylo01NdataDigitalphoto1481</t>
  </si>
  <si>
    <t>20190628StrEmTranUvpo01Nylo01NdataDigitalphoto1481.JPG</t>
  </si>
  <si>
    <t>20190628StrEmTranUvpo01Cott01SdataDigitalphoto1483</t>
  </si>
  <si>
    <t>20190628StrEmTranUvpo01Cott01SdataDigitalphoto1483.JPG</t>
  </si>
  <si>
    <t>20190628StrEmTranUvpo01Cott01SdataDigitalphoto1485</t>
  </si>
  <si>
    <t>20190628StrEmTranUvpo01Cott01SdataDigitalphoto1485.JPG</t>
  </si>
  <si>
    <t>20190628StrEmTranUvpo01Nylo01SdataDigitalphoto1487</t>
  </si>
  <si>
    <t>20190628StrEmTranUvpo01Nylo01SdataDigitalphoto1487.JPG</t>
  </si>
  <si>
    <t>20190628StrEmTranUvpo01Cott01NdataDigitalphoto1499</t>
  </si>
  <si>
    <t>20190628StrEmTranUvpo01Cott01NdataDigitalphoto1499.JPG</t>
  </si>
  <si>
    <t>20190628StrEmTranUvpo01Nylo01NdataDigitalphoto1501</t>
  </si>
  <si>
    <t>20190628StrEmTranUvpo01Nylo01NdataDigitalphoto1501.JPG</t>
  </si>
  <si>
    <t>20190628StrEmTranUvpo01Cott01SdataDigitalphoto1503</t>
  </si>
  <si>
    <t>20190628StrEmTranUvpo01Cott01SdataDigitalphoto1503.JPG</t>
  </si>
  <si>
    <t>20190628StrEmTranUvpo01Cott01SdataDigitalphoto1505</t>
  </si>
  <si>
    <t>20190628StrEmTranUvpo01Cott01SdataDigitalphoto1505.JPG</t>
  </si>
  <si>
    <t>20190628StrEmTranUvpo01Nylo01SdataDigitalphoto1507</t>
  </si>
  <si>
    <t>20190628StrEmTranUvpo01Nylo01SdataDigitalphoto1507.JPG</t>
  </si>
  <si>
    <t>20190628StrEmTranUvpo01Cott01NdataDigitalphoto1469</t>
  </si>
  <si>
    <t>20190628StrEmTranUvpo01Cott01NdataDigitalphoto1469.JPG</t>
  </si>
  <si>
    <t>20190628StrEmTranUvpo01Nylo01NdataDigitalphoto1471</t>
  </si>
  <si>
    <t>20190628StrEmTranUvpo01Nylo01NdataDigitalphoto1471.JPG</t>
  </si>
  <si>
    <t>20190628StrEmTranUvpo01Cott01SdataDigitalphoto1473</t>
  </si>
  <si>
    <t>20190628StrEmTranUvpo01Cott01SdataDigitalphoto1473.JPG</t>
  </si>
  <si>
    <t>20190628StrEmTranUvpo01Cott01SdataDigitalphoto1475</t>
  </si>
  <si>
    <t>20190628StrEmTranUvpo01Cott01SdataDigitalphoto1475.JPG</t>
  </si>
  <si>
    <t>20190628StrEmTranUvpo01Nylo01SdataDigitalphoto1477</t>
  </si>
  <si>
    <t>20190628StrEmTranUvpo01Nylo01SdataDigitalphoto1477.JPG</t>
  </si>
  <si>
    <t>20190628StrEmTranUvpo01Cott01NdataDigitalphoto1480</t>
  </si>
  <si>
    <t>20190628StrEmTranUvpo01Cott01NdataDigitalphoto1480.JPG</t>
  </si>
  <si>
    <t>20190628StrEmTranUvpo01Nylo01NdataDigitalphoto1482</t>
  </si>
  <si>
    <t>20190628StrEmTranUvpo01Nylo01NdataDigitalphoto1482.JPG</t>
  </si>
  <si>
    <t>20190628StrEmTranUvpo01Cott01SdataDigitalphoto1484</t>
  </si>
  <si>
    <t>20190628StrEmTranUvpo01Cott01SdataDigitalphoto1484.JPG</t>
  </si>
  <si>
    <t>20190628StrEmTranUvpo01Cott01SdataDigitalphoto1486</t>
  </si>
  <si>
    <t>20190628StrEmTranUvpo01Cott01SdataDigitalphoto1486.JPG</t>
  </si>
  <si>
    <t>20190628StrEmTranUvpo01Nylo01SdataDigitalphoto1488</t>
  </si>
  <si>
    <t>20190628StrEmTranUvpo01Nylo01SdataDigitalphoto1488.JPG</t>
  </si>
  <si>
    <t>20190628StrEmTranUvpo01Cott01NdataDigitalphoto1500</t>
  </si>
  <si>
    <t>20190628StrEmTranUvpo01Cott01NdataDigitalphoto1500.JPG</t>
  </si>
  <si>
    <t>20190628StrEmTranUvpo01Nylo01NdataDigitalphoto1502</t>
  </si>
  <si>
    <t>20190628StrEmTranUvpo01Nylo01NdataDigitalphoto1502.JPG</t>
  </si>
  <si>
    <t>20190628StrEmTranUvpo01Cott01SdataDigitalphoto1504</t>
  </si>
  <si>
    <t>20190628StrEmTranUvpo01Cott01SdataDigitalphoto1504.JPG</t>
  </si>
  <si>
    <t>20190628StrEmTranUvpo01Cott01SdataDigitalphoto1506</t>
  </si>
  <si>
    <t>20190628StrEmTranUvpo01Cott01SdataDigitalphoto1506.JPG</t>
  </si>
  <si>
    <t>20190628StrEmTranUvpo01Nylo01SdataDigitalphoto1508</t>
  </si>
  <si>
    <t>20190628StrEmTranUvpo01Nylo01SdataDigitalphoto1508.JPG</t>
  </si>
  <si>
    <t>20190628StrEmTranUvpo01Cott01NdataDigitalphoto1470</t>
  </si>
  <si>
    <t>20190628StrEmTranUvpo01Cott01NdataDigitalphoto1470.JPG</t>
  </si>
  <si>
    <t>20190628StrEmTranUvpo01Nylo01NdataDigitalphoto1472</t>
  </si>
  <si>
    <t>20190628StrEmTranUvpo01Nylo01NdataDigitalphoto1472.JPG</t>
  </si>
  <si>
    <t>20190628StrEmTranUvpo01Cott01SdataDigitalphoto1474</t>
  </si>
  <si>
    <t>20190628StrEmTranUvpo01Cott01SdataDigitalphoto1474.JPG</t>
  </si>
  <si>
    <t>20190628StrEmTranUvpo01Cott01SdataDigitalphoto1476</t>
  </si>
  <si>
    <t>20190628StrEmTranUvpo01Cott01SdataDigitalphoto1476.JPG</t>
  </si>
  <si>
    <t>20190628StrEmTranUvpo01Nylo01SdataDigitalphoto1478</t>
  </si>
  <si>
    <t>20190628StrEmTranUvpo01Nylo01SdataDigitalphoto1478.JPG</t>
  </si>
  <si>
    <t>20190628StrEmTranUvpo01Cott01NdataDigitalphoto1509</t>
  </si>
  <si>
    <t>20190628StrEmTranUvpo01Cott01NdataDigitalphoto1509.JPG</t>
  </si>
  <si>
    <t>20190628StrEmTranUvpo01Wool01NdataDigitalphoto1511</t>
  </si>
  <si>
    <t>20190628StrEmTranUvpo01Wool01NdataDigitalphoto1511.JPG</t>
  </si>
  <si>
    <t>20190628StrEmTranUvpo01Cott01SdataDigitalphoto1513</t>
  </si>
  <si>
    <t>20190628StrEmTranUvpo01Cott01SdataDigitalphoto1513.JPG</t>
  </si>
  <si>
    <t>20190628StrEmTranUvpo01Cott01SdataDigitalphoto1515</t>
  </si>
  <si>
    <t>20190628StrEmTranUvpo01Cott01SdataDigitalphoto1515.JPG</t>
  </si>
  <si>
    <t>20190628StrEmTranUvpo01Wool01SdataDigitalphoto1517</t>
  </si>
  <si>
    <t>20190628StrEmTranUvpo01Wool01SdataDigitalphoto1517.JPG</t>
  </si>
  <si>
    <t>20190628StrEmTranUvpo01Cott01NdataDigitalphoto1519</t>
  </si>
  <si>
    <t>20190628StrEmTranUvpo01Cott01NdataDigitalphoto1519.JPG</t>
  </si>
  <si>
    <t>20190628StrEmTranUvpo01Wool01NdataDigitalphoto1521</t>
  </si>
  <si>
    <t>20190628StrEmTranUvpo01Wool01NdataDigitalphoto1521.JPG</t>
  </si>
  <si>
    <t>20190628StrEmTranUvpo01Cott01SdataDigitalphoto1523</t>
  </si>
  <si>
    <t>20190628StrEmTranUvpo01Cott01SdataDigitalphoto1523.JPG</t>
  </si>
  <si>
    <t>20190628StrEmTranUvpo01Cott01SdataDigitalphoto1525</t>
  </si>
  <si>
    <t>20190628StrEmTranUvpo01Cott01SdataDigitalphoto1525.JPG</t>
  </si>
  <si>
    <t>20190628StrEmTranUvpo01Wool01SdataDigitalphoto1527</t>
  </si>
  <si>
    <t>20190628StrEmTranUvpo01Wool01SdataDigitalphoto1527.JPG</t>
  </si>
  <si>
    <t>20190628StrEmTranUvpo01Cott01NdataDigitalphoto1529</t>
  </si>
  <si>
    <t>20190628StrEmTranUvpo01Cott01NdataDigitalphoto1529.JPG</t>
  </si>
  <si>
    <t>20190628StrEmTranUvpo01Wool01NdataDigitalphoto1531</t>
  </si>
  <si>
    <t>20190628StrEmTranUvpo01Wool01NdataDigitalphoto1531.JPG</t>
  </si>
  <si>
    <t>20190628StrEmTranUvpo01Cott01SdataDigitalphoto1533</t>
  </si>
  <si>
    <t>20190628StrEmTranUvpo01Cott01SdataDigitalphoto1533.JPG</t>
  </si>
  <si>
    <t>20190628StrEmTranUvpo01Cott01SdataDigitalphoto1535</t>
  </si>
  <si>
    <t>20190628StrEmTranUvpo01Cott01SdataDigitalphoto1535.JPG</t>
  </si>
  <si>
    <t>20190628StrEmTranUvpo01Wool01SdataDigitalphoto1537</t>
  </si>
  <si>
    <t>20190628StrEmTranUvpo01Wool01SdataDigitalphoto1537.JPG</t>
  </si>
  <si>
    <t>20190628StrEmTranUvpo01Cott01NdataDigitalphoto1539</t>
  </si>
  <si>
    <t>20190628StrEmTranUvpo01Cott01NdataDigitalphoto1539.JPG</t>
  </si>
  <si>
    <t>20190628StrEmTranUvpo01Wool01NdataDigitalphoto1541</t>
  </si>
  <si>
    <t>20190628StrEmTranUvpo01Wool01NdataDigitalphoto1541.JPG</t>
  </si>
  <si>
    <t>20190628StrEmTranUvpo01Cott01SdataDigitalphoto1543</t>
  </si>
  <si>
    <t>20190628StrEmTranUvpo01Cott01SdataDigitalphoto1543.JPG</t>
  </si>
  <si>
    <t>20190628StrEmTranUvpo01Cott01SdataDigitalphoto1545</t>
  </si>
  <si>
    <t>20190628StrEmTranUvpo01Cott01SdataDigitalphoto1545.JPG</t>
  </si>
  <si>
    <t>20190628StrEmTranUvpo01Wool01SdataDigitalphoto1547</t>
  </si>
  <si>
    <t>20190628StrEmTranUvpo01Wool01SdataDigitalphoto1547.JPG</t>
  </si>
  <si>
    <t>20190628StrEmTranUvpo01Cott01NdataDigitalphoto1549</t>
  </si>
  <si>
    <t>20190628StrEmTranUvpo01Cott01NdataDigitalphoto1549.JPG</t>
  </si>
  <si>
    <t>20190628StrEmTranUvpo01Wool01NdataDigitalphoto1551</t>
  </si>
  <si>
    <t>20190628StrEmTranUvpo01Wool01NdataDigitalphoto1551.JPG</t>
  </si>
  <si>
    <t>20190628StrEmTranUvpo01Cott01SdataDigitalphoto1553</t>
  </si>
  <si>
    <t>20190628StrEmTranUvpo01Cott01SdataDigitalphoto1553.JPG</t>
  </si>
  <si>
    <t>20190628StrEmTranUvpo01Cott01SdataDigitalphoto1555</t>
  </si>
  <si>
    <t>20190628StrEmTranUvpo01Cott01SdataDigitalphoto1555.JPG</t>
  </si>
  <si>
    <t>20190628StrEmTranUvpo01Wool01SdataDigitalphoto1557</t>
  </si>
  <si>
    <t>20190628StrEmTranUvpo01Wool01SdataDigitalphoto1557.JPG</t>
  </si>
  <si>
    <t>20190628StrEmTranUvpo01Cott01NdataDigitalphoto1559</t>
  </si>
  <si>
    <t>20190628StrEmTranUvpo01Cott01NdataDigitalphoto1559.JPG</t>
  </si>
  <si>
    <t>20190628StrEmTranUvpo01Wool01NdataDigitalphoto1561</t>
  </si>
  <si>
    <t>20190628StrEmTranUvpo01Wool01NdataDigitalphoto1561.JPG</t>
  </si>
  <si>
    <t>20190628StrEmTranUvpo01Cott01SdataDigitalphoto1563</t>
  </si>
  <si>
    <t>20190628StrEmTranUvpo01Cott01SdataDigitalphoto1563.JPG</t>
  </si>
  <si>
    <t>20190628StrEmTranUvpo01Cott01SdataDigitalphoto1565</t>
  </si>
  <si>
    <t>20190628StrEmTranUvpo01Cott01SdataDigitalphoto1565.JPG</t>
  </si>
  <si>
    <t>20190628StrEmTranUvpo01Wool01SdataDigitalphoto1567</t>
  </si>
  <si>
    <t>20190628StrEmTranUvpo01Wool01SdataDigitalphoto1567.JPG</t>
  </si>
  <si>
    <t>20190628StrEmTranUvpo01Cott01NdataDigitalphoto1510</t>
  </si>
  <si>
    <t>20190628StrEmTranUvpo01Cott01NdataDigitalphoto1510.JPG</t>
  </si>
  <si>
    <t>20190628StrEmTranUvpo01Wool01NdataDigitalphoto1512</t>
  </si>
  <si>
    <t>20190628StrEmTranUvpo01Wool01NdataDigitalphoto1512.JPG</t>
  </si>
  <si>
    <t>20190628StrEmTranUvpo01Cott01SdataDigitalphoto1514</t>
  </si>
  <si>
    <t>20190628StrEmTranUvpo01Cott01SdataDigitalphoto1514.JPG</t>
  </si>
  <si>
    <t>20190628StrEmTranUvpo01Cott01SdataDigitalphoto1516</t>
  </si>
  <si>
    <t>20190628StrEmTranUvpo01Cott01SdataDigitalphoto1516.JPG</t>
  </si>
  <si>
    <t>20190628StrEmTranUvpo01Wool01SdataDigitalphoto1518</t>
  </si>
  <si>
    <t>20190628StrEmTranUvpo01Wool01SdataDigitalphoto1518.JPG</t>
  </si>
  <si>
    <t>20190628StrEmTranUvpo01Cott01NdataDigitalphoto1520</t>
  </si>
  <si>
    <t>20190628StrEmTranUvpo01Cott01NdataDigitalphoto1520.JPG</t>
  </si>
  <si>
    <t>20190628StrEmTranUvpo01Wool01NdataDigitalphoto1522</t>
  </si>
  <si>
    <t>20190628StrEmTranUvpo01Wool01NdataDigitalphoto1522.JPG</t>
  </si>
  <si>
    <t>20190628StrEmTranUvpo01Cott01SdataDigitalphoto1524</t>
  </si>
  <si>
    <t>20190628StrEmTranUvpo01Cott01SdataDigitalphoto1524.JPG</t>
  </si>
  <si>
    <t>20190628StrEmTranUvpo01Cott01SdataDigitalphoto1526</t>
  </si>
  <si>
    <t>20190628StrEmTranUvpo01Cott01SdataDigitalphoto1526.JPG</t>
  </si>
  <si>
    <t>20190628StrEmTranUvpo01Wool01SdataDigitalphoto1528</t>
  </si>
  <si>
    <t>20190628StrEmTranUvpo01Wool01SdataDigitalphoto1528.JPG</t>
  </si>
  <si>
    <t>20190628StrEmTranUvpo01Cott01NdataDigitalphoto1530</t>
  </si>
  <si>
    <t>20190628StrEmTranUvpo01Cott01NdataDigitalphoto1530.JPG</t>
  </si>
  <si>
    <t>20190628StrEmTranUvpo01Wool01NdataDigitalphoto1532</t>
  </si>
  <si>
    <t>20190628StrEmTranUvpo01Wool01NdataDigitalphoto1532.JPG</t>
  </si>
  <si>
    <t>20190628StrEmTranUvpo01Cott01SdataDigitalphoto1534</t>
  </si>
  <si>
    <t>20190628StrEmTranUvpo01Cott01SdataDigitalphoto1534.JPG</t>
  </si>
  <si>
    <t>20190628StrEmTranUvpo01Cott01SdataDigitalphoto1536</t>
  </si>
  <si>
    <t>20190628StrEmTranUvpo01Cott01SdataDigitalphoto1536.JPG</t>
  </si>
  <si>
    <t>20190628StrEmTranUvpo01Wool01SdataDigitalphoto1538</t>
  </si>
  <si>
    <t>20190628StrEmTranUvpo01Wool01SdataDigitalphoto1538.JPG</t>
  </si>
  <si>
    <t>20190628StrEmTranUvpo01Cott01NdataDigitalphoto1540</t>
  </si>
  <si>
    <t>20190628StrEmTranUvpo01Cott01NdataDigitalphoto1540.JPG</t>
  </si>
  <si>
    <t>20190628StrEmTranUvpo01Wool01NdataDigitalphoto1542</t>
  </si>
  <si>
    <t>20190628StrEmTranUvpo01Wool01NdataDigitalphoto1542.JPG</t>
  </si>
  <si>
    <t>20190628StrEmTranUvpo01Cott01SdataDigitalphoto1544</t>
  </si>
  <si>
    <t>20190628StrEmTranUvpo01Cott01SdataDigitalphoto1544.JPG</t>
  </si>
  <si>
    <t>20190628StrEmTranUvpo01Cott01SdataDigitalphoto1546</t>
  </si>
  <si>
    <t>20190628StrEmTranUvpo01Cott01SdataDigitalphoto1546.JPG</t>
  </si>
  <si>
    <t>20190628StrEmTranUvpo01Wool01SdataDigitalphoto1548</t>
  </si>
  <si>
    <t>20190628StrEmTranUvpo01Wool01SdataDigitalphoto1548.JPG</t>
  </si>
  <si>
    <t>20190628StrEmTranUvpo01Cott01NdataDigitalphoto1550</t>
  </si>
  <si>
    <t>20190628StrEmTranUvpo01Cott01NdataDigitalphoto1550.JPG</t>
  </si>
  <si>
    <t>20190628StrEmTranUvpo01Wool01NdataDigitalphoto1552</t>
  </si>
  <si>
    <t>20190628StrEmTranUvpo01Wool01NdataDigitalphoto1552.JPG</t>
  </si>
  <si>
    <t>20190628StrEmTranUvpo01Cott01SdataDigitalphoto1554</t>
  </si>
  <si>
    <t>20190628StrEmTranUvpo01Cott01SdataDigitalphoto1554.JPG</t>
  </si>
  <si>
    <t>20190628StrEmTranUvpo01Cott01SdataDigitalphoto1556</t>
  </si>
  <si>
    <t>20190628StrEmTranUvpo01Cott01SdataDigitalphoto1556.JPG</t>
  </si>
  <si>
    <t>20190628StrEmTranUvpo01Wool01SdataDigitalphoto1558</t>
  </si>
  <si>
    <t>20190628StrEmTranUvpo01Wool01SdataDigitalphoto1558.JPG</t>
  </si>
  <si>
    <t>20190628StrEmTranUvpo01Cott01NdataDigitalphoto1560</t>
  </si>
  <si>
    <t>20190628StrEmTranUvpo01Cott01NdataDigitalphoto1560.JPG</t>
  </si>
  <si>
    <t>20190628StrEmTranUvpo01Wool01NdataDigitalphoto1562</t>
  </si>
  <si>
    <t>20190628StrEmTranUvpo01Wool01NdataDigitalphoto1562.JPG</t>
  </si>
  <si>
    <t>20190628StrEmTranUvpo01Cott01SdataDigitalphoto1564</t>
  </si>
  <si>
    <t>20190628StrEmTranUvpo01Cott01SdataDigitalphoto1564.JPG</t>
  </si>
  <si>
    <t>20190628StrEmTranUvpo01Cott01SdataDigitalphoto1566</t>
  </si>
  <si>
    <t>20190628StrEmTranUvpo01Cott01SdataDigitalphoto1566.JPG</t>
  </si>
  <si>
    <t>20190628StrEmTranUvpo01Wool01SdataDigitalphoto1568</t>
  </si>
  <si>
    <t>20190628StrEmTranUvpo01Wool01SdataDigitalphoto1568.JPG</t>
  </si>
  <si>
    <t>20190703StrEmTranUvpo01Cott01NdataDigitalphoto1599</t>
  </si>
  <si>
    <t>20190703StrEmTranUvpo01Cott01NdataDigitalphoto1599.JPG</t>
  </si>
  <si>
    <t>20190703StrEmTranUvpo01Lycr01NdataDigitalphoto1601</t>
  </si>
  <si>
    <t>Elas01</t>
  </si>
  <si>
    <t>20190703StrEmTranUvpo01Lycr01NdataDigitalphoto1601.JPG</t>
  </si>
  <si>
    <t>20190703StrEmTranUvpo01Cott01SdataDigitalphoto1603</t>
  </si>
  <si>
    <t>20190703StrEmTranUvpo01Cott01SdataDigitalphoto1603.JPG</t>
  </si>
  <si>
    <t>20190703StrEmTranUvpo01Cott01SdataDigitalphoto1605</t>
  </si>
  <si>
    <t>20190703StrEmTranUvpo01Cott01SdataDigitalphoto1605.JPG</t>
  </si>
  <si>
    <t>20190703StrEmTranUvpo01Lycr01SdataDigitalphoto1607</t>
  </si>
  <si>
    <t>20190703StrEmTranUvpo01Lycr01SdataDigitalphoto1607.JPG</t>
  </si>
  <si>
    <t>20190703StrEmTranUvpo01Cott01NdataDigitalphoto1609</t>
  </si>
  <si>
    <t>20190703StrEmTranUvpo01Cott01NdataDigitalphoto1609.JPG</t>
  </si>
  <si>
    <t>20190703StrEmTranUvpo01Lycr01NdataDigitalphoto1611</t>
  </si>
  <si>
    <t>20190703StrEmTranUvpo01Lycr01NdataDigitalphoto1611.JPG</t>
  </si>
  <si>
    <t>20190703StrEmTranUvpo01Cott01SdataDigitalphoto1613</t>
  </si>
  <si>
    <t>20190703StrEmTranUvpo01Cott01SdataDigitalphoto1613.JPG</t>
  </si>
  <si>
    <t>20190703StrEmTranUvpo01Cott01SdataDigitalphoto1615</t>
  </si>
  <si>
    <t>20190703StrEmTranUvpo01Cott01SdataDigitalphoto1615.JPG</t>
  </si>
  <si>
    <t>20190703StrEmTranUvpo01Lycr01SdataDigitalphoto1617</t>
  </si>
  <si>
    <t>20190703StrEmTranUvpo01Lycr01SdataDigitalphoto1617.JPG</t>
  </si>
  <si>
    <t>20190704StrEmTranUvpo01Cott01NdataDigitalphoto1619</t>
  </si>
  <si>
    <t>20190704StrEmTranUvpo01Cott01NdataDigitalphoto1619.JPG</t>
  </si>
  <si>
    <t>20190704StrEmTranUvpo01Elas01NdataDigitalphoto1621</t>
  </si>
  <si>
    <t>20190704StrEmTranUvpo01Elas01NdataDigitalphoto1621.JPG</t>
  </si>
  <si>
    <t>20190704StrEmTranUvpo01Cott01SdataDigitalphoto1623</t>
  </si>
  <si>
    <t>20190704StrEmTranUvpo01Cott01SdataDigitalphoto1623.JPG</t>
  </si>
  <si>
    <t>20190704StrEmTranUvpo01Cott01SdataDigitalphoto1625</t>
  </si>
  <si>
    <t>20190704StrEmTranUvpo01Cott01SdataDigitalphoto1625.JPG</t>
  </si>
  <si>
    <t>20190704StrEmTranUvpo01Elas01SdataDigitalphoto1627</t>
  </si>
  <si>
    <t>20190704StrEmTranUvpo01Elas01SdataDigitalphoto1627.JPG</t>
  </si>
  <si>
    <t>20190704StrEmTranUvpo01Cott01NdataDigitalphoto1629</t>
  </si>
  <si>
    <t>20190704StrEmTranUvpo01Cott01NdataDigitalphoto1629.JPG</t>
  </si>
  <si>
    <t>20190704StrEmTranUvpo01Elas01NdataDigitalphoto1631</t>
  </si>
  <si>
    <t>20190704StrEmTranUvpo01Elas01NdataDigitalphoto1631.JPG</t>
  </si>
  <si>
    <t>20190704StrEmTranUvpo01Cott01SdataDigitalphoto1633</t>
  </si>
  <si>
    <t>20190704StrEmTranUvpo01Cott01SdataDigitalphoto1633.JPG</t>
  </si>
  <si>
    <t>20190704StrEmTranUvpo01Cott01SdataDigitalphoto1635</t>
  </si>
  <si>
    <t>20190704StrEmTranUvpo01Cott01SdataDigitalphoto1635.JPG</t>
  </si>
  <si>
    <t>20190704StrEmTranUvpo01Elas01SdataDigitalphoto1637</t>
  </si>
  <si>
    <t>20190704StrEmTranUvpo01Elas01SdataDigitalphoto1637.JPG</t>
  </si>
  <si>
    <t>20190704StrEmTranUvpo01Cott01NdataDigitalphoto1639</t>
  </si>
  <si>
    <t>20190704StrEmTranUvpo01Cott01NdataDigitalphoto1639.JPG</t>
  </si>
  <si>
    <t>20190704StrEmTranUvpo01Elas01NdataDigitalphoto1641</t>
  </si>
  <si>
    <t>20190704StrEmTranUvpo01Elas01NdataDigitalphoto1641.JPG</t>
  </si>
  <si>
    <t>20190704StrEmTranUvpo01Cott01SdataDigitalphoto1643</t>
  </si>
  <si>
    <t>20190704StrEmTranUvpo01Cott01SdataDigitalphoto1643.JPG</t>
  </si>
  <si>
    <t>20190704StrEmTranUvpo01Cott01SdataDigitalphoto1645</t>
  </si>
  <si>
    <t>20190704StrEmTranUvpo01Cott01SdataDigitalphoto1645.JPG</t>
  </si>
  <si>
    <t>20190704StrEmTranUvpo01Elas01SdataDigitalphoto1647</t>
  </si>
  <si>
    <t>20190704StrEmTranUvpo01Elas01SdataDigitalphoto1647.JPG</t>
  </si>
  <si>
    <t>20190704StrEmTranUvpo01Cott01NdataDigitalphoto1649</t>
  </si>
  <si>
    <t>20190704StrEmTranUvpo01Cott01NdataDigitalphoto1649.JPG</t>
  </si>
  <si>
    <t>20190704StrEmTranUvpo01Elas01NdataDigitalphoto1651</t>
  </si>
  <si>
    <t>20190704StrEmTranUvpo01Elas01NdataDigitalphoto1651.JPG</t>
  </si>
  <si>
    <t>20190704StrEmTranUvpo01Cott01SdataDigitalphoto1653</t>
  </si>
  <si>
    <t>20190704StrEmTranUvpo01Cott01SdataDigitalphoto1653.JPG</t>
  </si>
  <si>
    <t>20190704StrEmTranUvpo01Cott01SdataDigitalphoto1655</t>
  </si>
  <si>
    <t>20190704StrEmTranUvpo01Cott01SdataDigitalphoto1655.JPG</t>
  </si>
  <si>
    <t>20190704StrEmTranUvpo01Elas01SdataDigitalphoto1657</t>
  </si>
  <si>
    <t>20190704StrEmTranUvpo01Elas01SdataDigitalphoto1657.JPG</t>
  </si>
  <si>
    <t>20190703StrEmTranUvpo01Cott01NdataDigitalphoto1600</t>
  </si>
  <si>
    <t>20190703StrEmTranUvpo01Cott01NdataDigitalphoto1600.JPG</t>
  </si>
  <si>
    <t>20190703StrEmTranUvpo01Lycr01NdataDigitalphoto1602</t>
  </si>
  <si>
    <t>20190703StrEmTranUvpo01Lycr01NdataDigitalphoto1602.JPG</t>
  </si>
  <si>
    <t>20190703StrEmTranUvpo01Cott01SdataDigitalphoto1604</t>
  </si>
  <si>
    <t>20190703StrEmTranUvpo01Cott01SdataDigitalphoto1604.JPG</t>
  </si>
  <si>
    <t>20190703StrEmTranUvpo01Cott01SdataDigitalphoto1606</t>
  </si>
  <si>
    <t>20190703StrEmTranUvpo01Cott01SdataDigitalphoto1606.JPG</t>
  </si>
  <si>
    <t>20190703StrEmTranUvpo01Lycr01SdataDigitalphoto1608</t>
  </si>
  <si>
    <t>20190703StrEmTranUvpo01Lycr01SdataDigitalphoto1608.JPG</t>
  </si>
  <si>
    <t>20190703StrEmTranUvpo01Cott01NdataDigitalphoto1610</t>
  </si>
  <si>
    <t>20190703StrEmTranUvpo01Cott01NdataDigitalphoto1610.JPG</t>
  </si>
  <si>
    <t>20190703StrEmTranUvpo01Lycr01NdataDigitalphoto1612</t>
  </si>
  <si>
    <t>20190703StrEmTranUvpo01Lycr01NdataDigitalphoto1612.JPG</t>
  </si>
  <si>
    <t>20190703StrEmTranUvpo01Cott01SdataDigitalphoto1614</t>
  </si>
  <si>
    <t>20190703StrEmTranUvpo01Cott01SdataDigitalphoto1614.JPG</t>
  </si>
  <si>
    <t>20190703StrEmTranUvpo01Cott01SdataDigitalphoto1616</t>
  </si>
  <si>
    <t>20190703StrEmTranUvpo01Cott01SdataDigitalphoto1616.JPG</t>
  </si>
  <si>
    <t>20190703StrEmTranUvpo01Lycr01SdataDigitalphoto1618</t>
  </si>
  <si>
    <t>20190703StrEmTranUvpo01Lycr01SdataDigitalphoto1618.JPG</t>
  </si>
  <si>
    <t>20190704StrEmTranUvpo01Cott01NdataDigitalphoto1620</t>
  </si>
  <si>
    <t>20190704StrEmTranUvpo01Cott01NdataDigitalphoto1620.JPG</t>
  </si>
  <si>
    <t>20190704StrEmTranUvpo01Elas01NdataDigitalphoto1622</t>
  </si>
  <si>
    <t>20190704StrEmTranUvpo01Elas01NdataDigitalphoto1622.JPG</t>
  </si>
  <si>
    <t>20190704StrEmTranUvpo01Cott01SdataDigitalphoto1624</t>
  </si>
  <si>
    <t>20190704StrEmTranUvpo01Cott01SdataDigitalphoto1624.JPG</t>
  </si>
  <si>
    <t>20190704StrEmTranUvpo01Cott01SdataDigitalphoto1626</t>
  </si>
  <si>
    <t>20190704StrEmTranUvpo01Cott01SdataDigitalphoto1626.JPG</t>
  </si>
  <si>
    <t>20190704StrEmTranUvpo01Elas01SdataDigitalphoto1628</t>
  </si>
  <si>
    <t>20190704StrEmTranUvpo01Elas01SdataDigitalphoto1628.JPG</t>
  </si>
  <si>
    <t>20190704StrEmTranUvpo01Cott01NdataDigitalphoto1630</t>
  </si>
  <si>
    <t>20190704StrEmTranUvpo01Cott01NdataDigitalphoto1630.JPG</t>
  </si>
  <si>
    <t>20190704StrEmTranUvpo01Elas01NdataDigitalphoto1632</t>
  </si>
  <si>
    <t>20190704StrEmTranUvpo01Elas01NdataDigitalphoto1632.JPG</t>
  </si>
  <si>
    <t>20190704StrEmTranUvpo01Cott01SdataDigitalphoto1634</t>
  </si>
  <si>
    <t>20190704StrEmTranUvpo01Cott01SdataDigitalphoto1634.JPG</t>
  </si>
  <si>
    <t>20190704StrEmTranUvpo01Cott01SdataDigitalphoto1636</t>
  </si>
  <si>
    <t>20190704StrEmTranUvpo01Cott01SdataDigitalphoto1636.JPG</t>
  </si>
  <si>
    <t>20190704StrEmTranUvpo01Elas01SdataDigitalphoto1638</t>
  </si>
  <si>
    <t>20190704StrEmTranUvpo01Elas01SdataDigitalphoto1638.JPG</t>
  </si>
  <si>
    <t>20190704StrEmTranUvpo01Cott01NdataDigitalphoto1640</t>
  </si>
  <si>
    <t>20190704StrEmTranUvpo01Cott01NdataDigitalphoto1640.JPG</t>
  </si>
  <si>
    <t>20190704StrEmTranUvpo01Elas01NdataDigitalphoto1642</t>
  </si>
  <si>
    <t>20190704StrEmTranUvpo01Elas01NdataDigitalphoto1642.JPG</t>
  </si>
  <si>
    <t>20190704StrEmTranUvpo01Cott01SdataDigitalphoto1644</t>
  </si>
  <si>
    <t>20190704StrEmTranUvpo01Cott01SdataDigitalphoto1644.JPG</t>
  </si>
  <si>
    <t>20190704StrEmTranUvpo01Cott01SdataDigitalphoto1646</t>
  </si>
  <si>
    <t>20190704StrEmTranUvpo01Cott01SdataDigitalphoto1646.JPG</t>
  </si>
  <si>
    <t>20190704StrEmTranUvpo01Elas01SdataDigitalphoto1648</t>
  </si>
  <si>
    <t>20190704StrEmTranUvpo01Elas01SdataDigitalphoto1648.JPG</t>
  </si>
  <si>
    <t>20190704StrEmTranUvpo01Cott01NdataDigitalphoto1650</t>
  </si>
  <si>
    <t>20190704StrEmTranUvpo01Cott01NdataDigitalphoto1650.JPG</t>
  </si>
  <si>
    <t>20190704StrEmTranUvpo01Elas01NdataDigitalphoto1652</t>
  </si>
  <si>
    <t>20190704StrEmTranUvpo01Elas01NdataDigitalphoto1652.JPG</t>
  </si>
  <si>
    <t>20190704StrEmTranUvpo01Cott01SdataDigitalphoto1654</t>
  </si>
  <si>
    <t>20190704StrEmTranUvpo01Cott01SdataDigitalphoto1654.JPG</t>
  </si>
  <si>
    <t>20190704StrEmTranUvpo01Cott01SdataDigitalphoto1656</t>
  </si>
  <si>
    <t>20190704StrEmTranUvpo01Cott01SdataDigitalphoto1656.JPG</t>
  </si>
  <si>
    <t>20190704StrEmTranUvpo01Elas01SdataDigitalphoto1658</t>
  </si>
  <si>
    <t>20190704StrEmTranUvpo01Elas01SdataDigitalphoto1658.JPG</t>
  </si>
  <si>
    <t>20190712StrEmTranUvpo01Cott01NdataDigitalphoto1889</t>
  </si>
  <si>
    <t>20190712StrEmTranUvpo01Cott01NdataDigitalphoto1889.JPG</t>
  </si>
  <si>
    <t>20190712StrEmTranUvpo01Elas01NdataDigitalphoto1891</t>
  </si>
  <si>
    <t>20190712StrEmTranUvpo01Elas01NdataDigitalphoto1891.JPG</t>
  </si>
  <si>
    <t>20190712StrEmTranUvpo01Cott01SdataDigitalphoto1893</t>
  </si>
  <si>
    <t>20190712StrEmTranUvpo01Cott01SdataDigitalphoto1893.JPG</t>
  </si>
  <si>
    <t>20190712StrEmTranUvpo01Cott01SdataDigitalphoto1895</t>
  </si>
  <si>
    <t>20190712StrEmTranUvpo01Cott01SdataDigitalphoto1895.JPG</t>
  </si>
  <si>
    <t>20190712StrEmTranUvpo01Elas01SdataDigitalphoto1897</t>
  </si>
  <si>
    <t>20190712StrEmTranUvpo01Elas01SdataDigitalphoto1897.JPG</t>
  </si>
  <si>
    <t>20190712StrEmTranUvpo01Cott01NdataDigitalphoto1899</t>
  </si>
  <si>
    <t>20190712StrEmTranUvpo01Cott01NdataDigitalphoto1899.JPG</t>
  </si>
  <si>
    <t>20190712StrEmTranUvpo01Elas01NdataDigitalphoto1901</t>
  </si>
  <si>
    <t>20190712StrEmTranUvpo01Elas01NdataDigitalphoto1901.JPG</t>
  </si>
  <si>
    <t>20190712StrEmTranUvpo01Cott01SdataDigitalphoto1903</t>
  </si>
  <si>
    <t>20190712StrEmTranUvpo01Cott01SdataDigitalphoto1903.JPG</t>
  </si>
  <si>
    <t>20190712StrEmTranUvpo01Cott01SdataDigitalphoto1905</t>
  </si>
  <si>
    <t>20190712StrEmTranUvpo01Cott01SdataDigitalphoto1905.JPG</t>
  </si>
  <si>
    <t>20190712StrEmTranUvpo01Elas01SdataDigitalphoto1907</t>
  </si>
  <si>
    <t>20190712StrEmTranUvpo01Elas01SdataDigitalphoto1907.JPG</t>
  </si>
  <si>
    <t>20190712StrEmTranUvpo01Cott01NdataDigitalphoto1890</t>
  </si>
  <si>
    <t>20190712StrEmTranUvpo01Cott01NdataDigitalphoto1890.JPG</t>
  </si>
  <si>
    <t>20190712StrEmTranUvpo01Elas01NdataDigitalphoto1892</t>
  </si>
  <si>
    <t>20190712StrEmTranUvpo01Elas01NdataDigitalphoto1892.JPG</t>
  </si>
  <si>
    <t>20190712StrEmTranUvpo01Cott01SdataDigitalphoto1894</t>
  </si>
  <si>
    <t>20190712StrEmTranUvpo01Cott01SdataDigitalphoto1894.JPG</t>
  </si>
  <si>
    <t>20190712StrEmTranUvpo01Cott01SdataDigitalphoto1896</t>
  </si>
  <si>
    <t>20190712StrEmTranUvpo01Cott01SdataDigitalphoto1896.JPG</t>
  </si>
  <si>
    <t>20190712StrEmTranUvpo01Elas01SdataDigitalphoto1898</t>
  </si>
  <si>
    <t>20190712StrEmTranUvpo01Elas01SdataDigitalphoto1898.JPG</t>
  </si>
  <si>
    <t>20190712StrEmTranUvpo01Cott01NdataDigitalphoto1900</t>
  </si>
  <si>
    <t>20190712StrEmTranUvpo01Cott01NdataDigitalphoto1900.JPG</t>
  </si>
  <si>
    <t>20190712StrEmTranUvpo01Elas01NdataDigitalphoto1902</t>
  </si>
  <si>
    <t>20190712StrEmTranUvpo01Elas01NdataDigitalphoto1902.JPG</t>
  </si>
  <si>
    <t>20190712StrEmTranUvpo01Cott01SdataDigitalphoto1904</t>
  </si>
  <si>
    <t>20190712StrEmTranUvpo01Cott01SdataDigitalphoto1904.JPG</t>
  </si>
  <si>
    <t>20190712StrEmTranUvpo01Cott01SdataDigitalphoto1906</t>
  </si>
  <si>
    <t>20190712StrEmTranUvpo01Cott01SdataDigitalphoto1906.JPG</t>
  </si>
  <si>
    <t>20190712StrEmTranUvpo01Elas01SdataDigitalphoto1908</t>
  </si>
  <si>
    <t>20190712StrEmTranUvpo01Elas01SdataDigitalphoto1908.JPG</t>
  </si>
  <si>
    <t>20190712StrEmTranUvpo01Cott01NdataDigitalphoto1829</t>
  </si>
  <si>
    <t>20190712StrEmTranUvpo01Cott01NdataDigitalphoto1829.JPG</t>
  </si>
  <si>
    <t>20190712StrEmTranUvpo01Elas01NdataDigitalphoto1831</t>
  </si>
  <si>
    <t>20190712StrEmTranUvpo01Elas01NdataDigitalphoto1831.JPG</t>
  </si>
  <si>
    <t>20190712StrEmTranUvpo01Cott01SdataDigitalphoto1833</t>
  </si>
  <si>
    <t>20190712StrEmTranUvpo01Cott01SdataDigitalphoto1833.JPG</t>
  </si>
  <si>
    <t>20190712StrEmTranUvpo01Cott01SdataDigitalphoto1835</t>
  </si>
  <si>
    <t>20190712StrEmTranUvpo01Cott01SdataDigitalphoto1835.JPG</t>
  </si>
  <si>
    <t>20190712StrEmTranUvpo01Elas01SdataDigitalphoto1837</t>
  </si>
  <si>
    <t>20190712StrEmTranUvpo01Elas01SdataDigitalphoto1837.JPG</t>
  </si>
  <si>
    <t>20190712StrEmTranUvpo01Cott01NdataDigitalphoto1839</t>
  </si>
  <si>
    <t>20190712StrEmTranUvpo01Cott01NdataDigitalphoto1839.JPG</t>
  </si>
  <si>
    <t>20190712StrEmTranUvpo01Elas01NdataDigitalphoto1841</t>
  </si>
  <si>
    <t>20190712StrEmTranUvpo01Elas01NdataDigitalphoto1841.JPG</t>
  </si>
  <si>
    <t>20190712StrEmTranUvpo01Cott01SdataDigitalphoto1843</t>
  </si>
  <si>
    <t>20190712StrEmTranUvpo01Cott01SdataDigitalphoto1843.JPG</t>
  </si>
  <si>
    <t>20190712StrEmTranUvpo01Cott01SdataDigitalphoto1845</t>
  </si>
  <si>
    <t>20190712StrEmTranUvpo01Cott01SdataDigitalphoto1845.JPG</t>
  </si>
  <si>
    <t>20190712StrEmTranUvpo01Elas01SdataDigitalphoto1847</t>
  </si>
  <si>
    <t>20190712StrEmTranUvpo01Elas01SdataDigitalphoto1847.JPG</t>
  </si>
  <si>
    <t>20190712StrEmTranUvpo01Cott01NdataDigitalphoto1849</t>
  </si>
  <si>
    <t>20190712StrEmTranUvpo01Cott01NdataDigitalphoto1849.JPG</t>
  </si>
  <si>
    <t>20190712StrEmTranUvpo01Elas01NdataDigitalphoto1851</t>
  </si>
  <si>
    <t>20190712StrEmTranUvpo01Elas01NdataDigitalphoto1851.JPG</t>
  </si>
  <si>
    <t>20190712StrEmTranUvpo01Cott01SdataDigitalphoto1853</t>
  </si>
  <si>
    <t>20190712StrEmTranUvpo01Cott01SdataDigitalphoto1853.JPG</t>
  </si>
  <si>
    <t>20190712StrEmTranUvpo01Cott01SdataDigitalphoto1855</t>
  </si>
  <si>
    <t>20190712StrEmTranUvpo01Cott01SdataDigitalphoto1855.JPG</t>
  </si>
  <si>
    <t>20190712StrEmTranUvpo01Elas01SdataDigitalphoto1857</t>
  </si>
  <si>
    <t>20190712StrEmTranUvpo01Elas01SdataDigitalphoto1857.JPG</t>
  </si>
  <si>
    <t>20190712StrEmTranUvpo01Cott01NdataDigitalphoto1859</t>
  </si>
  <si>
    <t>20190712StrEmTranUvpo01Cott01NdataDigitalphoto1859.JPG</t>
  </si>
  <si>
    <t>20190712StrEmTranUvpo01Elas01NdataDigitalphoto1861</t>
  </si>
  <si>
    <t>20190712StrEmTranUvpo01Elas01NdataDigitalphoto1861.JPG</t>
  </si>
  <si>
    <t>20190712StrEmTranUvpo01Cott01SdataDigitalphoto1863</t>
  </si>
  <si>
    <t>20190712StrEmTranUvpo01Cott01SdataDigitalphoto1863.JPG</t>
  </si>
  <si>
    <t>20190712StrEmTranUvpo01Cott01SdataDigitalphoto1865</t>
  </si>
  <si>
    <t>20190712StrEmTranUvpo01Cott01SdataDigitalphoto1865.JPG</t>
  </si>
  <si>
    <t>20190712StrEmTranUvpo01Elas01SdataDigitalphoto1867</t>
  </si>
  <si>
    <t>20190712StrEmTranUvpo01Elas01SdataDigitalphoto1867.JPG</t>
  </si>
  <si>
    <t>20190712StrEmTranUvpo01Cott01NdataDigitalphoto1869</t>
  </si>
  <si>
    <t>20190712StrEmTranUvpo01Cott01NdataDigitalphoto1869.JPG</t>
  </si>
  <si>
    <t>20190712StrEmTranUvpo01Elas01NdataDigitalphoto1871</t>
  </si>
  <si>
    <t>20190712StrEmTranUvpo01Elas01NdataDigitalphoto1871.JPG</t>
  </si>
  <si>
    <t>20190712StrEmTranUvpo01Cott01SdataDigitalphoto1873</t>
  </si>
  <si>
    <t>20190712StrEmTranUvpo01Cott01SdataDigitalphoto1873.JPG</t>
  </si>
  <si>
    <t>20190712StrEmTranUvpo01Cott01SdataDigitalphoto1875</t>
  </si>
  <si>
    <t>20190712StrEmTranUvpo01Cott01SdataDigitalphoto1875.JPG</t>
  </si>
  <si>
    <t>20190712StrEmTranUvpo01Elas01SdataDigitalphoto1877</t>
  </si>
  <si>
    <t>20190712StrEmTranUvpo01Elas01SdataDigitalphoto1877.JPG</t>
  </si>
  <si>
    <t>20190712StrEmTranUvpo01Cott01NdataDigitalphoto1879</t>
  </si>
  <si>
    <t>20190712StrEmTranUvpo01Cott01NdataDigitalphoto1879.JPG</t>
  </si>
  <si>
    <t>20190712StrEmTranUvpo01Elas01NdataDigitalphoto1881</t>
  </si>
  <si>
    <t>20190712StrEmTranUvpo01Elas01NdataDigitalphoto1881.JPG</t>
  </si>
  <si>
    <t>20190712StrEmTranUvpo01Cott01SdataDigitalphoto1883</t>
  </si>
  <si>
    <t>20190712StrEmTranUvpo01Cott01SdataDigitalphoto1883.JPG</t>
  </si>
  <si>
    <t>20190712StrEmTranUvpo01Cott01SdataDigitalphoto1885</t>
  </si>
  <si>
    <t>20190712StrEmTranUvpo01Cott01SdataDigitalphoto1885.JPG</t>
  </si>
  <si>
    <t>20190712StrEmTranUvpo01Elas01SdataDigitalphoto1887</t>
  </si>
  <si>
    <t>20190712StrEmTranUvpo01Elas01SdataDigitalphoto1887.JPG</t>
  </si>
  <si>
    <t>20190712StrEmTranUvpo01Cott01NdataDigitalphoto1830</t>
  </si>
  <si>
    <t>20190712StrEmTranUvpo01Cott01NdataDigitalphoto1830.JPG</t>
  </si>
  <si>
    <t>20190712StrEmTranUvpo01Elas01NdataDigitalphoto1832</t>
  </si>
  <si>
    <t>20190712StrEmTranUvpo01Elas01NdataDigitalphoto1832.JPG</t>
  </si>
  <si>
    <t>20190712StrEmTranUvpo01Cott01SdataDigitalphoto1834</t>
  </si>
  <si>
    <t>20190712StrEmTranUvpo01Cott01SdataDigitalphoto1834.JPG</t>
  </si>
  <si>
    <t>20190712StrEmTranUvpo01Cott01SdataDigitalphoto1836</t>
  </si>
  <si>
    <t>20190712StrEmTranUvpo01Cott01SdataDigitalphoto1836.JPG</t>
  </si>
  <si>
    <t>20190712StrEmTranUvpo01Elas01SdataDigitalphoto1838</t>
  </si>
  <si>
    <t>20190712StrEmTranUvpo01Elas01SdataDigitalphoto1838.JPG</t>
  </si>
  <si>
    <t>20190712StrEmTranUvpo01Cott01NdataDigitalphoto1840</t>
  </si>
  <si>
    <t>20190712StrEmTranUvpo01Cott01NdataDigitalphoto1840.JPG</t>
  </si>
  <si>
    <t>20190712StrEmTranUvpo01Elas01NdataDigitalphoto1842</t>
  </si>
  <si>
    <t>20190712StrEmTranUvpo01Elas01NdataDigitalphoto1842.JPG</t>
  </si>
  <si>
    <t>20190712StrEmTranUvpo01Cott01SdataDigitalphoto1844</t>
  </si>
  <si>
    <t>20190712StrEmTranUvpo01Cott01SdataDigitalphoto1844.JPG</t>
  </si>
  <si>
    <t>20190712StrEmTranUvpo01Cott01SdataDigitalphoto1846</t>
  </si>
  <si>
    <t>20190712StrEmTranUvpo01Cott01SdataDigitalphoto1846.JPG</t>
  </si>
  <si>
    <t>20190712StrEmTranUvpo01Elas01SdataDigitalphoto1848</t>
  </si>
  <si>
    <t>20190712StrEmTranUvpo01Elas01SdataDigitalphoto1848.JPG</t>
  </si>
  <si>
    <t>20190712StrEmTranUvpo01Cott01NdataDigitalphoto1850</t>
  </si>
  <si>
    <t>20190712StrEmTranUvpo01Cott01NdataDigitalphoto1850.JPG</t>
  </si>
  <si>
    <t>20190712StrEmTranUvpo01Elas01NdataDigitalphoto1852</t>
  </si>
  <si>
    <t>20190712StrEmTranUvpo01Elas01NdataDigitalphoto1852.JPG</t>
  </si>
  <si>
    <t>20190712StrEmTranUvpo01Cott01SdataDigitalphoto1854</t>
  </si>
  <si>
    <t>20190712StrEmTranUvpo01Cott01SdataDigitalphoto1854.JPG</t>
  </si>
  <si>
    <t>20190712StrEmTranUvpo01Cott01SdataDigitalphoto1856</t>
  </si>
  <si>
    <t>20190712StrEmTranUvpo01Cott01SdataDigitalphoto1856.JPG</t>
  </si>
  <si>
    <t>20190712StrEmTranUvpo01Elas01SdataDigitalphoto1858</t>
  </si>
  <si>
    <t>20190712StrEmTranUvpo01Elas01SdataDigitalphoto1858.JPG</t>
  </si>
  <si>
    <t>20190712StrEmTranUvpo01Cott01NdataDigitalphoto1860</t>
  </si>
  <si>
    <t>20190712StrEmTranUvpo01Cott01NdataDigitalphoto1860.JPG</t>
  </si>
  <si>
    <t>20190712StrEmTranUvpo01Elas01NdataDigitalphoto1862</t>
  </si>
  <si>
    <t>20190712StrEmTranUvpo01Elas01NdataDigitalphoto1862.JPG</t>
  </si>
  <si>
    <t>20190712StrEmTranUvpo01Cott01SdataDigitalphoto1864</t>
  </si>
  <si>
    <t>20190712StrEmTranUvpo01Cott01SdataDigitalphoto1864.JPG</t>
  </si>
  <si>
    <t>20190712StrEmTranUvpo01Cott01SdataDigitalphoto1866</t>
  </si>
  <si>
    <t>20190712StrEmTranUvpo01Cott01SdataDigitalphoto1866.JPG</t>
  </si>
  <si>
    <t>20190712StrEmTranUvpo01Elas01SdataDigitalphoto1868</t>
  </si>
  <si>
    <t>20190712StrEmTranUvpo01Elas01SdataDigitalphoto1868.JPG</t>
  </si>
  <si>
    <t>20190712StrEmTranUvpo01Cott01NdataDigitalphoto1870</t>
  </si>
  <si>
    <t>20190712StrEmTranUvpo01Cott01NdataDigitalphoto1870.JPG</t>
  </si>
  <si>
    <t>20190712StrEmTranUvpo01Elas01NdataDigitalphoto1872</t>
  </si>
  <si>
    <t>20190712StrEmTranUvpo01Elas01NdataDigitalphoto1872.JPG</t>
  </si>
  <si>
    <t>20190712StrEmTranUvpo01Cott01SdataDigitalphoto1874</t>
  </si>
  <si>
    <t>20190712StrEmTranUvpo01Cott01SdataDigitalphoto1874.JPG</t>
  </si>
  <si>
    <t>20190712StrEmTranUvpo01Cott01SdataDigitalphoto1876</t>
  </si>
  <si>
    <t>20190712StrEmTranUvpo01Cott01SdataDigitalphoto1876.JPG</t>
  </si>
  <si>
    <t>20190712StrEmTranUvpo01Elas01SdataDigitalphoto1878</t>
  </si>
  <si>
    <t>20190712StrEmTranUvpo01Elas01SdataDigitalphoto1878.JPG</t>
  </si>
  <si>
    <t>20190712StrEmTranUvpo01Cott01NdataDigitalphoto1880</t>
  </si>
  <si>
    <t>20190712StrEmTranUvpo01Cott01NdataDigitalphoto1880.JPG</t>
  </si>
  <si>
    <t>20190712StrEmTranUvpo01Elas01NdataDigitalphoto1882</t>
  </si>
  <si>
    <t>20190712StrEmTranUvpo01Elas01NdataDigitalphoto1882.JPG</t>
  </si>
  <si>
    <t>20190712StrEmTranUvpo01Cott01SdataDigitalphoto1884</t>
  </si>
  <si>
    <t>20190712StrEmTranUvpo01Cott01SdataDigitalphoto1884.JPG</t>
  </si>
  <si>
    <t>20190712StrEmTranUvpo01Cott01SdataDigitalphoto1886</t>
  </si>
  <si>
    <t>20190712StrEmTranUvpo01Cott01SdataDigitalphoto1886.JPG</t>
  </si>
  <si>
    <t>20190712StrEmTranUvpo01Elas01SdataDigitalphoto1888</t>
  </si>
  <si>
    <t>20190712StrEmTranUvpo01Elas01SdataDigitalphoto1888.JPG</t>
  </si>
  <si>
    <t>Persistence</t>
  </si>
  <si>
    <t xml:space="preserve">Evidence type </t>
  </si>
  <si>
    <t>Note</t>
  </si>
  <si>
    <t>20180516StrMlPersUvpo01Cott01NdataDigitalphoto001.jpg</t>
  </si>
  <si>
    <t>Ml</t>
  </si>
  <si>
    <t xml:space="preserve">UV powder </t>
  </si>
  <si>
    <t>20180516StrMlPersUvpo01Wool01NdataDigitalphoto002.jpg</t>
  </si>
  <si>
    <t>20180516StrMlPersUvpo01Cott01SdataDigitalphoto003.jpg</t>
  </si>
  <si>
    <t>20180516StrMlPersUvpo01Cott01SdataDigitalphoto004.jpg</t>
  </si>
  <si>
    <t>20180516StrMlPersUvpo01Wool01SdataDigitalphoto005.jpg</t>
  </si>
  <si>
    <t>20180516StrMlPersUvpo01Wool01SdataDigitalphoto006.jpg</t>
  </si>
  <si>
    <t>20180516StrMlPersUvpo01Wool01SdataDigitalphoto007.jpg</t>
  </si>
  <si>
    <t>20180516StrMlPersUvpo01Wool01SdataDigitalphoto008.jpg</t>
  </si>
  <si>
    <t>20180516StrMlPersUvpo01Wool01SdataDigitalphoto009.jpg</t>
  </si>
  <si>
    <t>20180518StrMlPersUvpo01Wool01SdataDigitalphoto033.jpg</t>
  </si>
  <si>
    <t>20180521StrMlPersUvpo01Wool01SdataDigitalphoto040.jpg</t>
  </si>
  <si>
    <t>20180521StrMlPersUvpo01Wool01SdataDigitalphoto062.jpg</t>
  </si>
  <si>
    <t>20180611StrMlPersUvpo01Wool01SdataDigitalphoto105.jpg</t>
  </si>
  <si>
    <t>20180708StrMlPersUvpo01Wool01SdataDigitalphoto186.jpg</t>
  </si>
  <si>
    <t>20180516StrMlPersUvpo01Cott01NdataDigitalphoto010.jpg</t>
  </si>
  <si>
    <t>20180516StrMlPersUvpo01Nylon01NdataDigitalphoto011.jpg</t>
  </si>
  <si>
    <t>20180516StrMlPersUvpo01Cott01SdataDigitalphoto012.jpg</t>
  </si>
  <si>
    <t>20180516StrMlPersUvpo01Cott01SdataDigitalphoto013.jpg</t>
  </si>
  <si>
    <t>20180516StrMlPersUvpo01Nylon01SdataDigitalphoto014.jpg</t>
  </si>
  <si>
    <t>20180516StrMlPersUvpo01Nylon01SdataDigitalphoto015.jpg</t>
  </si>
  <si>
    <t>20180516StrMlPersUvpo01Nylon01SdataDigitalphoto016.jpg</t>
  </si>
  <si>
    <t>20180518StrMlPersUvpo01Nylon01SdataDigitalphoto022.jpg</t>
  </si>
  <si>
    <t>20180518StrMlPersUvpo01Nylon01SdataDigitalphoto031.jpg</t>
  </si>
  <si>
    <t>20180521StrMlPersUvpo01Nylon01SdataDigitalphoto038.jpg</t>
  </si>
  <si>
    <t>20180521StrMlPersUvpo01Nylon01SdataDigitalphoto056.jpg</t>
  </si>
  <si>
    <t>20180603StrMlPersUvpo01Nylon01SdataDigitalphoto066.jpg</t>
  </si>
  <si>
    <t>20180619StrMlPersUvpo01Nylon01SdataDigitalphoto128.jpg</t>
  </si>
  <si>
    <t>20180709StrMlPersUvpo01Nylon01SdataDigitalphoto191.jpg</t>
  </si>
  <si>
    <t>May not be part of this group</t>
  </si>
  <si>
    <t>20180518StrMlPersUvpo01Cott01NdataDigitalphoto017.jpg</t>
  </si>
  <si>
    <t>20180518StrMlPersUvpo01Wool01NdataDigitalphoto018.jpg</t>
  </si>
  <si>
    <t>20180518StrMlPersUvpo01Cott01SdataDigitalphoto019.jpg</t>
  </si>
  <si>
    <t>20180518StrMlPersUvpo01Cott01SdataDigitalphoto020.jpg</t>
  </si>
  <si>
    <t>20180518StrMlPersUvpo01Wool01SdataDigitalphoto021.jpg</t>
  </si>
  <si>
    <t>20180518StrMlPersUvpo01Wool01SdataDigitalphoto028.jpg</t>
  </si>
  <si>
    <t>20180518StrMlPersUvpo01Wool01SdataDigitalphoto030.jpg</t>
  </si>
  <si>
    <t>20180521StrMlPersUvpo01Wool01SdataDigitalphoto036.jpg</t>
  </si>
  <si>
    <t>20180521StrMlPersUvpo01Wool01SdataDigitalphoto037.jpg</t>
  </si>
  <si>
    <t>20180521StrMlPersUvpo01Wool01SdataDigitalphoto041.jpg</t>
  </si>
  <si>
    <t>20180521StrMlPersUvpo01Wool01SdataDigitalphoto058.jpg</t>
  </si>
  <si>
    <t>20180603StrMlPersUvpo01Wool01SdataDigitalphoto069.jpg</t>
  </si>
  <si>
    <t>20180619StrMlPersUvpo01Wool01SdataDigitalphoto129.jpg</t>
  </si>
  <si>
    <t>20180709StrMlPersUvpo01Wool01SdataDigitalphoto192.jpg</t>
  </si>
  <si>
    <t>20180518StrMlPersUvpo01Cott01NdataDigitalphoto023.jpg</t>
  </si>
  <si>
    <t>20180518StrMlPersUvpo01Nylon01NdataDigitalphoto024.jpg</t>
  </si>
  <si>
    <t>20180518StrMlPersUvpo01Cott01SdataDigitalphoto025.jpg</t>
  </si>
  <si>
    <t>20180518StrMlPersUvpo01Cott01SdataDigitalphoto026.jpg</t>
  </si>
  <si>
    <t>20180518StrMlPersUvpo01Nylon01SdataDigitalphoto027.jpg</t>
  </si>
  <si>
    <t>20180518StrMlPersUvpo01Nylon01SdataDigitalphoto029.jpg</t>
  </si>
  <si>
    <t>20180518StrMlPersUvpo01Nylon01SdataDigitalphoto032.jpg</t>
  </si>
  <si>
    <t>20180521StrMlPersUvpo01Nylon01SdataDigitalphoto034.jpg</t>
  </si>
  <si>
    <t>20180521StrMlPersUvpo01Nylon01SdataDigitalphoto035.jpg</t>
  </si>
  <si>
    <t>20180521StrMlPersUvpo01Nylon01SdataDigitalphoto039.jpg</t>
  </si>
  <si>
    <t>20180521StrMlPersUvpo01Nylon01SdataDigitalphoto057.jpg</t>
  </si>
  <si>
    <t>20180603StrMlPersUvpo01Nylon01SdataDigitalphoto067.jpg</t>
  </si>
  <si>
    <t>20180522StrMlPersUvpo01Cott01NdataDigitalphoto044.jpg</t>
  </si>
  <si>
    <t>20180522StrMlPersUvpo01Wool01NdataDigitalphoto045.jpg</t>
  </si>
  <si>
    <t>20180522StrMlPersUvpo01Cott01SdataDigitalphoto046.jpg</t>
  </si>
  <si>
    <t>20180522StrMlPersUvpo01Cott01SdataDigitalphoto047.jpg</t>
  </si>
  <si>
    <t>20180522StrMlPersUvpo01Wool01SdataDigitalphoto048.jpg</t>
  </si>
  <si>
    <t>20180522StrMlPersUvpo01Wool01SdataDigitalphoto053.jpg</t>
  </si>
  <si>
    <t>wool01</t>
  </si>
  <si>
    <t>20180522StrMlPersUvpo01Wool01SdataDigitalphoto054.jpg</t>
  </si>
  <si>
    <t>20180522StrMlPersUvpo01Wool01SdataDigitalphoto063.jpg</t>
  </si>
  <si>
    <t>20180522StrMlPersUvpo01Wool01SdataDigitalphoto064.jpg</t>
  </si>
  <si>
    <t>20180522StrMlPersUvpo01Wool01SdataDigitalphoto065.jpg</t>
  </si>
  <si>
    <t>20180603StrMlPersUvpo01Wool01SdataDigitalphoto070.jpg</t>
  </si>
  <si>
    <t>20180522StrMlPersUvpo01Cott01NdataDigitalphoto042.jpg</t>
  </si>
  <si>
    <t>20180522StrMlPersUvpo01Nylon01NdataDigitalphoto043.jpg</t>
  </si>
  <si>
    <t>20180522StrMlPersUvpo01Cott01SdataDigitalphoto049.jpg</t>
  </si>
  <si>
    <t>20180522StrMlPersUvpo01Cott01SdataDigitalphoto050.jpg</t>
  </si>
  <si>
    <t>20180522StrMlPersUvpo01Nylon01SdataDigitalphoto051.jpg</t>
  </si>
  <si>
    <t>20180522StrMlPersUvpo01Nylon01SdataDigitalphoto055.jpg</t>
  </si>
  <si>
    <t>20180522StrMlPersUvpo01Nylon01SdataDigitalphoto052.jpg</t>
  </si>
  <si>
    <t>20180522StrMlPersUvpo01Nylon01SdataDigitalphoto059.jpg</t>
  </si>
  <si>
    <t>20180522StrMlPersUvpo01Nylon01SdataDigitalphoto060.jpg</t>
  </si>
  <si>
    <t>20180522StrMlPersUvpo01Nylon01SdataDigitalphoto061.jpg</t>
  </si>
  <si>
    <t>20180603StrMlPersUvpo01Nylon01SdataDigitalphoto068.jpg</t>
  </si>
  <si>
    <t>20180620StrMlPersUvpo01Nylon01SdataDigitalphoto132.jpg</t>
  </si>
  <si>
    <t>20180620StrMlPersUvpo01Nylon01SdataDigitalphoto133.jpg</t>
  </si>
  <si>
    <t>20180709StrMlPersUvpo01Nylon01SdataDigitalphoto193.jpg</t>
  </si>
  <si>
    <t>20180531StrMlPersUvpo01Cott01NdataDigitalphoto071.jpg</t>
  </si>
  <si>
    <t>20180531StrMlPersUvpo01Wool01NdataDigitalphoto072.jpg</t>
  </si>
  <si>
    <t>20180531StrMlPersUvpo01Cott01SdataDigitalphoto073.jpg</t>
  </si>
  <si>
    <t>20180531StrMlPersUvpo01Cott01SdataDigitalphoto074.jpg</t>
  </si>
  <si>
    <t>20180531StrMlPersUvpo01Wool01SdataDigitalphoto075.jpg</t>
  </si>
  <si>
    <t>20180531StrMlPersUvpo01Wool01SdataDigitalphoto076.jpg</t>
  </si>
  <si>
    <t>20180531StrMlPersUvpo01Wool01SdataDigitalphoto077.jpg</t>
  </si>
  <si>
    <t>20180531StrMlPersUvpo01Wool01SdataDigitalphoto078.jpg</t>
  </si>
  <si>
    <t>20180531StrMlPersUvpo01Wool01SdataDigitalphoto104.jpg</t>
  </si>
  <si>
    <t>Image duplicate name in submission, May not be part of this group</t>
  </si>
  <si>
    <t>20180531StrMlPersUvpo01Wool01SdataDigitalphoto140.jpg</t>
  </si>
  <si>
    <t>20180628StrMlPersUvpo01Wool01SdataDigitalphoto142.jpg</t>
  </si>
  <si>
    <t>20180702StrMlPersUvpo01Wool01SdataDigitalphoto144.jpg</t>
  </si>
  <si>
    <t>20180704StrMlPersUvpo01Wool01SdataDigitalphoto160.jpg</t>
  </si>
  <si>
    <t>20180729StrMlPersUvpo01Wool01SdataDigitalphoto203.jpg</t>
  </si>
  <si>
    <t>20180531StrMlPersUvpo01Cott01NdataDigitalphoto079.jpg</t>
  </si>
  <si>
    <t>20180531StrMlPersUvpo01Nylon01NdataDigitalphoto080.jpg</t>
  </si>
  <si>
    <t>20180531StrMlPersUvpo01Cott01SdataDigitalphoto081.jpg</t>
  </si>
  <si>
    <t>20180531StrMlPersUvpo01Cott01SdataDigitalphoto082.jpg</t>
  </si>
  <si>
    <t>20180531StrMlPersUvpo01Nylon01SdataDigitalphoto083.jpg</t>
  </si>
  <si>
    <t>20180531StrMlPersUvpo01Nylon01SdataDigitalphoto084.jpg</t>
  </si>
  <si>
    <t>20180531StrMlPersUvpo01Nylon01SdataDigitalphoto085.jpg</t>
  </si>
  <si>
    <t>20180531StrMlPersUvpo01Nylon01SdataDigitalphoto086.jpg</t>
  </si>
  <si>
    <t>20180531StrMlPersUvpo01Nylon01SdataDigitalphoto103.jpg</t>
  </si>
  <si>
    <t>20180531StrMlPersUvpo01Nylon01SdataDigitalphoto141.jpg</t>
  </si>
  <si>
    <t>20180628StrMlPersUvpo01Nylon01SdataDigitalphoto143.jpg</t>
  </si>
  <si>
    <t>20180606StrMlPersUvpo01Cott01NdataDigitalphoto087.jpg</t>
  </si>
  <si>
    <t>20180606StrMlPersUvpo01Wool01NdataDigitalphoto088.jpg</t>
  </si>
  <si>
    <t>20180606StrMlPersUvpo01Cott01SdataDigitalphoto089.jpg</t>
  </si>
  <si>
    <t>20180606StrMlPersUvpo01Cott01SdataDigitalphoto090.jpg</t>
  </si>
  <si>
    <t>20180606StrMlPersUvpo01Wool01SdataDigitalphoto091.jpg</t>
  </si>
  <si>
    <t>20180606StrMlPersUvpo01Wool01SdataDigitalphoto092.jpg</t>
  </si>
  <si>
    <t>20180606StrMlPersUvpo01Wool01SdataDigitalphoto093.jpg</t>
  </si>
  <si>
    <t>20180606StrMlPersUvpo01Wool01SdataDigitalphoto094.jpg</t>
  </si>
  <si>
    <t>20180614StrMlPersUvpo01Wool01SdataDigitalphoto106.jpg</t>
  </si>
  <si>
    <t>20180614StrMlPersUvpo01Wool01SdataDigitalphoto107.jpg</t>
  </si>
  <si>
    <t>20180617StrMlPersUvpo01Wool01SdataDigitalphoto111.jpg</t>
  </si>
  <si>
    <t>20180620StrMlPersUvpo01Wool01SdataDigitalphoto130.jpg</t>
  </si>
  <si>
    <t>20180606StrMlPersUvpo01Cott01NdataDigitalphoto095.jpg</t>
  </si>
  <si>
    <t>20180606StrMlPersUvpo01Nylon01NdataDigitalphoto096.jpg</t>
  </si>
  <si>
    <t>20180606StrMlPersUvpo01Cott01SdataDigitalphoto097.jpg</t>
  </si>
  <si>
    <t>20180606StrMlPersUvpo01Cott01SdataDigitalphoto098.jpg</t>
  </si>
  <si>
    <t>20180606StrMlPersUvpo01Nylon01SdataDigitalphoto099.jpg</t>
  </si>
  <si>
    <t>20180606StrMlPersUvpo01Nylon01SdataDigitalphoto100.jpg</t>
  </si>
  <si>
    <t>20180606StrMlPersUvpo01Nylon01SdataDigitalphoto101.jpg</t>
  </si>
  <si>
    <t>20180606StrMlPersUvpo01Nylon01SdataDigitalphoto102.jpg</t>
  </si>
  <si>
    <t>20180614StrMlPersUvpo01Nylon01SdataDigitalphoto108.jpg</t>
  </si>
  <si>
    <t>20180614StrMlPersUvpo01Nylon01SdataDigitalphoto109.jpg</t>
  </si>
  <si>
    <t>20180617StrMlPersUvpo01Nylon01SdataDigitalphoto110.jpg</t>
  </si>
  <si>
    <t>20180620StrMlPersUvpo01Nylon01SdataDigitalphoto131.jpg</t>
  </si>
  <si>
    <t>20180618StrMlPersUvpo01Cott01NdataDigitalphoto112.jpg</t>
  </si>
  <si>
    <t>20180618StrMlPersUvpo01Wool01NdataDigitalphoto113.jpg</t>
  </si>
  <si>
    <t>20180618StrMlPersUvpo01Cott01SdataDigitalphoto114.jpg</t>
  </si>
  <si>
    <t>20180618StrMlPersUvpo01Cott01SdataDigitalphoto115.jpg</t>
  </si>
  <si>
    <t>20180618StrMlPersUvpo01Wool01SdataDigitalphoto116.jpg</t>
  </si>
  <si>
    <t>20180618StrMlPersUvpo01Wool01SdataDigitalphoto117.jpg</t>
  </si>
  <si>
    <t>20180618StrMlPersUvpo01Wool01SdataDigitalphoto118.jpg</t>
  </si>
  <si>
    <t>20180618StrMlPersUvpo01Wool01SdataDigitalphoto119.jpg</t>
  </si>
  <si>
    <t>20180624StrMlPersUvpo01Wool01SdataDigitalphoto134.jpg</t>
  </si>
  <si>
    <t>20180625StrMlPersUvpo01Wool01SdataDigitalphoto135.jpg</t>
  </si>
  <si>
    <t>20180626StrMlPersUvpo01Wool01SdataDigitalphoto136.jpg</t>
  </si>
  <si>
    <t>20180618StrMlPersUvpo01Cott01NdataDigitalphoto120.jpg</t>
  </si>
  <si>
    <t>20180618StrMlPersUvpo01Nylon01NdataDigitalphoto121.jpg</t>
  </si>
  <si>
    <t>20180618StrMlPersUvpo01Cott01SdataDigitalphoto122.jpg</t>
  </si>
  <si>
    <t>20180618StrMlPersUvpo01Cott01SdataDigitalphoto123.jpg</t>
  </si>
  <si>
    <t>20180618StrMlPersUvpo01Nylon01SdataDigitalphoto124.jpg</t>
  </si>
  <si>
    <t>20180618StrMlPersUvpo01Nylon01SdataDigitalphoto125.jpg</t>
  </si>
  <si>
    <t>20180618StrMlPersUvpo01Nylon01SdataDigitalphoto126.jpg</t>
  </si>
  <si>
    <t>20180618StrMlPersUvpo01Nylon01SdataDigitalphoto127.jpg</t>
  </si>
  <si>
    <t>20180624StrMlPersUvpo01Nylon01SdataDigitalphoto137.jpg</t>
  </si>
  <si>
    <t>20180625StrMlPersUvpo01Nylon01SdataDigitalphoto138.jpg</t>
  </si>
  <si>
    <t>20180626StrMlPersUvpo01Nylon01SdataDigitalphoto139.jpg</t>
  </si>
  <si>
    <t>20180704StrMlPersUvpo01Cott01NdataDigitalphoto145.jpg</t>
  </si>
  <si>
    <t>20180704StrMlPersUvpo01Denim01NdataDigitalphoto146.jpg</t>
  </si>
  <si>
    <t>Denim01</t>
  </si>
  <si>
    <t>20180704StrMlPersUvpo01Cott01SdataDigitalphoto147.jpg</t>
  </si>
  <si>
    <t>20180704StrMlPersUvpo01Cott01SdataDigitalphoto148.jpg</t>
  </si>
  <si>
    <t>20180704StrMlPersUvpo01Denim01SdataDigitalphoto149.jpg</t>
  </si>
  <si>
    <t>20180704StrMlPersUvpo01Denim01SdataDigitalphoto150.jpg</t>
  </si>
  <si>
    <t>20180704StrMlPersUvpo01Denim01SdataDigitalphoto151.jpg</t>
  </si>
  <si>
    <t>20180704StrMlPersUvpo01Denim01SdataDigitalphoto152.jpg</t>
  </si>
  <si>
    <t>20180704StrMlPersUvpo01Denim01SdataDigitalphoto153.jpg</t>
  </si>
  <si>
    <t>20180704StrMlPersUvpo01Denim01NdataDigitalphoto154.jpg</t>
  </si>
  <si>
    <t>Direct deposition on Receiver</t>
  </si>
  <si>
    <t>20180704StrMlPersUvpo01Denim01SdataDigitalphoto155.jpg</t>
  </si>
  <si>
    <t>20180704StrMlPersUvpo01Denim01SdataDigitalphoto156.jpg</t>
  </si>
  <si>
    <t>20180704StrMlPersUvpo01Denim01SdataDigitalphoto157.jpg</t>
  </si>
  <si>
    <t>20180704StrMlPersUvpo01Denim01SdataDigitalphoto158.jpg</t>
  </si>
  <si>
    <t>20180704StrMlPersUvpo01Denim01SdataDigitalphoto159.jpg</t>
  </si>
  <si>
    <t>20180706StrMlPersUvpo01Cott01NdataDigitalphoto161.jpg</t>
  </si>
  <si>
    <t>20180706StrMlPersUvpo01Denim01NdataDigitalphoto162.jpg</t>
  </si>
  <si>
    <t>20180706StrMlPersUvpo01Cott01SdataDigitalphoto163.jpg</t>
  </si>
  <si>
    <t>20180706StrMlPersUvpo01Cott01SdataDigitalphoto164.jpg</t>
  </si>
  <si>
    <t>20180706StrMlPersUvpo01Denim01SdataDigitalphoto165.jpg</t>
  </si>
  <si>
    <t>20180706StrMlPersUvpo01Denim01SdataDigitalphoto166.jpg</t>
  </si>
  <si>
    <t>20180706StrMlPersUvpo01Denim01SdataDigitalphoto167.jpg</t>
  </si>
  <si>
    <t>20180708StrMlPersUvpo01Denim01SdataDigitalphoto187.jpg</t>
  </si>
  <si>
    <t>20180708StrMlPersUvpo01Denim01SdataDigitalphoto190.jpg</t>
  </si>
  <si>
    <t>20180706StrMlPersUvpo01Denim01NdataDigitalphoto168.jpg</t>
  </si>
  <si>
    <t>20180706StrMlPersUvpo01Denim01SdataDigitalphoto169.jpg</t>
  </si>
  <si>
    <t>20180706StrMlPersUvpo01Denim01SdataDigitalphoto170.jpg</t>
  </si>
  <si>
    <t>20180706StrMlPersUvpo01Denim01SdataDigitalphoto171.jpg</t>
  </si>
  <si>
    <t>20180708StrMlPersUvpo01Denim01SdataDigitalphoto188.jpg</t>
  </si>
  <si>
    <t>20180708StrMlPersUvpo01Denim01SdataDigitalphoto189.jpg</t>
  </si>
  <si>
    <t>20180709StrMlPersUvpo01Denim01SdataDigitalphoto194.jpg</t>
  </si>
  <si>
    <t>Direct deposition on Receiver, May not be part of this group</t>
  </si>
  <si>
    <t>20180711StrMlPersUvpo01Denim01SdataDigitalphoto195.jpg</t>
  </si>
  <si>
    <t>20180712StrMlPersUvpo01Denim01SdataDigitalphoto196.jpg</t>
  </si>
  <si>
    <t>20180729StrMlPersUvpo01Denim01SdataDigitalphoto204.jpg</t>
  </si>
  <si>
    <t>20180628StrMlPersPoll01Denim01NdataDigitalphoto172.jpg</t>
  </si>
  <si>
    <t>20180628StrMlPersPoll01Denim01SdataDigitalphoto173.jpg</t>
  </si>
  <si>
    <t>20180628StrMlPersPoll01Denim01SdataDigitalphoto174.jpg</t>
  </si>
  <si>
    <t>20180628StrMlPersPoll01Denim01SdataDigitalphoto175.jpg</t>
  </si>
  <si>
    <t>20180705StrMlPersPoll01Denim01SdataDigitalphoto176.jpg</t>
  </si>
  <si>
    <t>20180705StrMlPersPoll01Denim01SdataDigitalphoto185.jpg</t>
  </si>
  <si>
    <t>20180705StrMlPersPoll01Cott01NdataDigitalphoto177.jpg</t>
  </si>
  <si>
    <t>20180705StrMlPersPoll01Denim01NdataDigitalphoto178.jpg</t>
  </si>
  <si>
    <t>20180705StrMlPersPoll01Cott01SdataDigitalphoto179.jpg</t>
  </si>
  <si>
    <t>20180705StrMlPersPoll01Cott01SdataDigitalphoto180.jpg</t>
  </si>
  <si>
    <t>20180705StrMlPersPoll01Denim01SdataDigitalphoto181.jpg</t>
  </si>
  <si>
    <t>20180705StrMlPersPoll01Denim01SdataDigitalphoto182.jpg</t>
  </si>
  <si>
    <t>20180705StrMlPersPoll01Denim01SdataDigitalphoto183.jpg</t>
  </si>
  <si>
    <t>20180705StrMlPersPoll01Denim01SdataDigitalphoto184.jpg</t>
  </si>
  <si>
    <t>20180723StrMlPersPoll01nylon01NdataDigitalphoto197.jpg</t>
  </si>
  <si>
    <t>20180723StrMlPersPoll01nylon01SdataDigitalphoto198.jpg</t>
  </si>
  <si>
    <t>20180723StrMlPersPoll01nylon01SdataDigitalphoto199.jpg</t>
  </si>
  <si>
    <t>20180723StrMlPersPoll01nylon01SdataDigitalphoto200.jpg</t>
  </si>
  <si>
    <t>20180723StrMlPersPoll01nylon01SdataDigitalphoto201.jpg</t>
  </si>
  <si>
    <t>20180723StrMlPersPoll01nylon01SdataDigitalphoto202.jpg</t>
  </si>
  <si>
    <t>DirectDeposition</t>
  </si>
  <si>
    <t>Row Labels</t>
  </si>
  <si>
    <t>(blank)</t>
  </si>
  <si>
    <t>Grand Total</t>
  </si>
  <si>
    <t>Column Labels</t>
  </si>
  <si>
    <t>1000</t>
  </si>
  <si>
    <t>0200</t>
  </si>
  <si>
    <t>0500</t>
  </si>
  <si>
    <t>0700</t>
  </si>
  <si>
    <t>Average of TransferRatio</t>
  </si>
  <si>
    <t>Acquisition</t>
  </si>
  <si>
    <t>Participant 1</t>
  </si>
  <si>
    <t>Participant 2</t>
  </si>
  <si>
    <t>Participant 3</t>
  </si>
  <si>
    <t>Participant 4</t>
  </si>
  <si>
    <t>Participant 5</t>
  </si>
  <si>
    <t>Participant</t>
  </si>
  <si>
    <t>Denim - Sand</t>
  </si>
  <si>
    <t>Denim - Pollen</t>
  </si>
  <si>
    <t>Denim - UV powder</t>
  </si>
  <si>
    <t>Elastam - UV powder</t>
  </si>
  <si>
    <t>Nylon - UV powder</t>
  </si>
  <si>
    <t>Wool - UV powder</t>
  </si>
  <si>
    <t>Count of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</si>
</sst>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9]General"/>
    <numFmt numFmtId="165" formatCode="00000"/>
    <numFmt numFmtId="166" formatCode="0000"/>
    <numFmt numFmtId="167" formatCode="0.000"/>
  </numFmts>
  <fonts count="3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ourier New"/>
      <family val="3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B050"/>
      <name val="Calibri"/>
      <family val="2"/>
      <scheme val="minor"/>
    </font>
    <font>
      <sz val="8"/>
      <color theme="1"/>
      <name val="Courier New"/>
      <family val="3"/>
    </font>
    <font>
      <sz val="8"/>
      <color rgb="FF00B050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6"/>
      <color theme="1"/>
      <name val="Courier New"/>
      <family val="3"/>
    </font>
    <font>
      <sz val="8"/>
      <name val="Courier New"/>
      <family val="3"/>
    </font>
    <font>
      <sz val="8"/>
      <color rgb="FF00B050"/>
      <name val="Courier New"/>
      <family val="3"/>
    </font>
    <font>
      <sz val="8"/>
      <color rgb="FFFF0000"/>
      <name val="Courier New"/>
      <family val="3"/>
    </font>
    <font>
      <b/>
      <sz val="8"/>
      <color theme="1"/>
      <name val="Courier New"/>
      <family val="3"/>
    </font>
    <font>
      <b/>
      <sz val="8"/>
      <color rgb="FF00B050"/>
      <name val="Courier New"/>
      <family val="3"/>
    </font>
    <font>
      <sz val="8"/>
      <color rgb="FF00B0F0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B0F0"/>
      <name val="Courier New"/>
      <family val="3"/>
    </font>
    <font>
      <sz val="8"/>
      <color theme="4" tint="-0.249977111117893"/>
      <name val="Courier New"/>
      <family val="3"/>
    </font>
    <font>
      <b/>
      <sz val="8"/>
      <name val="Courier New"/>
      <family val="3"/>
    </font>
    <font>
      <b/>
      <sz val="8"/>
      <color rgb="FF000000"/>
      <name val="Courier New"/>
      <family val="3"/>
    </font>
    <font>
      <sz val="11"/>
      <name val="Arial"/>
      <family val="2"/>
    </font>
    <font>
      <b/>
      <sz val="6"/>
      <color theme="1"/>
      <name val="Courier New"/>
      <family val="3"/>
    </font>
    <font>
      <b/>
      <sz val="8"/>
      <color rgb="FF00B050"/>
      <name val="Calibri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0" fontId="1" fillId="0" borderId="0"/>
  </cellStyleXfs>
  <cellXfs count="86">
    <xf numFmtId="0" fontId="0" fillId="0" borderId="0" xfId="0"/>
    <xf numFmtId="164" fontId="3" fillId="0" borderId="0" xfId="1" applyFont="1"/>
    <xf numFmtId="0" fontId="4" fillId="0" borderId="0" xfId="0" applyFont="1"/>
    <xf numFmtId="164" fontId="5" fillId="0" borderId="0" xfId="1" applyFont="1"/>
    <xf numFmtId="0" fontId="6" fillId="0" borderId="0" xfId="0" applyFont="1" applyFill="1"/>
    <xf numFmtId="165" fontId="6" fillId="0" borderId="0" xfId="0" applyNumberFormat="1" applyFont="1" applyFill="1"/>
    <xf numFmtId="0" fontId="7" fillId="0" borderId="0" xfId="0" applyFont="1"/>
    <xf numFmtId="164" fontId="8" fillId="0" borderId="0" xfId="1" applyFont="1"/>
    <xf numFmtId="0" fontId="9" fillId="0" borderId="0" xfId="0" applyFont="1"/>
    <xf numFmtId="0" fontId="7" fillId="0" borderId="0" xfId="2" applyFont="1"/>
    <xf numFmtId="0" fontId="4" fillId="0" borderId="0" xfId="2" applyFont="1"/>
    <xf numFmtId="0" fontId="10" fillId="0" borderId="0" xfId="2" applyFont="1"/>
    <xf numFmtId="0" fontId="6" fillId="0" borderId="0" xfId="2" applyFont="1" applyFill="1"/>
    <xf numFmtId="166" fontId="6" fillId="0" borderId="0" xfId="2" applyNumberFormat="1" applyFont="1" applyFill="1"/>
    <xf numFmtId="0" fontId="6" fillId="0" borderId="0" xfId="2" applyFont="1"/>
    <xf numFmtId="0" fontId="4" fillId="0" borderId="0" xfId="2" applyFont="1" applyAlignment="1"/>
    <xf numFmtId="0" fontId="4" fillId="0" borderId="0" xfId="2" applyFont="1" applyFill="1"/>
    <xf numFmtId="0" fontId="11" fillId="0" borderId="0" xfId="2" applyFont="1" applyFill="1"/>
    <xf numFmtId="165" fontId="6" fillId="0" borderId="0" xfId="2" applyNumberFormat="1" applyFont="1" applyFill="1"/>
    <xf numFmtId="0" fontId="11" fillId="0" borderId="0" xfId="2" applyFont="1"/>
    <xf numFmtId="0" fontId="10" fillId="0" borderId="0" xfId="2" applyFont="1" applyFill="1"/>
    <xf numFmtId="0" fontId="1" fillId="0" borderId="0" xfId="2" applyFont="1" applyFill="1"/>
    <xf numFmtId="165" fontId="6" fillId="0" borderId="0" xfId="2" applyNumberFormat="1" applyFont="1"/>
    <xf numFmtId="0" fontId="1" fillId="0" borderId="0" xfId="2"/>
    <xf numFmtId="0" fontId="12" fillId="0" borderId="0" xfId="2" applyFont="1"/>
    <xf numFmtId="0" fontId="13" fillId="0" borderId="0" xfId="2" applyFont="1" applyFill="1"/>
    <xf numFmtId="165" fontId="13" fillId="0" borderId="0" xfId="2" applyNumberFormat="1" applyFont="1" applyFill="1"/>
    <xf numFmtId="0" fontId="14" fillId="0" borderId="0" xfId="2" applyFont="1"/>
    <xf numFmtId="0" fontId="15" fillId="0" borderId="0" xfId="2" applyFont="1"/>
    <xf numFmtId="0" fontId="15" fillId="0" borderId="0" xfId="2" applyFont="1" applyAlignment="1">
      <alignment horizontal="left"/>
    </xf>
    <xf numFmtId="0" fontId="16" fillId="0" borderId="0" xfId="2" applyFont="1" applyFill="1"/>
    <xf numFmtId="0" fontId="15" fillId="0" borderId="0" xfId="2" applyFont="1" applyAlignment="1"/>
    <xf numFmtId="0" fontId="7" fillId="0" borderId="0" xfId="2" applyFont="1" applyFill="1"/>
    <xf numFmtId="165" fontId="7" fillId="0" borderId="0" xfId="2" applyNumberFormat="1" applyFont="1" applyFill="1"/>
    <xf numFmtId="0" fontId="13" fillId="0" borderId="0" xfId="2" applyFont="1"/>
    <xf numFmtId="0" fontId="17" fillId="0" borderId="0" xfId="2" applyFont="1" applyFill="1"/>
    <xf numFmtId="0" fontId="18" fillId="0" borderId="0" xfId="2" applyFont="1" applyFill="1"/>
    <xf numFmtId="0" fontId="20" fillId="0" borderId="0" xfId="2" applyFont="1" applyFill="1"/>
    <xf numFmtId="0" fontId="21" fillId="0" borderId="0" xfId="2" applyFont="1"/>
    <xf numFmtId="164" fontId="22" fillId="0" borderId="0" xfId="1" applyFont="1"/>
    <xf numFmtId="166" fontId="20" fillId="0" borderId="0" xfId="2" applyNumberFormat="1" applyFont="1" applyFill="1"/>
    <xf numFmtId="0" fontId="1" fillId="0" borderId="0" xfId="2" applyFont="1"/>
    <xf numFmtId="0" fontId="12" fillId="0" borderId="0" xfId="2" applyFont="1" applyFill="1"/>
    <xf numFmtId="166" fontId="13" fillId="0" borderId="0" xfId="2" applyNumberFormat="1" applyFont="1" applyFill="1"/>
    <xf numFmtId="0" fontId="23" fillId="0" borderId="0" xfId="2" applyFont="1" applyFill="1"/>
    <xf numFmtId="0" fontId="24" fillId="0" borderId="0" xfId="2" applyFont="1" applyFill="1"/>
    <xf numFmtId="0" fontId="7" fillId="0" borderId="0" xfId="2" applyFont="1" applyAlignment="1"/>
    <xf numFmtId="0" fontId="13" fillId="0" borderId="0" xfId="0" applyFont="1" applyFill="1"/>
    <xf numFmtId="165" fontId="13" fillId="0" borderId="0" xfId="0" applyNumberFormat="1" applyFont="1" applyFill="1"/>
    <xf numFmtId="164" fontId="1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7" fontId="0" fillId="0" borderId="0" xfId="0" applyNumberFormat="1"/>
    <xf numFmtId="0" fontId="7" fillId="0" borderId="0" xfId="2" applyFont="1" applyAlignment="1">
      <alignment horizontal="left"/>
    </xf>
    <xf numFmtId="0" fontId="7" fillId="0" borderId="0" xfId="2" applyNumberFormat="1" applyFont="1" applyFill="1"/>
    <xf numFmtId="0" fontId="12" fillId="0" borderId="0" xfId="2" applyNumberFormat="1" applyFont="1" applyFill="1"/>
    <xf numFmtId="0" fontId="7" fillId="0" borderId="0" xfId="2" applyNumberFormat="1" applyFont="1"/>
    <xf numFmtId="0" fontId="12" fillId="0" borderId="0" xfId="2" applyNumberFormat="1" applyFont="1"/>
    <xf numFmtId="0" fontId="13" fillId="0" borderId="0" xfId="2" applyNumberFormat="1" applyFont="1" applyFill="1"/>
    <xf numFmtId="0" fontId="13" fillId="0" borderId="0" xfId="2" applyNumberFormat="1" applyFont="1"/>
    <xf numFmtId="0" fontId="3" fillId="0" borderId="0" xfId="1" applyNumberFormat="1" applyFont="1"/>
    <xf numFmtId="0" fontId="25" fillId="0" borderId="0" xfId="2" applyFont="1"/>
    <xf numFmtId="165" fontId="16" fillId="0" borderId="0" xfId="2" applyNumberFormat="1" applyFont="1" applyFill="1"/>
    <xf numFmtId="164" fontId="26" fillId="0" borderId="0" xfId="1" applyFont="1"/>
    <xf numFmtId="0" fontId="15" fillId="0" borderId="0" xfId="2" applyFont="1" applyFill="1"/>
    <xf numFmtId="2" fontId="0" fillId="0" borderId="0" xfId="0" applyNumberFormat="1"/>
    <xf numFmtId="167" fontId="27" fillId="0" borderId="0" xfId="0" applyNumberFormat="1" applyFont="1" applyFill="1"/>
    <xf numFmtId="2" fontId="27" fillId="0" borderId="0" xfId="0" applyNumberFormat="1" applyFont="1" applyFill="1"/>
    <xf numFmtId="0" fontId="19" fillId="0" borderId="0" xfId="2" applyFont="1"/>
    <xf numFmtId="0" fontId="20" fillId="0" borderId="0" xfId="2" applyFont="1"/>
    <xf numFmtId="164" fontId="21" fillId="0" borderId="0" xfId="2" applyNumberFormat="1" applyFont="1"/>
    <xf numFmtId="0" fontId="28" fillId="0" borderId="0" xfId="2" applyFont="1" applyFill="1"/>
    <xf numFmtId="0" fontId="21" fillId="0" borderId="0" xfId="2" applyFont="1" applyFill="1"/>
    <xf numFmtId="165" fontId="20" fillId="0" borderId="0" xfId="2" applyNumberFormat="1" applyFont="1" applyFill="1"/>
    <xf numFmtId="0" fontId="28" fillId="0" borderId="0" xfId="2" applyFont="1"/>
    <xf numFmtId="0" fontId="15" fillId="0" borderId="0" xfId="0" applyFont="1"/>
    <xf numFmtId="0" fontId="20" fillId="0" borderId="0" xfId="0" applyFont="1" applyFill="1"/>
    <xf numFmtId="165" fontId="20" fillId="0" borderId="0" xfId="0" applyNumberFormat="1" applyFont="1" applyFill="1"/>
    <xf numFmtId="164" fontId="29" fillId="0" borderId="0" xfId="1" applyFont="1"/>
    <xf numFmtId="0" fontId="21" fillId="0" borderId="0" xfId="0" applyFont="1"/>
    <xf numFmtId="0" fontId="30" fillId="0" borderId="0" xfId="0" applyFont="1"/>
    <xf numFmtId="0" fontId="0" fillId="0" borderId="0" xfId="0" applyAlignment="1">
      <alignment horizontal="left" indent="4"/>
    </xf>
  </cellXfs>
  <cellStyles count="3">
    <cellStyle name="Excel Built-in Normal" xfId="1"/>
    <cellStyle name="Normal" xfId="0" builtinId="0"/>
    <cellStyle name="Normal 2" xfId="2"/>
  </cellStyles>
  <dxfs count="6"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Transfer ratio - Nylon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6090584830742"/>
          <c:y val="8.5109850779142113E-2"/>
          <c:w val="0.65546520627229288"/>
          <c:h val="0.80103056021685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PaperFigures!$Q$4</c:f>
              <c:strCache>
                <c:ptCount val="1"/>
                <c:pt idx="0">
                  <c:v>Participant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PaperFigures!$S$4:$S$7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PaperFigures!$Z$4:$Z$7</c:f>
              <c:numCache>
                <c:formatCode>0.00</c:formatCode>
                <c:ptCount val="4"/>
                <c:pt idx="0">
                  <c:v>0.36209487532257439</c:v>
                </c:pt>
                <c:pt idx="1">
                  <c:v>0.29914064460073442</c:v>
                </c:pt>
                <c:pt idx="2">
                  <c:v>0.41059645334964184</c:v>
                </c:pt>
                <c:pt idx="3">
                  <c:v>0.3640935453928314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PaperFigures!$Q$11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(PaperFigures!$S$11,PaperFigures!$S$13,PaperFigures!$S$15,PaperFigures!$S$17)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(PaperFigures!$Z$11,PaperFigures!$Z$13,PaperFigures!$Z$15,PaperFigures!$Z$17)</c:f>
              <c:numCache>
                <c:formatCode>0.00</c:formatCode>
                <c:ptCount val="4"/>
                <c:pt idx="0">
                  <c:v>0.19274239489756731</c:v>
                </c:pt>
                <c:pt idx="1">
                  <c:v>0.17280639126873434</c:v>
                </c:pt>
                <c:pt idx="2">
                  <c:v>0.20093306300301927</c:v>
                </c:pt>
                <c:pt idx="3">
                  <c:v>0.26917686953135445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PaperFigures!$Q$12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(PaperFigures!$S$12,PaperFigures!$S$14,PaperFigures!$S$16,PaperFigures!$S$18)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(PaperFigures!$Z$12,PaperFigures!$Z$14,PaperFigures!$Z$16,PaperFigures!$Z$18)</c:f>
              <c:numCache>
                <c:formatCode>0.00</c:formatCode>
                <c:ptCount val="4"/>
                <c:pt idx="0">
                  <c:v>0.14580259999270503</c:v>
                </c:pt>
                <c:pt idx="1">
                  <c:v>0.23210033786651135</c:v>
                </c:pt>
                <c:pt idx="2">
                  <c:v>0.26931523123985079</c:v>
                </c:pt>
                <c:pt idx="3">
                  <c:v>0.38320452953598816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PaperFigures!$Q$27</c:f>
              <c:strCache>
                <c:ptCount val="1"/>
                <c:pt idx="0">
                  <c:v>Participant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PaperFigures!$S$27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PaperFigures!$Z$27</c:f>
              <c:numCache>
                <c:formatCode>0.00</c:formatCode>
                <c:ptCount val="1"/>
                <c:pt idx="0">
                  <c:v>0.42076963455365562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PaperFigures!$Q$28</c:f>
              <c:strCache>
                <c:ptCount val="1"/>
                <c:pt idx="0">
                  <c:v>Participant 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PaperFigures!$S$28:$S$31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PaperFigures!$Z$28:$Z$31</c:f>
              <c:numCache>
                <c:formatCode>0.00</c:formatCode>
                <c:ptCount val="4"/>
                <c:pt idx="0">
                  <c:v>-3.427775930949719E-2</c:v>
                </c:pt>
                <c:pt idx="1">
                  <c:v>0.20283663659116588</c:v>
                </c:pt>
                <c:pt idx="2">
                  <c:v>-0.22402703239912544</c:v>
                </c:pt>
                <c:pt idx="3">
                  <c:v>0.43092594685071495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PaperFigures!$Q$35</c:f>
              <c:strCache>
                <c:ptCount val="1"/>
                <c:pt idx="0">
                  <c:v>Participant 5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PaperFigures!$S$35:$S$38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PaperFigures!$Z$35:$Z$38</c:f>
              <c:numCache>
                <c:formatCode>0.00</c:formatCode>
                <c:ptCount val="4"/>
                <c:pt idx="0">
                  <c:v>0.30683588832799702</c:v>
                </c:pt>
                <c:pt idx="1">
                  <c:v>0.50626665605838672</c:v>
                </c:pt>
                <c:pt idx="2">
                  <c:v>0.39163107905693956</c:v>
                </c:pt>
                <c:pt idx="3">
                  <c:v>0.97708239307768663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67928"/>
        <c:axId val="410568320"/>
      </c:scatterChart>
      <c:valAx>
        <c:axId val="410567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Mass /g</a:t>
                </a:r>
              </a:p>
            </c:rich>
          </c:tx>
          <c:layout>
            <c:manualLayout>
              <c:xMode val="edge"/>
              <c:yMode val="edge"/>
              <c:x val="0.41975053577018467"/>
              <c:y val="0.9189273267071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568320"/>
        <c:crosses val="autoZero"/>
        <c:crossBetween val="midCat"/>
      </c:valAx>
      <c:valAx>
        <c:axId val="41056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Transfer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5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5803889898381"/>
          <c:y val="0.23680290608003896"/>
          <c:w val="0.19072144828050336"/>
          <c:h val="0.33436426116838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Transfer ratio - Wool </a:t>
            </a:r>
          </a:p>
        </c:rich>
      </c:tx>
      <c:layout>
        <c:manualLayout>
          <c:xMode val="edge"/>
          <c:yMode val="edge"/>
          <c:x val="0.34989311671654555"/>
          <c:y val="1.7441860465116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4051903195725"/>
          <c:y val="8.5109850779142113E-2"/>
          <c:w val="0.65542866087869833"/>
          <c:h val="0.78726230460481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PaperFigures!$Q$4</c:f>
              <c:strCache>
                <c:ptCount val="1"/>
                <c:pt idx="0">
                  <c:v>Participant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PaperFigures!$S$4:$S$7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PaperFigures!$AA$4:$AA$7</c:f>
              <c:numCache>
                <c:formatCode>0.00</c:formatCode>
                <c:ptCount val="4"/>
                <c:pt idx="0">
                  <c:v>3.0297484268475981E-2</c:v>
                </c:pt>
                <c:pt idx="1">
                  <c:v>3.2317187326497583E-2</c:v>
                </c:pt>
                <c:pt idx="2">
                  <c:v>5.2680223355229816E-2</c:v>
                </c:pt>
                <c:pt idx="3">
                  <c:v>3.7893872133002569E-2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PaperFigures!$Q$11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(PaperFigures!$S$11,PaperFigures!$S$13,PaperFigures!$S$15,PaperFigures!$S$17)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(PaperFigures!$AA$11,PaperFigures!$AA$13,PaperFigures!$AA$15,PaperFigures!$AA$17)</c:f>
              <c:numCache>
                <c:formatCode>0.00</c:formatCode>
                <c:ptCount val="4"/>
                <c:pt idx="0">
                  <c:v>0.2463054187192118</c:v>
                </c:pt>
                <c:pt idx="1">
                  <c:v>0.22170956030782579</c:v>
                </c:pt>
                <c:pt idx="2">
                  <c:v>0.18865493932273392</c:v>
                </c:pt>
                <c:pt idx="3">
                  <c:v>0.19094007321868961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PaperFigures!$Q$12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(PaperFigures!$S$12,PaperFigures!$S$14,PaperFigures!$S$16,PaperFigures!$S$18)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(PaperFigures!$AA$12,PaperFigures!$AA$14,PaperFigures!$AA$16,PaperFigures!$AA$18)</c:f>
              <c:numCache>
                <c:formatCode>0.00</c:formatCode>
                <c:ptCount val="4"/>
                <c:pt idx="0">
                  <c:v>0.20183486238532111</c:v>
                </c:pt>
                <c:pt idx="1">
                  <c:v>0.18605873136319265</c:v>
                </c:pt>
                <c:pt idx="2">
                  <c:v>0.21186268055334959</c:v>
                </c:pt>
                <c:pt idx="3">
                  <c:v>0.25830693204428212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PaperFigures!$Q$27</c:f>
              <c:strCache>
                <c:ptCount val="1"/>
                <c:pt idx="0">
                  <c:v>Participant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PaperFigures!$S$27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PaperFigures!$AA$27</c:f>
              <c:numCache>
                <c:formatCode>0.00</c:formatCode>
                <c:ptCount val="1"/>
                <c:pt idx="0">
                  <c:v>0.17228081657901403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PaperFigures!$Q$28</c:f>
              <c:strCache>
                <c:ptCount val="1"/>
                <c:pt idx="0">
                  <c:v>Participant 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PaperFigures!$S$28:$S$31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PaperFigures!$AA$28:$AA$31</c:f>
              <c:numCache>
                <c:formatCode>0.00</c:formatCode>
                <c:ptCount val="4"/>
                <c:pt idx="0">
                  <c:v>0.13389627039627039</c:v>
                </c:pt>
                <c:pt idx="1">
                  <c:v>0.12846065468057738</c:v>
                </c:pt>
                <c:pt idx="2">
                  <c:v>0.19383278765552978</c:v>
                </c:pt>
                <c:pt idx="3">
                  <c:v>0.1675380104513963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PaperFigures!$Q$35</c:f>
              <c:strCache>
                <c:ptCount val="1"/>
                <c:pt idx="0">
                  <c:v>Participant 5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PaperFigures!$S$35:$S$38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PaperFigures!$AA$35:$AA$38</c:f>
              <c:numCache>
                <c:formatCode>0.00</c:formatCode>
                <c:ptCount val="4"/>
                <c:pt idx="0">
                  <c:v>0.50018680516406755</c:v>
                </c:pt>
                <c:pt idx="1">
                  <c:v>0.42132365187699866</c:v>
                </c:pt>
                <c:pt idx="2">
                  <c:v>0.85065540158086617</c:v>
                </c:pt>
                <c:pt idx="3">
                  <c:v>0.56104586112933441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81896"/>
        <c:axId val="559482288"/>
      </c:scatterChart>
      <c:valAx>
        <c:axId val="5594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Mass /g</a:t>
                </a:r>
              </a:p>
            </c:rich>
          </c:tx>
          <c:layout>
            <c:manualLayout>
              <c:xMode val="edge"/>
              <c:yMode val="edge"/>
              <c:x val="0.41975053577018467"/>
              <c:y val="0.9189273267071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9482288"/>
        <c:crosses val="autoZero"/>
        <c:crossBetween val="midCat"/>
      </c:valAx>
      <c:valAx>
        <c:axId val="559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Transfer Ratio</a:t>
                </a:r>
              </a:p>
            </c:rich>
          </c:tx>
          <c:layout>
            <c:manualLayout>
              <c:xMode val="edge"/>
              <c:yMode val="edge"/>
              <c:x val="5.3862442055794754E-3"/>
              <c:y val="0.36456418238417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948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9067742120098"/>
          <c:y val="0.23528772202893242"/>
          <c:w val="0.20335865990244165"/>
          <c:h val="0.33874313312580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Transfer ratio - Nylon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6090584830742"/>
          <c:y val="8.5109850779142113E-2"/>
          <c:w val="0.65546520627229288"/>
          <c:h val="0.7864423499724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PaperFigures!$Q$4</c:f>
              <c:strCache>
                <c:ptCount val="1"/>
                <c:pt idx="0">
                  <c:v>Participant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PaperFigures!$T$48:$T$51</c:f>
              <c:numCache>
                <c:formatCode>0.00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</c:numCache>
            </c:numRef>
          </c:xVal>
          <c:yVal>
            <c:numRef>
              <c:f>PaperFigures!$Z$48:$Z$51</c:f>
              <c:numCache>
                <c:formatCode>0.00</c:formatCode>
                <c:ptCount val="4"/>
                <c:pt idx="0">
                  <c:v>0.33727194341807648</c:v>
                </c:pt>
                <c:pt idx="1">
                  <c:v>0.3640935453928314</c:v>
                </c:pt>
                <c:pt idx="2">
                  <c:v>0.33481848912404466</c:v>
                </c:pt>
                <c:pt idx="3">
                  <c:v>0.34880044069646515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PaperFigures!$Q$11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(PaperFigures!$T$59,PaperFigures!$T$61,PaperFigures!$T$63,PaperFigures!$T$65,PaperFigures!$T$67)</c:f>
              <c:numCache>
                <c:formatCode>0.00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(PaperFigures!$Z$59,PaperFigures!$Z$61,PaperFigures!$Z$63,PaperFigures!$Z$65,PaperFigures!$Z$67)</c:f>
              <c:numCache>
                <c:formatCode>0.00</c:formatCode>
                <c:ptCount val="5"/>
                <c:pt idx="0">
                  <c:v>0.27189081302109286</c:v>
                </c:pt>
                <c:pt idx="1">
                  <c:v>0.15796325294462712</c:v>
                </c:pt>
                <c:pt idx="2">
                  <c:v>0.38320452953598816</c:v>
                </c:pt>
                <c:pt idx="3">
                  <c:v>0.14365814097919088</c:v>
                </c:pt>
                <c:pt idx="4">
                  <c:v>0.2153112181202069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PaperFigures!$Q$12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(PaperFigures!$T$58,PaperFigures!$T$60,PaperFigures!$T$62,PaperFigures!$T$64,PaperFigures!$T$66)</c:f>
              <c:numCache>
                <c:formatCode>0.00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(PaperFigures!$Z$58,PaperFigures!$Z$60,PaperFigures!$Z$62,PaperFigures!$Z$64,PaperFigures!$Z$66)</c:f>
              <c:numCache>
                <c:formatCode>0.00</c:formatCode>
                <c:ptCount val="5"/>
                <c:pt idx="0">
                  <c:v>0.18957750268429882</c:v>
                </c:pt>
                <c:pt idx="1">
                  <c:v>0.19682792951870604</c:v>
                </c:pt>
                <c:pt idx="2">
                  <c:v>0.26917686953135445</c:v>
                </c:pt>
                <c:pt idx="3">
                  <c:v>0.16159131748754391</c:v>
                </c:pt>
                <c:pt idx="4">
                  <c:v>0.20979614301624933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PaperFigures!$Q$27</c:f>
              <c:strCache>
                <c:ptCount val="1"/>
                <c:pt idx="0">
                  <c:v>Participant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PaperFigures!$T$68</c:f>
              <c:numCache>
                <c:formatCode>0.00</c:formatCode>
                <c:ptCount val="1"/>
                <c:pt idx="0">
                  <c:v>60</c:v>
                </c:pt>
              </c:numCache>
            </c:numRef>
          </c:xVal>
          <c:yVal>
            <c:numRef>
              <c:f>PaperFigures!$Z$68</c:f>
              <c:numCache>
                <c:formatCode>0.00</c:formatCode>
                <c:ptCount val="1"/>
                <c:pt idx="0">
                  <c:v>0.42076963455365562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PaperFigures!$Q$28</c:f>
              <c:strCache>
                <c:ptCount val="1"/>
                <c:pt idx="0">
                  <c:v>Participant 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PaperFigures!$T$72:$T$75</c:f>
              <c:numCache>
                <c:formatCode>0.00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</c:numCache>
            </c:numRef>
          </c:xVal>
          <c:yVal>
            <c:numRef>
              <c:f>PaperFigures!$Z$72:$Z$75</c:f>
              <c:numCache>
                <c:formatCode>0.00</c:formatCode>
                <c:ptCount val="4"/>
                <c:pt idx="0">
                  <c:v>0.19245238746662549</c:v>
                </c:pt>
                <c:pt idx="1">
                  <c:v>0.43092594685071495</c:v>
                </c:pt>
                <c:pt idx="2">
                  <c:v>0.4566483868536107</c:v>
                </c:pt>
                <c:pt idx="3">
                  <c:v>0.29799852343640237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PaperFigures!$Q$35</c:f>
              <c:strCache>
                <c:ptCount val="1"/>
                <c:pt idx="0">
                  <c:v>Participant 5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PaperFigures!$T$79:$T$82</c:f>
              <c:numCache>
                <c:formatCode>0.00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</c:numCache>
            </c:numRef>
          </c:xVal>
          <c:yVal>
            <c:numRef>
              <c:f>PaperFigures!$Z$79:$Z$82</c:f>
              <c:numCache>
                <c:formatCode>0.00</c:formatCode>
                <c:ptCount val="4"/>
                <c:pt idx="0">
                  <c:v>0.74548854943453391</c:v>
                </c:pt>
                <c:pt idx="1">
                  <c:v>0.97708239307768663</c:v>
                </c:pt>
                <c:pt idx="2">
                  <c:v>0.86892246440191157</c:v>
                </c:pt>
                <c:pt idx="3">
                  <c:v>0.50361972488296958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19008"/>
        <c:axId val="559919400"/>
      </c:scatterChart>
      <c:valAx>
        <c:axId val="55991900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/s</a:t>
                </a:r>
              </a:p>
            </c:rich>
          </c:tx>
          <c:layout>
            <c:manualLayout>
              <c:xMode val="edge"/>
              <c:yMode val="edge"/>
              <c:x val="0.41975053577018467"/>
              <c:y val="0.9189273267071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9919400"/>
        <c:crosses val="autoZero"/>
        <c:crossBetween val="midCat"/>
      </c:valAx>
      <c:valAx>
        <c:axId val="559919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Transfer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99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5803889898381"/>
          <c:y val="0.23680290608003896"/>
          <c:w val="0.19072144828050336"/>
          <c:h val="0.33436426116838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Transfer ratio - Wool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6090584830742"/>
          <c:y val="8.5109850779142113E-2"/>
          <c:w val="0.65546520627229288"/>
          <c:h val="0.7864423499724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PaperFigures!$Q$4</c:f>
              <c:strCache>
                <c:ptCount val="1"/>
                <c:pt idx="0">
                  <c:v>Participant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PaperFigures!$T$48:$T$51</c:f>
              <c:numCache>
                <c:formatCode>0.00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</c:numCache>
            </c:numRef>
          </c:xVal>
          <c:yVal>
            <c:numRef>
              <c:f>PaperFigures!$AA$48:$AA$51</c:f>
              <c:numCache>
                <c:formatCode>0.00</c:formatCode>
                <c:ptCount val="4"/>
                <c:pt idx="0">
                  <c:v>5.1607230131826963E-2</c:v>
                </c:pt>
                <c:pt idx="1">
                  <c:v>3.7893872133002569E-2</c:v>
                </c:pt>
                <c:pt idx="2">
                  <c:v>3.371283249321548E-2</c:v>
                </c:pt>
                <c:pt idx="3">
                  <c:v>4.273124032652164E-2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PaperFigures!$Q$11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(PaperFigures!$T$58,PaperFigures!$T$60,PaperFigures!$T$62,PaperFigures!$T$64,PaperFigures!$T$66)</c:f>
              <c:numCache>
                <c:formatCode>0.00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(PaperFigures!$AA$58,PaperFigures!$AA$60,PaperFigures!$AA$62,PaperFigures!$AA$64,PaperFigures!$AA$66)</c:f>
              <c:numCache>
                <c:formatCode>0.00</c:formatCode>
                <c:ptCount val="5"/>
                <c:pt idx="0">
                  <c:v>0.16085529579681579</c:v>
                </c:pt>
                <c:pt idx="1">
                  <c:v>0.21840310867272184</c:v>
                </c:pt>
                <c:pt idx="2">
                  <c:v>0.19094007321868961</c:v>
                </c:pt>
                <c:pt idx="3">
                  <c:v>0.21557377696729393</c:v>
                </c:pt>
                <c:pt idx="4">
                  <c:v>0.17994382052986893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PaperFigures!$Q$12</c:f>
              <c:strCache>
                <c:ptCount val="1"/>
                <c:pt idx="0">
                  <c:v>Participant 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ash"/>
              </a:ln>
              <a:effectLst/>
            </c:spPr>
          </c:marker>
          <c:xVal>
            <c:numRef>
              <c:f>(PaperFigures!$T$59,PaperFigures!$T$61,PaperFigures!$T$63,PaperFigures!$T$65,PaperFigures!$T$67)</c:f>
              <c:numCache>
                <c:formatCode>0.00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(PaperFigures!$AA$59,PaperFigures!$AA$61,PaperFigures!$AA$63,PaperFigures!$AA$65,PaperFigures!$AA$67)</c:f>
              <c:numCache>
                <c:formatCode>0.00</c:formatCode>
                <c:ptCount val="5"/>
                <c:pt idx="0">
                  <c:v>0.31070391950941284</c:v>
                </c:pt>
                <c:pt idx="1">
                  <c:v>0.25958186572769631</c:v>
                </c:pt>
                <c:pt idx="2">
                  <c:v>0.25830693204428212</c:v>
                </c:pt>
                <c:pt idx="3">
                  <c:v>0.2167933526276998</c:v>
                </c:pt>
                <c:pt idx="4">
                  <c:v>0.27215133790814083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PaperFigures!$Q$27</c:f>
              <c:strCache>
                <c:ptCount val="1"/>
                <c:pt idx="0">
                  <c:v>Participant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PaperFigures!$T$68</c:f>
              <c:numCache>
                <c:formatCode>0.00</c:formatCode>
                <c:ptCount val="1"/>
                <c:pt idx="0">
                  <c:v>60</c:v>
                </c:pt>
              </c:numCache>
            </c:numRef>
          </c:xVal>
          <c:yVal>
            <c:numRef>
              <c:f>PaperFigures!$AA$68</c:f>
              <c:numCache>
                <c:formatCode>0.00</c:formatCode>
                <c:ptCount val="1"/>
                <c:pt idx="0">
                  <c:v>0.17228081657901403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PaperFigures!$Q$28</c:f>
              <c:strCache>
                <c:ptCount val="1"/>
                <c:pt idx="0">
                  <c:v>Participant 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PaperFigures!$T$72:$T$75</c:f>
              <c:numCache>
                <c:formatCode>0.00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</c:numCache>
            </c:numRef>
          </c:xVal>
          <c:yVal>
            <c:numRef>
              <c:f>PaperFigures!$AA$72:$AA$75</c:f>
              <c:numCache>
                <c:formatCode>0.00</c:formatCode>
                <c:ptCount val="4"/>
                <c:pt idx="0">
                  <c:v>9.783780467570613E-2</c:v>
                </c:pt>
                <c:pt idx="1">
                  <c:v>0.1675380104513963</c:v>
                </c:pt>
                <c:pt idx="2">
                  <c:v>0.16467938421332365</c:v>
                </c:pt>
                <c:pt idx="3">
                  <c:v>0.13147901614051155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PaperFigures!$Q$35</c:f>
              <c:strCache>
                <c:ptCount val="1"/>
                <c:pt idx="0">
                  <c:v>Participant 5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PaperFigures!$T$79:$T$82</c:f>
              <c:numCache>
                <c:formatCode>0.00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</c:numCache>
            </c:numRef>
          </c:xVal>
          <c:yVal>
            <c:numRef>
              <c:f>PaperFigures!$AA$79:$AA$82</c:f>
              <c:numCache>
                <c:formatCode>0.00</c:formatCode>
                <c:ptCount val="4"/>
                <c:pt idx="0">
                  <c:v>0.54288755676405898</c:v>
                </c:pt>
                <c:pt idx="1">
                  <c:v>0.56104586112933441</c:v>
                </c:pt>
                <c:pt idx="2">
                  <c:v>0.84739619163870328</c:v>
                </c:pt>
                <c:pt idx="3">
                  <c:v>0.59546248007343039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20184"/>
        <c:axId val="559920576"/>
      </c:scatterChart>
      <c:valAx>
        <c:axId val="55992018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/s</a:t>
                </a:r>
              </a:p>
            </c:rich>
          </c:tx>
          <c:layout>
            <c:manualLayout>
              <c:xMode val="edge"/>
              <c:yMode val="edge"/>
              <c:x val="0.41975053577018467"/>
              <c:y val="0.91892732670711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9920576"/>
        <c:crosses val="autoZero"/>
        <c:crossBetween val="midCat"/>
      </c:valAx>
      <c:valAx>
        <c:axId val="559920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Transfer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992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5803889898381"/>
          <c:y val="0.23680290608003896"/>
          <c:w val="0.19072144828050336"/>
          <c:h val="0.33436426116838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20320</xdr:colOff>
      <xdr:row>1</xdr:row>
      <xdr:rowOff>180340</xdr:rowOff>
    </xdr:from>
    <xdr:to>
      <xdr:col>39</xdr:col>
      <xdr:colOff>172720</xdr:colOff>
      <xdr:row>26</xdr:row>
      <xdr:rowOff>170180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35560</xdr:colOff>
      <xdr:row>28</xdr:row>
      <xdr:rowOff>149860</xdr:rowOff>
    </xdr:from>
    <xdr:to>
      <xdr:col>39</xdr:col>
      <xdr:colOff>190500</xdr:colOff>
      <xdr:row>53</xdr:row>
      <xdr:rowOff>137160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39</xdr:col>
      <xdr:colOff>152400</xdr:colOff>
      <xdr:row>80</xdr:row>
      <xdr:rowOff>172720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39</xdr:col>
      <xdr:colOff>152400</xdr:colOff>
      <xdr:row>106</xdr:row>
      <xdr:rowOff>172720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ve Menard" refreshedDate="43768.853195370371" createdVersion="5" refreshedVersion="5" minRefreshableVersion="3" recordCount="2509">
  <cacheSource type="worksheet">
    <worksheetSource ref="A1:X1048576" sheet="CombinedDatasets"/>
  </cacheSource>
  <cacheFields count="24">
    <cacheField name="OriginalFilename" numFmtId="0">
      <sharedItems containsBlank="1"/>
    </cacheField>
    <cacheField name="Date" numFmtId="0">
      <sharedItems containsBlank="1"/>
    </cacheField>
    <cacheField name="Institution" numFmtId="0">
      <sharedItems containsBlank="1"/>
    </cacheField>
    <cacheField name="User" numFmtId="0">
      <sharedItems containsBlank="1" count="6">
        <s v="Ml"/>
        <s v="Em"/>
        <s v="Sg"/>
        <s v="Sd"/>
        <s v="Bh"/>
        <m/>
      </sharedItems>
    </cacheField>
    <cacheField name="Substrate" numFmtId="0">
      <sharedItems containsBlank="1" count="8">
        <s v="Cott01"/>
        <s v="Wool01"/>
        <s v="Nylo01"/>
        <s v="Deni01"/>
        <s v="Elas01"/>
        <m/>
        <s v="Denm01" u="1"/>
        <s v="Denim01" u="1"/>
      </sharedItems>
    </cacheField>
    <cacheField name="ActivityID" numFmtId="0">
      <sharedItems containsBlank="1"/>
    </cacheField>
    <cacheField name="ObsType" numFmtId="0">
      <sharedItems containsBlank="1"/>
    </cacheField>
    <cacheField name="Evidence type " numFmtId="0">
      <sharedItems containsBlank="1" count="5">
        <s v="UV powder"/>
        <s v="Pollen"/>
        <s v="Sand"/>
        <m/>
        <s v="UV powder " u="1"/>
      </sharedItems>
    </cacheField>
    <cacheField name="Count" numFmtId="0">
      <sharedItems containsBlank="1" containsMixedTypes="1" containsNumber="1" containsInteger="1" minValue="0" maxValue="760"/>
    </cacheField>
    <cacheField name="time" numFmtId="0">
      <sharedItems containsBlank="1" containsMixedTypes="1" containsNumber="1" minValue="0" maxValue="240"/>
    </cacheField>
    <cacheField name="Mass" numFmtId="0">
      <sharedItems containsBlank="1" count="6">
        <s v="0000"/>
        <s v="1000"/>
        <s v="0700"/>
        <s v="0500"/>
        <s v="0200"/>
        <m/>
      </sharedItems>
    </cacheField>
    <cacheField name="Duration" numFmtId="0">
      <sharedItems containsBlank="1" count="7">
        <s v="000"/>
        <s v="060"/>
        <s v="030"/>
        <s v="120"/>
        <s v="240"/>
        <s v="010"/>
        <m/>
      </sharedItems>
    </cacheField>
    <cacheField name="Time2" numFmtId="0">
      <sharedItems containsBlank="1" containsMixedTypes="1" containsNumber="1" containsInteger="1" minValue="0" maxValue="419"/>
    </cacheField>
    <cacheField name="Group" numFmtId="0">
      <sharedItems containsString="0" containsBlank="1" containsNumber="1" containsInteger="1" minValue="1" maxValue="42"/>
    </cacheField>
    <cacheField name="Repeat" numFmtId="0">
      <sharedItems containsString="0" containsBlank="1" containsNumber="1" containsInteger="1" minValue="1" maxValue="10"/>
    </cacheField>
    <cacheField name="Note" numFmtId="0">
      <sharedItems containsBlank="1"/>
    </cacheField>
    <cacheField name="Acquisition" numFmtId="0">
      <sharedItems containsBlank="1" count="4">
        <m/>
        <s v="C1"/>
        <s v="C2 "/>
        <s v="C2"/>
      </sharedItems>
    </cacheField>
    <cacheField name="Counter" numFmtId="0">
      <sharedItems containsBlank="1"/>
    </cacheField>
    <cacheField name="NewName" numFmtId="0">
      <sharedItems containsBlank="1"/>
    </cacheField>
    <cacheField name="Receiver" numFmtId="0">
      <sharedItems containsString="0" containsBlank="1" containsNumber="1" containsInteger="1" minValue="-23" maxValue="394"/>
    </cacheField>
    <cacheField name="Donor" numFmtId="0">
      <sharedItems containsString="0" containsBlank="1" containsNumber="1" containsInteger="1" minValue="-7" maxValue="710" count="250">
        <m/>
        <n v="101"/>
        <n v="201"/>
        <n v="117"/>
        <n v="63"/>
        <n v="155"/>
        <n v="91"/>
        <n v="128"/>
        <n v="130"/>
        <n v="112"/>
        <n v="74"/>
        <n v="98"/>
        <n v="119"/>
        <n v="189"/>
        <n v="148"/>
        <n v="59"/>
        <n v="96"/>
        <n v="151"/>
        <n v="42"/>
        <n v="20"/>
        <n v="393"/>
        <n v="39"/>
        <n v="66"/>
        <n v="78"/>
        <n v="384"/>
        <n v="231"/>
        <n v="159"/>
        <n v="160"/>
        <n v="440"/>
        <n v="196"/>
        <n v="147"/>
        <n v="347"/>
        <n v="240"/>
        <n v="219"/>
        <n v="69"/>
        <n v="163"/>
        <n v="93"/>
        <n v="356"/>
        <n v="89"/>
        <n v="252"/>
        <n v="182"/>
        <n v="232"/>
        <n v="267"/>
        <n v="216"/>
        <n v="202"/>
        <n v="111"/>
        <n v="95"/>
        <n v="238"/>
        <n v="431"/>
        <n v="475"/>
        <n v="122"/>
        <n v="214"/>
        <n v="68"/>
        <n v="73"/>
        <n v="79"/>
        <n v="116"/>
        <n v="80"/>
        <n v="86"/>
        <n v="105"/>
        <n v="90"/>
        <n v="92"/>
        <n v="97"/>
        <n v="113"/>
        <n v="239"/>
        <n v="144"/>
        <n v="70"/>
        <n v="315"/>
        <n v="157"/>
        <n v="218"/>
        <n v="131"/>
        <n v="104"/>
        <n v="77"/>
        <n v="133"/>
        <n v="368"/>
        <n v="254"/>
        <n v="173"/>
        <n v="76"/>
        <n v="245"/>
        <n v="263"/>
        <n v="344"/>
        <n v="140"/>
        <n v="327"/>
        <n v="318"/>
        <n v="348"/>
        <n v="142"/>
        <n v="358"/>
        <n v="501"/>
        <n v="211"/>
        <n v="193"/>
        <n v="361"/>
        <n v="400"/>
        <n v="492"/>
        <n v="246"/>
        <n v="261"/>
        <n v="391"/>
        <n v="562"/>
        <n v="134"/>
        <n v="165"/>
        <n v="197"/>
        <n v="138"/>
        <n v="230"/>
        <n v="249"/>
        <n v="139"/>
        <n v="52"/>
        <n v="106"/>
        <n v="274"/>
        <n v="179"/>
        <n v="198"/>
        <n v="154"/>
        <n v="268"/>
        <n v="213"/>
        <n v="280"/>
        <n v="118"/>
        <n v="186"/>
        <n v="375"/>
        <n v="460"/>
        <n v="404"/>
        <n v="551"/>
        <n v="311"/>
        <n v="178"/>
        <n v="164"/>
        <n v="150"/>
        <n v="195"/>
        <n v="191"/>
        <n v="206"/>
        <n v="273"/>
        <n v="242"/>
        <n v="145"/>
        <n v="175"/>
        <n v="143"/>
        <n v="309"/>
        <n v="396"/>
        <n v="146"/>
        <n v="314"/>
        <n v="307"/>
        <n v="342"/>
        <n v="507"/>
        <n v="383"/>
        <n v="241"/>
        <n v="490"/>
        <n v="401"/>
        <n v="491"/>
        <n v="271"/>
        <n v="545"/>
        <n v="99"/>
        <n v="153"/>
        <n v="64"/>
        <n v="478"/>
        <n v="177"/>
        <n v="570"/>
        <n v="199"/>
        <n v="222"/>
        <n v="290"/>
        <n v="377"/>
        <n v="229"/>
        <n v="94"/>
        <n v="277"/>
        <n v="310"/>
        <n v="432"/>
        <n v="337"/>
        <n v="167"/>
        <n v="29"/>
        <n v="50"/>
        <n v="100"/>
        <n v="306"/>
        <n v="260"/>
        <n v="291"/>
        <n v="174"/>
        <n v="395"/>
        <n v="278"/>
        <n v="257"/>
        <n v="135"/>
        <n v="343"/>
        <n v="212"/>
        <n v="266"/>
        <n v="235"/>
        <n v="710"/>
        <n v="523"/>
        <n v="62"/>
        <n v="169"/>
        <n v="180"/>
        <n v="19"/>
        <n v="57"/>
        <n v="44"/>
        <n v="32"/>
        <n v="38"/>
        <n v="15"/>
        <n v="72"/>
        <n v="23"/>
        <n v="34"/>
        <n v="250"/>
        <n v="82"/>
        <n v="45"/>
        <n v="171"/>
        <n v="47"/>
        <n v="35"/>
        <n v="43"/>
        <n v="41"/>
        <n v="295"/>
        <n v="158"/>
        <n v="75"/>
        <n v="161"/>
        <n v="272"/>
        <n v="208"/>
        <n v="67"/>
        <n v="28"/>
        <n v="21"/>
        <n v="16"/>
        <n v="33"/>
        <n v="275"/>
        <n v="125"/>
        <n v="132"/>
        <n v="-7"/>
        <n v="26"/>
        <n v="25"/>
        <n v="27"/>
        <n v="364"/>
        <n v="61"/>
        <n v="233"/>
        <n v="176"/>
        <n v="215"/>
        <n v="55"/>
        <n v="115"/>
        <n v="24"/>
        <n v="185"/>
        <n v="40"/>
        <n v="127"/>
        <n v="183"/>
        <n v="244"/>
        <n v="88"/>
        <n v="114"/>
        <n v="37"/>
        <n v="107"/>
        <n v="123"/>
        <n v="58"/>
        <n v="81"/>
        <n v="46"/>
        <n v="48"/>
        <n v="184"/>
        <n v="12"/>
        <n v="109"/>
        <n v="49"/>
        <n v="121"/>
        <n v="36"/>
        <n v="207"/>
        <n v="83"/>
        <n v="102"/>
        <n v="30"/>
        <n v="187"/>
        <n v="31"/>
      </sharedItems>
    </cacheField>
    <cacheField name="TransferRatio" numFmtId="0">
      <sharedItems containsString="0" containsBlank="1" containsNumber="1" minValue="-2" maxValue="2.4936708860759493" count="428">
        <m/>
        <n v="1.9801980198019802E-2"/>
        <n v="0.46766169154228854"/>
        <n v="5.9829059829059832E-2"/>
        <n v="0.46031746031746029"/>
        <n v="0.12258064516129032"/>
        <n v="0.2967032967032967"/>
        <n v="0.3671875"/>
        <n v="0.34615384615384615"/>
        <n v="0.10714285714285714"/>
        <n v="0.5"/>
        <n v="0.35714285714285715"/>
        <n v="0.45378151260504201"/>
        <n v="-0.12169312169312169"/>
        <n v="0.1554054054054054"/>
        <n v="0.11864406779661017"/>
        <n v="0.17708333333333334"/>
        <n v="0.2185430463576159"/>
        <n v="0.2857142857142857"/>
        <n v="0"/>
        <n v="0.30279898218829515"/>
        <n v="2.564102564102564E-2"/>
        <n v="0.16556291390728478"/>
        <n v="0.19696969696969696"/>
        <n v="0.12820512820512819"/>
        <n v="0.2734375"/>
        <n v="0.3593073593073593"/>
        <n v="5.6603773584905662E-2"/>
        <n v="0.13750000000000001"/>
        <n v="0.17499999999999999"/>
        <n v="7.9545454545454544E-2"/>
        <n v="0.16326530612244897"/>
        <n v="0.18367346938775511"/>
        <n v="0.12103746397694524"/>
        <n v="5.0314465408805034E-2"/>
        <n v="0.2"/>
        <n v="6.3926940639269403E-2"/>
        <n v="0.2318840579710145"/>
        <n v="0.26380368098159507"/>
        <n v="0.27956989247311825"/>
        <n v="5.6179775280898875E-2"/>
        <n v="0.29213483146067415"/>
        <n v="0.29761904761904762"/>
        <n v="0.24637681159420291"/>
        <n v="0.23626373626373626"/>
        <n v="0.10344827586206896"/>
        <n v="0.47565543071161048"/>
        <n v="0.30158730158730157"/>
        <n v="0.20833333333333334"/>
        <n v="0.25742574257425743"/>
        <n v="0.32432432432432434"/>
        <n v="0.31578947368421051"/>
        <n v="0.27731092436974791"/>
        <n v="0.35266821345707655"/>
        <n v="0.31789473684210529"/>
        <n v="0.31182795698924731"/>
        <n v="0.77049180327868849"/>
        <n v="0.3364485981308411"/>
        <n v="0.25"/>
        <n v="0.27397260273972601"/>
        <n v="0.17721518987341772"/>
        <n v="0.1206896551724138"/>
        <n v="0.38372093023255816"/>
        <n v="0.30476190476190479"/>
        <n v="0.23333333333333334"/>
        <n v="0.31521739130434784"/>
        <n v="0.16564417177914109"/>
        <n v="0.27835051546391754"/>
        <n v="0.31858407079646017"/>
        <n v="0.23012552301255229"/>
        <n v="0.15972222222222221"/>
        <n v="0.12857142857142856"/>
        <n v="0.20317460317460317"/>
        <n v="0.24840764331210191"/>
        <n v="0.3165137614678899"/>
        <n v="0.16030534351145037"/>
        <n v="0.14423076923076922"/>
        <n v="0.23275862068965517"/>
        <n v="6.4935064935064929E-2"/>
        <n v="0.18461538461538463"/>
        <n v="0.3247863247863248"/>
        <n v="0.20512820512820512"/>
        <n v="0.12030075187969924"/>
        <n v="0.20380434782608695"/>
        <n v="9.5238095238095233E-2"/>
        <n v="0.15748031496062992"/>
        <n v="0.27167630057803466"/>
        <n v="2.6315789473684209E-2"/>
        <n v="0.24081632653061225"/>
        <n v="0.28517110266159695"/>
        <n v="0.15988372093023256"/>
        <n v="0.18571428571428572"/>
        <n v="0.32110091743119268"/>
        <n v="0.20754716981132076"/>
        <n v="0.14367816091954022"/>
        <n v="0.31690140845070425"/>
        <n v="0.11173184357541899"/>
        <n v="0.31736526946107785"/>
        <n v="0.19431279620853081"/>
        <n v="0.17616580310880828"/>
        <n v="0.15512465373961218"/>
        <n v="0.16750000000000001"/>
        <n v="0.30284552845528456"/>
        <n v="0.2967479674796748"/>
        <n v="0.21839080459770116"/>
        <n v="0.29923273657289001"/>
        <n v="0.26512455516014233"/>
        <n v="0.20149253731343283"/>
        <n v="0.32121212121212123"/>
        <n v="0.233502538071066"/>
        <n v="0.12318840579710146"/>
        <n v="0.19847328244274809"/>
        <n v="0.28301886792452829"/>
        <n v="0.27391304347826084"/>
        <n v="0.1125"/>
        <n v="0.14056224899598393"/>
        <n v="0.12755102040816327"/>
        <n v="0.15827338129496402"/>
        <n v="0.12264150943396226"/>
        <n v="0.23722627737226276"/>
        <n v="0.19553072625698323"/>
        <n v="0.21100917431192662"/>
        <n v="0.31958762886597936"/>
        <n v="9.5959595959595953E-2"/>
        <n v="0.24025974025974026"/>
        <n v="0.2462686567164179"/>
        <n v="0.14084507042253522"/>
        <n v="0.39642857142857141"/>
        <n v="8.4745762711864403E-2"/>
        <n v="0.22043010752688172"/>
        <n v="0.16"/>
        <n v="0.2673913043478261"/>
        <n v="9.6534653465346537E-2"/>
        <n v="0.25045372050816694"/>
        <n v="0.15591397849462366"/>
        <n v="0.3086816720257235"/>
        <n v="0.17415730337078653"/>
        <n v="0.34146341463414637"/>
        <n v="0.17333333333333334"/>
        <n v="0.10377358490566038"/>
        <n v="0.15873015873015872"/>
        <n v="0.30890052356020942"/>
        <n v="0.34951456310679613"/>
        <n v="0.2570093457943925"/>
        <n v="0.19491525423728814"/>
        <n v="0.30769230769230771"/>
        <n v="0.21487603305785125"/>
        <n v="0.20689655172413793"/>
        <n v="0.20183486238532111"/>
        <n v="0.19580419580419581"/>
        <n v="0.24919093851132687"/>
        <n v="0.12373737373737374"/>
        <n v="0.29452054794520549"/>
        <n v="0.28662420382165604"/>
        <n v="0.23452768729641693"/>
        <n v="0.10818713450292397"/>
        <n v="0.12623274161735701"/>
        <n v="8.6757990867579904E-2"/>
        <n v="0.28981723237597912"/>
        <n v="0.1908713692946058"/>
        <n v="0.13466334164588528"/>
        <n v="0.22403258655804481"/>
        <n v="0.53846153846153844"/>
        <n v="0.3046875"/>
        <n v="0.33210332103321033"/>
        <n v="0.33027522935779818"/>
        <n v="0.18811881188118812"/>
        <n v="0.27969348659003829"/>
        <n v="0.13131313131313133"/>
        <n v="0.20915032679738563"/>
        <n v="0.484375"/>
        <n v="0.18309859154929578"/>
        <n v="0.32876712328767121"/>
        <n v="0.34201954397394135"/>
        <n v="0.18487394957983194"/>
        <n v="0.17857142857142858"/>
        <n v="0.16455696202531644"/>
        <n v="0.21338912133891214"/>
        <n v="9.03954802259887E-2"/>
        <n v="0.29473684210526313"/>
        <n v="0.17840375586854459"/>
        <n v="0.16080402010050251"/>
        <n v="0.13846153846153847"/>
        <n v="0.25316455696202533"/>
        <n v="0.3108108108108108"/>
        <n v="0.22413793103448276"/>
        <n v="0.3156498673740053"/>
        <n v="0.20524017467248909"/>
        <n v="0.17142857142857143"/>
        <n v="0.27659574468085107"/>
        <n v="0.33574007220216606"/>
        <n v="0.30645161290322581"/>
        <n v="0.42592592592592593"/>
        <n v="0.94623655913978499"/>
        <n v="1.2692307692307692"/>
        <n v="0.7109004739336493"/>
        <n v="0.52029520295202947"/>
        <n v="0.71875"/>
        <n v="1.0846153846153845"/>
        <n v="0.16913946587537093"/>
        <n v="0.38323353293413176"/>
        <n v="1.4827586206896552"/>
        <n v="1.5"/>
        <n v="1.34"/>
        <n v="0.62184873949579833"/>
        <n v="0.53465346534653468"/>
        <n v="0.6292134831460674"/>
        <n v="0.6"/>
        <n v="1.3152173913043479"/>
        <n v="0.84897959183673466"/>
        <n v="0.96153846153846156"/>
        <n v="0.85858585858585856"/>
        <n v="0.96846846846846846"/>
        <n v="0.27777777777777779"/>
        <n v="0.26923076923076922"/>
        <n v="0.82938388625592419"/>
        <n v="0.37800687285223367"/>
        <n v="0.2988505747126437"/>
        <n v="0.16962025316455695"/>
        <n v="0.36206896551724138"/>
        <n v="0.28417266187050361"/>
        <n v="0.42023346303501946"/>
        <n v="0.28370786516853935"/>
        <n v="0.33795013850415512"/>
        <n v="0.25290697674418605"/>
        <n v="0.70370370370370372"/>
        <n v="0.34110787172011664"/>
        <n v="0.34433962264150941"/>
        <n v="1.0575916230366491"/>
        <n v="0.4924812030075188"/>
        <n v="0.24747474747474749"/>
        <n v="0.44680851063829785"/>
        <n v="0.38591549295774646"/>
        <n v="0.29827915869980881"/>
        <n v="0.47882736156351791"/>
        <n v="8.5714285714285715E-2"/>
        <n v="0.93548387096774188"/>
        <n v="8.8235294117647065E-2"/>
        <n v="0.10059171597633136"/>
        <n v="1.65625"/>
        <n v="0.94915254237288138"/>
        <n v="0.94117647058823528"/>
        <n v="0.65"/>
        <n v="1.0666666666666667"/>
        <n v="0.89473684210526316"/>
        <n v="0.5826446280991735"/>
        <n v="7.0967741935483872E-2"/>
        <n v="0.1348314606741573"/>
        <n v="0.70175438596491224"/>
        <n v="1.0681818181818181"/>
        <n v="1.28125"/>
        <n v="1.4"/>
        <n v="0.3888888888888889"/>
        <n v="0.45161290322580644"/>
        <n v="4.2654028436018961E-2"/>
        <n v="2.7932960893854747E-2"/>
        <n v="0.47826086956521741"/>
        <n v="1.1764705882352942"/>
        <n v="0.71232876712328763"/>
        <n v="0.128"/>
        <n v="0.27272727272727271"/>
        <n v="0.14432989690721648"/>
        <n v="0.10967741935483871"/>
        <n v="0.40243902439024393"/>
        <n v="0.82222222222222219"/>
        <n v="0.51461988304093564"/>
        <n v="0.8936170212765957"/>
        <n v="0.97142857142857142"/>
        <n v="1.2558139534883721"/>
        <n v="0.66386554621848737"/>
        <n v="0.58750000000000002"/>
        <n v="0.73170731707317072"/>
        <n v="0.93220338983050843"/>
        <n v="2.4936708860759493"/>
        <n v="2.2666666666666666"/>
        <n v="0.79916317991631802"/>
        <n v="0.76210526315789473"/>
        <n v="0.83229813664596275"/>
        <n v="0.23897058823529413"/>
        <n v="0.13461538461538461"/>
        <n v="0.28125"/>
        <n v="0.31343283582089554"/>
        <n v="0.15789473684210525"/>
        <n v="0.17777777777777778"/>
        <n v="8.9743589743589744E-2"/>
        <n v="0.47142857142857142"/>
        <n v="0.19827586206896552"/>
        <n v="0.16814159292035399"/>
        <n v="0.33333333333333331"/>
        <n v="0.73255813953488369"/>
        <n v="0.68181818181818177"/>
        <n v="1.3809523809523809"/>
        <n v="-0.4375"/>
        <n v="0.39393939393939392"/>
        <n v="0.30223880597014924"/>
        <n v="0.81454545454545457"/>
        <n v="0.11206896551724138"/>
        <n v="0.16279069767441862"/>
        <n v="0.17985611510791366"/>
        <n v="0.78260869565217395"/>
        <n v="0.38400000000000001"/>
        <n v="0.16666666666666666"/>
        <n v="-1.1428571428571428"/>
        <n v="3.4482758620689655E-2"/>
        <n v="0.44"/>
        <n v="7.407407407407407E-2"/>
        <n v="0.11940298507462686"/>
        <n v="0.40384615384615385"/>
        <n v="0.27868852459016391"/>
        <n v="0.18884120171673821"/>
        <n v="0.14772727272727273"/>
        <n v="3.125E-2"/>
        <n v="0.17692307692307693"/>
        <n v="8.666666666666667E-2"/>
        <n v="0.32558139534883723"/>
        <n v="-2"/>
        <n v="-0.24242424242424243"/>
        <n v="0.30909090909090908"/>
        <n v="0.15254237288135594"/>
        <n v="0.13043478260869565"/>
        <n v="7.6271186440677971E-2"/>
        <n v="3.0303030303030304E-2"/>
        <n v="3.2258064516129031E-2"/>
        <n v="0.16521739130434782"/>
        <n v="0.29166666666666669"/>
        <n v="8.1081081081081086E-2"/>
        <n v="7.4999999999999997E-2"/>
        <n v="0.22857142857142856"/>
        <n v="0.16161616161616163"/>
        <n v="0.27500000000000002"/>
        <n v="0.13829787234042554"/>
        <n v="5.7971014492753624E-2"/>
        <n v="7.650273224043716E-2"/>
        <n v="6.2937062937062943E-2"/>
        <n v="7.7586206896551727E-2"/>
        <n v="0.12704918032786885"/>
        <n v="0.1276595744680851"/>
        <n v="0.23979591836734693"/>
        <n v="0.15384615384615385"/>
        <n v="5.6000000000000001E-2"/>
        <n v="0.17307692307692307"/>
        <n v="0.1875"/>
        <n v="6.25E-2"/>
        <n v="0.17045454545454544"/>
        <n v="6.6225165562913907E-3"/>
        <n v="7.575757575757576E-2"/>
        <n v="0.25806451612903225"/>
        <n v="7.8947368421052627E-2"/>
        <n v="0.15625"/>
        <n v="0.1951219512195122"/>
        <n v="0.19018404907975461"/>
        <n v="0.24193548387096775"/>
        <n v="0.18421052631578946"/>
        <n v="0.25333333333333335"/>
        <n v="0.13333333333333333"/>
        <n v="0.38521400778210119"/>
        <n v="0.40677966101694918"/>
        <n v="0.57480314960629919"/>
        <n v="0.7153846153846154"/>
        <n v="0.42372881355932202"/>
        <n v="0.47457627118644069"/>
        <n v="0.35135135135135137"/>
        <n v="9.3457943925233638E-3"/>
        <n v="4.878048780487805E-2"/>
        <n v="5.1724137931034482E-2"/>
        <n v="0.15217391304347827"/>
        <n v="4.7619047619047616E-2"/>
        <n v="5.4054054054054057E-2"/>
        <n v="4.1666666666666664E-2"/>
        <n v="9.7222222222222224E-2"/>
        <n v="5.434782608695652E-3"/>
        <n v="2.8985507246376812E-2"/>
        <n v="5.0847457627118647E-2"/>
        <n v="3.3613445378151259E-2"/>
        <n v="8.3333333333333329E-2"/>
        <n v="3.5714285714285712E-2"/>
        <n v="9.0909090909090912E-2"/>
        <n v="1.9867549668874173E-2"/>
        <n v="1.0526315789473684E-2"/>
        <n v="4.5871559633027525E-2"/>
        <n v="3.4090909090909088E-2"/>
        <n v="7.1428571428571425E-2"/>
        <n v="3.896103896103896E-2"/>
        <n v="8.1632653061224483E-2"/>
        <n v="9.433962264150943E-3"/>
        <n v="1.4492753623188406E-2"/>
        <n v="4.9382716049382713E-2"/>
        <n v="2.7777777777777776E-2"/>
        <n v="4.1095890410958902E-2"/>
        <n v="1.6129032258064516E-2"/>
        <n v="2.9940119760479042E-2"/>
        <n v="0.11290322580645161"/>
        <n v="0.21739130434782608"/>
        <n v="0.40963855421686746"/>
        <n v="0.55882352941176472"/>
        <n v="0.26"/>
        <n v="0.24050632911392406"/>
        <n v="0.453125"/>
        <n v="0.25925925925925924"/>
        <n v="0.52173913043478259"/>
        <n v="0.24242424242424243"/>
        <n v="0.18627450980392157"/>
        <n v="0.4375"/>
        <n v="0.52"/>
        <n v="0.36666666666666664"/>
        <n v="0.22222222222222221"/>
        <n v="0.2839506172839506"/>
        <n v="0.50458715596330272"/>
        <n v="0.23636363636363636"/>
        <n v="0.51851851851851849"/>
        <n v="0.58536585365853655"/>
        <n v="0.25133689839572193"/>
        <n v="0.11904761904761904"/>
        <n v="0.61627906976744184"/>
        <n v="0.42105263157894735"/>
        <n v="0.17948717948717949"/>
        <n v="0.15447154471544716"/>
        <n v="0.10526315789473684"/>
        <n v="0.18620689655172415"/>
        <n v="0.55172413793103448"/>
        <n v="0.43209876543209874"/>
        <n v="0.36507936507936506"/>
        <n v="0.42857142857142855"/>
        <n v="0.24409448818897639"/>
        <n v="0.23770491803278687"/>
        <n v="0.38709677419354838"/>
        <n v="0.68"/>
        <n v="0.4861111111111111"/>
      </sharedItems>
    </cacheField>
    <cacheField name="Persistence" numFmtId="0">
      <sharedItems containsString="0" containsBlank="1" containsNumber="1" minValue="0" maxValue="122.03389830508475"/>
    </cacheField>
    <cacheField name="DirectDeposition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9">
  <r>
    <s v="20180516StrMlPersUvpo01Cott01NdataDigitalphoto001.jpg"/>
    <s v="20180516"/>
    <s v="Str"/>
    <x v="0"/>
    <x v="0"/>
    <s v="NA"/>
    <s v="Ndata"/>
    <x v="0"/>
    <n v="20"/>
    <s v="NA"/>
    <x v="0"/>
    <x v="0"/>
    <s v="00000"/>
    <n v="1"/>
    <n v="1"/>
    <s v="NA"/>
    <x v="0"/>
    <s v="001"/>
    <s v="20180516-Str-Ml-Cott01-Ndata-M0000-D000-T00000-G01-R01-0001.JPG"/>
    <m/>
    <x v="0"/>
    <x v="0"/>
    <m/>
    <m/>
  </r>
  <r>
    <s v="20180516StrMlPersUvpo01Wool01NdataDigitalphoto002.jpg"/>
    <s v="20180516"/>
    <s v="Str"/>
    <x v="0"/>
    <x v="1"/>
    <s v="NA"/>
    <s v="Ndata"/>
    <x v="0"/>
    <n v="46"/>
    <s v="NA"/>
    <x v="0"/>
    <x v="0"/>
    <s v="00000"/>
    <n v="1"/>
    <n v="1"/>
    <s v="NA"/>
    <x v="0"/>
    <s v="002"/>
    <s v="20180516-Str-Ml-Wool01-Ndata-M0000-D000-T00000-G01-R01-0002.JPG"/>
    <m/>
    <x v="0"/>
    <x v="0"/>
    <m/>
    <m/>
  </r>
  <r>
    <s v="20180516StrMlPersUvpo01Cott01SdataDigitalphoto003.jpg"/>
    <s v="20180516"/>
    <s v="Str"/>
    <x v="0"/>
    <x v="0"/>
    <s v="A01"/>
    <s v="Uvpo1"/>
    <x v="0"/>
    <n v="121"/>
    <s v="NA"/>
    <x v="1"/>
    <x v="1"/>
    <s v="00000"/>
    <n v="1"/>
    <n v="1"/>
    <s v="NA"/>
    <x v="0"/>
    <s v="003"/>
    <s v="20180516-Str-Ml-Cott01-Uvpo1-M1000-D060-T00000-G01-R01-0003.JPG"/>
    <m/>
    <x v="0"/>
    <x v="0"/>
    <m/>
    <m/>
  </r>
  <r>
    <s v="20180516StrMlPersUvpo01Cott01SdataDigitalphoto004.jpg"/>
    <s v="20180516"/>
    <s v="Str"/>
    <x v="0"/>
    <x v="0"/>
    <s v="A01"/>
    <s v="Uvpo1"/>
    <x v="0"/>
    <n v="70"/>
    <s v="NA"/>
    <x v="1"/>
    <x v="1"/>
    <s v="00000"/>
    <n v="1"/>
    <n v="1"/>
    <s v="NA"/>
    <x v="0"/>
    <s v="004"/>
    <s v="20180516-Str-Ml-Cott01-Uvpo1-M1000-D060-T00000-G01-R01-0004.JPG"/>
    <m/>
    <x v="0"/>
    <x v="0"/>
    <m/>
    <m/>
  </r>
  <r>
    <s v="20180516StrMlPersUvpo01Wool01SdataDigitalphoto005.jpg"/>
    <s v="20180516"/>
    <s v="Str"/>
    <x v="0"/>
    <x v="1"/>
    <s v="A01"/>
    <s v="Uvpo1"/>
    <x v="0"/>
    <n v="48"/>
    <n v="0"/>
    <x v="1"/>
    <x v="1"/>
    <s v="00000"/>
    <n v="1"/>
    <n v="1"/>
    <s v="NA"/>
    <x v="0"/>
    <s v="005"/>
    <s v="20180516-Str-Ml-Wool01-Uvpo1-M1000-D060-T00000-G01-R01-0005.JPG"/>
    <n v="2"/>
    <x v="1"/>
    <x v="1"/>
    <n v="100"/>
    <m/>
  </r>
  <r>
    <s v="20180516StrMlPersUvpo01Wool01SdataDigitalphoto006.jpg"/>
    <s v="20180516"/>
    <s v="Str"/>
    <x v="0"/>
    <x v="1"/>
    <s v="A01"/>
    <s v="Uvpo1"/>
    <x v="0"/>
    <n v="18"/>
    <n v="0.5"/>
    <x v="1"/>
    <x v="1"/>
    <s v="00030"/>
    <n v="1"/>
    <n v="1"/>
    <s v="NA"/>
    <x v="0"/>
    <s v="006"/>
    <s v="20180516-Str-Ml-Wool01-Uvpo1-M1000-D060-T00030-G01-R01-0006.JPG"/>
    <m/>
    <x v="0"/>
    <x v="0"/>
    <n v="37.5"/>
    <m/>
  </r>
  <r>
    <s v="20180516StrMlPersUvpo01Wool01SdataDigitalphoto007.jpg"/>
    <s v="20180516"/>
    <s v="Str"/>
    <x v="0"/>
    <x v="1"/>
    <s v="A01"/>
    <s v="Uvpo1"/>
    <x v="0"/>
    <n v="18"/>
    <n v="1"/>
    <x v="1"/>
    <x v="1"/>
    <s v="00060"/>
    <n v="1"/>
    <n v="1"/>
    <s v="NA"/>
    <x v="0"/>
    <s v="007"/>
    <s v="20180516-Str-Ml-Wool01-Uvpo1-M1000-D060-T00060-G01-R01-0007.JPG"/>
    <m/>
    <x v="0"/>
    <x v="0"/>
    <n v="37.5"/>
    <m/>
  </r>
  <r>
    <s v="20180516StrMlPersUvpo01Wool01SdataDigitalphoto008.jpg"/>
    <s v="20180516"/>
    <s v="Str"/>
    <x v="0"/>
    <x v="1"/>
    <s v="A01"/>
    <s v="Uvpo1"/>
    <x v="0"/>
    <n v="18"/>
    <n v="2"/>
    <x v="1"/>
    <x v="1"/>
    <s v="00120"/>
    <n v="1"/>
    <n v="1"/>
    <s v="NA"/>
    <x v="0"/>
    <s v="008"/>
    <s v="20180516-Str-Ml-Wool01-Uvpo1-M1000-D060-T00120-G01-R01-0008.JPG"/>
    <m/>
    <x v="0"/>
    <x v="0"/>
    <n v="37.5"/>
    <m/>
  </r>
  <r>
    <s v="20180516StrMlPersUvpo01Wool01SdataDigitalphoto009.jpg"/>
    <s v="20180516"/>
    <s v="Str"/>
    <x v="0"/>
    <x v="1"/>
    <s v="A01"/>
    <s v="Uvpo1"/>
    <x v="0"/>
    <n v="16"/>
    <n v="3"/>
    <x v="1"/>
    <x v="1"/>
    <s v="00180"/>
    <n v="1"/>
    <n v="1"/>
    <s v="NA"/>
    <x v="0"/>
    <s v="009"/>
    <s v="20180516-Str-Ml-Wool01-Uvpo1-M1000-D060-T00180-G01-R01-0009.JPG"/>
    <m/>
    <x v="0"/>
    <x v="0"/>
    <n v="33.333333333333329"/>
    <m/>
  </r>
  <r>
    <s v="20180518StrMlPersUvpo01Wool01SdataDigitalphoto033.jpg"/>
    <s v="20180518"/>
    <s v="Str"/>
    <x v="0"/>
    <x v="1"/>
    <s v="A01"/>
    <s v="Uvpo1"/>
    <x v="0"/>
    <n v="1"/>
    <n v="6"/>
    <x v="1"/>
    <x v="1"/>
    <s v="00360"/>
    <n v="1"/>
    <n v="1"/>
    <s v="NA"/>
    <x v="0"/>
    <s v="033"/>
    <s v="20180518-Str-Ml-Wool01-Uvpo1-M1000-D060-T00360-G01-R01-0033.JPG"/>
    <m/>
    <x v="0"/>
    <x v="0"/>
    <n v="2.083333333333333"/>
    <m/>
  </r>
  <r>
    <s v="20180521StrMlPersUvpo01Wool01SdataDigitalphoto040.jpg"/>
    <s v="20180521"/>
    <s v="Str"/>
    <x v="0"/>
    <x v="1"/>
    <s v="A01"/>
    <s v="Uvpo1"/>
    <x v="0"/>
    <n v="1"/>
    <n v="12"/>
    <x v="1"/>
    <x v="1"/>
    <s v="00720"/>
    <n v="1"/>
    <n v="1"/>
    <s v="NA"/>
    <x v="0"/>
    <s v="040"/>
    <s v="20180521-Str-Ml-Wool01-Uvpo1-M1000-D060-T00720-G01-R01-0040.JPG"/>
    <m/>
    <x v="0"/>
    <x v="0"/>
    <n v="2.083333333333333"/>
    <m/>
  </r>
  <r>
    <s v="20180521StrMlPersUvpo01Wool01SdataDigitalphoto062.jpg"/>
    <s v="20180521"/>
    <s v="Str"/>
    <x v="0"/>
    <x v="1"/>
    <s v="A01"/>
    <s v="Uvpo1"/>
    <x v="0"/>
    <n v="2"/>
    <n v="24"/>
    <x v="1"/>
    <x v="1"/>
    <s v="01440"/>
    <n v="1"/>
    <n v="1"/>
    <s v="NA"/>
    <x v="0"/>
    <s v="062"/>
    <s v="20180521-Str-Ml-Wool01-Uvpo1-M1000-D060-T01440-G01-R01-0062.JPG"/>
    <m/>
    <x v="0"/>
    <x v="0"/>
    <n v="4.1666666666666661"/>
    <m/>
  </r>
  <r>
    <s v="20180611StrMlPersUvpo01Wool01SdataDigitalphoto105.jpg"/>
    <s v="20180611"/>
    <s v="Str"/>
    <x v="0"/>
    <x v="1"/>
    <s v="A01"/>
    <s v="Uvpo1"/>
    <x v="0"/>
    <n v="2"/>
    <n v="48"/>
    <x v="1"/>
    <x v="1"/>
    <s v="02880"/>
    <n v="1"/>
    <n v="1"/>
    <s v="NA"/>
    <x v="0"/>
    <s v="105"/>
    <s v="20180611-Str-Ml-Wool01-Uvpo1-M1000-D060-T02880-G01-R01-0105.JPG"/>
    <m/>
    <x v="0"/>
    <x v="0"/>
    <n v="4.1666666666666661"/>
    <m/>
  </r>
  <r>
    <s v="20180708StrMlPersUvpo01Wool01SdataDigitalphoto186.jpg"/>
    <s v="20180708"/>
    <s v="Str"/>
    <x v="0"/>
    <x v="1"/>
    <s v="A01"/>
    <s v="Uvpo1"/>
    <x v="0"/>
    <n v="0"/>
    <n v="168"/>
    <x v="1"/>
    <x v="1"/>
    <s v="10080"/>
    <n v="1"/>
    <n v="1"/>
    <s v="NA"/>
    <x v="0"/>
    <s v="186"/>
    <s v="20180708-Str-Ml-Wool01-Uvpo1-M1000-D060-T10080-G01-R01-0186.JPG"/>
    <m/>
    <x v="0"/>
    <x v="0"/>
    <n v="0"/>
    <m/>
  </r>
  <r>
    <s v="20180516StrMlPersUvpo01Cott01NdataDigitalphoto010.jpg"/>
    <s v="20180516"/>
    <s v="Str"/>
    <x v="0"/>
    <x v="0"/>
    <s v="NA"/>
    <s v="Ndata"/>
    <x v="0"/>
    <n v="4"/>
    <s v="NA"/>
    <x v="0"/>
    <x v="0"/>
    <s v="00000"/>
    <n v="2"/>
    <n v="1"/>
    <s v="NA"/>
    <x v="0"/>
    <s v="010"/>
    <s v="20180516-Str-Ml-Cott01-Ndata-M0000-D000-T00000-G02-R01-0010.JPG"/>
    <m/>
    <x v="0"/>
    <x v="0"/>
    <m/>
    <m/>
  </r>
  <r>
    <s v="20180516StrMlPersUvpo01Nylon01NdataDigitalphoto011.jpg"/>
    <s v="20180516"/>
    <s v="Str"/>
    <x v="0"/>
    <x v="2"/>
    <s v="NA"/>
    <s v="Ndata"/>
    <x v="0"/>
    <n v="1"/>
    <s v="NA"/>
    <x v="0"/>
    <x v="0"/>
    <s v="00000"/>
    <n v="2"/>
    <n v="1"/>
    <s v="NA"/>
    <x v="0"/>
    <s v="011"/>
    <s v="20180516-Str-Ml-Nylo01-Ndata-M0000-D000-T00000-G02-R01-0011.JPG"/>
    <m/>
    <x v="0"/>
    <x v="0"/>
    <m/>
    <m/>
  </r>
  <r>
    <s v="20180516StrMlPersUvpo01Cott01SdataDigitalphoto012.jpg"/>
    <s v="20180516"/>
    <s v="Str"/>
    <x v="0"/>
    <x v="0"/>
    <s v="A01"/>
    <s v="Uvpo1"/>
    <x v="0"/>
    <n v="205"/>
    <s v="NA"/>
    <x v="1"/>
    <x v="1"/>
    <s v="00000"/>
    <n v="2"/>
    <n v="1"/>
    <s v="NA"/>
    <x v="0"/>
    <s v="012"/>
    <s v="20180516-Str-Ml-Cott01-Uvpo1-M1000-D060-T00000-G02-R01-0012.JPG"/>
    <m/>
    <x v="0"/>
    <x v="0"/>
    <m/>
    <m/>
  </r>
  <r>
    <s v="20180516StrMlPersUvpo01Cott01SdataDigitalphoto013.jpg"/>
    <s v="20180516"/>
    <s v="Str"/>
    <x v="0"/>
    <x v="0"/>
    <s v="A01"/>
    <s v="Uvpo1"/>
    <x v="0"/>
    <n v="142"/>
    <s v="NA"/>
    <x v="1"/>
    <x v="1"/>
    <s v="00000"/>
    <n v="2"/>
    <n v="1"/>
    <s v="NA"/>
    <x v="0"/>
    <s v="013"/>
    <s v="20180516-Str-Ml-Cott01-Uvpo1-M1000-D060-T00000-G02-R01-0013.JPG"/>
    <m/>
    <x v="0"/>
    <x v="0"/>
    <m/>
    <m/>
  </r>
  <r>
    <s v="20180516StrMlPersUvpo01Nylon01SdataDigitalphoto014.jpg"/>
    <s v="20180516"/>
    <s v="Str"/>
    <x v="0"/>
    <x v="2"/>
    <s v="A01"/>
    <s v="Uvpo1"/>
    <x v="0"/>
    <n v="95"/>
    <n v="0"/>
    <x v="1"/>
    <x v="1"/>
    <s v="00000"/>
    <n v="2"/>
    <n v="1"/>
    <s v="NA"/>
    <x v="0"/>
    <s v="014"/>
    <s v="20180516-Str-Ml-Nylo01-Uvpo1-M1000-D060-T00000-G02-R01-0014.JPG"/>
    <n v="94"/>
    <x v="2"/>
    <x v="2"/>
    <n v="100"/>
    <m/>
  </r>
  <r>
    <s v="20180516StrMlPersUvpo01Nylon01SdataDigitalphoto015.jpg"/>
    <s v="20180516"/>
    <s v="Str"/>
    <x v="0"/>
    <x v="2"/>
    <s v="A01"/>
    <s v="Uvpo1"/>
    <x v="0"/>
    <n v="30"/>
    <n v="0.5"/>
    <x v="1"/>
    <x v="1"/>
    <s v="00030"/>
    <n v="2"/>
    <n v="1"/>
    <s v="NA"/>
    <x v="0"/>
    <s v="015"/>
    <s v="20180516-Str-Ml-Nylo01-Uvpo1-M1000-D060-T00030-G02-R01-0015.JPG"/>
    <m/>
    <x v="0"/>
    <x v="0"/>
    <n v="31.578947368421051"/>
    <m/>
  </r>
  <r>
    <s v="20180516StrMlPersUvpo01Nylon01SdataDigitalphoto016.jpg"/>
    <s v="20180516"/>
    <s v="Str"/>
    <x v="0"/>
    <x v="2"/>
    <s v="A01"/>
    <s v="Uvpo1"/>
    <x v="0"/>
    <n v="46"/>
    <n v="1"/>
    <x v="1"/>
    <x v="1"/>
    <s v="00060"/>
    <n v="2"/>
    <n v="1"/>
    <s v="NA"/>
    <x v="0"/>
    <s v="016"/>
    <s v="20180516-Str-Ml-Nylo01-Uvpo1-M1000-D060-T00060-G02-R01-0016.JPG"/>
    <m/>
    <x v="0"/>
    <x v="0"/>
    <n v="48.421052631578945"/>
    <m/>
  </r>
  <r>
    <s v="20180518StrMlPersUvpo01Nylon01SdataDigitalphoto022.jpg"/>
    <s v="20180518"/>
    <s v="Str"/>
    <x v="0"/>
    <x v="2"/>
    <s v="A01"/>
    <s v="Uvpo1"/>
    <x v="0"/>
    <n v="36"/>
    <n v="2"/>
    <x v="1"/>
    <x v="1"/>
    <s v="00120"/>
    <n v="2"/>
    <n v="1"/>
    <s v="NA"/>
    <x v="0"/>
    <s v="022"/>
    <s v="20180518-Str-Ml-Nylo01-Uvpo1-M1000-D060-T00120-G02-R01-0022.JPG"/>
    <m/>
    <x v="0"/>
    <x v="0"/>
    <n v="37.894736842105267"/>
    <m/>
  </r>
  <r>
    <s v="20180518StrMlPersUvpo01Nylon01SdataDigitalphoto031.jpg"/>
    <s v="20180518"/>
    <s v="Str"/>
    <x v="0"/>
    <x v="2"/>
    <s v="A01"/>
    <s v="Uvpo1"/>
    <x v="0"/>
    <n v="26"/>
    <n v="3"/>
    <x v="1"/>
    <x v="1"/>
    <s v="00180"/>
    <n v="2"/>
    <n v="1"/>
    <s v="NA"/>
    <x v="0"/>
    <s v="031"/>
    <s v="20180518-Str-Ml-Nylo01-Uvpo1-M1000-D060-T00180-G02-R01-0031.JPG"/>
    <m/>
    <x v="0"/>
    <x v="0"/>
    <n v="27.368421052631582"/>
    <m/>
  </r>
  <r>
    <s v="20180521StrMlPersUvpo01Nylon01SdataDigitalphoto038.jpg"/>
    <s v="20180521"/>
    <s v="Str"/>
    <x v="0"/>
    <x v="2"/>
    <s v="A01"/>
    <s v="Uvpo1"/>
    <x v="0"/>
    <n v="1"/>
    <n v="6"/>
    <x v="1"/>
    <x v="1"/>
    <s v="00360"/>
    <n v="2"/>
    <n v="1"/>
    <s v="NA"/>
    <x v="0"/>
    <s v="038"/>
    <s v="20180521-Str-Ml-Nylo01-Uvpo1-M1000-D060-T00360-G02-R01-0038.JPG"/>
    <m/>
    <x v="0"/>
    <x v="0"/>
    <n v="1.0526315789473684"/>
    <m/>
  </r>
  <r>
    <s v="20180521StrMlPersUvpo01Nylon01SdataDigitalphoto056.jpg"/>
    <s v="20180521"/>
    <s v="Str"/>
    <x v="0"/>
    <x v="2"/>
    <s v="A01"/>
    <s v="Uvpo1"/>
    <x v="0"/>
    <n v="7"/>
    <n v="12"/>
    <x v="1"/>
    <x v="1"/>
    <s v="00720"/>
    <n v="2"/>
    <n v="1"/>
    <s v="NA"/>
    <x v="0"/>
    <s v="056"/>
    <s v="20180521-Str-Ml-Nylo01-Uvpo1-M1000-D060-T00720-G02-R01-0056.JPG"/>
    <m/>
    <x v="0"/>
    <x v="0"/>
    <n v="7.3684210526315779"/>
    <m/>
  </r>
  <r>
    <s v="20180603StrMlPersUvpo01Nylon01SdataDigitalphoto066.jpg"/>
    <s v="20180603"/>
    <s v="Str"/>
    <x v="0"/>
    <x v="2"/>
    <s v="A01"/>
    <s v="Uvpo1"/>
    <x v="0"/>
    <n v="3"/>
    <n v="24"/>
    <x v="1"/>
    <x v="1"/>
    <s v="01440"/>
    <n v="2"/>
    <n v="1"/>
    <s v="NA"/>
    <x v="0"/>
    <s v="066"/>
    <s v="20180603-Str-Ml-Nylo01-Uvpo1-M1000-D060-T01440-G02-R01-0066.JPG"/>
    <m/>
    <x v="0"/>
    <x v="0"/>
    <n v="3.1578947368421053"/>
    <m/>
  </r>
  <r>
    <s v="20180619StrMlPersUvpo01Nylon01SdataDigitalphoto128.jpg"/>
    <s v="20180619"/>
    <s v="Str"/>
    <x v="0"/>
    <x v="2"/>
    <s v="A01"/>
    <s v="Uvpo1"/>
    <x v="0"/>
    <n v="3"/>
    <n v="48"/>
    <x v="1"/>
    <x v="1"/>
    <s v="02880"/>
    <n v="2"/>
    <n v="1"/>
    <s v="NA"/>
    <x v="0"/>
    <s v="128"/>
    <s v="20180619-Str-Ml-Nylo01-Uvpo1-M1000-D060-T02880-G02-R01-0128.JPG"/>
    <m/>
    <x v="0"/>
    <x v="0"/>
    <n v="3.1578947368421053"/>
    <m/>
  </r>
  <r>
    <s v="20180709StrMlPersUvpo01Nylon01SdataDigitalphoto191.jpg"/>
    <s v="20180709"/>
    <s v="Str"/>
    <x v="0"/>
    <x v="2"/>
    <s v="A01"/>
    <s v="Uvpo1"/>
    <x v="0"/>
    <n v="0"/>
    <n v="168"/>
    <x v="1"/>
    <x v="1"/>
    <s v="10080"/>
    <n v="2"/>
    <n v="1"/>
    <s v="May not be part of this group"/>
    <x v="0"/>
    <s v="191"/>
    <s v="20180709-Str-Ml-Nylo01-Uvpo1-M1000-D060-T10080-G02-R01-0191.JPG"/>
    <m/>
    <x v="0"/>
    <x v="0"/>
    <n v="0"/>
    <m/>
  </r>
  <r>
    <s v="20180518StrMlPersUvpo01Cott01NdataDigitalphoto017.jpg"/>
    <s v="20180518"/>
    <s v="Str"/>
    <x v="0"/>
    <x v="0"/>
    <s v="NA"/>
    <s v="Ndata"/>
    <x v="0"/>
    <n v="31"/>
    <s v="NA"/>
    <x v="0"/>
    <x v="0"/>
    <s v="00000"/>
    <n v="1"/>
    <n v="2"/>
    <s v="NA"/>
    <x v="0"/>
    <s v="017"/>
    <s v="20180518-Str-Ml-Cott01-Ndata-M0000-D000-T00000-G01-R02-0017.JPG"/>
    <m/>
    <x v="0"/>
    <x v="0"/>
    <m/>
    <m/>
  </r>
  <r>
    <s v="20180518StrMlPersUvpo01Wool01NdataDigitalphoto018.jpg"/>
    <s v="20180518"/>
    <s v="Str"/>
    <x v="0"/>
    <x v="1"/>
    <s v="NA"/>
    <s v="Ndata"/>
    <x v="0"/>
    <n v="1"/>
    <s v="NA"/>
    <x v="0"/>
    <x v="0"/>
    <s v="00000"/>
    <n v="1"/>
    <n v="2"/>
    <s v="NA"/>
    <x v="0"/>
    <s v="018"/>
    <s v="20180518-Str-Ml-Wool01-Ndata-M0000-D000-T00000-G01-R02-0018.JPG"/>
    <m/>
    <x v="0"/>
    <x v="0"/>
    <m/>
    <m/>
  </r>
  <r>
    <s v="20180518StrMlPersUvpo01Cott01SdataDigitalphoto019.jpg"/>
    <s v="20180518"/>
    <s v="Str"/>
    <x v="0"/>
    <x v="0"/>
    <s v="A01"/>
    <s v="Uvpo1"/>
    <x v="0"/>
    <n v="148"/>
    <s v="NA"/>
    <x v="1"/>
    <x v="1"/>
    <s v="00000"/>
    <n v="1"/>
    <n v="2"/>
    <s v="NA"/>
    <x v="0"/>
    <s v="019"/>
    <s v="20180518-Str-Ml-Cott01-Uvpo1-M1000-D060-T00000-G01-R02-0019.JPG"/>
    <m/>
    <x v="0"/>
    <x v="0"/>
    <m/>
    <m/>
  </r>
  <r>
    <s v="20180518StrMlPersUvpo01Cott01SdataDigitalphoto020.jpg"/>
    <s v="20180518"/>
    <s v="Str"/>
    <x v="0"/>
    <x v="0"/>
    <s v="A01"/>
    <s v="Uvpo1"/>
    <x v="0"/>
    <n v="66"/>
    <s v="NA"/>
    <x v="1"/>
    <x v="1"/>
    <s v="00000"/>
    <n v="1"/>
    <n v="2"/>
    <s v="NA"/>
    <x v="0"/>
    <s v="020"/>
    <s v="20180518-Str-Ml-Cott01-Uvpo1-M1000-D060-T00000-G01-R02-0020.JPG"/>
    <m/>
    <x v="0"/>
    <x v="0"/>
    <m/>
    <m/>
  </r>
  <r>
    <s v="20180518StrMlPersUvpo01Wool01SdataDigitalphoto021.jpg"/>
    <s v="20180518"/>
    <s v="Str"/>
    <x v="0"/>
    <x v="1"/>
    <s v="A01"/>
    <s v="Uvpo1"/>
    <x v="0"/>
    <n v="8"/>
    <n v="0"/>
    <x v="1"/>
    <x v="1"/>
    <s v="00000"/>
    <n v="1"/>
    <n v="2"/>
    <s v="NA"/>
    <x v="0"/>
    <s v="021"/>
    <s v="20180518-Str-Ml-Wool01-Uvpo1-M1000-D060-T00000-G01-R02-0021.JPG"/>
    <n v="7"/>
    <x v="3"/>
    <x v="3"/>
    <n v="100"/>
    <m/>
  </r>
  <r>
    <s v="20180518StrMlPersUvpo01Wool01SdataDigitalphoto028.jpg"/>
    <s v="20180518"/>
    <s v="Str"/>
    <x v="0"/>
    <x v="1"/>
    <s v="A01"/>
    <s v="Uvpo1"/>
    <x v="0"/>
    <n v="9"/>
    <n v="0.5"/>
    <x v="1"/>
    <x v="1"/>
    <s v="00030"/>
    <n v="1"/>
    <n v="2"/>
    <s v="NA"/>
    <x v="0"/>
    <s v="028"/>
    <s v="20180518-Str-Ml-Wool01-Uvpo1-M1000-D060-T00030-G01-R02-0028.JPG"/>
    <m/>
    <x v="0"/>
    <x v="0"/>
    <n v="112.5"/>
    <m/>
  </r>
  <r>
    <s v="20180518StrMlPersUvpo01Wool01SdataDigitalphoto030.jpg"/>
    <s v="20180518"/>
    <s v="Str"/>
    <x v="0"/>
    <x v="1"/>
    <s v="A01"/>
    <s v="Uvpo1"/>
    <x v="0"/>
    <n v="6"/>
    <n v="1"/>
    <x v="1"/>
    <x v="1"/>
    <s v="00060"/>
    <n v="1"/>
    <n v="2"/>
    <s v="NA"/>
    <x v="0"/>
    <s v="030"/>
    <s v="20180518-Str-Ml-Wool01-Uvpo1-M1000-D060-T00060-G01-R02-0030.JPG"/>
    <m/>
    <x v="0"/>
    <x v="0"/>
    <n v="75"/>
    <m/>
  </r>
  <r>
    <s v="20180521StrMlPersUvpo01Wool01SdataDigitalphoto036.jpg"/>
    <s v="20180521"/>
    <s v="Str"/>
    <x v="0"/>
    <x v="1"/>
    <s v="A01"/>
    <s v="Uvpo1"/>
    <x v="0"/>
    <n v="3"/>
    <n v="2"/>
    <x v="1"/>
    <x v="1"/>
    <s v="00120"/>
    <n v="1"/>
    <n v="2"/>
    <s v="NA"/>
    <x v="0"/>
    <s v="036"/>
    <s v="20180521-Str-Ml-Wool01-Uvpo1-M1000-D060-T00120-G01-R02-0036.JPG"/>
    <m/>
    <x v="0"/>
    <x v="0"/>
    <n v="37.5"/>
    <m/>
  </r>
  <r>
    <s v="20180521StrMlPersUvpo01Wool01SdataDigitalphoto037.jpg"/>
    <s v="20180521"/>
    <s v="Str"/>
    <x v="0"/>
    <x v="1"/>
    <s v="A01"/>
    <s v="Uvpo1"/>
    <x v="0"/>
    <n v="7"/>
    <n v="3"/>
    <x v="1"/>
    <x v="1"/>
    <s v="00180"/>
    <n v="1"/>
    <n v="2"/>
    <s v="NA"/>
    <x v="0"/>
    <s v="037"/>
    <s v="20180521-Str-Ml-Wool01-Uvpo1-M1000-D060-T00180-G01-R02-0037.JPG"/>
    <m/>
    <x v="0"/>
    <x v="0"/>
    <n v="87.5"/>
    <m/>
  </r>
  <r>
    <s v="20180521StrMlPersUvpo01Wool01SdataDigitalphoto041.jpg"/>
    <s v="20180521"/>
    <s v="Str"/>
    <x v="0"/>
    <x v="1"/>
    <s v="A01"/>
    <s v="Uvpo1"/>
    <x v="0"/>
    <n v="1"/>
    <n v="6"/>
    <x v="1"/>
    <x v="1"/>
    <s v="00360"/>
    <n v="1"/>
    <n v="2"/>
    <s v="NA"/>
    <x v="0"/>
    <s v="041"/>
    <s v="20180521-Str-Ml-Wool01-Uvpo1-M1000-D060-T00360-G01-R02-0041.JPG"/>
    <m/>
    <x v="0"/>
    <x v="0"/>
    <n v="12.5"/>
    <m/>
  </r>
  <r>
    <s v="20180521StrMlPersUvpo01Wool01SdataDigitalphoto058.jpg"/>
    <s v="20180521"/>
    <s v="Str"/>
    <x v="0"/>
    <x v="1"/>
    <s v="A01"/>
    <s v="Uvpo1"/>
    <x v="0"/>
    <n v="0"/>
    <n v="12"/>
    <x v="1"/>
    <x v="1"/>
    <s v="00720"/>
    <n v="1"/>
    <n v="2"/>
    <s v="NA"/>
    <x v="0"/>
    <s v="058"/>
    <s v="20180521-Str-Ml-Wool01-Uvpo1-M1000-D060-T00720-G01-R02-0058.JPG"/>
    <m/>
    <x v="0"/>
    <x v="0"/>
    <n v="0"/>
    <m/>
  </r>
  <r>
    <s v="20180603StrMlPersUvpo01Wool01SdataDigitalphoto069.jpg"/>
    <s v="20180603"/>
    <s v="Str"/>
    <x v="0"/>
    <x v="1"/>
    <s v="A01"/>
    <s v="Uvpo1"/>
    <x v="0"/>
    <n v="2"/>
    <n v="24"/>
    <x v="1"/>
    <x v="1"/>
    <s v="01440"/>
    <n v="1"/>
    <n v="2"/>
    <s v="NA"/>
    <x v="0"/>
    <s v="069"/>
    <s v="20180603-Str-Ml-Wool01-Uvpo1-M1000-D060-T01440-G01-R02-0069.JPG"/>
    <m/>
    <x v="0"/>
    <x v="0"/>
    <n v="25"/>
    <m/>
  </r>
  <r>
    <s v="20180619StrMlPersUvpo01Wool01SdataDigitalphoto129.jpg"/>
    <s v="20180619"/>
    <s v="Str"/>
    <x v="0"/>
    <x v="1"/>
    <s v="A01"/>
    <s v="Uvpo1"/>
    <x v="0"/>
    <n v="2"/>
    <n v="48"/>
    <x v="1"/>
    <x v="1"/>
    <s v="02880"/>
    <n v="1"/>
    <n v="2"/>
    <s v="NA"/>
    <x v="0"/>
    <s v="129"/>
    <s v="20180619-Str-Ml-Wool01-Uvpo1-M1000-D060-T02880-G01-R02-0129.JPG"/>
    <m/>
    <x v="0"/>
    <x v="0"/>
    <n v="25"/>
    <m/>
  </r>
  <r>
    <s v="20180709StrMlPersUvpo01Wool01SdataDigitalphoto192.jpg"/>
    <s v="20180709"/>
    <s v="Str"/>
    <x v="0"/>
    <x v="1"/>
    <s v="A01"/>
    <s v="Uvpo1"/>
    <x v="0"/>
    <n v="0"/>
    <n v="168"/>
    <x v="1"/>
    <x v="1"/>
    <s v="10080"/>
    <n v="2"/>
    <n v="1"/>
    <s v="May not be part of this group"/>
    <x v="0"/>
    <s v="192"/>
    <s v="20180709-Str-Ml-Wool01-Uvpo1-M1000-D060-T10080-G02-R01-0192.JPG"/>
    <m/>
    <x v="0"/>
    <x v="0"/>
    <n v="0"/>
    <m/>
  </r>
  <r>
    <s v="20180518StrMlPersUvpo01Cott01NdataDigitalphoto023.jpg"/>
    <s v="20180518"/>
    <s v="Str"/>
    <x v="0"/>
    <x v="0"/>
    <s v="NA"/>
    <s v="Ndata"/>
    <x v="0"/>
    <n v="10"/>
    <s v="NA"/>
    <x v="0"/>
    <x v="0"/>
    <s v="00000"/>
    <n v="2"/>
    <n v="2"/>
    <s v="NA"/>
    <x v="0"/>
    <s v="023"/>
    <s v="20180518-Str-Ml-Cott01-Ndata-M0000-D000-T00000-G02-R02-0023.JPG"/>
    <m/>
    <x v="0"/>
    <x v="0"/>
    <m/>
    <m/>
  </r>
  <r>
    <s v="20180518StrMlPersUvpo01Nylon01NdataDigitalphoto024.jpg"/>
    <s v="20180518"/>
    <s v="Str"/>
    <x v="0"/>
    <x v="2"/>
    <s v="NA"/>
    <s v="Ndata"/>
    <x v="0"/>
    <n v="1"/>
    <s v="NA"/>
    <x v="0"/>
    <x v="0"/>
    <s v="00000"/>
    <n v="2"/>
    <n v="2"/>
    <s v="NA"/>
    <x v="0"/>
    <s v="024"/>
    <s v="20180518-Str-Ml-Nylo01-Ndata-M0000-D000-T00000-G02-R02-0024.JPG"/>
    <m/>
    <x v="0"/>
    <x v="0"/>
    <m/>
    <m/>
  </r>
  <r>
    <s v="20180518StrMlPersUvpo01Cott01SdataDigitalphoto025.jpg"/>
    <s v="20180518"/>
    <s v="Str"/>
    <x v="0"/>
    <x v="0"/>
    <s v="A01"/>
    <s v="Uvpo1"/>
    <x v="0"/>
    <n v="73"/>
    <s v="NA"/>
    <x v="1"/>
    <x v="1"/>
    <s v="00000"/>
    <n v="2"/>
    <n v="2"/>
    <s v="NA"/>
    <x v="0"/>
    <s v="025"/>
    <s v="20180518-Str-Ml-Cott01-Uvpo1-M1000-D060-T00000-G02-R02-0025.JPG"/>
    <m/>
    <x v="0"/>
    <x v="0"/>
    <m/>
    <m/>
  </r>
  <r>
    <s v="20180518StrMlPersUvpo01Cott01SdataDigitalphoto026.jpg"/>
    <s v="20180518"/>
    <s v="Str"/>
    <x v="0"/>
    <x v="0"/>
    <s v="A01"/>
    <s v="Uvpo1"/>
    <x v="0"/>
    <n v="69"/>
    <s v="NA"/>
    <x v="1"/>
    <x v="1"/>
    <s v="00000"/>
    <n v="2"/>
    <n v="2"/>
    <s v="NA"/>
    <x v="0"/>
    <s v="026"/>
    <s v="20180518-Str-Ml-Cott01-Uvpo1-M1000-D060-T00000-G02-R02-0026.JPG"/>
    <m/>
    <x v="0"/>
    <x v="0"/>
    <m/>
    <m/>
  </r>
  <r>
    <s v="20180518StrMlPersUvpo01Nylon01SdataDigitalphoto027.jpg"/>
    <s v="20180518"/>
    <s v="Str"/>
    <x v="0"/>
    <x v="2"/>
    <s v="A01"/>
    <s v="Uvpo1"/>
    <x v="0"/>
    <n v="30"/>
    <n v="0"/>
    <x v="1"/>
    <x v="1"/>
    <s v="00000"/>
    <n v="2"/>
    <n v="2"/>
    <s v="NA"/>
    <x v="0"/>
    <s v="027"/>
    <s v="20180518-Str-Ml-Nylo01-Uvpo1-M1000-D060-T00000-G02-R02-0027.JPG"/>
    <n v="29"/>
    <x v="4"/>
    <x v="4"/>
    <n v="100"/>
    <m/>
  </r>
  <r>
    <s v="20180518StrMlPersUvpo01Nylon01SdataDigitalphoto029.jpg"/>
    <s v="20180518"/>
    <s v="Str"/>
    <x v="0"/>
    <x v="2"/>
    <s v="A01"/>
    <s v="Uvpo1"/>
    <x v="0"/>
    <n v="26"/>
    <n v="0.5"/>
    <x v="1"/>
    <x v="1"/>
    <s v="00030"/>
    <n v="2"/>
    <n v="2"/>
    <s v="NA"/>
    <x v="0"/>
    <s v="029"/>
    <s v="20180518-Str-Ml-Nylo01-Uvpo1-M1000-D060-T00030-G02-R02-0029.JPG"/>
    <m/>
    <x v="0"/>
    <x v="0"/>
    <n v="86.666666666666671"/>
    <m/>
  </r>
  <r>
    <s v="20180518StrMlPersUvpo01Nylon01SdataDigitalphoto032.jpg"/>
    <s v="20180518"/>
    <s v="Str"/>
    <x v="0"/>
    <x v="2"/>
    <s v="A01"/>
    <s v="Uvpo1"/>
    <x v="0"/>
    <n v="23"/>
    <n v="1"/>
    <x v="1"/>
    <x v="1"/>
    <s v="00060"/>
    <n v="2"/>
    <n v="2"/>
    <s v="NA"/>
    <x v="0"/>
    <s v="032"/>
    <s v="20180518-Str-Ml-Nylo01-Uvpo1-M1000-D060-T00060-G02-R02-0032.JPG"/>
    <m/>
    <x v="0"/>
    <x v="0"/>
    <n v="76.666666666666671"/>
    <m/>
  </r>
  <r>
    <s v="20180521StrMlPersUvpo01Nylon01SdataDigitalphoto034.jpg"/>
    <s v="20180521"/>
    <s v="Str"/>
    <x v="0"/>
    <x v="2"/>
    <s v="A01"/>
    <s v="Uvpo1"/>
    <x v="0"/>
    <n v="29"/>
    <n v="2"/>
    <x v="1"/>
    <x v="1"/>
    <s v="00120"/>
    <n v="2"/>
    <n v="2"/>
    <s v="NA"/>
    <x v="0"/>
    <s v="034"/>
    <s v="20180521-Str-Ml-Nylo01-Uvpo1-M1000-D060-T00120-G02-R02-0034.JPG"/>
    <m/>
    <x v="0"/>
    <x v="0"/>
    <n v="96.666666666666671"/>
    <m/>
  </r>
  <r>
    <s v="20180521StrMlPersUvpo01Nylon01SdataDigitalphoto035.jpg"/>
    <s v="20180521"/>
    <s v="Str"/>
    <x v="0"/>
    <x v="2"/>
    <s v="A01"/>
    <s v="Uvpo1"/>
    <x v="0"/>
    <n v="16"/>
    <n v="3"/>
    <x v="1"/>
    <x v="1"/>
    <s v="00180"/>
    <n v="2"/>
    <n v="2"/>
    <s v="NA"/>
    <x v="0"/>
    <s v="035"/>
    <s v="20180521-Str-Ml-Nylo01-Uvpo1-M1000-D060-T00180-G02-R02-0035.JPG"/>
    <m/>
    <x v="0"/>
    <x v="0"/>
    <n v="53.333333333333336"/>
    <m/>
  </r>
  <r>
    <s v="20180521StrMlPersUvpo01Nylon01SdataDigitalphoto039.jpg"/>
    <s v="20180521"/>
    <s v="Str"/>
    <x v="0"/>
    <x v="2"/>
    <s v="A01"/>
    <s v="Uvpo1"/>
    <x v="0"/>
    <n v="1"/>
    <n v="6"/>
    <x v="1"/>
    <x v="1"/>
    <s v="00360"/>
    <n v="2"/>
    <n v="2"/>
    <s v="NA"/>
    <x v="0"/>
    <s v="039"/>
    <s v="20180521-Str-Ml-Nylo01-Uvpo1-M1000-D060-T00360-G02-R02-0039.JPG"/>
    <m/>
    <x v="0"/>
    <x v="0"/>
    <n v="3.3333333333333335"/>
    <m/>
  </r>
  <r>
    <s v="20180521StrMlPersUvpo01Nylon01SdataDigitalphoto057.jpg"/>
    <s v="20180521"/>
    <s v="Str"/>
    <x v="0"/>
    <x v="2"/>
    <s v="A01"/>
    <s v="Uvpo1"/>
    <x v="0"/>
    <n v="3"/>
    <n v="12"/>
    <x v="1"/>
    <x v="1"/>
    <s v="00720"/>
    <n v="2"/>
    <n v="2"/>
    <s v="NA"/>
    <x v="0"/>
    <s v="057"/>
    <s v="20180521-Str-Ml-Nylo01-Uvpo1-M1000-D060-T00720-G02-R02-0057.JPG"/>
    <m/>
    <x v="0"/>
    <x v="0"/>
    <n v="10"/>
    <m/>
  </r>
  <r>
    <s v="20180603StrMlPersUvpo01Nylon01SdataDigitalphoto067.jpg"/>
    <s v="20180603"/>
    <s v="Str"/>
    <x v="0"/>
    <x v="2"/>
    <s v="A01"/>
    <s v="Uvpo1"/>
    <x v="0"/>
    <n v="0"/>
    <n v="24"/>
    <x v="1"/>
    <x v="1"/>
    <s v="01440"/>
    <n v="2"/>
    <n v="2"/>
    <s v="NA"/>
    <x v="0"/>
    <s v="067"/>
    <s v="20180603-Str-Ml-Nylo01-Uvpo1-M1000-D060-T01440-G02-R02-0067.JPG"/>
    <m/>
    <x v="0"/>
    <x v="0"/>
    <n v="0"/>
    <m/>
  </r>
  <r>
    <s v="20180522StrMlPersUvpo01Cott01NdataDigitalphoto044.jpg"/>
    <s v="20180522"/>
    <s v="Str"/>
    <x v="0"/>
    <x v="0"/>
    <s v="NA"/>
    <s v="Ndata"/>
    <x v="0"/>
    <n v="0"/>
    <s v="NA"/>
    <x v="0"/>
    <x v="0"/>
    <s v="00000"/>
    <n v="1"/>
    <n v="3"/>
    <s v="NA"/>
    <x v="0"/>
    <s v="044"/>
    <s v="20180522-Str-Ml-Cott01-Ndata-M0000-D000-T00000-G01-R03-0044.JPG"/>
    <m/>
    <x v="0"/>
    <x v="0"/>
    <m/>
    <m/>
  </r>
  <r>
    <s v="20180522StrMlPersUvpo01Wool01NdataDigitalphoto045.jpg"/>
    <s v="20180522"/>
    <s v="Str"/>
    <x v="0"/>
    <x v="1"/>
    <s v="NA"/>
    <s v="Ndata"/>
    <x v="0"/>
    <n v="0"/>
    <s v="NA"/>
    <x v="0"/>
    <x v="0"/>
    <s v="00000"/>
    <n v="1"/>
    <n v="3"/>
    <s v="NA"/>
    <x v="0"/>
    <s v="045"/>
    <s v="20180522-Str-Ml-Wool01-Ndata-M0000-D000-T00000-G01-R03-0045.JPG"/>
    <m/>
    <x v="0"/>
    <x v="0"/>
    <m/>
    <m/>
  </r>
  <r>
    <s v="20180522StrMlPersUvpo01Cott01SdataDigitalphoto046.jpg"/>
    <s v="20180522"/>
    <s v="Str"/>
    <x v="0"/>
    <x v="0"/>
    <s v="A01"/>
    <s v="Uvpo1"/>
    <x v="0"/>
    <n v="155"/>
    <s v="NA"/>
    <x v="1"/>
    <x v="1"/>
    <s v="00000"/>
    <n v="1"/>
    <n v="3"/>
    <s v="NA"/>
    <x v="0"/>
    <s v="046"/>
    <s v="20180522-Str-Ml-Cott01-Uvpo1-M1000-D060-T00000-G01-R03-0046.JPG"/>
    <m/>
    <x v="0"/>
    <x v="0"/>
    <m/>
    <m/>
  </r>
  <r>
    <s v="20180522StrMlPersUvpo01Cott01SdataDigitalphoto047.jpg"/>
    <s v="20180522"/>
    <s v="Str"/>
    <x v="0"/>
    <x v="0"/>
    <s v="A01"/>
    <s v="Uvpo1"/>
    <x v="0"/>
    <n v="89"/>
    <s v="NA"/>
    <x v="1"/>
    <x v="1"/>
    <s v="00000"/>
    <n v="1"/>
    <n v="3"/>
    <s v="NA"/>
    <x v="0"/>
    <s v="047"/>
    <s v="20180522-Str-Ml-Cott01-Uvpo1-M1000-D060-T00000-G01-R03-0047.JPG"/>
    <m/>
    <x v="0"/>
    <x v="0"/>
    <m/>
    <m/>
  </r>
  <r>
    <s v="20180522StrMlPersUvpo01Wool01SdataDigitalphoto048.jpg"/>
    <s v="20180522"/>
    <s v="Str"/>
    <x v="0"/>
    <x v="1"/>
    <s v="A01"/>
    <s v="Uvpo1"/>
    <x v="0"/>
    <n v="19"/>
    <n v="0"/>
    <x v="1"/>
    <x v="1"/>
    <s v="00000"/>
    <n v="1"/>
    <n v="3"/>
    <s v="NA"/>
    <x v="0"/>
    <s v="048"/>
    <s v="20180522-Str-Ml-Wool01-Uvpo1-M1000-D060-T00000-G01-R03-0048.JPG"/>
    <n v="19"/>
    <x v="5"/>
    <x v="5"/>
    <n v="100"/>
    <m/>
  </r>
  <r>
    <s v="20180522StrMlPersUvpo01Wool01SdataDigitalphoto053.jpg"/>
    <s v="20180522"/>
    <s v="Str"/>
    <x v="0"/>
    <x v="1"/>
    <s v="A01"/>
    <s v="Uvpo1"/>
    <x v="0"/>
    <n v="4"/>
    <n v="0.5"/>
    <x v="1"/>
    <x v="1"/>
    <s v="00030"/>
    <n v="1"/>
    <n v="3"/>
    <s v="NA"/>
    <x v="0"/>
    <s v="053"/>
    <s v="20180522-Str-Ml-wool01-Uvpo1-M1000-D060-T00030-G01-R03-0053.JPG"/>
    <m/>
    <x v="0"/>
    <x v="0"/>
    <n v="21.052631578947366"/>
    <m/>
  </r>
  <r>
    <s v="20180522StrMlPersUvpo01Wool01SdataDigitalphoto054.jpg"/>
    <s v="20180522"/>
    <s v="Str"/>
    <x v="0"/>
    <x v="1"/>
    <s v="A01"/>
    <s v="Uvpo1"/>
    <x v="0"/>
    <n v="0"/>
    <n v="1"/>
    <x v="1"/>
    <x v="1"/>
    <s v="00060"/>
    <n v="1"/>
    <n v="3"/>
    <s v="NA"/>
    <x v="0"/>
    <s v="054"/>
    <s v="20180522-Str-Ml-Wool01-Uvpo1-M1000-D060-T00060-G01-R03-0054.JPG"/>
    <m/>
    <x v="0"/>
    <x v="0"/>
    <n v="0"/>
    <m/>
  </r>
  <r>
    <s v="20180522StrMlPersUvpo01Wool01SdataDigitalphoto063.jpg"/>
    <s v="20180522"/>
    <s v="Str"/>
    <x v="0"/>
    <x v="1"/>
    <s v="A01"/>
    <s v="Uvpo1"/>
    <x v="0"/>
    <n v="2"/>
    <n v="2"/>
    <x v="1"/>
    <x v="1"/>
    <s v="00120"/>
    <n v="1"/>
    <n v="3"/>
    <s v="NA"/>
    <x v="0"/>
    <s v="063"/>
    <s v="20180522-Str-Ml-Wool01-Uvpo1-M1000-D060-T00120-G01-R03-0063.JPG"/>
    <m/>
    <x v="0"/>
    <x v="0"/>
    <n v="10.526315789473683"/>
    <m/>
  </r>
  <r>
    <s v="20180522StrMlPersUvpo01Wool01SdataDigitalphoto064.jpg"/>
    <s v="20180522"/>
    <s v="Str"/>
    <x v="0"/>
    <x v="1"/>
    <s v="A01"/>
    <s v="Uvpo1"/>
    <x v="0"/>
    <n v="0"/>
    <n v="3"/>
    <x v="1"/>
    <x v="1"/>
    <s v="00180"/>
    <n v="1"/>
    <n v="3"/>
    <s v="NA"/>
    <x v="0"/>
    <s v="064"/>
    <s v="20180522-Str-Ml-Wool01-Uvpo1-M1000-D060-T00180-G01-R03-0064.JPG"/>
    <m/>
    <x v="0"/>
    <x v="0"/>
    <n v="0"/>
    <m/>
  </r>
  <r>
    <s v="20180522StrMlPersUvpo01Wool01SdataDigitalphoto065.jpg"/>
    <s v="20180522"/>
    <s v="Str"/>
    <x v="0"/>
    <x v="1"/>
    <s v="A01"/>
    <s v="Uvpo1"/>
    <x v="0"/>
    <n v="2"/>
    <n v="6"/>
    <x v="1"/>
    <x v="1"/>
    <s v="00360"/>
    <n v="1"/>
    <n v="3"/>
    <s v="NA"/>
    <x v="0"/>
    <s v="065"/>
    <s v="20180522-Str-Ml-Wool01-Uvpo1-M1000-D060-T00360-G01-R03-0065.JPG"/>
    <m/>
    <x v="0"/>
    <x v="0"/>
    <n v="10.526315789473683"/>
    <m/>
  </r>
  <r>
    <s v="20180603StrMlPersUvpo01Wool01SdataDigitalphoto070.jpg"/>
    <s v="20180603"/>
    <s v="Str"/>
    <x v="0"/>
    <x v="1"/>
    <s v="A01"/>
    <s v="Uvpo1"/>
    <x v="0"/>
    <n v="0"/>
    <n v="12"/>
    <x v="1"/>
    <x v="1"/>
    <s v="00720"/>
    <n v="1"/>
    <n v="3"/>
    <s v="NA"/>
    <x v="0"/>
    <s v="070"/>
    <s v="20180603-Str-Ml-Wool01-Uvpo1-M1000-D060-T00720-G01-R03-0070.JPG"/>
    <m/>
    <x v="0"/>
    <x v="0"/>
    <n v="0"/>
    <m/>
  </r>
  <r>
    <s v="20180522StrMlPersUvpo01Cott01NdataDigitalphoto042.jpg"/>
    <s v="20180522"/>
    <s v="Str"/>
    <x v="0"/>
    <x v="0"/>
    <s v="NA"/>
    <s v="Ndata"/>
    <x v="0"/>
    <n v="5"/>
    <s v="NA"/>
    <x v="0"/>
    <x v="0"/>
    <s v="00000"/>
    <n v="2"/>
    <n v="3"/>
    <s v="NA"/>
    <x v="0"/>
    <s v="042"/>
    <s v="20180522-Str-Ml-Cott01-Ndata-M0000-D000-T00000-G02-R03-0042.JPG"/>
    <m/>
    <x v="0"/>
    <x v="0"/>
    <m/>
    <m/>
  </r>
  <r>
    <s v="20180522StrMlPersUvpo01Nylon01NdataDigitalphoto043.jpg"/>
    <s v="20180522"/>
    <s v="Str"/>
    <x v="0"/>
    <x v="2"/>
    <s v="NA"/>
    <s v="Ndata"/>
    <x v="0"/>
    <n v="6"/>
    <s v="NA"/>
    <x v="0"/>
    <x v="0"/>
    <s v="00000"/>
    <n v="2"/>
    <n v="3"/>
    <s v="NA"/>
    <x v="0"/>
    <s v="043"/>
    <s v="20180522-Str-Ml-Nylo01-Ndata-M0000-D000-T00000-G02-R03-0043.JPG"/>
    <m/>
    <x v="0"/>
    <x v="0"/>
    <m/>
    <m/>
  </r>
  <r>
    <s v="20180522StrMlPersUvpo01Cott01SdataDigitalphoto049.jpg"/>
    <s v="20180522"/>
    <s v="Str"/>
    <x v="0"/>
    <x v="0"/>
    <s v="A01"/>
    <s v="Uvpo1"/>
    <x v="0"/>
    <n v="96"/>
    <s v="NA"/>
    <x v="1"/>
    <x v="1"/>
    <s v="00000"/>
    <n v="2"/>
    <n v="3"/>
    <s v="NA"/>
    <x v="0"/>
    <s v="049"/>
    <s v="20180522-Str-Ml-Cott01-Uvpo1-M1000-D060-T00000-G02-R03-0049.JPG"/>
    <m/>
    <x v="0"/>
    <x v="0"/>
    <m/>
    <m/>
  </r>
  <r>
    <s v="20180522StrMlPersUvpo01Cott01SdataDigitalphoto050.jpg"/>
    <s v="20180522"/>
    <s v="Str"/>
    <x v="0"/>
    <x v="0"/>
    <s v="A01"/>
    <s v="Uvpo1"/>
    <x v="0"/>
    <n v="62"/>
    <s v="NA"/>
    <x v="1"/>
    <x v="1"/>
    <s v="00000"/>
    <n v="2"/>
    <n v="3"/>
    <s v="NA"/>
    <x v="0"/>
    <s v="050"/>
    <s v="20180522-Str-Ml-Cott01-Uvpo1-M1000-D060-T00000-G02-R03-0050.JPG"/>
    <m/>
    <x v="0"/>
    <x v="0"/>
    <m/>
    <m/>
  </r>
  <r>
    <s v="20180522StrMlPersUvpo01Nylon01SdataDigitalphoto051.jpg"/>
    <s v="20180522"/>
    <s v="Str"/>
    <x v="0"/>
    <x v="2"/>
    <s v="A01"/>
    <s v="Uvpo1"/>
    <x v="0"/>
    <n v="33"/>
    <n v="0"/>
    <x v="1"/>
    <x v="1"/>
    <s v="00000"/>
    <n v="2"/>
    <n v="3"/>
    <s v="NA"/>
    <x v="0"/>
    <s v="051"/>
    <s v="20180522-Str-Ml-Nylo01-Uvpo1-M1000-D060-T00000-G02-R03-0051.JPG"/>
    <n v="27"/>
    <x v="6"/>
    <x v="6"/>
    <n v="100"/>
    <m/>
  </r>
  <r>
    <s v="20180522StrMlPersUvpo01Nylon01SdataDigitalphoto055.jpg"/>
    <s v="20180522"/>
    <s v="Str"/>
    <x v="0"/>
    <x v="2"/>
    <s v="A01"/>
    <s v="Uvpo1"/>
    <x v="0"/>
    <n v="6"/>
    <n v="0.5"/>
    <x v="1"/>
    <x v="1"/>
    <s v="00030"/>
    <n v="2"/>
    <n v="3"/>
    <s v="NA"/>
    <x v="0"/>
    <s v="055"/>
    <s v="20180522-Str-Ml-Nylo01-Uvpo1-M1000-D060-T00030-G02-R03-0055.JPG"/>
    <m/>
    <x v="0"/>
    <x v="0"/>
    <n v="18.181818181818183"/>
    <m/>
  </r>
  <r>
    <s v="20180522StrMlPersUvpo01Nylon01SdataDigitalphoto052.jpg"/>
    <s v="20180522"/>
    <s v="Str"/>
    <x v="0"/>
    <x v="2"/>
    <s v="A01"/>
    <s v="Uvpo1"/>
    <x v="0"/>
    <n v="5"/>
    <n v="1"/>
    <x v="1"/>
    <x v="1"/>
    <s v="00060"/>
    <n v="2"/>
    <n v="3"/>
    <s v="NA"/>
    <x v="0"/>
    <s v="052"/>
    <s v="20180522-Str-Ml-Nylo01-Uvpo1-M1000-D060-T00060-G02-R03-0052.JPG"/>
    <m/>
    <x v="0"/>
    <x v="0"/>
    <n v="15.151515151515152"/>
    <m/>
  </r>
  <r>
    <s v="20180522StrMlPersUvpo01Nylon01SdataDigitalphoto059.jpg"/>
    <s v="20180522"/>
    <s v="Str"/>
    <x v="0"/>
    <x v="2"/>
    <s v="A01"/>
    <s v="Uvpo1"/>
    <x v="0"/>
    <n v="2"/>
    <n v="2"/>
    <x v="1"/>
    <x v="1"/>
    <s v="00120"/>
    <n v="2"/>
    <n v="3"/>
    <s v="NA"/>
    <x v="0"/>
    <s v="059"/>
    <s v="20180522-Str-Ml-Nylo01-Uvpo1-M1000-D060-T00120-G02-R03-0059.JPG"/>
    <m/>
    <x v="0"/>
    <x v="0"/>
    <n v="6.0606060606060606"/>
    <m/>
  </r>
  <r>
    <s v="20180522StrMlPersUvpo01Nylon01SdataDigitalphoto060.jpg"/>
    <s v="20180522"/>
    <s v="Str"/>
    <x v="0"/>
    <x v="2"/>
    <s v="A01"/>
    <s v="Uvpo1"/>
    <x v="0"/>
    <n v="5"/>
    <n v="3"/>
    <x v="1"/>
    <x v="1"/>
    <s v="00180"/>
    <n v="2"/>
    <n v="3"/>
    <s v="NA"/>
    <x v="0"/>
    <s v="060"/>
    <s v="20180522-Str-Ml-Nylo01-Uvpo1-M1000-D060-T00180-G02-R03-0060.JPG"/>
    <m/>
    <x v="0"/>
    <x v="0"/>
    <n v="15.151515151515152"/>
    <m/>
  </r>
  <r>
    <s v="20180522StrMlPersUvpo01Nylon01SdataDigitalphoto061.jpg"/>
    <s v="20180522"/>
    <s v="Str"/>
    <x v="0"/>
    <x v="2"/>
    <s v="A01"/>
    <s v="Uvpo1"/>
    <x v="0"/>
    <n v="2"/>
    <n v="6"/>
    <x v="1"/>
    <x v="1"/>
    <s v="00360"/>
    <n v="2"/>
    <n v="3"/>
    <s v="NA"/>
    <x v="0"/>
    <s v="061"/>
    <s v="20180522-Str-Ml-Nylo01-Uvpo1-M1000-D060-T00360-G02-R03-0061.JPG"/>
    <m/>
    <x v="0"/>
    <x v="0"/>
    <n v="6.0606060606060606"/>
    <m/>
  </r>
  <r>
    <s v="20180603StrMlPersUvpo01Nylon01SdataDigitalphoto068.jpg"/>
    <s v="20180603"/>
    <s v="Str"/>
    <x v="0"/>
    <x v="2"/>
    <s v="A01"/>
    <s v="Uvpo1"/>
    <x v="0"/>
    <n v="1"/>
    <n v="12"/>
    <x v="1"/>
    <x v="1"/>
    <s v="00720"/>
    <n v="2"/>
    <n v="3"/>
    <s v="NA"/>
    <x v="0"/>
    <s v="068"/>
    <s v="20180603-Str-Ml-Nylo01-Uvpo1-M1000-D060-T00720-G02-R03-0068.JPG"/>
    <m/>
    <x v="0"/>
    <x v="0"/>
    <n v="3.0303030303030303"/>
    <m/>
  </r>
  <r>
    <s v="20180620StrMlPersUvpo01Nylon01SdataDigitalphoto132.jpg"/>
    <s v="20180620"/>
    <s v="Str"/>
    <x v="0"/>
    <x v="2"/>
    <s v="A01"/>
    <s v="Uvpo1"/>
    <x v="0"/>
    <n v="1"/>
    <n v="24"/>
    <x v="1"/>
    <x v="1"/>
    <s v="01440"/>
    <n v="2"/>
    <n v="3"/>
    <s v="NA"/>
    <x v="0"/>
    <s v="132"/>
    <s v="20180620-Str-Ml-Nylo01-Uvpo1-M1000-D060-T01440-G02-R03-0132.JPG"/>
    <m/>
    <x v="0"/>
    <x v="0"/>
    <n v="3.0303030303030303"/>
    <m/>
  </r>
  <r>
    <s v="20180620StrMlPersUvpo01Nylon01SdataDigitalphoto133.jpg"/>
    <s v="20180620"/>
    <s v="Str"/>
    <x v="0"/>
    <x v="2"/>
    <s v="A01"/>
    <s v="Uvpo1"/>
    <x v="0"/>
    <n v="1"/>
    <n v="48"/>
    <x v="1"/>
    <x v="1"/>
    <s v="02880"/>
    <n v="2"/>
    <n v="3"/>
    <s v="NA"/>
    <x v="0"/>
    <s v="133"/>
    <s v="20180620-Str-Ml-Nylo01-Uvpo1-M1000-D060-T02880-G02-R03-0133.JPG"/>
    <m/>
    <x v="0"/>
    <x v="0"/>
    <n v="3.0303030303030303"/>
    <m/>
  </r>
  <r>
    <s v="20180709StrMlPersUvpo01Nylon01SdataDigitalphoto193.jpg"/>
    <s v="20180709"/>
    <s v="Str"/>
    <x v="0"/>
    <x v="2"/>
    <s v="A01"/>
    <s v="Uvpo1"/>
    <x v="0"/>
    <n v="0"/>
    <n v="168"/>
    <x v="1"/>
    <x v="1"/>
    <s v="10080"/>
    <n v="2"/>
    <n v="3"/>
    <s v="May not be part of this group"/>
    <x v="0"/>
    <s v="193"/>
    <s v="20180709-Str-Ml-Nylo01-Uvpo1-M1000-D060-T10080-G02-R03-0193.JPG"/>
    <m/>
    <x v="0"/>
    <x v="0"/>
    <n v="0"/>
    <m/>
  </r>
  <r>
    <s v="20180531StrMlPersUvpo01Cott01NdataDigitalphoto071.jpg"/>
    <s v="20180531"/>
    <s v="Str"/>
    <x v="0"/>
    <x v="0"/>
    <s v="NA"/>
    <s v="Ndata"/>
    <x v="0"/>
    <n v="0"/>
    <s v="NA"/>
    <x v="0"/>
    <x v="0"/>
    <s v="00000"/>
    <n v="1"/>
    <n v="4"/>
    <s v="NA"/>
    <x v="0"/>
    <s v="071"/>
    <s v="20180531-Str-Ml-Cott01-Ndata-M0000-D000-T00000-G01-R04-0071.JPG"/>
    <m/>
    <x v="0"/>
    <x v="0"/>
    <m/>
    <m/>
  </r>
  <r>
    <s v="20180531StrMlPersUvpo01Wool01NdataDigitalphoto072.jpg"/>
    <s v="20180531"/>
    <s v="Str"/>
    <x v="0"/>
    <x v="1"/>
    <s v="NA"/>
    <s v="Ndata"/>
    <x v="0"/>
    <n v="2"/>
    <s v="NA"/>
    <x v="0"/>
    <x v="0"/>
    <s v="00000"/>
    <n v="1"/>
    <n v="4"/>
    <s v="NA"/>
    <x v="0"/>
    <s v="072"/>
    <s v="20180531-Str-Ml-Wool01-Ndata-M0000-D000-T00000-G01-R04-0072.JPG"/>
    <m/>
    <x v="0"/>
    <x v="0"/>
    <m/>
    <m/>
  </r>
  <r>
    <s v="20180531StrMlPersUvpo01Cott01SdataDigitalphoto073.jpg"/>
    <s v="20180531"/>
    <s v="Str"/>
    <x v="0"/>
    <x v="0"/>
    <s v="A01"/>
    <s v="Uvpo1"/>
    <x v="0"/>
    <n v="128"/>
    <s v="NA"/>
    <x v="1"/>
    <x v="1"/>
    <s v="00000"/>
    <n v="1"/>
    <n v="4"/>
    <s v="NA"/>
    <x v="0"/>
    <s v="073"/>
    <s v="20180531-Str-Ml-Cott01-Uvpo1-M1000-D060-T00000-G01-R04-0073.JPG"/>
    <m/>
    <x v="0"/>
    <x v="0"/>
    <m/>
    <m/>
  </r>
  <r>
    <s v="20180531StrMlPersUvpo01Cott01SdataDigitalphoto074.jpg"/>
    <s v="20180531"/>
    <s v="Str"/>
    <x v="0"/>
    <x v="0"/>
    <s v="A01"/>
    <s v="Uvpo1"/>
    <x v="0"/>
    <n v="82"/>
    <s v="NA"/>
    <x v="1"/>
    <x v="1"/>
    <s v="00000"/>
    <n v="1"/>
    <n v="4"/>
    <s v="NA"/>
    <x v="0"/>
    <s v="074"/>
    <s v="20180531-Str-Ml-Cott01-Uvpo1-M1000-D060-T00000-G01-R04-0074.JPG"/>
    <m/>
    <x v="0"/>
    <x v="0"/>
    <m/>
    <m/>
  </r>
  <r>
    <s v="20180531StrMlPersUvpo01Wool01SdataDigitalphoto075.jpg"/>
    <s v="20180531"/>
    <s v="Str"/>
    <x v="0"/>
    <x v="1"/>
    <s v="A01"/>
    <s v="Uvpo1"/>
    <x v="0"/>
    <n v="49"/>
    <n v="0"/>
    <x v="1"/>
    <x v="1"/>
    <s v="00000"/>
    <n v="1"/>
    <n v="4"/>
    <s v="NA"/>
    <x v="0"/>
    <s v="075"/>
    <s v="20180531-Str-Ml-Wool01-Uvpo1-M1000-D060-T00000-G01-R04-0075.JPG"/>
    <n v="47"/>
    <x v="7"/>
    <x v="7"/>
    <n v="100"/>
    <m/>
  </r>
  <r>
    <s v="20180531StrMlPersUvpo01Wool01SdataDigitalphoto076.jpg"/>
    <s v="20180531"/>
    <s v="Str"/>
    <x v="0"/>
    <x v="1"/>
    <s v="A01"/>
    <s v="Uvpo1"/>
    <x v="0"/>
    <n v="34"/>
    <n v="0.5"/>
    <x v="1"/>
    <x v="1"/>
    <s v="00030"/>
    <n v="1"/>
    <n v="4"/>
    <s v="NA"/>
    <x v="0"/>
    <s v="076"/>
    <s v="20180531-Str-Ml-Wool01-Uvpo1-M1000-D060-T00030-G01-R04-0076.JPG"/>
    <m/>
    <x v="0"/>
    <x v="0"/>
    <n v="69.387755102040813"/>
    <m/>
  </r>
  <r>
    <s v="20180531StrMlPersUvpo01Wool01SdataDigitalphoto077.jpg"/>
    <s v="20180531"/>
    <s v="Str"/>
    <x v="0"/>
    <x v="1"/>
    <s v="A01"/>
    <s v="Uvpo1"/>
    <x v="0"/>
    <n v="23"/>
    <n v="1"/>
    <x v="1"/>
    <x v="1"/>
    <s v="00060"/>
    <n v="1"/>
    <n v="4"/>
    <s v="NA"/>
    <x v="0"/>
    <s v="077"/>
    <s v="20180531-Str-Ml-Wool01-Uvpo1-M1000-D060-T00060-G01-R04-0077.JPG"/>
    <m/>
    <x v="0"/>
    <x v="0"/>
    <n v="46.938775510204081"/>
    <m/>
  </r>
  <r>
    <s v="20180531StrMlPersUvpo01Wool01SdataDigitalphoto078.jpg"/>
    <s v="20180531"/>
    <s v="Str"/>
    <x v="0"/>
    <x v="1"/>
    <s v="A01"/>
    <s v="Uvpo1"/>
    <x v="0"/>
    <n v="34"/>
    <n v="2"/>
    <x v="1"/>
    <x v="1"/>
    <s v="00120"/>
    <n v="1"/>
    <n v="4"/>
    <s v="NA"/>
    <x v="0"/>
    <s v="078"/>
    <s v="20180531-Str-Ml-Wool01-Uvpo1-M1000-D060-T00120-G01-R04-0078.JPG"/>
    <m/>
    <x v="0"/>
    <x v="0"/>
    <n v="69.387755102040813"/>
    <m/>
  </r>
  <r>
    <s v="20180531StrMlPersUvpo01Wool01SdataDigitalphoto104.jpg"/>
    <s v="20180531"/>
    <s v="Str"/>
    <x v="0"/>
    <x v="1"/>
    <s v="A01"/>
    <s v="Uvpo1"/>
    <x v="0"/>
    <n v="11"/>
    <n v="3"/>
    <x v="1"/>
    <x v="1"/>
    <s v="00180"/>
    <n v="1"/>
    <n v="4"/>
    <s v="Image duplicate name in submission, May not be part of this group"/>
    <x v="0"/>
    <s v="104"/>
    <s v="20180531-Str-Ml-Wool01-Uvpo1-M1000-D060-T00180-G01-R04-0104.JPG"/>
    <m/>
    <x v="0"/>
    <x v="0"/>
    <n v="22.448979591836736"/>
    <m/>
  </r>
  <r>
    <s v="20180531StrMlPersUvpo01Wool01SdataDigitalphoto140.jpg"/>
    <s v="20180531"/>
    <s v="Str"/>
    <x v="0"/>
    <x v="1"/>
    <s v="A01"/>
    <s v="Uvpo1"/>
    <x v="0"/>
    <n v="11"/>
    <n v="6"/>
    <x v="1"/>
    <x v="1"/>
    <s v="00360"/>
    <n v="1"/>
    <n v="4"/>
    <s v="NA"/>
    <x v="0"/>
    <s v="140"/>
    <s v="20180531-Str-Ml-Wool01-Uvpo1-M1000-D060-T00360-G01-R04-0140.JPG"/>
    <m/>
    <x v="0"/>
    <x v="0"/>
    <n v="22.448979591836736"/>
    <m/>
  </r>
  <r>
    <s v="20180628StrMlPersUvpo01Wool01SdataDigitalphoto142.jpg"/>
    <s v="20180628"/>
    <s v="Str"/>
    <x v="0"/>
    <x v="1"/>
    <s v="A01"/>
    <s v="Uvpo1"/>
    <x v="0"/>
    <n v="6"/>
    <n v="12"/>
    <x v="1"/>
    <x v="1"/>
    <s v="00720"/>
    <n v="1"/>
    <n v="4"/>
    <s v="NA"/>
    <x v="0"/>
    <s v="142"/>
    <s v="20180628-Str-Ml-Wool01-Uvpo1-M1000-D060-T00720-G01-R04-0142.JPG"/>
    <m/>
    <x v="0"/>
    <x v="0"/>
    <n v="12.244897959183673"/>
    <m/>
  </r>
  <r>
    <s v="20180702StrMlPersUvpo01Wool01SdataDigitalphoto144.jpg"/>
    <s v="20180702"/>
    <s v="Str"/>
    <x v="0"/>
    <x v="1"/>
    <s v="A01"/>
    <s v="Uvpo1"/>
    <x v="0"/>
    <n v="3"/>
    <n v="24"/>
    <x v="1"/>
    <x v="1"/>
    <s v="01440"/>
    <n v="1"/>
    <n v="4"/>
    <s v="NA"/>
    <x v="0"/>
    <s v="144"/>
    <s v="20180702-Str-Ml-Wool01-Uvpo1-M1000-D060-T01440-G01-R04-0144.JPG"/>
    <m/>
    <x v="0"/>
    <x v="0"/>
    <n v="6.1224489795918364"/>
    <m/>
  </r>
  <r>
    <s v="20180704StrMlPersUvpo01Wool01SdataDigitalphoto160.jpg"/>
    <s v="20180704"/>
    <s v="Str"/>
    <x v="0"/>
    <x v="1"/>
    <s v="A01"/>
    <s v="Uvpo1"/>
    <x v="0"/>
    <n v="1"/>
    <n v="48"/>
    <x v="1"/>
    <x v="1"/>
    <s v="02880"/>
    <n v="1"/>
    <n v="4"/>
    <s v="NA"/>
    <x v="0"/>
    <s v="160"/>
    <s v="20180704-Str-Ml-Wool01-Uvpo1-M1000-D060-T02880-G01-R04-0160.JPG"/>
    <m/>
    <x v="0"/>
    <x v="0"/>
    <n v="2.0408163265306123"/>
    <m/>
  </r>
  <r>
    <s v="20180729StrMlPersUvpo01Wool01SdataDigitalphoto203.jpg"/>
    <s v="20180729"/>
    <s v="Str"/>
    <x v="0"/>
    <x v="1"/>
    <s v="A01"/>
    <s v="Uvpo1"/>
    <x v="0"/>
    <n v="0"/>
    <n v="168"/>
    <x v="1"/>
    <x v="1"/>
    <s v="10080"/>
    <n v="1"/>
    <n v="4"/>
    <s v="May not be part of this group"/>
    <x v="0"/>
    <s v="203"/>
    <s v="20180729-Str-Ml-Wool01-Uvpo1-M1000-D060-T10080-G01-R04-0203.JPG"/>
    <m/>
    <x v="0"/>
    <x v="0"/>
    <n v="0"/>
    <m/>
  </r>
  <r>
    <s v="20180531StrMlPersUvpo01Cott01NdataDigitalphoto079.jpg"/>
    <s v="20180531"/>
    <s v="Str"/>
    <x v="0"/>
    <x v="0"/>
    <s v="NA"/>
    <s v="Ndata"/>
    <x v="0"/>
    <n v="1"/>
    <s v="NA"/>
    <x v="0"/>
    <x v="0"/>
    <s v="00000"/>
    <n v="2"/>
    <n v="4"/>
    <s v="NA"/>
    <x v="0"/>
    <s v="079"/>
    <s v="20180531-Str-Ml-Cott01-Ndata-M0000-D000-T00000-G02-R04-0079.JPG"/>
    <m/>
    <x v="0"/>
    <x v="0"/>
    <m/>
    <m/>
  </r>
  <r>
    <s v="20180531StrMlPersUvpo01Nylon01NdataDigitalphoto080.jpg"/>
    <s v="20180531"/>
    <s v="Str"/>
    <x v="0"/>
    <x v="2"/>
    <s v="NA"/>
    <s v="Ndata"/>
    <x v="0"/>
    <n v="0"/>
    <s v="NA"/>
    <x v="0"/>
    <x v="0"/>
    <s v="00000"/>
    <n v="2"/>
    <n v="4"/>
    <s v="NA"/>
    <x v="0"/>
    <s v="080"/>
    <s v="20180531-Str-Ml-Nylo01-Ndata-M0000-D000-T00000-G02-R04-0080.JPG"/>
    <m/>
    <x v="0"/>
    <x v="0"/>
    <m/>
    <m/>
  </r>
  <r>
    <s v="20180531StrMlPersUvpo01Cott01SdataDigitalphoto081.jpg"/>
    <s v="20180531"/>
    <s v="Str"/>
    <x v="0"/>
    <x v="0"/>
    <s v="A01"/>
    <s v="Uvpo1"/>
    <x v="0"/>
    <n v="131"/>
    <s v="NA"/>
    <x v="1"/>
    <x v="1"/>
    <s v="00000"/>
    <n v="2"/>
    <n v="4"/>
    <s v="NA"/>
    <x v="0"/>
    <s v="081"/>
    <s v="20180531-Str-Ml-Cott01-Uvpo1-M1000-D060-T00000-G02-R04-0081.JPG"/>
    <m/>
    <x v="0"/>
    <x v="0"/>
    <m/>
    <m/>
  </r>
  <r>
    <s v="20180531StrMlPersUvpo01Cott01SdataDigitalphoto082.jpg"/>
    <s v="20180531"/>
    <s v="Str"/>
    <x v="0"/>
    <x v="0"/>
    <s v="A01"/>
    <s v="Uvpo1"/>
    <x v="0"/>
    <n v="20"/>
    <s v="NA"/>
    <x v="1"/>
    <x v="1"/>
    <s v="00000"/>
    <n v="2"/>
    <n v="4"/>
    <s v="NA"/>
    <x v="0"/>
    <s v="082"/>
    <s v="20180531-Str-Ml-Cott01-Uvpo1-M1000-D060-T00000-G02-R04-0082.JPG"/>
    <m/>
    <x v="0"/>
    <x v="0"/>
    <m/>
    <m/>
  </r>
  <r>
    <s v="20180531StrMlPersUvpo01Nylon01SdataDigitalphoto083.jpg"/>
    <s v="20180531"/>
    <s v="Str"/>
    <x v="0"/>
    <x v="2"/>
    <s v="A01"/>
    <s v="Uvpo1"/>
    <x v="0"/>
    <n v="45"/>
    <n v="0"/>
    <x v="1"/>
    <x v="1"/>
    <s v="00000"/>
    <n v="2"/>
    <n v="4"/>
    <s v="NA"/>
    <x v="0"/>
    <s v="083"/>
    <s v="20180531-Str-Ml-Nylo01-Uvpo1-M1000-D060-T00000-G02-R04-0083.JPG"/>
    <n v="45"/>
    <x v="8"/>
    <x v="8"/>
    <n v="100"/>
    <m/>
  </r>
  <r>
    <s v="20180531StrMlPersUvpo01Nylon01SdataDigitalphoto084.jpg"/>
    <s v="20180531"/>
    <s v="Str"/>
    <x v="0"/>
    <x v="2"/>
    <s v="A01"/>
    <s v="Uvpo1"/>
    <x v="0"/>
    <n v="24"/>
    <n v="0.5"/>
    <x v="1"/>
    <x v="1"/>
    <s v="00030"/>
    <n v="2"/>
    <n v="4"/>
    <s v="NA"/>
    <x v="0"/>
    <s v="084"/>
    <s v="20180531-Str-Ml-Nylo01-Uvpo1-M1000-D060-T00030-G02-R04-0084.JPG"/>
    <m/>
    <x v="0"/>
    <x v="0"/>
    <n v="53.333333333333336"/>
    <m/>
  </r>
  <r>
    <s v="20180531StrMlPersUvpo01Nylon01SdataDigitalphoto085.jpg"/>
    <s v="20180531"/>
    <s v="Str"/>
    <x v="0"/>
    <x v="2"/>
    <s v="A01"/>
    <s v="Uvpo1"/>
    <x v="0"/>
    <n v="19"/>
    <n v="1"/>
    <x v="1"/>
    <x v="1"/>
    <s v="00060"/>
    <n v="2"/>
    <n v="4"/>
    <s v="NA"/>
    <x v="0"/>
    <s v="085"/>
    <s v="20180531-Str-Ml-Nylo01-Uvpo1-M1000-D060-T00060-G02-R04-0085.JPG"/>
    <m/>
    <x v="0"/>
    <x v="0"/>
    <n v="42.222222222222221"/>
    <m/>
  </r>
  <r>
    <s v="20180531StrMlPersUvpo01Nylon01SdataDigitalphoto086.jpg"/>
    <s v="20180531"/>
    <s v="Str"/>
    <x v="0"/>
    <x v="2"/>
    <s v="A01"/>
    <s v="Uvpo1"/>
    <x v="0"/>
    <n v="5"/>
    <n v="2"/>
    <x v="1"/>
    <x v="1"/>
    <s v="00120"/>
    <n v="2"/>
    <n v="4"/>
    <s v="NA"/>
    <x v="0"/>
    <s v="086"/>
    <s v="20180531-Str-Ml-Nylo01-Uvpo1-M1000-D060-T00120-G02-R04-0086.JPG"/>
    <m/>
    <x v="0"/>
    <x v="0"/>
    <n v="11.111111111111111"/>
    <m/>
  </r>
  <r>
    <s v="20180531StrMlPersUvpo01Nylon01SdataDigitalphoto103.jpg"/>
    <s v="20180531"/>
    <s v="Str"/>
    <x v="0"/>
    <x v="2"/>
    <s v="A01"/>
    <s v="Uvpo1"/>
    <x v="0"/>
    <n v="3"/>
    <n v="3"/>
    <x v="1"/>
    <x v="1"/>
    <s v="00180"/>
    <n v="2"/>
    <n v="4"/>
    <s v="Image duplicate name in submission, May not be part of this group"/>
    <x v="0"/>
    <s v="103"/>
    <s v="20180531-Str-Ml-Nylo01-Uvpo1-M1000-D060-T00180-G02-R04-0103.JPG"/>
    <m/>
    <x v="0"/>
    <x v="0"/>
    <n v="6.666666666666667"/>
    <m/>
  </r>
  <r>
    <s v="20180531StrMlPersUvpo01Nylon01SdataDigitalphoto141.jpg"/>
    <s v="20180531"/>
    <s v="Str"/>
    <x v="0"/>
    <x v="2"/>
    <s v="A01"/>
    <s v="Uvpo1"/>
    <x v="0"/>
    <n v="5"/>
    <n v="6"/>
    <x v="1"/>
    <x v="1"/>
    <s v="00360"/>
    <n v="2"/>
    <n v="4"/>
    <s v="NA"/>
    <x v="0"/>
    <s v="141"/>
    <s v="20180531-Str-Ml-Nylo01-Uvpo1-M1000-D060-T00360-G02-R04-0141.JPG"/>
    <m/>
    <x v="0"/>
    <x v="0"/>
    <n v="11.111111111111111"/>
    <m/>
  </r>
  <r>
    <s v="20180628StrMlPersUvpo01Nylon01SdataDigitalphoto143.jpg"/>
    <s v="20180628"/>
    <s v="Str"/>
    <x v="0"/>
    <x v="2"/>
    <s v="A01"/>
    <s v="Uvpo1"/>
    <x v="0"/>
    <n v="0"/>
    <n v="12"/>
    <x v="1"/>
    <x v="1"/>
    <s v="00720"/>
    <n v="2"/>
    <n v="4"/>
    <s v="NA"/>
    <x v="0"/>
    <s v="143"/>
    <s v="20180628-Str-Ml-Nylo01-Uvpo1-M1000-D060-T00720-G02-R04-0143.JPG"/>
    <m/>
    <x v="0"/>
    <x v="0"/>
    <n v="0"/>
    <m/>
  </r>
  <r>
    <s v="20180606StrMlPersUvpo01Cott01NdataDigitalphoto087.jpg"/>
    <s v="20180606"/>
    <s v="Str"/>
    <x v="0"/>
    <x v="0"/>
    <s v="NA"/>
    <s v="Ndata"/>
    <x v="0"/>
    <n v="3"/>
    <s v="NA"/>
    <x v="0"/>
    <x v="0"/>
    <s v="00000"/>
    <n v="1"/>
    <n v="5"/>
    <s v="NA"/>
    <x v="0"/>
    <s v="087"/>
    <s v="20180606-Str-Ml-Cott01-Ndata-M0000-D000-T00000-G01-R05-0087.JPG"/>
    <m/>
    <x v="0"/>
    <x v="0"/>
    <m/>
    <m/>
  </r>
  <r>
    <s v="20180606StrMlPersUvpo01Wool01NdataDigitalphoto088.jpg"/>
    <s v="20180606"/>
    <s v="Str"/>
    <x v="0"/>
    <x v="1"/>
    <s v="NA"/>
    <s v="Ndata"/>
    <x v="0"/>
    <n v="5"/>
    <s v="NA"/>
    <x v="0"/>
    <x v="0"/>
    <s v="00000"/>
    <n v="1"/>
    <n v="5"/>
    <s v="NA"/>
    <x v="0"/>
    <s v="088"/>
    <s v="20180606-Str-Ml-Wool01-Ndata-M0000-D000-T00000-G01-R05-0088.JPG"/>
    <m/>
    <x v="0"/>
    <x v="0"/>
    <m/>
    <m/>
  </r>
  <r>
    <s v="20180606StrMlPersUvpo01Cott01SdataDigitalphoto089.jpg"/>
    <s v="20180606"/>
    <s v="Str"/>
    <x v="0"/>
    <x v="0"/>
    <s v="A01"/>
    <s v="Uvpo1"/>
    <x v="0"/>
    <n v="115"/>
    <s v="NA"/>
    <x v="1"/>
    <x v="1"/>
    <s v="00000"/>
    <n v="1"/>
    <n v="5"/>
    <s v="NA"/>
    <x v="0"/>
    <s v="089"/>
    <s v="20180606-Str-Ml-Cott01-Uvpo1-M1000-D060-T00000-G01-R05-0089.JPG"/>
    <m/>
    <x v="0"/>
    <x v="0"/>
    <m/>
    <m/>
  </r>
  <r>
    <s v="20180606StrMlPersUvpo01Cott01SdataDigitalphoto090.jpg"/>
    <s v="20180606"/>
    <s v="Str"/>
    <x v="0"/>
    <x v="0"/>
    <s v="A01"/>
    <s v="Uvpo1"/>
    <x v="0"/>
    <n v="108"/>
    <s v="NA"/>
    <x v="1"/>
    <x v="1"/>
    <s v="00000"/>
    <n v="1"/>
    <n v="5"/>
    <s v="NA"/>
    <x v="0"/>
    <s v="090"/>
    <s v="20180606-Str-Ml-Cott01-Uvpo1-M1000-D060-T00000-G01-R05-0090.JPG"/>
    <m/>
    <x v="0"/>
    <x v="0"/>
    <m/>
    <m/>
  </r>
  <r>
    <s v="20180606StrMlPersUvpo01Wool01SdataDigitalphoto091.jpg"/>
    <s v="20180606"/>
    <s v="Str"/>
    <x v="0"/>
    <x v="1"/>
    <s v="A01"/>
    <s v="Uvpo1"/>
    <x v="0"/>
    <n v="17"/>
    <n v="0"/>
    <x v="1"/>
    <x v="1"/>
    <s v="00000"/>
    <n v="1"/>
    <n v="5"/>
    <s v="NA"/>
    <x v="0"/>
    <s v="091"/>
    <s v="20180606-Str-Ml-Wool01-Uvpo1-M1000-D060-T00000-G01-R05-0091.JPG"/>
    <n v="12"/>
    <x v="9"/>
    <x v="9"/>
    <n v="100"/>
    <m/>
  </r>
  <r>
    <s v="20180606StrMlPersUvpo01Wool01SdataDigitalphoto092.jpg"/>
    <s v="20180606"/>
    <s v="Str"/>
    <x v="0"/>
    <x v="1"/>
    <s v="A01"/>
    <s v="Uvpo1"/>
    <x v="0"/>
    <n v="14"/>
    <n v="0.5"/>
    <x v="1"/>
    <x v="1"/>
    <s v="00030"/>
    <n v="1"/>
    <n v="5"/>
    <s v="NA"/>
    <x v="0"/>
    <s v="092"/>
    <s v="20180606-Str-Ml-Wool01-Uvpo1-M1000-D060-T00030-G01-R05-0092.JPG"/>
    <m/>
    <x v="0"/>
    <x v="0"/>
    <n v="82.35294117647058"/>
    <m/>
  </r>
  <r>
    <s v="20180606StrMlPersUvpo01Wool01SdataDigitalphoto093.jpg"/>
    <s v="20180606"/>
    <s v="Str"/>
    <x v="0"/>
    <x v="1"/>
    <s v="A01"/>
    <s v="Uvpo1"/>
    <x v="0"/>
    <n v="5"/>
    <n v="1"/>
    <x v="1"/>
    <x v="1"/>
    <s v="00060"/>
    <n v="1"/>
    <n v="5"/>
    <s v="NA"/>
    <x v="0"/>
    <s v="093"/>
    <s v="20180606-Str-Ml-Wool01-Uvpo1-M1000-D060-T00060-G01-R05-0093.JPG"/>
    <m/>
    <x v="0"/>
    <x v="0"/>
    <n v="29.411764705882355"/>
    <m/>
  </r>
  <r>
    <s v="20180606StrMlPersUvpo01Wool01SdataDigitalphoto094.jpg"/>
    <s v="20180606"/>
    <s v="Str"/>
    <x v="0"/>
    <x v="1"/>
    <s v="A01"/>
    <s v="Uvpo1"/>
    <x v="0"/>
    <n v="5"/>
    <n v="2"/>
    <x v="1"/>
    <x v="1"/>
    <s v="00120"/>
    <n v="1"/>
    <n v="5"/>
    <s v="NA"/>
    <x v="0"/>
    <s v="094"/>
    <s v="20180606-Str-Ml-Wool01-Uvpo1-M1000-D060-T00120-G01-R05-0094.JPG"/>
    <m/>
    <x v="0"/>
    <x v="0"/>
    <n v="29.411764705882355"/>
    <m/>
  </r>
  <r>
    <s v="20180614StrMlPersUvpo01Wool01SdataDigitalphoto106.jpg"/>
    <s v="20180614"/>
    <s v="Str"/>
    <x v="0"/>
    <x v="1"/>
    <s v="A01"/>
    <s v="Uvpo1"/>
    <x v="0"/>
    <n v="4"/>
    <n v="3"/>
    <x v="1"/>
    <x v="1"/>
    <s v="00180"/>
    <n v="1"/>
    <n v="5"/>
    <s v="NA"/>
    <x v="0"/>
    <s v="106"/>
    <s v="20180614-Str-Ml-Wool01-Uvpo1-M1000-D060-T00180-G01-R05-0106.JPG"/>
    <m/>
    <x v="0"/>
    <x v="0"/>
    <n v="23.52941176470588"/>
    <m/>
  </r>
  <r>
    <s v="20180614StrMlPersUvpo01Wool01SdataDigitalphoto107.jpg"/>
    <s v="20180614"/>
    <s v="Str"/>
    <x v="0"/>
    <x v="1"/>
    <s v="A01"/>
    <s v="Uvpo1"/>
    <x v="0"/>
    <n v="1"/>
    <n v="6"/>
    <x v="1"/>
    <x v="1"/>
    <s v="00360"/>
    <n v="1"/>
    <n v="5"/>
    <s v="NA"/>
    <x v="0"/>
    <s v="107"/>
    <s v="20180614-Str-Ml-Wool01-Uvpo1-M1000-D060-T00360-G01-R05-0107.JPG"/>
    <m/>
    <x v="0"/>
    <x v="0"/>
    <n v="5.8823529411764701"/>
    <m/>
  </r>
  <r>
    <s v="20180617StrMlPersUvpo01Wool01SdataDigitalphoto111.jpg"/>
    <s v="20180617"/>
    <s v="Str"/>
    <x v="0"/>
    <x v="1"/>
    <s v="A01"/>
    <s v="Uvpo1"/>
    <x v="0"/>
    <n v="1"/>
    <n v="12"/>
    <x v="1"/>
    <x v="1"/>
    <s v="00720"/>
    <n v="1"/>
    <n v="5"/>
    <s v="NA"/>
    <x v="0"/>
    <s v="111"/>
    <s v="20180617-Str-Ml-Wool01-Uvpo1-M1000-D060-T00720-G01-R05-0111.JPG"/>
    <m/>
    <x v="0"/>
    <x v="0"/>
    <n v="5.8823529411764701"/>
    <m/>
  </r>
  <r>
    <s v="20180620StrMlPersUvpo01Wool01SdataDigitalphoto130.jpg"/>
    <s v="20180620"/>
    <s v="Str"/>
    <x v="0"/>
    <x v="1"/>
    <s v="A01"/>
    <s v="Uvpo1"/>
    <x v="0"/>
    <n v="0"/>
    <n v="24"/>
    <x v="1"/>
    <x v="1"/>
    <s v="01440"/>
    <n v="1"/>
    <n v="5"/>
    <s v="NA"/>
    <x v="0"/>
    <s v="130"/>
    <s v="20180620-Str-Ml-Wool01-Uvpo1-M1000-D060-T01440-G01-R05-0130.JPG"/>
    <m/>
    <x v="0"/>
    <x v="0"/>
    <n v="0"/>
    <m/>
  </r>
  <r>
    <s v="20180606StrMlPersUvpo01Cott01NdataDigitalphoto095.jpg"/>
    <s v="20180606"/>
    <s v="Str"/>
    <x v="0"/>
    <x v="0"/>
    <s v="NA"/>
    <s v="Ndata"/>
    <x v="0"/>
    <n v="8"/>
    <s v="NA"/>
    <x v="0"/>
    <x v="0"/>
    <s v="00000"/>
    <n v="2"/>
    <n v="5"/>
    <s v="NA"/>
    <x v="0"/>
    <s v="095"/>
    <s v="20180606-Str-Ml-Cott01-Ndata-M0000-D000-T00000-G02-R05-0095.JPG"/>
    <m/>
    <x v="0"/>
    <x v="0"/>
    <m/>
    <m/>
  </r>
  <r>
    <s v="20180606StrMlPersUvpo01Nylon01NdataDigitalphoto096.jpg"/>
    <s v="20180606"/>
    <s v="Str"/>
    <x v="0"/>
    <x v="2"/>
    <s v="NA"/>
    <s v="Ndata"/>
    <x v="0"/>
    <n v="0"/>
    <s v="NA"/>
    <x v="0"/>
    <x v="0"/>
    <s v="00000"/>
    <n v="2"/>
    <n v="5"/>
    <s v="NA"/>
    <x v="0"/>
    <s v="096"/>
    <s v="20180606-Str-Ml-Nylo01-Ndata-M0000-D000-T00000-G02-R05-0096.JPG"/>
    <m/>
    <x v="0"/>
    <x v="0"/>
    <m/>
    <m/>
  </r>
  <r>
    <s v="20180606StrMlPersUvpo01Cott01SdataDigitalphoto097.jpg"/>
    <s v="20180606"/>
    <s v="Str"/>
    <x v="0"/>
    <x v="0"/>
    <s v="A01"/>
    <s v="Uvpo1"/>
    <x v="0"/>
    <n v="82"/>
    <s v="NA"/>
    <x v="1"/>
    <x v="1"/>
    <s v="00000"/>
    <n v="2"/>
    <n v="5"/>
    <s v="NA"/>
    <x v="0"/>
    <s v="097"/>
    <s v="20180606-Str-Ml-Cott01-Uvpo1-M1000-D060-T00000-G02-R05-0097.JPG"/>
    <m/>
    <x v="0"/>
    <x v="0"/>
    <m/>
    <m/>
  </r>
  <r>
    <s v="20180606StrMlPersUvpo01Cott01SdataDigitalphoto098.jpg"/>
    <s v="20180606"/>
    <s v="Str"/>
    <x v="0"/>
    <x v="0"/>
    <s v="A01"/>
    <s v="Uvpo1"/>
    <x v="0"/>
    <n v="52"/>
    <s v="NA"/>
    <x v="1"/>
    <x v="1"/>
    <s v="00000"/>
    <n v="2"/>
    <n v="5"/>
    <s v="NA"/>
    <x v="0"/>
    <s v="098"/>
    <s v="20180606-Str-Ml-Cott01-Uvpo1-M1000-D060-T00000-G02-R05-0098.JPG"/>
    <m/>
    <x v="0"/>
    <x v="0"/>
    <m/>
    <m/>
  </r>
  <r>
    <s v="20180606StrMlPersUvpo01Nylon01SdataDigitalphoto099.jpg"/>
    <s v="20180606"/>
    <s v="Str"/>
    <x v="0"/>
    <x v="2"/>
    <s v="A01"/>
    <s v="Uvpo1"/>
    <x v="0"/>
    <n v="37"/>
    <n v="0"/>
    <x v="1"/>
    <x v="1"/>
    <s v="00000"/>
    <n v="2"/>
    <n v="5"/>
    <s v="NA"/>
    <x v="0"/>
    <s v="099"/>
    <s v="20180606-Str-Ml-Nylo01-Uvpo1-M1000-D060-T00000-G02-R05-0099.JPG"/>
    <n v="37"/>
    <x v="10"/>
    <x v="10"/>
    <n v="100"/>
    <m/>
  </r>
  <r>
    <s v="20180606StrMlPersUvpo01Nylon01SdataDigitalphoto100.jpg"/>
    <s v="20180606"/>
    <s v="Str"/>
    <x v="0"/>
    <x v="2"/>
    <s v="A01"/>
    <s v="Uvpo1"/>
    <x v="0"/>
    <n v="24"/>
    <n v="0.5"/>
    <x v="1"/>
    <x v="1"/>
    <s v="00030"/>
    <n v="2"/>
    <n v="5"/>
    <s v="NA"/>
    <x v="0"/>
    <s v="100"/>
    <s v="20180606-Str-Ml-Nylo01-Uvpo1-M1000-D060-T00030-G02-R05-0100.JPG"/>
    <m/>
    <x v="0"/>
    <x v="0"/>
    <n v="64.86486486486487"/>
    <m/>
  </r>
  <r>
    <s v="20180606StrMlPersUvpo01Nylon01SdataDigitalphoto101.jpg"/>
    <s v="20180606"/>
    <s v="Str"/>
    <x v="0"/>
    <x v="2"/>
    <s v="A01"/>
    <s v="Uvpo1"/>
    <x v="0"/>
    <n v="10"/>
    <n v="1"/>
    <x v="1"/>
    <x v="1"/>
    <s v="00060"/>
    <n v="2"/>
    <n v="5"/>
    <s v="NA"/>
    <x v="0"/>
    <s v="101"/>
    <s v="20180606-Str-Ml-Nylo01-Uvpo1-M1000-D060-T00060-G02-R05-0101.JPG"/>
    <m/>
    <x v="0"/>
    <x v="0"/>
    <n v="27.027027027027028"/>
    <m/>
  </r>
  <r>
    <s v="20180606StrMlPersUvpo01Nylon01SdataDigitalphoto102.jpg"/>
    <s v="20180606"/>
    <s v="Str"/>
    <x v="0"/>
    <x v="2"/>
    <s v="A01"/>
    <s v="Uvpo1"/>
    <x v="0"/>
    <n v="2"/>
    <n v="2"/>
    <x v="1"/>
    <x v="1"/>
    <s v="00120"/>
    <n v="2"/>
    <n v="5"/>
    <s v="NA"/>
    <x v="0"/>
    <s v="102"/>
    <s v="20180606-Str-Ml-Nylo01-Uvpo1-M1000-D060-T00120-G02-R05-0102.JPG"/>
    <m/>
    <x v="0"/>
    <x v="0"/>
    <n v="5.4054054054054053"/>
    <m/>
  </r>
  <r>
    <s v="20180614StrMlPersUvpo01Nylon01SdataDigitalphoto108.jpg"/>
    <s v="20180614"/>
    <s v="Str"/>
    <x v="0"/>
    <x v="2"/>
    <s v="A01"/>
    <s v="Uvpo1"/>
    <x v="0"/>
    <n v="2"/>
    <n v="3"/>
    <x v="1"/>
    <x v="1"/>
    <s v="00180"/>
    <n v="2"/>
    <n v="5"/>
    <s v="NA"/>
    <x v="0"/>
    <s v="108"/>
    <s v="20180614-Str-Ml-Nylo01-Uvpo1-M1000-D060-T00180-G02-R05-0108.JPG"/>
    <m/>
    <x v="0"/>
    <x v="0"/>
    <n v="5.4054054054054053"/>
    <m/>
  </r>
  <r>
    <s v="20180614StrMlPersUvpo01Nylon01SdataDigitalphoto109.jpg"/>
    <s v="20180614"/>
    <s v="Str"/>
    <x v="0"/>
    <x v="2"/>
    <s v="A01"/>
    <s v="Uvpo1"/>
    <x v="0"/>
    <n v="2"/>
    <n v="6"/>
    <x v="1"/>
    <x v="1"/>
    <s v="00360"/>
    <n v="2"/>
    <n v="5"/>
    <s v="NA"/>
    <x v="0"/>
    <s v="109"/>
    <s v="20180614-Str-Ml-Nylo01-Uvpo1-M1000-D060-T00360-G02-R05-0109.JPG"/>
    <m/>
    <x v="0"/>
    <x v="0"/>
    <n v="5.4054054054054053"/>
    <m/>
  </r>
  <r>
    <s v="20180617StrMlPersUvpo01Nylon01SdataDigitalphoto110.jpg"/>
    <s v="20180617"/>
    <s v="Str"/>
    <x v="0"/>
    <x v="2"/>
    <s v="A01"/>
    <s v="Uvpo1"/>
    <x v="0"/>
    <n v="0"/>
    <n v="12"/>
    <x v="1"/>
    <x v="1"/>
    <s v="00720"/>
    <n v="2"/>
    <n v="5"/>
    <s v="NA"/>
    <x v="0"/>
    <s v="110"/>
    <s v="20180617-Str-Ml-Nylo01-Uvpo1-M1000-D060-T00720-G02-R05-0110.JPG"/>
    <m/>
    <x v="0"/>
    <x v="0"/>
    <n v="0"/>
    <m/>
  </r>
  <r>
    <s v="20180620StrMlPersUvpo01Nylon01SdataDigitalphoto131.jpg"/>
    <s v="20180620"/>
    <s v="Str"/>
    <x v="0"/>
    <x v="2"/>
    <s v="A01"/>
    <s v="Uvpo1"/>
    <x v="0"/>
    <n v="0"/>
    <n v="24"/>
    <x v="1"/>
    <x v="1"/>
    <s v="01440"/>
    <n v="2"/>
    <n v="5"/>
    <s v="NA"/>
    <x v="0"/>
    <s v="131"/>
    <s v="20180620-Str-Ml-Nylo01-Uvpo1-M1000-D060-T01440-G02-R05-0131.JPG"/>
    <m/>
    <x v="0"/>
    <x v="0"/>
    <n v="0"/>
    <m/>
  </r>
  <r>
    <s v="20180618StrMlPersUvpo01Cott01NdataDigitalphoto112.jpg"/>
    <s v="20180618"/>
    <s v="Str"/>
    <x v="0"/>
    <x v="0"/>
    <s v="NA"/>
    <s v="Ndata"/>
    <x v="0"/>
    <n v="6"/>
    <s v="NA"/>
    <x v="0"/>
    <x v="0"/>
    <s v="00000"/>
    <n v="1"/>
    <n v="6"/>
    <s v="NA"/>
    <x v="0"/>
    <s v="112"/>
    <s v="20180618-Str-Ml-Cott01-Ndata-M0000-D000-T00000-G01-R06-0112.JPG"/>
    <m/>
    <x v="0"/>
    <x v="0"/>
    <m/>
    <m/>
  </r>
  <r>
    <s v="20180618StrMlPersUvpo01Wool01NdataDigitalphoto113.jpg"/>
    <s v="20180618"/>
    <s v="Str"/>
    <x v="0"/>
    <x v="1"/>
    <s v="NA"/>
    <s v="Ndata"/>
    <x v="0"/>
    <n v="0"/>
    <s v="NA"/>
    <x v="0"/>
    <x v="0"/>
    <s v="00000"/>
    <n v="1"/>
    <n v="6"/>
    <s v="NA"/>
    <x v="0"/>
    <s v="113"/>
    <s v="20180618-Str-Ml-Wool01-Ndata-M0000-D000-T00000-G01-R06-0113.JPG"/>
    <m/>
    <x v="0"/>
    <x v="0"/>
    <m/>
    <m/>
  </r>
  <r>
    <s v="20180618StrMlPersUvpo01Cott01SdataDigitalphoto114.jpg"/>
    <s v="20180618"/>
    <s v="Str"/>
    <x v="0"/>
    <x v="0"/>
    <s v="A01"/>
    <s v="Uvpo1"/>
    <x v="0"/>
    <n v="104"/>
    <s v="NA"/>
    <x v="1"/>
    <x v="1"/>
    <s v="00000"/>
    <n v="1"/>
    <n v="6"/>
    <s v="NA"/>
    <x v="0"/>
    <s v="114"/>
    <s v="20180618-Str-Ml-Cott01-Uvpo1-M1000-D060-T00000-G01-R06-0114.JPG"/>
    <m/>
    <x v="0"/>
    <x v="0"/>
    <m/>
    <m/>
  </r>
  <r>
    <s v="20180618StrMlPersUvpo01Cott01SdataDigitalphoto115.jpg"/>
    <s v="20180618"/>
    <s v="Str"/>
    <x v="0"/>
    <x v="0"/>
    <s v="A01"/>
    <s v="Uvpo1"/>
    <x v="0"/>
    <n v="162"/>
    <s v="NA"/>
    <x v="1"/>
    <x v="1"/>
    <s v="00000"/>
    <n v="1"/>
    <n v="6"/>
    <s v="NA"/>
    <x v="0"/>
    <s v="115"/>
    <s v="20180618-Str-Ml-Cott01-Uvpo1-M1000-D060-T00000-G01-R06-0115.JPG"/>
    <m/>
    <x v="0"/>
    <x v="0"/>
    <m/>
    <m/>
  </r>
  <r>
    <s v="20180618StrMlPersUvpo01Wool01SdataDigitalphoto116.jpg"/>
    <s v="20180618"/>
    <s v="Str"/>
    <x v="0"/>
    <x v="1"/>
    <s v="A01"/>
    <s v="Uvpo1"/>
    <x v="0"/>
    <n v="35"/>
    <n v="0"/>
    <x v="1"/>
    <x v="1"/>
    <s v="00000"/>
    <n v="1"/>
    <n v="6"/>
    <s v="NA"/>
    <x v="0"/>
    <s v="116"/>
    <s v="20180618-Str-Ml-Wool01-Uvpo1-M1000-D060-T00000-G01-R06-0116.JPG"/>
    <n v="35"/>
    <x v="11"/>
    <x v="11"/>
    <n v="100"/>
    <m/>
  </r>
  <r>
    <s v="20180618StrMlPersUvpo01Wool01SdataDigitalphoto117.jpg"/>
    <s v="20180618"/>
    <s v="Str"/>
    <x v="0"/>
    <x v="1"/>
    <s v="A01"/>
    <s v="Uvpo1"/>
    <x v="0"/>
    <n v="24"/>
    <n v="0.5"/>
    <x v="1"/>
    <x v="1"/>
    <s v="00030"/>
    <n v="1"/>
    <n v="6"/>
    <s v="NA"/>
    <x v="0"/>
    <s v="117"/>
    <s v="20180618-Str-Ml-Wool01-Uvpo1-M1000-D060-T00030-G01-R06-0117.JPG"/>
    <m/>
    <x v="0"/>
    <x v="0"/>
    <n v="68.571428571428569"/>
    <m/>
  </r>
  <r>
    <s v="20180618StrMlPersUvpo01Wool01SdataDigitalphoto118.jpg"/>
    <s v="20180618"/>
    <s v="Str"/>
    <x v="0"/>
    <x v="1"/>
    <s v="A01"/>
    <s v="Uvpo1"/>
    <x v="0"/>
    <n v="17"/>
    <n v="1"/>
    <x v="1"/>
    <x v="1"/>
    <s v="00060"/>
    <n v="1"/>
    <n v="6"/>
    <s v="NA"/>
    <x v="0"/>
    <s v="118"/>
    <s v="20180618-Str-Ml-Wool01-Uvpo1-M1000-D060-T00060-G01-R06-0118.JPG"/>
    <m/>
    <x v="0"/>
    <x v="0"/>
    <n v="48.571428571428569"/>
    <m/>
  </r>
  <r>
    <s v="20180618StrMlPersUvpo01Wool01SdataDigitalphoto119.jpg"/>
    <s v="20180618"/>
    <s v="Str"/>
    <x v="0"/>
    <x v="1"/>
    <s v="A01"/>
    <s v="Uvpo1"/>
    <x v="0"/>
    <n v="5"/>
    <n v="2"/>
    <x v="1"/>
    <x v="1"/>
    <s v="00120"/>
    <n v="1"/>
    <n v="6"/>
    <s v="NA"/>
    <x v="0"/>
    <s v="119"/>
    <s v="20180618-Str-Ml-Wool01-Uvpo1-M1000-D060-T00120-G01-R06-0119.JPG"/>
    <m/>
    <x v="0"/>
    <x v="0"/>
    <n v="14.285714285714285"/>
    <m/>
  </r>
  <r>
    <s v="20180624StrMlPersUvpo01Wool01SdataDigitalphoto134.jpg"/>
    <s v="20180624"/>
    <s v="Str"/>
    <x v="0"/>
    <x v="1"/>
    <s v="A01"/>
    <s v="Uvpo1"/>
    <x v="0"/>
    <n v="4"/>
    <n v="3"/>
    <x v="1"/>
    <x v="1"/>
    <s v="00180"/>
    <n v="1"/>
    <n v="6"/>
    <s v="NA"/>
    <x v="0"/>
    <s v="134"/>
    <s v="20180624-Str-Ml-Wool01-Uvpo1-M1000-D060-T00180-G01-R06-0134.JPG"/>
    <m/>
    <x v="0"/>
    <x v="0"/>
    <n v="11.428571428571429"/>
    <m/>
  </r>
  <r>
    <s v="20180625StrMlPersUvpo01Wool01SdataDigitalphoto135.jpg"/>
    <s v="20180625"/>
    <s v="Str"/>
    <x v="0"/>
    <x v="1"/>
    <s v="A01"/>
    <s v="Uvpo1"/>
    <x v="0"/>
    <n v="4"/>
    <n v="6"/>
    <x v="1"/>
    <x v="1"/>
    <s v="00360"/>
    <n v="1"/>
    <n v="6"/>
    <s v="NA"/>
    <x v="0"/>
    <s v="135"/>
    <s v="20180625-Str-Ml-Wool01-Uvpo1-M1000-D060-T00360-G01-R06-0135.JPG"/>
    <m/>
    <x v="0"/>
    <x v="0"/>
    <n v="11.428571428571429"/>
    <m/>
  </r>
  <r>
    <s v="20180626StrMlPersUvpo01Wool01SdataDigitalphoto136.jpg"/>
    <s v="20180626"/>
    <s v="Str"/>
    <x v="0"/>
    <x v="1"/>
    <s v="A01"/>
    <s v="Uvpo1"/>
    <x v="0"/>
    <n v="0"/>
    <n v="12"/>
    <x v="1"/>
    <x v="1"/>
    <s v="00720"/>
    <n v="1"/>
    <n v="6"/>
    <s v="NA"/>
    <x v="0"/>
    <s v="136"/>
    <s v="20180626-Str-Ml-Wool01-Uvpo1-M1000-D060-T00720-G01-R06-0136.JPG"/>
    <m/>
    <x v="0"/>
    <x v="0"/>
    <n v="0"/>
    <m/>
  </r>
  <r>
    <s v="20180618StrMlPersUvpo01Cott01NdataDigitalphoto120.jpg"/>
    <s v="20180618"/>
    <s v="Str"/>
    <x v="0"/>
    <x v="0"/>
    <s v="NA"/>
    <s v="Ndata"/>
    <x v="0"/>
    <n v="1"/>
    <s v="NA"/>
    <x v="0"/>
    <x v="0"/>
    <s v="00000"/>
    <n v="2"/>
    <n v="6"/>
    <s v="NA"/>
    <x v="0"/>
    <s v="120"/>
    <s v="20180618-Str-Ml-Cott01-Ndata-M0000-D000-T00000-G02-R06-0120.JPG"/>
    <m/>
    <x v="0"/>
    <x v="0"/>
    <m/>
    <m/>
  </r>
  <r>
    <s v="20180618StrMlPersUvpo01Nylon01NdataDigitalphoto121.jpg"/>
    <s v="20180618"/>
    <s v="Str"/>
    <x v="0"/>
    <x v="2"/>
    <s v="NA"/>
    <s v="Ndata"/>
    <x v="0"/>
    <n v="5"/>
    <s v="NA"/>
    <x v="0"/>
    <x v="0"/>
    <s v="00000"/>
    <n v="2"/>
    <n v="6"/>
    <s v="NA"/>
    <x v="0"/>
    <s v="121"/>
    <s v="20180618-Str-Ml-Nylo01-Ndata-M0000-D000-T00000-G02-R06-0121.JPG"/>
    <m/>
    <x v="0"/>
    <x v="0"/>
    <m/>
    <m/>
  </r>
  <r>
    <s v="20180618StrMlPersUvpo01Cott01SdataDigitalphoto122.jpg"/>
    <s v="20180618"/>
    <s v="Str"/>
    <x v="0"/>
    <x v="0"/>
    <s v="A01"/>
    <s v="Uvpo1"/>
    <x v="0"/>
    <n v="120"/>
    <s v="NA"/>
    <x v="1"/>
    <x v="1"/>
    <s v="00000"/>
    <n v="2"/>
    <n v="6"/>
    <s v="NA"/>
    <x v="0"/>
    <s v="122"/>
    <s v="20180618-Str-Ml-Cott01-Uvpo1-M1000-D060-T00000-G02-R06-0122.JPG"/>
    <m/>
    <x v="0"/>
    <x v="0"/>
    <m/>
    <m/>
  </r>
  <r>
    <s v="20180618StrMlPersUvpo01Cott01SdataDigitalphoto123.jpg"/>
    <s v="20180618"/>
    <s v="Str"/>
    <x v="0"/>
    <x v="0"/>
    <s v="A01"/>
    <s v="Uvpo1"/>
    <x v="0"/>
    <n v="93"/>
    <s v="NA"/>
    <x v="1"/>
    <x v="1"/>
    <s v="00000"/>
    <n v="2"/>
    <n v="6"/>
    <s v="NA"/>
    <x v="0"/>
    <s v="123"/>
    <s v="20180618-Str-Ml-Cott01-Uvpo1-M1000-D060-T00000-G02-R06-0123.JPG"/>
    <m/>
    <x v="0"/>
    <x v="0"/>
    <m/>
    <m/>
  </r>
  <r>
    <s v="20180618StrMlPersUvpo01Nylon01SdataDigitalphoto124.jpg"/>
    <s v="20180618"/>
    <s v="Str"/>
    <x v="0"/>
    <x v="2"/>
    <s v="A01"/>
    <s v="Uvpo1"/>
    <x v="0"/>
    <n v="59"/>
    <n v="0"/>
    <x v="1"/>
    <x v="1"/>
    <s v="00000"/>
    <n v="2"/>
    <n v="6"/>
    <s v="NA"/>
    <x v="0"/>
    <s v="124"/>
    <s v="20180618-Str-Ml-Nylo01-Uvpo1-M1000-D060-T00000-G02-R06-0124.JPG"/>
    <n v="54"/>
    <x v="12"/>
    <x v="12"/>
    <n v="100"/>
    <m/>
  </r>
  <r>
    <s v="20180618StrMlPersUvpo01Nylon01SdataDigitalphoto125.jpg"/>
    <s v="20180618"/>
    <s v="Str"/>
    <x v="0"/>
    <x v="2"/>
    <s v="A01"/>
    <s v="Uvpo1"/>
    <x v="0"/>
    <n v="72"/>
    <n v="0.5"/>
    <x v="1"/>
    <x v="1"/>
    <s v="00030"/>
    <n v="2"/>
    <n v="6"/>
    <s v="NA"/>
    <x v="0"/>
    <s v="125"/>
    <s v="20180618-Str-Ml-Nylo01-Uvpo1-M1000-D060-T00030-G02-R06-0125.JPG"/>
    <m/>
    <x v="0"/>
    <x v="0"/>
    <n v="122.03389830508475"/>
    <m/>
  </r>
  <r>
    <s v="20180618StrMlPersUvpo01Nylon01SdataDigitalphoto126.jpg"/>
    <s v="20180618"/>
    <s v="Str"/>
    <x v="0"/>
    <x v="2"/>
    <s v="A01"/>
    <s v="Uvpo1"/>
    <x v="0"/>
    <n v="29"/>
    <n v="1"/>
    <x v="1"/>
    <x v="1"/>
    <s v="00060"/>
    <n v="2"/>
    <n v="6"/>
    <s v="NA"/>
    <x v="0"/>
    <s v="126"/>
    <s v="20180618-Str-Ml-Nylo01-Uvpo1-M1000-D060-T00060-G02-R06-0126.JPG"/>
    <m/>
    <x v="0"/>
    <x v="0"/>
    <n v="49.152542372881356"/>
    <m/>
  </r>
  <r>
    <s v="20180618StrMlPersUvpo01Nylon01SdataDigitalphoto127.jpg"/>
    <s v="20180618"/>
    <s v="Str"/>
    <x v="0"/>
    <x v="2"/>
    <s v="A01"/>
    <s v="Uvpo1"/>
    <x v="0"/>
    <n v="16"/>
    <n v="2"/>
    <x v="1"/>
    <x v="1"/>
    <s v="00120"/>
    <n v="2"/>
    <n v="6"/>
    <s v="NA"/>
    <x v="0"/>
    <s v="127"/>
    <s v="20180618-Str-Ml-Nylo01-Uvpo1-M1000-D060-T00120-G02-R06-0127.JPG"/>
    <m/>
    <x v="0"/>
    <x v="0"/>
    <n v="27.118644067796609"/>
    <m/>
  </r>
  <r>
    <s v="20180624StrMlPersUvpo01Nylon01SdataDigitalphoto137.jpg"/>
    <s v="20180624"/>
    <s v="Str"/>
    <x v="0"/>
    <x v="2"/>
    <s v="A01"/>
    <s v="Uvpo1"/>
    <x v="0"/>
    <n v="19"/>
    <n v="3"/>
    <x v="1"/>
    <x v="1"/>
    <s v="00180"/>
    <n v="2"/>
    <n v="6"/>
    <s v="NA"/>
    <x v="0"/>
    <s v="137"/>
    <s v="20180624-Str-Ml-Nylo01-Uvpo1-M1000-D060-T00180-G02-R06-0137.JPG"/>
    <m/>
    <x v="0"/>
    <x v="0"/>
    <n v="32.20338983050847"/>
    <m/>
  </r>
  <r>
    <s v="20180625StrMlPersUvpo01Nylon01SdataDigitalphoto138.jpg"/>
    <s v="20180625"/>
    <s v="Str"/>
    <x v="0"/>
    <x v="2"/>
    <s v="A01"/>
    <s v="Uvpo1"/>
    <x v="0"/>
    <n v="10"/>
    <n v="6"/>
    <x v="1"/>
    <x v="1"/>
    <s v="00360"/>
    <n v="2"/>
    <n v="6"/>
    <s v="NA"/>
    <x v="0"/>
    <s v="138"/>
    <s v="20180625-Str-Ml-Nylo01-Uvpo1-M1000-D060-T00360-G02-R06-0138.JPG"/>
    <m/>
    <x v="0"/>
    <x v="0"/>
    <n v="16.949152542372879"/>
    <m/>
  </r>
  <r>
    <s v="20180626StrMlPersUvpo01Nylon01SdataDigitalphoto139.jpg"/>
    <s v="20180626"/>
    <s v="Str"/>
    <x v="0"/>
    <x v="2"/>
    <s v="A01"/>
    <s v="Uvpo1"/>
    <x v="0"/>
    <n v="0"/>
    <n v="12"/>
    <x v="1"/>
    <x v="1"/>
    <s v="00720"/>
    <n v="2"/>
    <n v="6"/>
    <s v="NA"/>
    <x v="0"/>
    <s v="139"/>
    <s v="20180626-Str-Ml-Nylo01-Uvpo1-M1000-D060-T00720-G02-R06-0139.JPG"/>
    <m/>
    <x v="0"/>
    <x v="0"/>
    <n v="0"/>
    <m/>
  </r>
  <r>
    <s v="20180704StrMlPersUvpo01Cott01NdataDigitalphoto145.jpg"/>
    <s v="20180704"/>
    <s v="Str"/>
    <x v="0"/>
    <x v="0"/>
    <s v="NA"/>
    <s v="Ndata"/>
    <x v="0"/>
    <n v="0"/>
    <s v="NA"/>
    <x v="0"/>
    <x v="0"/>
    <s v="00000"/>
    <n v="3"/>
    <n v="1"/>
    <s v="NA"/>
    <x v="0"/>
    <s v="145"/>
    <s v="20180704-Str-Ml-Cott01-Ndata-M0000-D000-T00000-G03-R01-0145.JPG"/>
    <m/>
    <x v="0"/>
    <x v="0"/>
    <m/>
    <m/>
  </r>
  <r>
    <s v="20180704StrMlPersUvpo01Denim01NdataDigitalphoto146.jpg"/>
    <s v="20180704"/>
    <s v="Str"/>
    <x v="0"/>
    <x v="3"/>
    <s v="NA"/>
    <s v="Ndata"/>
    <x v="0"/>
    <n v="47"/>
    <s v="NA"/>
    <x v="0"/>
    <x v="0"/>
    <s v="00000"/>
    <n v="3"/>
    <n v="1"/>
    <s v="NA"/>
    <x v="0"/>
    <s v="146"/>
    <s v="20180704-Str-Ml-Deni01-Ndata-M0000-D000-T00000-G03-R01-0146.JPG"/>
    <m/>
    <x v="0"/>
    <x v="0"/>
    <m/>
    <m/>
  </r>
  <r>
    <s v="20180704StrMlPersUvpo01Cott01SdataDigitalphoto147.jpg"/>
    <s v="20180704"/>
    <s v="Str"/>
    <x v="0"/>
    <x v="0"/>
    <s v="A01"/>
    <s v="Uvpo1"/>
    <x v="0"/>
    <n v="189"/>
    <s v="NA"/>
    <x v="1"/>
    <x v="1"/>
    <s v="00000"/>
    <n v="3"/>
    <n v="1"/>
    <s v="NA"/>
    <x v="0"/>
    <s v="147"/>
    <s v="20180704-Str-Ml-Cott01-Uvpo1-M1000-D060-T00000-G03-R01-0147.JPG"/>
    <m/>
    <x v="0"/>
    <x v="0"/>
    <m/>
    <m/>
  </r>
  <r>
    <s v="20180704StrMlPersUvpo01Cott01SdataDigitalphoto148.jpg"/>
    <s v="20180704"/>
    <s v="Str"/>
    <x v="0"/>
    <x v="0"/>
    <s v="A01"/>
    <s v="Uvpo1"/>
    <x v="0"/>
    <n v="158"/>
    <s v="NA"/>
    <x v="1"/>
    <x v="1"/>
    <s v="00000"/>
    <n v="3"/>
    <n v="1"/>
    <s v="NA"/>
    <x v="0"/>
    <s v="148"/>
    <s v="20180704-Str-Ml-Cott01-Uvpo1-M1000-D060-T00000-G03-R01-0148.JPG"/>
    <m/>
    <x v="0"/>
    <x v="0"/>
    <m/>
    <m/>
  </r>
  <r>
    <s v="20180704StrMlPersUvpo01Denim01SdataDigitalphoto149.jpg"/>
    <s v="20180704"/>
    <s v="Str"/>
    <x v="0"/>
    <x v="3"/>
    <s v="A01"/>
    <s v="Uvpo1"/>
    <x v="0"/>
    <n v="24"/>
    <n v="0"/>
    <x v="1"/>
    <x v="1"/>
    <s v="00000"/>
    <n v="3"/>
    <n v="1"/>
    <s v="NA"/>
    <x v="0"/>
    <s v="149"/>
    <s v="20180704-Str-Ml-Deni01-Uvpo1-M1000-D060-T00000-G03-R01-0149.JPG"/>
    <n v="-23"/>
    <x v="13"/>
    <x v="13"/>
    <n v="100"/>
    <m/>
  </r>
  <r>
    <s v="20180704StrMlPersUvpo01Denim01SdataDigitalphoto150.jpg"/>
    <s v="20180704"/>
    <s v="Str"/>
    <x v="0"/>
    <x v="3"/>
    <s v="A01"/>
    <s v="Uvpo1"/>
    <x v="0"/>
    <n v="11"/>
    <n v="0.5"/>
    <x v="1"/>
    <x v="1"/>
    <s v="00030"/>
    <n v="3"/>
    <n v="1"/>
    <s v="NA"/>
    <x v="0"/>
    <s v="150"/>
    <s v="20180704-Str-Ml-Deni01-Uvpo1-M1000-D060-T00030-G03-R01-0150.JPG"/>
    <m/>
    <x v="0"/>
    <x v="0"/>
    <n v="45.833333333333329"/>
    <m/>
  </r>
  <r>
    <s v="20180704StrMlPersUvpo01Denim01SdataDigitalphoto151.jpg"/>
    <s v="20180704"/>
    <s v="Str"/>
    <x v="0"/>
    <x v="3"/>
    <s v="A01"/>
    <s v="Uvpo1"/>
    <x v="0"/>
    <n v="13"/>
    <n v="1"/>
    <x v="1"/>
    <x v="1"/>
    <s v="00060"/>
    <n v="3"/>
    <n v="1"/>
    <s v="NA"/>
    <x v="0"/>
    <s v="151"/>
    <s v="20180704-Str-Ml-Deni01-Uvpo1-M1000-D060-T00060-G03-R01-0151.JPG"/>
    <m/>
    <x v="0"/>
    <x v="0"/>
    <n v="54.166666666666664"/>
    <m/>
  </r>
  <r>
    <s v="20180704StrMlPersUvpo01Denim01SdataDigitalphoto152.jpg"/>
    <s v="20180704"/>
    <s v="Str"/>
    <x v="0"/>
    <x v="3"/>
    <s v="A01"/>
    <s v="Uvpo1"/>
    <x v="0"/>
    <n v="12"/>
    <n v="2"/>
    <x v="1"/>
    <x v="1"/>
    <s v="00120"/>
    <n v="3"/>
    <n v="1"/>
    <s v="NA"/>
    <x v="0"/>
    <s v="152"/>
    <s v="20180704-Str-Ml-Deni01-Uvpo1-M1000-D060-T00120-G03-R01-0152.JPG"/>
    <m/>
    <x v="0"/>
    <x v="0"/>
    <n v="50"/>
    <m/>
  </r>
  <r>
    <s v="20180704StrMlPersUvpo01Denim01SdataDigitalphoto153.jpg"/>
    <s v="20180704"/>
    <s v="Str"/>
    <x v="0"/>
    <x v="3"/>
    <s v="A01"/>
    <s v="Uvpo1"/>
    <x v="0"/>
    <n v="0"/>
    <n v="3"/>
    <x v="1"/>
    <x v="1"/>
    <s v="00180"/>
    <n v="3"/>
    <n v="1"/>
    <s v="NA"/>
    <x v="0"/>
    <s v="153"/>
    <s v="20180704-Str-Ml-Deni01-Uvpo1-M1000-D060-T00180-G03-R01-0153.JPG"/>
    <m/>
    <x v="0"/>
    <x v="0"/>
    <n v="0"/>
    <m/>
  </r>
  <r>
    <s v="20180704StrMlPersUvpo01Denim01NdataDigitalphoto154.jpg"/>
    <s v="20180704"/>
    <s v="Str"/>
    <x v="0"/>
    <x v="3"/>
    <s v="NA"/>
    <s v="Ndata"/>
    <x v="0"/>
    <n v="7"/>
    <s v="NA"/>
    <x v="0"/>
    <x v="0"/>
    <s v="00000"/>
    <n v="4"/>
    <n v="1"/>
    <s v="Direct deposition on Receiver"/>
    <x v="0"/>
    <s v="154"/>
    <s v="20180704-Str-Ml-Deni01-Ndata-M0000-D000-T00000-G04-R01-0154.JPG"/>
    <m/>
    <x v="0"/>
    <x v="0"/>
    <m/>
    <m/>
  </r>
  <r>
    <s v="20180704StrMlPersUvpo01Denim01SdataDigitalphoto155.jpg"/>
    <s v="20180704"/>
    <s v="Str"/>
    <x v="0"/>
    <x v="3"/>
    <s v="NA"/>
    <s v="Uvpo1"/>
    <x v="0"/>
    <n v="178"/>
    <n v="0"/>
    <x v="0"/>
    <x v="0"/>
    <s v="00000"/>
    <n v="4"/>
    <n v="1"/>
    <s v="Direct deposition on Receiver"/>
    <x v="0"/>
    <s v="155"/>
    <s v="20180704-Str-Ml-Deni01-Uvpo1-M0000-D000-T00000-G04-R01-0155.JPG"/>
    <m/>
    <x v="0"/>
    <x v="0"/>
    <m/>
    <n v="100"/>
  </r>
  <r>
    <s v="20180704StrMlPersUvpo01Denim01SdataDigitalphoto156.jpg"/>
    <s v="20180704"/>
    <s v="Str"/>
    <x v="0"/>
    <x v="3"/>
    <s v="A02"/>
    <s v="Uvpo1"/>
    <x v="0"/>
    <n v="49"/>
    <n v="0.5"/>
    <x v="0"/>
    <x v="1"/>
    <s v="00030"/>
    <n v="4"/>
    <n v="1"/>
    <s v="Direct deposition on Receiver"/>
    <x v="0"/>
    <s v="156"/>
    <s v="20180704-Str-Ml-Deni01-Uvpo1-M0000-D060-T00030-G04-R01-0156.JPG"/>
    <m/>
    <x v="0"/>
    <x v="0"/>
    <m/>
    <n v="27.528089887640451"/>
  </r>
  <r>
    <s v="20180704StrMlPersUvpo01Denim01SdataDigitalphoto157.jpg"/>
    <s v="20180704"/>
    <s v="Str"/>
    <x v="0"/>
    <x v="3"/>
    <s v="A02"/>
    <s v="Uvpo1"/>
    <x v="0"/>
    <n v="43"/>
    <n v="1"/>
    <x v="0"/>
    <x v="1"/>
    <s v="00060"/>
    <n v="4"/>
    <n v="1"/>
    <s v="Direct deposition on Receiver"/>
    <x v="0"/>
    <s v="157"/>
    <s v="20180704-Str-Ml-Deni01-Uvpo1-M0000-D060-T00060-G04-R01-0157.JPG"/>
    <m/>
    <x v="0"/>
    <x v="0"/>
    <m/>
    <n v="24.157303370786519"/>
  </r>
  <r>
    <s v="20180704StrMlPersUvpo01Denim01SdataDigitalphoto158.jpg"/>
    <s v="20180704"/>
    <s v="Str"/>
    <x v="0"/>
    <x v="3"/>
    <s v="A02"/>
    <s v="Uvpo1"/>
    <x v="0"/>
    <n v="4"/>
    <n v="2"/>
    <x v="0"/>
    <x v="1"/>
    <s v="00120"/>
    <n v="4"/>
    <n v="1"/>
    <s v="Direct deposition on Receiver"/>
    <x v="0"/>
    <s v="158"/>
    <s v="20180704-Str-Ml-Deni01-Uvpo1-M0000-D060-T00120-G04-R01-0158.JPG"/>
    <m/>
    <x v="0"/>
    <x v="0"/>
    <m/>
    <n v="2.2471910112359552"/>
  </r>
  <r>
    <s v="20180704StrMlPersUvpo01Denim01SdataDigitalphoto159.jpg"/>
    <s v="20180704"/>
    <s v="Str"/>
    <x v="0"/>
    <x v="3"/>
    <s v="A02"/>
    <s v="Uvpo1"/>
    <x v="0"/>
    <n v="0"/>
    <n v="3"/>
    <x v="0"/>
    <x v="1"/>
    <s v="00180"/>
    <n v="4"/>
    <n v="1"/>
    <s v="Direct deposition on Receiver"/>
    <x v="0"/>
    <s v="159"/>
    <s v="20180704-Str-Ml-Deni01-Uvpo1-M0000-D060-T00180-G04-R01-0159.JPG"/>
    <m/>
    <x v="0"/>
    <x v="0"/>
    <m/>
    <n v="0"/>
  </r>
  <r>
    <s v="20180706StrMlPersUvpo01Cott01NdataDigitalphoto161.jpg"/>
    <s v="20180706"/>
    <s v="Str"/>
    <x v="0"/>
    <x v="0"/>
    <s v="NA"/>
    <s v="Ndata"/>
    <x v="0"/>
    <n v="0"/>
    <s v="NA"/>
    <x v="0"/>
    <x v="0"/>
    <s v="00000"/>
    <n v="3"/>
    <n v="2"/>
    <s v="NA"/>
    <x v="0"/>
    <s v="161"/>
    <s v="20180706-Str-Ml-Cott01-Ndata-M0000-D000-T00000-G03-R02-0161.JPG"/>
    <m/>
    <x v="0"/>
    <x v="0"/>
    <m/>
    <m/>
  </r>
  <r>
    <s v="20180706StrMlPersUvpo01Denim01NdataDigitalphoto162.jpg"/>
    <s v="20180706"/>
    <s v="Str"/>
    <x v="0"/>
    <x v="3"/>
    <s v="NA"/>
    <s v="Ndata"/>
    <x v="0"/>
    <n v="1"/>
    <s v="NA"/>
    <x v="0"/>
    <x v="0"/>
    <s v="00000"/>
    <n v="3"/>
    <n v="2"/>
    <s v="NA"/>
    <x v="0"/>
    <s v="162"/>
    <s v="20180706-Str-Ml-Deni01-Ndata-M0000-D000-T00000-G03-R02-0162.JPG"/>
    <m/>
    <x v="0"/>
    <x v="0"/>
    <m/>
    <m/>
  </r>
  <r>
    <s v="20180706StrMlPersUvpo01Cott01SdataDigitalphoto163.jpg"/>
    <s v="20180706"/>
    <s v="Str"/>
    <x v="0"/>
    <x v="0"/>
    <s v="A01"/>
    <s v="Uvpo1"/>
    <x v="0"/>
    <n v="148"/>
    <s v="NA"/>
    <x v="1"/>
    <x v="1"/>
    <s v="00000"/>
    <n v="3"/>
    <n v="2"/>
    <s v="NA"/>
    <x v="0"/>
    <s v="163"/>
    <s v="20180706-Str-Ml-Cott01-Uvpo1-M1000-D060-T00000-G03-R02-0163.JPG"/>
    <m/>
    <x v="0"/>
    <x v="0"/>
    <m/>
    <m/>
  </r>
  <r>
    <s v="20180706StrMlPersUvpo01Cott01SdataDigitalphoto164.jpg"/>
    <s v="20180706"/>
    <s v="Str"/>
    <x v="0"/>
    <x v="0"/>
    <s v="A01"/>
    <s v="Uvpo1"/>
    <x v="0"/>
    <n v="104"/>
    <s v="NA"/>
    <x v="1"/>
    <x v="1"/>
    <s v="00000"/>
    <n v="3"/>
    <n v="2"/>
    <s v="NA"/>
    <x v="0"/>
    <s v="164"/>
    <s v="20180706-Str-Ml-Cott01-Uvpo1-M1000-D060-T00000-G03-R02-0164.JPG"/>
    <m/>
    <x v="0"/>
    <x v="0"/>
    <m/>
    <m/>
  </r>
  <r>
    <s v="20180706StrMlPersUvpo01Denim01SdataDigitalphoto165.jpg"/>
    <s v="20180706"/>
    <s v="Str"/>
    <x v="0"/>
    <x v="3"/>
    <s v="A01"/>
    <s v="Uvpo1"/>
    <x v="0"/>
    <n v="24"/>
    <n v="0"/>
    <x v="1"/>
    <x v="1"/>
    <s v="00000"/>
    <n v="3"/>
    <n v="2"/>
    <s v="NA"/>
    <x v="0"/>
    <s v="165"/>
    <s v="20180706-Str-Ml-Deni01-Uvpo1-M1000-D060-T00000-G03-R02-0165.JPG"/>
    <n v="23"/>
    <x v="14"/>
    <x v="14"/>
    <n v="100"/>
    <m/>
  </r>
  <r>
    <s v="20180706StrMlPersUvpo01Denim01SdataDigitalphoto166.jpg"/>
    <s v="20180706"/>
    <s v="Str"/>
    <x v="0"/>
    <x v="3"/>
    <s v="A01"/>
    <s v="Uvpo1"/>
    <x v="0"/>
    <n v="4"/>
    <n v="0.5"/>
    <x v="1"/>
    <x v="1"/>
    <s v="00030"/>
    <n v="3"/>
    <n v="2"/>
    <s v="NA"/>
    <x v="0"/>
    <s v="166"/>
    <s v="20180706-Str-Ml-Deni01-Uvpo1-M1000-D060-T00030-G03-R02-0166.JPG"/>
    <m/>
    <x v="0"/>
    <x v="0"/>
    <n v="16.666666666666664"/>
    <m/>
  </r>
  <r>
    <s v="20180706StrMlPersUvpo01Denim01SdataDigitalphoto167.jpg"/>
    <s v="20180706"/>
    <s v="Str"/>
    <x v="0"/>
    <x v="3"/>
    <s v="A01"/>
    <s v="Uvpo1"/>
    <x v="0"/>
    <n v="2"/>
    <n v="1"/>
    <x v="1"/>
    <x v="1"/>
    <s v="00060"/>
    <n v="3"/>
    <n v="2"/>
    <s v="NA"/>
    <x v="0"/>
    <s v="167"/>
    <s v="20180706-Str-Ml-Deni01-Uvpo1-M1000-D060-T00060-G03-R02-0167.JPG"/>
    <m/>
    <x v="0"/>
    <x v="0"/>
    <n v="8.3333333333333321"/>
    <m/>
  </r>
  <r>
    <s v="20180708StrMlPersUvpo01Denim01SdataDigitalphoto187.jpg"/>
    <s v="20180708"/>
    <s v="Str"/>
    <x v="0"/>
    <x v="3"/>
    <s v="A01"/>
    <s v="Uvpo1"/>
    <x v="0"/>
    <n v="1"/>
    <n v="2"/>
    <x v="1"/>
    <x v="1"/>
    <s v="00120"/>
    <n v="3"/>
    <n v="2"/>
    <s v="NA"/>
    <x v="0"/>
    <s v="187"/>
    <s v="20180708-Str-Ml-Deni01-Uvpo1-M1000-D060-T00120-G03-R02-0187.JPG"/>
    <m/>
    <x v="0"/>
    <x v="0"/>
    <n v="4.1666666666666661"/>
    <m/>
  </r>
  <r>
    <s v="20180708StrMlPersUvpo01Denim01SdataDigitalphoto190.jpg"/>
    <s v="20180708"/>
    <s v="Str"/>
    <x v="0"/>
    <x v="3"/>
    <s v="A01"/>
    <s v="Uvpo1"/>
    <x v="0"/>
    <n v="0"/>
    <n v="3"/>
    <x v="1"/>
    <x v="1"/>
    <s v="00180"/>
    <n v="3"/>
    <n v="2"/>
    <s v="NA"/>
    <x v="0"/>
    <s v="190"/>
    <s v="20180708-Str-Ml-Deni01-Uvpo1-M1000-D060-T00180-G03-R02-0190.JPG"/>
    <m/>
    <x v="0"/>
    <x v="0"/>
    <n v="0"/>
    <m/>
  </r>
  <r>
    <s v="20180706StrMlPersUvpo01Denim01NdataDigitalphoto168.jpg"/>
    <s v="20180706"/>
    <s v="Str"/>
    <x v="0"/>
    <x v="3"/>
    <s v="NA"/>
    <s v="Ndata"/>
    <x v="0"/>
    <n v="1"/>
    <s v="NA"/>
    <x v="0"/>
    <x v="0"/>
    <s v="00000"/>
    <n v="4"/>
    <n v="2"/>
    <s v="Direct deposition on Receiver"/>
    <x v="0"/>
    <s v="168"/>
    <s v="20180706-Str-Ml-Deni01-Ndata-M0000-D000-T00000-G04-R02-0168.JPG"/>
    <m/>
    <x v="0"/>
    <x v="0"/>
    <m/>
    <m/>
  </r>
  <r>
    <s v="20180706StrMlPersUvpo01Denim01SdataDigitalphoto169.jpg"/>
    <s v="20180706"/>
    <s v="Str"/>
    <x v="0"/>
    <x v="3"/>
    <s v="A02"/>
    <s v="Uvpo1"/>
    <x v="0"/>
    <n v="210"/>
    <n v="0"/>
    <x v="0"/>
    <x v="1"/>
    <s v="00000"/>
    <n v="4"/>
    <n v="2"/>
    <s v="Direct deposition on Receiver"/>
    <x v="0"/>
    <s v="169"/>
    <s v="20180706-Str-Ml-Deni01-Uvpo1-M0000-D060-T00000-G04-R02-0169.JPG"/>
    <m/>
    <x v="0"/>
    <x v="0"/>
    <m/>
    <n v="100"/>
  </r>
  <r>
    <s v="20180706StrMlPersUvpo01Denim01SdataDigitalphoto170.jpg"/>
    <s v="20180706"/>
    <s v="Str"/>
    <x v="0"/>
    <x v="3"/>
    <s v="A02"/>
    <s v="Uvpo1"/>
    <x v="0"/>
    <n v="66"/>
    <n v="0.5"/>
    <x v="0"/>
    <x v="1"/>
    <s v="00030"/>
    <n v="4"/>
    <n v="2"/>
    <s v="Direct deposition on Receiver"/>
    <x v="0"/>
    <s v="170"/>
    <s v="20180706-Str-Ml-Deni01-Uvpo1-M0000-D060-T00030-G04-R02-0170.JPG"/>
    <m/>
    <x v="0"/>
    <x v="0"/>
    <m/>
    <n v="31.428571428571427"/>
  </r>
  <r>
    <s v="20180706StrMlPersUvpo01Denim01SdataDigitalphoto171.jpg"/>
    <s v="20180706"/>
    <s v="Str"/>
    <x v="0"/>
    <x v="3"/>
    <s v="A02"/>
    <s v="Uvpo1"/>
    <x v="0"/>
    <n v="11"/>
    <n v="1"/>
    <x v="0"/>
    <x v="1"/>
    <s v="00060"/>
    <n v="4"/>
    <n v="2"/>
    <s v="Direct deposition on Receiver"/>
    <x v="0"/>
    <s v="171"/>
    <s v="20180706-Str-Ml-Deni01-Uvpo1-M0000-D060-T00060-G04-R02-0171.JPG"/>
    <m/>
    <x v="0"/>
    <x v="0"/>
    <m/>
    <n v="5.2380952380952381"/>
  </r>
  <r>
    <s v="20180708StrMlPersUvpo01Denim01SdataDigitalphoto188.jpg"/>
    <s v="20180708"/>
    <s v="Str"/>
    <x v="0"/>
    <x v="3"/>
    <s v="A02"/>
    <s v="Uvpo1"/>
    <x v="0"/>
    <n v="4"/>
    <n v="2"/>
    <x v="0"/>
    <x v="1"/>
    <s v="00120"/>
    <n v="4"/>
    <n v="2"/>
    <s v="Direct deposition on Receiver"/>
    <x v="0"/>
    <s v="188"/>
    <s v="20180708-Str-Ml-Deni01-Uvpo1-M0000-D060-T00120-G04-R02-0188.JPG"/>
    <m/>
    <x v="0"/>
    <x v="0"/>
    <m/>
    <n v="1.9047619047619049"/>
  </r>
  <r>
    <s v="20180708StrMlPersUvpo01Denim01SdataDigitalphoto189.jpg"/>
    <s v="20180708"/>
    <s v="Str"/>
    <x v="0"/>
    <x v="3"/>
    <s v="A02"/>
    <s v="Uvpo1"/>
    <x v="0"/>
    <n v="2"/>
    <n v="3"/>
    <x v="0"/>
    <x v="1"/>
    <s v="00180"/>
    <n v="4"/>
    <n v="2"/>
    <s v="Direct deposition on Receiver"/>
    <x v="0"/>
    <s v="189"/>
    <s v="20180708-Str-Ml-Deni01-Uvpo1-M0000-D060-T00180-G04-R02-0189.JPG"/>
    <m/>
    <x v="0"/>
    <x v="0"/>
    <m/>
    <n v="0.95238095238095244"/>
  </r>
  <r>
    <s v="20180709StrMlPersUvpo01Denim01SdataDigitalphoto194.jpg"/>
    <s v="20180709"/>
    <s v="Str"/>
    <x v="0"/>
    <x v="3"/>
    <s v="A02"/>
    <s v="Uvpo1"/>
    <x v="0"/>
    <n v="2"/>
    <n v="6"/>
    <x v="2"/>
    <x v="1"/>
    <s v="00360"/>
    <n v="3"/>
    <n v="2"/>
    <s v="Direct deposition on Receiver, May not be part of this group"/>
    <x v="0"/>
    <s v="194"/>
    <s v="20180709-Str-Ml-Deni01-Uvpo1-M0700-D060-T00360-G03-R02-0194.JPG"/>
    <m/>
    <x v="0"/>
    <x v="0"/>
    <m/>
    <n v="0.95238095238095244"/>
  </r>
  <r>
    <s v="20180711StrMlPersUvpo01Denim01SdataDigitalphoto195.jpg"/>
    <s v="20180711"/>
    <s v="Str"/>
    <x v="0"/>
    <x v="3"/>
    <s v="A02"/>
    <s v="Uvpo1"/>
    <x v="0"/>
    <n v="1"/>
    <n v="12"/>
    <x v="2"/>
    <x v="1"/>
    <s v="00720"/>
    <n v="3"/>
    <n v="2"/>
    <s v="Direct deposition on Receiver, May not be part of this group"/>
    <x v="0"/>
    <s v="195"/>
    <s v="20180711-Str-Ml-Deni01-Uvpo1-M0700-D060-T00720-G03-R02-0195.JPG"/>
    <m/>
    <x v="0"/>
    <x v="0"/>
    <m/>
    <n v="0.47619047619047622"/>
  </r>
  <r>
    <s v="20180712StrMlPersUvpo01Denim01SdataDigitalphoto196.jpg"/>
    <s v="20180712"/>
    <s v="Str"/>
    <x v="0"/>
    <x v="3"/>
    <s v="A02"/>
    <s v="Uvpo1"/>
    <x v="0"/>
    <n v="1"/>
    <n v="24"/>
    <x v="2"/>
    <x v="1"/>
    <s v="01440"/>
    <n v="3"/>
    <n v="2"/>
    <s v="Direct deposition on Receiver, May not be part of this group"/>
    <x v="0"/>
    <s v="196"/>
    <s v="20180712-Str-Ml-Deni01-Uvpo1-M0700-D060-T01440-G03-R02-0196.JPG"/>
    <m/>
    <x v="0"/>
    <x v="0"/>
    <m/>
    <n v="0.47619047619047622"/>
  </r>
  <r>
    <s v="20180729StrMlPersUvpo01Denim01SdataDigitalphoto204.jpg"/>
    <s v="20180729"/>
    <s v="Str"/>
    <x v="0"/>
    <x v="3"/>
    <s v="A02"/>
    <s v="Uvpo1"/>
    <x v="0"/>
    <n v="0"/>
    <n v="48"/>
    <x v="2"/>
    <x v="1"/>
    <s v="02880"/>
    <n v="3"/>
    <n v="2"/>
    <s v="Direct deposition on Receiver, May not be part of this group"/>
    <x v="0"/>
    <s v="204"/>
    <s v="20180729-Str-Ml-Deni01-Uvpo1-M0700-D060-T02880-G03-R02-0204.JPG"/>
    <m/>
    <x v="0"/>
    <x v="0"/>
    <m/>
    <n v="0"/>
  </r>
  <r>
    <s v="20180628StrMlPersPoll01Denim01NdataDigitalphoto172.jpg"/>
    <s v="20180628"/>
    <s v="Str"/>
    <x v="0"/>
    <x v="3"/>
    <s v="NA"/>
    <s v="Ndata"/>
    <x v="1"/>
    <n v="0"/>
    <s v="NA"/>
    <x v="0"/>
    <x v="0"/>
    <s v="00000"/>
    <n v="5"/>
    <n v="2"/>
    <s v="Direct deposition on Receiver, May not be part of this group"/>
    <x v="0"/>
    <s v="172"/>
    <s v="20180628-Str-Ml-Deni01-Ndata-M0000-D000-T00000-G05-R02-0172.JPG"/>
    <m/>
    <x v="0"/>
    <x v="0"/>
    <m/>
    <m/>
  </r>
  <r>
    <s v="20180628StrMlPersPoll01Denim01SdataDigitalphoto173.jpg"/>
    <s v="20180628"/>
    <s v="Str"/>
    <x v="0"/>
    <x v="3"/>
    <s v="A02"/>
    <s v="Poll1"/>
    <x v="1"/>
    <n v="17"/>
    <n v="0"/>
    <x v="0"/>
    <x v="1"/>
    <s v="00000"/>
    <n v="5"/>
    <n v="2"/>
    <s v="Direct deposition on Receiver"/>
    <x v="0"/>
    <s v="173"/>
    <s v="20180628-Str-Ml-Deni01-Poll1-M0000-D060-T00000-G05-R02-0173.JPG"/>
    <m/>
    <x v="0"/>
    <x v="0"/>
    <m/>
    <n v="100"/>
  </r>
  <r>
    <s v="20180628StrMlPersPoll01Denim01SdataDigitalphoto174.jpg"/>
    <s v="20180628"/>
    <s v="Str"/>
    <x v="0"/>
    <x v="3"/>
    <s v="A02"/>
    <s v="Poll1"/>
    <x v="1"/>
    <n v="4"/>
    <n v="0.5"/>
    <x v="0"/>
    <x v="1"/>
    <s v="00030"/>
    <n v="5"/>
    <n v="2"/>
    <s v="Direct deposition on Receiver"/>
    <x v="0"/>
    <s v="174"/>
    <s v="20180628-Str-Ml-Deni01-Poll1-M0000-D060-T00030-G05-R02-0174.JPG"/>
    <m/>
    <x v="0"/>
    <x v="0"/>
    <m/>
    <n v="23.52941176470588"/>
  </r>
  <r>
    <s v="20180628StrMlPersPoll01Denim01SdataDigitalphoto175.jpg"/>
    <s v="20180628"/>
    <s v="Str"/>
    <x v="0"/>
    <x v="3"/>
    <s v="A02"/>
    <s v="Poll1"/>
    <x v="1"/>
    <n v="1"/>
    <n v="1"/>
    <x v="0"/>
    <x v="1"/>
    <s v="00060"/>
    <n v="5"/>
    <n v="2"/>
    <s v="Direct deposition on Receiver"/>
    <x v="0"/>
    <s v="175"/>
    <s v="20180628-Str-Ml-Deni01-Poll1-M0000-D060-T00060-G05-R02-0175.JPG"/>
    <m/>
    <x v="0"/>
    <x v="0"/>
    <m/>
    <n v="5.8823529411764701"/>
  </r>
  <r>
    <s v="20180705StrMlPersPoll01Denim01SdataDigitalphoto176.jpg"/>
    <s v="20180705"/>
    <s v="Str"/>
    <x v="0"/>
    <x v="3"/>
    <s v="A02"/>
    <s v="Poll1"/>
    <x v="1"/>
    <n v="1"/>
    <n v="2"/>
    <x v="0"/>
    <x v="1"/>
    <s v="00120"/>
    <n v="5"/>
    <n v="2"/>
    <s v="Direct deposition on Receiver"/>
    <x v="0"/>
    <s v="176"/>
    <s v="20180705-Str-Ml-Deni01-Poll1-M0000-D060-T00120-G05-R02-0176.JPG"/>
    <m/>
    <x v="0"/>
    <x v="0"/>
    <m/>
    <n v="5.8823529411764701"/>
  </r>
  <r>
    <s v="20180705StrMlPersPoll01Denim01SdataDigitalphoto185.jpg"/>
    <s v="20180705"/>
    <s v="Str"/>
    <x v="0"/>
    <x v="3"/>
    <s v="A02"/>
    <s v="Poll1"/>
    <x v="1"/>
    <n v="0"/>
    <n v="3"/>
    <x v="0"/>
    <x v="1"/>
    <s v="00180"/>
    <n v="5"/>
    <n v="2"/>
    <s v="Direct deposition on Receiver"/>
    <x v="0"/>
    <s v="185"/>
    <s v="20180705-Str-Ml-Deni01-Poll1-M0000-D060-T00180-G05-R02-0185.JPG"/>
    <m/>
    <x v="0"/>
    <x v="0"/>
    <m/>
    <n v="0"/>
  </r>
  <r>
    <s v="20180705StrMlPersPoll01Cott01NdataDigitalphoto177.jpg"/>
    <s v="20180705"/>
    <s v="Str"/>
    <x v="0"/>
    <x v="0"/>
    <s v="NA"/>
    <s v="Ndata"/>
    <x v="1"/>
    <n v="0"/>
    <s v="NA"/>
    <x v="0"/>
    <x v="0"/>
    <s v="00000"/>
    <n v="5"/>
    <n v="1"/>
    <s v="NA"/>
    <x v="0"/>
    <s v="177"/>
    <s v="20180705-Str-Ml-Cott01-Ndata-M0000-D000-T00000-G05-R01-0177.JPG"/>
    <m/>
    <x v="0"/>
    <x v="0"/>
    <m/>
    <m/>
  </r>
  <r>
    <s v="20180705StrMlPersPoll01Denim01NdataDigitalphoto178.jpg"/>
    <s v="20180705"/>
    <s v="Str"/>
    <x v="0"/>
    <x v="3"/>
    <s v="NA"/>
    <s v="Ndata"/>
    <x v="1"/>
    <n v="0"/>
    <s v="NA"/>
    <x v="0"/>
    <x v="0"/>
    <s v="00000"/>
    <n v="5"/>
    <n v="1"/>
    <s v="NA"/>
    <x v="0"/>
    <s v="178"/>
    <s v="20180705-Str-Ml-Deni01-Ndata-M0000-D000-T00000-G05-R01-0178.JPG"/>
    <m/>
    <x v="0"/>
    <x v="0"/>
    <m/>
    <m/>
  </r>
  <r>
    <s v="20180705StrMlPersPoll01Cott01SdataDigitalphoto179.jpg"/>
    <s v="20180705"/>
    <s v="Str"/>
    <x v="0"/>
    <x v="0"/>
    <s v="A01"/>
    <s v="Poll1"/>
    <x v="1"/>
    <n v="59"/>
    <s v="NA"/>
    <x v="1"/>
    <x v="1"/>
    <s v="00000"/>
    <n v="5"/>
    <n v="1"/>
    <s v="NA"/>
    <x v="0"/>
    <s v="179"/>
    <s v="20180705-Str-Ml-Cott01-Poll1-M1000-D060-T00000-G05-R01-0179.JPG"/>
    <m/>
    <x v="0"/>
    <x v="0"/>
    <m/>
    <m/>
  </r>
  <r>
    <s v="20180705StrMlPersPoll01Cott01SdataDigitalphoto180.jpg"/>
    <s v="20180705"/>
    <s v="Str"/>
    <x v="0"/>
    <x v="0"/>
    <s v="A01"/>
    <s v="Poll1"/>
    <x v="1"/>
    <n v="51"/>
    <s v="NA"/>
    <x v="1"/>
    <x v="1"/>
    <s v="00000"/>
    <n v="5"/>
    <n v="1"/>
    <s v="NA"/>
    <x v="0"/>
    <s v="180"/>
    <s v="20180705-Str-Ml-Cott01-Poll1-M1000-D060-T00000-G05-R01-0180.JPG"/>
    <m/>
    <x v="0"/>
    <x v="0"/>
    <m/>
    <m/>
  </r>
  <r>
    <s v="20180705StrMlPersPoll01Denim01SdataDigitalphoto181.jpg"/>
    <s v="20180705"/>
    <s v="Str"/>
    <x v="0"/>
    <x v="3"/>
    <s v="A01"/>
    <s v="Poll1"/>
    <x v="1"/>
    <n v="7"/>
    <n v="0"/>
    <x v="1"/>
    <x v="1"/>
    <s v="00000"/>
    <n v="5"/>
    <n v="1"/>
    <s v="NA"/>
    <x v="0"/>
    <s v="181"/>
    <s v="20180705-Str-Ml-Deni01-Poll1-M1000-D060-T00000-G05-R01-0181.JPG"/>
    <n v="7"/>
    <x v="15"/>
    <x v="15"/>
    <n v="100"/>
    <m/>
  </r>
  <r>
    <s v="20180705StrMlPersPoll01Denim01SdataDigitalphoto182.jpg"/>
    <s v="20180705"/>
    <s v="Str"/>
    <x v="0"/>
    <x v="3"/>
    <s v="A01"/>
    <s v="Poll1"/>
    <x v="1"/>
    <n v="5"/>
    <n v="0.5"/>
    <x v="1"/>
    <x v="1"/>
    <s v="00030"/>
    <n v="5"/>
    <n v="1"/>
    <s v="NA"/>
    <x v="0"/>
    <s v="182"/>
    <s v="20180705-Str-Ml-Deni01-Poll1-M1000-D060-T00030-G05-R01-0182.JPG"/>
    <m/>
    <x v="0"/>
    <x v="0"/>
    <n v="71.428571428571431"/>
    <m/>
  </r>
  <r>
    <s v="20180705StrMlPersPoll01Denim01SdataDigitalphoto183.jpg"/>
    <s v="20180705"/>
    <s v="Str"/>
    <x v="0"/>
    <x v="3"/>
    <s v="A01"/>
    <s v="Poll1"/>
    <x v="1"/>
    <n v="2"/>
    <n v="1"/>
    <x v="1"/>
    <x v="1"/>
    <s v="00060"/>
    <n v="5"/>
    <n v="1"/>
    <s v="NA"/>
    <x v="0"/>
    <s v="183"/>
    <s v="20180705-Str-Ml-Deni01-Poll1-M1000-D060-T00060-G05-R01-0183.JPG"/>
    <m/>
    <x v="0"/>
    <x v="0"/>
    <n v="28.571428571428569"/>
    <m/>
  </r>
  <r>
    <s v="20180705StrMlPersPoll01Denim01SdataDigitalphoto184.jpg"/>
    <s v="20180705"/>
    <s v="Str"/>
    <x v="0"/>
    <x v="3"/>
    <s v="A01"/>
    <s v="Poll1"/>
    <x v="1"/>
    <n v="0"/>
    <n v="2"/>
    <x v="1"/>
    <x v="1"/>
    <s v="00120"/>
    <n v="5"/>
    <n v="1"/>
    <s v="NA"/>
    <x v="0"/>
    <s v="184"/>
    <s v="20180705-Str-Ml-Deni01-Poll1-M1000-D060-T00120-G05-R01-0184.JPG"/>
    <m/>
    <x v="0"/>
    <x v="0"/>
    <n v="0"/>
    <m/>
  </r>
  <r>
    <s v="20180723StrMlPersPoll01nylon01NdataDigitalphoto197.jpg"/>
    <s v="20180723"/>
    <s v="Str"/>
    <x v="0"/>
    <x v="2"/>
    <s v="NA"/>
    <s v="Ndata"/>
    <x v="1"/>
    <s v="NA"/>
    <s v="NA"/>
    <x v="0"/>
    <x v="0"/>
    <s v="00000"/>
    <n v="6"/>
    <n v="1"/>
    <s v="Direct deposition on Receiver"/>
    <x v="0"/>
    <s v="197"/>
    <s v="20180723-Str-Ml-Nylo01-Ndata-M0000-D000-T00000-G06-R01-0197.JPG"/>
    <m/>
    <x v="0"/>
    <x v="0"/>
    <m/>
    <m/>
  </r>
  <r>
    <s v="20180723StrMlPersPoll01nylon01SdataDigitalphoto198.jpg"/>
    <s v="20180723"/>
    <s v="Str"/>
    <x v="0"/>
    <x v="2"/>
    <s v="A02"/>
    <s v="Poll1"/>
    <x v="1"/>
    <n v="90"/>
    <n v="0"/>
    <x v="0"/>
    <x v="1"/>
    <s v="00000"/>
    <n v="6"/>
    <n v="1"/>
    <s v="Direct deposition on Receiver"/>
    <x v="0"/>
    <s v="198"/>
    <s v="20180723-Str-Ml-Nylo01-Poll1-M0000-D060-T00000-G06-R01-0198.JPG"/>
    <m/>
    <x v="0"/>
    <x v="0"/>
    <m/>
    <n v="100"/>
  </r>
  <r>
    <s v="20180723StrMlPersPoll01nylon01SdataDigitalphoto199.jpg"/>
    <s v="20180723"/>
    <s v="Str"/>
    <x v="0"/>
    <x v="2"/>
    <s v="A02"/>
    <s v="Poll1"/>
    <x v="1"/>
    <n v="49"/>
    <n v="0.5"/>
    <x v="0"/>
    <x v="1"/>
    <s v="00030"/>
    <n v="6"/>
    <n v="1"/>
    <s v="Direct deposition on Receiver"/>
    <x v="0"/>
    <s v="199"/>
    <s v="20180723-Str-Ml-Nylo01-Poll1-M0000-D060-T00030-G06-R01-0199.JPG"/>
    <m/>
    <x v="0"/>
    <x v="0"/>
    <m/>
    <n v="54.444444444444443"/>
  </r>
  <r>
    <s v="20180723StrMlPersPoll01nylon01SdataDigitalphoto200.jpg"/>
    <s v="20180723"/>
    <s v="Str"/>
    <x v="0"/>
    <x v="2"/>
    <s v="A02"/>
    <s v="Poll1"/>
    <x v="1"/>
    <n v="33"/>
    <n v="1"/>
    <x v="0"/>
    <x v="1"/>
    <s v="00060"/>
    <n v="6"/>
    <n v="1"/>
    <s v="Direct deposition on Receiver"/>
    <x v="0"/>
    <s v="200"/>
    <s v="20180723-Str-Ml-Nylo01-Poll1-M0000-D060-T00060-G06-R01-0200.JPG"/>
    <m/>
    <x v="0"/>
    <x v="0"/>
    <m/>
    <n v="36.666666666666664"/>
  </r>
  <r>
    <s v="20180723StrMlPersPoll01nylon01SdataDigitalphoto201.jpg"/>
    <s v="20180723"/>
    <s v="Str"/>
    <x v="0"/>
    <x v="2"/>
    <s v="A02"/>
    <s v="Poll1"/>
    <x v="1"/>
    <n v="15"/>
    <n v="2"/>
    <x v="0"/>
    <x v="1"/>
    <s v="00120"/>
    <n v="6"/>
    <n v="1"/>
    <s v="Direct deposition on Receiver"/>
    <x v="0"/>
    <s v="201"/>
    <s v="20180723-Str-Ml-Nylo01-Poll1-M0000-D060-T00120-G06-R01-0201.JPG"/>
    <m/>
    <x v="0"/>
    <x v="0"/>
    <m/>
    <n v="16.666666666666664"/>
  </r>
  <r>
    <s v="20180723StrMlPersPoll01nylon01SdataDigitalphoto202.jpg"/>
    <s v="20180723"/>
    <s v="Str"/>
    <x v="0"/>
    <x v="2"/>
    <s v="A02"/>
    <s v="Poll1"/>
    <x v="1"/>
    <n v="0"/>
    <n v="3"/>
    <x v="0"/>
    <x v="1"/>
    <s v="00180"/>
    <n v="6"/>
    <n v="1"/>
    <s v="Direct deposition on Receiver"/>
    <x v="0"/>
    <s v="202"/>
    <s v="20180723-Str-Ml-Nylo01-Poll1-M0000-D060-T00180-G06-R01-0202.JPG"/>
    <m/>
    <x v="0"/>
    <x v="0"/>
    <m/>
    <n v="0"/>
  </r>
  <r>
    <s v="20190522StrEmTranUvpo01Cott01NdataDigitalphoto284"/>
    <s v="20190522"/>
    <s v="Str"/>
    <x v="1"/>
    <x v="0"/>
    <s v="NA"/>
    <s v="Ndata"/>
    <x v="0"/>
    <n v="4"/>
    <n v="0"/>
    <x v="0"/>
    <x v="0"/>
    <n v="0"/>
    <n v="1"/>
    <n v="1"/>
    <s v="C1"/>
    <x v="1"/>
    <s v="0284"/>
    <s v="20190522StrEmTranUvpo01Cott01NdataDigitalphoto284.JPG"/>
    <m/>
    <x v="0"/>
    <x v="0"/>
    <m/>
    <m/>
  </r>
  <r>
    <s v="20190522StrEmTranUvpo01Nylo01NdataDigitalphoto286"/>
    <s v="20190522"/>
    <s v="Str"/>
    <x v="1"/>
    <x v="2"/>
    <s v="NA"/>
    <s v="Ndata"/>
    <x v="0"/>
    <n v="4"/>
    <n v="0"/>
    <x v="0"/>
    <x v="0"/>
    <n v="0"/>
    <n v="1"/>
    <n v="1"/>
    <s v="C1"/>
    <x v="1"/>
    <s v="0286"/>
    <s v="20190522StrEmTranUvpo01Nylo01NdataDigitalphoto286.JPG"/>
    <m/>
    <x v="0"/>
    <x v="0"/>
    <m/>
    <m/>
  </r>
  <r>
    <s v="20190522StrEmTranUvpo01Cott01SdataDigitalphoto288"/>
    <s v="20190522"/>
    <s v="Str"/>
    <x v="1"/>
    <x v="0"/>
    <s v="A01"/>
    <s v="Uvpo1"/>
    <x v="0"/>
    <n v="100"/>
    <n v="30"/>
    <x v="1"/>
    <x v="2"/>
    <n v="0"/>
    <n v="1"/>
    <n v="1"/>
    <s v="C1"/>
    <x v="1"/>
    <s v="0288"/>
    <s v="20190522StrEmTranUvpo01Cott01SdataDigitalphoto288.JPG"/>
    <m/>
    <x v="0"/>
    <x v="0"/>
    <m/>
    <m/>
  </r>
  <r>
    <s v="20190522StrEmTranUvpo01Cott01SdataDigitalphoto290"/>
    <s v="20190522"/>
    <s v="Str"/>
    <x v="1"/>
    <x v="0"/>
    <s v="A01"/>
    <s v="Uvpo1"/>
    <x v="0"/>
    <n v="81"/>
    <n v="30"/>
    <x v="1"/>
    <x v="2"/>
    <n v="0"/>
    <n v="1"/>
    <n v="1"/>
    <s v="C1"/>
    <x v="1"/>
    <s v="0290"/>
    <s v="20190522StrEmTranUvpo01Cott01SdataDigitalphoto290.JPG"/>
    <m/>
    <x v="0"/>
    <x v="0"/>
    <m/>
    <m/>
  </r>
  <r>
    <s v="20190522StrEmTranUvpo01Nylo01SdataDigitalphoto292"/>
    <s v="20190522"/>
    <s v="Str"/>
    <x v="1"/>
    <x v="2"/>
    <s v="A01"/>
    <s v="Uvpo1"/>
    <x v="0"/>
    <n v="21"/>
    <n v="30"/>
    <x v="1"/>
    <x v="2"/>
    <n v="0"/>
    <n v="1"/>
    <n v="1"/>
    <s v="C1"/>
    <x v="1"/>
    <s v="0292"/>
    <s v="20190522StrEmTranUvpo01Nylo01SdataDigitalphoto292.JPG"/>
    <n v="17"/>
    <x v="16"/>
    <x v="16"/>
    <m/>
    <m/>
  </r>
  <r>
    <s v="20190522StrEmTranUvpo01Cott01NdataDigitalphoto294"/>
    <s v="20190522"/>
    <s v="Str"/>
    <x v="1"/>
    <x v="0"/>
    <s v="NA"/>
    <s v="Ndata"/>
    <x v="0"/>
    <n v="0"/>
    <n v="0"/>
    <x v="0"/>
    <x v="0"/>
    <n v="0"/>
    <n v="1"/>
    <n v="2"/>
    <s v="C1"/>
    <x v="1"/>
    <s v="0294"/>
    <s v="20190522StrEmTranUvpo01Cott01NdataDigitalphoto294.JPG"/>
    <m/>
    <x v="0"/>
    <x v="0"/>
    <m/>
    <m/>
  </r>
  <r>
    <s v="20190522StrEmTranUvpo01Nylo01NdataDigitalphoto296"/>
    <s v="20190522"/>
    <s v="Str"/>
    <x v="1"/>
    <x v="2"/>
    <s v="NA"/>
    <s v="Ndata"/>
    <x v="0"/>
    <n v="2"/>
    <n v="0"/>
    <x v="0"/>
    <x v="0"/>
    <n v="0"/>
    <n v="1"/>
    <n v="2"/>
    <s v="C1"/>
    <x v="1"/>
    <s v="0296"/>
    <s v="20190522StrEmTranUvpo01Nylo01NdataDigitalphoto296.JPG"/>
    <m/>
    <x v="0"/>
    <x v="0"/>
    <m/>
    <m/>
  </r>
  <r>
    <s v="20190522StrEmTranUvpo01Cott01SdataDigitalphoto298"/>
    <s v="20190522"/>
    <s v="Str"/>
    <x v="1"/>
    <x v="0"/>
    <s v="A01"/>
    <s v="Uvpo1"/>
    <x v="0"/>
    <n v="151"/>
    <n v="30"/>
    <x v="1"/>
    <x v="2"/>
    <n v="0"/>
    <n v="1"/>
    <n v="2"/>
    <s v="C1"/>
    <x v="1"/>
    <s v="0298"/>
    <s v="20190522StrEmTranUvpo01Cott01SdataDigitalphoto298.JPG"/>
    <m/>
    <x v="0"/>
    <x v="0"/>
    <m/>
    <m/>
  </r>
  <r>
    <s v="20190522StrEmTranUvpo01Cott01SdataDigitalphoto300"/>
    <s v="20190522"/>
    <s v="Str"/>
    <x v="1"/>
    <x v="0"/>
    <s v="A01"/>
    <s v="Uvpo1"/>
    <x v="0"/>
    <n v="135"/>
    <n v="30"/>
    <x v="1"/>
    <x v="2"/>
    <n v="0"/>
    <n v="1"/>
    <n v="2"/>
    <s v="C1"/>
    <x v="1"/>
    <s v="0300"/>
    <s v="20190522StrEmTranUvpo01Cott01SdataDigitalphoto300.JPG"/>
    <m/>
    <x v="0"/>
    <x v="0"/>
    <m/>
    <m/>
  </r>
  <r>
    <s v="20190522StrEmTranUvpo01Nylo01SdataDigitalphoto302"/>
    <s v="20190522"/>
    <s v="Str"/>
    <x v="1"/>
    <x v="2"/>
    <s v="A01"/>
    <s v="Uvpo1"/>
    <x v="0"/>
    <n v="35"/>
    <n v="30"/>
    <x v="1"/>
    <x v="2"/>
    <n v="0"/>
    <n v="1"/>
    <n v="2"/>
    <s v="C1"/>
    <x v="1"/>
    <s v="0302"/>
    <s v="20190522StrEmTranUvpo01Nylo01SdataDigitalphoto302.JPG"/>
    <n v="33"/>
    <x v="17"/>
    <x v="17"/>
    <m/>
    <m/>
  </r>
  <r>
    <s v="20190522StrEmTranUvpo01Cott01NdataDigitalphoto314"/>
    <s v="20190522"/>
    <s v="Str"/>
    <x v="1"/>
    <x v="0"/>
    <s v="NA"/>
    <s v="Ndata"/>
    <x v="0"/>
    <n v="4"/>
    <n v="0"/>
    <x v="0"/>
    <x v="0"/>
    <n v="0"/>
    <n v="1"/>
    <n v="3"/>
    <s v="C1"/>
    <x v="1"/>
    <s v="0314"/>
    <s v="20190522StrEmTranUvpo01Cott01NdataDigitalphoto314.JPG"/>
    <m/>
    <x v="0"/>
    <x v="0"/>
    <m/>
    <m/>
  </r>
  <r>
    <s v="20190522StrEmTranUvpo01Nylo01NdataDigitalphoto316"/>
    <s v="20190522"/>
    <s v="Str"/>
    <x v="1"/>
    <x v="2"/>
    <s v="NA"/>
    <s v="Ndata"/>
    <x v="0"/>
    <n v="4"/>
    <n v="0"/>
    <x v="0"/>
    <x v="0"/>
    <n v="0"/>
    <n v="1"/>
    <n v="3"/>
    <s v="C1"/>
    <x v="1"/>
    <s v="0316"/>
    <s v="20190522StrEmTranUvpo01Nylo01NdataDigitalphoto316.JPG"/>
    <m/>
    <x v="0"/>
    <x v="0"/>
    <m/>
    <m/>
  </r>
  <r>
    <s v="20190522StrEmTranUvpo01Cott01SdataDigitalphoto318"/>
    <s v="20190522"/>
    <s v="Str"/>
    <x v="1"/>
    <x v="0"/>
    <s v="A01"/>
    <s v="Uvpo1"/>
    <x v="0"/>
    <n v="46"/>
    <n v="30"/>
    <x v="1"/>
    <x v="2"/>
    <n v="0"/>
    <n v="1"/>
    <n v="3"/>
    <s v="C1"/>
    <x v="1"/>
    <s v="0318"/>
    <s v="20190522StrEmTranUvpo01Cott01SdataDigitalphoto318.JPG"/>
    <m/>
    <x v="0"/>
    <x v="0"/>
    <m/>
    <m/>
  </r>
  <r>
    <s v="20190522StrEmTranUvpo01Cott01SdataDigitalphoto320"/>
    <s v="20190522"/>
    <s v="Str"/>
    <x v="1"/>
    <x v="0"/>
    <s v="A01"/>
    <s v="Uvpo1"/>
    <x v="0"/>
    <n v="47"/>
    <n v="30"/>
    <x v="1"/>
    <x v="2"/>
    <n v="0"/>
    <n v="1"/>
    <n v="3"/>
    <s v="C1"/>
    <x v="1"/>
    <s v="0320"/>
    <s v="20190522StrEmTranUvpo01Cott01SdataDigitalphoto320.JPG"/>
    <m/>
    <x v="0"/>
    <x v="0"/>
    <m/>
    <m/>
  </r>
  <r>
    <s v="20190522StrEmTranUvpo01Nylo01SdataDigitalphoto322"/>
    <s v="20190522"/>
    <s v="Str"/>
    <x v="1"/>
    <x v="2"/>
    <s v="A01"/>
    <s v="Uvpo1"/>
    <x v="0"/>
    <n v="16"/>
    <n v="30"/>
    <x v="1"/>
    <x v="2"/>
    <n v="0"/>
    <n v="1"/>
    <n v="3"/>
    <s v="C1"/>
    <x v="1"/>
    <s v="0322"/>
    <s v="20190522StrEmTranUvpo01Nylo01SdataDigitalphoto322.JPG"/>
    <n v="12"/>
    <x v="18"/>
    <x v="18"/>
    <m/>
    <m/>
  </r>
  <r>
    <s v="20190522StrEmTranUvpo01Cott01NdataDigitalphoto324"/>
    <s v="20190522"/>
    <s v="Str"/>
    <x v="1"/>
    <x v="0"/>
    <s v="NA"/>
    <s v="Ndata"/>
    <x v="0"/>
    <n v="4"/>
    <n v="0"/>
    <x v="0"/>
    <x v="0"/>
    <n v="0"/>
    <n v="1"/>
    <n v="4"/>
    <s v="C1"/>
    <x v="1"/>
    <s v="0324"/>
    <s v="20190522StrEmTranUvpo01Cott01NdataDigitalphoto324.JPG"/>
    <m/>
    <x v="0"/>
    <x v="0"/>
    <m/>
    <m/>
  </r>
  <r>
    <s v="20190522StrEmTranUvpo01Nylo01NdataDigitalphoto326"/>
    <s v="20190522"/>
    <s v="Str"/>
    <x v="1"/>
    <x v="2"/>
    <s v="NA"/>
    <s v="Ndata"/>
    <x v="0"/>
    <n v="5"/>
    <n v="0"/>
    <x v="0"/>
    <x v="0"/>
    <n v="0"/>
    <n v="1"/>
    <n v="4"/>
    <s v="C1"/>
    <x v="1"/>
    <s v="0326"/>
    <s v="20190522StrEmTranUvpo01Nylo01NdataDigitalphoto326.JPG"/>
    <m/>
    <x v="0"/>
    <x v="0"/>
    <m/>
    <m/>
  </r>
  <r>
    <s v="20190522StrEmTranUvpo01Cott01SdataDigitalphoto328"/>
    <s v="20190522"/>
    <s v="Str"/>
    <x v="1"/>
    <x v="0"/>
    <s v="A01"/>
    <s v="Uvpo1"/>
    <x v="0"/>
    <n v="24"/>
    <n v="30"/>
    <x v="1"/>
    <x v="2"/>
    <n v="0"/>
    <n v="1"/>
    <n v="4"/>
    <s v="C1"/>
    <x v="1"/>
    <s v="0328"/>
    <s v="20190522StrEmTranUvpo01Cott01SdataDigitalphoto328.JPG"/>
    <m/>
    <x v="0"/>
    <x v="0"/>
    <m/>
    <m/>
  </r>
  <r>
    <s v="20190522StrEmTranUvpo01Cott01SdataDigitalphoto330"/>
    <s v="20190522"/>
    <s v="Str"/>
    <x v="1"/>
    <x v="0"/>
    <s v="A01"/>
    <s v="Uvpo1"/>
    <x v="0"/>
    <n v="21"/>
    <n v="30"/>
    <x v="1"/>
    <x v="2"/>
    <n v="0"/>
    <n v="1"/>
    <n v="4"/>
    <s v="C1"/>
    <x v="1"/>
    <s v="0330"/>
    <s v="20190522StrEmTranUvpo01Cott01SdataDigitalphoto330.JPG"/>
    <m/>
    <x v="0"/>
    <x v="0"/>
    <m/>
    <m/>
  </r>
  <r>
    <s v="20190522StrEmTranUvpo01Nylo01SdataDigitalphoto332"/>
    <s v="20190522"/>
    <s v="Str"/>
    <x v="1"/>
    <x v="2"/>
    <s v="A01"/>
    <s v="Uvpo1"/>
    <x v="0"/>
    <n v="5"/>
    <n v="30"/>
    <x v="1"/>
    <x v="2"/>
    <n v="0"/>
    <n v="1"/>
    <n v="4"/>
    <s v="C1"/>
    <x v="1"/>
    <s v="0332"/>
    <s v="20190522StrEmTranUvpo01Nylo01SdataDigitalphoto332.JPG"/>
    <n v="0"/>
    <x v="19"/>
    <x v="19"/>
    <m/>
    <m/>
  </r>
  <r>
    <s v="20190628StrEmTranUvpo01Cott01NdataDigitalphoto1419"/>
    <s v="20190628"/>
    <s v="Str"/>
    <x v="1"/>
    <x v="0"/>
    <s v="NA"/>
    <s v="Ndata"/>
    <x v="0"/>
    <n v="1"/>
    <n v="0"/>
    <x v="0"/>
    <x v="0"/>
    <n v="0"/>
    <n v="1"/>
    <n v="6"/>
    <s v="C1"/>
    <x v="1"/>
    <s v="1419"/>
    <s v="20190628StrEmTranUvpo01Cott01NdataDigitalphoto1419.JPG"/>
    <m/>
    <x v="0"/>
    <x v="0"/>
    <m/>
    <m/>
  </r>
  <r>
    <s v="20190628StrEmTranUvpo01Nylo01NdataDigitalphoto1421"/>
    <s v="20190628"/>
    <s v="Str"/>
    <x v="1"/>
    <x v="2"/>
    <s v="NA"/>
    <s v="Ndata"/>
    <x v="0"/>
    <n v="3"/>
    <n v="0"/>
    <x v="0"/>
    <x v="0"/>
    <n v="0"/>
    <n v="1"/>
    <n v="6"/>
    <s v="C1"/>
    <x v="1"/>
    <s v="1421"/>
    <s v="20190628StrEmTranUvpo01Nylo01NdataDigitalphoto1421.JPG"/>
    <m/>
    <x v="0"/>
    <x v="0"/>
    <m/>
    <m/>
  </r>
  <r>
    <s v="20190628StrEmTranUvpo01Cott01SdataDigitalphoto1423"/>
    <s v="20190628"/>
    <s v="Str"/>
    <x v="1"/>
    <x v="0"/>
    <s v="A01"/>
    <s v="Uvpo1"/>
    <x v="0"/>
    <n v="394"/>
    <n v="30"/>
    <x v="1"/>
    <x v="2"/>
    <n v="0"/>
    <n v="1"/>
    <n v="6"/>
    <s v="C1"/>
    <x v="1"/>
    <s v="1423"/>
    <s v="20190628StrEmTranUvpo01Cott01SdataDigitalphoto1423.JPG"/>
    <m/>
    <x v="0"/>
    <x v="0"/>
    <m/>
    <m/>
  </r>
  <r>
    <s v="20190628StrEmTranUvpo01Cott01SdataDigitalphoto1425"/>
    <s v="20190628"/>
    <s v="Str"/>
    <x v="1"/>
    <x v="0"/>
    <s v="A01"/>
    <s v="Uvpo1"/>
    <x v="0"/>
    <n v="363"/>
    <n v="30"/>
    <x v="1"/>
    <x v="2"/>
    <n v="0"/>
    <n v="1"/>
    <n v="6"/>
    <s v="C1"/>
    <x v="1"/>
    <s v="1425"/>
    <s v="20190628StrEmTranUvpo01Cott01SdataDigitalphoto1425.JPG"/>
    <m/>
    <x v="0"/>
    <x v="0"/>
    <m/>
    <m/>
  </r>
  <r>
    <s v="20190628StrEmTranUvpo01Nylo01SdataDigitalphoto1427"/>
    <s v="20190628"/>
    <s v="Str"/>
    <x v="1"/>
    <x v="2"/>
    <s v="A01"/>
    <s v="Uvpo1"/>
    <x v="0"/>
    <n v="122"/>
    <n v="30"/>
    <x v="1"/>
    <x v="2"/>
    <n v="0"/>
    <n v="1"/>
    <n v="6"/>
    <s v="C1"/>
    <x v="1"/>
    <s v="1427"/>
    <s v="20190628StrEmTranUvpo01Nylo01SdataDigitalphoto1427.JPG"/>
    <n v="119"/>
    <x v="20"/>
    <x v="20"/>
    <m/>
    <m/>
  </r>
  <r>
    <s v="20190522StrEmTranUvpo01Cott01NdataDigitalphoto285"/>
    <s v="20190522"/>
    <s v="Str"/>
    <x v="1"/>
    <x v="0"/>
    <s v="NA"/>
    <s v="Ndata"/>
    <x v="0"/>
    <n v="3"/>
    <n v="0"/>
    <x v="0"/>
    <x v="0"/>
    <n v="0"/>
    <n v="2"/>
    <n v="1"/>
    <s v="C2"/>
    <x v="2"/>
    <s v="0285"/>
    <s v="20190522StrEmTranUvpo01Cott01NdataDigitalphoto285.JPG"/>
    <m/>
    <x v="0"/>
    <x v="0"/>
    <m/>
    <m/>
  </r>
  <r>
    <s v="20190522StrEmTranUvpo01Nylo01NdataDigitalphoto287"/>
    <s v="20190522"/>
    <s v="Str"/>
    <x v="1"/>
    <x v="2"/>
    <s v="NA"/>
    <s v="Ndata"/>
    <x v="0"/>
    <n v="2"/>
    <n v="0"/>
    <x v="0"/>
    <x v="0"/>
    <n v="0"/>
    <n v="2"/>
    <n v="1"/>
    <s v="C2"/>
    <x v="2"/>
    <s v="0287"/>
    <s v="20190522StrEmTranUvpo01Nylo01NdataDigitalphoto287.JPG"/>
    <m/>
    <x v="0"/>
    <x v="0"/>
    <m/>
    <m/>
  </r>
  <r>
    <s v="20190522StrEmTranUvpo01Cott01SdataDigitalphoto289"/>
    <s v="20190522"/>
    <s v="Str"/>
    <x v="1"/>
    <x v="0"/>
    <s v="A01"/>
    <s v="Uvpo1"/>
    <x v="0"/>
    <n v="42"/>
    <n v="30"/>
    <x v="1"/>
    <x v="2"/>
    <n v="0"/>
    <n v="2"/>
    <n v="1"/>
    <s v="C2"/>
    <x v="2"/>
    <s v="0289"/>
    <s v="20190522StrEmTranUvpo01Cott01SdataDigitalphoto289.JPG"/>
    <m/>
    <x v="0"/>
    <x v="0"/>
    <m/>
    <m/>
  </r>
  <r>
    <s v="20190522StrEmTranUvpo01Cott01SdataDigitalphoto291"/>
    <s v="20190522"/>
    <s v="Str"/>
    <x v="1"/>
    <x v="0"/>
    <s v="A01"/>
    <s v="Uvpo1"/>
    <x v="0"/>
    <n v="11"/>
    <n v="30"/>
    <x v="1"/>
    <x v="2"/>
    <n v="0"/>
    <n v="2"/>
    <n v="1"/>
    <s v="C2"/>
    <x v="2"/>
    <s v="0291"/>
    <s v="20190522StrEmTranUvpo01Cott01SdataDigitalphoto291.JPG"/>
    <m/>
    <x v="0"/>
    <x v="0"/>
    <m/>
    <m/>
  </r>
  <r>
    <s v="20190522StrEmTranUvpo01Nylo01SdataDigitalphoto293"/>
    <s v="20190522"/>
    <s v="Str"/>
    <x v="1"/>
    <x v="2"/>
    <s v="A01"/>
    <s v="Uvpo1"/>
    <x v="0"/>
    <n v="3"/>
    <n v="30"/>
    <x v="1"/>
    <x v="2"/>
    <n v="0"/>
    <n v="2"/>
    <n v="1"/>
    <s v="C2"/>
    <x v="2"/>
    <s v="0293"/>
    <s v="20190522StrEmTranUvpo01Nylo01SdataDigitalphoto293.JPG"/>
    <n v="1"/>
    <x v="21"/>
    <x v="21"/>
    <m/>
    <m/>
  </r>
  <r>
    <s v="20190522StrEmTranUvpo01Cott01NdataDigitalphoto295"/>
    <s v="20190522"/>
    <s v="Str"/>
    <x v="1"/>
    <x v="0"/>
    <s v="NA"/>
    <s v="Ndata"/>
    <x v="0"/>
    <n v="0"/>
    <n v="0"/>
    <x v="0"/>
    <x v="0"/>
    <n v="0"/>
    <n v="2"/>
    <n v="2"/>
    <s v="C2"/>
    <x v="2"/>
    <s v="0295"/>
    <s v="20190522StrEmTranUvpo01Cott01NdataDigitalphoto295.JPG"/>
    <m/>
    <x v="0"/>
    <x v="0"/>
    <m/>
    <m/>
  </r>
  <r>
    <s v="20190522StrEmTranUvpo01Nylo01NdataDigitalphoto297"/>
    <s v="20190522"/>
    <s v="Str"/>
    <x v="1"/>
    <x v="2"/>
    <s v="NA"/>
    <s v="Ndata"/>
    <x v="0"/>
    <n v="1"/>
    <n v="0"/>
    <x v="0"/>
    <x v="0"/>
    <n v="0"/>
    <n v="2"/>
    <n v="2"/>
    <s v="C2"/>
    <x v="2"/>
    <s v="0297"/>
    <s v="20190522StrEmTranUvpo01Nylo01NdataDigitalphoto297.JPG"/>
    <m/>
    <x v="0"/>
    <x v="0"/>
    <m/>
    <m/>
  </r>
  <r>
    <s v="20190522StrEmTranUvpo01Cott01SdataDigitalphoto299"/>
    <s v="20190522"/>
    <s v="Str"/>
    <x v="1"/>
    <x v="0"/>
    <s v="A01"/>
    <s v="Uvpo1"/>
    <x v="0"/>
    <n v="151"/>
    <n v="30"/>
    <x v="1"/>
    <x v="2"/>
    <n v="0"/>
    <n v="2"/>
    <n v="2"/>
    <s v="C2"/>
    <x v="2"/>
    <s v="0299"/>
    <s v="20190522StrEmTranUvpo01Cott01SdataDigitalphoto299.JPG"/>
    <m/>
    <x v="0"/>
    <x v="0"/>
    <m/>
    <m/>
  </r>
  <r>
    <s v="20190522StrEmTranUvpo01Cott01SdataDigitalphoto301"/>
    <s v="20190522"/>
    <s v="Str"/>
    <x v="1"/>
    <x v="0"/>
    <s v="A01"/>
    <s v="Uvpo1"/>
    <x v="0"/>
    <n v="118"/>
    <n v="30"/>
    <x v="1"/>
    <x v="2"/>
    <n v="0"/>
    <n v="2"/>
    <n v="2"/>
    <s v="C2"/>
    <x v="2"/>
    <s v="0301"/>
    <s v="20190522StrEmTranUvpo01Cott01SdataDigitalphoto301.JPG"/>
    <m/>
    <x v="0"/>
    <x v="0"/>
    <m/>
    <m/>
  </r>
  <r>
    <s v="20190522StrEmTranUvpo01Nylo01SdataDigitalphoto303"/>
    <s v="20190522"/>
    <s v="Str"/>
    <x v="1"/>
    <x v="2"/>
    <s v="A01"/>
    <s v="Uvpo1"/>
    <x v="0"/>
    <n v="26"/>
    <n v="30"/>
    <x v="1"/>
    <x v="2"/>
    <n v="0"/>
    <n v="2"/>
    <n v="2"/>
    <s v="C2"/>
    <x v="2"/>
    <s v="0303"/>
    <s v="20190522StrEmTranUvpo01Nylo01SdataDigitalphoto303.JPG"/>
    <n v="25"/>
    <x v="17"/>
    <x v="22"/>
    <m/>
    <m/>
  </r>
  <r>
    <s v="20190522StrEmTranUvpo01Cott01NdataDigitalphoto315"/>
    <s v="20190522"/>
    <s v="Str"/>
    <x v="1"/>
    <x v="0"/>
    <s v="NA"/>
    <s v="Ndata"/>
    <x v="0"/>
    <n v="3"/>
    <n v="0"/>
    <x v="0"/>
    <x v="0"/>
    <n v="0"/>
    <n v="2"/>
    <n v="3"/>
    <s v="C2"/>
    <x v="2"/>
    <s v="0315"/>
    <s v="20190522StrEmTranUvpo01Cott01NdataDigitalphoto315.JPG"/>
    <m/>
    <x v="0"/>
    <x v="0"/>
    <m/>
    <m/>
  </r>
  <r>
    <s v="20190522StrEmTranUvpo01Nylo01NdataDigitalphoto317"/>
    <s v="20190522"/>
    <s v="Str"/>
    <x v="1"/>
    <x v="2"/>
    <s v="NA"/>
    <s v="Ndata"/>
    <x v="0"/>
    <n v="3"/>
    <n v="0"/>
    <x v="0"/>
    <x v="0"/>
    <n v="0"/>
    <n v="2"/>
    <n v="3"/>
    <s v="C2"/>
    <x v="2"/>
    <s v="0317"/>
    <s v="20190522StrEmTranUvpo01Nylo01NdataDigitalphoto317.JPG"/>
    <m/>
    <x v="0"/>
    <x v="0"/>
    <m/>
    <m/>
  </r>
  <r>
    <s v="20190522StrEmTranUvpo01Cott01SdataDigitalphoto319"/>
    <s v="20190522"/>
    <s v="Str"/>
    <x v="1"/>
    <x v="0"/>
    <s v="A01"/>
    <s v="Uvpo1"/>
    <x v="0"/>
    <n v="69"/>
    <n v="30"/>
    <x v="1"/>
    <x v="2"/>
    <n v="0"/>
    <n v="2"/>
    <n v="3"/>
    <s v="C2"/>
    <x v="2"/>
    <s v="0319"/>
    <s v="20190522StrEmTranUvpo01Cott01SdataDigitalphoto319.JPG"/>
    <m/>
    <x v="0"/>
    <x v="0"/>
    <m/>
    <m/>
  </r>
  <r>
    <s v="20190522StrEmTranUvpo01Cott01SdataDigitalphoto321"/>
    <s v="20190522"/>
    <s v="Str"/>
    <x v="1"/>
    <x v="0"/>
    <s v="A01"/>
    <s v="Uvpo1"/>
    <x v="0"/>
    <n v="66"/>
    <n v="30"/>
    <x v="1"/>
    <x v="2"/>
    <n v="0"/>
    <n v="2"/>
    <n v="3"/>
    <s v="C2"/>
    <x v="2"/>
    <s v="0321"/>
    <s v="20190522StrEmTranUvpo01Cott01SdataDigitalphoto321.JPG"/>
    <m/>
    <x v="0"/>
    <x v="0"/>
    <m/>
    <m/>
  </r>
  <r>
    <s v="20190522StrEmTranUvpo01Nylo01SdataDigitalphoto323"/>
    <s v="20190522"/>
    <s v="Str"/>
    <x v="1"/>
    <x v="2"/>
    <s v="A01"/>
    <s v="Uvpo1"/>
    <x v="0"/>
    <n v="16"/>
    <n v="30"/>
    <x v="1"/>
    <x v="2"/>
    <n v="0"/>
    <n v="2"/>
    <n v="3"/>
    <s v="C2"/>
    <x v="2"/>
    <s v="0323"/>
    <s v="20190522StrEmTranUvpo01Nylo01SdataDigitalphoto323.JPG"/>
    <n v="13"/>
    <x v="22"/>
    <x v="23"/>
    <m/>
    <m/>
  </r>
  <r>
    <s v="20190522StrEmTranUvpo01Cott01NdataDigitalphoto325"/>
    <s v="20190522"/>
    <s v="Str"/>
    <x v="1"/>
    <x v="0"/>
    <s v="NA"/>
    <s v="Ndata"/>
    <x v="0"/>
    <n v="3"/>
    <n v="0"/>
    <x v="0"/>
    <x v="0"/>
    <n v="0"/>
    <n v="2"/>
    <n v="4"/>
    <s v="C2"/>
    <x v="2"/>
    <s v="0325"/>
    <s v="20190522StrEmTranUvpo01Cott01NdataDigitalphoto325.JPG"/>
    <m/>
    <x v="0"/>
    <x v="0"/>
    <m/>
    <m/>
  </r>
  <r>
    <s v="20190522StrEmTranUvpo01Nylo01NdataDigitalphoto327"/>
    <s v="20190522"/>
    <s v="Str"/>
    <x v="1"/>
    <x v="2"/>
    <s v="NA"/>
    <s v="Ndata"/>
    <x v="0"/>
    <n v="3"/>
    <n v="0"/>
    <x v="0"/>
    <x v="0"/>
    <n v="0"/>
    <n v="2"/>
    <n v="4"/>
    <s v="C2"/>
    <x v="2"/>
    <s v="0327"/>
    <s v="20190522StrEmTranUvpo01Nylo01NdataDigitalphoto327.JPG"/>
    <m/>
    <x v="0"/>
    <x v="0"/>
    <m/>
    <m/>
  </r>
  <r>
    <s v="20190522StrEmTranUvpo01Cott01SdataDigitalphoto329"/>
    <s v="20190522"/>
    <s v="Str"/>
    <x v="1"/>
    <x v="0"/>
    <s v="A01"/>
    <s v="Uvpo1"/>
    <x v="0"/>
    <n v="81"/>
    <n v="30"/>
    <x v="1"/>
    <x v="2"/>
    <n v="0"/>
    <n v="2"/>
    <n v="4"/>
    <s v="C2"/>
    <x v="2"/>
    <s v="0329"/>
    <s v="20190522StrEmTranUvpo01Cott01SdataDigitalphoto329.JPG"/>
    <m/>
    <x v="0"/>
    <x v="0"/>
    <m/>
    <m/>
  </r>
  <r>
    <s v="20190522StrEmTranUvpo01Cott01SdataDigitalphoto331"/>
    <s v="20190522"/>
    <s v="Str"/>
    <x v="1"/>
    <x v="0"/>
    <s v="A01"/>
    <s v="Uvpo1"/>
    <x v="0"/>
    <n v="62"/>
    <n v="30"/>
    <x v="1"/>
    <x v="2"/>
    <n v="0"/>
    <n v="2"/>
    <n v="4"/>
    <s v="C2"/>
    <x v="2"/>
    <s v="0331"/>
    <s v="20190522StrEmTranUvpo01Cott01SdataDigitalphoto331.JPG"/>
    <m/>
    <x v="0"/>
    <x v="0"/>
    <m/>
    <m/>
  </r>
  <r>
    <s v="20190522StrEmTranUvpo01Nylo01SdataDigitalphoto333"/>
    <s v="20190522"/>
    <s v="Str"/>
    <x v="1"/>
    <x v="2"/>
    <s v="A01"/>
    <s v="Uvpo1"/>
    <x v="0"/>
    <n v="13"/>
    <n v="30"/>
    <x v="1"/>
    <x v="2"/>
    <n v="0"/>
    <n v="2"/>
    <n v="4"/>
    <s v="C2"/>
    <x v="2"/>
    <s v="0333"/>
    <s v="20190522StrEmTranUvpo01Nylo01SdataDigitalphoto333.JPG"/>
    <n v="10"/>
    <x v="23"/>
    <x v="24"/>
    <m/>
    <m/>
  </r>
  <r>
    <s v="20190628StrEmTranUvpo01Cott01NdataDigitalphoto1420"/>
    <s v="20190628"/>
    <s v="Str"/>
    <x v="1"/>
    <x v="0"/>
    <s v="NA"/>
    <s v="Ndata"/>
    <x v="0"/>
    <n v="0"/>
    <n v="0"/>
    <x v="0"/>
    <x v="0"/>
    <n v="0"/>
    <n v="2"/>
    <n v="6"/>
    <s v="C2"/>
    <x v="2"/>
    <s v="1420"/>
    <s v="20190628StrEmTranUvpo01Cott01NdataDigitalphoto1420.JPG"/>
    <m/>
    <x v="0"/>
    <x v="0"/>
    <m/>
    <m/>
  </r>
  <r>
    <s v="20190628StrEmTranUvpo01Nylo01NdataDigitalphoto1422"/>
    <s v="20190628"/>
    <s v="Str"/>
    <x v="1"/>
    <x v="2"/>
    <s v="NA"/>
    <s v="Ndata"/>
    <x v="0"/>
    <n v="1"/>
    <n v="0"/>
    <x v="0"/>
    <x v="0"/>
    <n v="0"/>
    <n v="2"/>
    <n v="6"/>
    <s v="C2"/>
    <x v="2"/>
    <s v="1422"/>
    <s v="20190628StrEmTranUvpo01Nylo01NdataDigitalphoto1422.JPG"/>
    <m/>
    <x v="0"/>
    <x v="0"/>
    <m/>
    <m/>
  </r>
  <r>
    <s v="20190628StrEmTranUvpo01Cott01SdataDigitalphoto1424"/>
    <s v="20190628"/>
    <s v="Str"/>
    <x v="1"/>
    <x v="0"/>
    <s v="A01"/>
    <s v="Uvpo1"/>
    <x v="0"/>
    <n v="384"/>
    <n v="30"/>
    <x v="1"/>
    <x v="2"/>
    <n v="0"/>
    <n v="2"/>
    <n v="6"/>
    <s v="C2"/>
    <x v="2"/>
    <s v="1424"/>
    <s v="20190628StrEmTranUvpo01Cott01SdataDigitalphoto1424.JPG"/>
    <m/>
    <x v="0"/>
    <x v="0"/>
    <m/>
    <m/>
  </r>
  <r>
    <s v="20190628StrEmTranUvpo01Cott01SdataDigitalphoto1426"/>
    <s v="20190628"/>
    <s v="Str"/>
    <x v="1"/>
    <x v="0"/>
    <s v="A01"/>
    <s v="Uvpo1"/>
    <x v="0"/>
    <n v="277"/>
    <n v="30"/>
    <x v="1"/>
    <x v="2"/>
    <n v="0"/>
    <n v="2"/>
    <n v="6"/>
    <s v="C2"/>
    <x v="2"/>
    <s v="1426"/>
    <s v="20190628StrEmTranUvpo01Cott01SdataDigitalphoto1426.JPG"/>
    <m/>
    <x v="0"/>
    <x v="0"/>
    <m/>
    <m/>
  </r>
  <r>
    <s v="20190628StrEmTranUvpo01Nylo01SdataDigitalphoto1428"/>
    <s v="20190628"/>
    <s v="Str"/>
    <x v="1"/>
    <x v="2"/>
    <s v="A01"/>
    <s v="Uvpo1"/>
    <x v="0"/>
    <n v="106"/>
    <n v="30"/>
    <x v="1"/>
    <x v="2"/>
    <n v="0"/>
    <n v="2"/>
    <n v="6"/>
    <s v="C2 "/>
    <x v="2"/>
    <s v="1428"/>
    <s v="20190628StrEmTranUvpo01Nylo01SdataDigitalphoto1428.JPG"/>
    <n v="105"/>
    <x v="24"/>
    <x v="25"/>
    <m/>
    <m/>
  </r>
  <r>
    <s v="20190523StrEmTranUvpo01Cott01NdataDigitalphoto364"/>
    <s v="20190523"/>
    <s v="Str"/>
    <x v="1"/>
    <x v="0"/>
    <s v="NA"/>
    <s v="Ndata"/>
    <x v="0"/>
    <n v="8"/>
    <n v="0"/>
    <x v="0"/>
    <x v="0"/>
    <n v="0"/>
    <n v="3"/>
    <n v="1"/>
    <s v="C1"/>
    <x v="1"/>
    <s v="0364"/>
    <s v="20190523StrEmTranUvpo01Cott01NdataDigitalphoto364.JPG"/>
    <m/>
    <x v="0"/>
    <x v="0"/>
    <m/>
    <m/>
  </r>
  <r>
    <s v="20190523StrEmTranUvpo01Nylo01NdataDigitalphoto366"/>
    <s v="20190523"/>
    <s v="Str"/>
    <x v="1"/>
    <x v="2"/>
    <s v="NA"/>
    <s v="Ndata"/>
    <x v="0"/>
    <n v="7"/>
    <n v="0"/>
    <x v="0"/>
    <x v="0"/>
    <n v="0"/>
    <n v="3"/>
    <n v="1"/>
    <s v="C1"/>
    <x v="1"/>
    <s v="0366"/>
    <s v="20190523StrEmTranUvpo01Nylo01NdataDigitalphoto366.JPG"/>
    <m/>
    <x v="0"/>
    <x v="0"/>
    <m/>
    <m/>
  </r>
  <r>
    <s v="20190523StrEmTranUvpo01Cott01SdataDigitalphoto368"/>
    <s v="20190523"/>
    <s v="Str"/>
    <x v="1"/>
    <x v="0"/>
    <s v="A01"/>
    <s v="Uvpo1"/>
    <x v="0"/>
    <n v="239"/>
    <n v="120"/>
    <x v="1"/>
    <x v="3"/>
    <n v="0"/>
    <n v="3"/>
    <n v="1"/>
    <s v="C1"/>
    <x v="1"/>
    <s v="0368"/>
    <s v="20190523StrEmTranUvpo01Cott01SdataDigitalphoto368.JPG"/>
    <m/>
    <x v="0"/>
    <x v="0"/>
    <m/>
    <m/>
  </r>
  <r>
    <s v="20190523StrEmTranUvpo01Cott01SdataDigitalphoto370"/>
    <s v="20190523"/>
    <s v="Str"/>
    <x v="1"/>
    <x v="0"/>
    <s v="A01"/>
    <s v="Uvpo1"/>
    <x v="0"/>
    <n v="181"/>
    <n v="120"/>
    <x v="1"/>
    <x v="3"/>
    <n v="0"/>
    <n v="3"/>
    <n v="1"/>
    <s v="C1"/>
    <x v="1"/>
    <s v="0370"/>
    <s v="20190523StrEmTranUvpo01Cott01SdataDigitalphoto370.JPG"/>
    <m/>
    <x v="0"/>
    <x v="0"/>
    <m/>
    <m/>
  </r>
  <r>
    <s v="20190523StrEmTranUvpo01Nylo01SdataDigitalphoto372"/>
    <s v="20190523"/>
    <s v="Str"/>
    <x v="1"/>
    <x v="2"/>
    <s v="A01"/>
    <s v="Uvpo1"/>
    <x v="0"/>
    <n v="90"/>
    <n v="120"/>
    <x v="1"/>
    <x v="3"/>
    <n v="0"/>
    <n v="3"/>
    <n v="1"/>
    <s v="C1"/>
    <x v="1"/>
    <s v="0372"/>
    <s v="20190523StrEmTranUvpo01Nylo01SdataDigitalphoto372.JPG"/>
    <n v="83"/>
    <x v="25"/>
    <x v="26"/>
    <m/>
    <m/>
  </r>
  <r>
    <s v="20190523StrEmTranUvpo01Cott01NdataDigitalphoto384"/>
    <s v="20190523"/>
    <s v="Str"/>
    <x v="1"/>
    <x v="0"/>
    <s v="NA"/>
    <s v="Ndata"/>
    <x v="0"/>
    <n v="4"/>
    <n v="0"/>
    <x v="0"/>
    <x v="0"/>
    <n v="0"/>
    <n v="3"/>
    <n v="2"/>
    <s v="C1"/>
    <x v="1"/>
    <s v="0384"/>
    <s v="20190523StrEmTranUvpo01Cott01NdataDigitalphoto384.JPG"/>
    <m/>
    <x v="0"/>
    <x v="0"/>
    <m/>
    <m/>
  </r>
  <r>
    <s v="20190523StrEmTranUvpo01Nylo01NdataDigitalphoto386"/>
    <s v="20190523"/>
    <s v="Str"/>
    <x v="1"/>
    <x v="2"/>
    <s v="NA"/>
    <s v="Ndata"/>
    <x v="0"/>
    <n v="1"/>
    <n v="0"/>
    <x v="0"/>
    <x v="0"/>
    <n v="0"/>
    <n v="3"/>
    <n v="2"/>
    <s v="C1"/>
    <x v="1"/>
    <s v="0386"/>
    <s v="20190523StrEmTranUvpo01Nylo01NdataDigitalphoto386.JPG"/>
    <m/>
    <x v="0"/>
    <x v="0"/>
    <m/>
    <m/>
  </r>
  <r>
    <s v="20190523StrEmTranUvpo01Cott01SdataDigitalphoto388"/>
    <s v="20190523"/>
    <s v="Str"/>
    <x v="1"/>
    <x v="0"/>
    <s v="A01"/>
    <s v="Uvpo1"/>
    <x v="0"/>
    <n v="163"/>
    <n v="120"/>
    <x v="1"/>
    <x v="3"/>
    <n v="0"/>
    <n v="3"/>
    <n v="2"/>
    <s v="C1"/>
    <x v="1"/>
    <s v="0388"/>
    <s v="20190523StrEmTranUvpo01Cott01SdataDigitalphoto388.JPG"/>
    <m/>
    <x v="0"/>
    <x v="0"/>
    <m/>
    <m/>
  </r>
  <r>
    <s v="20190523StrEmTranUvpo01Cott01SdataDigitalphoto390"/>
    <s v="20190523"/>
    <s v="Str"/>
    <x v="1"/>
    <x v="0"/>
    <s v="A01"/>
    <s v="Uvpo1"/>
    <x v="0"/>
    <n v="28"/>
    <n v="120"/>
    <x v="1"/>
    <x v="3"/>
    <n v="0"/>
    <n v="3"/>
    <n v="2"/>
    <s v="C1"/>
    <x v="1"/>
    <s v="0390"/>
    <s v="20190523StrEmTranUvpo01Cott01SdataDigitalphoto390.JPG"/>
    <m/>
    <x v="0"/>
    <x v="0"/>
    <m/>
    <m/>
  </r>
  <r>
    <s v="20190523StrEmTranUvpo01Nylo01SdataDigitalphoto392"/>
    <s v="20190523"/>
    <s v="Str"/>
    <x v="1"/>
    <x v="2"/>
    <s v="A01"/>
    <s v="Uvpo1"/>
    <x v="0"/>
    <n v="10"/>
    <n v="120"/>
    <x v="1"/>
    <x v="3"/>
    <n v="0"/>
    <n v="3"/>
    <n v="2"/>
    <s v="C1"/>
    <x v="1"/>
    <s v="0392"/>
    <s v="20190523StrEmTranUvpo01Nylo01SdataDigitalphoto392.JPG"/>
    <n v="9"/>
    <x v="26"/>
    <x v="27"/>
    <m/>
    <m/>
  </r>
  <r>
    <s v="20190523StrEmTranUvpo01Cott01NdataDigitalphoto394"/>
    <s v="20190523"/>
    <s v="Str"/>
    <x v="1"/>
    <x v="0"/>
    <s v="A01"/>
    <s v="Ndata"/>
    <x v="0"/>
    <n v="0"/>
    <n v="0"/>
    <x v="1"/>
    <x v="0"/>
    <n v="0"/>
    <n v="3"/>
    <n v="3"/>
    <s v="C1"/>
    <x v="1"/>
    <s v="0394"/>
    <s v="20190523StrEmTranUvpo01Cott01NdataDigitalphoto394.JPG"/>
    <m/>
    <x v="0"/>
    <x v="0"/>
    <m/>
    <m/>
  </r>
  <r>
    <s v="20190523StrEmTranUvpo01Nylo01NdataDigitalphoto396"/>
    <s v="20190523"/>
    <s v="Str"/>
    <x v="1"/>
    <x v="2"/>
    <s v="NA"/>
    <s v="Ndata"/>
    <x v="0"/>
    <n v="0"/>
    <n v="0"/>
    <x v="0"/>
    <x v="0"/>
    <n v="0"/>
    <n v="3"/>
    <n v="3"/>
    <s v="C1"/>
    <x v="1"/>
    <s v="0396"/>
    <s v="20190523StrEmTranUvpo01Nylo01NdataDigitalphoto396.JPG"/>
    <m/>
    <x v="0"/>
    <x v="0"/>
    <m/>
    <m/>
  </r>
  <r>
    <s v="20190523StrEmTranUvpo01Cott01SdataDigitalphoto398"/>
    <s v="20190523"/>
    <s v="Str"/>
    <x v="1"/>
    <x v="0"/>
    <s v="A01"/>
    <s v="Uvpo1"/>
    <x v="0"/>
    <n v="160"/>
    <n v="120"/>
    <x v="1"/>
    <x v="3"/>
    <n v="0"/>
    <n v="3"/>
    <n v="3"/>
    <s v="C1"/>
    <x v="1"/>
    <s v="0398"/>
    <s v="20190523StrEmTranUvpo01Cott01SdataDigitalphoto398.JPG"/>
    <m/>
    <x v="0"/>
    <x v="0"/>
    <m/>
    <m/>
  </r>
  <r>
    <s v="20190523StrEmTranUvpo01Cott01SdataDigitalphoto400"/>
    <s v="20190523"/>
    <s v="Str"/>
    <x v="1"/>
    <x v="0"/>
    <s v="A01"/>
    <s v="Uvpo1"/>
    <x v="0"/>
    <n v="106"/>
    <n v="120"/>
    <x v="1"/>
    <x v="3"/>
    <n v="0"/>
    <n v="3"/>
    <n v="3"/>
    <s v="C1"/>
    <x v="1"/>
    <s v="0400"/>
    <s v="20190523StrEmTranUvpo01Cott01SdataDigitalphoto400.JPG"/>
    <m/>
    <x v="0"/>
    <x v="0"/>
    <m/>
    <m/>
  </r>
  <r>
    <s v="20190523StrEmTranUvpo01Nylo01SdataDigitalphoto402"/>
    <s v="20190523"/>
    <s v="Str"/>
    <x v="1"/>
    <x v="2"/>
    <s v="A01"/>
    <s v="Uvpo1"/>
    <x v="0"/>
    <n v="22"/>
    <n v="120"/>
    <x v="1"/>
    <x v="3"/>
    <n v="0"/>
    <n v="3"/>
    <n v="3"/>
    <s v="C1"/>
    <x v="1"/>
    <s v="0402"/>
    <s v="20190523StrEmTranUvpo01Nylo01SdataDigitalphoto402.JPG"/>
    <n v="22"/>
    <x v="27"/>
    <x v="28"/>
    <m/>
    <m/>
  </r>
  <r>
    <s v="20190628StrEmTranUvpo01Cott01NdataDigitialphoto1429"/>
    <s v="20190628"/>
    <s v="Str"/>
    <x v="1"/>
    <x v="0"/>
    <s v="NA"/>
    <s v="Ndata"/>
    <x v="0"/>
    <n v="0"/>
    <n v="0"/>
    <x v="0"/>
    <x v="0"/>
    <n v="0"/>
    <n v="3"/>
    <n v="6"/>
    <s v="C1"/>
    <x v="1"/>
    <s v="1429"/>
    <s v="20190628StrEmTranUvpo01Cott01NdataDigitialphoto1429.JPG"/>
    <m/>
    <x v="0"/>
    <x v="0"/>
    <m/>
    <m/>
  </r>
  <r>
    <s v="20190628StrEmTranUvpo01Nylo01NdataDigitialphoto1431"/>
    <s v="20190628"/>
    <s v="Str"/>
    <x v="1"/>
    <x v="2"/>
    <s v="NA"/>
    <s v="Ndata"/>
    <x v="0"/>
    <n v="0"/>
    <n v="0"/>
    <x v="0"/>
    <x v="0"/>
    <n v="0"/>
    <n v="3"/>
    <n v="6"/>
    <s v="C1"/>
    <x v="1"/>
    <s v="1431"/>
    <s v="20190628StrEmTranUvpo01Nylo01NdataDigitialphoto1431.JPG"/>
    <m/>
    <x v="0"/>
    <x v="0"/>
    <m/>
    <m/>
  </r>
  <r>
    <s v="20190628StrEmTranUvpo01Cott01SdataDigitialphoto1433"/>
    <s v="20190628"/>
    <s v="Str"/>
    <x v="1"/>
    <x v="0"/>
    <s v="A01"/>
    <s v="Uvpo1"/>
    <x v="0"/>
    <n v="160"/>
    <n v="120"/>
    <x v="1"/>
    <x v="3"/>
    <n v="0"/>
    <n v="3"/>
    <n v="6"/>
    <s v="C1"/>
    <x v="1"/>
    <s v="1433"/>
    <s v="20190628StrEmTranUvpo01Cott01SdataDigitialphoto1433.JPG"/>
    <m/>
    <x v="0"/>
    <x v="0"/>
    <m/>
    <m/>
  </r>
  <r>
    <s v="20190628StrEmTranUvpo01Cott01SdataDigitialphoto1435"/>
    <s v="20190628"/>
    <s v="Str"/>
    <x v="1"/>
    <x v="0"/>
    <s v="A01"/>
    <s v="Uvpo1"/>
    <x v="0"/>
    <n v="84"/>
    <n v="120"/>
    <x v="1"/>
    <x v="3"/>
    <n v="0"/>
    <n v="3"/>
    <n v="6"/>
    <s v="C1"/>
    <x v="1"/>
    <s v="1435"/>
    <s v="20190628StrEmTranUvpo01Cott01SdataDigitialphoto1435.JPG"/>
    <m/>
    <x v="0"/>
    <x v="0"/>
    <m/>
    <m/>
  </r>
  <r>
    <s v="20190628StrEmTranUvpo01Nylo01SdataDigitialphoto1437"/>
    <s v="20190628"/>
    <s v="Str"/>
    <x v="1"/>
    <x v="2"/>
    <s v="A01"/>
    <s v="Uvpo1"/>
    <x v="0"/>
    <n v="28"/>
    <n v="120"/>
    <x v="1"/>
    <x v="3"/>
    <n v="0"/>
    <n v="3"/>
    <n v="6"/>
    <s v="C1"/>
    <x v="1"/>
    <s v="1437"/>
    <s v="20190628StrEmTranUvpo01Nylo01SdataDigitialphoto1437.JPG"/>
    <n v="28"/>
    <x v="27"/>
    <x v="29"/>
    <m/>
    <m/>
  </r>
  <r>
    <s v="20190628StrEmTranUvpo01Cott01NdataDigitialphoto1439"/>
    <s v="20190628"/>
    <s v="Str"/>
    <x v="1"/>
    <x v="0"/>
    <s v="NA"/>
    <s v="Ndata"/>
    <x v="0"/>
    <n v="0"/>
    <n v="0"/>
    <x v="0"/>
    <x v="0"/>
    <n v="0"/>
    <n v="3"/>
    <n v="7"/>
    <s v="C1"/>
    <x v="1"/>
    <s v="1439"/>
    <s v="20190628StrEmTranUvpo01Cott01NdataDigitialphoto1439.JPG"/>
    <m/>
    <x v="0"/>
    <x v="0"/>
    <m/>
    <m/>
  </r>
  <r>
    <s v="20190628StrEmTranUvpo01Nylo01NdataDigitialphoto1441"/>
    <s v="20190628"/>
    <s v="Str"/>
    <x v="1"/>
    <x v="2"/>
    <s v="NA"/>
    <s v="Ndata"/>
    <x v="0"/>
    <n v="0"/>
    <n v="0"/>
    <x v="0"/>
    <x v="0"/>
    <n v="0"/>
    <n v="3"/>
    <n v="7"/>
    <s v="C1"/>
    <x v="1"/>
    <s v="1441"/>
    <s v="20190628StrEmTranUvpo01Nylo01NdataDigitialphoto1441.JPG"/>
    <m/>
    <x v="0"/>
    <x v="0"/>
    <m/>
    <m/>
  </r>
  <r>
    <s v="20190628StrEmTranUvpo01Cott01SdataDigitialphoto1443"/>
    <s v="20190628"/>
    <s v="Str"/>
    <x v="1"/>
    <x v="0"/>
    <s v="A01"/>
    <s v="Uvpo1"/>
    <x v="0"/>
    <n v="440"/>
    <n v="120"/>
    <x v="1"/>
    <x v="3"/>
    <n v="0"/>
    <n v="3"/>
    <n v="7"/>
    <s v="C1"/>
    <x v="1"/>
    <s v="1443"/>
    <s v="20190628StrEmTranUvpo01Cott01SdataDigitialphoto1443.JPG"/>
    <m/>
    <x v="0"/>
    <x v="0"/>
    <m/>
    <m/>
  </r>
  <r>
    <s v="20190628StrEmTranUvpo01Cott01SdataDigitialphoto1445"/>
    <s v="20190628"/>
    <s v="Str"/>
    <x v="1"/>
    <x v="0"/>
    <s v="A01"/>
    <s v="Uvpo1"/>
    <x v="0"/>
    <n v="297"/>
    <n v="120"/>
    <x v="1"/>
    <x v="3"/>
    <n v="0"/>
    <n v="3"/>
    <n v="7"/>
    <s v="C1"/>
    <x v="1"/>
    <s v="1445"/>
    <s v="20190628StrEmTranUvpo01Cott01SdataDigitialphoto1445.JPG"/>
    <m/>
    <x v="0"/>
    <x v="0"/>
    <m/>
    <m/>
  </r>
  <r>
    <s v="20190628StrEmTranUvpo01Nylo01SdataDigitialphoto1447"/>
    <s v="20190628"/>
    <s v="Str"/>
    <x v="1"/>
    <x v="2"/>
    <s v="A01"/>
    <s v="Uvpo1"/>
    <x v="0"/>
    <n v="35"/>
    <n v="120"/>
    <x v="1"/>
    <x v="3"/>
    <n v="0"/>
    <n v="3"/>
    <n v="7"/>
    <s v="C1"/>
    <x v="1"/>
    <s v="1447"/>
    <s v="20190628StrEmTranUvpo01Nylo01SdataDigitialphoto1447.JPG"/>
    <n v="35"/>
    <x v="28"/>
    <x v="30"/>
    <m/>
    <m/>
  </r>
  <r>
    <s v="20190523StrEmTranUvpo01Cott01NdataDigitalphoto365"/>
    <s v="20190523"/>
    <s v="Str"/>
    <x v="1"/>
    <x v="0"/>
    <s v="NA"/>
    <s v="Ndata"/>
    <x v="0"/>
    <n v="4"/>
    <n v="0"/>
    <x v="0"/>
    <x v="0"/>
    <n v="0"/>
    <n v="4"/>
    <n v="1"/>
    <s v="C2"/>
    <x v="2"/>
    <s v="0365"/>
    <s v="20190523StrEmTranUvpo01Cott01NdataDigitalphoto365.JPG"/>
    <m/>
    <x v="0"/>
    <x v="0"/>
    <m/>
    <m/>
  </r>
  <r>
    <s v="20190523StrEmTranUvpo01Nylo01NdataDigitalphoto367"/>
    <s v="20190523"/>
    <s v="Str"/>
    <x v="1"/>
    <x v="2"/>
    <s v="NA"/>
    <s v="Ndata"/>
    <x v="0"/>
    <n v="4"/>
    <n v="0"/>
    <x v="0"/>
    <x v="0"/>
    <n v="0"/>
    <n v="4"/>
    <n v="1"/>
    <s v="C2"/>
    <x v="2"/>
    <s v="0367"/>
    <s v="20190523StrEmTranUvpo01Nylo01NdataDigitalphoto367.JPG"/>
    <m/>
    <x v="0"/>
    <x v="0"/>
    <m/>
    <m/>
  </r>
  <r>
    <s v="20190523StrEmTranUvpo01Cott01SdataDigitalphoto369"/>
    <s v="20190523"/>
    <s v="Str"/>
    <x v="1"/>
    <x v="0"/>
    <s v="A01"/>
    <s v="Uvpo1"/>
    <x v="0"/>
    <n v="200"/>
    <n v="120"/>
    <x v="1"/>
    <x v="3"/>
    <n v="0"/>
    <n v="4"/>
    <n v="1"/>
    <s v="C2"/>
    <x v="2"/>
    <s v="0369"/>
    <s v="20190523StrEmTranUvpo01Cott01SdataDigitalphoto369.JPG"/>
    <m/>
    <x v="0"/>
    <x v="0"/>
    <m/>
    <m/>
  </r>
  <r>
    <s v="20190523StrEmTranUvpo01Cott01SdataDigitalphoto371"/>
    <s v="20190523"/>
    <s v="Str"/>
    <x v="1"/>
    <x v="0"/>
    <s v="A01"/>
    <s v="Uvpo1"/>
    <x v="0"/>
    <n v="96"/>
    <n v="120"/>
    <x v="1"/>
    <x v="3"/>
    <n v="0"/>
    <n v="4"/>
    <n v="1"/>
    <s v="C2"/>
    <x v="2"/>
    <s v="0371"/>
    <s v="20190523StrEmTranUvpo01Cott01SdataDigitalphoto371.JPG"/>
    <m/>
    <x v="0"/>
    <x v="0"/>
    <m/>
    <m/>
  </r>
  <r>
    <s v="20190523StrEmTranUvpo01Nylo01SdataDigitalphoto373"/>
    <s v="20190523"/>
    <s v="Str"/>
    <x v="1"/>
    <x v="2"/>
    <s v="A01"/>
    <s v="Uvpo1"/>
    <x v="0"/>
    <n v="36"/>
    <n v="120"/>
    <x v="1"/>
    <x v="3"/>
    <n v="0"/>
    <n v="4"/>
    <n v="1"/>
    <s v="C2"/>
    <x v="2"/>
    <s v="0373"/>
    <s v="20190523StrEmTranUvpo01Nylo01SdataDigitalphoto373.JPG"/>
    <n v="32"/>
    <x v="29"/>
    <x v="31"/>
    <m/>
    <m/>
  </r>
  <r>
    <s v="20190523StrEmTranUvpo01Cott01NdataDigitalphoto385"/>
    <s v="20190523"/>
    <s v="Str"/>
    <x v="1"/>
    <x v="0"/>
    <s v="NA"/>
    <s v="Ndata"/>
    <x v="0"/>
    <n v="3"/>
    <n v="0"/>
    <x v="0"/>
    <x v="0"/>
    <n v="0"/>
    <n v="4"/>
    <n v="2"/>
    <s v="C2"/>
    <x v="2"/>
    <s v="0385"/>
    <s v="20190523StrEmTranUvpo01Cott01NdataDigitalphoto385.JPG"/>
    <m/>
    <x v="0"/>
    <x v="0"/>
    <m/>
    <m/>
  </r>
  <r>
    <s v="20190523StrEmTranUvpo01Nylo01NdataDigitalphoto387"/>
    <s v="20190523"/>
    <s v="Str"/>
    <x v="1"/>
    <x v="2"/>
    <s v="NA"/>
    <s v="Ndata"/>
    <x v="0"/>
    <n v="0"/>
    <n v="0"/>
    <x v="0"/>
    <x v="0"/>
    <n v="0"/>
    <n v="4"/>
    <n v="2"/>
    <s v="C2"/>
    <x v="2"/>
    <s v="0387"/>
    <s v="20190523StrEmTranUvpo01Nylo01NdataDigitalphoto387.JPG"/>
    <m/>
    <x v="0"/>
    <x v="0"/>
    <m/>
    <m/>
  </r>
  <r>
    <s v="20190523StrEmTranUvpo01Cott01SdataDigitalphoto389"/>
    <s v="20190523"/>
    <s v="Str"/>
    <x v="1"/>
    <x v="0"/>
    <s v="A01"/>
    <s v="Uvpo1"/>
    <x v="0"/>
    <n v="150"/>
    <n v="120"/>
    <x v="1"/>
    <x v="3"/>
    <n v="0"/>
    <n v="4"/>
    <n v="2"/>
    <s v="C2"/>
    <x v="2"/>
    <s v="0389"/>
    <s v="20190523StrEmTranUvpo01Cott01SdataDigitalphoto389.JPG"/>
    <m/>
    <x v="0"/>
    <x v="0"/>
    <m/>
    <m/>
  </r>
  <r>
    <s v="20190523StrEmTranUvpo01Cott01SdataDigitalphoto391"/>
    <s v="20190523"/>
    <s v="Str"/>
    <x v="1"/>
    <x v="0"/>
    <s v="A01"/>
    <s v="Uvpo1"/>
    <x v="0"/>
    <n v="86"/>
    <n v="120"/>
    <x v="1"/>
    <x v="3"/>
    <n v="0"/>
    <n v="4"/>
    <n v="2"/>
    <s v="C2"/>
    <x v="2"/>
    <s v="0391"/>
    <s v="20190523StrEmTranUvpo01Cott01SdataDigitalphoto391.JPG"/>
    <m/>
    <x v="0"/>
    <x v="0"/>
    <m/>
    <m/>
  </r>
  <r>
    <s v="20190523StrEmTranUvpo01Nylo01SdataDigitalphoto393"/>
    <s v="20190523"/>
    <s v="Str"/>
    <x v="1"/>
    <x v="2"/>
    <s v="A01"/>
    <s v="Uvpo1"/>
    <x v="0"/>
    <n v="27"/>
    <n v="120"/>
    <x v="1"/>
    <x v="3"/>
    <n v="0"/>
    <n v="4"/>
    <n v="2"/>
    <s v="C2"/>
    <x v="2"/>
    <s v="0393"/>
    <s v="20190523StrEmTranUvpo01Nylo01SdataDigitalphoto393.JPG"/>
    <n v="27"/>
    <x v="30"/>
    <x v="32"/>
    <m/>
    <m/>
  </r>
  <r>
    <s v="20190523StrEmTranUvpo01Cott01NdataDigitalphoto395"/>
    <s v="20190523"/>
    <s v="Str"/>
    <x v="1"/>
    <x v="0"/>
    <s v="NA"/>
    <s v="Ndata"/>
    <x v="0"/>
    <n v="2"/>
    <n v="0"/>
    <x v="0"/>
    <x v="0"/>
    <n v="0"/>
    <n v="4"/>
    <n v="3"/>
    <s v="C2"/>
    <x v="2"/>
    <s v="0395"/>
    <s v="20190523StrEmTranUvpo01Cott01NdataDigitalphoto395.JPG"/>
    <m/>
    <x v="0"/>
    <x v="0"/>
    <m/>
    <m/>
  </r>
  <r>
    <s v="20190523StrEmTranUvpo01Nylo01NdataDigitalphoto397"/>
    <s v="20190523"/>
    <s v="Str"/>
    <x v="1"/>
    <x v="2"/>
    <s v="NA"/>
    <s v="Ndata"/>
    <x v="0"/>
    <n v="3"/>
    <n v="0"/>
    <x v="0"/>
    <x v="0"/>
    <n v="0"/>
    <n v="4"/>
    <n v="3"/>
    <s v="C2"/>
    <x v="2"/>
    <s v="0397"/>
    <s v="20190523StrEmTranUvpo01Nylo01NdataDigitalphoto397.JPG"/>
    <m/>
    <x v="0"/>
    <x v="0"/>
    <m/>
    <m/>
  </r>
  <r>
    <s v="20190523StrEmTranUvpo01Cott01SdataDigitalphoto399"/>
    <s v="20190523"/>
    <s v="Str"/>
    <x v="1"/>
    <x v="0"/>
    <s v="A01"/>
    <s v="Uvpo1"/>
    <x v="0"/>
    <n v="349"/>
    <n v="120"/>
    <x v="1"/>
    <x v="3"/>
    <n v="0"/>
    <n v="4"/>
    <n v="3"/>
    <s v="C2"/>
    <x v="2"/>
    <s v="0399"/>
    <s v="20190523StrEmTranUvpo01Cott01SdataDigitalphoto399.JPG"/>
    <m/>
    <x v="0"/>
    <x v="0"/>
    <m/>
    <m/>
  </r>
  <r>
    <s v="20190523StrEmTranUvpo01Cott01SdataDigitalphoto401"/>
    <s v="20190523"/>
    <s v="Str"/>
    <x v="1"/>
    <x v="0"/>
    <s v="A01"/>
    <s v="Uvpo1"/>
    <x v="0"/>
    <n v="238"/>
    <n v="120"/>
    <x v="1"/>
    <x v="3"/>
    <n v="0"/>
    <n v="4"/>
    <n v="3"/>
    <s v="C2"/>
    <x v="2"/>
    <s v="0401"/>
    <s v="20190523StrEmTranUvpo01Cott01SdataDigitalphoto401.JPG"/>
    <m/>
    <x v="0"/>
    <x v="0"/>
    <m/>
    <m/>
  </r>
  <r>
    <s v="20190523StrEmTranUvpo01Nylo01SdataDigitalphoto403"/>
    <s v="20190523"/>
    <s v="Str"/>
    <x v="1"/>
    <x v="2"/>
    <s v="A01"/>
    <s v="Uvpo1"/>
    <x v="0"/>
    <n v="45"/>
    <n v="120"/>
    <x v="1"/>
    <x v="3"/>
    <n v="0"/>
    <n v="4"/>
    <n v="3"/>
    <s v="C2"/>
    <x v="2"/>
    <s v="0403"/>
    <s v="20190523StrEmTranUvpo01Nylo01SdataDigitalphoto403.JPG"/>
    <n v="42"/>
    <x v="31"/>
    <x v="33"/>
    <m/>
    <m/>
  </r>
  <r>
    <s v="20190628StrEmTranUvpo01Cott01NdataDigitialphoto1430"/>
    <s v="20190628"/>
    <s v="Str"/>
    <x v="1"/>
    <x v="0"/>
    <s v="NA"/>
    <s v="Ndata"/>
    <x v="0"/>
    <n v="1"/>
    <n v="0"/>
    <x v="0"/>
    <x v="0"/>
    <n v="0"/>
    <n v="4"/>
    <n v="6"/>
    <s v="C2"/>
    <x v="2"/>
    <s v="1430"/>
    <s v="20190628StrEmTranUvpo01Cott01NdataDigitialphoto1430.JPG"/>
    <m/>
    <x v="0"/>
    <x v="0"/>
    <m/>
    <m/>
  </r>
  <r>
    <s v="20190628StrEmTranUvpo01Nylo01NdataDigitialphoto1432"/>
    <s v="20190628"/>
    <s v="Str"/>
    <x v="1"/>
    <x v="2"/>
    <s v="NA"/>
    <s v="Ndata"/>
    <x v="0"/>
    <n v="1"/>
    <n v="0"/>
    <x v="0"/>
    <x v="0"/>
    <n v="0"/>
    <n v="4"/>
    <n v="6"/>
    <s v="C2"/>
    <x v="2"/>
    <s v="1432"/>
    <s v="20190628StrEmTranUvpo01Nylo01NdataDigitialphoto1432.JPG"/>
    <m/>
    <x v="0"/>
    <x v="0"/>
    <m/>
    <m/>
  </r>
  <r>
    <s v="20190628StrEmTranUvpo01Cott01SdataDigitialphoto1434"/>
    <s v="20190628"/>
    <s v="Str"/>
    <x v="1"/>
    <x v="0"/>
    <s v="A01"/>
    <s v="Uvpo1"/>
    <x v="0"/>
    <n v="160"/>
    <n v="120"/>
    <x v="1"/>
    <x v="3"/>
    <n v="0"/>
    <n v="4"/>
    <n v="6"/>
    <s v="C2"/>
    <x v="2"/>
    <s v="1434"/>
    <s v="20190628StrEmTranUvpo01Cott01SdataDigitialphoto1434.JPG"/>
    <m/>
    <x v="0"/>
    <x v="0"/>
    <m/>
    <m/>
  </r>
  <r>
    <s v="20190628StrEmTranUvpo01Cott01SdataDigitialphoto1436"/>
    <s v="20190628"/>
    <s v="Str"/>
    <x v="1"/>
    <x v="0"/>
    <s v="A01"/>
    <s v="Uvpo1"/>
    <x v="0"/>
    <n v="146"/>
    <n v="120"/>
    <x v="1"/>
    <x v="3"/>
    <n v="0"/>
    <n v="4"/>
    <n v="6"/>
    <s v="C2"/>
    <x v="2"/>
    <s v="1436"/>
    <s v="20190628StrEmTranUvpo01Cott01SdataDigitialphoto1436.JPG"/>
    <m/>
    <x v="0"/>
    <x v="0"/>
    <m/>
    <m/>
  </r>
  <r>
    <s v="20190628StrEmTranUvpo01Nylo01SdataDigitialphoto1438"/>
    <s v="20190628"/>
    <s v="Str"/>
    <x v="1"/>
    <x v="2"/>
    <s v="A01"/>
    <s v="Uvpo1"/>
    <x v="0"/>
    <n v="9"/>
    <n v="120"/>
    <x v="1"/>
    <x v="3"/>
    <n v="0"/>
    <n v="4"/>
    <n v="6"/>
    <s v="C2 "/>
    <x v="2"/>
    <s v="1438"/>
    <s v="20190628StrEmTranUvpo01Nylo01SdataDigitialphoto1438.JPG"/>
    <n v="8"/>
    <x v="26"/>
    <x v="34"/>
    <m/>
    <m/>
  </r>
  <r>
    <s v="20190628StrEmTranUvpo01Cott01NdataDigitialphoto1440"/>
    <s v="20190628"/>
    <s v="Str"/>
    <x v="1"/>
    <x v="0"/>
    <s v="NA"/>
    <s v="Ndata"/>
    <x v="0"/>
    <n v="0"/>
    <n v="0"/>
    <x v="0"/>
    <x v="0"/>
    <n v="0"/>
    <n v="4"/>
    <n v="7"/>
    <s v="C2"/>
    <x v="2"/>
    <s v="1440"/>
    <s v="20190628StrEmTranUvpo01Cott01NdataDigitialphoto1440.JPG"/>
    <m/>
    <x v="0"/>
    <x v="0"/>
    <m/>
    <m/>
  </r>
  <r>
    <s v="20190628StrEmTranUvpo01Nylo01NdataDigitialphoto1442"/>
    <s v="20190628"/>
    <s v="Str"/>
    <x v="1"/>
    <x v="2"/>
    <s v="NA"/>
    <s v="Ndata"/>
    <x v="0"/>
    <n v="0"/>
    <n v="0"/>
    <x v="0"/>
    <x v="0"/>
    <n v="0"/>
    <n v="4"/>
    <n v="7"/>
    <s v="C2"/>
    <x v="2"/>
    <s v="1442"/>
    <s v="20190628StrEmTranUvpo01Nylo01NdataDigitialphoto1442.JPG"/>
    <m/>
    <x v="0"/>
    <x v="0"/>
    <m/>
    <m/>
  </r>
  <r>
    <s v="20190628StrEmTranUvpo01Cott01SdataDigitialphoto1444"/>
    <s v="20190628"/>
    <s v="Str"/>
    <x v="1"/>
    <x v="0"/>
    <s v="A01"/>
    <s v="Uvpo1"/>
    <x v="0"/>
    <n v="240"/>
    <n v="120"/>
    <x v="1"/>
    <x v="3"/>
    <n v="0"/>
    <n v="4"/>
    <n v="7"/>
    <s v="C2"/>
    <x v="2"/>
    <s v="1444"/>
    <s v="20190628StrEmTranUvpo01Cott01SdataDigitialphoto1444.JPG"/>
    <m/>
    <x v="0"/>
    <x v="0"/>
    <m/>
    <m/>
  </r>
  <r>
    <s v="20190628StrEmTranUvpo01Cott01SdataDigitialphoto1446"/>
    <s v="20190628"/>
    <s v="Str"/>
    <x v="1"/>
    <x v="0"/>
    <s v="A01"/>
    <s v="Uvpo1"/>
    <x v="0"/>
    <n v="151"/>
    <n v="120"/>
    <x v="1"/>
    <x v="3"/>
    <n v="0"/>
    <n v="4"/>
    <n v="7"/>
    <s v="C2"/>
    <x v="2"/>
    <s v="1446"/>
    <s v="20190628StrEmTranUvpo01Cott01SdataDigitialphoto1446.JPG"/>
    <m/>
    <x v="0"/>
    <x v="0"/>
    <m/>
    <m/>
  </r>
  <r>
    <s v="20190628StrEmTranUvpo01Nylo01SdataDigitialphoto1448"/>
    <s v="20190628"/>
    <s v="Str"/>
    <x v="1"/>
    <x v="2"/>
    <s v="A01"/>
    <s v="Uvpo1"/>
    <x v="0"/>
    <n v="48"/>
    <n v="120"/>
    <x v="1"/>
    <x v="3"/>
    <n v="0"/>
    <n v="4"/>
    <n v="7"/>
    <s v="C2 "/>
    <x v="2"/>
    <s v="1448"/>
    <s v="20190628StrEmTranUvpo01Nylo01SdataDigitialphoto1448.JPG"/>
    <n v="48"/>
    <x v="32"/>
    <x v="35"/>
    <m/>
    <m/>
  </r>
  <r>
    <s v="20190524StrEmTranUvpo01Cott01NdataDigitalphoto434"/>
    <s v="20190524"/>
    <s v="Str"/>
    <x v="1"/>
    <x v="0"/>
    <s v="NA"/>
    <s v="Ndata"/>
    <x v="0"/>
    <n v="7"/>
    <n v="0"/>
    <x v="0"/>
    <x v="0"/>
    <n v="0"/>
    <n v="5"/>
    <n v="2"/>
    <s v="C1"/>
    <x v="1"/>
    <s v="0434"/>
    <s v="20190524StrEmTranUvpo01Cott01NdataDigitalphoto434.JPG"/>
    <m/>
    <x v="0"/>
    <x v="0"/>
    <m/>
    <m/>
  </r>
  <r>
    <s v="20190524StrEmTranUvpo01Nylo01NdataDigitalphoto436"/>
    <s v="20190524"/>
    <s v="Str"/>
    <x v="1"/>
    <x v="2"/>
    <s v="NA"/>
    <s v="Ndata"/>
    <x v="0"/>
    <n v="6"/>
    <n v="0"/>
    <x v="0"/>
    <x v="0"/>
    <n v="0"/>
    <n v="5"/>
    <n v="2"/>
    <s v="C1"/>
    <x v="1"/>
    <s v="0436"/>
    <s v="20190524StrEmTranUvpo01Nylo01NdataDigitalphoto436.JPG"/>
    <m/>
    <x v="0"/>
    <x v="0"/>
    <m/>
    <m/>
  </r>
  <r>
    <s v="20190524StrEmTranUvpo01Cott01SdataDigitalphoto438"/>
    <s v="20190524"/>
    <s v="Str"/>
    <x v="1"/>
    <x v="0"/>
    <s v="A01"/>
    <s v="Uvpo1"/>
    <x v="0"/>
    <n v="226"/>
    <n v="240"/>
    <x v="1"/>
    <x v="4"/>
    <n v="0"/>
    <n v="5"/>
    <n v="2"/>
    <s v="C1"/>
    <x v="1"/>
    <s v="0438"/>
    <s v="20190524StrEmTranUvpo01Cott01SdataDigitalphoto438.JPG"/>
    <m/>
    <x v="0"/>
    <x v="0"/>
    <m/>
    <m/>
  </r>
  <r>
    <s v="20190524StrEmTranUvpo01Cott01SdataDigitalphoto440"/>
    <s v="20190524"/>
    <s v="Str"/>
    <x v="1"/>
    <x v="0"/>
    <s v="A01"/>
    <s v="Uvpo1"/>
    <x v="0"/>
    <n v="137"/>
    <n v="240"/>
    <x v="1"/>
    <x v="4"/>
    <n v="0"/>
    <n v="5"/>
    <n v="2"/>
    <s v="C1"/>
    <x v="1"/>
    <s v="0440"/>
    <s v="20190524StrEmTranUvpo01Cott01SdataDigitalphoto440.JPG"/>
    <m/>
    <x v="0"/>
    <x v="0"/>
    <m/>
    <m/>
  </r>
  <r>
    <s v="20190524StrEmTranUvpo01Nylo01SdataDigitalphoto442"/>
    <s v="20190524"/>
    <s v="Str"/>
    <x v="1"/>
    <x v="2"/>
    <s v="A01"/>
    <s v="Uvpo1"/>
    <x v="0"/>
    <n v="20"/>
    <n v="240"/>
    <x v="1"/>
    <x v="4"/>
    <n v="0"/>
    <n v="5"/>
    <n v="2"/>
    <s v="C1"/>
    <x v="1"/>
    <s v="0442"/>
    <s v="20190524StrEmTranUvpo01Nylo01SdataDigitalphoto442.JPG"/>
    <n v="14"/>
    <x v="33"/>
    <x v="36"/>
    <m/>
    <m/>
  </r>
  <r>
    <s v="20190524StrEmTranUvpo01Cott01NdataDigitalphoto444"/>
    <s v="20190524"/>
    <s v="Str"/>
    <x v="1"/>
    <x v="0"/>
    <s v="NA"/>
    <s v="Ndata"/>
    <x v="0"/>
    <n v="7"/>
    <n v="0"/>
    <x v="0"/>
    <x v="0"/>
    <n v="0"/>
    <n v="5"/>
    <n v="3"/>
    <s v="C1"/>
    <x v="1"/>
    <s v="0444"/>
    <s v="20190524StrEmTranUvpo01Cott01NdataDigitalphoto444.JPG"/>
    <m/>
    <x v="0"/>
    <x v="0"/>
    <m/>
    <m/>
  </r>
  <r>
    <s v="20190524StrEmTranUvpo01Nylo01NdataDigitalphoto446"/>
    <s v="20190524"/>
    <s v="Str"/>
    <x v="1"/>
    <x v="2"/>
    <s v="NA"/>
    <s v="Ndata"/>
    <x v="0"/>
    <n v="8"/>
    <n v="0"/>
    <x v="0"/>
    <x v="0"/>
    <n v="0"/>
    <n v="5"/>
    <n v="3"/>
    <s v="C1"/>
    <x v="1"/>
    <s v="0446"/>
    <s v="20190524StrEmTranUvpo01Nylo01NdataDigitalphoto446.JPG"/>
    <m/>
    <x v="0"/>
    <x v="0"/>
    <m/>
    <m/>
  </r>
  <r>
    <s v="20190524StrEmTranUvpo01Cott01SdataDigitalphoto448"/>
    <s v="20190524"/>
    <s v="Str"/>
    <x v="1"/>
    <x v="0"/>
    <s v="A01"/>
    <s v="Uvpo1"/>
    <x v="0"/>
    <n v="76"/>
    <n v="240"/>
    <x v="1"/>
    <x v="4"/>
    <n v="0"/>
    <n v="5"/>
    <n v="3"/>
    <s v="C1"/>
    <x v="1"/>
    <s v="0448"/>
    <s v="20190524StrEmTranUvpo01Cott01SdataDigitalphoto448.JPG"/>
    <m/>
    <x v="0"/>
    <x v="0"/>
    <m/>
    <m/>
  </r>
  <r>
    <s v="20190524StrEmTranUvpo01Cott01SdataDigitalphoto450"/>
    <s v="20190524"/>
    <s v="Str"/>
    <x v="1"/>
    <x v="0"/>
    <s v="A01"/>
    <s v="Uvpo1"/>
    <x v="0"/>
    <n v="49"/>
    <n v="240"/>
    <x v="1"/>
    <x v="4"/>
    <n v="0"/>
    <n v="5"/>
    <n v="3"/>
    <s v="C1"/>
    <x v="1"/>
    <s v="0450"/>
    <s v="20190524StrEmTranUvpo01Cott01SdataDigitalphoto450.JPG"/>
    <m/>
    <x v="0"/>
    <x v="0"/>
    <m/>
    <m/>
  </r>
  <r>
    <s v="20190524StrEmTranUvpo01Nylo01SdataDigitalphoto452"/>
    <s v="20190524"/>
    <s v="Str"/>
    <x v="1"/>
    <x v="2"/>
    <s v="A01"/>
    <s v="Uvpo1"/>
    <x v="0"/>
    <n v="24"/>
    <n v="240"/>
    <x v="1"/>
    <x v="4"/>
    <n v="0"/>
    <n v="5"/>
    <n v="3"/>
    <s v="C1"/>
    <x v="1"/>
    <s v="0452"/>
    <s v="20190524StrEmTranUvpo01Nylo01SdataDigitalphoto452.JPG"/>
    <n v="16"/>
    <x v="34"/>
    <x v="37"/>
    <m/>
    <m/>
  </r>
  <r>
    <s v="20190524StrEmTranCott01Uvpo01NdataDigitalphoto464"/>
    <s v="20190524"/>
    <s v="Str"/>
    <x v="1"/>
    <x v="0"/>
    <s v="NA"/>
    <s v="Ndata"/>
    <x v="0"/>
    <n v="7"/>
    <n v="0"/>
    <x v="0"/>
    <x v="0"/>
    <n v="0"/>
    <n v="5"/>
    <n v="5"/>
    <s v="C1"/>
    <x v="1"/>
    <s v="0464"/>
    <s v="20190524StrEmTranCott01Uvpo01NdataDigitalphoto464.JPG"/>
    <m/>
    <x v="0"/>
    <x v="0"/>
    <m/>
    <m/>
  </r>
  <r>
    <s v="20190524StrEmTranNylo01Uvpo01NdataDigitalphoto466"/>
    <s v="20190524"/>
    <s v="Str"/>
    <x v="1"/>
    <x v="2"/>
    <s v="NA"/>
    <s v="Ndata"/>
    <x v="0"/>
    <n v="8"/>
    <n v="0"/>
    <x v="0"/>
    <x v="0"/>
    <n v="0"/>
    <n v="5"/>
    <n v="5"/>
    <s v="C1"/>
    <x v="1"/>
    <s v="0466"/>
    <s v="20190524StrEmTranNylo01Uvpo01NdataDigitalphoto466.JPG"/>
    <m/>
    <x v="0"/>
    <x v="0"/>
    <m/>
    <m/>
  </r>
  <r>
    <s v="20190524StrEmTranCott01Uvpo01SdataDigitalphoto468"/>
    <s v="20190524"/>
    <s v="Str"/>
    <x v="1"/>
    <x v="0"/>
    <s v="A01"/>
    <s v="Uvpo1"/>
    <x v="0"/>
    <n v="170"/>
    <n v="240"/>
    <x v="1"/>
    <x v="4"/>
    <n v="0"/>
    <n v="5"/>
    <n v="5"/>
    <s v="C1"/>
    <x v="1"/>
    <s v="0468"/>
    <s v="20190524StrEmTranCott01Uvpo01SdataDigitalphoto468.JPG"/>
    <m/>
    <x v="0"/>
    <x v="0"/>
    <m/>
    <m/>
  </r>
  <r>
    <s v="20190524StrEmTranCott01Uvpo01SdataDigitalphoto470"/>
    <s v="20190524"/>
    <s v="Str"/>
    <x v="1"/>
    <x v="0"/>
    <s v="A01"/>
    <s v="Uvpo1"/>
    <x v="0"/>
    <n v="65"/>
    <n v="240"/>
    <x v="1"/>
    <x v="4"/>
    <n v="0"/>
    <n v="5"/>
    <n v="5"/>
    <s v="C1"/>
    <x v="1"/>
    <s v="0470"/>
    <s v="20190524StrEmTranCott01Uvpo01SdataDigitalphoto470.JPG"/>
    <m/>
    <x v="0"/>
    <x v="0"/>
    <m/>
    <m/>
  </r>
  <r>
    <s v="20190524StrEmTranNylo01Uvpo01SdataDigitalphoto472"/>
    <s v="20190524"/>
    <s v="Str"/>
    <x v="1"/>
    <x v="2"/>
    <s v="A01"/>
    <s v="Uvpo1"/>
    <x v="0"/>
    <n v="51"/>
    <n v="240"/>
    <x v="1"/>
    <x v="4"/>
    <n v="0"/>
    <n v="5"/>
    <n v="5"/>
    <s v="C1"/>
    <x v="1"/>
    <s v="0472"/>
    <s v="20190524StrEmTranNylo01Uvpo01SdataDigitalphoto472.JPG"/>
    <n v="43"/>
    <x v="35"/>
    <x v="38"/>
    <m/>
    <m/>
  </r>
  <r>
    <s v="20190524StrEmTranUvpo01Cott01NdataDigitalphoto474"/>
    <s v="20190524"/>
    <s v="Str"/>
    <x v="1"/>
    <x v="0"/>
    <s v="NA"/>
    <s v="Ndata"/>
    <x v="0"/>
    <n v="13"/>
    <n v="0"/>
    <x v="0"/>
    <x v="0"/>
    <n v="0"/>
    <n v="5"/>
    <n v="6"/>
    <s v="C1"/>
    <x v="1"/>
    <s v="0474"/>
    <s v="20190524StrEmTranUvpo01Cott01NdataDigitalphoto474.JPG"/>
    <m/>
    <x v="0"/>
    <x v="0"/>
    <m/>
    <m/>
  </r>
  <r>
    <s v="20190524StrEmTranUvpo01Nylo01NdataDigitalphoto476"/>
    <s v="20190524"/>
    <s v="Str"/>
    <x v="1"/>
    <x v="2"/>
    <s v="NA"/>
    <s v="Ndata"/>
    <x v="0"/>
    <n v="8"/>
    <n v="0"/>
    <x v="0"/>
    <x v="0"/>
    <n v="0"/>
    <n v="5"/>
    <n v="6"/>
    <s v="C1"/>
    <x v="1"/>
    <s v="0476"/>
    <s v="20190524StrEmTranUvpo01Nylo01NdataDigitalphoto476.JPG"/>
    <m/>
    <x v="0"/>
    <x v="0"/>
    <m/>
    <m/>
  </r>
  <r>
    <s v="20190524StrEmTranUvpo01Cott01SdataDigitalphoto478"/>
    <s v="20190524"/>
    <s v="Str"/>
    <x v="1"/>
    <x v="0"/>
    <s v="A01"/>
    <s v="Uvpo1"/>
    <x v="0"/>
    <n v="106"/>
    <n v="240"/>
    <x v="1"/>
    <x v="4"/>
    <n v="0"/>
    <n v="5"/>
    <n v="6"/>
    <s v="C1"/>
    <x v="1"/>
    <s v="0478"/>
    <s v="20190524StrEmTranUvpo01Cott01SdataDigitalphoto478.JPG"/>
    <m/>
    <x v="0"/>
    <x v="0"/>
    <m/>
    <m/>
  </r>
  <r>
    <s v="20190524StrEmTranUvpo01Cott01SdataDigitalphoto480"/>
    <s v="20190524"/>
    <s v="Str"/>
    <x v="1"/>
    <x v="0"/>
    <s v="A01"/>
    <s v="Uvpo1"/>
    <x v="0"/>
    <n v="102"/>
    <n v="240"/>
    <x v="1"/>
    <x v="4"/>
    <n v="0"/>
    <n v="5"/>
    <n v="6"/>
    <s v="C1"/>
    <x v="1"/>
    <s v="0480"/>
    <s v="20190524StrEmTranUvpo01Cott01SdataDigitalphoto480.JPG"/>
    <m/>
    <x v="0"/>
    <x v="0"/>
    <m/>
    <m/>
  </r>
  <r>
    <s v="20190524StrEmTranUvpo01Nylo01SdataDigitalphoto482"/>
    <s v="20190524"/>
    <s v="Str"/>
    <x v="1"/>
    <x v="2"/>
    <s v="A01"/>
    <s v="Uvpo1"/>
    <x v="0"/>
    <n v="34"/>
    <n v="240"/>
    <x v="1"/>
    <x v="4"/>
    <n v="0"/>
    <n v="5"/>
    <n v="6"/>
    <s v="C1"/>
    <x v="1"/>
    <s v="0482"/>
    <s v="20190524StrEmTranUvpo01Nylo01SdataDigitalphoto482.JPG"/>
    <n v="26"/>
    <x v="36"/>
    <x v="39"/>
    <m/>
    <m/>
  </r>
  <r>
    <s v="20190524StrEmTranUvpo01Cott01NdataDigitalphoto435"/>
    <s v="20190524"/>
    <s v="Str"/>
    <x v="1"/>
    <x v="0"/>
    <s v="NA"/>
    <s v="Ndata"/>
    <x v="0"/>
    <n v="7"/>
    <n v="0"/>
    <x v="0"/>
    <x v="0"/>
    <n v="0"/>
    <n v="6"/>
    <n v="2"/>
    <s v="C2"/>
    <x v="2"/>
    <s v="0435"/>
    <s v="20190524StrEmTranUvpo01Cott01NdataDigitalphoto435.JPG"/>
    <m/>
    <x v="0"/>
    <x v="0"/>
    <m/>
    <m/>
  </r>
  <r>
    <s v="20190524StrEmTranUvpo01Nylo01NdataDigitalphoto437"/>
    <s v="20190524"/>
    <s v="Str"/>
    <x v="1"/>
    <x v="2"/>
    <s v="NA"/>
    <s v="Ndata"/>
    <x v="0"/>
    <n v="4"/>
    <n v="0"/>
    <x v="0"/>
    <x v="0"/>
    <n v="0"/>
    <n v="6"/>
    <n v="2"/>
    <s v="C2"/>
    <x v="2"/>
    <s v="0437"/>
    <s v="20190524StrEmTranUvpo01Nylo01NdataDigitalphoto437.JPG"/>
    <m/>
    <x v="0"/>
    <x v="0"/>
    <m/>
    <m/>
  </r>
  <r>
    <s v="20190524StrEmTranUvpo01Cott01SdataDigitalphoto439"/>
    <s v="20190524"/>
    <s v="Str"/>
    <x v="1"/>
    <x v="0"/>
    <s v="A01"/>
    <s v="Uvpo1"/>
    <x v="0"/>
    <n v="363"/>
    <n v="240"/>
    <x v="1"/>
    <x v="4"/>
    <n v="0"/>
    <n v="6"/>
    <n v="2"/>
    <s v="C2"/>
    <x v="2"/>
    <s v="0439"/>
    <s v="20190524StrEmTranUvpo01Cott01SdataDigitalphoto439.JPG"/>
    <m/>
    <x v="0"/>
    <x v="0"/>
    <m/>
    <m/>
  </r>
  <r>
    <s v="20190524StrEmTranUvpo01Cott01SdataDigitalphoto441"/>
    <s v="20190524"/>
    <s v="Str"/>
    <x v="1"/>
    <x v="0"/>
    <s v="A01"/>
    <s v="Uvpo1"/>
    <x v="0"/>
    <n v="360"/>
    <n v="240"/>
    <x v="1"/>
    <x v="4"/>
    <n v="0"/>
    <n v="6"/>
    <n v="2"/>
    <s v="C2"/>
    <x v="2"/>
    <s v="0441"/>
    <s v="20190524StrEmTranUvpo01Cott01SdataDigitalphoto441.JPG"/>
    <m/>
    <x v="0"/>
    <x v="0"/>
    <m/>
    <m/>
  </r>
  <r>
    <s v="20190524StrEmTranUvpo01Nylo01SdataDigitalphoto443"/>
    <s v="20190524"/>
    <s v="Str"/>
    <x v="1"/>
    <x v="2"/>
    <s v="A01"/>
    <s v="Uvpo1"/>
    <x v="0"/>
    <n v="24"/>
    <n v="240"/>
    <x v="1"/>
    <x v="4"/>
    <n v="0"/>
    <n v="6"/>
    <n v="2"/>
    <s v="C2"/>
    <x v="2"/>
    <s v="0443"/>
    <s v="20190524StrEmTranUvpo01Nylo01SdataDigitalphoto443.JPG"/>
    <n v="20"/>
    <x v="37"/>
    <x v="40"/>
    <m/>
    <m/>
  </r>
  <r>
    <s v="20190524StrEmTranUvpo01Cott01NdataDigitalphoto445"/>
    <s v="20190524"/>
    <s v="Str"/>
    <x v="1"/>
    <x v="0"/>
    <s v="NA"/>
    <s v="Ndata"/>
    <x v="0"/>
    <n v="4"/>
    <n v="0"/>
    <x v="0"/>
    <x v="0"/>
    <n v="0"/>
    <n v="6"/>
    <n v="3"/>
    <s v="C2"/>
    <x v="2"/>
    <s v="0445"/>
    <s v="20190524StrEmTranUvpo01Cott01NdataDigitalphoto445.JPG"/>
    <m/>
    <x v="0"/>
    <x v="0"/>
    <m/>
    <m/>
  </r>
  <r>
    <s v="20190524StrEmTranUvpo01Nylo01NdataDigitalphoto447"/>
    <s v="20190524"/>
    <s v="Str"/>
    <x v="1"/>
    <x v="2"/>
    <s v="NA"/>
    <s v="Ndata"/>
    <x v="0"/>
    <n v="6"/>
    <n v="0"/>
    <x v="0"/>
    <x v="0"/>
    <n v="0"/>
    <n v="6"/>
    <n v="3"/>
    <s v="C2"/>
    <x v="2"/>
    <s v="0447"/>
    <s v="20190524StrEmTranUvpo01Nylo01NdataDigitalphoto447.JPG"/>
    <m/>
    <x v="0"/>
    <x v="0"/>
    <m/>
    <m/>
  </r>
  <r>
    <s v="20190524StrEmTranUvpo01Cott01SdataDigitalphoto449"/>
    <s v="20190524"/>
    <s v="Str"/>
    <x v="1"/>
    <x v="0"/>
    <s v="A01"/>
    <s v="Uvpo1"/>
    <x v="0"/>
    <n v="93"/>
    <n v="240"/>
    <x v="1"/>
    <x v="4"/>
    <n v="0"/>
    <n v="6"/>
    <n v="3"/>
    <s v="C2"/>
    <x v="2"/>
    <s v="0449"/>
    <s v="20190524StrEmTranUvpo01Cott01SdataDigitalphoto449.JPG"/>
    <m/>
    <x v="0"/>
    <x v="0"/>
    <m/>
    <m/>
  </r>
  <r>
    <s v="20190524StrEmTranUvpo01Cott01SdataDigitalphoto451"/>
    <s v="20190524"/>
    <s v="Str"/>
    <x v="1"/>
    <x v="0"/>
    <s v="A01"/>
    <s v="Uvpo1"/>
    <x v="0"/>
    <n v="71"/>
    <n v="240"/>
    <x v="1"/>
    <x v="4"/>
    <n v="0"/>
    <n v="6"/>
    <n v="3"/>
    <s v="C2"/>
    <x v="2"/>
    <s v="0451"/>
    <s v="20190524StrEmTranUvpo01Cott01SdataDigitalphoto451.JPG"/>
    <m/>
    <x v="0"/>
    <x v="0"/>
    <m/>
    <m/>
  </r>
  <r>
    <s v="20190524StrEmTranUvpo01Nylo01SdataDigitalphoto453"/>
    <s v="20190524"/>
    <s v="Str"/>
    <x v="1"/>
    <x v="2"/>
    <s v="A01"/>
    <s v="Uvpo1"/>
    <x v="0"/>
    <n v="32"/>
    <n v="240"/>
    <x v="1"/>
    <x v="4"/>
    <n v="0"/>
    <n v="6"/>
    <n v="3"/>
    <s v="C2"/>
    <x v="2"/>
    <s v="0453"/>
    <s v="20190524StrEmTranUvpo01Nylo01SdataDigitalphoto453.JPG"/>
    <n v="26"/>
    <x v="38"/>
    <x v="41"/>
    <m/>
    <m/>
  </r>
  <r>
    <s v="20190524StrEmTranCott01Uvpo01NdataDigitalphoto465"/>
    <s v="20190524"/>
    <s v="Str"/>
    <x v="1"/>
    <x v="0"/>
    <s v="NA"/>
    <s v="Ndata"/>
    <x v="0"/>
    <n v="4"/>
    <n v="0"/>
    <x v="0"/>
    <x v="0"/>
    <n v="0"/>
    <n v="6"/>
    <n v="5"/>
    <s v="C2"/>
    <x v="2"/>
    <s v="0465"/>
    <s v="20190524StrEmTranCott01Uvpo01NdataDigitalphoto465.JPG"/>
    <m/>
    <x v="0"/>
    <x v="0"/>
    <m/>
    <m/>
  </r>
  <r>
    <s v="20190524StrEmTranNylo01Uvpo01NdataDigitalphoto467"/>
    <s v="20190524"/>
    <s v="Str"/>
    <x v="1"/>
    <x v="2"/>
    <s v="NA"/>
    <s v="Ndata"/>
    <x v="0"/>
    <n v="5"/>
    <n v="0"/>
    <x v="0"/>
    <x v="0"/>
    <n v="0"/>
    <n v="6"/>
    <n v="5"/>
    <s v="C2"/>
    <x v="2"/>
    <s v="0467"/>
    <s v="20190524StrEmTranNylo01Uvpo01NdataDigitalphoto467.JPG"/>
    <m/>
    <x v="0"/>
    <x v="0"/>
    <m/>
    <m/>
  </r>
  <r>
    <s v="20190524StrEmTranCott01Uvpo01SdataDigitalphoto469"/>
    <s v="20190524"/>
    <s v="Str"/>
    <x v="1"/>
    <x v="0"/>
    <s v="A01"/>
    <s v="Uvpo1"/>
    <x v="0"/>
    <n v="256"/>
    <n v="240"/>
    <x v="1"/>
    <x v="4"/>
    <n v="0"/>
    <n v="6"/>
    <n v="5"/>
    <s v="C2"/>
    <x v="2"/>
    <s v="0469"/>
    <s v="20190524StrEmTranCott01Uvpo01SdataDigitalphoto469.JPG"/>
    <m/>
    <x v="0"/>
    <x v="0"/>
    <m/>
    <m/>
  </r>
  <r>
    <s v="20190524StrEmTranCott01Uvpo01SdataDigitalphoto471"/>
    <s v="20190524"/>
    <s v="Str"/>
    <x v="1"/>
    <x v="0"/>
    <s v="A01"/>
    <s v="Uvpo1"/>
    <x v="0"/>
    <n v="133"/>
    <n v="240"/>
    <x v="1"/>
    <x v="4"/>
    <n v="0"/>
    <n v="6"/>
    <n v="5"/>
    <s v="C2"/>
    <x v="2"/>
    <s v="0471"/>
    <s v="20190524StrEmTranCott01Uvpo01SdataDigitalphoto471.JPG"/>
    <m/>
    <x v="0"/>
    <x v="0"/>
    <m/>
    <m/>
  </r>
  <r>
    <s v="20190524StrEmTranNylo01Uvpo01SdataDigitalphoto473"/>
    <s v="20190524"/>
    <s v="Str"/>
    <x v="1"/>
    <x v="2"/>
    <s v="A01"/>
    <s v="Uvpo1"/>
    <x v="0"/>
    <n v="80"/>
    <n v="240"/>
    <x v="1"/>
    <x v="4"/>
    <n v="0"/>
    <n v="6"/>
    <n v="5"/>
    <s v="C2"/>
    <x v="2"/>
    <s v="0473"/>
    <s v="20190524StrEmTranNylo01Uvpo01SdataDigitalphoto473.JPG"/>
    <n v="75"/>
    <x v="39"/>
    <x v="42"/>
    <m/>
    <m/>
  </r>
  <r>
    <s v="20190524StrEmTranUvpo01Cott01NdataDigitalphoto484"/>
    <s v="20190524"/>
    <s v="Str"/>
    <x v="1"/>
    <x v="0"/>
    <s v="NA"/>
    <s v="Ndata"/>
    <x v="0"/>
    <n v="1"/>
    <n v="0"/>
    <x v="0"/>
    <x v="0"/>
    <n v="0"/>
    <n v="7"/>
    <n v="1"/>
    <s v="C1"/>
    <x v="1"/>
    <s v="0484"/>
    <s v="20190524StrEmTranUvpo01Cott01NdataDigitalphoto484.JPG"/>
    <m/>
    <x v="0"/>
    <x v="0"/>
    <m/>
    <m/>
  </r>
  <r>
    <s v="20190524StrEmTranUvpo01Nylo01NdataDigitalphoto486"/>
    <s v="20190524"/>
    <s v="Str"/>
    <x v="1"/>
    <x v="2"/>
    <s v="NA"/>
    <s v="Ndata"/>
    <x v="0"/>
    <n v="1"/>
    <n v="0"/>
    <x v="0"/>
    <x v="0"/>
    <n v="0"/>
    <n v="7"/>
    <n v="1"/>
    <s v="C1"/>
    <x v="1"/>
    <s v="0486"/>
    <s v="20190524StrEmTranUvpo01Nylo01NdataDigitalphoto486.JPG"/>
    <m/>
    <x v="0"/>
    <x v="0"/>
    <m/>
    <m/>
  </r>
  <r>
    <s v="20190524StrEmTranUvpo01Cott01SdataDigitalphoto488"/>
    <s v="20190524"/>
    <s v="Str"/>
    <x v="1"/>
    <x v="0"/>
    <s v="A01"/>
    <s v="Uvpo1"/>
    <x v="0"/>
    <n v="70"/>
    <n v="60"/>
    <x v="1"/>
    <x v="1"/>
    <n v="0"/>
    <n v="7"/>
    <n v="1"/>
    <s v="C1"/>
    <x v="1"/>
    <s v="0488"/>
    <s v="20190524StrEmTranUvpo01Cott01SdataDigitalphoto488.JPG"/>
    <m/>
    <x v="0"/>
    <x v="0"/>
    <m/>
    <m/>
  </r>
  <r>
    <s v="20190524StrEmTranUvpo01Cott01SdataDigitalphoto490"/>
    <s v="20190524"/>
    <s v="Str"/>
    <x v="1"/>
    <x v="0"/>
    <s v="A01"/>
    <s v="Uvpo1"/>
    <x v="0"/>
    <n v="37"/>
    <n v="60"/>
    <x v="1"/>
    <x v="1"/>
    <n v="0"/>
    <n v="7"/>
    <n v="1"/>
    <s v="C1"/>
    <x v="1"/>
    <s v="0490"/>
    <s v="20190524StrEmTranUvpo01Cott01SdataDigitalphoto490.JPG"/>
    <m/>
    <x v="0"/>
    <x v="0"/>
    <m/>
    <m/>
  </r>
  <r>
    <s v="20190524StrEmTranUvpo01Nylo01SdataDigitalphoto492"/>
    <s v="20190524"/>
    <s v="Str"/>
    <x v="1"/>
    <x v="2"/>
    <s v="A01"/>
    <s v="Uvpo1"/>
    <x v="0"/>
    <n v="18"/>
    <n v="60"/>
    <x v="1"/>
    <x v="1"/>
    <n v="0"/>
    <n v="7"/>
    <n v="1"/>
    <s v="C1"/>
    <x v="1"/>
    <s v="0492"/>
    <s v="20190524StrEmTranUvpo01Nylo01SdataDigitalphoto492.JPG"/>
    <n v="17"/>
    <x v="34"/>
    <x v="43"/>
    <m/>
    <m/>
  </r>
  <r>
    <s v="20190524StrEmTranUvpo01Cott01NdataDigitalphoto504"/>
    <s v="20190524"/>
    <s v="Str"/>
    <x v="1"/>
    <x v="0"/>
    <s v="NA"/>
    <s v="Ndata"/>
    <x v="0"/>
    <n v="4"/>
    <n v="0"/>
    <x v="0"/>
    <x v="0"/>
    <n v="0"/>
    <n v="7"/>
    <n v="2"/>
    <s v="C1"/>
    <x v="1"/>
    <s v="0504"/>
    <s v="20190524StrEmTranUvpo01Cott01NdataDigitalphoto504.JPG"/>
    <m/>
    <x v="0"/>
    <x v="0"/>
    <m/>
    <m/>
  </r>
  <r>
    <s v="20190524StrEmTranUvpo01Nylo01NdataDigitalphoto506"/>
    <s v="20190524"/>
    <s v="Str"/>
    <x v="1"/>
    <x v="2"/>
    <s v="NA"/>
    <s v="Ndata"/>
    <x v="0"/>
    <n v="6"/>
    <n v="0"/>
    <x v="0"/>
    <x v="0"/>
    <n v="0"/>
    <n v="7"/>
    <n v="2"/>
    <s v="C1"/>
    <x v="1"/>
    <s v="0506"/>
    <s v="20190524StrEmTranUvpo01Nylo01NdataDigitalphoto506.JPG"/>
    <m/>
    <x v="0"/>
    <x v="0"/>
    <m/>
    <m/>
  </r>
  <r>
    <s v="20190524StrEmTranUvpo01Cott01SdataDigitalphoto508"/>
    <s v="20190524"/>
    <s v="Str"/>
    <x v="1"/>
    <x v="0"/>
    <s v="A01"/>
    <s v="Uvpo1"/>
    <x v="0"/>
    <n v="186"/>
    <n v="60"/>
    <x v="1"/>
    <x v="1"/>
    <n v="0"/>
    <n v="7"/>
    <n v="2"/>
    <s v="C1"/>
    <x v="1"/>
    <s v="0508"/>
    <s v="20190524StrEmTranUvpo01Cott01SdataDigitalphoto508.JPG"/>
    <m/>
    <x v="0"/>
    <x v="0"/>
    <m/>
    <m/>
  </r>
  <r>
    <s v="20190524StrEmTranUvpo01Cott01SdataDigitalphoto510"/>
    <s v="20190524"/>
    <s v="Str"/>
    <x v="1"/>
    <x v="0"/>
    <s v="A01"/>
    <s v="Uvpo1"/>
    <x v="0"/>
    <n v="101"/>
    <n v="60"/>
    <x v="1"/>
    <x v="1"/>
    <n v="0"/>
    <n v="7"/>
    <n v="2"/>
    <s v="C1"/>
    <x v="1"/>
    <s v="0510"/>
    <s v="20190524StrEmTranUvpo01Cott01SdataDigitalphoto510.JPG"/>
    <m/>
    <x v="0"/>
    <x v="0"/>
    <m/>
    <m/>
  </r>
  <r>
    <s v="20190524StrEmTranUvpo01Nylo01SdataDigitalphoto512"/>
    <s v="20190524"/>
    <s v="Str"/>
    <x v="1"/>
    <x v="2"/>
    <s v="A01"/>
    <s v="Uvpo1"/>
    <x v="0"/>
    <n v="49"/>
    <n v="60"/>
    <x v="1"/>
    <x v="1"/>
    <n v="0"/>
    <n v="7"/>
    <n v="2"/>
    <s v="C1"/>
    <x v="1"/>
    <s v="0512"/>
    <s v="20190524StrEmTranUvpo01Nylo01SdataDigitalphoto512.JPG"/>
    <n v="43"/>
    <x v="40"/>
    <x v="44"/>
    <m/>
    <m/>
  </r>
  <r>
    <s v="20190524StrEmTranUvpo01Cott01NdataDigitalphoto514"/>
    <s v="20190524"/>
    <s v="Str"/>
    <x v="1"/>
    <x v="0"/>
    <s v="NA"/>
    <s v="Ndata"/>
    <x v="0"/>
    <n v="8"/>
    <n v="0"/>
    <x v="0"/>
    <x v="0"/>
    <n v="0"/>
    <n v="7"/>
    <n v="3"/>
    <s v="C1"/>
    <x v="1"/>
    <s v="0514"/>
    <s v="20190524StrEmTranUvpo01Cott01NdataDigitalphoto514.JPG"/>
    <m/>
    <x v="0"/>
    <x v="0"/>
    <m/>
    <m/>
  </r>
  <r>
    <s v="20190524StrEmTranUvpo01Nylo01NdataDigitalphoto516"/>
    <s v="20190524"/>
    <s v="Str"/>
    <x v="1"/>
    <x v="2"/>
    <s v="NA"/>
    <s v="Ndata"/>
    <x v="0"/>
    <n v="10"/>
    <n v="0"/>
    <x v="0"/>
    <x v="0"/>
    <n v="0"/>
    <n v="7"/>
    <n v="3"/>
    <s v="C1"/>
    <x v="1"/>
    <s v="0516"/>
    <s v="20190524StrEmTranUvpo01Nylo01NdataDigitalphoto516.JPG"/>
    <m/>
    <x v="0"/>
    <x v="0"/>
    <m/>
    <m/>
  </r>
  <r>
    <s v="20190524StrEmTranUvpo01Cott01SdataDigitalphoto518"/>
    <s v="20190524"/>
    <s v="Str"/>
    <x v="1"/>
    <x v="0"/>
    <s v="A01"/>
    <s v="Uvpo1"/>
    <x v="0"/>
    <n v="240"/>
    <n v="60"/>
    <x v="1"/>
    <x v="1"/>
    <n v="0"/>
    <n v="7"/>
    <n v="3"/>
    <s v="C1"/>
    <x v="1"/>
    <s v="0518"/>
    <s v="20190524StrEmTranUvpo01Cott01SdataDigitalphoto518.JPG"/>
    <m/>
    <x v="0"/>
    <x v="0"/>
    <m/>
    <m/>
  </r>
  <r>
    <s v="20190524StrEmTranUvpo01Cott01SdataDigitalphoto520"/>
    <s v="20190524"/>
    <s v="Str"/>
    <x v="1"/>
    <x v="0"/>
    <s v="A01"/>
    <s v="Uvpo1"/>
    <x v="0"/>
    <n v="169"/>
    <n v="60"/>
    <x v="1"/>
    <x v="1"/>
    <n v="0"/>
    <n v="7"/>
    <n v="3"/>
    <s v="C1"/>
    <x v="1"/>
    <s v="0520"/>
    <s v="20190524StrEmTranUvpo01Cott01SdataDigitalphoto520.JPG"/>
    <m/>
    <x v="0"/>
    <x v="0"/>
    <m/>
    <m/>
  </r>
  <r>
    <s v="20190524StrEmTranUvpo01Nylo01SdataDigitalphoto522"/>
    <s v="20190524"/>
    <s v="Str"/>
    <x v="1"/>
    <x v="2"/>
    <s v="A01"/>
    <s v="Uvpo1"/>
    <x v="0"/>
    <n v="34"/>
    <n v="60"/>
    <x v="1"/>
    <x v="1"/>
    <n v="0"/>
    <n v="7"/>
    <n v="3"/>
    <s v="C1"/>
    <x v="1"/>
    <s v="0522"/>
    <s v="20190524StrEmTranUvpo01Nylo01SdataDigitalphoto522.JPG"/>
    <n v="24"/>
    <x v="41"/>
    <x v="45"/>
    <m/>
    <m/>
  </r>
  <r>
    <s v="20190524StrEmTranUvpo01Cott01NdataDigitalphoto524"/>
    <s v="20190524"/>
    <s v="Str"/>
    <x v="1"/>
    <x v="0"/>
    <s v="NA"/>
    <s v="Ndata"/>
    <x v="0"/>
    <n v="9"/>
    <n v="0"/>
    <x v="0"/>
    <x v="0"/>
    <n v="0"/>
    <n v="7"/>
    <n v="4"/>
    <s v="C1"/>
    <x v="1"/>
    <s v="0524"/>
    <s v="20190524StrEmTranUvpo01Cott01NdataDigitalphoto524.JPG"/>
    <m/>
    <x v="0"/>
    <x v="0"/>
    <m/>
    <m/>
  </r>
  <r>
    <s v="20190524StrEmTranUvpo01Nylo01NdataDigitalphoto526"/>
    <s v="20190524"/>
    <s v="Str"/>
    <x v="1"/>
    <x v="2"/>
    <s v="NA"/>
    <s v="Ndata"/>
    <x v="0"/>
    <n v="9"/>
    <n v="0"/>
    <x v="0"/>
    <x v="0"/>
    <n v="0"/>
    <n v="7"/>
    <n v="4"/>
    <s v="C1"/>
    <x v="1"/>
    <s v="0526"/>
    <s v="20190524StrEmTranUvpo01Nylo01NdataDigitalphoto526.JPG"/>
    <m/>
    <x v="0"/>
    <x v="0"/>
    <m/>
    <m/>
  </r>
  <r>
    <s v="20190524StrEmTranUvpo01Cott01SdataDigitalphoto528"/>
    <s v="20190524"/>
    <s v="Str"/>
    <x v="1"/>
    <x v="0"/>
    <s v="A01"/>
    <s v="Uvpo1"/>
    <x v="0"/>
    <n v="276"/>
    <n v="60"/>
    <x v="1"/>
    <x v="1"/>
    <n v="0"/>
    <n v="7"/>
    <n v="4"/>
    <s v="C1"/>
    <x v="1"/>
    <s v="0528"/>
    <s v="20190524StrEmTranUvpo01Cott01SdataDigitalphoto528.JPG"/>
    <m/>
    <x v="0"/>
    <x v="0"/>
    <m/>
    <m/>
  </r>
  <r>
    <s v="20190524StrEmTranUvpo01Cott01SdataDigitalphoto530"/>
    <s v="20190524"/>
    <s v="Str"/>
    <x v="1"/>
    <x v="0"/>
    <s v="A01"/>
    <s v="Uvpo1"/>
    <x v="0"/>
    <n v="190"/>
    <n v="60"/>
    <x v="1"/>
    <x v="1"/>
    <n v="0"/>
    <n v="7"/>
    <n v="4"/>
    <s v="C1"/>
    <x v="1"/>
    <s v="0530"/>
    <s v="20190524StrEmTranUvpo01Cott01SdataDigitalphoto530.JPG"/>
    <m/>
    <x v="0"/>
    <x v="0"/>
    <m/>
    <m/>
  </r>
  <r>
    <s v="20190524StrEmTranUvpo01Nylo01SdataDigitalphoto532"/>
    <s v="20190524"/>
    <s v="Str"/>
    <x v="1"/>
    <x v="2"/>
    <s v="A01"/>
    <s v="Uvpo1"/>
    <x v="0"/>
    <n v="136"/>
    <n v="60"/>
    <x v="1"/>
    <x v="1"/>
    <n v="0"/>
    <n v="7"/>
    <n v="4"/>
    <s v="C1"/>
    <x v="1"/>
    <s v="0532"/>
    <s v="20190524StrEmTranUvpo01Nylo01SdataDigitalphoto532.JPG"/>
    <n v="127"/>
    <x v="42"/>
    <x v="46"/>
    <m/>
    <m/>
  </r>
  <r>
    <s v="20190524StrEmTranUvpo01Cott01NdataDigitalphoto534"/>
    <s v="20190524"/>
    <s v="Str"/>
    <x v="1"/>
    <x v="0"/>
    <s v="NA"/>
    <s v="Ndata"/>
    <x v="0"/>
    <n v="8"/>
    <n v="0"/>
    <x v="0"/>
    <x v="0"/>
    <n v="0"/>
    <n v="7"/>
    <n v="5"/>
    <s v="C1"/>
    <x v="1"/>
    <s v="0534"/>
    <s v="20190524StrEmTranUvpo01Cott01NdataDigitalphoto534.JPG"/>
    <m/>
    <x v="0"/>
    <x v="0"/>
    <m/>
    <m/>
  </r>
  <r>
    <s v="20190524StrEmTranUvpo01Nylo01NdataDigitalphoto536"/>
    <s v="20190524"/>
    <s v="Str"/>
    <x v="1"/>
    <x v="2"/>
    <s v="NA"/>
    <s v="Ndata"/>
    <x v="0"/>
    <n v="7"/>
    <n v="0"/>
    <x v="0"/>
    <x v="0"/>
    <n v="0"/>
    <n v="7"/>
    <n v="5"/>
    <s v="C1"/>
    <x v="1"/>
    <s v="0536"/>
    <s v="20190524StrEmTranUvpo01Nylo01NdataDigitalphoto536.JPG"/>
    <m/>
    <x v="0"/>
    <x v="0"/>
    <m/>
    <m/>
  </r>
  <r>
    <s v="20190524StrEmTranUvpo01Cott01SdataDigitalphoto538"/>
    <s v="20190524"/>
    <s v="Str"/>
    <x v="1"/>
    <x v="0"/>
    <s v="A01"/>
    <s v="Uvpo1"/>
    <x v="0"/>
    <n v="71"/>
    <n v="60"/>
    <x v="1"/>
    <x v="1"/>
    <n v="0"/>
    <n v="7"/>
    <n v="5"/>
    <s v="C1"/>
    <x v="1"/>
    <s v="0538"/>
    <s v="20190524StrEmTranUvpo01Cott01SdataDigitalphoto538.JPG"/>
    <m/>
    <x v="0"/>
    <x v="0"/>
    <m/>
    <m/>
  </r>
  <r>
    <s v="20190524StrEmTranUvpo01Cott01SdataDigitalphoto540"/>
    <s v="20190524"/>
    <s v="Str"/>
    <x v="1"/>
    <x v="0"/>
    <s v="A01"/>
    <s v="Uvpo1"/>
    <x v="0"/>
    <n v="35"/>
    <n v="60"/>
    <x v="1"/>
    <x v="1"/>
    <n v="0"/>
    <n v="7"/>
    <n v="5"/>
    <s v="C1"/>
    <x v="1"/>
    <s v="0540"/>
    <s v="20190524StrEmTranUvpo01Cott01SdataDigitalphoto540.JPG"/>
    <m/>
    <x v="0"/>
    <x v="0"/>
    <m/>
    <m/>
  </r>
  <r>
    <s v="20190524StrEmTranUvpo01Nylo01SdataDigitalphoto542"/>
    <s v="20190524"/>
    <s v="Str"/>
    <x v="1"/>
    <x v="2"/>
    <s v="A01"/>
    <s v="Uvpo1"/>
    <x v="0"/>
    <n v="26"/>
    <n v="60"/>
    <x v="1"/>
    <x v="1"/>
    <n v="0"/>
    <n v="7"/>
    <n v="5"/>
    <s v="C1"/>
    <x v="1"/>
    <s v="0542"/>
    <s v="20190524StrEmTranUvpo01Nylo01SdataDigitalphoto542.JPG"/>
    <n v="19"/>
    <x v="4"/>
    <x v="47"/>
    <m/>
    <m/>
  </r>
  <r>
    <s v="20190506StrEmTranUvpo01Cott01NdataDigitialphoto001"/>
    <s v="20190506"/>
    <s v="Str"/>
    <x v="1"/>
    <x v="0"/>
    <s v="NA"/>
    <s v="Ndata"/>
    <x v="0"/>
    <n v="0"/>
    <s v="NA"/>
    <x v="0"/>
    <x v="0"/>
    <s v="00000"/>
    <n v="7"/>
    <n v="8"/>
    <s v="C1"/>
    <x v="1"/>
    <s v="001"/>
    <s v="20190506StrEmTranUvpo01Cott01NdataDigitialphoto001.JPG"/>
    <m/>
    <x v="0"/>
    <x v="0"/>
    <m/>
    <m/>
  </r>
  <r>
    <s v="20190506StrEmTranUvpo01Nylo01NdataDigitialphoto003"/>
    <s v="20190506"/>
    <s v="Str"/>
    <x v="1"/>
    <x v="2"/>
    <s v="NA"/>
    <s v="Ndata"/>
    <x v="0"/>
    <n v="0"/>
    <s v="NA"/>
    <x v="0"/>
    <x v="0"/>
    <s v="00000"/>
    <n v="7"/>
    <n v="8"/>
    <s v="C1"/>
    <x v="1"/>
    <s v="003"/>
    <s v="20190506StrEmTranUvpo01Nylo01NdataDigitialphoto003.JPG"/>
    <m/>
    <x v="0"/>
    <x v="0"/>
    <m/>
    <m/>
  </r>
  <r>
    <s v="20190506StrEmTranUvpo01Cott01SdataDigitalphoto005"/>
    <s v="20190506"/>
    <s v="Str"/>
    <x v="1"/>
    <x v="0"/>
    <s v="A01"/>
    <s v="Uvpo1"/>
    <x v="0"/>
    <n v="216"/>
    <s v="NA"/>
    <x v="1"/>
    <x v="1"/>
    <s v="00000"/>
    <n v="7"/>
    <n v="8"/>
    <s v="C1"/>
    <x v="1"/>
    <s v="005"/>
    <s v="20190506StrEmTranUvpo01Cott01SdataDigitalphoto005.JPG"/>
    <m/>
    <x v="0"/>
    <x v="0"/>
    <m/>
    <m/>
  </r>
  <r>
    <s v="20190506StrEmTranUvpo01Cott01SdataDigitialphoto007"/>
    <s v="20190506"/>
    <s v="Str"/>
    <x v="1"/>
    <x v="0"/>
    <s v="A01"/>
    <s v="Uvpo1"/>
    <x v="0"/>
    <n v="139"/>
    <s v="NA"/>
    <x v="1"/>
    <x v="1"/>
    <s v="00000"/>
    <n v="7"/>
    <n v="8"/>
    <s v="C1"/>
    <x v="1"/>
    <s v="007"/>
    <s v="20190506StrEmTranUvpo01Cott01SdataDigitialphoto007.JPG"/>
    <m/>
    <x v="0"/>
    <x v="0"/>
    <n v="100"/>
    <m/>
  </r>
  <r>
    <s v="20190506StrEmTranUvpo01Nylo01SdataDigitialphoto009"/>
    <s v="20190506"/>
    <s v="Str"/>
    <x v="1"/>
    <x v="2"/>
    <s v="A01"/>
    <s v="Uvpo1"/>
    <x v="0"/>
    <n v="45"/>
    <n v="0"/>
    <x v="1"/>
    <x v="1"/>
    <s v="00000"/>
    <n v="7"/>
    <n v="8"/>
    <s v="C1"/>
    <x v="1"/>
    <s v="009"/>
    <s v="20190506StrEmTranUvpo01Nylo01SdataDigitialphoto009.JPG"/>
    <n v="45"/>
    <x v="43"/>
    <x v="48"/>
    <n v="100"/>
    <m/>
  </r>
  <r>
    <s v="20190605StrEmPersUvpo01Cott01SdataDigitalphoto011"/>
    <s v="20190605"/>
    <s v="Str"/>
    <x v="1"/>
    <x v="0"/>
    <s v="A05"/>
    <s v="Uvpo1"/>
    <x v="0"/>
    <n v="95"/>
    <n v="0.5"/>
    <x v="1"/>
    <x v="1"/>
    <s v="00030"/>
    <n v="7"/>
    <n v="8"/>
    <s v="C1"/>
    <x v="1"/>
    <s v="011"/>
    <s v="20190605StrEmPersUvpo01Cott01SdataDigitalphoto011.JPG"/>
    <m/>
    <x v="0"/>
    <x v="0"/>
    <n v="68.345323741007192"/>
    <m/>
  </r>
  <r>
    <s v="20190605StrEmPersUvpo01Nylo01SdataDigitalphoto013"/>
    <s v="20190605"/>
    <s v="Str"/>
    <x v="1"/>
    <x v="2"/>
    <s v="A05"/>
    <s v="Uvpo1"/>
    <x v="0"/>
    <n v="34"/>
    <n v="0.5"/>
    <x v="1"/>
    <x v="1"/>
    <s v="00030"/>
    <n v="7"/>
    <n v="8"/>
    <s v="C1"/>
    <x v="1"/>
    <s v="013"/>
    <s v="20190605StrEmPersUvpo01Nylo01SdataDigitalphoto013.JPG"/>
    <m/>
    <x v="0"/>
    <x v="0"/>
    <n v="75.555555555555557"/>
    <m/>
  </r>
  <r>
    <s v="20190605StrEmPersUvpo01Cott01SdataDigitalphoto015"/>
    <s v="20190605"/>
    <s v="Str"/>
    <x v="1"/>
    <x v="0"/>
    <s v="A05"/>
    <s v="Uvpo1"/>
    <x v="0"/>
    <n v="78"/>
    <n v="1"/>
    <x v="1"/>
    <x v="1"/>
    <s v="00060"/>
    <n v="7"/>
    <n v="8"/>
    <s v="C1"/>
    <x v="1"/>
    <s v="015"/>
    <s v="20190605StrEmPersUvpo01Cott01SdataDigitalphoto015.JPG"/>
    <m/>
    <x v="0"/>
    <x v="0"/>
    <n v="56.115107913669057"/>
    <m/>
  </r>
  <r>
    <s v="20190605StrEmPersUvpo01Nylo01SdataDigitalphoto017"/>
    <s v="20190605"/>
    <s v="Str"/>
    <x v="1"/>
    <x v="2"/>
    <s v="A05"/>
    <s v="Uvpo1"/>
    <x v="0"/>
    <n v="31"/>
    <n v="1"/>
    <x v="1"/>
    <x v="1"/>
    <s v="00060"/>
    <n v="7"/>
    <n v="8"/>
    <s v="C1"/>
    <x v="1"/>
    <s v="017"/>
    <s v="20190605StrEmPersUvpo01Nylo01SdataDigitalphoto017.JPG"/>
    <m/>
    <x v="0"/>
    <x v="0"/>
    <n v="68.888888888888886"/>
    <m/>
  </r>
  <r>
    <s v="20190605StrEmPersUvpo01Cott01SdataDigitalphoto019"/>
    <s v="20190605"/>
    <s v="Str"/>
    <x v="1"/>
    <x v="0"/>
    <s v="A05"/>
    <s v="Uvpo1"/>
    <x v="0"/>
    <n v="37"/>
    <n v="2"/>
    <x v="1"/>
    <x v="1"/>
    <s v="00120"/>
    <n v="7"/>
    <n v="8"/>
    <s v="C1"/>
    <x v="1"/>
    <s v="019"/>
    <s v="20190605StrEmPersUvpo01Cott01SdataDigitalphoto019.JPG"/>
    <m/>
    <x v="0"/>
    <x v="0"/>
    <n v="26.618705035971225"/>
    <m/>
  </r>
  <r>
    <s v="20190605StrEmPersUvpo01Nylo01SdataDigitalphoto021"/>
    <s v="20190605"/>
    <s v="Str"/>
    <x v="1"/>
    <x v="2"/>
    <s v="A05"/>
    <s v="Uvpo1"/>
    <x v="0"/>
    <n v="30"/>
    <n v="2"/>
    <x v="1"/>
    <x v="1"/>
    <s v="00120"/>
    <n v="7"/>
    <n v="8"/>
    <s v="C1"/>
    <x v="1"/>
    <s v="021"/>
    <s v="20190605StrEmPersUvpo01Nylo01SdataDigitalphoto021.JPG"/>
    <m/>
    <x v="0"/>
    <x v="0"/>
    <n v="66.666666666666657"/>
    <m/>
  </r>
  <r>
    <s v="20190605StrEmPersUvpo01Cott01SdataDigitalphoto023"/>
    <s v="20190605"/>
    <s v="Str"/>
    <x v="1"/>
    <x v="0"/>
    <s v="A05"/>
    <s v="Uvpo1"/>
    <x v="0"/>
    <n v="42"/>
    <n v="3"/>
    <x v="1"/>
    <x v="1"/>
    <s v="00180"/>
    <n v="7"/>
    <n v="8"/>
    <s v="C1"/>
    <x v="1"/>
    <s v="023"/>
    <s v="20190605StrEmPersUvpo01Cott01SdataDigitalphoto023.JPG"/>
    <m/>
    <x v="0"/>
    <x v="0"/>
    <n v="30.215827338129497"/>
    <m/>
  </r>
  <r>
    <s v="20190605StrEmPersUvpo01Nylo01SdataDigitalphoto025"/>
    <s v="20190605"/>
    <s v="Str"/>
    <x v="1"/>
    <x v="2"/>
    <s v="A05"/>
    <s v="Uvpo1"/>
    <x v="0"/>
    <n v="14"/>
    <n v="3"/>
    <x v="1"/>
    <x v="1"/>
    <s v="00180"/>
    <n v="7"/>
    <n v="8"/>
    <s v="C1"/>
    <x v="1"/>
    <s v="025"/>
    <s v="20190605StrEmPersUvpo01Nylo01SdataDigitalphoto025.JPG"/>
    <m/>
    <x v="0"/>
    <x v="0"/>
    <n v="31.111111111111111"/>
    <m/>
  </r>
  <r>
    <s v="20190605StrEmPersUvpo01Cott01SdataDigitalphoto027"/>
    <s v="20190605"/>
    <s v="Str"/>
    <x v="1"/>
    <x v="0"/>
    <s v="A05"/>
    <s v="Uvpo1"/>
    <x v="0"/>
    <n v="18"/>
    <n v="6"/>
    <x v="1"/>
    <x v="1"/>
    <s v="00360"/>
    <n v="7"/>
    <n v="8"/>
    <s v="C1"/>
    <x v="1"/>
    <s v="027"/>
    <s v="20190605StrEmPersUvpo01Cott01SdataDigitalphoto027.JPG"/>
    <m/>
    <x v="0"/>
    <x v="0"/>
    <n v="12.949640287769784"/>
    <m/>
  </r>
  <r>
    <s v="20190605StrEmPersUvpo01Nylo01SdataDigitalphoto029"/>
    <s v="20190605"/>
    <s v="Str"/>
    <x v="1"/>
    <x v="2"/>
    <s v="A05"/>
    <s v="Uvpo1"/>
    <x v="0"/>
    <n v="3"/>
    <n v="6"/>
    <x v="1"/>
    <x v="1"/>
    <s v="00360"/>
    <n v="7"/>
    <n v="8"/>
    <s v="C1"/>
    <x v="1"/>
    <s v="029"/>
    <s v="20190605StrEmPersUvpo01Nylo01SdataDigitalphoto029.JPG"/>
    <m/>
    <x v="0"/>
    <x v="0"/>
    <n v="6.666666666666667"/>
    <m/>
  </r>
  <r>
    <s v="20190606StrEmPersUvpo01Cott01SdataDigitialphoto031"/>
    <s v="20190606"/>
    <s v="Str"/>
    <x v="1"/>
    <x v="0"/>
    <s v="A05"/>
    <s v="Uvpo1"/>
    <x v="0"/>
    <n v="18"/>
    <n v="12"/>
    <x v="1"/>
    <x v="1"/>
    <s v="00720"/>
    <n v="7"/>
    <n v="8"/>
    <s v="C1"/>
    <x v="1"/>
    <s v="031"/>
    <s v="20190606StrEmPersUvpo01Cott01SdataDigitialphoto031.JPG"/>
    <m/>
    <x v="0"/>
    <x v="0"/>
    <n v="12.949640287769784"/>
    <m/>
  </r>
  <r>
    <s v="20190606StrEmPersUvpo01Nylo01SdataDigitialphoto033"/>
    <s v="20190606"/>
    <s v="Str"/>
    <x v="1"/>
    <x v="2"/>
    <s v="A05"/>
    <s v="Uvpo1"/>
    <x v="0"/>
    <n v="1"/>
    <n v="12"/>
    <x v="1"/>
    <x v="1"/>
    <s v="00720"/>
    <n v="7"/>
    <n v="8"/>
    <s v="C1"/>
    <x v="1"/>
    <s v="033"/>
    <s v="20190606StrEmPersUvpo01Nylo01SdataDigitialphoto033.JPG"/>
    <m/>
    <x v="0"/>
    <x v="0"/>
    <n v="2.2222222222222223"/>
    <m/>
  </r>
  <r>
    <s v="20190625StrEmPersUvpo01Cott01SdataDigitalphoto035"/>
    <s v="20190625"/>
    <s v="Str"/>
    <x v="1"/>
    <x v="0"/>
    <s v="A05"/>
    <s v="Uvpo1"/>
    <x v="0"/>
    <n v="2"/>
    <n v="24"/>
    <x v="1"/>
    <x v="1"/>
    <s v="01440"/>
    <n v="7"/>
    <n v="8"/>
    <s v="C1"/>
    <x v="1"/>
    <s v="035"/>
    <s v="20190625StrEmPersUvpo01Cott01SdataDigitalphoto035.JPG"/>
    <m/>
    <x v="0"/>
    <x v="0"/>
    <n v="1.4388489208633095"/>
    <m/>
  </r>
  <r>
    <s v="20190625StrEmPersUvpo01Nylo01SdataDigitalphoto037"/>
    <s v="20190625"/>
    <s v="Str"/>
    <x v="1"/>
    <x v="2"/>
    <s v="A05"/>
    <s v="Uvpo1"/>
    <x v="0"/>
    <n v="1"/>
    <n v="24"/>
    <x v="1"/>
    <x v="1"/>
    <s v="01440"/>
    <n v="7"/>
    <n v="8"/>
    <s v="C1"/>
    <x v="1"/>
    <s v="037"/>
    <s v="20190625StrEmPersUvpo01Nylo01SdataDigitalphoto037.JPG"/>
    <m/>
    <x v="0"/>
    <x v="0"/>
    <n v="2.2222222222222223"/>
    <m/>
  </r>
  <r>
    <s v="20190627StrEmPersUvpo01Cott01SdataDigitalphoto039"/>
    <s v="20190627"/>
    <s v="Str"/>
    <x v="1"/>
    <x v="0"/>
    <s v="A05"/>
    <s v="Uvpo1"/>
    <x v="0"/>
    <n v="2"/>
    <n v="48"/>
    <x v="1"/>
    <x v="1"/>
    <s v="02880"/>
    <n v="7"/>
    <n v="8"/>
    <s v="C1"/>
    <x v="1"/>
    <s v="039"/>
    <s v="20190627StrEmPersUvpo01Cott01SdataDigitalphoto039.JPG"/>
    <m/>
    <x v="0"/>
    <x v="0"/>
    <n v="1.4388489208633095"/>
    <m/>
  </r>
  <r>
    <s v="20190627StrEmPersUvpo01Nylo01SdataDigitalphoto041"/>
    <s v="20190627"/>
    <s v="Str"/>
    <x v="1"/>
    <x v="2"/>
    <s v="A05"/>
    <s v="Uvpo1"/>
    <x v="0"/>
    <n v="2"/>
    <n v="48"/>
    <x v="1"/>
    <x v="1"/>
    <s v="02880"/>
    <n v="7"/>
    <n v="8"/>
    <s v="C1"/>
    <x v="1"/>
    <s v="041"/>
    <s v="20190627StrEmPersUvpo01Nylo01SdataDigitalphoto041.JPG"/>
    <m/>
    <x v="0"/>
    <x v="0"/>
    <n v="4.4444444444444446"/>
    <m/>
  </r>
  <r>
    <s v="20190709StrEmPersUvpo01Cott01SdataDigitalphoto043"/>
    <s v="20190709"/>
    <s v="Str"/>
    <x v="1"/>
    <x v="0"/>
    <s v="A05"/>
    <s v="Uvpo1"/>
    <x v="0"/>
    <n v="0"/>
    <n v="168"/>
    <x v="1"/>
    <x v="1"/>
    <s v="10080"/>
    <n v="7"/>
    <n v="8"/>
    <s v="C1"/>
    <x v="1"/>
    <s v="043"/>
    <s v="20190709StrEmPersUvpo01Cott01SdataDigitalphoto043.JPG"/>
    <m/>
    <x v="0"/>
    <x v="0"/>
    <n v="0"/>
    <m/>
  </r>
  <r>
    <s v="20190709StrEmPersUvpo01Nylo01SdataDigitalphoto045"/>
    <s v="20190709"/>
    <s v="Str"/>
    <x v="1"/>
    <x v="2"/>
    <s v="A05"/>
    <s v="Uvpo1"/>
    <x v="0"/>
    <n v="0"/>
    <n v="168"/>
    <x v="1"/>
    <x v="1"/>
    <s v="10080"/>
    <n v="7"/>
    <n v="8"/>
    <s v="C1"/>
    <x v="1"/>
    <s v="045"/>
    <s v="20190709StrEmPersUvpo01Nylo01SdataDigitalphoto045.JPG"/>
    <m/>
    <x v="0"/>
    <x v="0"/>
    <n v="0"/>
    <m/>
  </r>
  <r>
    <s v="20190710StrEmTranUvpo01Cott01NdataDigitalphoto047"/>
    <s v="20190710"/>
    <s v="Str"/>
    <x v="1"/>
    <x v="0"/>
    <s v="NA"/>
    <s v="Ndata"/>
    <x v="0"/>
    <n v="0"/>
    <s v="NA"/>
    <x v="0"/>
    <x v="0"/>
    <s v="00000"/>
    <n v="7"/>
    <n v="9"/>
    <s v="C1"/>
    <x v="1"/>
    <s v="047"/>
    <s v="20190710StrEmTranUvpo01Cott01NdataDigitalphoto047.JPG"/>
    <m/>
    <x v="0"/>
    <x v="0"/>
    <m/>
    <m/>
  </r>
  <r>
    <s v="20190710StrEmTranUvpo01Nylo01NdataDigitalphoto049"/>
    <s v="20190710"/>
    <s v="Str"/>
    <x v="1"/>
    <x v="2"/>
    <s v="NA"/>
    <s v="Ndata"/>
    <x v="0"/>
    <n v="0"/>
    <s v="NA"/>
    <x v="0"/>
    <x v="0"/>
    <s v="00000"/>
    <n v="7"/>
    <n v="9"/>
    <s v="C1"/>
    <x v="1"/>
    <s v="049"/>
    <s v="20190710StrEmTranUvpo01Nylo01NdataDigitalphoto049.JPG"/>
    <m/>
    <x v="0"/>
    <x v="0"/>
    <m/>
    <m/>
  </r>
  <r>
    <s v="20190710StrEmTranUvpo01Cott01SdataDigitalphoto051"/>
    <s v="20190710"/>
    <s v="Str"/>
    <x v="1"/>
    <x v="0"/>
    <s v="A01"/>
    <s v="Uvpo1"/>
    <x v="0"/>
    <n v="202"/>
    <s v="NA"/>
    <x v="1"/>
    <x v="1"/>
    <s v="00000"/>
    <n v="7"/>
    <n v="9"/>
    <s v="C1"/>
    <x v="1"/>
    <s v="051"/>
    <s v="20190710StrEmTranUvpo01Cott01SdataDigitalphoto051.JPG"/>
    <m/>
    <x v="0"/>
    <x v="0"/>
    <m/>
    <m/>
  </r>
  <r>
    <s v="20190710StrEmTranUvpo01Cott01SdataDigitalphoto053"/>
    <s v="20190710"/>
    <s v="Str"/>
    <x v="1"/>
    <x v="0"/>
    <s v="A01"/>
    <s v="Uvpo1"/>
    <x v="0"/>
    <n v="110"/>
    <s v="NA"/>
    <x v="1"/>
    <x v="1"/>
    <s v="00000"/>
    <n v="7"/>
    <n v="9"/>
    <s v="C1"/>
    <x v="1"/>
    <s v="053"/>
    <s v="20190710StrEmTranUvpo01Cott01SdataDigitalphoto053.JPG"/>
    <m/>
    <x v="0"/>
    <x v="0"/>
    <n v="100"/>
    <m/>
  </r>
  <r>
    <s v="20190710StrEmTranUvpo01Nylo01SdataDigitalphoto055"/>
    <s v="20190710"/>
    <s v="Str"/>
    <x v="1"/>
    <x v="2"/>
    <s v="A01"/>
    <s v="Uvpo1"/>
    <x v="0"/>
    <n v="52"/>
    <n v="0"/>
    <x v="1"/>
    <x v="1"/>
    <s v="00000"/>
    <n v="7"/>
    <n v="9"/>
    <s v="C1"/>
    <x v="1"/>
    <s v="055"/>
    <s v="20190710StrEmTranUvpo01Nylo01SdataDigitalphoto055.JPG"/>
    <n v="52"/>
    <x v="44"/>
    <x v="49"/>
    <n v="100"/>
    <m/>
  </r>
  <r>
    <s v="20190710StrEmPersUvpo01Cott01SdataDigitalphoto057"/>
    <s v="20190710"/>
    <s v="Str"/>
    <x v="1"/>
    <x v="0"/>
    <s v="A05"/>
    <s v="Uvpo1"/>
    <x v="0"/>
    <n v="108"/>
    <n v="0.5"/>
    <x v="1"/>
    <x v="1"/>
    <s v="00030"/>
    <n v="7"/>
    <n v="9"/>
    <s v="C1"/>
    <x v="1"/>
    <s v="057"/>
    <s v="20190710StrEmPersUvpo01Cott01SdataDigitalphoto057.JPG"/>
    <m/>
    <x v="0"/>
    <x v="0"/>
    <n v="98.181818181818187"/>
    <m/>
  </r>
  <r>
    <s v="20190710StrEmPersUvpo01Nylo01SdataDigitalphoto059"/>
    <s v="20190710"/>
    <s v="Str"/>
    <x v="1"/>
    <x v="2"/>
    <s v="A05"/>
    <s v="Uvpo1"/>
    <x v="0"/>
    <n v="41"/>
    <n v="0.5"/>
    <x v="1"/>
    <x v="1"/>
    <s v="00030"/>
    <n v="7"/>
    <n v="9"/>
    <s v="C1"/>
    <x v="1"/>
    <s v="059"/>
    <s v="20190710StrEmPersUvpo01Nylo01SdataDigitalphoto059.JPG"/>
    <m/>
    <x v="0"/>
    <x v="0"/>
    <n v="78.84615384615384"/>
    <m/>
  </r>
  <r>
    <s v="20190710StrEmPersUvpo01Cott01SdataDigitalphoto061"/>
    <s v="20190710"/>
    <s v="Str"/>
    <x v="1"/>
    <x v="0"/>
    <s v="A05"/>
    <s v="Uvpo1"/>
    <x v="0"/>
    <n v="92"/>
    <n v="1"/>
    <x v="1"/>
    <x v="1"/>
    <s v="00060"/>
    <n v="7"/>
    <n v="9"/>
    <s v="C1"/>
    <x v="1"/>
    <s v="061"/>
    <s v="20190710StrEmPersUvpo01Cott01SdataDigitalphoto061.JPG"/>
    <m/>
    <x v="0"/>
    <x v="0"/>
    <n v="83.636363636363626"/>
    <m/>
  </r>
  <r>
    <s v="20190710StrEmPersUvpo01Nylo01SdataDigitalphoto063"/>
    <s v="20190710"/>
    <s v="Str"/>
    <x v="1"/>
    <x v="2"/>
    <s v="A05"/>
    <s v="Uvpo1"/>
    <x v="0"/>
    <n v="62"/>
    <n v="1"/>
    <x v="1"/>
    <x v="1"/>
    <s v="00060"/>
    <n v="7"/>
    <n v="9"/>
    <s v="C1"/>
    <x v="1"/>
    <s v="063"/>
    <s v="20190710StrEmPersUvpo01Nylo01SdataDigitalphoto063.JPG"/>
    <m/>
    <x v="0"/>
    <x v="0"/>
    <n v="119.23076923076923"/>
    <m/>
  </r>
  <r>
    <s v="20190715StrEmPersUvpo01Cott01SdataDigitalphoto081"/>
    <s v="20190715"/>
    <s v="Str"/>
    <x v="1"/>
    <x v="0"/>
    <s v="A05"/>
    <s v="Uvpo1"/>
    <x v="0"/>
    <n v="5"/>
    <n v="24"/>
    <x v="1"/>
    <x v="1"/>
    <s v="01440"/>
    <n v="7"/>
    <n v="9"/>
    <s v="C1"/>
    <x v="1"/>
    <s v="081"/>
    <s v="20190715StrEmPersUvpo01Cott01SdataDigitalphoto081.JPG"/>
    <m/>
    <x v="0"/>
    <x v="0"/>
    <n v="4.5454545454545459"/>
    <m/>
  </r>
  <r>
    <s v="20190715StrEmPersUvpo01Nylo01SdataDigitalphoto083"/>
    <s v="20190715"/>
    <s v="Str"/>
    <x v="1"/>
    <x v="2"/>
    <s v="A05"/>
    <s v="Uvpo1"/>
    <x v="0"/>
    <n v="10"/>
    <n v="24"/>
    <x v="1"/>
    <x v="1"/>
    <s v="01440"/>
    <n v="7"/>
    <n v="9"/>
    <s v="C1"/>
    <x v="1"/>
    <s v="083"/>
    <s v="20190715StrEmPersUvpo01Nylo01SdataDigitalphoto083.JPG"/>
    <m/>
    <x v="0"/>
    <x v="0"/>
    <n v="19.230769230769234"/>
    <m/>
  </r>
  <r>
    <s v="20190723StrEmTranUvpo01Cott01NdataDigitalphoto093"/>
    <s v="20190723"/>
    <s v="Str"/>
    <x v="1"/>
    <x v="0"/>
    <s v="NA"/>
    <s v="Ndata"/>
    <x v="0"/>
    <n v="0"/>
    <s v="NA"/>
    <x v="0"/>
    <x v="0"/>
    <s v="00000"/>
    <n v="7"/>
    <n v="10"/>
    <s v="C1"/>
    <x v="1"/>
    <s v="093"/>
    <s v="20190723StrEmTranUvpo01Cott01NdataDigitalphoto093.JPG"/>
    <m/>
    <x v="0"/>
    <x v="0"/>
    <m/>
    <m/>
  </r>
  <r>
    <s v="20190723StrEmTranUvpo01Nylo01NdataDigitalphoto094"/>
    <s v="20190723"/>
    <s v="Str"/>
    <x v="1"/>
    <x v="2"/>
    <s v="NA"/>
    <s v="Ndata"/>
    <x v="0"/>
    <n v="0"/>
    <s v="NA"/>
    <x v="0"/>
    <x v="0"/>
    <s v="00000"/>
    <n v="7"/>
    <n v="10"/>
    <s v="C1"/>
    <x v="1"/>
    <s v="094"/>
    <s v="20190723StrEmTranUvpo01Nylo01NdataDigitalphoto094.JPG"/>
    <m/>
    <x v="0"/>
    <x v="0"/>
    <m/>
    <m/>
  </r>
  <r>
    <s v="20190723StrEmTranUvpo01Cott01SdataDigitalphoto095"/>
    <s v="20190723"/>
    <s v="Str"/>
    <x v="1"/>
    <x v="0"/>
    <s v="A01"/>
    <s v="Uvpo1"/>
    <x v="0"/>
    <n v="111"/>
    <s v="NA"/>
    <x v="1"/>
    <x v="1"/>
    <s v="00000"/>
    <n v="7"/>
    <n v="10"/>
    <s v="C1"/>
    <x v="1"/>
    <s v="095"/>
    <s v="20190723StrEmTranUvpo01Cott01SdataDigitalphoto095.JPG"/>
    <m/>
    <x v="0"/>
    <x v="0"/>
    <m/>
    <m/>
  </r>
  <r>
    <s v="20190723StrEmTranUvpo01Cott01SdataDigitalphoto096"/>
    <s v="20190723"/>
    <s v="Str"/>
    <x v="1"/>
    <x v="0"/>
    <s v="A01"/>
    <s v="Uvpo1"/>
    <x v="0"/>
    <n v="73"/>
    <s v="NA"/>
    <x v="1"/>
    <x v="1"/>
    <s v="00000"/>
    <n v="7"/>
    <n v="10"/>
    <s v="C1"/>
    <x v="1"/>
    <s v="096"/>
    <s v="20190723StrEmTranUvpo01Cott01SdataDigitalphoto096.JPG"/>
    <m/>
    <x v="0"/>
    <x v="0"/>
    <n v="100"/>
    <m/>
  </r>
  <r>
    <s v="20190723StrEmTranUvpo01Nylo01SdataDigitalphoto097"/>
    <s v="20190723"/>
    <s v="Str"/>
    <x v="1"/>
    <x v="2"/>
    <s v="A01"/>
    <s v="Uvpo1"/>
    <x v="0"/>
    <n v="36"/>
    <n v="0"/>
    <x v="1"/>
    <x v="1"/>
    <s v="00000"/>
    <n v="7"/>
    <n v="10"/>
    <s v="C1"/>
    <x v="1"/>
    <s v="097"/>
    <s v="20190723StrEmTranUvpo01Nylo01SdataDigitalphoto097.JPG"/>
    <n v="36"/>
    <x v="45"/>
    <x v="50"/>
    <n v="100"/>
    <m/>
  </r>
  <r>
    <s v="20190723StrEmPersUvpo01Cott01SdataDigitialphoto098"/>
    <s v="20190723"/>
    <s v="Str"/>
    <x v="1"/>
    <x v="0"/>
    <s v="A05"/>
    <s v="Ndata"/>
    <x v="0"/>
    <n v="63"/>
    <n v="0.5"/>
    <x v="1"/>
    <x v="1"/>
    <s v="00030"/>
    <n v="7"/>
    <n v="10"/>
    <s v="C1"/>
    <x v="1"/>
    <s v="098"/>
    <s v="20190723StrEmPersUvpo01Cott01SdataDigitialphoto098.JPG"/>
    <m/>
    <x v="0"/>
    <x v="0"/>
    <n v="86.301369863013704"/>
    <m/>
  </r>
  <r>
    <s v="20190723StrEmPersUvpo01Nylo01SdataDigitalphoto099"/>
    <s v="20190723"/>
    <s v="Str"/>
    <x v="1"/>
    <x v="2"/>
    <s v="A05"/>
    <s v="Ndata"/>
    <x v="0"/>
    <n v="41"/>
    <n v="0.5"/>
    <x v="1"/>
    <x v="1"/>
    <s v="00030"/>
    <n v="7"/>
    <n v="10"/>
    <s v="C1"/>
    <x v="1"/>
    <s v="099"/>
    <s v="20190723StrEmPersUvpo01Nylo01SdataDigitalphoto099.JPG"/>
    <m/>
    <x v="0"/>
    <x v="0"/>
    <n v="113.88888888888889"/>
    <m/>
  </r>
  <r>
    <s v="20190723StrEmPersUvpo01Nylo01SdataDigitalphoto100"/>
    <s v="20190723"/>
    <s v="Str"/>
    <x v="1"/>
    <x v="2"/>
    <s v="A05"/>
    <s v="Uvpo1"/>
    <x v="0"/>
    <n v="24"/>
    <n v="1"/>
    <x v="1"/>
    <x v="1"/>
    <s v="00060"/>
    <n v="7"/>
    <n v="10"/>
    <s v="C1"/>
    <x v="1"/>
    <s v="100"/>
    <s v="20190723StrEmPersUvpo01Nylo01SdataDigitalphoto100.JPG"/>
    <m/>
    <x v="0"/>
    <x v="0"/>
    <n v="66.666666666666657"/>
    <m/>
  </r>
  <r>
    <s v="20190723StrEmPersUvpo01Cott01SdataDigitalphoto101"/>
    <s v="20190723"/>
    <s v="Str"/>
    <x v="1"/>
    <x v="0"/>
    <s v="A05"/>
    <s v="Uvpo1"/>
    <x v="0"/>
    <n v="34"/>
    <n v="1"/>
    <x v="1"/>
    <x v="1"/>
    <s v="00060"/>
    <n v="7"/>
    <n v="10"/>
    <s v="C1"/>
    <x v="1"/>
    <s v="101"/>
    <s v="20190723StrEmPersUvpo01Cott01SdataDigitalphoto101.JPG"/>
    <m/>
    <x v="0"/>
    <x v="0"/>
    <n v="46.575342465753423"/>
    <m/>
  </r>
  <r>
    <s v="20190723StrEmPersUvpo01Nylo01SdataDigitalphoto102"/>
    <s v="20190723"/>
    <s v="Str"/>
    <x v="1"/>
    <x v="2"/>
    <s v="A05"/>
    <s v="Uvpo1"/>
    <x v="0"/>
    <n v="8"/>
    <n v="2"/>
    <x v="1"/>
    <x v="1"/>
    <s v="00120"/>
    <n v="7"/>
    <n v="10"/>
    <s v="C1"/>
    <x v="1"/>
    <s v="102"/>
    <s v="20190723StrEmPersUvpo01Nylo01SdataDigitalphoto102.JPG"/>
    <m/>
    <x v="0"/>
    <x v="0"/>
    <n v="22.222222222222221"/>
    <m/>
  </r>
  <r>
    <s v="20190723StrEmPersUvpo01Cott01SdataDigitalphoto103"/>
    <s v="20190723"/>
    <s v="Str"/>
    <x v="1"/>
    <x v="0"/>
    <s v="A05"/>
    <s v="Uvpo1"/>
    <x v="0"/>
    <n v="27"/>
    <n v="2"/>
    <x v="1"/>
    <x v="1"/>
    <s v="00120"/>
    <n v="7"/>
    <n v="10"/>
    <s v="C1"/>
    <x v="1"/>
    <s v="103"/>
    <s v="20190723StrEmPersUvpo01Cott01SdataDigitalphoto103.JPG"/>
    <m/>
    <x v="0"/>
    <x v="0"/>
    <n v="36.986301369863014"/>
    <m/>
  </r>
  <r>
    <s v="20190723StrEmPersUvpo01Nylo01SdataDigitalphoto104"/>
    <s v="20190723"/>
    <s v="Str"/>
    <x v="1"/>
    <x v="2"/>
    <s v="A05"/>
    <s v="Uvpo1"/>
    <x v="0"/>
    <n v="14"/>
    <n v="3"/>
    <x v="1"/>
    <x v="1"/>
    <s v="00180"/>
    <n v="7"/>
    <n v="10"/>
    <s v="C1"/>
    <x v="1"/>
    <s v="104"/>
    <s v="20190723StrEmPersUvpo01Nylo01SdataDigitalphoto104.JPG"/>
    <m/>
    <x v="0"/>
    <x v="0"/>
    <n v="38.888888888888893"/>
    <m/>
  </r>
  <r>
    <s v="20190723StrEmPersUvpo01Cott01SdataDigitalphoto105"/>
    <s v="20190723"/>
    <s v="Str"/>
    <x v="1"/>
    <x v="0"/>
    <s v="A05"/>
    <s v="Uvpo1"/>
    <x v="0"/>
    <n v="20"/>
    <n v="3"/>
    <x v="1"/>
    <x v="1"/>
    <s v="00180"/>
    <n v="7"/>
    <n v="10"/>
    <s v="C1"/>
    <x v="1"/>
    <s v="105"/>
    <s v="20190723StrEmPersUvpo01Cott01SdataDigitalphoto105.JPG"/>
    <m/>
    <x v="0"/>
    <x v="0"/>
    <n v="27.397260273972602"/>
    <m/>
  </r>
  <r>
    <s v="20190723StrEmPersUvpo01Cott01SdataDigitalphoto106"/>
    <s v="20190723"/>
    <s v="Str"/>
    <x v="1"/>
    <x v="2"/>
    <s v="A05"/>
    <s v="Uvpo1"/>
    <x v="0"/>
    <n v="42"/>
    <n v="6"/>
    <x v="1"/>
    <x v="1"/>
    <s v="00360"/>
    <n v="7"/>
    <n v="10"/>
    <s v="C1"/>
    <x v="1"/>
    <s v="106"/>
    <s v="20190723StrEmPersUvpo01Cott01SdataDigitalphoto106.JPG"/>
    <m/>
    <x v="0"/>
    <x v="0"/>
    <n v="116.66666666666667"/>
    <m/>
  </r>
  <r>
    <s v="20190724StrEmPersUvpo01Cott01SdataDigitalphoto107"/>
    <s v="20190724"/>
    <s v="Str"/>
    <x v="1"/>
    <x v="0"/>
    <s v="A05"/>
    <s v="Uvpo1"/>
    <x v="0"/>
    <n v="11"/>
    <n v="6"/>
    <x v="1"/>
    <x v="1"/>
    <s v="00360"/>
    <n v="7"/>
    <n v="10"/>
    <s v="C1"/>
    <x v="1"/>
    <s v="107"/>
    <s v="20190724StrEmPersUvpo01Cott01SdataDigitalphoto107.JPG"/>
    <m/>
    <x v="0"/>
    <x v="0"/>
    <n v="15.068493150684931"/>
    <m/>
  </r>
  <r>
    <s v="20190723StrEmPersUvpo01Nylo01SdataDigitalphoto108"/>
    <s v="20190723"/>
    <s v="Str"/>
    <x v="1"/>
    <x v="2"/>
    <s v="A05"/>
    <s v="Uvpo1"/>
    <x v="0"/>
    <n v="15"/>
    <n v="12"/>
    <x v="1"/>
    <x v="1"/>
    <s v="00720"/>
    <n v="7"/>
    <n v="10"/>
    <s v="C1"/>
    <x v="1"/>
    <s v="108"/>
    <s v="20190723StrEmPersUvpo01Nylo01SdataDigitalphoto108.JPG"/>
    <m/>
    <x v="0"/>
    <x v="0"/>
    <n v="41.666666666666671"/>
    <m/>
  </r>
  <r>
    <s v="20190524StrEmTranUvpo01Cott01NdataDigitalphoto485"/>
    <s v="20190524"/>
    <s v="Str"/>
    <x v="1"/>
    <x v="0"/>
    <s v="NA"/>
    <s v="Ndata"/>
    <x v="0"/>
    <n v="1"/>
    <n v="0"/>
    <x v="0"/>
    <x v="0"/>
    <n v="0"/>
    <n v="8"/>
    <n v="1"/>
    <s v="C2"/>
    <x v="2"/>
    <s v="0485"/>
    <s v="20190524StrEmTranUvpo01Cott01NdataDigitalphoto485.JPG"/>
    <m/>
    <x v="0"/>
    <x v="0"/>
    <m/>
    <m/>
  </r>
  <r>
    <s v="20190524StrEmTranUvpo01Nylo01NdataDigitalphoto487"/>
    <s v="20190524"/>
    <s v="Str"/>
    <x v="1"/>
    <x v="2"/>
    <s v="NA"/>
    <s v="Ndata"/>
    <x v="0"/>
    <n v="0"/>
    <n v="0"/>
    <x v="0"/>
    <x v="0"/>
    <n v="0"/>
    <n v="8"/>
    <n v="1"/>
    <s v="C2"/>
    <x v="2"/>
    <s v="0487"/>
    <s v="20190524StrEmTranUvpo01Nylo01NdataDigitalphoto487.JPG"/>
    <m/>
    <x v="0"/>
    <x v="0"/>
    <m/>
    <m/>
  </r>
  <r>
    <s v="20190524StrEmTranUvpo01Cott01SdataDigitalphoto489"/>
    <s v="20190524"/>
    <s v="Str"/>
    <x v="1"/>
    <x v="0"/>
    <s v="A01"/>
    <s v="Uvpo1"/>
    <x v="0"/>
    <n v="96"/>
    <n v="60"/>
    <x v="1"/>
    <x v="1"/>
    <n v="0"/>
    <n v="8"/>
    <n v="1"/>
    <s v="C2"/>
    <x v="2"/>
    <s v="0489"/>
    <s v="20190524StrEmTranUvpo01Cott01SdataDigitalphoto489.JPG"/>
    <m/>
    <x v="0"/>
    <x v="0"/>
    <m/>
    <m/>
  </r>
  <r>
    <s v="20190524StrEmTranUvpo01Cott01SdataDigitalphoto491"/>
    <s v="20190524"/>
    <s v="Str"/>
    <x v="1"/>
    <x v="0"/>
    <s v="A01"/>
    <s v="Uvpo1"/>
    <x v="0"/>
    <n v="68"/>
    <n v="60"/>
    <x v="1"/>
    <x v="1"/>
    <n v="0"/>
    <n v="8"/>
    <n v="1"/>
    <s v="C2"/>
    <x v="2"/>
    <s v="0491"/>
    <s v="20190524StrEmTranUvpo01Cott01SdataDigitalphoto491.JPG"/>
    <m/>
    <x v="0"/>
    <x v="0"/>
    <m/>
    <m/>
  </r>
  <r>
    <s v="20190524StrEmTranUvpo01Nylo01SdataDigitalphoto493"/>
    <s v="20190524"/>
    <s v="Str"/>
    <x v="1"/>
    <x v="2"/>
    <s v="A01"/>
    <s v="Uvpo1"/>
    <x v="0"/>
    <n v="30"/>
    <n v="60"/>
    <x v="1"/>
    <x v="1"/>
    <n v="0"/>
    <n v="8"/>
    <n v="1"/>
    <s v="C2"/>
    <x v="2"/>
    <s v="0493"/>
    <s v="20190524StrEmTranUvpo01Nylo01SdataDigitalphoto493.JPG"/>
    <n v="30"/>
    <x v="46"/>
    <x v="51"/>
    <m/>
    <m/>
  </r>
  <r>
    <s v="20190524StrEmTranUvpo01Cott01NdataDigitalphoto505"/>
    <s v="20190524"/>
    <s v="Str"/>
    <x v="1"/>
    <x v="0"/>
    <s v="NA"/>
    <s v="Ndata"/>
    <x v="0"/>
    <n v="3"/>
    <n v="0"/>
    <x v="0"/>
    <x v="0"/>
    <n v="0"/>
    <n v="8"/>
    <n v="2"/>
    <s v="C2"/>
    <x v="2"/>
    <s v="0505"/>
    <s v="20190524StrEmTranUvpo01Cott01NdataDigitalphoto505.JPG"/>
    <m/>
    <x v="0"/>
    <x v="0"/>
    <m/>
    <m/>
  </r>
  <r>
    <s v="20190524StrEmTranUvpo01Nylo01NdataDigitalphoto507"/>
    <s v="20190524"/>
    <s v="Str"/>
    <x v="1"/>
    <x v="2"/>
    <s v="NA"/>
    <s v="Ndata"/>
    <x v="0"/>
    <n v="7"/>
    <n v="0"/>
    <x v="0"/>
    <x v="0"/>
    <n v="0"/>
    <n v="8"/>
    <n v="2"/>
    <s v="C2"/>
    <x v="2"/>
    <s v="0507"/>
    <s v="20190524StrEmTranUvpo01Nylo01NdataDigitalphoto507.JPG"/>
    <m/>
    <x v="0"/>
    <x v="0"/>
    <m/>
    <m/>
  </r>
  <r>
    <s v="20190524StrEmTranUvpo01Cott01SdataDigitalphoto509"/>
    <s v="20190524"/>
    <s v="Str"/>
    <x v="1"/>
    <x v="0"/>
    <s v="A01"/>
    <s v="Uvpo1"/>
    <x v="0"/>
    <n v="241"/>
    <n v="60"/>
    <x v="1"/>
    <x v="1"/>
    <n v="0"/>
    <n v="8"/>
    <n v="2"/>
    <s v="C2"/>
    <x v="2"/>
    <s v="0509"/>
    <s v="20190524StrEmTranUvpo01Cott01SdataDigitalphoto509.JPG"/>
    <m/>
    <x v="0"/>
    <x v="0"/>
    <m/>
    <m/>
  </r>
  <r>
    <s v="20190524StrEmTranUvpo01Cott01SdataDigitalphoto511"/>
    <s v="20190524"/>
    <s v="Str"/>
    <x v="1"/>
    <x v="0"/>
    <s v="A01"/>
    <s v="Uvpo1"/>
    <x v="0"/>
    <n v="194"/>
    <n v="60"/>
    <x v="1"/>
    <x v="1"/>
    <n v="0"/>
    <n v="8"/>
    <n v="2"/>
    <s v="C2"/>
    <x v="2"/>
    <s v="0511"/>
    <s v="20190524StrEmTranUvpo01Cott01SdataDigitalphoto511.JPG"/>
    <m/>
    <x v="0"/>
    <x v="0"/>
    <m/>
    <m/>
  </r>
  <r>
    <s v="20190524StrEmTranUvpo01Nylo01SdataDigitalphoto513"/>
    <s v="20190524"/>
    <s v="Str"/>
    <x v="1"/>
    <x v="2"/>
    <s v="A01"/>
    <s v="Uvpo1"/>
    <x v="0"/>
    <n v="73"/>
    <n v="60"/>
    <x v="1"/>
    <x v="1"/>
    <n v="0"/>
    <n v="8"/>
    <n v="2"/>
    <s v="C2"/>
    <x v="2"/>
    <s v="0513"/>
    <s v="20190524StrEmTranUvpo01Nylo01SdataDigitalphoto513.JPG"/>
    <n v="66"/>
    <x v="47"/>
    <x v="52"/>
    <m/>
    <m/>
  </r>
  <r>
    <s v="20190524StrEmTranUvpo01Cott01NdataDigitalphoto515"/>
    <s v="20190524"/>
    <s v="Str"/>
    <x v="1"/>
    <x v="0"/>
    <s v="NA"/>
    <s v="Ndata"/>
    <x v="0"/>
    <n v="5"/>
    <n v="0"/>
    <x v="0"/>
    <x v="0"/>
    <n v="0"/>
    <n v="8"/>
    <n v="3"/>
    <s v="C2"/>
    <x v="2"/>
    <s v="0515"/>
    <s v="20190524StrEmTranUvpo01Cott01NdataDigitalphoto515.JPG"/>
    <m/>
    <x v="0"/>
    <x v="0"/>
    <m/>
    <m/>
  </r>
  <r>
    <s v="20190524StrEmTranUvpo01Nylo01NdataDigitalphoto517"/>
    <s v="20190524"/>
    <s v="Str"/>
    <x v="1"/>
    <x v="2"/>
    <s v="NA"/>
    <s v="Ndata"/>
    <x v="0"/>
    <n v="4"/>
    <n v="0"/>
    <x v="0"/>
    <x v="0"/>
    <n v="0"/>
    <n v="8"/>
    <n v="3"/>
    <s v="C2"/>
    <x v="2"/>
    <s v="0517"/>
    <s v="20190524StrEmTranUvpo01Nylo01NdataDigitalphoto517.JPG"/>
    <m/>
    <x v="0"/>
    <x v="0"/>
    <m/>
    <m/>
  </r>
  <r>
    <s v="20190524StrEmTranUvpo01Cott01SdataDigitalphoto519"/>
    <s v="20190524"/>
    <s v="Str"/>
    <x v="1"/>
    <x v="0"/>
    <s v="A01"/>
    <s v="Uvpo1"/>
    <x v="0"/>
    <n v="436"/>
    <n v="60"/>
    <x v="1"/>
    <x v="1"/>
    <n v="0"/>
    <n v="8"/>
    <n v="3"/>
    <s v="C2"/>
    <x v="2"/>
    <s v="0519"/>
    <s v="20190524StrEmTranUvpo01Cott01SdataDigitalphoto519.JPG"/>
    <m/>
    <x v="0"/>
    <x v="0"/>
    <m/>
    <m/>
  </r>
  <r>
    <s v="20190524StrEmTranUvpo01Cott01SdataDigitalphoto521"/>
    <s v="20190524"/>
    <s v="Str"/>
    <x v="1"/>
    <x v="0"/>
    <s v="A01"/>
    <s v="Uvpo1"/>
    <x v="0"/>
    <n v="352"/>
    <n v="60"/>
    <x v="1"/>
    <x v="1"/>
    <n v="0"/>
    <n v="8"/>
    <n v="3"/>
    <s v="C2"/>
    <x v="2"/>
    <s v="0521"/>
    <s v="20190524StrEmTranUvpo01Cott01SdataDigitalphoto521.JPG"/>
    <m/>
    <x v="0"/>
    <x v="0"/>
    <m/>
    <m/>
  </r>
  <r>
    <s v="20190524StrEmTranUvpo01Nylo01SdataDigitalphoto523"/>
    <s v="20190524"/>
    <s v="Str"/>
    <x v="1"/>
    <x v="2"/>
    <s v="A01"/>
    <s v="Uvpo1"/>
    <x v="0"/>
    <n v="156"/>
    <n v="60"/>
    <x v="1"/>
    <x v="1"/>
    <n v="0"/>
    <n v="8"/>
    <n v="3"/>
    <s v="C2"/>
    <x v="2"/>
    <s v="0523"/>
    <s v="20190524StrEmTranUvpo01Nylo01SdataDigitalphoto523.JPG"/>
    <n v="152"/>
    <x v="48"/>
    <x v="53"/>
    <m/>
    <m/>
  </r>
  <r>
    <s v="20190524StrEmTranUvpo01Cott01NdataDigitalphoto525"/>
    <s v="20190524"/>
    <s v="Str"/>
    <x v="1"/>
    <x v="0"/>
    <s v="NA"/>
    <s v="Ndata"/>
    <x v="0"/>
    <n v="7"/>
    <n v="0"/>
    <x v="0"/>
    <x v="0"/>
    <n v="0"/>
    <n v="8"/>
    <n v="4"/>
    <s v="C2"/>
    <x v="2"/>
    <s v="0525"/>
    <s v="20190524StrEmTranUvpo01Cott01NdataDigitalphoto525.JPG"/>
    <m/>
    <x v="0"/>
    <x v="0"/>
    <m/>
    <m/>
  </r>
  <r>
    <s v="20190524StrEmTranUvpo01Nylo01NdataDigitalphoto527"/>
    <s v="20190524"/>
    <s v="Str"/>
    <x v="1"/>
    <x v="2"/>
    <s v="NA"/>
    <s v="Ndata"/>
    <x v="0"/>
    <n v="5"/>
    <n v="0"/>
    <x v="0"/>
    <x v="0"/>
    <n v="0"/>
    <n v="8"/>
    <n v="4"/>
    <s v="C2"/>
    <x v="2"/>
    <s v="0527"/>
    <s v="20190524StrEmTranUvpo01Nylo01NdataDigitalphoto527.JPG"/>
    <m/>
    <x v="0"/>
    <x v="0"/>
    <m/>
    <m/>
  </r>
  <r>
    <s v="20190524StrEmTranUvpo01Cott01SdataDigitalphoto529"/>
    <s v="20190524"/>
    <s v="Str"/>
    <x v="1"/>
    <x v="0"/>
    <s v="A01"/>
    <s v="Uvpo1"/>
    <x v="0"/>
    <n v="482"/>
    <n v="60"/>
    <x v="1"/>
    <x v="1"/>
    <n v="0"/>
    <n v="8"/>
    <n v="4"/>
    <s v="C2"/>
    <x v="2"/>
    <s v="0529"/>
    <s v="20190524StrEmTranUvpo01Cott01SdataDigitalphoto529.JPG"/>
    <m/>
    <x v="0"/>
    <x v="0"/>
    <m/>
    <m/>
  </r>
  <r>
    <s v="20190524StrEmTranUvpo01Cott01SdataDigitalphoto531"/>
    <s v="20190524"/>
    <s v="Str"/>
    <x v="1"/>
    <x v="0"/>
    <s v="A01"/>
    <s v="Uvpo1"/>
    <x v="0"/>
    <n v="390"/>
    <n v="60"/>
    <x v="1"/>
    <x v="1"/>
    <n v="0"/>
    <n v="8"/>
    <n v="4"/>
    <s v="C2"/>
    <x v="2"/>
    <s v="0531"/>
    <s v="20190524StrEmTranUvpo01Cott01SdataDigitalphoto531.JPG"/>
    <m/>
    <x v="0"/>
    <x v="0"/>
    <m/>
    <m/>
  </r>
  <r>
    <s v="20190524StrEmTranUvpo01Nylo01SdataDigitalphoto533"/>
    <s v="20190524"/>
    <s v="Str"/>
    <x v="1"/>
    <x v="2"/>
    <s v="A01"/>
    <s v="Uvpo1"/>
    <x v="0"/>
    <n v="156"/>
    <n v="60"/>
    <x v="1"/>
    <x v="1"/>
    <n v="0"/>
    <n v="8"/>
    <n v="4"/>
    <s v="C2"/>
    <x v="2"/>
    <s v="0533"/>
    <s v="20190524StrEmTranUvpo01Nylo01SdataDigitalphoto533.JPG"/>
    <n v="151"/>
    <x v="49"/>
    <x v="54"/>
    <m/>
    <m/>
  </r>
  <r>
    <s v="20190524StrEmTranUvpo01Cott01NdataDigitalphoto535"/>
    <s v="20190524"/>
    <s v="Str"/>
    <x v="1"/>
    <x v="0"/>
    <s v="NA"/>
    <s v="Ndata"/>
    <x v="0"/>
    <n v="4"/>
    <n v="0"/>
    <x v="0"/>
    <x v="0"/>
    <n v="0"/>
    <n v="8"/>
    <n v="5"/>
    <s v="C2"/>
    <x v="2"/>
    <s v="0535"/>
    <s v="20190524StrEmTranUvpo01Cott01NdataDigitalphoto535.JPG"/>
    <m/>
    <x v="0"/>
    <x v="0"/>
    <m/>
    <m/>
  </r>
  <r>
    <s v="20190524StrEmTranUvpo01Nylo01NdataDigitalphoto537"/>
    <s v="20190524"/>
    <s v="Str"/>
    <x v="1"/>
    <x v="2"/>
    <s v="NA"/>
    <s v="Ndata"/>
    <x v="0"/>
    <n v="4"/>
    <n v="0"/>
    <x v="0"/>
    <x v="0"/>
    <n v="0"/>
    <n v="8"/>
    <n v="5"/>
    <s v="C2"/>
    <x v="2"/>
    <s v="0537"/>
    <s v="20190524StrEmTranUvpo01Nylo01NdataDigitalphoto537.JPG"/>
    <m/>
    <x v="0"/>
    <x v="0"/>
    <m/>
    <m/>
  </r>
  <r>
    <s v="20190524StrEmTranUvpo01Cott01SdataDigitalphoto539"/>
    <s v="20190524"/>
    <s v="Str"/>
    <x v="1"/>
    <x v="0"/>
    <s v="A01"/>
    <s v="Uvpo1"/>
    <x v="0"/>
    <n v="97"/>
    <n v="60"/>
    <x v="1"/>
    <x v="1"/>
    <n v="0"/>
    <n v="8"/>
    <n v="5"/>
    <s v="C2"/>
    <x v="2"/>
    <s v="0539"/>
    <s v="20190524StrEmTranUvpo01Cott01SdataDigitalphoto539.JPG"/>
    <m/>
    <x v="0"/>
    <x v="0"/>
    <m/>
    <m/>
  </r>
  <r>
    <s v="20190524StrEmTranUvpo01Cott01SdataDigitalphoto541"/>
    <s v="20190524"/>
    <s v="Str"/>
    <x v="1"/>
    <x v="0"/>
    <s v="A01"/>
    <s v="Uvpo1"/>
    <x v="0"/>
    <n v="63"/>
    <n v="60"/>
    <x v="1"/>
    <x v="1"/>
    <n v="0"/>
    <n v="8"/>
    <n v="5"/>
    <s v="C2"/>
    <x v="2"/>
    <s v="0541"/>
    <s v="20190524StrEmTranUvpo01Cott01SdataDigitalphoto541.JPG"/>
    <m/>
    <x v="0"/>
    <x v="0"/>
    <m/>
    <m/>
  </r>
  <r>
    <s v="20190524StrEmTranUvpo01Nylo01SdataDigitalphoto543"/>
    <s v="20190524"/>
    <s v="Str"/>
    <x v="1"/>
    <x v="2"/>
    <s v="A01"/>
    <s v="Uvpo1"/>
    <x v="0"/>
    <n v="33"/>
    <n v="60"/>
    <x v="1"/>
    <x v="1"/>
    <n v="0"/>
    <n v="8"/>
    <n v="5"/>
    <s v="C2"/>
    <x v="2"/>
    <s v="0543"/>
    <s v="20190524StrEmTranUvpo01Nylo01SdataDigitalphoto543.JPG"/>
    <n v="29"/>
    <x v="36"/>
    <x v="55"/>
    <m/>
    <m/>
  </r>
  <r>
    <s v="20190506StrEmTranUvpo01Cott01NdataDigitialphoto002"/>
    <s v="20190506"/>
    <s v="Str"/>
    <x v="1"/>
    <x v="0"/>
    <s v="NA"/>
    <s v="Ndata"/>
    <x v="0"/>
    <n v="0"/>
    <s v="NA"/>
    <x v="0"/>
    <x v="0"/>
    <s v="00000"/>
    <n v="8"/>
    <n v="8"/>
    <s v="C2"/>
    <x v="2"/>
    <s v="002"/>
    <s v="20190506StrEmTranUvpo01Cott01NdataDigitialphoto002.JPG"/>
    <m/>
    <x v="0"/>
    <x v="0"/>
    <m/>
    <m/>
  </r>
  <r>
    <s v="20190506StrEmTranUvpo01Nylo01NdataDigitialphoto004"/>
    <s v="20190506"/>
    <s v="Str"/>
    <x v="1"/>
    <x v="2"/>
    <s v="NA"/>
    <s v="Ndata"/>
    <x v="0"/>
    <n v="2"/>
    <s v="NA"/>
    <x v="0"/>
    <x v="0"/>
    <s v="00000"/>
    <n v="8"/>
    <n v="8"/>
    <s v="C2"/>
    <x v="2"/>
    <s v="004"/>
    <s v="20190506StrEmTranUvpo01Nylo01NdataDigitialphoto004.JPG"/>
    <m/>
    <x v="0"/>
    <x v="0"/>
    <m/>
    <m/>
  </r>
  <r>
    <s v="20190506StrEmTranUvpo01Cott01SdataDigitalphoto006"/>
    <s v="20190506"/>
    <s v="Str"/>
    <x v="1"/>
    <x v="0"/>
    <s v="A01"/>
    <s v="Uvpo1"/>
    <x v="0"/>
    <n v="122"/>
    <s v="NA"/>
    <x v="1"/>
    <x v="1"/>
    <s v="00000"/>
    <n v="8"/>
    <n v="8"/>
    <s v="C2"/>
    <x v="2"/>
    <s v="006"/>
    <s v="20190506StrEmTranUvpo01Cott01SdataDigitalphoto006.JPG"/>
    <m/>
    <x v="0"/>
    <x v="0"/>
    <m/>
    <m/>
  </r>
  <r>
    <s v="20190506StrEmTranUvpo01Cott01SdataDigitialphoto008"/>
    <s v="20190506"/>
    <s v="Str"/>
    <x v="1"/>
    <x v="0"/>
    <s v="A01"/>
    <s v="Uvpo1"/>
    <x v="0"/>
    <n v="183"/>
    <s v="NA"/>
    <x v="1"/>
    <x v="1"/>
    <s v="00000"/>
    <n v="8"/>
    <n v="8"/>
    <s v="C2"/>
    <x v="2"/>
    <s v="008"/>
    <s v="20190506StrEmTranUvpo01Cott01SdataDigitialphoto008.JPG"/>
    <m/>
    <x v="0"/>
    <x v="0"/>
    <n v="100"/>
    <m/>
  </r>
  <r>
    <s v="20190506StrEmTranUvpo01Nylo01SdataDigitialphoto010"/>
    <s v="20190506"/>
    <s v="Str"/>
    <x v="1"/>
    <x v="2"/>
    <s v="A01"/>
    <s v="Uvpo1"/>
    <x v="0"/>
    <n v="96"/>
    <n v="0"/>
    <x v="1"/>
    <x v="1"/>
    <s v="00000"/>
    <n v="8"/>
    <n v="8"/>
    <s v="C2"/>
    <x v="2"/>
    <s v="010"/>
    <s v="20190506StrEmTranUvpo01Nylo01SdataDigitialphoto010.JPG"/>
    <n v="94"/>
    <x v="50"/>
    <x v="56"/>
    <n v="100"/>
    <m/>
  </r>
  <r>
    <s v="20190605StrEmPersUvpo01Cott01SdataDigitalphoto012"/>
    <s v="20190605"/>
    <s v="Str"/>
    <x v="1"/>
    <x v="0"/>
    <s v="A05"/>
    <s v="Uvpo1"/>
    <x v="0"/>
    <n v="145"/>
    <n v="0.5"/>
    <x v="1"/>
    <x v="1"/>
    <s v="00030"/>
    <n v="8"/>
    <n v="8"/>
    <s v="C2"/>
    <x v="2"/>
    <s v="012"/>
    <s v="20190605StrEmPersUvpo01Cott01SdataDigitalphoto012.JPG"/>
    <m/>
    <x v="0"/>
    <x v="0"/>
    <n v="79.234972677595621"/>
    <m/>
  </r>
  <r>
    <s v="20190605StrEmPersUvpo01Nylo01SdataDigitalphoto014"/>
    <s v="20190605"/>
    <s v="Str"/>
    <x v="1"/>
    <x v="2"/>
    <s v="A05"/>
    <s v="Uvpo1"/>
    <x v="0"/>
    <n v="81"/>
    <n v="0.5"/>
    <x v="1"/>
    <x v="1"/>
    <s v="00030"/>
    <n v="8"/>
    <n v="8"/>
    <s v="C2"/>
    <x v="2"/>
    <s v="014"/>
    <s v="20190605StrEmPersUvpo01Nylo01SdataDigitalphoto014.JPG"/>
    <m/>
    <x v="0"/>
    <x v="0"/>
    <n v="84.375"/>
    <m/>
  </r>
  <r>
    <s v="20190605StrEmPersUvpo01Cott01SdataDigitalphoto016"/>
    <s v="20190605"/>
    <s v="Str"/>
    <x v="1"/>
    <x v="0"/>
    <s v="A05"/>
    <s v="Uvpo1"/>
    <x v="0"/>
    <n v="107"/>
    <n v="1"/>
    <x v="1"/>
    <x v="1"/>
    <s v="00060"/>
    <n v="8"/>
    <n v="8"/>
    <s v="C2"/>
    <x v="2"/>
    <s v="016"/>
    <s v="20190605StrEmPersUvpo01Cott01SdataDigitalphoto016.JPG"/>
    <m/>
    <x v="0"/>
    <x v="0"/>
    <n v="58.469945355191257"/>
    <m/>
  </r>
  <r>
    <s v="20190605StrEmPersUvpo01Nylo01SdataDigitalphoto018"/>
    <s v="20190605"/>
    <s v="Str"/>
    <x v="1"/>
    <x v="2"/>
    <s v="A05"/>
    <s v="Uvpo1"/>
    <x v="0"/>
    <n v="83"/>
    <n v="1"/>
    <x v="1"/>
    <x v="1"/>
    <s v="00060"/>
    <n v="8"/>
    <n v="8"/>
    <s v="C2"/>
    <x v="2"/>
    <s v="018"/>
    <s v="20190605StrEmPersUvpo01Nylo01SdataDigitalphoto018.JPG"/>
    <m/>
    <x v="0"/>
    <x v="0"/>
    <n v="86.458333333333343"/>
    <m/>
  </r>
  <r>
    <s v="20190605StrEmPersUvpo01Cott01SdataDigitalphoto020"/>
    <s v="20190605"/>
    <s v="Str"/>
    <x v="1"/>
    <x v="0"/>
    <s v="A05"/>
    <s v="Uvpo1"/>
    <x v="0"/>
    <n v="91"/>
    <n v="2"/>
    <x v="1"/>
    <x v="1"/>
    <s v="00120"/>
    <n v="8"/>
    <n v="8"/>
    <s v="C2"/>
    <x v="2"/>
    <s v="020"/>
    <s v="20190605StrEmPersUvpo01Cott01SdataDigitalphoto020.JPG"/>
    <m/>
    <x v="0"/>
    <x v="0"/>
    <n v="49.72677595628415"/>
    <m/>
  </r>
  <r>
    <s v="20190605StrEmPersUvpo01Nylo01SdataDigitalphoto022"/>
    <s v="20190605"/>
    <s v="Str"/>
    <x v="1"/>
    <x v="2"/>
    <s v="A05"/>
    <s v="Uvpo1"/>
    <x v="0"/>
    <n v="78"/>
    <n v="2"/>
    <x v="1"/>
    <x v="1"/>
    <s v="00120"/>
    <n v="8"/>
    <n v="8"/>
    <s v="C2"/>
    <x v="2"/>
    <s v="022"/>
    <s v="20190605StrEmPersUvpo01Nylo01SdataDigitalphoto022.JPG"/>
    <m/>
    <x v="0"/>
    <x v="0"/>
    <n v="81.25"/>
    <m/>
  </r>
  <r>
    <s v="20190605StrEmPersUvpo01Cott01SdataDigitalphoto024"/>
    <s v="20190605"/>
    <s v="Str"/>
    <x v="1"/>
    <x v="0"/>
    <s v="A05"/>
    <s v="Uvpo1"/>
    <x v="0"/>
    <n v="82"/>
    <n v="3"/>
    <x v="1"/>
    <x v="1"/>
    <s v="00180"/>
    <n v="8"/>
    <n v="8"/>
    <s v="C2"/>
    <x v="2"/>
    <s v="024"/>
    <s v="20190605StrEmPersUvpo01Cott01SdataDigitalphoto024.JPG"/>
    <m/>
    <x v="0"/>
    <x v="0"/>
    <n v="44.808743169398909"/>
    <m/>
  </r>
  <r>
    <s v="20190605StrEmPersUvpo01Nylo01SdataDigitalphoto026"/>
    <s v="20190605"/>
    <s v="Str"/>
    <x v="1"/>
    <x v="2"/>
    <s v="A05"/>
    <s v="Uvpo1"/>
    <x v="0"/>
    <n v="52"/>
    <n v="3"/>
    <x v="1"/>
    <x v="1"/>
    <s v="00180"/>
    <n v="8"/>
    <n v="8"/>
    <s v="C2"/>
    <x v="2"/>
    <s v="026"/>
    <s v="20190605StrEmPersUvpo01Nylo01SdataDigitalphoto026.JPG"/>
    <m/>
    <x v="0"/>
    <x v="0"/>
    <n v="54.166666666666664"/>
    <m/>
  </r>
  <r>
    <s v="20190605StrEmPersUvpo01Cott01SdataDigitalphoto028"/>
    <s v="20190605"/>
    <s v="Str"/>
    <x v="1"/>
    <x v="0"/>
    <s v="A05"/>
    <s v="Uvpo1"/>
    <x v="0"/>
    <n v="34"/>
    <n v="6"/>
    <x v="1"/>
    <x v="1"/>
    <s v="00360"/>
    <n v="8"/>
    <n v="8"/>
    <s v="C2"/>
    <x v="2"/>
    <s v="028"/>
    <s v="20190605StrEmPersUvpo01Cott01SdataDigitalphoto028.JPG"/>
    <m/>
    <x v="0"/>
    <x v="0"/>
    <n v="18.579234972677597"/>
    <m/>
  </r>
  <r>
    <s v="20190605StrEmPersUvpo01Nylo01SdataDigitalphoto030"/>
    <s v="20190605"/>
    <s v="Str"/>
    <x v="1"/>
    <x v="2"/>
    <s v="A05"/>
    <s v="Uvpo1"/>
    <x v="0"/>
    <n v="8"/>
    <n v="6"/>
    <x v="1"/>
    <x v="1"/>
    <s v="00360"/>
    <n v="8"/>
    <n v="8"/>
    <s v="C2"/>
    <x v="2"/>
    <s v="030"/>
    <s v="20190605StrEmPersUvpo01Nylo01SdataDigitalphoto030.JPG"/>
    <m/>
    <x v="0"/>
    <x v="0"/>
    <n v="8.3333333333333321"/>
    <m/>
  </r>
  <r>
    <s v="20190606StrEmPersUvpo01Cott01SdataDigitialphoto032"/>
    <s v="20190606"/>
    <s v="Str"/>
    <x v="1"/>
    <x v="0"/>
    <s v="A05"/>
    <s v="Uvpo1"/>
    <x v="0"/>
    <n v="39"/>
    <n v="12"/>
    <x v="1"/>
    <x v="1"/>
    <s v="00720"/>
    <n v="8"/>
    <n v="8"/>
    <s v="C2"/>
    <x v="2"/>
    <s v="032"/>
    <s v="20190606StrEmPersUvpo01Cott01SdataDigitialphoto032.JPG"/>
    <m/>
    <x v="0"/>
    <x v="0"/>
    <n v="21.311475409836063"/>
    <m/>
  </r>
  <r>
    <s v="20190606StrEmPersUvpo01Nylo01SdataDigitialphoto034"/>
    <s v="20190606"/>
    <s v="Str"/>
    <x v="1"/>
    <x v="2"/>
    <s v="A05"/>
    <s v="Uvpo1"/>
    <x v="0"/>
    <n v="8"/>
    <n v="12"/>
    <x v="1"/>
    <x v="1"/>
    <s v="00720"/>
    <n v="8"/>
    <n v="8"/>
    <s v="C2"/>
    <x v="2"/>
    <s v="034"/>
    <s v="20190606StrEmPersUvpo01Nylo01SdataDigitialphoto034.JPG"/>
    <m/>
    <x v="0"/>
    <x v="0"/>
    <n v="8.3333333333333321"/>
    <m/>
  </r>
  <r>
    <s v="20190625StrEmPersUvpo01Cott01SdataDigitalphoto036"/>
    <s v="20190625"/>
    <s v="Str"/>
    <x v="1"/>
    <x v="0"/>
    <s v="A05"/>
    <s v="Uvpo1"/>
    <x v="0"/>
    <n v="7"/>
    <n v="24"/>
    <x v="1"/>
    <x v="1"/>
    <s v="01440"/>
    <n v="8"/>
    <n v="8"/>
    <s v="C2"/>
    <x v="2"/>
    <s v="036"/>
    <s v="20190625StrEmPersUvpo01Cott01SdataDigitalphoto036.JPG"/>
    <m/>
    <x v="0"/>
    <x v="0"/>
    <n v="3.8251366120218582"/>
    <m/>
  </r>
  <r>
    <s v="20190625StrEmPersUvpo01Nylo01SdataDigitalphoto038"/>
    <s v="20190625"/>
    <s v="Str"/>
    <x v="1"/>
    <x v="2"/>
    <s v="A05"/>
    <s v="Uvpo1"/>
    <x v="0"/>
    <n v="0"/>
    <n v="24"/>
    <x v="1"/>
    <x v="1"/>
    <s v="01440"/>
    <n v="8"/>
    <n v="8"/>
    <s v="C2"/>
    <x v="2"/>
    <s v="038"/>
    <s v="20190625StrEmPersUvpo01Nylo01SdataDigitalphoto038.JPG"/>
    <m/>
    <x v="0"/>
    <x v="0"/>
    <n v="0"/>
    <m/>
  </r>
  <r>
    <s v="20190627StrEmPersUvpo01Cott01SdataDigitalphoto040"/>
    <s v="20190627"/>
    <s v="Str"/>
    <x v="1"/>
    <x v="0"/>
    <s v="A05"/>
    <s v="Uvpo1"/>
    <x v="0"/>
    <n v="1"/>
    <n v="48"/>
    <x v="1"/>
    <x v="1"/>
    <s v="02880"/>
    <n v="8"/>
    <n v="8"/>
    <s v="C2"/>
    <x v="2"/>
    <s v="040"/>
    <s v="20190627StrEmPersUvpo01Cott01SdataDigitalphoto040.JPG"/>
    <m/>
    <x v="0"/>
    <x v="0"/>
    <n v="0.54644808743169404"/>
    <m/>
  </r>
  <r>
    <s v="20190627StrEmPersUvpo01Nylo01SdataDigitalphoto042"/>
    <s v="20190627"/>
    <s v="Str"/>
    <x v="1"/>
    <x v="2"/>
    <s v="A05"/>
    <s v="Uvpo1"/>
    <x v="0"/>
    <n v="3"/>
    <n v="48"/>
    <x v="1"/>
    <x v="1"/>
    <s v="02880"/>
    <n v="8"/>
    <n v="8"/>
    <s v="C2"/>
    <x v="2"/>
    <s v="042"/>
    <s v="20190627StrEmPersUvpo01Nylo01SdataDigitalphoto042.JPG"/>
    <m/>
    <x v="0"/>
    <x v="0"/>
    <n v="3.125"/>
    <m/>
  </r>
  <r>
    <s v="20190709StrEmPersUvpo01Cott01SdataDigitalphoto044"/>
    <s v="20190709"/>
    <s v="Str"/>
    <x v="1"/>
    <x v="0"/>
    <s v="A05"/>
    <s v="Uvpo1"/>
    <x v="0"/>
    <n v="4"/>
    <n v="168"/>
    <x v="1"/>
    <x v="1"/>
    <s v="10080"/>
    <n v="8"/>
    <n v="8"/>
    <s v="C2"/>
    <x v="2"/>
    <s v="044"/>
    <s v="20190709StrEmPersUvpo01Cott01SdataDigitalphoto044.JPG"/>
    <m/>
    <x v="0"/>
    <x v="0"/>
    <n v="2.1857923497267762"/>
    <m/>
  </r>
  <r>
    <s v="20190709StrEmPersUvpo01Nylo01SdataDigitalphoto046"/>
    <s v="20190709"/>
    <s v="Str"/>
    <x v="1"/>
    <x v="2"/>
    <s v="A05"/>
    <s v="Uvpo1"/>
    <x v="0"/>
    <n v="0"/>
    <n v="168"/>
    <x v="1"/>
    <x v="1"/>
    <s v="10080"/>
    <n v="8"/>
    <n v="8"/>
    <s v="C2"/>
    <x v="2"/>
    <s v="046"/>
    <s v="20190709StrEmPersUvpo01Nylo01SdataDigitalphoto046.JPG"/>
    <m/>
    <x v="0"/>
    <x v="0"/>
    <n v="0"/>
    <m/>
  </r>
  <r>
    <s v="20190710StrEmTranUvpo01Cott01NdataDigitalphoto048"/>
    <s v="20190710"/>
    <s v="Str"/>
    <x v="1"/>
    <x v="0"/>
    <s v="NA"/>
    <s v="Ndata"/>
    <x v="0"/>
    <n v="1"/>
    <s v="NA"/>
    <x v="0"/>
    <x v="0"/>
    <s v="00000"/>
    <n v="8"/>
    <n v="9"/>
    <s v="C2"/>
    <x v="2"/>
    <s v="048"/>
    <s v="20190710StrEmTranUvpo01Cott01NdataDigitalphoto048.JPG"/>
    <m/>
    <x v="0"/>
    <x v="0"/>
    <m/>
    <m/>
  </r>
  <r>
    <s v="20190710StrEmTranUvpo01Nylo01NdataDigitalphoto050"/>
    <s v="20190710"/>
    <s v="Str"/>
    <x v="1"/>
    <x v="2"/>
    <s v="NA"/>
    <s v="Ndata"/>
    <x v="0"/>
    <n v="0"/>
    <s v="NA"/>
    <x v="0"/>
    <x v="0"/>
    <s v="00000"/>
    <n v="8"/>
    <n v="9"/>
    <s v="C2"/>
    <x v="2"/>
    <s v="050"/>
    <s v="20190710StrEmTranUvpo01Nylo01NdataDigitalphoto050.JPG"/>
    <m/>
    <x v="0"/>
    <x v="0"/>
    <m/>
    <m/>
  </r>
  <r>
    <s v="20190710StrEmTranUvpo01Cott01SdataDigitalphoto052"/>
    <s v="20190710"/>
    <s v="Str"/>
    <x v="1"/>
    <x v="0"/>
    <s v="A01"/>
    <s v="Uvpo1"/>
    <x v="0"/>
    <n v="215"/>
    <s v="NA"/>
    <x v="1"/>
    <x v="1"/>
    <s v="00000"/>
    <n v="8"/>
    <n v="9"/>
    <s v="C2"/>
    <x v="2"/>
    <s v="052"/>
    <s v="20190710StrEmTranUvpo01Cott01SdataDigitalphoto052.JPG"/>
    <m/>
    <x v="0"/>
    <x v="0"/>
    <m/>
    <m/>
  </r>
  <r>
    <s v="20190710StrEmTranUvpo01Cott01SdataDigitalphoto054"/>
    <s v="20190710"/>
    <s v="Str"/>
    <x v="1"/>
    <x v="0"/>
    <s v="A01"/>
    <s v="Uvpo1"/>
    <x v="0"/>
    <n v="181"/>
    <s v="NA"/>
    <x v="1"/>
    <x v="1"/>
    <s v="00000"/>
    <n v="8"/>
    <n v="9"/>
    <s v="C2"/>
    <x v="2"/>
    <s v="054"/>
    <s v="20190710StrEmTranUvpo01Cott01SdataDigitalphoto054.JPG"/>
    <m/>
    <x v="0"/>
    <x v="0"/>
    <n v="100"/>
    <m/>
  </r>
  <r>
    <s v="20190710StrEmTranUvpo01Nylo01SdataDigitalphoto056"/>
    <s v="20190710"/>
    <s v="Str"/>
    <x v="1"/>
    <x v="2"/>
    <s v="A01"/>
    <s v="Uvpo1"/>
    <x v="0"/>
    <n v="72"/>
    <n v="0"/>
    <x v="1"/>
    <x v="1"/>
    <s v="00000"/>
    <n v="8"/>
    <n v="9"/>
    <s v="C2"/>
    <x v="2"/>
    <s v="056"/>
    <s v="20190710StrEmTranUvpo01Nylo01SdataDigitalphoto056.JPG"/>
    <n v="72"/>
    <x v="51"/>
    <x v="57"/>
    <n v="100"/>
    <m/>
  </r>
  <r>
    <s v="20190710StrEmPersUvpo01Cott01SdataDigitalphoto058"/>
    <s v="20190710"/>
    <s v="Str"/>
    <x v="1"/>
    <x v="0"/>
    <s v="A05"/>
    <s v="Uvpo1"/>
    <x v="0"/>
    <n v="162"/>
    <n v="0.5"/>
    <x v="1"/>
    <x v="1"/>
    <s v="00030"/>
    <n v="8"/>
    <n v="9"/>
    <s v="C2"/>
    <x v="2"/>
    <s v="058"/>
    <s v="20190710StrEmPersUvpo01Cott01SdataDigitalphoto058.JPG"/>
    <m/>
    <x v="0"/>
    <x v="0"/>
    <n v="89.502762430939228"/>
    <m/>
  </r>
  <r>
    <s v="20190710StrEmPersUvpo01Nylo01SdataDigitalphoto060"/>
    <s v="20190710"/>
    <s v="Str"/>
    <x v="1"/>
    <x v="2"/>
    <s v="A05"/>
    <s v="Uvpo1"/>
    <x v="0"/>
    <n v="71"/>
    <n v="0.5"/>
    <x v="1"/>
    <x v="1"/>
    <s v="00030"/>
    <n v="8"/>
    <n v="9"/>
    <s v="C2"/>
    <x v="2"/>
    <s v="060"/>
    <s v="20190710StrEmPersUvpo01Nylo01SdataDigitalphoto060.JPG"/>
    <m/>
    <x v="0"/>
    <x v="0"/>
    <n v="98.611111111111114"/>
    <m/>
  </r>
  <r>
    <s v="20190710StrEmPersUvpo01Cott01SdataDigitalphoto062"/>
    <s v="20190710"/>
    <s v="Str"/>
    <x v="1"/>
    <x v="0"/>
    <s v="A05"/>
    <s v="Uvpo1"/>
    <x v="0"/>
    <n v="148"/>
    <n v="1"/>
    <x v="1"/>
    <x v="1"/>
    <s v="00060"/>
    <n v="8"/>
    <n v="9"/>
    <s v="C2"/>
    <x v="2"/>
    <s v="062"/>
    <s v="20190710StrEmPersUvpo01Cott01SdataDigitalphoto062.JPG"/>
    <m/>
    <x v="0"/>
    <x v="0"/>
    <n v="81.767955801104975"/>
    <m/>
  </r>
  <r>
    <s v="20190710StrEmPersUvpo01Nylo01SdataDigitalphoto064"/>
    <s v="20190710"/>
    <s v="Str"/>
    <x v="1"/>
    <x v="2"/>
    <s v="A05"/>
    <s v="Uvpo1"/>
    <x v="0"/>
    <n v="80"/>
    <n v="1"/>
    <x v="1"/>
    <x v="1"/>
    <s v="00060"/>
    <n v="8"/>
    <n v="9"/>
    <s v="C2"/>
    <x v="2"/>
    <s v="064"/>
    <s v="20190710StrEmPersUvpo01Nylo01SdataDigitalphoto064.JPG"/>
    <m/>
    <x v="0"/>
    <x v="0"/>
    <n v="111.11111111111111"/>
    <m/>
  </r>
  <r>
    <s v="20190715StrEmPersUvpo01Cott01SdataDigitalphoto082"/>
    <s v="20190715"/>
    <s v="Str"/>
    <x v="1"/>
    <x v="0"/>
    <s v="A05"/>
    <s v="Uvpo1"/>
    <x v="0"/>
    <n v="16"/>
    <n v="24"/>
    <x v="1"/>
    <x v="1"/>
    <s v="01440"/>
    <n v="8"/>
    <n v="9"/>
    <s v="C2"/>
    <x v="2"/>
    <s v="082"/>
    <s v="20190715StrEmPersUvpo01Cott01SdataDigitalphoto082.JPG"/>
    <m/>
    <x v="0"/>
    <x v="0"/>
    <n v="8.8397790055248606"/>
    <m/>
  </r>
  <r>
    <s v="20190715StrEmPersUvpo01Nylo01SdataDigitalphoto084"/>
    <s v="20190715"/>
    <s v="Str"/>
    <x v="1"/>
    <x v="2"/>
    <s v="A05"/>
    <s v="Uvpo1"/>
    <x v="0"/>
    <n v="16"/>
    <n v="24"/>
    <x v="1"/>
    <x v="1"/>
    <s v="01440"/>
    <n v="8"/>
    <n v="9"/>
    <s v="C2"/>
    <x v="2"/>
    <s v="084"/>
    <s v="20190715StrEmPersUvpo01Nylo01SdataDigitalphoto084.JPG"/>
    <m/>
    <x v="0"/>
    <x v="0"/>
    <n v="22.222222222222221"/>
    <m/>
  </r>
  <r>
    <s v="20190603StrEmTranUvpo01Cott01NdataDigitalphoto574"/>
    <s v="20190603"/>
    <s v="Str"/>
    <x v="1"/>
    <x v="0"/>
    <s v="NA"/>
    <s v="Ndata"/>
    <x v="0"/>
    <n v="0"/>
    <n v="0"/>
    <x v="0"/>
    <x v="0"/>
    <n v="0"/>
    <n v="9"/>
    <n v="1"/>
    <s v="C1"/>
    <x v="1"/>
    <s v="0574"/>
    <s v="20190603StrEmTranUvpo01Cott01NdataDigitalphoto574.JPG"/>
    <m/>
    <x v="0"/>
    <x v="0"/>
    <m/>
    <m/>
  </r>
  <r>
    <s v="20190603StrEmTranUvpo01Nylo01NdataDigitalphoto576"/>
    <s v="20190603"/>
    <s v="Str"/>
    <x v="1"/>
    <x v="2"/>
    <s v="NA"/>
    <s v="Ndata"/>
    <x v="0"/>
    <n v="1"/>
    <n v="0"/>
    <x v="0"/>
    <x v="0"/>
    <n v="0"/>
    <n v="9"/>
    <n v="1"/>
    <s v="C1"/>
    <x v="1"/>
    <s v="0576"/>
    <s v="20190603StrEmTranUvpo01Nylo01NdataDigitalphoto576.JPG"/>
    <m/>
    <x v="0"/>
    <x v="0"/>
    <m/>
    <m/>
  </r>
  <r>
    <s v="20190603StrEmTranUvpo01Cott01SdataDigitalphoto578"/>
    <s v="20190603"/>
    <s v="Str"/>
    <x v="1"/>
    <x v="0"/>
    <s v="A02"/>
    <s v="Uvpo1"/>
    <x v="0"/>
    <n v="68"/>
    <n v="60"/>
    <x v="2"/>
    <x v="1"/>
    <n v="0"/>
    <n v="9"/>
    <n v="1"/>
    <s v="C1"/>
    <x v="1"/>
    <s v="0578"/>
    <s v="20190603StrEmTranUvpo01Cott01SdataDigitalphoto578.JPG"/>
    <m/>
    <x v="0"/>
    <x v="0"/>
    <m/>
    <m/>
  </r>
  <r>
    <s v="20190603StrEmTranUvpo01Cott01SdataDigitalphoto580"/>
    <s v="20190603"/>
    <s v="Str"/>
    <x v="1"/>
    <x v="0"/>
    <s v="A02"/>
    <s v="Uvpo1"/>
    <x v="0"/>
    <n v="43"/>
    <n v="60"/>
    <x v="2"/>
    <x v="1"/>
    <n v="0"/>
    <n v="9"/>
    <n v="1"/>
    <s v="C1"/>
    <x v="1"/>
    <s v="0580"/>
    <s v="20190603StrEmTranUvpo01Cott01SdataDigitalphoto580.JPG"/>
    <m/>
    <x v="0"/>
    <x v="0"/>
    <m/>
    <m/>
  </r>
  <r>
    <s v="20190603StrEmTranUvpo01Nylo01SdataDigitalphoto582"/>
    <s v="20190603"/>
    <s v="Str"/>
    <x v="1"/>
    <x v="2"/>
    <s v="A02"/>
    <s v="Uvpo1"/>
    <x v="0"/>
    <n v="18"/>
    <n v="60"/>
    <x v="2"/>
    <x v="1"/>
    <n v="0"/>
    <n v="9"/>
    <n v="1"/>
    <s v="C1"/>
    <x v="1"/>
    <s v="0582"/>
    <s v="20190603StrEmTranUvpo01Nylo01SdataDigitalphoto582.JPG"/>
    <n v="17"/>
    <x v="52"/>
    <x v="58"/>
    <m/>
    <m/>
  </r>
  <r>
    <s v="20190603StrEmTanUvpo01Cott01NdataDigitalphoto584"/>
    <s v="20190603"/>
    <s v="Str"/>
    <x v="1"/>
    <x v="0"/>
    <s v="NA"/>
    <s v="Ndata"/>
    <x v="0"/>
    <n v="2"/>
    <n v="0"/>
    <x v="0"/>
    <x v="0"/>
    <n v="0"/>
    <n v="9"/>
    <n v="2"/>
    <s v="C1"/>
    <x v="1"/>
    <s v="0584"/>
    <s v="20190603StrEmTanUvpo01Cott01NdataDigitalphoto584.JPG"/>
    <m/>
    <x v="0"/>
    <x v="0"/>
    <m/>
    <m/>
  </r>
  <r>
    <s v="20190603StrEmTanUvpo01Nylo01NdataDigitalphoto586"/>
    <s v="20190603"/>
    <s v="Str"/>
    <x v="1"/>
    <x v="2"/>
    <s v="NA"/>
    <s v="Ndata"/>
    <x v="0"/>
    <n v="2"/>
    <n v="0"/>
    <x v="0"/>
    <x v="0"/>
    <n v="0"/>
    <n v="9"/>
    <n v="2"/>
    <s v="C1"/>
    <x v="1"/>
    <s v="0586"/>
    <s v="20190603StrEmTanUvpo01Nylo01NdataDigitalphoto586.JPG"/>
    <m/>
    <x v="0"/>
    <x v="0"/>
    <m/>
    <m/>
  </r>
  <r>
    <s v="20190603StrEmTanUvpo01Cott01SdataDigitalphoto588"/>
    <s v="20190603"/>
    <s v="Str"/>
    <x v="1"/>
    <x v="0"/>
    <s v="A02"/>
    <s v="Uvpo1"/>
    <x v="0"/>
    <n v="75"/>
    <n v="60"/>
    <x v="2"/>
    <x v="1"/>
    <n v="0"/>
    <n v="9"/>
    <n v="2"/>
    <s v="C1"/>
    <x v="1"/>
    <s v="0588"/>
    <s v="20190603StrEmTanUvpo01Cott01SdataDigitalphoto588.JPG"/>
    <m/>
    <x v="0"/>
    <x v="0"/>
    <m/>
    <m/>
  </r>
  <r>
    <s v="20190603StrEmTanUvpo01Cott01SdataDigitalphoto590"/>
    <s v="20190603"/>
    <s v="Str"/>
    <x v="1"/>
    <x v="0"/>
    <s v="A02"/>
    <s v="Uvpo1"/>
    <x v="0"/>
    <n v="65"/>
    <n v="60"/>
    <x v="2"/>
    <x v="1"/>
    <n v="0"/>
    <n v="9"/>
    <n v="2"/>
    <s v="C1"/>
    <x v="1"/>
    <s v="0590"/>
    <s v="20190603StrEmTanUvpo01Cott01SdataDigitalphoto590.JPG"/>
    <m/>
    <x v="0"/>
    <x v="0"/>
    <m/>
    <m/>
  </r>
  <r>
    <s v="20190603StrEmTanUvpo01Nylo01SdataDigitalphoto592"/>
    <s v="20190603"/>
    <s v="Str"/>
    <x v="1"/>
    <x v="2"/>
    <s v="A02"/>
    <s v="Uvpo1"/>
    <x v="0"/>
    <n v="22"/>
    <n v="60"/>
    <x v="2"/>
    <x v="1"/>
    <n v="0"/>
    <n v="9"/>
    <n v="2"/>
    <s v="C1"/>
    <x v="1"/>
    <s v="0592"/>
    <s v="20190603StrEmTanUvpo01Nylo01SdataDigitalphoto592.JPG"/>
    <n v="20"/>
    <x v="53"/>
    <x v="59"/>
    <m/>
    <m/>
  </r>
  <r>
    <s v="20190603StrEmTranUvpo01Cott01NdataDigitalphoto594"/>
    <s v="20190603"/>
    <s v="Str"/>
    <x v="1"/>
    <x v="0"/>
    <s v="NA"/>
    <s v="Ndata"/>
    <x v="0"/>
    <n v="2"/>
    <n v="0"/>
    <x v="0"/>
    <x v="0"/>
    <n v="0"/>
    <n v="9"/>
    <n v="3"/>
    <s v="C1"/>
    <x v="1"/>
    <s v="0594"/>
    <s v="20190603StrEmTranUvpo01Cott01NdataDigitalphoto594.JPG"/>
    <m/>
    <x v="0"/>
    <x v="0"/>
    <m/>
    <m/>
  </r>
  <r>
    <s v="20190603StrEmTranUvpo01Nylo01NdataDigitalphoto596"/>
    <s v="20190603"/>
    <s v="Str"/>
    <x v="1"/>
    <x v="2"/>
    <s v="NA"/>
    <s v="Ndata"/>
    <x v="0"/>
    <n v="2"/>
    <n v="0"/>
    <x v="0"/>
    <x v="0"/>
    <n v="0"/>
    <n v="9"/>
    <n v="3"/>
    <s v="C1"/>
    <x v="1"/>
    <s v="0596"/>
    <s v="20190603StrEmTranUvpo01Nylo01NdataDigitalphoto596.JPG"/>
    <m/>
    <x v="0"/>
    <x v="0"/>
    <m/>
    <m/>
  </r>
  <r>
    <s v="20190603StrEmTranUvpo01Cott01SdataDigitalphoto598"/>
    <s v="20190603"/>
    <s v="Str"/>
    <x v="1"/>
    <x v="0"/>
    <s v="A02"/>
    <s v="Uvpo1"/>
    <x v="0"/>
    <n v="81"/>
    <n v="60"/>
    <x v="2"/>
    <x v="1"/>
    <n v="0"/>
    <n v="9"/>
    <n v="3"/>
    <s v="C1"/>
    <x v="1"/>
    <s v="0598"/>
    <s v="20190603StrEmTranUvpo01Cott01SdataDigitalphoto598.JPG"/>
    <m/>
    <x v="0"/>
    <x v="0"/>
    <m/>
    <m/>
  </r>
  <r>
    <s v="20190603StrEmTranUvpo01Cott01SdataDigitalphoto600"/>
    <s v="20190603"/>
    <s v="Str"/>
    <x v="1"/>
    <x v="0"/>
    <s v="A02"/>
    <s v="Uvpo1"/>
    <x v="0"/>
    <n v="38"/>
    <n v="60"/>
    <x v="2"/>
    <x v="1"/>
    <n v="0"/>
    <n v="9"/>
    <n v="3"/>
    <s v="C1"/>
    <x v="1"/>
    <s v="0600"/>
    <s v="20190603StrEmTranUvpo01Cott01SdataDigitalphoto600.JPG"/>
    <m/>
    <x v="0"/>
    <x v="0"/>
    <m/>
    <m/>
  </r>
  <r>
    <s v="20190603StrEmTranUvpo01Nylo01SdataDigitalphoto602"/>
    <s v="20190603"/>
    <s v="Str"/>
    <x v="1"/>
    <x v="2"/>
    <s v="A02"/>
    <s v="Uvpo1"/>
    <x v="0"/>
    <n v="16"/>
    <n v="60"/>
    <x v="2"/>
    <x v="1"/>
    <n v="0"/>
    <n v="9"/>
    <n v="3"/>
    <s v="C1"/>
    <x v="1"/>
    <s v="0602"/>
    <s v="20190603StrEmTranUvpo01Nylo01SdataDigitalphoto602.JPG"/>
    <n v="14"/>
    <x v="54"/>
    <x v="60"/>
    <m/>
    <m/>
  </r>
  <r>
    <s v="20190603StrEmTranUvpo01Cott01NdataDigitalphoto604"/>
    <s v="20190603"/>
    <s v="Str"/>
    <x v="1"/>
    <x v="0"/>
    <s v="NA"/>
    <s v="Ndata"/>
    <x v="0"/>
    <n v="2"/>
    <n v="0"/>
    <x v="0"/>
    <x v="0"/>
    <n v="0"/>
    <n v="9"/>
    <n v="4"/>
    <s v="C1"/>
    <x v="1"/>
    <s v="0604"/>
    <s v="20190603StrEmTranUvpo01Cott01NdataDigitalphoto604.JPG"/>
    <m/>
    <x v="0"/>
    <x v="0"/>
    <m/>
    <m/>
  </r>
  <r>
    <s v="20190603StrEmTranUvpo01Nylo01NdataDigitalphoto606"/>
    <s v="20190603"/>
    <s v="Str"/>
    <x v="1"/>
    <x v="2"/>
    <s v="NA"/>
    <s v="Ndata"/>
    <x v="0"/>
    <n v="4"/>
    <n v="0"/>
    <x v="0"/>
    <x v="0"/>
    <n v="0"/>
    <n v="9"/>
    <n v="4"/>
    <s v="C1"/>
    <x v="1"/>
    <s v="0606"/>
    <s v="20190603StrEmTranUvpo01Nylo01NdataDigitalphoto606.JPG"/>
    <m/>
    <x v="0"/>
    <x v="0"/>
    <m/>
    <m/>
  </r>
  <r>
    <s v="20190603StrEmTranUvpo01Cott01SdataDigitalphoto608"/>
    <s v="20190603"/>
    <s v="Str"/>
    <x v="1"/>
    <x v="0"/>
    <s v="A02"/>
    <s v="Uvpo1"/>
    <x v="0"/>
    <n v="118"/>
    <n v="60"/>
    <x v="2"/>
    <x v="1"/>
    <n v="0"/>
    <n v="9"/>
    <n v="4"/>
    <s v="C1"/>
    <x v="1"/>
    <s v="0608"/>
    <s v="20190603StrEmTranUvpo01Cott01SdataDigitalphoto608.JPG"/>
    <m/>
    <x v="0"/>
    <x v="0"/>
    <m/>
    <m/>
  </r>
  <r>
    <s v="20190603StrEmTranUvpo01Cott01SdataDigitalphoto610"/>
    <s v="20190603"/>
    <s v="Str"/>
    <x v="1"/>
    <x v="0"/>
    <s v="A02"/>
    <s v="Uvpo1"/>
    <x v="0"/>
    <n v="51"/>
    <n v="60"/>
    <x v="2"/>
    <x v="1"/>
    <n v="0"/>
    <n v="9"/>
    <n v="4"/>
    <s v="C1"/>
    <x v="1"/>
    <s v="0610"/>
    <s v="20190603StrEmTranUvpo01Cott01SdataDigitalphoto610.JPG"/>
    <m/>
    <x v="0"/>
    <x v="0"/>
    <m/>
    <m/>
  </r>
  <r>
    <s v="20190603StrEmTranUvpo01Nylo01SdataDigitalphoto612"/>
    <s v="20190603"/>
    <s v="Str"/>
    <x v="1"/>
    <x v="2"/>
    <s v="A02"/>
    <s v="Uvpo1"/>
    <x v="0"/>
    <n v="18"/>
    <n v="60"/>
    <x v="2"/>
    <x v="1"/>
    <n v="0"/>
    <n v="9"/>
    <n v="4"/>
    <s v="C1"/>
    <x v="1"/>
    <s v="0612"/>
    <s v="20190603StrEmTranUvpo01Nylo01SdataDigitalphoto612.JPG"/>
    <n v="14"/>
    <x v="55"/>
    <x v="61"/>
    <m/>
    <m/>
  </r>
  <r>
    <s v="20190603StrEmTranUvpo01Cott01NdataDigitalphoto614"/>
    <s v="20190603"/>
    <s v="Str"/>
    <x v="1"/>
    <x v="0"/>
    <s v="NA"/>
    <s v="Ndata"/>
    <x v="0"/>
    <n v="5"/>
    <n v="0"/>
    <x v="0"/>
    <x v="0"/>
    <n v="0"/>
    <n v="9"/>
    <n v="5"/>
    <s v="C1"/>
    <x v="1"/>
    <s v="0614"/>
    <s v="20190603StrEmTranUvpo01Cott01NdataDigitalphoto614.JPG"/>
    <m/>
    <x v="0"/>
    <x v="0"/>
    <m/>
    <m/>
  </r>
  <r>
    <s v="20190603StrEmTranUvpo01Nylo01NdataDigitalphoto616"/>
    <s v="20190603"/>
    <s v="Str"/>
    <x v="1"/>
    <x v="2"/>
    <s v="NA"/>
    <s v="Ndata"/>
    <x v="0"/>
    <n v="11"/>
    <n v="0"/>
    <x v="0"/>
    <x v="0"/>
    <n v="0"/>
    <n v="9"/>
    <n v="5"/>
    <s v="C1"/>
    <x v="1"/>
    <s v="0616"/>
    <s v="20190603StrEmTranUvpo01Nylo01NdataDigitalphoto616.JPG"/>
    <m/>
    <x v="0"/>
    <x v="0"/>
    <m/>
    <m/>
  </r>
  <r>
    <s v="20190603StrEmTranUvpo01Cott01SdataDigitalphoto618"/>
    <s v="20190603"/>
    <s v="Str"/>
    <x v="1"/>
    <x v="0"/>
    <s v="A02"/>
    <s v="Uvpo1"/>
    <x v="0"/>
    <n v="85"/>
    <n v="60"/>
    <x v="2"/>
    <x v="1"/>
    <n v="0"/>
    <n v="9"/>
    <n v="5"/>
    <s v="C1"/>
    <x v="1"/>
    <s v="0618"/>
    <s v="20190603StrEmTranUvpo01Cott01SdataDigitalphoto618.JPG"/>
    <m/>
    <x v="0"/>
    <x v="0"/>
    <m/>
    <m/>
  </r>
  <r>
    <s v="20190603StrEmTranUvpo01Cott01SdataDigitalphoto620"/>
    <s v="20190603"/>
    <s v="Str"/>
    <x v="1"/>
    <x v="0"/>
    <s v="A02"/>
    <s v="Uvpo1"/>
    <x v="0"/>
    <n v="31"/>
    <n v="60"/>
    <x v="2"/>
    <x v="1"/>
    <n v="0"/>
    <n v="9"/>
    <n v="5"/>
    <s v="C1"/>
    <x v="1"/>
    <s v="0620"/>
    <s v="20190603StrEmTranUvpo01Cott01SdataDigitalphoto620.JPG"/>
    <m/>
    <x v="0"/>
    <x v="0"/>
    <m/>
    <m/>
  </r>
  <r>
    <s v="20190603StrEmTranUvpo01Nylo01SdataDigitalphoto622"/>
    <s v="20190603"/>
    <s v="Str"/>
    <x v="1"/>
    <x v="2"/>
    <s v="A02"/>
    <s v="Uvpo1"/>
    <x v="0"/>
    <n v="11"/>
    <n v="60"/>
    <x v="2"/>
    <x v="1"/>
    <n v="0"/>
    <n v="9"/>
    <n v="5"/>
    <s v="C1"/>
    <x v="1"/>
    <s v="0622"/>
    <s v="20190603StrEmTranUvpo01Nylo01SdataDigitalphoto622.JPG"/>
    <n v="0"/>
    <x v="56"/>
    <x v="19"/>
    <m/>
    <m/>
  </r>
  <r>
    <s v="20190603StrEmTranUvpo01Cott01NdataDigitalphoto624"/>
    <s v="20190603"/>
    <s v="Str"/>
    <x v="1"/>
    <x v="0"/>
    <s v="NA"/>
    <s v="Ndata"/>
    <x v="0"/>
    <n v="5"/>
    <n v="0"/>
    <x v="0"/>
    <x v="0"/>
    <n v="0"/>
    <n v="9"/>
    <n v="6"/>
    <s v="C1"/>
    <x v="1"/>
    <s v="0624"/>
    <s v="20190603StrEmTranUvpo01Cott01NdataDigitalphoto624.JPG"/>
    <m/>
    <x v="0"/>
    <x v="0"/>
    <m/>
    <m/>
  </r>
  <r>
    <s v="20190603StrEmTranUvpo01Nylo01NdataDigitalphoto626"/>
    <s v="20190603"/>
    <s v="Str"/>
    <x v="1"/>
    <x v="2"/>
    <s v="NA"/>
    <s v="Ndata"/>
    <x v="0"/>
    <n v="5"/>
    <n v="0"/>
    <x v="0"/>
    <x v="0"/>
    <n v="0"/>
    <n v="9"/>
    <n v="6"/>
    <s v="C1"/>
    <x v="1"/>
    <s v="0626"/>
    <s v="20190603StrEmTranUvpo01Nylo01NdataDigitalphoto626.JPG"/>
    <m/>
    <x v="0"/>
    <x v="0"/>
    <m/>
    <m/>
  </r>
  <r>
    <s v="20190603StrEmTranUvpo01Cott01SdataDigitalphoto628"/>
    <s v="20190603"/>
    <s v="Str"/>
    <x v="1"/>
    <x v="0"/>
    <s v="A02"/>
    <s v="Uvpo1"/>
    <x v="0"/>
    <n v="91"/>
    <n v="60"/>
    <x v="2"/>
    <x v="1"/>
    <n v="0"/>
    <n v="9"/>
    <n v="6"/>
    <s v="C1"/>
    <x v="1"/>
    <s v="0628"/>
    <s v="20190603StrEmTranUvpo01Cott01SdataDigitalphoto628.JPG"/>
    <m/>
    <x v="0"/>
    <x v="0"/>
    <m/>
    <m/>
  </r>
  <r>
    <s v="20190603StrEmTranUvpo01Cott01SdataDigitalphoto630"/>
    <s v="20190603"/>
    <s v="Str"/>
    <x v="1"/>
    <x v="0"/>
    <s v="A02"/>
    <s v="Uvpo1"/>
    <x v="0"/>
    <n v="81"/>
    <n v="60"/>
    <x v="2"/>
    <x v="1"/>
    <n v="0"/>
    <n v="9"/>
    <n v="6"/>
    <s v="C1"/>
    <x v="1"/>
    <s v="0630"/>
    <s v="20190603StrEmTranUvpo01Cott01SdataDigitalphoto630.JPG"/>
    <m/>
    <x v="0"/>
    <x v="0"/>
    <m/>
    <m/>
  </r>
  <r>
    <s v="20190603StrEmTranUvpo01Nylo01SdataDigitalphoto632"/>
    <s v="20190603"/>
    <s v="Str"/>
    <x v="1"/>
    <x v="2"/>
    <s v="A02"/>
    <s v="Uvpo1"/>
    <x v="0"/>
    <n v="38"/>
    <n v="60"/>
    <x v="2"/>
    <x v="1"/>
    <n v="0"/>
    <n v="9"/>
    <n v="6"/>
    <s v="C1"/>
    <x v="1"/>
    <s v="0632"/>
    <s v="20190603StrEmTranUvpo01Nylo01SdataDigitalphoto632.JPG"/>
    <n v="33"/>
    <x v="57"/>
    <x v="62"/>
    <m/>
    <m/>
  </r>
  <r>
    <s v="20190603StrEmTranUvpo01Cott01NdataDigitalphoto575"/>
    <s v="20190603"/>
    <s v="Str"/>
    <x v="1"/>
    <x v="0"/>
    <s v="NA"/>
    <s v="Ndata"/>
    <x v="0"/>
    <n v="0"/>
    <n v="0"/>
    <x v="0"/>
    <x v="0"/>
    <n v="0"/>
    <n v="10"/>
    <n v="1"/>
    <s v="C2"/>
    <x v="2"/>
    <s v="0575"/>
    <s v="20190603StrEmTranUvpo01Cott01NdataDigitalphoto575.JPG"/>
    <m/>
    <x v="0"/>
    <x v="0"/>
    <m/>
    <m/>
  </r>
  <r>
    <s v="20190603StrEmTranUvpo01Nylo01NdataDigitalphoto577"/>
    <s v="20190603"/>
    <s v="Str"/>
    <x v="1"/>
    <x v="2"/>
    <s v="NA"/>
    <s v="Ndata"/>
    <x v="0"/>
    <n v="2"/>
    <n v="0"/>
    <x v="0"/>
    <x v="0"/>
    <n v="0"/>
    <n v="10"/>
    <n v="1"/>
    <s v="C2"/>
    <x v="2"/>
    <s v="0577"/>
    <s v="20190603StrEmTranUvpo01Nylo01NdataDigitalphoto577.JPG"/>
    <m/>
    <x v="0"/>
    <x v="0"/>
    <m/>
    <m/>
  </r>
  <r>
    <s v="20190603StrEmTranUvpo01Cott01SdataDigitalphoto579"/>
    <s v="20190603"/>
    <s v="Str"/>
    <x v="1"/>
    <x v="0"/>
    <s v="A02"/>
    <s v="Uvpo1"/>
    <x v="0"/>
    <n v="105"/>
    <n v="60"/>
    <x v="2"/>
    <x v="1"/>
    <n v="0"/>
    <n v="10"/>
    <n v="1"/>
    <s v="C2"/>
    <x v="2"/>
    <s v="0579"/>
    <s v="20190603StrEmTranUvpo01Cott01SdataDigitalphoto579.JPG"/>
    <m/>
    <x v="0"/>
    <x v="0"/>
    <m/>
    <m/>
  </r>
  <r>
    <s v="20190603StrEmTranUvpo01Cott01SdataDigitalphoto581"/>
    <s v="20190603"/>
    <s v="Str"/>
    <x v="1"/>
    <x v="0"/>
    <s v="A02"/>
    <s v="Uvpo1"/>
    <x v="0"/>
    <n v="88"/>
    <n v="60"/>
    <x v="2"/>
    <x v="1"/>
    <n v="0"/>
    <n v="10"/>
    <n v="1"/>
    <s v="C2"/>
    <x v="2"/>
    <s v="0581"/>
    <s v="20190603StrEmTranUvpo01Cott01SdataDigitalphoto581.JPG"/>
    <m/>
    <x v="0"/>
    <x v="0"/>
    <m/>
    <m/>
  </r>
  <r>
    <s v="20190603StrEmTranUvpo01Nylo01SdataDigitalphoto583"/>
    <s v="20190603"/>
    <s v="Str"/>
    <x v="1"/>
    <x v="2"/>
    <s v="A02"/>
    <s v="Uvpo1"/>
    <x v="0"/>
    <n v="34"/>
    <n v="60"/>
    <x v="2"/>
    <x v="1"/>
    <n v="0"/>
    <n v="10"/>
    <n v="1"/>
    <s v="C2"/>
    <x v="2"/>
    <s v="0583"/>
    <s v="20190603StrEmTranUvpo01Nylo01SdataDigitalphoto583.JPG"/>
    <n v="32"/>
    <x v="58"/>
    <x v="63"/>
    <m/>
    <m/>
  </r>
  <r>
    <s v="20190603StrEmTanUvpo01Cott01NdataDigitalphoto585"/>
    <s v="20190603"/>
    <s v="Str"/>
    <x v="1"/>
    <x v="0"/>
    <s v="NA"/>
    <s v="Ndata"/>
    <x v="0"/>
    <n v="1"/>
    <n v="0"/>
    <x v="0"/>
    <x v="0"/>
    <n v="0"/>
    <n v="10"/>
    <n v="2"/>
    <s v="C2"/>
    <x v="2"/>
    <s v="0585"/>
    <s v="20190603StrEmTanUvpo01Cott01NdataDigitalphoto585.JPG"/>
    <m/>
    <x v="0"/>
    <x v="0"/>
    <m/>
    <m/>
  </r>
  <r>
    <s v="20190603StrEmTanUvpo01Nylo01NdataDigitalphoto587"/>
    <s v="20190603"/>
    <s v="Str"/>
    <x v="1"/>
    <x v="2"/>
    <s v="NA"/>
    <s v="Ndata"/>
    <x v="0"/>
    <n v="1"/>
    <n v="0"/>
    <x v="0"/>
    <x v="0"/>
    <n v="0"/>
    <n v="10"/>
    <n v="2"/>
    <s v="C2"/>
    <x v="2"/>
    <s v="0587"/>
    <s v="20190603StrEmTanUvpo01Nylo01NdataDigitalphoto587.JPG"/>
    <m/>
    <x v="0"/>
    <x v="0"/>
    <m/>
    <m/>
  </r>
  <r>
    <s v="20190603StrEmTanUvpo01Cott01SdataDigitalphoto589"/>
    <s v="20190603"/>
    <s v="Str"/>
    <x v="1"/>
    <x v="0"/>
    <s v="A02"/>
    <s v="Uvpo1"/>
    <x v="0"/>
    <n v="91"/>
    <n v="60"/>
    <x v="2"/>
    <x v="1"/>
    <n v="0"/>
    <n v="10"/>
    <n v="2"/>
    <s v="C2"/>
    <x v="2"/>
    <s v="0589"/>
    <s v="20190603StrEmTanUvpo01Cott01SdataDigitalphoto589.JPG"/>
    <m/>
    <x v="0"/>
    <x v="0"/>
    <m/>
    <m/>
  </r>
  <r>
    <s v="20190603StrEmTanUvpo01Cott01SdataDigitalphoto591"/>
    <s v="20190603"/>
    <s v="Str"/>
    <x v="1"/>
    <x v="0"/>
    <s v="A02"/>
    <s v="Uvpo1"/>
    <x v="0"/>
    <n v="71"/>
    <n v="60"/>
    <x v="2"/>
    <x v="1"/>
    <n v="0"/>
    <n v="10"/>
    <n v="2"/>
    <s v="C2"/>
    <x v="2"/>
    <s v="0591"/>
    <s v="20190603StrEmTanUvpo01Cott01SdataDigitalphoto591.JPG"/>
    <m/>
    <x v="0"/>
    <x v="0"/>
    <m/>
    <m/>
  </r>
  <r>
    <s v="20190603StrEmTanUvpo01Nylo01SdataDigitalphoto593"/>
    <s v="20190603"/>
    <s v="Str"/>
    <x v="1"/>
    <x v="2"/>
    <s v="A02"/>
    <s v="Uvpo1"/>
    <x v="0"/>
    <n v="22"/>
    <n v="60"/>
    <x v="2"/>
    <x v="1"/>
    <n v="0"/>
    <n v="10"/>
    <n v="2"/>
    <s v="C2"/>
    <x v="2"/>
    <s v="0593"/>
    <s v="20190603StrEmTanUvpo01Nylo01SdataDigitalphoto593.JPG"/>
    <n v="21"/>
    <x v="59"/>
    <x v="64"/>
    <m/>
    <m/>
  </r>
  <r>
    <s v="20190603StrEmTranUvpo01Cott01NdataDigitalphoto595"/>
    <s v="20190603"/>
    <s v="Str"/>
    <x v="1"/>
    <x v="0"/>
    <s v="NA"/>
    <s v="Ndata"/>
    <x v="0"/>
    <n v="2"/>
    <n v="0"/>
    <x v="0"/>
    <x v="0"/>
    <n v="0"/>
    <n v="10"/>
    <n v="3"/>
    <s v="C2"/>
    <x v="2"/>
    <s v="0595"/>
    <s v="20190603StrEmTranUvpo01Cott01NdataDigitalphoto595.JPG"/>
    <m/>
    <x v="0"/>
    <x v="0"/>
    <m/>
    <m/>
  </r>
  <r>
    <s v="20190603StrEmTranUvpo01Nylo01NdataDigitalphoto597"/>
    <s v="20190603"/>
    <s v="Str"/>
    <x v="1"/>
    <x v="2"/>
    <s v="NA"/>
    <s v="Ndata"/>
    <x v="0"/>
    <n v="2"/>
    <n v="0"/>
    <x v="0"/>
    <x v="0"/>
    <n v="0"/>
    <n v="10"/>
    <n v="3"/>
    <s v="C2"/>
    <x v="2"/>
    <s v="0597"/>
    <s v="20190603StrEmTranUvpo01Nylo01NdataDigitalphoto597.JPG"/>
    <m/>
    <x v="0"/>
    <x v="0"/>
    <m/>
    <m/>
  </r>
  <r>
    <s v="20190603StrEmTranUvpo01Cott01SdataDigitalphoto599"/>
    <s v="20190603"/>
    <s v="Str"/>
    <x v="1"/>
    <x v="0"/>
    <s v="A02"/>
    <s v="Uvpo1"/>
    <x v="0"/>
    <n v="94"/>
    <n v="60"/>
    <x v="2"/>
    <x v="1"/>
    <n v="0"/>
    <n v="10"/>
    <n v="3"/>
    <s v="C2"/>
    <x v="2"/>
    <s v="0599"/>
    <s v="20190603StrEmTranUvpo01Cott01SdataDigitalphoto599.JPG"/>
    <m/>
    <x v="0"/>
    <x v="0"/>
    <m/>
    <m/>
  </r>
  <r>
    <s v="20190603StrEmTranUvpo01Cott01SdataDigitalphoto601"/>
    <s v="20190603"/>
    <s v="Str"/>
    <x v="1"/>
    <x v="0"/>
    <s v="A02"/>
    <s v="Uvpo1"/>
    <x v="0"/>
    <n v="58"/>
    <n v="60"/>
    <x v="2"/>
    <x v="1"/>
    <n v="0"/>
    <n v="10"/>
    <n v="3"/>
    <s v="C2"/>
    <x v="2"/>
    <s v="0601"/>
    <s v="20190603StrEmTranUvpo01Cott01SdataDigitalphoto601.JPG"/>
    <m/>
    <x v="0"/>
    <x v="0"/>
    <m/>
    <m/>
  </r>
  <r>
    <s v="20190603StrEmTranUvpo01Nylo01SdataDigitalphoto603"/>
    <s v="20190603"/>
    <s v="Str"/>
    <x v="1"/>
    <x v="2"/>
    <s v="A02"/>
    <s v="Uvpo1"/>
    <x v="0"/>
    <n v="31"/>
    <n v="60"/>
    <x v="2"/>
    <x v="1"/>
    <n v="0"/>
    <n v="10"/>
    <n v="3"/>
    <s v="C2"/>
    <x v="2"/>
    <s v="0603"/>
    <s v="20190603StrEmTranUvpo01Nylo01SdataDigitalphoto603.JPG"/>
    <n v="29"/>
    <x v="60"/>
    <x v="65"/>
    <m/>
    <m/>
  </r>
  <r>
    <s v="20190603StrEmTranUvpo01Cott01NdataDigitalphoto605"/>
    <s v="20190603"/>
    <s v="Str"/>
    <x v="1"/>
    <x v="0"/>
    <s v="NA"/>
    <s v="Ndata"/>
    <x v="0"/>
    <n v="2"/>
    <n v="0"/>
    <x v="0"/>
    <x v="0"/>
    <n v="0"/>
    <n v="10"/>
    <n v="4"/>
    <s v="C2"/>
    <x v="2"/>
    <s v="0605"/>
    <s v="20190603StrEmTranUvpo01Cott01NdataDigitalphoto605.JPG"/>
    <m/>
    <x v="0"/>
    <x v="0"/>
    <m/>
    <m/>
  </r>
  <r>
    <s v="20190603StrEmTranUvpo01Nylo01NdataDigitalphoto607"/>
    <s v="20190603"/>
    <s v="Str"/>
    <x v="1"/>
    <x v="2"/>
    <s v="NA"/>
    <s v="Ndata"/>
    <x v="0"/>
    <n v="2"/>
    <n v="0"/>
    <x v="0"/>
    <x v="0"/>
    <n v="0"/>
    <n v="10"/>
    <n v="4"/>
    <s v="C2"/>
    <x v="2"/>
    <s v="0607"/>
    <s v="20190603StrEmTranUvpo01Nylo01NdataDigitalphoto607.JPG"/>
    <m/>
    <x v="0"/>
    <x v="0"/>
    <m/>
    <m/>
  </r>
  <r>
    <s v="20190603StrEmTranUvpo01Cott01SdataDigitalphoto609"/>
    <s v="20190603"/>
    <s v="Str"/>
    <x v="1"/>
    <x v="0"/>
    <s v="A02"/>
    <s v="Uvpo1"/>
    <x v="0"/>
    <n v="165"/>
    <n v="60"/>
    <x v="2"/>
    <x v="1"/>
    <n v="0"/>
    <n v="10"/>
    <n v="4"/>
    <s v="C2"/>
    <x v="2"/>
    <s v="0609"/>
    <s v="20190603StrEmTranUvpo01Cott01SdataDigitalphoto609.JPG"/>
    <m/>
    <x v="0"/>
    <x v="0"/>
    <m/>
    <m/>
  </r>
  <r>
    <s v="20190603StrEmTranUvpo01Cott01SdataDigitalphoto611"/>
    <s v="20190603"/>
    <s v="Str"/>
    <x v="1"/>
    <x v="0"/>
    <s v="A02"/>
    <s v="Uvpo1"/>
    <x v="0"/>
    <n v="118"/>
    <n v="60"/>
    <x v="2"/>
    <x v="1"/>
    <n v="0"/>
    <n v="10"/>
    <n v="4"/>
    <s v="C2"/>
    <x v="2"/>
    <s v="0611"/>
    <s v="20190603StrEmTranUvpo01Cott01SdataDigitalphoto611.JPG"/>
    <m/>
    <x v="0"/>
    <x v="0"/>
    <m/>
    <m/>
  </r>
  <r>
    <s v="20190603StrEmTranUvpo01Nylo01SdataDigitalphoto613"/>
    <s v="20190603"/>
    <s v="Str"/>
    <x v="1"/>
    <x v="2"/>
    <s v="A02"/>
    <s v="Uvpo1"/>
    <x v="0"/>
    <n v="29"/>
    <n v="60"/>
    <x v="2"/>
    <x v="1"/>
    <n v="0"/>
    <n v="10"/>
    <n v="4"/>
    <s v="C2"/>
    <x v="2"/>
    <s v="0613"/>
    <s v="20190603StrEmTranUvpo01Nylo01SdataDigitalphoto613.JPG"/>
    <n v="27"/>
    <x v="35"/>
    <x v="66"/>
    <m/>
    <m/>
  </r>
  <r>
    <s v="20190603StrEmTranUvpo01Cott01NdataDigitalphoto615"/>
    <s v="20190603"/>
    <s v="Str"/>
    <x v="1"/>
    <x v="0"/>
    <s v="NA"/>
    <s v="Ndata"/>
    <x v="0"/>
    <n v="2"/>
    <n v="0"/>
    <x v="0"/>
    <x v="0"/>
    <n v="0"/>
    <n v="10"/>
    <n v="5"/>
    <s v="C2"/>
    <x v="2"/>
    <s v="0615"/>
    <s v="20190603StrEmTranUvpo01Cott01NdataDigitalphoto615.JPG"/>
    <m/>
    <x v="0"/>
    <x v="0"/>
    <m/>
    <m/>
  </r>
  <r>
    <s v="20190603StrEmTranUvpo01Nylo01NdataDigitalphoto617"/>
    <s v="20190603"/>
    <s v="Str"/>
    <x v="1"/>
    <x v="2"/>
    <s v="NA"/>
    <s v="Ndata"/>
    <x v="0"/>
    <n v="2"/>
    <n v="0"/>
    <x v="0"/>
    <x v="0"/>
    <n v="0"/>
    <n v="10"/>
    <n v="5"/>
    <s v="C2"/>
    <x v="2"/>
    <s v="0617"/>
    <s v="20190603StrEmTranUvpo01Nylo01NdataDigitalphoto617.JPG"/>
    <m/>
    <x v="0"/>
    <x v="0"/>
    <m/>
    <m/>
  </r>
  <r>
    <s v="20190603StrEmTranUvpo01Cott01SdataDigitalphoto619"/>
    <s v="20190603"/>
    <s v="Str"/>
    <x v="1"/>
    <x v="0"/>
    <s v="A02"/>
    <s v="Uvpo1"/>
    <x v="0"/>
    <n v="99"/>
    <n v="60"/>
    <x v="2"/>
    <x v="1"/>
    <n v="0"/>
    <n v="10"/>
    <n v="5"/>
    <s v="C2"/>
    <x v="2"/>
    <s v="0619"/>
    <s v="20190603StrEmTranUvpo01Cott01SdataDigitalphoto619.JPG"/>
    <m/>
    <x v="0"/>
    <x v="0"/>
    <m/>
    <m/>
  </r>
  <r>
    <s v="20190603StrEmTranUvpo01Cott01SdataDigitalphoto621"/>
    <s v="20190603"/>
    <s v="Str"/>
    <x v="1"/>
    <x v="0"/>
    <s v="A02"/>
    <s v="Uvpo1"/>
    <x v="0"/>
    <n v="75"/>
    <n v="60"/>
    <x v="2"/>
    <x v="1"/>
    <n v="0"/>
    <n v="10"/>
    <n v="5"/>
    <s v="C2"/>
    <x v="2"/>
    <s v="0621"/>
    <s v="20190603StrEmTranUvpo01Cott01SdataDigitalphoto621.JPG"/>
    <m/>
    <x v="0"/>
    <x v="0"/>
    <m/>
    <m/>
  </r>
  <r>
    <s v="20190603StrEmTranUvpo01Nylo01SdataDigitalphoto623"/>
    <s v="20190603"/>
    <s v="Str"/>
    <x v="1"/>
    <x v="2"/>
    <s v="A02"/>
    <s v="Uvpo1"/>
    <x v="0"/>
    <n v="29"/>
    <n v="60"/>
    <x v="2"/>
    <x v="1"/>
    <n v="0"/>
    <n v="10"/>
    <n v="5"/>
    <s v="C2"/>
    <x v="2"/>
    <s v="0623"/>
    <s v="20190603StrEmTranUvpo01Nylo01SdataDigitalphoto623.JPG"/>
    <n v="27"/>
    <x v="61"/>
    <x v="67"/>
    <m/>
    <m/>
  </r>
  <r>
    <s v="20190603StrEmTranUvpo01Cott01NdataDigitalphoto625"/>
    <s v="20190603"/>
    <s v="Str"/>
    <x v="1"/>
    <x v="0"/>
    <s v="NA"/>
    <s v="Ndata"/>
    <x v="0"/>
    <n v="2"/>
    <n v="0"/>
    <x v="0"/>
    <x v="0"/>
    <n v="0"/>
    <n v="10"/>
    <n v="6"/>
    <s v="C2"/>
    <x v="2"/>
    <s v="0625"/>
    <s v="20190603StrEmTranUvpo01Cott01NdataDigitalphoto625.JPG"/>
    <m/>
    <x v="0"/>
    <x v="0"/>
    <m/>
    <m/>
  </r>
  <r>
    <s v="20190603StrEmTranUvpo01Nylo01NdataDigitalphoto627"/>
    <s v="20190603"/>
    <s v="Str"/>
    <x v="1"/>
    <x v="2"/>
    <s v="NA"/>
    <s v="Ndata"/>
    <x v="0"/>
    <n v="2"/>
    <n v="0"/>
    <x v="0"/>
    <x v="0"/>
    <n v="0"/>
    <n v="10"/>
    <n v="6"/>
    <s v="C2"/>
    <x v="2"/>
    <s v="0627"/>
    <s v="20190603StrEmTranUvpo01Nylo01NdataDigitalphoto627.JPG"/>
    <m/>
    <x v="0"/>
    <x v="0"/>
    <m/>
    <m/>
  </r>
  <r>
    <s v="20190603StrEmTranUvpo01Cott01SdataDigitalphoto629"/>
    <s v="20190603"/>
    <s v="Str"/>
    <x v="1"/>
    <x v="0"/>
    <s v="A02"/>
    <s v="Uvpo1"/>
    <x v="0"/>
    <n v="115"/>
    <n v="60"/>
    <x v="2"/>
    <x v="1"/>
    <n v="0"/>
    <n v="10"/>
    <n v="6"/>
    <s v="C2"/>
    <x v="2"/>
    <s v="0629"/>
    <s v="20190603StrEmTranUvpo01Cott01SdataDigitalphoto629.JPG"/>
    <m/>
    <x v="0"/>
    <x v="0"/>
    <m/>
    <m/>
  </r>
  <r>
    <s v="20190603StrEmTranUvpo01Cott01SdataDigitalphoto631"/>
    <s v="20190603"/>
    <s v="Str"/>
    <x v="1"/>
    <x v="0"/>
    <s v="A02"/>
    <s v="Uvpo1"/>
    <x v="0"/>
    <n v="111"/>
    <n v="60"/>
    <x v="2"/>
    <x v="1"/>
    <n v="0"/>
    <n v="10"/>
    <n v="6"/>
    <s v="C2"/>
    <x v="2"/>
    <s v="0631"/>
    <s v="20190603StrEmTranUvpo01Cott01SdataDigitalphoto631.JPG"/>
    <m/>
    <x v="0"/>
    <x v="0"/>
    <m/>
    <m/>
  </r>
  <r>
    <s v="20190603StrEmTranUvpo01Nylo01SdataDigitalphoto633"/>
    <s v="20190603"/>
    <s v="Str"/>
    <x v="1"/>
    <x v="2"/>
    <s v="A02"/>
    <s v="Uvpo1"/>
    <x v="0"/>
    <n v="38"/>
    <n v="60"/>
    <x v="2"/>
    <x v="1"/>
    <n v="0"/>
    <n v="10"/>
    <n v="6"/>
    <s v="C2"/>
    <x v="2"/>
    <s v="0633"/>
    <s v="20190603StrEmTranUvpo01Nylo01SdataDigitalphoto633.JPG"/>
    <n v="36"/>
    <x v="62"/>
    <x v="68"/>
    <m/>
    <m/>
  </r>
  <r>
    <s v="20190604StrEmTranUvpo01Cott01NdataDigitalphoto634"/>
    <s v="20190604"/>
    <s v="Str"/>
    <x v="1"/>
    <x v="0"/>
    <s v="NA"/>
    <s v="Ndata"/>
    <x v="0"/>
    <n v="0"/>
    <n v="0"/>
    <x v="0"/>
    <x v="0"/>
    <n v="0"/>
    <n v="11"/>
    <n v="1"/>
    <s v="C1"/>
    <x v="1"/>
    <s v="0634"/>
    <s v="20190604StrEmTranUvpo01Cott01NdataDigitalphoto634.JPG"/>
    <m/>
    <x v="0"/>
    <x v="0"/>
    <m/>
    <m/>
  </r>
  <r>
    <s v="20190604StrEmTranUvpo01Nylo01NdataDigitalphoto636"/>
    <s v="20190604"/>
    <s v="Str"/>
    <x v="1"/>
    <x v="2"/>
    <s v="NA"/>
    <s v="Ndata"/>
    <x v="0"/>
    <n v="2"/>
    <n v="0"/>
    <x v="0"/>
    <x v="0"/>
    <n v="0"/>
    <n v="11"/>
    <n v="1"/>
    <s v="C1"/>
    <x v="1"/>
    <s v="0636"/>
    <s v="20190604StrEmTranUvpo01Nylo01NdataDigitalphoto636.JPG"/>
    <m/>
    <x v="0"/>
    <x v="0"/>
    <m/>
    <m/>
  </r>
  <r>
    <s v="20190604StrEmTranUvpo01Cott01SdataDigitalphoto638"/>
    <s v="20190604"/>
    <s v="Str"/>
    <x v="1"/>
    <x v="0"/>
    <s v="A03"/>
    <s v="Uvpo1"/>
    <x v="0"/>
    <n v="239"/>
    <n v="60"/>
    <x v="3"/>
    <x v="1"/>
    <n v="0"/>
    <n v="11"/>
    <n v="1"/>
    <s v="C1"/>
    <x v="1"/>
    <s v="0638"/>
    <s v="20190604StrEmTranUvpo01Cott01SdataDigitalphoto638.JPG"/>
    <m/>
    <x v="0"/>
    <x v="0"/>
    <m/>
    <m/>
  </r>
  <r>
    <s v="20190604StrEmTranUvpo01Cott01SdataDigitalphoto640"/>
    <s v="20190604"/>
    <s v="Str"/>
    <x v="1"/>
    <x v="0"/>
    <s v="A03"/>
    <s v="Uvpo1"/>
    <x v="0"/>
    <n v="146"/>
    <n v="60"/>
    <x v="3"/>
    <x v="1"/>
    <n v="0"/>
    <n v="11"/>
    <n v="1"/>
    <s v="C1"/>
    <x v="1"/>
    <s v="0640"/>
    <s v="20190604StrEmTranUvpo01Cott01SdataDigitalphoto640.JPG"/>
    <m/>
    <x v="0"/>
    <x v="0"/>
    <m/>
    <m/>
  </r>
  <r>
    <s v="20190604StrEmTranUvpo01Nylo01SdataDigitalphoto642"/>
    <s v="20190604"/>
    <s v="Str"/>
    <x v="1"/>
    <x v="2"/>
    <s v="A03"/>
    <s v="Uvpo1"/>
    <x v="0"/>
    <n v="57"/>
    <n v="60"/>
    <x v="3"/>
    <x v="1"/>
    <n v="0"/>
    <n v="11"/>
    <n v="1"/>
    <s v="C1"/>
    <x v="1"/>
    <s v="0642"/>
    <s v="20190604StrEmTranUvpo01Nylo01SdataDigitalphoto642.JPG"/>
    <n v="55"/>
    <x v="63"/>
    <x v="69"/>
    <m/>
    <m/>
  </r>
  <r>
    <s v="20190604StrEmTranUvpo01Cott01NdataDigitialphoto674"/>
    <s v="20190604"/>
    <s v="Str"/>
    <x v="1"/>
    <x v="0"/>
    <s v="NA"/>
    <s v="Ndata"/>
    <x v="0"/>
    <n v="2"/>
    <n v="0"/>
    <x v="0"/>
    <x v="0"/>
    <n v="0"/>
    <n v="11"/>
    <n v="4"/>
    <s v="C1"/>
    <x v="1"/>
    <s v="0674"/>
    <s v="20190604StrEmTranUvpo01Cott01NdataDigitialphoto674.JPG"/>
    <m/>
    <x v="0"/>
    <x v="0"/>
    <m/>
    <m/>
  </r>
  <r>
    <s v="20190604StrEmTranUvpo01Nylo01NdataDigitialphoto676"/>
    <s v="20190604"/>
    <s v="Str"/>
    <x v="1"/>
    <x v="2"/>
    <s v="NA"/>
    <s v="Ndata"/>
    <x v="0"/>
    <n v="4"/>
    <n v="0"/>
    <x v="0"/>
    <x v="0"/>
    <n v="0"/>
    <n v="11"/>
    <n v="4"/>
    <s v="C1"/>
    <x v="1"/>
    <s v="0676"/>
    <s v="20190504StrEmTranUvpo01Nylo01NdataDigitialphoto676.JPG"/>
    <m/>
    <x v="0"/>
    <x v="0"/>
    <m/>
    <m/>
  </r>
  <r>
    <s v="20190604StrEmTranUvpo01Cott01SdataDigitialphoto678"/>
    <s v="20190604"/>
    <s v="Str"/>
    <x v="1"/>
    <x v="0"/>
    <s v="A03"/>
    <s v="Uvpo1"/>
    <x v="0"/>
    <n v="146"/>
    <n v="60"/>
    <x v="3"/>
    <x v="1"/>
    <n v="0"/>
    <n v="11"/>
    <n v="4"/>
    <s v="C1"/>
    <x v="1"/>
    <s v="0678"/>
    <s v="20190504StrEmTranUvpo01Cott01SdataDigitialphoto678.JPG"/>
    <m/>
    <x v="0"/>
    <x v="0"/>
    <m/>
    <m/>
  </r>
  <r>
    <s v="20190604StrEmTranUvpo01Cott01SdataDigitialphoto680"/>
    <s v="20190604"/>
    <s v="Str"/>
    <x v="1"/>
    <x v="0"/>
    <s v="A03"/>
    <s v="Uvpo1"/>
    <x v="0"/>
    <n v="86"/>
    <n v="60"/>
    <x v="3"/>
    <x v="1"/>
    <n v="0"/>
    <n v="11"/>
    <n v="4"/>
    <s v="C1"/>
    <x v="1"/>
    <s v="0680"/>
    <s v="20190504StrEmTranUvpo01Cott01SdataDigitialphoto680.JPG"/>
    <m/>
    <x v="0"/>
    <x v="0"/>
    <m/>
    <m/>
  </r>
  <r>
    <s v="20190604StrEmTranUvpo01Nylo01SdataDigitialphoto682"/>
    <s v="20190604"/>
    <s v="Str"/>
    <x v="1"/>
    <x v="2"/>
    <s v="A03"/>
    <s v="Uvpo1"/>
    <x v="0"/>
    <n v="27"/>
    <n v="60"/>
    <x v="3"/>
    <x v="1"/>
    <n v="0"/>
    <n v="11"/>
    <n v="4"/>
    <s v="C1"/>
    <x v="1"/>
    <s v="0682"/>
    <s v="20190504StrEmTranUvpo01Nylo01SdataDigitialphoto682.JPG"/>
    <n v="23"/>
    <x v="64"/>
    <x v="70"/>
    <m/>
    <m/>
  </r>
  <r>
    <s v="20190604StrEmTranUvpo01Cott01NdataDigitialphoto684"/>
    <s v="20190604"/>
    <s v="Str"/>
    <x v="1"/>
    <x v="0"/>
    <s v="NA"/>
    <s v="Ndata"/>
    <x v="0"/>
    <n v="1"/>
    <n v="0"/>
    <x v="0"/>
    <x v="0"/>
    <n v="0"/>
    <n v="11"/>
    <n v="5"/>
    <s v="C1"/>
    <x v="1"/>
    <s v="0684"/>
    <s v="20190504StrEmTranUvpo01Cott01NdataDigitialphoto684.JPG"/>
    <m/>
    <x v="0"/>
    <x v="0"/>
    <m/>
    <m/>
  </r>
  <r>
    <s v="20190604StrEmTranUvpo01Nylo01NdataDigitialphoto686"/>
    <s v="20190604"/>
    <s v="Str"/>
    <x v="1"/>
    <x v="2"/>
    <s v="NA"/>
    <s v="Ndata"/>
    <x v="0"/>
    <n v="0"/>
    <n v="0"/>
    <x v="0"/>
    <x v="0"/>
    <n v="0"/>
    <n v="11"/>
    <n v="5"/>
    <s v="C1"/>
    <x v="1"/>
    <s v="0686"/>
    <s v="20190504StrEmTranUvpo01Nylo01NdataDigitialphoto686.JPG"/>
    <m/>
    <x v="0"/>
    <x v="0"/>
    <m/>
    <m/>
  </r>
  <r>
    <s v="20190604StrEmTranUvpo01Cott01SdataDigitialphoto688"/>
    <s v="20190604"/>
    <s v="Str"/>
    <x v="1"/>
    <x v="0"/>
    <s v="A03"/>
    <s v="Uvpo1"/>
    <x v="0"/>
    <n v="71"/>
    <n v="60"/>
    <x v="3"/>
    <x v="1"/>
    <n v="0"/>
    <n v="11"/>
    <n v="5"/>
    <s v="C1"/>
    <x v="1"/>
    <s v="0688"/>
    <s v="20190504StrEmTranUvpo01Cott01SdataDigitialphoto688.JPG"/>
    <m/>
    <x v="0"/>
    <x v="0"/>
    <m/>
    <m/>
  </r>
  <r>
    <s v="20190604StrEmTranUvpo01Cott01SdataDigitialphoto690"/>
    <s v="20190604"/>
    <s v="Str"/>
    <x v="1"/>
    <x v="0"/>
    <s v="A03"/>
    <s v="Uvpo1"/>
    <x v="0"/>
    <n v="35"/>
    <n v="60"/>
    <x v="3"/>
    <x v="1"/>
    <n v="0"/>
    <n v="11"/>
    <n v="5"/>
    <s v="C1"/>
    <x v="1"/>
    <s v="0690"/>
    <s v="20190504StrEmTranUvpo01Cott01SdataDigitialphoto690.JPG"/>
    <m/>
    <x v="0"/>
    <x v="0"/>
    <m/>
    <m/>
  </r>
  <r>
    <s v="20190604StrEmTranUvpo01Nylo01SdataDigitialphoto692"/>
    <s v="20190604"/>
    <s v="Str"/>
    <x v="1"/>
    <x v="2"/>
    <s v="A03"/>
    <s v="Uvpo1"/>
    <x v="0"/>
    <n v="9"/>
    <n v="60"/>
    <x v="3"/>
    <x v="1"/>
    <n v="0"/>
    <n v="11"/>
    <n v="5"/>
    <s v="C1"/>
    <x v="1"/>
    <s v="0692"/>
    <s v="20190604StrEmTranUvpo01Nylo01SdataDigitialphoto692.JPG"/>
    <n v="9"/>
    <x v="65"/>
    <x v="71"/>
    <m/>
    <m/>
  </r>
  <r>
    <s v="20190604StrEmTranUvpo01Cott01NdataDigitalphoto635"/>
    <s v="20190604"/>
    <s v="Str"/>
    <x v="1"/>
    <x v="0"/>
    <s v="NA"/>
    <s v="Ndata"/>
    <x v="0"/>
    <n v="0"/>
    <n v="0"/>
    <x v="0"/>
    <x v="0"/>
    <n v="0"/>
    <n v="12"/>
    <n v="1"/>
    <s v="C2"/>
    <x v="3"/>
    <s v="0635"/>
    <s v="20190604StrEmTranUvpo01Cott01NdataDigitalphoto635.JPG"/>
    <m/>
    <x v="0"/>
    <x v="0"/>
    <m/>
    <m/>
  </r>
  <r>
    <s v="20190604StrEmTranUvpo01Nylo01NdataDigitalphoto637"/>
    <s v="20190604"/>
    <s v="Str"/>
    <x v="1"/>
    <x v="2"/>
    <s v="NA"/>
    <s v="Ndata"/>
    <x v="0"/>
    <n v="2"/>
    <n v="0"/>
    <x v="0"/>
    <x v="0"/>
    <n v="0"/>
    <n v="12"/>
    <n v="1"/>
    <s v="C2"/>
    <x v="2"/>
    <s v="0637"/>
    <s v="20190604StrEmTranUvpo01Nylo01NdataDigitalphoto637.JPG"/>
    <m/>
    <x v="0"/>
    <x v="0"/>
    <m/>
    <m/>
  </r>
  <r>
    <s v="20190604StrEmTranUvpo01Cott01SdataDigitalphoto639"/>
    <s v="20190604"/>
    <s v="Str"/>
    <x v="1"/>
    <x v="0"/>
    <s v="A03"/>
    <s v="Uvpo1"/>
    <x v="0"/>
    <n v="315"/>
    <n v="60"/>
    <x v="3"/>
    <x v="1"/>
    <n v="0"/>
    <n v="12"/>
    <n v="1"/>
    <s v="C2"/>
    <x v="2"/>
    <s v="0639"/>
    <s v="20190604StrEmTranUvpo01Cott01SdataDigitalphoto639.JPG"/>
    <m/>
    <x v="0"/>
    <x v="0"/>
    <m/>
    <m/>
  </r>
  <r>
    <s v="20190604StrEmTranUvpo01Cott01SdataDigitalphoto641"/>
    <s v="20190604"/>
    <s v="Str"/>
    <x v="1"/>
    <x v="0"/>
    <s v="A03"/>
    <s v="Uvpo1"/>
    <x v="0"/>
    <n v="240"/>
    <n v="60"/>
    <x v="3"/>
    <x v="1"/>
    <n v="0"/>
    <n v="12"/>
    <n v="1"/>
    <s v="C2"/>
    <x v="2"/>
    <s v="0641"/>
    <s v="20190604StrEmTranUvpo01Cott01SdataDigitalphoto641.JPG"/>
    <m/>
    <x v="0"/>
    <x v="0"/>
    <m/>
    <m/>
  </r>
  <r>
    <s v="20190604StrEmTranUvpo01Nylo01SdataDigitalphoto643"/>
    <s v="20190604"/>
    <s v="Str"/>
    <x v="1"/>
    <x v="2"/>
    <s v="A03"/>
    <s v="Uvpo1"/>
    <x v="0"/>
    <n v="66"/>
    <n v="60"/>
    <x v="3"/>
    <x v="1"/>
    <n v="0"/>
    <n v="12"/>
    <n v="1"/>
    <s v="C2"/>
    <x v="2"/>
    <s v="0643"/>
    <s v="20190604StrEmTranUvpo01Nylo01SdataDigitalphoto643.JPG"/>
    <n v="64"/>
    <x v="66"/>
    <x v="72"/>
    <m/>
    <m/>
  </r>
  <r>
    <s v="20190604StrEmTranUvpo01Cott01NdataDigitalphoto665"/>
    <s v="20190604"/>
    <s v="Str"/>
    <x v="1"/>
    <x v="0"/>
    <s v="NA"/>
    <s v="Ndata"/>
    <x v="0"/>
    <n v="1"/>
    <n v="0"/>
    <x v="0"/>
    <x v="0"/>
    <n v="0"/>
    <n v="12"/>
    <n v="3"/>
    <s v="C2"/>
    <x v="2"/>
    <s v="0665"/>
    <s v="20190604StrEmTranUvpo01Cott01NdataDigitalphoto665.JPG"/>
    <m/>
    <x v="0"/>
    <x v="0"/>
    <m/>
    <m/>
  </r>
  <r>
    <s v="20190604StrEmTranUvpo01Nylo01NdataDigitalphoto667"/>
    <s v="20190604"/>
    <s v="Str"/>
    <x v="1"/>
    <x v="2"/>
    <s v="NA"/>
    <s v="Ndata"/>
    <x v="0"/>
    <n v="0"/>
    <n v="0"/>
    <x v="0"/>
    <x v="0"/>
    <n v="0"/>
    <n v="12"/>
    <n v="3"/>
    <s v="C2"/>
    <x v="2"/>
    <s v="0667"/>
    <s v="20190604StrEmTranUvpo01Nylo01NdataDigitalphoto667.JPG"/>
    <m/>
    <x v="0"/>
    <x v="0"/>
    <m/>
    <m/>
  </r>
  <r>
    <s v="20190604StrEmTranUvpo01Cott01SdataDigitalphoto669"/>
    <s v="20190604"/>
    <s v="Str"/>
    <x v="1"/>
    <x v="0"/>
    <s v="A03"/>
    <s v="Uvpo1"/>
    <x v="0"/>
    <n v="158"/>
    <n v="60"/>
    <x v="3"/>
    <x v="1"/>
    <n v="0"/>
    <n v="12"/>
    <n v="3"/>
    <s v="C2"/>
    <x v="2"/>
    <s v="0669"/>
    <s v="20190604StrEmTranUvpo01Cott01SdataDigitalphoto669.JPG"/>
    <m/>
    <x v="0"/>
    <x v="0"/>
    <m/>
    <m/>
  </r>
  <r>
    <s v="20190604StrEmTranUvpo01Cott01SdataDigitalphoto671"/>
    <s v="20190604"/>
    <s v="Str"/>
    <x v="1"/>
    <x v="0"/>
    <s v="A03"/>
    <s v="Uvpo1"/>
    <x v="0"/>
    <n v="126"/>
    <n v="60"/>
    <x v="3"/>
    <x v="1"/>
    <n v="0"/>
    <n v="12"/>
    <n v="3"/>
    <s v="C2"/>
    <x v="2"/>
    <s v="0671"/>
    <s v="20190604StrEmTranUvpo01Cott01SdataDigitalphoto671.JPG"/>
    <m/>
    <x v="0"/>
    <x v="0"/>
    <m/>
    <m/>
  </r>
  <r>
    <s v="20190604StrEmTranUvpo01Nylo01SdataDigitalphoto673"/>
    <s v="20190604"/>
    <s v="Str"/>
    <x v="1"/>
    <x v="2"/>
    <s v="A03"/>
    <s v="Uvpo1"/>
    <x v="0"/>
    <n v="39"/>
    <n v="60"/>
    <x v="3"/>
    <x v="1"/>
    <n v="0"/>
    <n v="12"/>
    <n v="3"/>
    <s v="C2"/>
    <x v="2"/>
    <s v="0673"/>
    <s v="20190604StrEmTranUvpo01Nylo01SdataDigitalphoto673.JPG"/>
    <n v="39"/>
    <x v="67"/>
    <x v="73"/>
    <m/>
    <m/>
  </r>
  <r>
    <s v="20190604StrEmTranUvpo01Cott01NdataDigitialphoto675"/>
    <s v="20190604"/>
    <s v="Str"/>
    <x v="1"/>
    <x v="0"/>
    <s v="NA"/>
    <s v="Ndata"/>
    <x v="0"/>
    <n v="0"/>
    <n v="0"/>
    <x v="0"/>
    <x v="0"/>
    <n v="0"/>
    <n v="12"/>
    <n v="4"/>
    <s v="C2"/>
    <x v="2"/>
    <s v="0675"/>
    <s v="20190504StrEmTranUvpo01Cott01NdataDigitialphoto675.JPG"/>
    <m/>
    <x v="0"/>
    <x v="0"/>
    <m/>
    <m/>
  </r>
  <r>
    <s v="20190604StrEmTranUvpo01Nylo01NdataDigitialphoto677"/>
    <s v="20190604"/>
    <s v="Str"/>
    <x v="1"/>
    <x v="2"/>
    <s v="NA"/>
    <s v="Ndata"/>
    <x v="0"/>
    <n v="0"/>
    <n v="0"/>
    <x v="0"/>
    <x v="0"/>
    <n v="0"/>
    <n v="12"/>
    <n v="4"/>
    <s v="C2"/>
    <x v="2"/>
    <s v="0677"/>
    <s v="20190504StrEmTranUvpo01Nylo01NdataDigitialphoto677.JPG"/>
    <m/>
    <x v="0"/>
    <x v="0"/>
    <m/>
    <m/>
  </r>
  <r>
    <s v="20190604StrEmTranUvpo01Cott01SdataDigitialphoto679"/>
    <s v="20190604"/>
    <s v="Str"/>
    <x v="1"/>
    <x v="0"/>
    <s v="A03"/>
    <s v="Uvpo1"/>
    <x v="0"/>
    <n v="218"/>
    <n v="60"/>
    <x v="3"/>
    <x v="1"/>
    <n v="0"/>
    <n v="12"/>
    <n v="4"/>
    <s v="C2"/>
    <x v="2"/>
    <s v="0679"/>
    <s v="20190504StrEmTranUvpo01Cott01SdataDigitialphoto679.JPG"/>
    <m/>
    <x v="0"/>
    <x v="0"/>
    <m/>
    <m/>
  </r>
  <r>
    <s v="20190604StrEmTranUvpo01Cott01SdataDigitialphoto681"/>
    <s v="20190604"/>
    <s v="Str"/>
    <x v="1"/>
    <x v="0"/>
    <s v="A03"/>
    <s v="Uvpo1"/>
    <x v="0"/>
    <n v="183"/>
    <n v="60"/>
    <x v="3"/>
    <x v="1"/>
    <n v="0"/>
    <n v="12"/>
    <n v="4"/>
    <s v="C2"/>
    <x v="2"/>
    <s v="0681"/>
    <s v="20190504StrEmTranUvpo01Cott01SdataDigitialphoto681.JPG"/>
    <m/>
    <x v="0"/>
    <x v="0"/>
    <m/>
    <m/>
  </r>
  <r>
    <s v="20190604StrEmTranUvpo01Nylo01SdataDigitialphoto683"/>
    <s v="20190604"/>
    <s v="Str"/>
    <x v="1"/>
    <x v="2"/>
    <s v="A03"/>
    <s v="Uvpo1"/>
    <x v="0"/>
    <n v="69"/>
    <n v="60"/>
    <x v="3"/>
    <x v="1"/>
    <n v="0"/>
    <n v="12"/>
    <n v="4"/>
    <s v="C2"/>
    <x v="2"/>
    <s v="0683"/>
    <s v="20190504StrEmTranUvpo01Nylo01SdataDigitialphoto683.JPG"/>
    <n v="69"/>
    <x v="68"/>
    <x v="74"/>
    <m/>
    <m/>
  </r>
  <r>
    <s v="20190604StrEmTranUvpo01Cott01NdataDigitialphoto685"/>
    <s v="20190604"/>
    <s v="Str"/>
    <x v="1"/>
    <x v="0"/>
    <s v="NA"/>
    <s v="Ndata"/>
    <x v="0"/>
    <n v="1"/>
    <n v="0"/>
    <x v="0"/>
    <x v="0"/>
    <n v="0"/>
    <n v="12"/>
    <n v="5"/>
    <s v="C2"/>
    <x v="2"/>
    <s v="0685"/>
    <s v="20190504StrEmTranUvpo01Cott01NdataDigitialphoto685.JPG"/>
    <m/>
    <x v="0"/>
    <x v="0"/>
    <m/>
    <m/>
  </r>
  <r>
    <s v="20190604StrEmTranUvpo01Nylo01NdataDigitialphoto687"/>
    <s v="20190604"/>
    <s v="Str"/>
    <x v="1"/>
    <x v="2"/>
    <s v="NA"/>
    <s v="Ndata"/>
    <x v="0"/>
    <n v="1"/>
    <n v="0"/>
    <x v="0"/>
    <x v="0"/>
    <n v="0"/>
    <n v="12"/>
    <n v="5"/>
    <s v="C2"/>
    <x v="2"/>
    <s v="0687"/>
    <s v="20190604StrEmTranUvpo01Nylo01NdataDigitialphoto687.JPG"/>
    <m/>
    <x v="0"/>
    <x v="0"/>
    <m/>
    <m/>
  </r>
  <r>
    <s v="20190604StrEmTranUvpo01Cott01SdataDigitialphoto689"/>
    <s v="20190604"/>
    <s v="Str"/>
    <x v="1"/>
    <x v="0"/>
    <s v="A03"/>
    <s v="Uvpo1"/>
    <x v="0"/>
    <n v="132"/>
    <n v="60"/>
    <x v="3"/>
    <x v="1"/>
    <n v="0"/>
    <n v="12"/>
    <n v="5"/>
    <s v="C2"/>
    <x v="2"/>
    <s v="0689"/>
    <s v="20190504StrEmTranUvpo01Cott01SdataDigitialphoto689.JPG"/>
    <m/>
    <x v="0"/>
    <x v="0"/>
    <m/>
    <m/>
  </r>
  <r>
    <s v="20190604StrEmTranUvpo01Cott01SdataDigitialphoto691"/>
    <s v="20190604"/>
    <s v="Str"/>
    <x v="1"/>
    <x v="0"/>
    <s v="A03"/>
    <s v="Uvpo1"/>
    <x v="0"/>
    <n v="71"/>
    <n v="60"/>
    <x v="3"/>
    <x v="1"/>
    <n v="0"/>
    <n v="12"/>
    <n v="5"/>
    <s v="C2"/>
    <x v="2"/>
    <s v="0691"/>
    <s v="20190504StrEmTranUvpo01Cott01SdataDigitialphoto691.JPG"/>
    <m/>
    <x v="0"/>
    <x v="0"/>
    <m/>
    <m/>
  </r>
  <r>
    <s v="20190604StrEmTranUvpo01Nylo01SdataDigitialphoto693"/>
    <s v="20190604"/>
    <s v="Str"/>
    <x v="1"/>
    <x v="2"/>
    <s v="A03"/>
    <s v="Uvpo1"/>
    <x v="0"/>
    <n v="22"/>
    <n v="60"/>
    <x v="3"/>
    <x v="1"/>
    <n v="0"/>
    <n v="12"/>
    <n v="5"/>
    <s v="C2"/>
    <x v="2"/>
    <s v="0693"/>
    <s v="20190604StrEmTranUvpo01Nylo01SdataDigitialphoto693.JPG"/>
    <n v="21"/>
    <x v="69"/>
    <x v="75"/>
    <m/>
    <m/>
  </r>
  <r>
    <s v="20190604StrEmTranUvpo01Cott01NdataDigitalphoto694"/>
    <s v="20190604"/>
    <s v="Str"/>
    <x v="1"/>
    <x v="0"/>
    <s v="NA"/>
    <s v="Ndata"/>
    <x v="0"/>
    <n v="0"/>
    <n v="0"/>
    <x v="0"/>
    <x v="0"/>
    <n v="0"/>
    <n v="13"/>
    <n v="1"/>
    <s v="C1"/>
    <x v="1"/>
    <s v="0694"/>
    <s v="20190604StrEmTranUvpo01Cott01NdataDigitalphoto694.JPG"/>
    <m/>
    <x v="0"/>
    <x v="0"/>
    <m/>
    <m/>
  </r>
  <r>
    <s v="20190604StrEmTranUvpo01Nylo01NdataDigitalphoto696"/>
    <s v="20190604"/>
    <s v="Str"/>
    <x v="1"/>
    <x v="2"/>
    <s v="NA"/>
    <s v="Ndata"/>
    <x v="0"/>
    <n v="1"/>
    <n v="0"/>
    <x v="0"/>
    <x v="0"/>
    <n v="0"/>
    <n v="13"/>
    <n v="1"/>
    <s v="C1"/>
    <x v="1"/>
    <s v="0696"/>
    <s v="20190604StrEmTranUvpo01Nylo01NdataDigitalphoto696.JPG"/>
    <m/>
    <x v="0"/>
    <x v="0"/>
    <m/>
    <m/>
  </r>
  <r>
    <s v="20190604StrEmTranUvpo01Cott01SdataDigitalphoto698"/>
    <s v="20190604"/>
    <s v="Str"/>
    <x v="1"/>
    <x v="0"/>
    <s v="A04"/>
    <s v="Uvpo1"/>
    <x v="0"/>
    <n v="104"/>
    <n v="60"/>
    <x v="4"/>
    <x v="1"/>
    <n v="0"/>
    <n v="13"/>
    <n v="1"/>
    <s v="C1"/>
    <x v="1"/>
    <s v="0698"/>
    <s v="20190604StrEmTranUvpo01Cott01SdataDigitalphoto698.JPG"/>
    <m/>
    <x v="0"/>
    <x v="0"/>
    <m/>
    <m/>
  </r>
  <r>
    <s v="20190604StrEmTranUvpo01Cott01SdataDigitalphoto700"/>
    <s v="20190604"/>
    <s v="Str"/>
    <x v="1"/>
    <x v="0"/>
    <s v="A04"/>
    <s v="Uvpo1"/>
    <x v="0"/>
    <n v="78"/>
    <n v="60"/>
    <x v="4"/>
    <x v="1"/>
    <n v="0"/>
    <n v="13"/>
    <n v="1"/>
    <s v="C1"/>
    <x v="1"/>
    <s v="0700"/>
    <s v="20190604StrEmTranUvpo01Cott01SdataDigitalphoto700.JPG"/>
    <m/>
    <x v="0"/>
    <x v="0"/>
    <m/>
    <m/>
  </r>
  <r>
    <s v="20190604StrEmTranUvpo01Nylo01SdataDigitalphoto702"/>
    <s v="20190604"/>
    <s v="Str"/>
    <x v="1"/>
    <x v="2"/>
    <s v="A04"/>
    <s v="Uvpo1"/>
    <x v="0"/>
    <n v="16"/>
    <n v="60"/>
    <x v="4"/>
    <x v="1"/>
    <n v="0"/>
    <n v="13"/>
    <n v="1"/>
    <s v="C1"/>
    <x v="1"/>
    <s v="0702"/>
    <s v="20190604StrEmTranUvpo01Nylo01SdataDigitalphoto702.JPG"/>
    <n v="15"/>
    <x v="70"/>
    <x v="76"/>
    <m/>
    <m/>
  </r>
  <r>
    <s v="20190604StrEmTranUvpo01Cott01NdataDigitalphoto704"/>
    <s v="20190604"/>
    <s v="Str"/>
    <x v="1"/>
    <x v="0"/>
    <s v="NA"/>
    <s v="Ndata"/>
    <x v="0"/>
    <n v="1"/>
    <n v="0"/>
    <x v="0"/>
    <x v="0"/>
    <n v="0"/>
    <n v="13"/>
    <n v="2"/>
    <s v="C1"/>
    <x v="1"/>
    <s v="0704"/>
    <s v="20190604StrEmTranUvpo01Cott01NdataDigitalphoto704.JPG"/>
    <m/>
    <x v="0"/>
    <x v="0"/>
    <m/>
    <m/>
  </r>
  <r>
    <s v="20190604StrEmTranUvpo01Nylo01NdataDigitalphoto706"/>
    <s v="20190604"/>
    <s v="Str"/>
    <x v="1"/>
    <x v="2"/>
    <s v="NA"/>
    <s v="Ndata"/>
    <x v="0"/>
    <n v="0"/>
    <n v="0"/>
    <x v="0"/>
    <x v="0"/>
    <n v="0"/>
    <n v="13"/>
    <n v="2"/>
    <s v="C1"/>
    <x v="1"/>
    <s v="0706"/>
    <s v="20190604StrEmTranUvpo01Nylo01NdataDigitalphoto706.JPG"/>
    <m/>
    <x v="0"/>
    <x v="0"/>
    <m/>
    <m/>
  </r>
  <r>
    <s v="20190604StrEmTranUvpo01Cott01SdataDigitalphoto708"/>
    <s v="20190604"/>
    <s v="Str"/>
    <x v="1"/>
    <x v="0"/>
    <s v="A04"/>
    <s v="Uvpo1"/>
    <x v="0"/>
    <n v="233"/>
    <n v="60"/>
    <x v="4"/>
    <x v="1"/>
    <n v="0"/>
    <n v="13"/>
    <n v="2"/>
    <s v="C1"/>
    <x v="1"/>
    <s v="0708"/>
    <s v="20190604StrEmTranUvpo01Cott01SdataDigitalphoto708.JPG"/>
    <m/>
    <x v="0"/>
    <x v="0"/>
    <m/>
    <m/>
  </r>
  <r>
    <s v="20190604StrEmTranUvpo01Cott01SdataDigitalphoto710"/>
    <s v="20190604"/>
    <s v="Str"/>
    <x v="1"/>
    <x v="0"/>
    <s v="A04"/>
    <s v="Uvpo1"/>
    <x v="0"/>
    <n v="124"/>
    <n v="60"/>
    <x v="4"/>
    <x v="1"/>
    <n v="0"/>
    <n v="13"/>
    <n v="2"/>
    <s v="C1"/>
    <x v="1"/>
    <s v="0710"/>
    <s v="20190604StrEmTranUvpo01Cott01SdataDigitalphoto710.JPG"/>
    <m/>
    <x v="0"/>
    <x v="0"/>
    <m/>
    <m/>
  </r>
  <r>
    <s v="20190604StrEmTranUvpo01Nylo01SdataDigitalphoto712"/>
    <s v="20190604"/>
    <s v="Str"/>
    <x v="1"/>
    <x v="2"/>
    <s v="A04"/>
    <s v="Uvpo1"/>
    <x v="0"/>
    <n v="54"/>
    <n v="60"/>
    <x v="4"/>
    <x v="1"/>
    <n v="0"/>
    <n v="13"/>
    <n v="2"/>
    <s v="C1"/>
    <x v="1"/>
    <s v="0712"/>
    <s v="20190604StrEmTranUvpo01Nylo01SdataDigitalphoto712.JPG"/>
    <n v="54"/>
    <x v="41"/>
    <x v="77"/>
    <m/>
    <m/>
  </r>
  <r>
    <s v="20190604StrEmTranUvpo01Cott01NdataDigitalphoto714"/>
    <s v="20190604"/>
    <s v="Str"/>
    <x v="1"/>
    <x v="0"/>
    <s v="NA"/>
    <s v="Ndata"/>
    <x v="0"/>
    <n v="0"/>
    <n v="0"/>
    <x v="0"/>
    <x v="0"/>
    <n v="0"/>
    <n v="13"/>
    <n v="3"/>
    <s v="C1"/>
    <x v="1"/>
    <s v="0714"/>
    <s v="20190604StrEmTranUvpo01Cott01NdataDigitalphoto714.JPG"/>
    <m/>
    <x v="0"/>
    <x v="0"/>
    <m/>
    <m/>
  </r>
  <r>
    <s v="20190604StrEmTranUvpo01Nylo01NdataDigitalphoto716"/>
    <s v="20190604"/>
    <s v="Str"/>
    <x v="1"/>
    <x v="2"/>
    <s v="NA"/>
    <s v="Ndata"/>
    <x v="0"/>
    <n v="1"/>
    <n v="0"/>
    <x v="0"/>
    <x v="0"/>
    <n v="0"/>
    <n v="13"/>
    <n v="3"/>
    <s v="C1"/>
    <x v="1"/>
    <s v="0716"/>
    <s v="20190604StrEmTranUvpo01Nylo01NdataDigitalphoto716.JPG"/>
    <m/>
    <x v="0"/>
    <x v="0"/>
    <m/>
    <m/>
  </r>
  <r>
    <s v="20190604StrEmTranUvpo01Cott01SdataDigitalphoto718"/>
    <s v="20190604"/>
    <s v="Str"/>
    <x v="1"/>
    <x v="0"/>
    <s v="A04"/>
    <s v="Uvpo1"/>
    <x v="0"/>
    <n v="77"/>
    <n v="60"/>
    <x v="4"/>
    <x v="1"/>
    <n v="0"/>
    <n v="13"/>
    <n v="3"/>
    <s v="C1"/>
    <x v="1"/>
    <s v="0718"/>
    <s v="20190604StrEmTranUvpo01Cott01SdataDigitalphoto718.JPG"/>
    <m/>
    <x v="0"/>
    <x v="0"/>
    <m/>
    <m/>
  </r>
  <r>
    <s v="20190604StrEmTranUvpo01Cott01SdataDigitalphoto720"/>
    <s v="20190604"/>
    <s v="Str"/>
    <x v="1"/>
    <x v="0"/>
    <s v="A04"/>
    <s v="Uvpo1"/>
    <x v="0"/>
    <n v="78"/>
    <n v="60"/>
    <x v="4"/>
    <x v="1"/>
    <n v="0"/>
    <n v="13"/>
    <n v="3"/>
    <s v="C1"/>
    <x v="1"/>
    <s v="0720"/>
    <s v="20190604StrEmTranUvpo01Cott01SdataDigitalphoto720.JPG"/>
    <m/>
    <x v="0"/>
    <x v="0"/>
    <m/>
    <m/>
  </r>
  <r>
    <s v="20190604StrEmTranUvpo01Nylo01SdataDigitalphoto722"/>
    <s v="20190604"/>
    <s v="Str"/>
    <x v="1"/>
    <x v="2"/>
    <s v="A04"/>
    <s v="Uvpo1"/>
    <x v="0"/>
    <n v="6"/>
    <n v="60"/>
    <x v="4"/>
    <x v="1"/>
    <n v="0"/>
    <n v="13"/>
    <n v="3"/>
    <s v="C1"/>
    <x v="1"/>
    <s v="0722"/>
    <s v="20190604StrEmTranUvpo01Nylo01SdataDigitalphoto722.JPG"/>
    <n v="5"/>
    <x v="71"/>
    <x v="78"/>
    <m/>
    <m/>
  </r>
  <r>
    <s v="20190604StrEmTranUvpo01Cott01NdataDigitalphoto724"/>
    <s v="20190604"/>
    <s v="Str"/>
    <x v="1"/>
    <x v="0"/>
    <s v="NA"/>
    <s v="Ndata"/>
    <x v="0"/>
    <n v="0"/>
    <n v="0"/>
    <x v="0"/>
    <x v="0"/>
    <n v="0"/>
    <n v="13"/>
    <n v="4"/>
    <s v="C1"/>
    <x v="1"/>
    <s v="0724"/>
    <s v="20190604StrEmTranUvpo01Cott01NdataDigitalphoto724.JPG"/>
    <m/>
    <x v="0"/>
    <x v="0"/>
    <m/>
    <m/>
  </r>
  <r>
    <s v="20190604StrEmTranUvpo01Nylo01NdataDigitalphoto726"/>
    <s v="20190604"/>
    <s v="Str"/>
    <x v="1"/>
    <x v="2"/>
    <s v="NA"/>
    <s v="Ndata"/>
    <x v="0"/>
    <n v="1"/>
    <n v="0"/>
    <x v="0"/>
    <x v="0"/>
    <n v="0"/>
    <n v="13"/>
    <n v="4"/>
    <s v="C1"/>
    <x v="1"/>
    <s v="0726"/>
    <s v="20190604StrEmTranUvpo01Nylo01NdataDigitalphoto726.JPG"/>
    <m/>
    <x v="0"/>
    <x v="0"/>
    <m/>
    <m/>
  </r>
  <r>
    <s v="20190604StrEmTranUvpo01Cott01SdataDigitalphoto728"/>
    <s v="20190604"/>
    <s v="Str"/>
    <x v="1"/>
    <x v="0"/>
    <s v="A04"/>
    <s v="Uvpo1"/>
    <x v="0"/>
    <n v="130"/>
    <n v="60"/>
    <x v="4"/>
    <x v="1"/>
    <n v="0"/>
    <n v="13"/>
    <n v="4"/>
    <s v="C1"/>
    <x v="1"/>
    <s v="0728"/>
    <s v="20190604StrEmTranUvpo01Cott01SdataDigitalphoto728.JPG"/>
    <m/>
    <x v="0"/>
    <x v="0"/>
    <m/>
    <m/>
  </r>
  <r>
    <s v="20190604StrEmTranUvpo01Cott01SdataDigitalphoto730"/>
    <s v="20190604"/>
    <s v="Str"/>
    <x v="1"/>
    <x v="0"/>
    <s v="A04"/>
    <s v="Uvpo1"/>
    <x v="0"/>
    <n v="55"/>
    <n v="60"/>
    <x v="4"/>
    <x v="1"/>
    <n v="0"/>
    <n v="13"/>
    <n v="4"/>
    <s v="C1"/>
    <x v="1"/>
    <s v="0730"/>
    <s v="20190604StrEmTranUvpo01Cott01SdataDigitalphoto730.JPG"/>
    <m/>
    <x v="0"/>
    <x v="0"/>
    <m/>
    <m/>
  </r>
  <r>
    <s v="20190604StrEmTranUvpo01Nylo01SdataDigitalphoto732"/>
    <s v="20190604"/>
    <s v="Str"/>
    <x v="1"/>
    <x v="2"/>
    <s v="A04"/>
    <s v="Uvpo1"/>
    <x v="0"/>
    <n v="25"/>
    <n v="60"/>
    <x v="4"/>
    <x v="1"/>
    <n v="0"/>
    <n v="13"/>
    <n v="4"/>
    <s v="C1"/>
    <x v="1"/>
    <s v="0732"/>
    <s v="20190604StrEmTranUvpo01Nylo01SdataDigitalphoto732.JPG"/>
    <n v="24"/>
    <x v="8"/>
    <x v="79"/>
    <m/>
    <m/>
  </r>
  <r>
    <s v="20190604StrEmTranUvpo01Cott01NdataDigitalphoto734"/>
    <s v="20190604"/>
    <s v="Str"/>
    <x v="1"/>
    <x v="0"/>
    <s v="NA"/>
    <s v="Ndata"/>
    <x v="0"/>
    <n v="1"/>
    <n v="0"/>
    <x v="0"/>
    <x v="0"/>
    <n v="0"/>
    <n v="13"/>
    <n v="5"/>
    <s v="C1"/>
    <x v="1"/>
    <s v="0734"/>
    <s v="20190604StrEmTranUvpo01Cott01NdataDigitalphoto734.JPG"/>
    <m/>
    <x v="0"/>
    <x v="0"/>
    <m/>
    <m/>
  </r>
  <r>
    <s v="20190604StrEmTranUvpo01Nylo01NdataDigitalphoto736"/>
    <s v="20190604"/>
    <s v="Str"/>
    <x v="1"/>
    <x v="2"/>
    <s v="NA"/>
    <s v="Ndata"/>
    <x v="0"/>
    <n v="1"/>
    <n v="0"/>
    <x v="0"/>
    <x v="0"/>
    <n v="0"/>
    <n v="13"/>
    <n v="5"/>
    <s v="C1"/>
    <x v="1"/>
    <s v="0736"/>
    <s v="20190604StrEmTranUvpo01Nylo01NdataDigitalphoto736.JPG"/>
    <m/>
    <x v="0"/>
    <x v="0"/>
    <m/>
    <m/>
  </r>
  <r>
    <s v="20190604StrEmTranUvpo01Cott01SdataDigitalphoto738"/>
    <s v="20190604"/>
    <s v="Str"/>
    <x v="1"/>
    <x v="0"/>
    <s v="A04"/>
    <s v="Uvpo1"/>
    <x v="0"/>
    <n v="118"/>
    <n v="60"/>
    <x v="4"/>
    <x v="1"/>
    <n v="0"/>
    <n v="13"/>
    <n v="5"/>
    <s v="C1"/>
    <x v="1"/>
    <s v="0738"/>
    <s v="20190604StrEmTranUvpo01Cott01SdataDigitalphoto738.JPG"/>
    <m/>
    <x v="0"/>
    <x v="0"/>
    <m/>
    <m/>
  </r>
  <r>
    <s v="20190604StrEmTranUvpo01Cott01SdataDigitalphoto740"/>
    <s v="20190604"/>
    <s v="Str"/>
    <x v="1"/>
    <x v="0"/>
    <s v="A04"/>
    <s v="Uvpo1"/>
    <x v="0"/>
    <n v="88"/>
    <n v="60"/>
    <x v="4"/>
    <x v="1"/>
    <n v="0"/>
    <n v="13"/>
    <n v="5"/>
    <s v="C1"/>
    <x v="1"/>
    <s v="0740"/>
    <s v="20190604StrEmTranUvpo01Cott01SdataDigitalphoto740.JPG"/>
    <m/>
    <x v="0"/>
    <x v="0"/>
    <m/>
    <m/>
  </r>
  <r>
    <s v="20190604StrEmTranUvpo01Nylo01SdataDigitalphoto742"/>
    <s v="20190604"/>
    <s v="Str"/>
    <x v="1"/>
    <x v="2"/>
    <s v="A04"/>
    <s v="Uvpo1"/>
    <x v="0"/>
    <n v="39"/>
    <n v="60"/>
    <x v="4"/>
    <x v="1"/>
    <n v="0"/>
    <n v="13"/>
    <n v="5"/>
    <s v="C1"/>
    <x v="1"/>
    <s v="0742"/>
    <s v="20190604StrEmTranUvpo01Nylo01SdataDigitalphoto742.JPG"/>
    <n v="38"/>
    <x v="3"/>
    <x v="80"/>
    <m/>
    <m/>
  </r>
  <r>
    <s v="20190604StrEmTranUvpo01Cott01NdataDigitalphoto744"/>
    <s v="20190604"/>
    <s v="Str"/>
    <x v="1"/>
    <x v="0"/>
    <s v="NA"/>
    <s v="Ndata"/>
    <x v="0"/>
    <n v="0"/>
    <n v="0"/>
    <x v="0"/>
    <x v="0"/>
    <n v="0"/>
    <n v="13"/>
    <n v="6"/>
    <s v="C1"/>
    <x v="1"/>
    <s v="0744"/>
    <s v="20190604StrEmTranUvpo01Cott01NdataDigitalphoto744.JPG"/>
    <m/>
    <x v="0"/>
    <x v="0"/>
    <m/>
    <m/>
  </r>
  <r>
    <s v="20190604StrEmTranUvpo01Nylo01NdataDigitalphoto746"/>
    <s v="20190604"/>
    <s v="Str"/>
    <x v="1"/>
    <x v="2"/>
    <s v="NA"/>
    <s v="Ndata"/>
    <x v="0"/>
    <n v="0"/>
    <n v="0"/>
    <x v="0"/>
    <x v="0"/>
    <n v="0"/>
    <n v="13"/>
    <n v="6"/>
    <s v="C1"/>
    <x v="1"/>
    <s v="0746"/>
    <s v="20190604StrEmTranUvpo01Nylo01NdataDigitalphoto746.JPG"/>
    <m/>
    <x v="0"/>
    <x v="0"/>
    <m/>
    <m/>
  </r>
  <r>
    <s v="20190604StrEmTranUvpo01Cott01SdataDigitalphoto748"/>
    <s v="20190604"/>
    <s v="Str"/>
    <x v="1"/>
    <x v="0"/>
    <s v="A04"/>
    <s v="Uvpo1"/>
    <x v="0"/>
    <n v="39"/>
    <n v="60"/>
    <x v="4"/>
    <x v="1"/>
    <n v="0"/>
    <n v="13"/>
    <n v="6"/>
    <s v="C1"/>
    <x v="1"/>
    <s v="0748"/>
    <s v="20190604StrEmTranUvpo01Cott01SdataDigitalphoto748.JPG"/>
    <m/>
    <x v="0"/>
    <x v="0"/>
    <m/>
    <m/>
  </r>
  <r>
    <s v="20190604StrEmTranUvpo01Cott01SdataDigitalphoto750"/>
    <s v="20190604"/>
    <s v="Str"/>
    <x v="1"/>
    <x v="0"/>
    <s v="A04"/>
    <s v="Uvpo1"/>
    <x v="0"/>
    <n v="45"/>
    <n v="60"/>
    <x v="4"/>
    <x v="1"/>
    <n v="0"/>
    <n v="13"/>
    <n v="6"/>
    <s v="C1"/>
    <x v="1"/>
    <s v="0750"/>
    <s v="20190604StrEmTranUvpo01Cott01SdataDigitalphoto750.JPG"/>
    <m/>
    <x v="0"/>
    <x v="0"/>
    <m/>
    <m/>
  </r>
  <r>
    <s v="20190604StrEmTranUvpo01Nylo01SdataDigitalphoto752"/>
    <s v="20190604"/>
    <s v="Str"/>
    <x v="1"/>
    <x v="2"/>
    <s v="A04"/>
    <s v="Uvpo1"/>
    <x v="0"/>
    <n v="8"/>
    <n v="60"/>
    <x v="4"/>
    <x v="1"/>
    <n v="0"/>
    <n v="13"/>
    <n v="6"/>
    <s v="C1"/>
    <x v="1"/>
    <s v="0752"/>
    <s v="20190604StrEmTranUvpo01Nylo01SdataDigitalphoto752.JPG"/>
    <n v="8"/>
    <x v="21"/>
    <x v="81"/>
    <m/>
    <m/>
  </r>
  <r>
    <s v="20190604StrEmTranUvpo01Cott01NdataDigitalphoto695"/>
    <s v="20190604"/>
    <s v="Str"/>
    <x v="1"/>
    <x v="0"/>
    <s v="NA"/>
    <s v="Ndata"/>
    <x v="0"/>
    <n v="1"/>
    <n v="0"/>
    <x v="0"/>
    <x v="0"/>
    <n v="0"/>
    <n v="14"/>
    <n v="1"/>
    <s v="C2"/>
    <x v="2"/>
    <s v="0695"/>
    <s v="20190604StrEmTranUvpo01Cott01NdataDigitalphoto695.JPG"/>
    <m/>
    <x v="0"/>
    <x v="0"/>
    <m/>
    <m/>
  </r>
  <r>
    <s v="20190604StrEmTranUvpo01Nylo01NdataDigitalphoto697"/>
    <s v="20190604"/>
    <s v="Str"/>
    <x v="1"/>
    <x v="2"/>
    <s v="NA"/>
    <s v="Ndata"/>
    <x v="0"/>
    <n v="1"/>
    <n v="0"/>
    <x v="0"/>
    <x v="0"/>
    <n v="0"/>
    <n v="14"/>
    <n v="1"/>
    <s v="C2"/>
    <x v="2"/>
    <s v="0697"/>
    <s v="20190604StrEmTranUvpo01Nylo01NdataDigitalphoto697.JPG"/>
    <m/>
    <x v="0"/>
    <x v="0"/>
    <m/>
    <m/>
  </r>
  <r>
    <s v="20190604StrEmTranUvpo01Cott01SdataDigitalphoto699"/>
    <s v="20190604"/>
    <s v="Str"/>
    <x v="1"/>
    <x v="0"/>
    <s v="A04"/>
    <s v="Uvpo1"/>
    <x v="0"/>
    <n v="134"/>
    <n v="60"/>
    <x v="4"/>
    <x v="1"/>
    <n v="0"/>
    <n v="14"/>
    <n v="1"/>
    <s v="C2"/>
    <x v="2"/>
    <s v="0699"/>
    <s v="20190604StrEmTranUvpo01Cott01SdataDigitalphoto699.JPG"/>
    <m/>
    <x v="0"/>
    <x v="0"/>
    <m/>
    <m/>
  </r>
  <r>
    <s v="20190604StrEmTranUvpo01Cott01SdataDigitalphoto701"/>
    <s v="20190604"/>
    <s v="Str"/>
    <x v="1"/>
    <x v="0"/>
    <s v="A04"/>
    <s v="Uvpo1"/>
    <x v="0"/>
    <n v="68"/>
    <n v="60"/>
    <x v="4"/>
    <x v="1"/>
    <n v="0"/>
    <n v="14"/>
    <n v="1"/>
    <s v="C2"/>
    <x v="2"/>
    <s v="0701"/>
    <s v="20190604StrEmTranUvpo01Cott01SdataDigitalphoto701.JPG"/>
    <m/>
    <x v="0"/>
    <x v="0"/>
    <m/>
    <m/>
  </r>
  <r>
    <s v="20190604StrEmTranUvpo01Nylo01SdataDigitalphoto703"/>
    <s v="20190604"/>
    <s v="Str"/>
    <x v="1"/>
    <x v="2"/>
    <s v="A04"/>
    <s v="Uvpo1"/>
    <x v="0"/>
    <n v="17"/>
    <n v="60"/>
    <x v="4"/>
    <x v="1"/>
    <n v="0"/>
    <n v="14"/>
    <n v="1"/>
    <s v="C2"/>
    <x v="2"/>
    <s v="0703"/>
    <s v="20190604StrEmTranUvpo01Nylo01SdataDigitalphoto703.JPG"/>
    <n v="16"/>
    <x v="72"/>
    <x v="82"/>
    <m/>
    <m/>
  </r>
  <r>
    <s v="20190604StrEmTranUvpo01Cott01NdataDigitalphoto705"/>
    <s v="20190604"/>
    <s v="Str"/>
    <x v="1"/>
    <x v="0"/>
    <s v="NA"/>
    <s v="Ndata"/>
    <x v="0"/>
    <n v="1"/>
    <n v="0"/>
    <x v="0"/>
    <x v="0"/>
    <n v="0"/>
    <n v="14"/>
    <n v="2"/>
    <s v="C2"/>
    <x v="2"/>
    <s v="0705"/>
    <s v="20190604StrEmTranUvpo01Cott01NdataDigitalphoto705.JPG"/>
    <m/>
    <x v="0"/>
    <x v="0"/>
    <m/>
    <m/>
  </r>
  <r>
    <s v="20190604StrEmTranUvpo01Nylo01NdataDigitalphoto707"/>
    <s v="20190604"/>
    <s v="Str"/>
    <x v="1"/>
    <x v="2"/>
    <s v="NA"/>
    <s v="Ndata"/>
    <x v="0"/>
    <n v="0"/>
    <n v="0"/>
    <x v="0"/>
    <x v="0"/>
    <n v="0"/>
    <n v="14"/>
    <n v="2"/>
    <s v="C2"/>
    <x v="2"/>
    <s v="0707"/>
    <s v="20190604StrEmTranUvpo01Nylo01NdataDigitalphoto707.JPG"/>
    <m/>
    <x v="0"/>
    <x v="0"/>
    <m/>
    <m/>
  </r>
  <r>
    <s v="20190604StrEmTranUvpo01Cott01SdataDigitalphoto709"/>
    <s v="20190604"/>
    <s v="Str"/>
    <x v="1"/>
    <x v="0"/>
    <s v="A04"/>
    <s v="Uvpo1"/>
    <x v="0"/>
    <n v="369"/>
    <n v="60"/>
    <x v="4"/>
    <x v="1"/>
    <n v="0"/>
    <n v="14"/>
    <n v="2"/>
    <s v="C2"/>
    <x v="2"/>
    <s v="0709"/>
    <s v="20190604StrEmTranUvpo01Cott01SdataDigitalphoto709.JPG"/>
    <m/>
    <x v="0"/>
    <x v="0"/>
    <m/>
    <m/>
  </r>
  <r>
    <s v="20190604StrEmTranUvpo01Cott01SdataDigitalphoto711"/>
    <s v="20190604"/>
    <s v="Str"/>
    <x v="1"/>
    <x v="0"/>
    <s v="A04"/>
    <s v="Uvpo1"/>
    <x v="0"/>
    <n v="294"/>
    <n v="60"/>
    <x v="4"/>
    <x v="1"/>
    <n v="0"/>
    <n v="14"/>
    <n v="2"/>
    <s v="C2"/>
    <x v="2"/>
    <s v="0711"/>
    <s v="20190604StrEmTranUvpo01Cott01SdataDigitalphoto711.JPG"/>
    <m/>
    <x v="0"/>
    <x v="0"/>
    <m/>
    <m/>
  </r>
  <r>
    <s v="20190604StrEmTranUvpo01Nylo01SdataDigitalphoto713"/>
    <s v="20190604"/>
    <s v="Str"/>
    <x v="1"/>
    <x v="2"/>
    <s v="A04"/>
    <s v="Uvpo1"/>
    <x v="0"/>
    <n v="75"/>
    <n v="60"/>
    <x v="4"/>
    <x v="1"/>
    <n v="0"/>
    <n v="14"/>
    <n v="2"/>
    <s v="C2"/>
    <x v="2"/>
    <s v="0713"/>
    <s v="20190604StrEmTranUvpo01Nylo01SdataDigitalphoto713.JPG"/>
    <n v="75"/>
    <x v="73"/>
    <x v="83"/>
    <m/>
    <m/>
  </r>
  <r>
    <s v="20190604StrEmTranUvpo01Cott01NdataDigitalphoto715"/>
    <s v="20190604"/>
    <s v="Str"/>
    <x v="1"/>
    <x v="0"/>
    <s v="NA"/>
    <s v="Ndata"/>
    <x v="0"/>
    <n v="1"/>
    <n v="0"/>
    <x v="0"/>
    <x v="0"/>
    <n v="0"/>
    <n v="14"/>
    <n v="3"/>
    <s v="C2"/>
    <x v="2"/>
    <s v="0715"/>
    <s v="20190604StrEmTranUvpo01Cott01NdataDigitalphoto715.JPG"/>
    <m/>
    <x v="0"/>
    <x v="0"/>
    <m/>
    <m/>
  </r>
  <r>
    <s v="20190604StrEmTranUvpo01Nylo01NdataDigitalphoto717"/>
    <s v="20190604"/>
    <s v="Str"/>
    <x v="1"/>
    <x v="2"/>
    <s v="NA"/>
    <s v="Ndata"/>
    <x v="0"/>
    <n v="2"/>
    <n v="0"/>
    <x v="0"/>
    <x v="0"/>
    <n v="0"/>
    <n v="14"/>
    <n v="3"/>
    <s v="C2"/>
    <x v="2"/>
    <s v="0717"/>
    <s v="20190604StrEmTranUvpo01Nylo01NdataDigitalphoto717.JPG"/>
    <m/>
    <x v="0"/>
    <x v="0"/>
    <m/>
    <m/>
  </r>
  <r>
    <s v="20190604StrEmTranUvpo01Cott01SdataDigitalphoto719"/>
    <s v="20190604"/>
    <s v="Str"/>
    <x v="1"/>
    <x v="0"/>
    <s v="A04"/>
    <s v="Uvpo1"/>
    <x v="0"/>
    <n v="106"/>
    <n v="60"/>
    <x v="4"/>
    <x v="1"/>
    <n v="0"/>
    <n v="14"/>
    <n v="3"/>
    <s v="C2"/>
    <x v="2"/>
    <s v="0719"/>
    <s v="20190604StrEmTranUvpo01Cott01SdataDigitalphoto719.JPG"/>
    <m/>
    <x v="0"/>
    <x v="0"/>
    <m/>
    <m/>
  </r>
  <r>
    <s v="20190604StrEmTranUvpo01Cott01SdataDigitalphoto721"/>
    <s v="20190604"/>
    <s v="Str"/>
    <x v="1"/>
    <x v="0"/>
    <s v="A04"/>
    <s v="Uvpo1"/>
    <x v="0"/>
    <n v="120"/>
    <n v="60"/>
    <x v="4"/>
    <x v="1"/>
    <n v="0"/>
    <n v="14"/>
    <n v="3"/>
    <s v="C2"/>
    <x v="2"/>
    <s v="0721"/>
    <s v="20190604StrEmTranUvpo01Cott01SdataDigitalphoto721.JPG"/>
    <m/>
    <x v="0"/>
    <x v="0"/>
    <m/>
    <m/>
  </r>
  <r>
    <s v="20190604StrEmTranUvpo01Nylo01SdataDigitalphoto723"/>
    <s v="20190604"/>
    <s v="Str"/>
    <x v="1"/>
    <x v="2"/>
    <s v="A04"/>
    <s v="Uvpo1"/>
    <x v="0"/>
    <n v="12"/>
    <n v="60"/>
    <x v="4"/>
    <x v="1"/>
    <n v="0"/>
    <n v="14"/>
    <n v="3"/>
    <s v="C2"/>
    <x v="2"/>
    <s v="0723"/>
    <s v="20190604StrEmTranUvpo01Nylo01SdataDigitalphoto723.JPG"/>
    <n v="10"/>
    <x v="58"/>
    <x v="84"/>
    <m/>
    <m/>
  </r>
  <r>
    <s v="20190604StrEmTranUvpo01Cott01NdataDigitalphoto725"/>
    <s v="20190604"/>
    <s v="Str"/>
    <x v="1"/>
    <x v="0"/>
    <s v="NA"/>
    <s v="Ndata"/>
    <x v="0"/>
    <n v="0"/>
    <n v="0"/>
    <x v="0"/>
    <x v="0"/>
    <n v="0"/>
    <n v="14"/>
    <n v="4"/>
    <s v="C2"/>
    <x v="2"/>
    <s v="0725"/>
    <s v="20190604StrEmTranUvpo01Cott01NdataDigitalphoto725.JPG"/>
    <m/>
    <x v="0"/>
    <x v="0"/>
    <m/>
    <m/>
  </r>
  <r>
    <s v="20190604StrEmTranUvpo01Nylo01NdataDigitalphoto727"/>
    <s v="20190604"/>
    <s v="Str"/>
    <x v="1"/>
    <x v="2"/>
    <s v="NA"/>
    <s v="Ndata"/>
    <x v="0"/>
    <n v="1"/>
    <n v="0"/>
    <x v="0"/>
    <x v="0"/>
    <n v="0"/>
    <n v="14"/>
    <n v="4"/>
    <s v="C2"/>
    <x v="2"/>
    <s v="0727"/>
    <s v="20190604StrEmTranUvpo01Nylo01NdataDigitalphoto727.JPG"/>
    <m/>
    <x v="0"/>
    <x v="0"/>
    <m/>
    <m/>
  </r>
  <r>
    <s v="20190604StrEmTranUvpo01Cott01SdataDigitalphoto729"/>
    <s v="20190604"/>
    <s v="Str"/>
    <x v="1"/>
    <x v="0"/>
    <s v="A04"/>
    <s v="Uvpo1"/>
    <x v="0"/>
    <n v="254"/>
    <n v="60"/>
    <x v="4"/>
    <x v="1"/>
    <n v="0"/>
    <n v="14"/>
    <n v="4"/>
    <s v="C2"/>
    <x v="2"/>
    <s v="0729"/>
    <s v="20190604StrEmTranUvpo01Cott01SdataDigitalphoto729.JPG"/>
    <m/>
    <x v="0"/>
    <x v="0"/>
    <m/>
    <m/>
  </r>
  <r>
    <s v="20190604StrEmTranUvpo01Cott01SdataDigitalphoto731"/>
    <s v="20190604"/>
    <s v="Str"/>
    <x v="1"/>
    <x v="0"/>
    <s v="A04"/>
    <s v="Uvpo1"/>
    <x v="0"/>
    <n v="148"/>
    <n v="60"/>
    <x v="4"/>
    <x v="1"/>
    <n v="0"/>
    <n v="14"/>
    <n v="4"/>
    <s v="C2"/>
    <x v="2"/>
    <s v="0731"/>
    <s v="20190604StrEmTranUvpo01Cott01SdataDigitalphoto731.JPG"/>
    <m/>
    <x v="0"/>
    <x v="0"/>
    <m/>
    <m/>
  </r>
  <r>
    <s v="20190604StrEmTranUvpo01Nylo01SdataDigitalphoto733"/>
    <s v="20190604"/>
    <s v="Str"/>
    <x v="1"/>
    <x v="2"/>
    <s v="A04"/>
    <s v="Uvpo1"/>
    <x v="0"/>
    <n v="41"/>
    <n v="60"/>
    <x v="4"/>
    <x v="1"/>
    <n v="0"/>
    <n v="14"/>
    <n v="4"/>
    <s v="C2"/>
    <x v="2"/>
    <s v="0733"/>
    <s v="20190604StrEmTranUvpo01Nylo01SdataDigitalphoto733.JPG"/>
    <n v="40"/>
    <x v="74"/>
    <x v="85"/>
    <m/>
    <m/>
  </r>
  <r>
    <s v="20190604StrEmTranUvpo01Cott01NdataDigitalphoto735"/>
    <s v="20190604"/>
    <s v="Str"/>
    <x v="1"/>
    <x v="0"/>
    <s v="NA"/>
    <s v="Ndata"/>
    <x v="0"/>
    <n v="2"/>
    <n v="0"/>
    <x v="0"/>
    <x v="0"/>
    <n v="0"/>
    <n v="14"/>
    <n v="5"/>
    <s v="C2"/>
    <x v="2"/>
    <s v="0735"/>
    <s v="20190604StrEmTranUvpo01Cott01NdataDigitalphoto735.JPG"/>
    <m/>
    <x v="0"/>
    <x v="0"/>
    <m/>
    <m/>
  </r>
  <r>
    <s v="20190604StrEmTranUvpo01Nylo01NdataDigitalphoto737"/>
    <s v="20190604"/>
    <s v="Str"/>
    <x v="1"/>
    <x v="2"/>
    <s v="NA"/>
    <s v="Ndata"/>
    <x v="0"/>
    <n v="1"/>
    <n v="0"/>
    <x v="0"/>
    <x v="0"/>
    <n v="0"/>
    <n v="14"/>
    <n v="5"/>
    <s v="C2"/>
    <x v="2"/>
    <s v="0737"/>
    <s v="20190604StrEmTranUvpo01Nylo01NdataDigitalphoto737.JPG"/>
    <m/>
    <x v="0"/>
    <x v="0"/>
    <m/>
    <m/>
  </r>
  <r>
    <s v="20190604StrEmTranUvpo01Cott01SdataDigitalphoto739"/>
    <s v="20190604"/>
    <s v="Str"/>
    <x v="1"/>
    <x v="0"/>
    <s v="A04"/>
    <s v="Uvpo1"/>
    <x v="0"/>
    <n v="175"/>
    <n v="60"/>
    <x v="4"/>
    <x v="1"/>
    <n v="0"/>
    <n v="14"/>
    <n v="5"/>
    <s v="C2"/>
    <x v="2"/>
    <s v="0739"/>
    <s v="20190604StrEmTranUvpo01Cott01SdataDigitalphoto739.JPG"/>
    <m/>
    <x v="0"/>
    <x v="0"/>
    <m/>
    <m/>
  </r>
  <r>
    <s v="20190604StrEmTranUvpo01Cott01SdataDigitalphoto741"/>
    <s v="20190604"/>
    <s v="Str"/>
    <x v="1"/>
    <x v="0"/>
    <s v="A04"/>
    <s v="Uvpo1"/>
    <x v="0"/>
    <n v="118"/>
    <n v="60"/>
    <x v="4"/>
    <x v="1"/>
    <n v="0"/>
    <n v="14"/>
    <n v="5"/>
    <s v="C2"/>
    <x v="2"/>
    <s v="0741"/>
    <s v="20190604StrEmTranUvpo01Cott01SdataDigitalphoto741.JPG"/>
    <m/>
    <x v="0"/>
    <x v="0"/>
    <m/>
    <m/>
  </r>
  <r>
    <s v="20190604StrEmTranUvpo01Nylo01SdataDigitalphoto743"/>
    <s v="20190604"/>
    <s v="Str"/>
    <x v="1"/>
    <x v="2"/>
    <s v="A04"/>
    <s v="Uvpo1"/>
    <x v="0"/>
    <n v="48"/>
    <n v="60"/>
    <x v="4"/>
    <x v="1"/>
    <n v="0"/>
    <n v="14"/>
    <n v="5"/>
    <s v="C2"/>
    <x v="2"/>
    <s v="0743"/>
    <s v="20190604StrEmTranUvpo01Nylo01SdataDigitalphoto743.JPG"/>
    <n v="47"/>
    <x v="75"/>
    <x v="86"/>
    <m/>
    <m/>
  </r>
  <r>
    <s v="20190604StrEmTranUvpo01Cott01NdataDigitalphoto745"/>
    <s v="20190604"/>
    <s v="Str"/>
    <x v="1"/>
    <x v="0"/>
    <s v="NA"/>
    <s v="Ndata"/>
    <x v="0"/>
    <n v="1"/>
    <n v="0"/>
    <x v="0"/>
    <x v="0"/>
    <n v="0"/>
    <n v="14"/>
    <n v="6"/>
    <s v="C2"/>
    <x v="2"/>
    <s v="0745"/>
    <s v="20190604StrEmTranUvpo01Cott01NdataDigitalphoto745.JPG"/>
    <m/>
    <x v="0"/>
    <x v="0"/>
    <m/>
    <m/>
  </r>
  <r>
    <s v="20190604StrEmTranUvpo01Nylo01NdataDigitalphoto747"/>
    <s v="20190604"/>
    <s v="Str"/>
    <x v="1"/>
    <x v="2"/>
    <s v="NA"/>
    <s v="Ndata"/>
    <x v="0"/>
    <n v="0"/>
    <n v="0"/>
    <x v="0"/>
    <x v="0"/>
    <n v="0"/>
    <n v="14"/>
    <n v="6"/>
    <s v="C2"/>
    <x v="2"/>
    <s v="0747"/>
    <s v="20190604StrEmTranUvpo01Nylo01NdataDigitalphoto747.JPG"/>
    <m/>
    <x v="0"/>
    <x v="0"/>
    <m/>
    <m/>
  </r>
  <r>
    <s v="20190604StrEmTranUvpo01Cott01SdataDigitalphoto749"/>
    <s v="20190604"/>
    <s v="Str"/>
    <x v="1"/>
    <x v="0"/>
    <s v="A04"/>
    <s v="Uvpo1"/>
    <x v="0"/>
    <n v="77"/>
    <n v="60"/>
    <x v="4"/>
    <x v="1"/>
    <n v="0"/>
    <n v="14"/>
    <n v="6"/>
    <s v="C2"/>
    <x v="2"/>
    <s v="0749"/>
    <s v="20190604StrEmTranUvpo01Cott01SdataDigitalphoto749.JPG"/>
    <m/>
    <x v="0"/>
    <x v="0"/>
    <m/>
    <m/>
  </r>
  <r>
    <s v="20190604StrEmTranUvpo01Cott01SdataDigitalphoto751"/>
    <s v="20190604"/>
    <s v="Str"/>
    <x v="1"/>
    <x v="0"/>
    <s v="A04"/>
    <s v="Uvpo1"/>
    <x v="0"/>
    <n v="74"/>
    <n v="60"/>
    <x v="4"/>
    <x v="1"/>
    <n v="0"/>
    <n v="14"/>
    <n v="6"/>
    <s v="C2"/>
    <x v="2"/>
    <s v="0751"/>
    <s v="20190604StrEmTranUvpo01Cott01SdataDigitalphoto751.JPG"/>
    <m/>
    <x v="0"/>
    <x v="0"/>
    <m/>
    <m/>
  </r>
  <r>
    <s v="20190604StrEmTranUvpo01Nylo01SdataDigitalphoto753"/>
    <s v="20190604"/>
    <s v="Str"/>
    <x v="1"/>
    <x v="2"/>
    <s v="A04"/>
    <s v="Uvpo1"/>
    <x v="0"/>
    <n v="2"/>
    <n v="60"/>
    <x v="4"/>
    <x v="1"/>
    <n v="0"/>
    <n v="14"/>
    <n v="6"/>
    <s v="C2"/>
    <x v="2"/>
    <s v="0753"/>
    <s v="20190604StrEmTranUvpo01Nylo01SdataDigitalphoto753.JPG"/>
    <n v="2"/>
    <x v="76"/>
    <x v="87"/>
    <m/>
    <m/>
  </r>
  <r>
    <s v="20190612StrEmTranUvpo01Cott01NdataDigitalphoto959"/>
    <s v="20190612"/>
    <s v="Str"/>
    <x v="1"/>
    <x v="0"/>
    <s v="NA"/>
    <s v="Ndata"/>
    <x v="0"/>
    <n v="0"/>
    <n v="0"/>
    <x v="0"/>
    <x v="0"/>
    <n v="0"/>
    <n v="15"/>
    <n v="2"/>
    <s v="C1"/>
    <x v="1"/>
    <s v="0959"/>
    <s v="20190612StrEmTranUvpo01Cott01NdataDigitalphoto959.JPG"/>
    <m/>
    <x v="0"/>
    <x v="0"/>
    <m/>
    <m/>
  </r>
  <r>
    <s v="20190612StrEmTranUvpo01Wool01NdataDigitalphoto961"/>
    <s v="20190612"/>
    <s v="Str"/>
    <x v="1"/>
    <x v="1"/>
    <s v="NA"/>
    <s v="Ndata"/>
    <x v="0"/>
    <n v="0"/>
    <n v="0"/>
    <x v="0"/>
    <x v="0"/>
    <n v="0"/>
    <n v="15"/>
    <n v="2"/>
    <s v="C1"/>
    <x v="1"/>
    <s v="0961"/>
    <s v="20190612StrEmTranUvpo01Wool01NdataDigitalphoto961.JPG"/>
    <m/>
    <x v="0"/>
    <x v="0"/>
    <m/>
    <m/>
  </r>
  <r>
    <s v="20190612StrEmTranUvpo01Cott01SdataDigitalphoto963"/>
    <s v="20190612"/>
    <s v="Str"/>
    <x v="1"/>
    <x v="0"/>
    <s v="A01"/>
    <s v="Uvpo1"/>
    <x v="0"/>
    <n v="245"/>
    <n v="30"/>
    <x v="1"/>
    <x v="2"/>
    <n v="0"/>
    <n v="15"/>
    <n v="2"/>
    <s v="C1"/>
    <x v="1"/>
    <s v="0963"/>
    <s v="20190612StrEmTranUvpo01Cott01SdataDigitalphoto963.JPG"/>
    <m/>
    <x v="0"/>
    <x v="0"/>
    <m/>
    <m/>
  </r>
  <r>
    <s v="20190612StrEmTranUvpo01Cott01SdataDigitalphoto965"/>
    <s v="20190612"/>
    <s v="Str"/>
    <x v="1"/>
    <x v="0"/>
    <s v="A01"/>
    <s v="Uvpo1"/>
    <x v="0"/>
    <n v="113"/>
    <n v="30"/>
    <x v="1"/>
    <x v="2"/>
    <n v="0"/>
    <n v="15"/>
    <n v="2"/>
    <s v="C1"/>
    <x v="1"/>
    <s v="0965"/>
    <s v="20190612StrEmTranUvpo01Cott01SdataDigitalphoto965.JPG"/>
    <m/>
    <x v="0"/>
    <x v="0"/>
    <m/>
    <m/>
  </r>
  <r>
    <s v="20190612StrEmTranUvpo01Wool01SdataDigitalphoto967"/>
    <s v="20190612"/>
    <s v="Str"/>
    <x v="1"/>
    <x v="1"/>
    <s v="A01"/>
    <s v="Uvpo1"/>
    <x v="0"/>
    <n v="59"/>
    <n v="30"/>
    <x v="1"/>
    <x v="2"/>
    <n v="0"/>
    <n v="15"/>
    <n v="2"/>
    <s v="C1"/>
    <x v="1"/>
    <s v="0967"/>
    <s v="20190612StrEmTranUvpo01Wool01SdataDigitalphoto967.JPG"/>
    <n v="59"/>
    <x v="77"/>
    <x v="88"/>
    <m/>
    <m/>
  </r>
  <r>
    <s v="20190612StrEmTranUvpo01Cott01NdataDigitalphoto979"/>
    <s v="20190612"/>
    <s v="Str"/>
    <x v="1"/>
    <x v="0"/>
    <s v="NA"/>
    <s v="Ndata"/>
    <x v="0"/>
    <n v="0"/>
    <n v="0"/>
    <x v="0"/>
    <x v="0"/>
    <n v="0"/>
    <n v="15"/>
    <n v="3"/>
    <s v="C1"/>
    <x v="1"/>
    <s v="0979"/>
    <s v="20190612StrEmTranUvpo01Cott01NdataDigitalphoto979.JPG"/>
    <m/>
    <x v="0"/>
    <x v="0"/>
    <m/>
    <m/>
  </r>
  <r>
    <s v="20190612StrEmTranUvpo01Wool01NdataDigitalphoto981"/>
    <s v="20190612"/>
    <s v="Str"/>
    <x v="1"/>
    <x v="1"/>
    <s v="NA"/>
    <s v="Ndata"/>
    <x v="0"/>
    <n v="1"/>
    <n v="0"/>
    <x v="0"/>
    <x v="0"/>
    <n v="0"/>
    <n v="15"/>
    <n v="3"/>
    <s v="C1"/>
    <x v="1"/>
    <s v="0981"/>
    <s v="20190612StrEmTranUvpo01Wool01NdataDigitalphoto981.JPG"/>
    <m/>
    <x v="0"/>
    <x v="0"/>
    <m/>
    <m/>
  </r>
  <r>
    <s v="20190612StrEmTranUvpo01Cott01SdataDigitalphoto983"/>
    <s v="20190612"/>
    <s v="Str"/>
    <x v="1"/>
    <x v="0"/>
    <s v="A01"/>
    <s v="Uvpo1"/>
    <x v="0"/>
    <n v="263"/>
    <n v="30"/>
    <x v="1"/>
    <x v="2"/>
    <n v="0"/>
    <n v="15"/>
    <n v="3"/>
    <s v="C1"/>
    <x v="1"/>
    <s v="0983"/>
    <s v="20190612StrEmTranUvpo01Cott01SdataDigitalphoto983.JPG"/>
    <m/>
    <x v="0"/>
    <x v="0"/>
    <m/>
    <m/>
  </r>
  <r>
    <s v="20190612StrEmTranUvpo01Cott01SdataDigitalphoto985"/>
    <s v="20190612"/>
    <s v="Str"/>
    <x v="1"/>
    <x v="0"/>
    <s v="A01"/>
    <s v="Uvpo1"/>
    <x v="0"/>
    <n v="189"/>
    <n v="30"/>
    <x v="1"/>
    <x v="2"/>
    <n v="0"/>
    <n v="15"/>
    <n v="3"/>
    <s v="C1"/>
    <x v="1"/>
    <s v="0985"/>
    <s v="20190612StrEmTranUvpo01Cott01SdataDigitalphoto985.JPG"/>
    <m/>
    <x v="0"/>
    <x v="0"/>
    <m/>
    <m/>
  </r>
  <r>
    <s v="20190612StrEmTranUvpo01Wool01SdataDigitalphoto987"/>
    <s v="20190612"/>
    <s v="Str"/>
    <x v="1"/>
    <x v="1"/>
    <s v="A01"/>
    <s v="Uvpo1"/>
    <x v="0"/>
    <n v="76"/>
    <n v="30"/>
    <x v="1"/>
    <x v="2"/>
    <n v="0"/>
    <n v="15"/>
    <n v="3"/>
    <s v="C1"/>
    <x v="1"/>
    <s v="0987"/>
    <s v="20190612StrEmTranUvpo01Wool01SdataDigitalphoto987.JPG"/>
    <n v="75"/>
    <x v="78"/>
    <x v="89"/>
    <m/>
    <m/>
  </r>
  <r>
    <s v="20190612StrEmTranUvpo01Cott01NdataDigitalphoto989"/>
    <s v="20190612"/>
    <s v="Str"/>
    <x v="1"/>
    <x v="0"/>
    <s v="NA"/>
    <s v="Ndata"/>
    <x v="0"/>
    <n v="1"/>
    <n v="0"/>
    <x v="0"/>
    <x v="0"/>
    <n v="0"/>
    <n v="15"/>
    <n v="4"/>
    <s v="C1"/>
    <x v="1"/>
    <s v="0989"/>
    <s v="20190612StrEmTranUvpo01Cott01NdataDigitalphoto989.JPG"/>
    <m/>
    <x v="0"/>
    <x v="0"/>
    <m/>
    <m/>
  </r>
  <r>
    <s v="20190612StrEmTranUvpo01Wool01NdataDigitalphoto991"/>
    <s v="20190612"/>
    <s v="Str"/>
    <x v="1"/>
    <x v="1"/>
    <s v="NA"/>
    <s v="Ndata"/>
    <x v="0"/>
    <n v="0"/>
    <n v="0"/>
    <x v="0"/>
    <x v="0"/>
    <n v="0"/>
    <n v="15"/>
    <n v="4"/>
    <s v="C1"/>
    <x v="1"/>
    <s v="0991"/>
    <s v="20190612StrEmTranUvpo01Wool01NdataDigitalphoto991.JPG"/>
    <m/>
    <x v="0"/>
    <x v="0"/>
    <m/>
    <m/>
  </r>
  <r>
    <s v="20190612StrEmTranUvpo01Cott01SdataDigitalphoto993"/>
    <s v="20190612"/>
    <s v="Str"/>
    <x v="1"/>
    <x v="0"/>
    <s v="A01"/>
    <s v="Uvpo1"/>
    <x v="0"/>
    <n v="345"/>
    <n v="30"/>
    <x v="1"/>
    <x v="2"/>
    <n v="0"/>
    <n v="15"/>
    <n v="4"/>
    <s v="C1"/>
    <x v="1"/>
    <s v="0993"/>
    <s v="20190612StrEmTranUvpo01Cott01SdataDigitalphoto993.JPG"/>
    <m/>
    <x v="0"/>
    <x v="0"/>
    <m/>
    <m/>
  </r>
  <r>
    <s v="20190612StrEmTranUvpo01Cott01SdataDigitalphoto995"/>
    <s v="20190612"/>
    <s v="Str"/>
    <x v="1"/>
    <x v="0"/>
    <s v="A01"/>
    <s v="Uvpo1"/>
    <x v="0"/>
    <n v="292"/>
    <n v="30"/>
    <x v="1"/>
    <x v="2"/>
    <n v="0"/>
    <n v="15"/>
    <n v="4"/>
    <s v="C1"/>
    <x v="1"/>
    <s v="0995"/>
    <s v="20190612StrEmTranUvpo01Cott01SdataDigitalphoto995.JPG"/>
    <m/>
    <x v="0"/>
    <x v="0"/>
    <m/>
    <m/>
  </r>
  <r>
    <s v="20190612StrEmTranUvpo01Wool01SdataDigitalphoto997"/>
    <s v="20190612"/>
    <s v="Str"/>
    <x v="1"/>
    <x v="1"/>
    <s v="A01"/>
    <s v="Uvpo1"/>
    <x v="0"/>
    <n v="55"/>
    <n v="30"/>
    <x v="1"/>
    <x v="2"/>
    <n v="0"/>
    <n v="15"/>
    <n v="4"/>
    <s v="C1"/>
    <x v="1"/>
    <s v="0997"/>
    <s v="20190612StrEmTranUvpo01Wool01SdataDigitalphoto997.JPG"/>
    <n v="55"/>
    <x v="79"/>
    <x v="90"/>
    <m/>
    <m/>
  </r>
  <r>
    <s v="20190612StrEmTranUvpo01Cott01NdataDigitalphoto999"/>
    <s v="20190612"/>
    <s v="Str"/>
    <x v="1"/>
    <x v="0"/>
    <s v="NA"/>
    <s v="Ndata"/>
    <x v="0"/>
    <n v="1"/>
    <n v="0"/>
    <x v="0"/>
    <x v="0"/>
    <n v="0"/>
    <n v="15"/>
    <n v="5"/>
    <s v="C1"/>
    <x v="1"/>
    <s v="0999"/>
    <s v="20190612StrEmTranUvpo01Cott01NdataDigitalphoto999.JPG"/>
    <m/>
    <x v="0"/>
    <x v="0"/>
    <m/>
    <m/>
  </r>
  <r>
    <s v="20190612StrEmTranUvpo01Wool01NdataDigitalphoto1001"/>
    <s v="20190612"/>
    <s v="Str"/>
    <x v="1"/>
    <x v="1"/>
    <s v="NA"/>
    <s v="Ndata"/>
    <x v="0"/>
    <n v="0"/>
    <n v="0"/>
    <x v="0"/>
    <x v="0"/>
    <n v="0"/>
    <n v="15"/>
    <n v="5"/>
    <s v="C1"/>
    <x v="1"/>
    <s v="1001"/>
    <s v="20190612StrEmTranUvpo01Wool01NdataDigitalphoto1001.JPG"/>
    <m/>
    <x v="0"/>
    <x v="0"/>
    <m/>
    <m/>
  </r>
  <r>
    <s v="20190612StrEmTranUvpo01Cott01SdataDigitalphoto1003"/>
    <s v="20190612"/>
    <s v="Str"/>
    <x v="1"/>
    <x v="0"/>
    <s v="A01"/>
    <s v="Uvpo1"/>
    <x v="0"/>
    <n v="141"/>
    <n v="30"/>
    <x v="1"/>
    <x v="2"/>
    <n v="0"/>
    <n v="15"/>
    <n v="5"/>
    <s v="C1"/>
    <x v="1"/>
    <s v="1003"/>
    <s v="20190612StrEmTranUvpo01Cott01SdataDigitalphoto1003.JPG"/>
    <m/>
    <x v="0"/>
    <x v="0"/>
    <m/>
    <m/>
  </r>
  <r>
    <s v="20190612StrEmTranUvpo01Cott01SdataDigitalphoto1005"/>
    <s v="20190612"/>
    <s v="Str"/>
    <x v="1"/>
    <x v="0"/>
    <s v="A01"/>
    <s v="Uvpo1"/>
    <x v="0"/>
    <n v="66"/>
    <n v="30"/>
    <x v="1"/>
    <x v="2"/>
    <n v="0"/>
    <n v="15"/>
    <n v="5"/>
    <s v="C1"/>
    <x v="1"/>
    <s v="1005"/>
    <s v="20190612StrEmTranUvpo01Cott01SdataDigitalphoto1005.JPG"/>
    <m/>
    <x v="0"/>
    <x v="0"/>
    <m/>
    <m/>
  </r>
  <r>
    <s v="20190612StrEmTranUvpo01Wool01SdataDigitalphoto1007"/>
    <s v="20190612"/>
    <s v="Str"/>
    <x v="1"/>
    <x v="1"/>
    <s v="A01"/>
    <s v="Uvpo1"/>
    <x v="0"/>
    <n v="26"/>
    <n v="30"/>
    <x v="1"/>
    <x v="2"/>
    <n v="0"/>
    <n v="15"/>
    <n v="5"/>
    <s v="C1"/>
    <x v="1"/>
    <s v="1007"/>
    <s v="20190612StrEmTranUvpo01Wool01SdataDigitalphoto1007.JPG"/>
    <n v="26"/>
    <x v="80"/>
    <x v="91"/>
    <m/>
    <m/>
  </r>
  <r>
    <s v="20190612StrEmTranUvpo01Cott01NdataDigitalphoto960"/>
    <s v="20190612"/>
    <s v="Str"/>
    <x v="1"/>
    <x v="0"/>
    <s v="NA"/>
    <s v="Ndata"/>
    <x v="0"/>
    <n v="0"/>
    <n v="0"/>
    <x v="0"/>
    <x v="0"/>
    <n v="0"/>
    <n v="16"/>
    <n v="2"/>
    <s v="C2"/>
    <x v="2"/>
    <s v="0960"/>
    <s v="20190612StrEmTranUvpo01Cott01NdataDigitalphoto960.JPG"/>
    <m/>
    <x v="0"/>
    <x v="0"/>
    <m/>
    <m/>
  </r>
  <r>
    <s v="20190612StrEmTranUvpo01Wool01NdataDigitalphoto962"/>
    <s v="20190612"/>
    <s v="Str"/>
    <x v="1"/>
    <x v="1"/>
    <s v="NA"/>
    <s v="Ndata"/>
    <x v="0"/>
    <n v="1"/>
    <n v="0"/>
    <x v="0"/>
    <x v="0"/>
    <n v="0"/>
    <n v="16"/>
    <n v="2"/>
    <s v="C2"/>
    <x v="2"/>
    <s v="0962"/>
    <s v="20190612StrEmTranUvpo01Wool01NdataDigitalphoto962.JPG"/>
    <m/>
    <x v="0"/>
    <x v="0"/>
    <m/>
    <m/>
  </r>
  <r>
    <s v="20190612StrEmTranUvpo01Cott01SdataDigitalphoto964"/>
    <s v="20190612"/>
    <s v="Str"/>
    <x v="1"/>
    <x v="0"/>
    <s v="A01"/>
    <s v="Uvpo1"/>
    <x v="0"/>
    <n v="327"/>
    <n v="30"/>
    <x v="1"/>
    <x v="2"/>
    <n v="0"/>
    <n v="16"/>
    <n v="2"/>
    <s v="C2"/>
    <x v="2"/>
    <s v="0964"/>
    <s v="20190612StrEmTranUvpo01Cott01SdataDigitalphoto964.JPG"/>
    <m/>
    <x v="0"/>
    <x v="0"/>
    <m/>
    <m/>
  </r>
  <r>
    <s v="20190612StrEmTranUvpo01Cott01SdataDigitalphoto966"/>
    <s v="20190612"/>
    <s v="Str"/>
    <x v="1"/>
    <x v="0"/>
    <s v="A01"/>
    <s v="Uvpo1"/>
    <x v="0"/>
    <n v="165"/>
    <n v="30"/>
    <x v="1"/>
    <x v="2"/>
    <n v="0"/>
    <n v="16"/>
    <n v="2"/>
    <s v="C2"/>
    <x v="2"/>
    <s v="0966"/>
    <s v="20190612StrEmTranUvpo01Cott01SdataDigitalphoto966.JPG"/>
    <m/>
    <x v="0"/>
    <x v="0"/>
    <m/>
    <m/>
  </r>
  <r>
    <s v="20190612StrEmTranUvpo01Wool01SdataDigitalphoto968"/>
    <s v="20190612"/>
    <s v="Str"/>
    <x v="1"/>
    <x v="1"/>
    <s v="A01"/>
    <s v="Uvpo1"/>
    <x v="0"/>
    <n v="106"/>
    <n v="30"/>
    <x v="1"/>
    <x v="2"/>
    <n v="0"/>
    <n v="16"/>
    <n v="2"/>
    <s v="C2"/>
    <x v="2"/>
    <s v="0968"/>
    <s v="20190612StrEmTranUvpo01Wool01SdataDigitalphoto968.JPG"/>
    <n v="105"/>
    <x v="81"/>
    <x v="92"/>
    <m/>
    <m/>
  </r>
  <r>
    <s v="20190612StrEmTranUvpo01Cott01NdataDigitalphoto980"/>
    <s v="20190612"/>
    <s v="Str"/>
    <x v="1"/>
    <x v="0"/>
    <s v="NA"/>
    <s v="Ndata"/>
    <x v="0"/>
    <n v="0"/>
    <n v="0"/>
    <x v="0"/>
    <x v="0"/>
    <n v="0"/>
    <n v="16"/>
    <n v="3"/>
    <s v="C2"/>
    <x v="2"/>
    <s v="0980"/>
    <s v="20190612StrEmTranUvpo01Cott01NdataDigitalphoto980.JPG"/>
    <m/>
    <x v="0"/>
    <x v="0"/>
    <m/>
    <m/>
  </r>
  <r>
    <s v="20190612StrEmTranUvpo01Wool01NdataDigitalphoto982"/>
    <s v="20190612"/>
    <s v="Str"/>
    <x v="1"/>
    <x v="1"/>
    <s v="NA"/>
    <s v="Ndata"/>
    <x v="0"/>
    <n v="1"/>
    <n v="0"/>
    <x v="0"/>
    <x v="0"/>
    <n v="0"/>
    <n v="16"/>
    <n v="3"/>
    <s v="C2"/>
    <x v="2"/>
    <s v="0982"/>
    <s v="20190612StrEmTranUvpo01Wool01NdataDigitalphoto982.JPG"/>
    <m/>
    <x v="0"/>
    <x v="0"/>
    <m/>
    <m/>
  </r>
  <r>
    <s v="20190612StrEmTranUvpo01Cott01SdataDigitalphoto984"/>
    <s v="20190612"/>
    <s v="Str"/>
    <x v="1"/>
    <x v="0"/>
    <s v="A01"/>
    <s v="Uvpo1"/>
    <x v="0"/>
    <n v="318"/>
    <n v="30"/>
    <x v="1"/>
    <x v="2"/>
    <n v="0"/>
    <n v="16"/>
    <n v="3"/>
    <s v="C2"/>
    <x v="2"/>
    <s v="0984"/>
    <s v="20190612StrEmTranUvpo01Cott01SdataDigitalphoto984.JPG"/>
    <m/>
    <x v="0"/>
    <x v="0"/>
    <m/>
    <m/>
  </r>
  <r>
    <s v="20190612StrEmTranUvpo01Cott01SdataDigitalphoto986"/>
    <s v="20190612"/>
    <s v="Str"/>
    <x v="1"/>
    <x v="0"/>
    <s v="A01"/>
    <s v="Uvpo1"/>
    <x v="0"/>
    <n v="227"/>
    <n v="30"/>
    <x v="1"/>
    <x v="2"/>
    <n v="0"/>
    <n v="16"/>
    <n v="3"/>
    <s v="C2"/>
    <x v="2"/>
    <s v="0986"/>
    <s v="20190612StrEmTranUvpo01Cott01SdataDigitalphoto986.JPG"/>
    <m/>
    <x v="0"/>
    <x v="0"/>
    <m/>
    <m/>
  </r>
  <r>
    <s v="20190612StrEmTranUvpo01Wool01SdataDigitalphoto988"/>
    <s v="20190612"/>
    <s v="Str"/>
    <x v="1"/>
    <x v="1"/>
    <s v="A01"/>
    <s v="Uvpo1"/>
    <x v="0"/>
    <n v="67"/>
    <n v="30"/>
    <x v="1"/>
    <x v="2"/>
    <n v="0"/>
    <n v="16"/>
    <n v="3"/>
    <s v="C2"/>
    <x v="2"/>
    <s v="0988"/>
    <s v="20190612StrEmTranUvpo01Wool01SdataDigitalphoto988.JPG"/>
    <n v="66"/>
    <x v="82"/>
    <x v="93"/>
    <m/>
    <m/>
  </r>
  <r>
    <s v="20190612StrEmTranUvpo01Cott01NdataDigitalphoto990"/>
    <s v="20190612"/>
    <s v="Str"/>
    <x v="1"/>
    <x v="0"/>
    <s v="NA"/>
    <s v="Ndata"/>
    <x v="0"/>
    <n v="1"/>
    <n v="0"/>
    <x v="0"/>
    <x v="0"/>
    <n v="0"/>
    <n v="16"/>
    <n v="4"/>
    <s v="C2"/>
    <x v="2"/>
    <s v="0990"/>
    <s v="20190612StrEmTranUvpo01Cott01NdataDigitalphoto990.JPG"/>
    <m/>
    <x v="0"/>
    <x v="0"/>
    <m/>
    <m/>
  </r>
  <r>
    <s v="20190612StrEmTranUvpo01Wool01NdataDigitalphoto992"/>
    <s v="20190612"/>
    <s v="Str"/>
    <x v="1"/>
    <x v="1"/>
    <s v="NA"/>
    <s v="Ndata"/>
    <x v="0"/>
    <n v="0"/>
    <n v="0"/>
    <x v="0"/>
    <x v="0"/>
    <n v="0"/>
    <n v="16"/>
    <n v="4"/>
    <s v="C2"/>
    <x v="2"/>
    <s v="0992"/>
    <s v="20190612StrEmTranUvpo01Wool01NdataDigitalphoto992.JPG"/>
    <m/>
    <x v="0"/>
    <x v="0"/>
    <m/>
    <m/>
  </r>
  <r>
    <s v="20190612StrEmTranUvpo01Cott01SdataDigitalphoto994"/>
    <s v="20190612"/>
    <s v="Str"/>
    <x v="1"/>
    <x v="0"/>
    <s v="A01"/>
    <s v="Uvpo1"/>
    <x v="0"/>
    <n v="349"/>
    <n v="30"/>
    <x v="1"/>
    <x v="2"/>
    <n v="0"/>
    <n v="16"/>
    <n v="4"/>
    <s v="C2"/>
    <x v="2"/>
    <s v="0994"/>
    <s v="20190612StrEmTranUvpo01Cott01SdataDigitalphoto994.JPG"/>
    <m/>
    <x v="0"/>
    <x v="0"/>
    <m/>
    <m/>
  </r>
  <r>
    <s v="20190612StrEmTranUvpo01Cott01SdataDigitalphoto996"/>
    <s v="20190612"/>
    <s v="Str"/>
    <x v="1"/>
    <x v="0"/>
    <s v="A01"/>
    <s v="Uvpo1"/>
    <x v="0"/>
    <n v="317"/>
    <n v="30"/>
    <x v="1"/>
    <x v="2"/>
    <n v="0"/>
    <n v="16"/>
    <n v="4"/>
    <s v="C2"/>
    <x v="2"/>
    <s v="0996"/>
    <s v="20190612StrEmTranUvpo01Cott01SdataDigitalphoto996.JPG"/>
    <m/>
    <x v="0"/>
    <x v="0"/>
    <m/>
    <m/>
  </r>
  <r>
    <s v="20190612StrEmTranUvpo01Wool01SdataDigitalphoto998"/>
    <s v="20190612"/>
    <s v="Str"/>
    <x v="1"/>
    <x v="1"/>
    <s v="A01"/>
    <s v="Uvpo1"/>
    <x v="0"/>
    <n v="50"/>
    <n v="30"/>
    <x v="1"/>
    <x v="2"/>
    <n v="0"/>
    <n v="16"/>
    <n v="4"/>
    <s v="C2"/>
    <x v="2"/>
    <s v="0998"/>
    <s v="20190612StrEmTranUvpo01Wool01SdataDigitalphoto998.JPG"/>
    <n v="50"/>
    <x v="83"/>
    <x v="94"/>
    <m/>
    <m/>
  </r>
  <r>
    <s v="20190612StrEmTranUvpo01Cott01NdataDigitalphoto1000"/>
    <s v="20190612"/>
    <s v="Str"/>
    <x v="1"/>
    <x v="0"/>
    <s v="NA"/>
    <s v="Ndata"/>
    <x v="0"/>
    <n v="1"/>
    <n v="0"/>
    <x v="0"/>
    <x v="0"/>
    <n v="0"/>
    <n v="16"/>
    <n v="5"/>
    <s v="C2"/>
    <x v="2"/>
    <s v="1000"/>
    <s v="20190612StrEmTranUvpo01Cott01NdataDigitalphoto1000.JPG"/>
    <m/>
    <x v="0"/>
    <x v="0"/>
    <m/>
    <m/>
  </r>
  <r>
    <s v="20190612StrEmTranUvpo01Wool01NdataDigitalphoto1002"/>
    <s v="20190612"/>
    <s v="Str"/>
    <x v="1"/>
    <x v="1"/>
    <s v="NA"/>
    <s v="Ndata"/>
    <x v="0"/>
    <n v="0"/>
    <n v="0"/>
    <x v="0"/>
    <x v="0"/>
    <n v="0"/>
    <n v="16"/>
    <n v="5"/>
    <s v="C2"/>
    <x v="2"/>
    <s v="1002"/>
    <s v="20190612StrEmTranUvpo01Wool01NdataDigitalphoto1002.JPG"/>
    <m/>
    <x v="0"/>
    <x v="0"/>
    <m/>
    <m/>
  </r>
  <r>
    <s v="20190612StrEmTranUvpo01Cott01SdataDigitalphoto1004"/>
    <s v="20190612"/>
    <s v="Str"/>
    <x v="1"/>
    <x v="0"/>
    <s v="A01"/>
    <s v="Uvpo1"/>
    <x v="0"/>
    <n v="143"/>
    <n v="30"/>
    <x v="1"/>
    <x v="2"/>
    <n v="0"/>
    <n v="16"/>
    <n v="5"/>
    <s v="C2"/>
    <x v="2"/>
    <s v="1004"/>
    <s v="20190612StrEmTranUvpo01Cott01SdataDigitalphoto1004.JPG"/>
    <m/>
    <x v="0"/>
    <x v="0"/>
    <m/>
    <m/>
  </r>
  <r>
    <s v="20190612StrEmTranUvpo01Cott01SdataDigitalphoto1006"/>
    <s v="20190612"/>
    <s v="Str"/>
    <x v="1"/>
    <x v="0"/>
    <s v="A01"/>
    <s v="Uvpo1"/>
    <x v="0"/>
    <n v="94"/>
    <n v="30"/>
    <x v="1"/>
    <x v="2"/>
    <n v="0"/>
    <n v="16"/>
    <n v="5"/>
    <s v="C2"/>
    <x v="2"/>
    <s v="1006"/>
    <s v="20190612StrEmTranUvpo01Cott01SdataDigitalphoto1006.JPG"/>
    <m/>
    <x v="0"/>
    <x v="0"/>
    <m/>
    <m/>
  </r>
  <r>
    <s v="20190612StrEmTranUvpo01Wool01SdataDigitalphoto1008"/>
    <s v="20190612"/>
    <s v="Str"/>
    <x v="1"/>
    <x v="1"/>
    <s v="A01"/>
    <s v="Uvpo1"/>
    <x v="0"/>
    <n v="45"/>
    <n v="30"/>
    <x v="1"/>
    <x v="2"/>
    <n v="0"/>
    <n v="16"/>
    <n v="5"/>
    <s v="C2"/>
    <x v="2"/>
    <s v="1008"/>
    <s v="20190612StrEmTranUvpo01Wool01SdataDigitalphoto1008.JPG"/>
    <n v="45"/>
    <x v="84"/>
    <x v="95"/>
    <m/>
    <m/>
  </r>
  <r>
    <s v="20190612StrEmTranUvpo01Cott01NdataDigitalphoto1009"/>
    <s v="20190612"/>
    <s v="Str"/>
    <x v="1"/>
    <x v="0"/>
    <s v="NA"/>
    <s v="Ndata"/>
    <x v="0"/>
    <n v="0"/>
    <n v="0"/>
    <x v="0"/>
    <x v="0"/>
    <n v="0"/>
    <n v="17"/>
    <n v="1"/>
    <s v="C1"/>
    <x v="1"/>
    <s v="1009"/>
    <s v="20190612StrEmTranUvpo01Cott01NdataDigitalphoto1009.JPG"/>
    <m/>
    <x v="0"/>
    <x v="0"/>
    <m/>
    <m/>
  </r>
  <r>
    <s v="20190612StrEmTranUvpo01Wool01NdataDigitalphoto1011"/>
    <s v="20190612"/>
    <s v="Str"/>
    <x v="1"/>
    <x v="1"/>
    <s v="NA"/>
    <s v="Ndata"/>
    <x v="0"/>
    <n v="0"/>
    <n v="0"/>
    <x v="0"/>
    <x v="0"/>
    <n v="0"/>
    <n v="17"/>
    <n v="1"/>
    <s v="C1"/>
    <x v="1"/>
    <s v="1011"/>
    <s v="20190612StrEmTranUvpo01Wool01NdataDigitalphoto1011.JPG"/>
    <m/>
    <x v="0"/>
    <x v="0"/>
    <m/>
    <m/>
  </r>
  <r>
    <s v="20190612StrEmTranUvpo01Cott01SdataDigitalphoto1013"/>
    <s v="20190612"/>
    <s v="Str"/>
    <x v="1"/>
    <x v="0"/>
    <s v="A01"/>
    <s v="Uvpo1"/>
    <x v="0"/>
    <n v="358"/>
    <n v="60"/>
    <x v="1"/>
    <x v="1"/>
    <n v="0"/>
    <n v="17"/>
    <n v="1"/>
    <s v="C1"/>
    <x v="1"/>
    <s v="1013"/>
    <s v="20190612StrEmTranUvpo01Cott01SdataDigitalphoto1013.JPG"/>
    <m/>
    <x v="0"/>
    <x v="0"/>
    <m/>
    <m/>
  </r>
  <r>
    <s v="20190612StrEmTranUvpo01Cott01SdataDigitalphoto1015"/>
    <s v="20190612"/>
    <s v="Str"/>
    <x v="1"/>
    <x v="0"/>
    <s v="A01"/>
    <s v="Uvpo1"/>
    <x v="0"/>
    <n v="291"/>
    <n v="60"/>
    <x v="1"/>
    <x v="1"/>
    <n v="0"/>
    <n v="17"/>
    <n v="1"/>
    <s v="C1"/>
    <x v="1"/>
    <s v="1015"/>
    <s v="20190612StrEmTranUvpo01Cott01SdataDigitalphoto1015.JPG"/>
    <m/>
    <x v="0"/>
    <x v="0"/>
    <m/>
    <m/>
  </r>
  <r>
    <s v="20190612StrEmTranUvpo01Wool01SdataDigitalphoto1017"/>
    <s v="20190612"/>
    <s v="Str"/>
    <x v="1"/>
    <x v="1"/>
    <s v="A01"/>
    <s v="Uvpo1"/>
    <x v="0"/>
    <n v="40"/>
    <n v="60"/>
    <x v="1"/>
    <x v="1"/>
    <n v="0"/>
    <n v="17"/>
    <n v="1"/>
    <s v="C1"/>
    <x v="1"/>
    <s v="1017"/>
    <s v="20190612StrEmTranUvpo01Wool01SdataDigitalphoto1017.JPG"/>
    <n v="40"/>
    <x v="85"/>
    <x v="96"/>
    <m/>
    <m/>
  </r>
  <r>
    <s v="20190612StrEmTranUvpo01Cott01NdataDigitalphoto1019"/>
    <s v="20190612"/>
    <s v="Str"/>
    <x v="1"/>
    <x v="0"/>
    <s v="NA"/>
    <s v="Ndata"/>
    <x v="0"/>
    <n v="1"/>
    <n v="0"/>
    <x v="0"/>
    <x v="0"/>
    <n v="0"/>
    <n v="17"/>
    <n v="2"/>
    <s v="C1"/>
    <x v="1"/>
    <s v="1019"/>
    <s v="20190612StrEmTranUvpo01Cott01NdataDigitalphoto1019.JPG"/>
    <m/>
    <x v="0"/>
    <x v="0"/>
    <m/>
    <m/>
  </r>
  <r>
    <s v="20190612StrEmTranUvpo01Wool01NdataDigitalphoto1021"/>
    <s v="20190612"/>
    <s v="Str"/>
    <x v="1"/>
    <x v="1"/>
    <s v="NA"/>
    <s v="Ndata"/>
    <x v="0"/>
    <n v="1"/>
    <n v="0"/>
    <x v="0"/>
    <x v="0"/>
    <n v="0"/>
    <n v="17"/>
    <n v="2"/>
    <s v="C1"/>
    <x v="1"/>
    <s v="1021"/>
    <s v="20190612StrEmTranUvpo01Wool01NdataDigitalphoto1021.JPG"/>
    <m/>
    <x v="0"/>
    <x v="0"/>
    <m/>
    <m/>
  </r>
  <r>
    <s v="20190612StrEmTranUvpo01Cott01SdataDigitalphoto1023"/>
    <s v="20190612"/>
    <s v="Str"/>
    <x v="1"/>
    <x v="0"/>
    <s v="A01"/>
    <s v="Uvpo1"/>
    <x v="0"/>
    <n v="502"/>
    <n v="60"/>
    <x v="1"/>
    <x v="1"/>
    <n v="0"/>
    <n v="17"/>
    <n v="2"/>
    <s v="C1"/>
    <x v="1"/>
    <s v="1023"/>
    <s v="20190612StrEmTranUvpo01Cott01SdataDigitalphoto1023.JPG"/>
    <m/>
    <x v="0"/>
    <x v="0"/>
    <m/>
    <m/>
  </r>
  <r>
    <s v="20190612StrEmTranUvpo01Cott01SdataDigitalphoto1025"/>
    <s v="20190612"/>
    <s v="Str"/>
    <x v="1"/>
    <x v="0"/>
    <s v="A01"/>
    <s v="Uvpo1"/>
    <x v="0"/>
    <n v="321"/>
    <n v="60"/>
    <x v="1"/>
    <x v="1"/>
    <n v="0"/>
    <n v="17"/>
    <n v="2"/>
    <s v="C1"/>
    <x v="1"/>
    <s v="1025"/>
    <s v="20190612StrEmTranUvpo01Cott01SdataDigitalphoto1025.JPG"/>
    <m/>
    <x v="0"/>
    <x v="0"/>
    <m/>
    <m/>
  </r>
  <r>
    <s v="20190612StrEmTranUvpo01Wool01SdataDigitalphoto1027"/>
    <s v="20190612"/>
    <s v="Str"/>
    <x v="1"/>
    <x v="1"/>
    <s v="A01"/>
    <s v="Uvpo1"/>
    <x v="0"/>
    <n v="160"/>
    <n v="60"/>
    <x v="1"/>
    <x v="1"/>
    <n v="0"/>
    <n v="17"/>
    <n v="2"/>
    <s v="C1"/>
    <x v="1"/>
    <s v="1027"/>
    <s v="20190612StrEmTranUvpo01Wool01SdataDigitalphoto1027.JPG"/>
    <n v="159"/>
    <x v="86"/>
    <x v="97"/>
    <m/>
    <m/>
  </r>
  <r>
    <s v="20190612StrEmTranUvpo01Cott01NdataDigitalphoto1029"/>
    <s v="20190612"/>
    <s v="Str"/>
    <x v="1"/>
    <x v="0"/>
    <s v="NA"/>
    <s v="Ndata"/>
    <x v="0"/>
    <n v="0"/>
    <n v="0"/>
    <x v="0"/>
    <x v="0"/>
    <n v="0"/>
    <n v="17"/>
    <n v="3"/>
    <s v="C1"/>
    <x v="1"/>
    <s v="1029"/>
    <s v="20190612StrEmTranUvpo01Cott01NdataDigitalphoto1029.JPG"/>
    <m/>
    <x v="0"/>
    <x v="0"/>
    <m/>
    <m/>
  </r>
  <r>
    <s v="20190612StrEmTranUvpo01Wool01NdataDigitalphoto1031"/>
    <s v="20190612"/>
    <s v="Str"/>
    <x v="1"/>
    <x v="1"/>
    <s v="NA"/>
    <s v="Ndata"/>
    <x v="0"/>
    <n v="1"/>
    <n v="0"/>
    <x v="0"/>
    <x v="0"/>
    <n v="0"/>
    <n v="17"/>
    <n v="3"/>
    <s v="C1"/>
    <x v="1"/>
    <s v="1031"/>
    <s v="20190612StrEmTranUvpo01Wool01NdataDigitalphoto1031.JPG"/>
    <m/>
    <x v="0"/>
    <x v="0"/>
    <m/>
    <m/>
  </r>
  <r>
    <s v="20190612StrEmTranUvpo01Cott01SdataDigitalphoto1033"/>
    <s v="20190612"/>
    <s v="Str"/>
    <x v="1"/>
    <x v="0"/>
    <s v="A01"/>
    <s v="Uvpo1"/>
    <x v="0"/>
    <n v="211"/>
    <n v="60"/>
    <x v="1"/>
    <x v="1"/>
    <n v="0"/>
    <n v="17"/>
    <n v="3"/>
    <s v="C1"/>
    <x v="1"/>
    <s v="1033"/>
    <s v="20190612StrEmTranUvpo01Cott01SdataDigitalphoto1033.JPG"/>
    <m/>
    <x v="0"/>
    <x v="0"/>
    <m/>
    <m/>
  </r>
  <r>
    <s v="20190612StrEmTranUvpo01Cott01SdataDigitalphoto1035"/>
    <s v="20190612"/>
    <s v="Str"/>
    <x v="1"/>
    <x v="0"/>
    <s v="A01"/>
    <s v="Uvpo1"/>
    <x v="0"/>
    <n v="86"/>
    <n v="60"/>
    <x v="1"/>
    <x v="1"/>
    <n v="0"/>
    <n v="17"/>
    <n v="3"/>
    <s v="C1"/>
    <x v="1"/>
    <s v="1035"/>
    <s v="20190612StrEmTranUvpo01Cott01SdataDigitalphoto1035.JPG"/>
    <m/>
    <x v="0"/>
    <x v="0"/>
    <m/>
    <m/>
  </r>
  <r>
    <s v="20190612StrEmTranUvpo01Wool01SdataDigitalphoto1037"/>
    <s v="20190612"/>
    <s v="Str"/>
    <x v="1"/>
    <x v="1"/>
    <s v="A01"/>
    <s v="Uvpo1"/>
    <x v="0"/>
    <n v="42"/>
    <n v="60"/>
    <x v="1"/>
    <x v="1"/>
    <n v="0"/>
    <n v="17"/>
    <n v="3"/>
    <s v="C1"/>
    <x v="1"/>
    <s v="1037"/>
    <s v="20190612StrEmTranUvpo01Wool01SdataDigitalphoto1037.JPG"/>
    <n v="41"/>
    <x v="87"/>
    <x v="98"/>
    <m/>
    <m/>
  </r>
  <r>
    <s v="20190612StrEmTranUvpo01Cott01NdataDigitalphoto1039"/>
    <s v="20190612"/>
    <s v="Str"/>
    <x v="1"/>
    <x v="0"/>
    <s v="NA"/>
    <s v="Ndata"/>
    <x v="0"/>
    <n v="0"/>
    <n v="0"/>
    <x v="0"/>
    <x v="0"/>
    <n v="0"/>
    <n v="17"/>
    <n v="4"/>
    <s v="C1"/>
    <x v="1"/>
    <s v="1039"/>
    <s v="20190612StrEmTranUvpo01Cott01NdataDigitalphoto1039.JPG"/>
    <m/>
    <x v="0"/>
    <x v="0"/>
    <m/>
    <m/>
  </r>
  <r>
    <s v="20190612StrEmTranUvpo01Wool01NdataDigitalphoto1041"/>
    <s v="20190612"/>
    <s v="Str"/>
    <x v="1"/>
    <x v="1"/>
    <s v="NA"/>
    <s v="Ndata"/>
    <x v="0"/>
    <n v="1"/>
    <n v="0"/>
    <x v="0"/>
    <x v="0"/>
    <n v="0"/>
    <n v="17"/>
    <n v="4"/>
    <s v="C1"/>
    <x v="1"/>
    <s v="1041"/>
    <s v="20190612StrEmTranUvpo01Wool01NdataDigitalphoto1041.JPG"/>
    <m/>
    <x v="0"/>
    <x v="0"/>
    <m/>
    <m/>
  </r>
  <r>
    <s v="20190612StrEmTranUvpo01Cott01SdataDigitalphoto1043"/>
    <s v="20190612"/>
    <s v="Str"/>
    <x v="1"/>
    <x v="0"/>
    <s v="A01"/>
    <s v="Uvpo1"/>
    <x v="0"/>
    <n v="193"/>
    <n v="60"/>
    <x v="1"/>
    <x v="1"/>
    <n v="0"/>
    <n v="17"/>
    <n v="4"/>
    <s v="C1"/>
    <x v="1"/>
    <s v="1043"/>
    <s v="20190612StrEmTranUvpo01Cott01SdataDigitalphoto1043.JPG"/>
    <m/>
    <x v="0"/>
    <x v="0"/>
    <m/>
    <m/>
  </r>
  <r>
    <s v="20190612StrEmTranUvpo01Cott01SdataDigitalphoto1045"/>
    <s v="20190612"/>
    <s v="Str"/>
    <x v="1"/>
    <x v="0"/>
    <s v="A01"/>
    <s v="Uvpo1"/>
    <x v="0"/>
    <n v="134"/>
    <n v="60"/>
    <x v="1"/>
    <x v="1"/>
    <n v="0"/>
    <n v="17"/>
    <n v="4"/>
    <s v="C1"/>
    <x v="1"/>
    <s v="1045"/>
    <s v="20190612StrEmTranUvpo01Cott01SdataDigitalphoto1045.JPG"/>
    <m/>
    <x v="0"/>
    <x v="0"/>
    <m/>
    <m/>
  </r>
  <r>
    <s v="20190612StrEmTranUvpo01Wool01SdataDigitalphoto1047"/>
    <s v="20190612"/>
    <s v="Str"/>
    <x v="1"/>
    <x v="1"/>
    <s v="A01"/>
    <s v="Uvpo1"/>
    <x v="0"/>
    <n v="35"/>
    <n v="60"/>
    <x v="1"/>
    <x v="1"/>
    <n v="0"/>
    <n v="17"/>
    <n v="4"/>
    <s v="C1"/>
    <x v="1"/>
    <s v="1047"/>
    <s v="20190612StrEmTranUvpo01Wool01SdataDigitalphoto1047.JPG"/>
    <n v="34"/>
    <x v="88"/>
    <x v="99"/>
    <m/>
    <m/>
  </r>
  <r>
    <s v="20190613StrEmTranUvpo01Cott01NdataDigitalphoto1059"/>
    <s v="20190613"/>
    <s v="Str"/>
    <x v="1"/>
    <x v="0"/>
    <s v="NA"/>
    <s v="Ndata"/>
    <x v="0"/>
    <n v="0"/>
    <n v="0"/>
    <x v="0"/>
    <x v="0"/>
    <n v="0"/>
    <n v="17"/>
    <n v="6"/>
    <s v="C1"/>
    <x v="1"/>
    <s v="1059"/>
    <s v="20190613StrEmTranUvpo01Cott01NdataDigitalphoto1059.JPG"/>
    <m/>
    <x v="0"/>
    <x v="0"/>
    <m/>
    <m/>
  </r>
  <r>
    <s v="20190613StrEmTranUvpo01Wool01NdataDigitalphoto1061"/>
    <s v="20190613"/>
    <s v="Str"/>
    <x v="1"/>
    <x v="1"/>
    <s v="NA"/>
    <s v="Ndata"/>
    <x v="0"/>
    <n v="2"/>
    <n v="0"/>
    <x v="0"/>
    <x v="0"/>
    <n v="0"/>
    <n v="17"/>
    <n v="6"/>
    <s v="C1"/>
    <x v="1"/>
    <s v="1061"/>
    <s v="20190613StrEmTranUvpo01Wool01NdataDigitalphoto1061.JPG"/>
    <m/>
    <x v="0"/>
    <x v="0"/>
    <m/>
    <m/>
  </r>
  <r>
    <s v="20190613StrEmTranUvpo01Cott01SdataDigitalphoto1063"/>
    <s v="20190613"/>
    <s v="Str"/>
    <x v="1"/>
    <x v="0"/>
    <s v="A01"/>
    <s v="Uvpo1"/>
    <x v="0"/>
    <n v="361"/>
    <n v="60"/>
    <x v="1"/>
    <x v="1"/>
    <n v="0"/>
    <n v="17"/>
    <n v="6"/>
    <s v="C1"/>
    <x v="1"/>
    <s v="1063"/>
    <s v="20190613StrEmTranUvpo01Cott01SdataDigitalphoto1063.JPG"/>
    <m/>
    <x v="0"/>
    <x v="0"/>
    <m/>
    <m/>
  </r>
  <r>
    <s v="20190613StrEmTranUvpo01Cott01SdataDigitalphoto1065"/>
    <s v="20190613"/>
    <s v="Str"/>
    <x v="1"/>
    <x v="0"/>
    <s v="A01"/>
    <s v="Uvpo1"/>
    <x v="0"/>
    <n v="201"/>
    <n v="60"/>
    <x v="1"/>
    <x v="1"/>
    <n v="0"/>
    <n v="17"/>
    <n v="6"/>
    <s v="C1"/>
    <x v="1"/>
    <s v="1065"/>
    <s v="20190613StrEmTranUvpo01Cott01SdataDigitalphoto1065.JPG"/>
    <m/>
    <x v="0"/>
    <x v="0"/>
    <m/>
    <m/>
  </r>
  <r>
    <s v="20190613StrEmTranUvpo01Wool01SdataDigitalphoto1067"/>
    <s v="20190613"/>
    <s v="Str"/>
    <x v="1"/>
    <x v="1"/>
    <s v="A01"/>
    <s v="Uvpo1"/>
    <x v="0"/>
    <n v="58"/>
    <n v="60"/>
    <x v="1"/>
    <x v="1"/>
    <n v="0"/>
    <n v="17"/>
    <n v="6"/>
    <s v="C1"/>
    <x v="1"/>
    <s v="1067"/>
    <s v="20190613StrEmTranUvpo01Wool01SdataDigitalphoto1067.JPG"/>
    <n v="56"/>
    <x v="89"/>
    <x v="100"/>
    <m/>
    <m/>
  </r>
  <r>
    <s v="20190612StrEmTranUvpo01Cott01NdataDigitalphoto1010"/>
    <s v="20190612"/>
    <s v="Str"/>
    <x v="1"/>
    <x v="0"/>
    <s v="NA"/>
    <s v="Ndata"/>
    <x v="0"/>
    <n v="0"/>
    <n v="0"/>
    <x v="0"/>
    <x v="0"/>
    <n v="0"/>
    <n v="18"/>
    <n v="1"/>
    <s v="C2"/>
    <x v="2"/>
    <s v="1010"/>
    <s v="20190612StrEmTranUvpo01Cott01NdataDigitalphoto1010.JPG"/>
    <m/>
    <x v="0"/>
    <x v="0"/>
    <m/>
    <m/>
  </r>
  <r>
    <s v="20190612StrEmTranUvpo01Wool01NdataDigitalphoto1012"/>
    <s v="20190612"/>
    <s v="Str"/>
    <x v="1"/>
    <x v="1"/>
    <s v="NA"/>
    <s v="Ndata"/>
    <x v="0"/>
    <n v="1"/>
    <n v="0"/>
    <x v="0"/>
    <x v="0"/>
    <n v="0"/>
    <n v="18"/>
    <n v="1"/>
    <s v="C2"/>
    <x v="2"/>
    <s v="1012"/>
    <s v="20190612StrEmTranUvpo01Wool01NdataDigitalphoto1012.JPG"/>
    <m/>
    <x v="0"/>
    <x v="0"/>
    <m/>
    <m/>
  </r>
  <r>
    <s v="20190612StrEmTranUvpo01Cott01SdataDigitalphoto1014"/>
    <s v="20190612"/>
    <s v="Str"/>
    <x v="1"/>
    <x v="0"/>
    <s v="A01"/>
    <s v="Uvpo1"/>
    <x v="0"/>
    <n v="400"/>
    <n v="60"/>
    <x v="1"/>
    <x v="1"/>
    <n v="0"/>
    <n v="18"/>
    <n v="1"/>
    <s v="C2"/>
    <x v="2"/>
    <s v="1014"/>
    <s v="20190612StrEmTranUvpo01Cott01SdataDigitalphoto1014.JPG"/>
    <m/>
    <x v="0"/>
    <x v="0"/>
    <m/>
    <m/>
  </r>
  <r>
    <s v="20190612StrEmTranUvpo01Cott01SdataDigitalphoto1016"/>
    <s v="20190612"/>
    <s v="Str"/>
    <x v="1"/>
    <x v="0"/>
    <s v="A01"/>
    <s v="Uvpo1"/>
    <x v="0"/>
    <n v="239"/>
    <n v="60"/>
    <x v="1"/>
    <x v="1"/>
    <n v="0"/>
    <n v="18"/>
    <n v="1"/>
    <s v="C2"/>
    <x v="2"/>
    <s v="1016"/>
    <s v="20190612StrEmTranUvpo01Cott01SdataDigitalphoto1016.JPG"/>
    <m/>
    <x v="0"/>
    <x v="0"/>
    <m/>
    <m/>
  </r>
  <r>
    <s v="20190612StrEmTranUvpo01Wool01SdataDigitalphoto1018"/>
    <s v="20190612"/>
    <s v="Str"/>
    <x v="1"/>
    <x v="1"/>
    <s v="A01"/>
    <s v="Uvpo1"/>
    <x v="0"/>
    <n v="68"/>
    <n v="60"/>
    <x v="1"/>
    <x v="1"/>
    <n v="0"/>
    <n v="18"/>
    <n v="1"/>
    <s v="C2"/>
    <x v="2"/>
    <s v="1018"/>
    <s v="20190612StrEmTranUvpo01Wool01SdataDigitalphoto1018.JPG"/>
    <n v="67"/>
    <x v="90"/>
    <x v="101"/>
    <m/>
    <m/>
  </r>
  <r>
    <s v="20190612StrEmTranUvpo01Cott01NdataDigitalphoto1020"/>
    <s v="20190612"/>
    <s v="Str"/>
    <x v="1"/>
    <x v="0"/>
    <s v="NA"/>
    <s v="Ndata"/>
    <x v="0"/>
    <n v="1"/>
    <n v="0"/>
    <x v="0"/>
    <x v="0"/>
    <n v="0"/>
    <n v="18"/>
    <n v="2"/>
    <s v="C2"/>
    <x v="2"/>
    <s v="1020"/>
    <s v="20190612StrEmTranUvpo01Cott01NdataDigitalphoto1020.JPG"/>
    <m/>
    <x v="0"/>
    <x v="0"/>
    <m/>
    <m/>
  </r>
  <r>
    <s v="20190612StrEmTranUvpo01Wool01NdataDigitalphoto1022"/>
    <s v="20190612"/>
    <s v="Str"/>
    <x v="1"/>
    <x v="1"/>
    <s v="NA"/>
    <s v="Ndata"/>
    <x v="0"/>
    <n v="4"/>
    <n v="0"/>
    <x v="0"/>
    <x v="0"/>
    <n v="0"/>
    <n v="18"/>
    <n v="2"/>
    <s v="C2"/>
    <x v="2"/>
    <s v="1022"/>
    <s v="20190612StrEmTranUvpo01Wool01NdataDigitalphoto1022.JPG"/>
    <m/>
    <x v="0"/>
    <x v="0"/>
    <m/>
    <m/>
  </r>
  <r>
    <s v="20190612StrEmTranUvpo01Cott01SdataDigitalphoto1024"/>
    <s v="20190612"/>
    <s v="Str"/>
    <x v="1"/>
    <x v="0"/>
    <s v="A01"/>
    <s v="Uvpo1"/>
    <x v="0"/>
    <n v="493"/>
    <n v="60"/>
    <x v="1"/>
    <x v="1"/>
    <n v="0"/>
    <n v="18"/>
    <n v="2"/>
    <s v="C2"/>
    <x v="2"/>
    <s v="1024"/>
    <s v="20190612StrEmTranUvpo01Cott01SdataDigitalphoto1024.JPG"/>
    <m/>
    <x v="0"/>
    <x v="0"/>
    <m/>
    <m/>
  </r>
  <r>
    <s v="20190612StrEmTranUvpo01Cott01SdataDigitalphoto1026"/>
    <s v="20190612"/>
    <s v="Str"/>
    <x v="1"/>
    <x v="0"/>
    <s v="A01"/>
    <s v="Uvpo1"/>
    <x v="0"/>
    <n v="448"/>
    <n v="60"/>
    <x v="1"/>
    <x v="1"/>
    <n v="0"/>
    <n v="18"/>
    <n v="2"/>
    <s v="C2"/>
    <x v="2"/>
    <s v="1026"/>
    <s v="20190612StrEmTranUvpo01Cott01SdataDigitalphoto1026.JPG"/>
    <m/>
    <x v="0"/>
    <x v="0"/>
    <m/>
    <m/>
  </r>
  <r>
    <s v="20190612StrEmTranUvpo01Wool01SdataDigitalphoto1028"/>
    <s v="20190612"/>
    <s v="Str"/>
    <x v="1"/>
    <x v="1"/>
    <s v="A01"/>
    <s v="Uvpo1"/>
    <x v="0"/>
    <n v="153"/>
    <n v="60"/>
    <x v="1"/>
    <x v="1"/>
    <n v="0"/>
    <n v="18"/>
    <n v="2"/>
    <s v="C2"/>
    <x v="2"/>
    <s v="1028"/>
    <s v="20190612StrEmTranUvpo01Wool01SdataDigitalphoto1028.JPG"/>
    <n v="149"/>
    <x v="91"/>
    <x v="102"/>
    <m/>
    <m/>
  </r>
  <r>
    <s v="20190612StrEmTranUvpo01Cott01NdataDigitalphoto1030"/>
    <s v="20190612"/>
    <s v="Str"/>
    <x v="1"/>
    <x v="0"/>
    <s v="NA"/>
    <s v="Ndata"/>
    <x v="0"/>
    <n v="0"/>
    <n v="0"/>
    <x v="0"/>
    <x v="0"/>
    <n v="0"/>
    <n v="18"/>
    <n v="3"/>
    <s v="C2"/>
    <x v="2"/>
    <s v="1030"/>
    <s v="20190612StrEmTranUvpo01Cott01NdataDigitalphoto1030.JPG"/>
    <m/>
    <x v="0"/>
    <x v="0"/>
    <m/>
    <m/>
  </r>
  <r>
    <s v="20190612StrEmTranUvpo01Wool01NdataDigitalphoto1032"/>
    <s v="20190612"/>
    <s v="Str"/>
    <x v="1"/>
    <x v="1"/>
    <s v="NA"/>
    <s v="Ndata"/>
    <x v="0"/>
    <n v="1"/>
    <n v="0"/>
    <x v="0"/>
    <x v="0"/>
    <n v="0"/>
    <n v="18"/>
    <n v="3"/>
    <s v="C2"/>
    <x v="2"/>
    <s v="1032"/>
    <s v="20190612StrEmTranUvpo01Wool01NdataDigitalphoto1032.JPG"/>
    <m/>
    <x v="0"/>
    <x v="0"/>
    <m/>
    <m/>
  </r>
  <r>
    <s v="20190612StrEmTranUvpo01Cott01SdataDigitalphoto1034"/>
    <s v="20190612"/>
    <s v="Str"/>
    <x v="1"/>
    <x v="0"/>
    <s v="A01"/>
    <s v="Uvpo1"/>
    <x v="0"/>
    <n v="246"/>
    <n v="60"/>
    <x v="1"/>
    <x v="1"/>
    <n v="0"/>
    <n v="18"/>
    <n v="3"/>
    <s v="C2"/>
    <x v="2"/>
    <s v="1034"/>
    <s v="20190612StrEmTranUvpo01Cott01SdataDigitalphoto1034.JPG"/>
    <m/>
    <x v="0"/>
    <x v="0"/>
    <m/>
    <m/>
  </r>
  <r>
    <s v="20190612StrEmTranUvpo01Cott01SdataDigitalphoto1036"/>
    <s v="20190612"/>
    <s v="Str"/>
    <x v="1"/>
    <x v="0"/>
    <s v="A01"/>
    <s v="Uvpo1"/>
    <x v="0"/>
    <n v="90"/>
    <n v="60"/>
    <x v="1"/>
    <x v="1"/>
    <n v="0"/>
    <n v="18"/>
    <n v="3"/>
    <s v="C2"/>
    <x v="2"/>
    <s v="1036"/>
    <s v="20190612StrEmTranUvpo01Cott01SdataDigitalphoto1036.JPG"/>
    <m/>
    <x v="0"/>
    <x v="0"/>
    <m/>
    <m/>
  </r>
  <r>
    <s v="20190612StrEmTranUvpo01Wool01SdataDigitalphoto1038"/>
    <s v="20190612"/>
    <s v="Str"/>
    <x v="1"/>
    <x v="1"/>
    <s v="A01"/>
    <s v="Uvpo1"/>
    <x v="0"/>
    <n v="74"/>
    <n v="60"/>
    <x v="1"/>
    <x v="1"/>
    <n v="0"/>
    <n v="18"/>
    <n v="3"/>
    <s v="C2"/>
    <x v="2"/>
    <s v="1038"/>
    <s v="20190612StrEmTranUvpo01Wool01SdataDigitalphoto1038.JPG"/>
    <n v="73"/>
    <x v="92"/>
    <x v="103"/>
    <m/>
    <m/>
  </r>
  <r>
    <s v="20190612StrEmTranUvpo01Cott01NdataDigitalphoto1040"/>
    <s v="20190612"/>
    <s v="Str"/>
    <x v="1"/>
    <x v="0"/>
    <s v="NA"/>
    <s v="Ndata"/>
    <x v="0"/>
    <n v="1"/>
    <n v="0"/>
    <x v="0"/>
    <x v="0"/>
    <n v="0"/>
    <n v="18"/>
    <n v="4"/>
    <s v="C2"/>
    <x v="2"/>
    <s v="1040"/>
    <s v="20190612StrEmTranUvpo01Cott01NdataDigitalphoto1040.JPG"/>
    <m/>
    <x v="0"/>
    <x v="0"/>
    <m/>
    <m/>
  </r>
  <r>
    <s v="20190612StrEmTranUvpo01Wool01NdataDigitalphoto1042"/>
    <s v="20190612"/>
    <s v="Str"/>
    <x v="1"/>
    <x v="1"/>
    <s v="NA"/>
    <s v="Ndata"/>
    <x v="0"/>
    <n v="0"/>
    <n v="0"/>
    <x v="0"/>
    <x v="0"/>
    <n v="0"/>
    <n v="18"/>
    <n v="4"/>
    <s v="C2"/>
    <x v="2"/>
    <s v="1042"/>
    <s v="20190612StrEmTranUvpo01Wool01NdataDigitalphoto1042.JPG"/>
    <m/>
    <x v="0"/>
    <x v="0"/>
    <m/>
    <m/>
  </r>
  <r>
    <s v="20190612StrEmTranUvpo01Cott01SdataDigitalphoto1044"/>
    <s v="20190612"/>
    <s v="Str"/>
    <x v="1"/>
    <x v="0"/>
    <s v="A01"/>
    <s v="Uvpo1"/>
    <x v="0"/>
    <n v="262"/>
    <n v="60"/>
    <x v="1"/>
    <x v="1"/>
    <n v="0"/>
    <n v="18"/>
    <n v="4"/>
    <s v="C2"/>
    <x v="2"/>
    <s v="1044"/>
    <s v="20190612StrEmTranUvpo01Cott01SdataDigitalphoto1044.JPG"/>
    <m/>
    <x v="0"/>
    <x v="0"/>
    <m/>
    <m/>
  </r>
  <r>
    <s v="20190612StrEmTranUvpo01Cott01SdataDigitalphoto1046"/>
    <s v="20190612"/>
    <s v="Str"/>
    <x v="1"/>
    <x v="0"/>
    <s v="A01"/>
    <s v="Uvpo1"/>
    <x v="0"/>
    <n v="173"/>
    <n v="60"/>
    <x v="1"/>
    <x v="1"/>
    <n v="0"/>
    <n v="18"/>
    <n v="4"/>
    <s v="C2"/>
    <x v="2"/>
    <s v="1046"/>
    <s v="20190612StrEmTranUvpo01Cott01SdataDigitalphoto1046.JPG"/>
    <m/>
    <x v="0"/>
    <x v="0"/>
    <m/>
    <m/>
  </r>
  <r>
    <s v="20190612StrEmTranUvpo01Wool01SdataDigitalphoto1048"/>
    <s v="20190612"/>
    <s v="Str"/>
    <x v="1"/>
    <x v="1"/>
    <s v="A01"/>
    <s v="Uvpo1"/>
    <x v="0"/>
    <n v="57"/>
    <n v="60"/>
    <x v="1"/>
    <x v="1"/>
    <n v="0"/>
    <n v="18"/>
    <n v="4"/>
    <s v="C2"/>
    <x v="2"/>
    <s v="1048"/>
    <s v="20190612StrEmTranUvpo01Wool01SdataDigitalphoto1048.JPG"/>
    <n v="57"/>
    <x v="93"/>
    <x v="104"/>
    <m/>
    <m/>
  </r>
  <r>
    <s v="20190612StrEmTranUvpo01Cott01NdataDigitalphoto1050"/>
    <s v="20190612"/>
    <s v="Str"/>
    <x v="1"/>
    <x v="0"/>
    <s v="NA"/>
    <s v="Ndata"/>
    <x v="0"/>
    <n v="1"/>
    <n v="0"/>
    <x v="0"/>
    <x v="0"/>
    <n v="0"/>
    <n v="18"/>
    <n v="5"/>
    <s v="C2"/>
    <x v="2"/>
    <s v="1050"/>
    <s v="20190612StrEmTranUvpo01Cott01NdataDigitalphoto1050.JPG"/>
    <m/>
    <x v="0"/>
    <x v="0"/>
    <m/>
    <m/>
  </r>
  <r>
    <s v="20190612StrEmTranUvpo01Wool01NdataDigitalphoto1052"/>
    <s v="20190612"/>
    <s v="Str"/>
    <x v="1"/>
    <x v="1"/>
    <s v="NA"/>
    <s v="Ndata"/>
    <x v="0"/>
    <n v="1"/>
    <n v="0"/>
    <x v="0"/>
    <x v="0"/>
    <n v="0"/>
    <n v="18"/>
    <n v="5"/>
    <s v="C2"/>
    <x v="2"/>
    <s v="1052"/>
    <s v="20190612StrEmTranUvpo01Wool01NdataDigitalphoto1052.JPG"/>
    <m/>
    <x v="0"/>
    <x v="0"/>
    <m/>
    <m/>
  </r>
  <r>
    <s v="20190612StrEmTranUvpo01Cott01SdataDigitalphoto1054"/>
    <s v="20190612"/>
    <s v="Str"/>
    <x v="1"/>
    <x v="0"/>
    <s v="A01"/>
    <s v="Uvpo1"/>
    <x v="0"/>
    <n v="392"/>
    <n v="60"/>
    <x v="1"/>
    <x v="1"/>
    <n v="0"/>
    <n v="18"/>
    <n v="5"/>
    <s v="C2"/>
    <x v="2"/>
    <s v="1054"/>
    <s v="20190612StrEmTranUvpo01Cott01SdataDigitalphoto1054.JPG"/>
    <m/>
    <x v="0"/>
    <x v="0"/>
    <m/>
    <m/>
  </r>
  <r>
    <s v="20190612StrEmTranUvpo01Cott01SdataDigitalphoto1056"/>
    <s v="20190612"/>
    <s v="Str"/>
    <x v="1"/>
    <x v="0"/>
    <s v="A01"/>
    <s v="Uvpo1"/>
    <x v="0"/>
    <n v="282"/>
    <n v="60"/>
    <x v="1"/>
    <x v="1"/>
    <n v="0"/>
    <n v="18"/>
    <n v="5"/>
    <s v="C2"/>
    <x v="2"/>
    <s v="1056"/>
    <s v="20190612StrEmTranUvpo01Cott01SdataDigitalphoto1056.JPG"/>
    <m/>
    <x v="0"/>
    <x v="0"/>
    <m/>
    <m/>
  </r>
  <r>
    <s v="20190612StrEmTranUvpo01Wool01SdataDigitalphoto1058"/>
    <s v="20190612"/>
    <s v="Str"/>
    <x v="1"/>
    <x v="1"/>
    <s v="A01"/>
    <s v="Uvpo1"/>
    <x v="0"/>
    <n v="118"/>
    <n v="60"/>
    <x v="1"/>
    <x v="1"/>
    <n v="0"/>
    <n v="18"/>
    <n v="5"/>
    <s v="C2"/>
    <x v="2"/>
    <s v="1058"/>
    <s v="20190612StrEmTranUvpo01Wool01SdataDigitalphoto1058.JPG"/>
    <n v="117"/>
    <x v="94"/>
    <x v="105"/>
    <m/>
    <m/>
  </r>
  <r>
    <s v="20190613StrEmTranUvpo01Cott01NdataDigitalphoto1060"/>
    <s v="20190613"/>
    <s v="Str"/>
    <x v="1"/>
    <x v="0"/>
    <s v="NA"/>
    <s v="Ndata"/>
    <x v="0"/>
    <n v="0"/>
    <n v="0"/>
    <x v="0"/>
    <x v="0"/>
    <n v="0"/>
    <n v="18"/>
    <n v="6"/>
    <s v="C2"/>
    <x v="2"/>
    <s v="1060"/>
    <s v="20190613StrEmTranUvpo01Cott01NdataDigitalphoto1060.JPG"/>
    <m/>
    <x v="0"/>
    <x v="0"/>
    <m/>
    <m/>
  </r>
  <r>
    <s v="20190613StrEmTranUvpo01Wool01NdataDigitalphoto1062"/>
    <s v="20190613"/>
    <s v="Str"/>
    <x v="1"/>
    <x v="1"/>
    <s v="NA"/>
    <s v="Ndata"/>
    <x v="0"/>
    <n v="3"/>
    <n v="0"/>
    <x v="0"/>
    <x v="0"/>
    <n v="0"/>
    <n v="18"/>
    <n v="6"/>
    <s v="C2"/>
    <x v="2"/>
    <s v="1062"/>
    <s v="20190613StrEmTranUvpo01Wool01NdataDigitalphoto1062.JPG"/>
    <m/>
    <x v="0"/>
    <x v="0"/>
    <m/>
    <m/>
  </r>
  <r>
    <s v="20190613StrEmTranUvpo01Cott01SdataDigitalphoto1064"/>
    <s v="20190613"/>
    <s v="Str"/>
    <x v="1"/>
    <x v="0"/>
    <s v="A01"/>
    <s v="Uvpo1"/>
    <x v="0"/>
    <n v="562"/>
    <n v="60"/>
    <x v="1"/>
    <x v="1"/>
    <n v="0"/>
    <n v="18"/>
    <n v="6"/>
    <s v="C2"/>
    <x v="2"/>
    <s v="1064"/>
    <s v="20190613StrEmTranUvpo01Cott01SdataDigitalphoto1064.JPG"/>
    <m/>
    <x v="0"/>
    <x v="0"/>
    <m/>
    <m/>
  </r>
  <r>
    <s v="20190613StrEmTranUvpo01Cott01SdataDigitalphoto1066"/>
    <s v="20190613"/>
    <s v="Str"/>
    <x v="1"/>
    <x v="0"/>
    <s v="A01"/>
    <s v="Uvpo1"/>
    <x v="0"/>
    <n v="430"/>
    <n v="60"/>
    <x v="1"/>
    <x v="1"/>
    <n v="0"/>
    <n v="18"/>
    <n v="6"/>
    <s v="C2"/>
    <x v="2"/>
    <s v="1066"/>
    <s v="20190613StrEmTranUvpo01Cott01SdataDigitalphoto1066.JPG"/>
    <m/>
    <x v="0"/>
    <x v="0"/>
    <m/>
    <m/>
  </r>
  <r>
    <s v="20190613StrEmTranUvpo01Wool01SdataDigitalphoto1068"/>
    <s v="20190613"/>
    <s v="Str"/>
    <x v="1"/>
    <x v="1"/>
    <s v="A01"/>
    <s v="Uvpo1"/>
    <x v="0"/>
    <n v="152"/>
    <n v="60"/>
    <x v="1"/>
    <x v="1"/>
    <n v="0"/>
    <n v="18"/>
    <n v="6"/>
    <s v="C2"/>
    <x v="2"/>
    <s v="1068"/>
    <s v="20190613StrEmTranUvpo01Wool01SdataDigitalphoto1068.JPG"/>
    <n v="149"/>
    <x v="95"/>
    <x v="106"/>
    <m/>
    <m/>
  </r>
  <r>
    <s v="20190613StrEmTranUvpo01Cott01NdataDigitalphoto1079"/>
    <s v="20190613"/>
    <s v="Str"/>
    <x v="1"/>
    <x v="0"/>
    <s v="NA"/>
    <s v="Ndata"/>
    <x v="0"/>
    <n v="0"/>
    <n v="0"/>
    <x v="0"/>
    <x v="0"/>
    <n v="0"/>
    <n v="19"/>
    <n v="1"/>
    <s v="C1"/>
    <x v="1"/>
    <s v="1079"/>
    <s v="20190613StrEmTranUvpo01Cott01NdataDigitalphoto1079.JPG"/>
    <m/>
    <x v="0"/>
    <x v="0"/>
    <m/>
    <m/>
  </r>
  <r>
    <s v="20190613StrEmTranUvpo01Wool01NdataDigitalphoto1081"/>
    <s v="20190613"/>
    <s v="Str"/>
    <x v="1"/>
    <x v="1"/>
    <s v="NA"/>
    <s v="Ndata"/>
    <x v="0"/>
    <n v="1"/>
    <n v="0"/>
    <x v="0"/>
    <x v="0"/>
    <n v="0"/>
    <n v="19"/>
    <n v="1"/>
    <s v="C1"/>
    <x v="1"/>
    <s v="1081"/>
    <s v="20190613StrEmTranUvpo01Wool01NdataDigitalphoto1081.JPG"/>
    <m/>
    <x v="0"/>
    <x v="0"/>
    <m/>
    <m/>
  </r>
  <r>
    <s v="20190613StrEmTranUvpo01Cott01SdataDigitalphoto1083"/>
    <s v="20190613"/>
    <s v="Str"/>
    <x v="1"/>
    <x v="0"/>
    <s v="A01"/>
    <s v="Uvpo1"/>
    <x v="0"/>
    <n v="134"/>
    <n v="120"/>
    <x v="1"/>
    <x v="3"/>
    <n v="0"/>
    <n v="19"/>
    <n v="1"/>
    <s v="C1"/>
    <x v="1"/>
    <s v="1083"/>
    <s v="20190613StrEmTranUvpo01Cott01SdataDigitalphoto1083.JPG"/>
    <m/>
    <x v="0"/>
    <x v="0"/>
    <m/>
    <m/>
  </r>
  <r>
    <s v="20190613StrEmTranUvpo01Cott01SdataDigitalphoto1085"/>
    <s v="20190613"/>
    <s v="Str"/>
    <x v="1"/>
    <x v="0"/>
    <s v="A01"/>
    <s v="Uvpo1"/>
    <x v="0"/>
    <n v="119"/>
    <n v="120"/>
    <x v="1"/>
    <x v="3"/>
    <n v="0"/>
    <n v="19"/>
    <n v="1"/>
    <s v="C1"/>
    <x v="1"/>
    <s v="1085"/>
    <s v="20190613StrEmTranUvpo01Cott01SdataDigitalphoto1085.JPG"/>
    <m/>
    <x v="0"/>
    <x v="0"/>
    <m/>
    <m/>
  </r>
  <r>
    <s v="20190613StrEmTranUvpo01Wool01SdataDigitalphoto1087"/>
    <s v="20190613"/>
    <s v="Str"/>
    <x v="1"/>
    <x v="1"/>
    <s v="A01"/>
    <s v="Uvpo1"/>
    <x v="0"/>
    <n v="28"/>
    <n v="120"/>
    <x v="1"/>
    <x v="3"/>
    <n v="0"/>
    <n v="19"/>
    <n v="1"/>
    <s v="C1"/>
    <x v="1"/>
    <s v="1087"/>
    <s v="20190613StrEmTranUvpo01Wool01SdataDigitalphoto1087.JPG"/>
    <n v="27"/>
    <x v="96"/>
    <x v="107"/>
    <m/>
    <m/>
  </r>
  <r>
    <s v="20190613StrEmTranUvpo01Cott01NdataDigitalphoto1099"/>
    <s v="20190613"/>
    <s v="Str"/>
    <x v="1"/>
    <x v="0"/>
    <s v="NA"/>
    <s v="Ndata"/>
    <x v="0"/>
    <n v="0"/>
    <n v="0"/>
    <x v="0"/>
    <x v="0"/>
    <n v="0"/>
    <n v="19"/>
    <n v="2"/>
    <s v="C1"/>
    <x v="1"/>
    <s v="1099"/>
    <s v="20190613StrEmTranUvpo01Cott01NdataDigitalphoto1099.JPG"/>
    <m/>
    <x v="0"/>
    <x v="0"/>
    <m/>
    <m/>
  </r>
  <r>
    <s v="20190613StrEmTranUvpo01Wool01NdataDigitalphoto1101"/>
    <s v="20190613"/>
    <s v="Str"/>
    <x v="1"/>
    <x v="1"/>
    <s v="NA"/>
    <s v="Ndata"/>
    <x v="0"/>
    <n v="2"/>
    <n v="0"/>
    <x v="0"/>
    <x v="0"/>
    <n v="0"/>
    <n v="19"/>
    <n v="2"/>
    <s v="C1"/>
    <x v="1"/>
    <s v="1101"/>
    <s v="20190613StrEmTranUvpo01Wool01NdataDigitalphoto1101.JPG"/>
    <m/>
    <x v="0"/>
    <x v="0"/>
    <m/>
    <m/>
  </r>
  <r>
    <s v="20190613StrEmTranUvpo01Cott01SdataDigitalphoto1103"/>
    <s v="20190613"/>
    <s v="Str"/>
    <x v="1"/>
    <x v="0"/>
    <s v="A01"/>
    <s v="Uvpo1"/>
    <x v="0"/>
    <n v="165"/>
    <n v="120"/>
    <x v="1"/>
    <x v="3"/>
    <n v="0"/>
    <n v="19"/>
    <n v="2"/>
    <s v="C1"/>
    <x v="1"/>
    <s v="1103"/>
    <s v="20190613StrEmTranUvpo01Cott01SdataDigitalphoto1103.JPG"/>
    <m/>
    <x v="0"/>
    <x v="0"/>
    <m/>
    <m/>
  </r>
  <r>
    <s v="20190613StrEmTranUvpo01Cott01SdataDigitalphoto1105"/>
    <s v="20190613"/>
    <s v="Str"/>
    <x v="1"/>
    <x v="0"/>
    <s v="A01"/>
    <s v="Uvpo1"/>
    <x v="0"/>
    <n v="75"/>
    <n v="120"/>
    <x v="1"/>
    <x v="3"/>
    <n v="0"/>
    <n v="19"/>
    <n v="2"/>
    <s v="C1"/>
    <x v="1"/>
    <s v="1105"/>
    <s v="20190613StrEmTranUvpo01Cott01SdataDigitalphoto1105.JPG"/>
    <m/>
    <x v="0"/>
    <x v="0"/>
    <m/>
    <m/>
  </r>
  <r>
    <s v="20190613StrEmTranUvpo01Wool01SdataDigitalphoto1107"/>
    <s v="20190613"/>
    <s v="Str"/>
    <x v="1"/>
    <x v="1"/>
    <s v="A01"/>
    <s v="Uvpo1"/>
    <x v="0"/>
    <n v="55"/>
    <n v="120"/>
    <x v="1"/>
    <x v="3"/>
    <n v="0"/>
    <n v="19"/>
    <n v="2"/>
    <s v="C1"/>
    <x v="1"/>
    <s v="1107"/>
    <s v="20190613StrEmTranUvpo01Wool01SdataDigitalphoto1107.JPG"/>
    <n v="53"/>
    <x v="97"/>
    <x v="108"/>
    <m/>
    <m/>
  </r>
  <r>
    <s v="20190613StrEmTranUvpo01Cott01NdataDigitalphoto1119"/>
    <s v="20190613"/>
    <s v="Str"/>
    <x v="1"/>
    <x v="0"/>
    <s v="NA"/>
    <s v="Ndata"/>
    <x v="0"/>
    <n v="0"/>
    <n v="0"/>
    <x v="0"/>
    <x v="0"/>
    <n v="0"/>
    <n v="19"/>
    <n v="3"/>
    <s v="C1"/>
    <x v="1"/>
    <s v="1119"/>
    <s v="20190613StrEmTranUvpo01Cott01NdataDigitalphoto1119.JPG"/>
    <m/>
    <x v="0"/>
    <x v="0"/>
    <m/>
    <m/>
  </r>
  <r>
    <s v="20190613StrEmTranUvpo01Wool01NdataDigitalphoto1121"/>
    <s v="20190613"/>
    <s v="Str"/>
    <x v="1"/>
    <x v="1"/>
    <s v="NA"/>
    <s v="Ndata"/>
    <x v="0"/>
    <n v="2"/>
    <n v="0"/>
    <x v="0"/>
    <x v="0"/>
    <n v="0"/>
    <n v="19"/>
    <n v="3"/>
    <s v="C1"/>
    <x v="1"/>
    <s v="1121"/>
    <s v="20190613StrEmTranUvpo01Wool01NdataDigitalphoto1121.JPG"/>
    <m/>
    <x v="0"/>
    <x v="0"/>
    <m/>
    <m/>
  </r>
  <r>
    <s v="20190613StrEmTranUvpo01Cott01SdataDigitalphoto1123"/>
    <s v="20190613"/>
    <s v="Str"/>
    <x v="1"/>
    <x v="0"/>
    <s v="A01"/>
    <s v="Uvpo1"/>
    <x v="0"/>
    <n v="197"/>
    <n v="120"/>
    <x v="1"/>
    <x v="3"/>
    <n v="0"/>
    <n v="19"/>
    <n v="3"/>
    <s v="C1"/>
    <x v="1"/>
    <s v="1123"/>
    <s v="20190613StrEmTranUvpo01Cott01SdataDigitalphoto1123.JPG"/>
    <m/>
    <x v="0"/>
    <x v="0"/>
    <m/>
    <m/>
  </r>
  <r>
    <s v="20190613StrEmTranUvpo01Cott01SdataDigitalphoto1125"/>
    <s v="20190613"/>
    <s v="Str"/>
    <x v="1"/>
    <x v="0"/>
    <s v="A01"/>
    <s v="Uvpo1"/>
    <x v="0"/>
    <n v="102"/>
    <n v="120"/>
    <x v="1"/>
    <x v="3"/>
    <n v="0"/>
    <n v="19"/>
    <n v="3"/>
    <s v="C1"/>
    <x v="1"/>
    <s v="1125"/>
    <s v="20190613StrEmTranUvpo01Cott01SdataDigitalphoto1125.JPG"/>
    <m/>
    <x v="0"/>
    <x v="0"/>
    <m/>
    <m/>
  </r>
  <r>
    <s v="20190613StrEmTranUvpo01Wool01SdataDigitalphoto1127"/>
    <s v="20190613"/>
    <s v="Str"/>
    <x v="1"/>
    <x v="1"/>
    <s v="A01"/>
    <s v="Uvpo1"/>
    <x v="0"/>
    <n v="48"/>
    <n v="120"/>
    <x v="1"/>
    <x v="3"/>
    <n v="0"/>
    <n v="19"/>
    <n v="3"/>
    <s v="C1"/>
    <x v="1"/>
    <s v="1127"/>
    <s v="20190613StrEmTranUvpo01Wool01SdataDigitalphoto1127.JPG"/>
    <n v="46"/>
    <x v="98"/>
    <x v="109"/>
    <m/>
    <m/>
  </r>
  <r>
    <s v="20190621StrEmTranUvpo01Cott01NdataDigitalphoto1399"/>
    <s v="20190621"/>
    <s v="Str"/>
    <x v="1"/>
    <x v="0"/>
    <s v="NA"/>
    <s v="Ndata"/>
    <x v="0"/>
    <n v="0"/>
    <n v="0"/>
    <x v="0"/>
    <x v="0"/>
    <n v="0"/>
    <n v="19"/>
    <n v="5"/>
    <s v="C1"/>
    <x v="1"/>
    <s v="1399"/>
    <s v="20190621StrEmTranUvpo01Cott01NdataDigitalphoto1399.JPG"/>
    <m/>
    <x v="0"/>
    <x v="0"/>
    <m/>
    <m/>
  </r>
  <r>
    <s v="20190621StrEmTranUvpo01Wool01NdataDigitalphoto1401"/>
    <s v="20190621"/>
    <s v="Str"/>
    <x v="1"/>
    <x v="1"/>
    <s v="NA"/>
    <s v="Ndata"/>
    <x v="0"/>
    <n v="0"/>
    <n v="0"/>
    <x v="0"/>
    <x v="0"/>
    <n v="0"/>
    <n v="19"/>
    <n v="5"/>
    <s v="C1"/>
    <x v="1"/>
    <s v="1401"/>
    <s v="20190621StrEmTranUvpo01Wool01NdataDigitalphoto1401.JPG"/>
    <m/>
    <x v="0"/>
    <x v="0"/>
    <m/>
    <m/>
  </r>
  <r>
    <s v="20190621StrEmTranUvpo01Cott01SdataDigitalphoto1403"/>
    <s v="20190621"/>
    <s v="Str"/>
    <x v="1"/>
    <x v="0"/>
    <s v="A01"/>
    <s v="Uvpo1"/>
    <x v="0"/>
    <n v="138"/>
    <n v="120"/>
    <x v="1"/>
    <x v="3"/>
    <n v="0"/>
    <n v="19"/>
    <n v="5"/>
    <s v="C1"/>
    <x v="1"/>
    <s v="1403"/>
    <s v="20190621StrEmTranUvpo01Cott01SdataDigitalphoto1403.JPG"/>
    <m/>
    <x v="0"/>
    <x v="0"/>
    <m/>
    <m/>
  </r>
  <r>
    <s v="20190621StrEmTranUvpo01Cott01SdataDigitalphoto1405"/>
    <s v="20190621"/>
    <s v="Str"/>
    <x v="1"/>
    <x v="0"/>
    <s v="A01"/>
    <s v="Uvpo1"/>
    <x v="0"/>
    <n v="43"/>
    <n v="120"/>
    <x v="1"/>
    <x v="3"/>
    <n v="0"/>
    <n v="19"/>
    <n v="5"/>
    <s v="C1"/>
    <x v="1"/>
    <s v="1405"/>
    <s v="20190621StrEmTranUvpo01Cott01SdataDigitalphoto1405.JPG"/>
    <m/>
    <x v="0"/>
    <x v="0"/>
    <m/>
    <m/>
  </r>
  <r>
    <s v="20190621StrEmTranUvpo01Wool01SdataDigitalphoto1407"/>
    <s v="20190621"/>
    <s v="Str"/>
    <x v="1"/>
    <x v="1"/>
    <s v="A01"/>
    <s v="Uvpo1"/>
    <x v="0"/>
    <n v="17"/>
    <n v="120"/>
    <x v="1"/>
    <x v="3"/>
    <n v="0"/>
    <n v="19"/>
    <n v="5"/>
    <s v="C1"/>
    <x v="1"/>
    <s v="1407"/>
    <s v="20190621StrEmTranUvpo01Wool01SdataDigitalphoto1407.JPG"/>
    <n v="17"/>
    <x v="99"/>
    <x v="110"/>
    <m/>
    <m/>
  </r>
  <r>
    <s v="20190621StrEmTranUvpo01Cott01NdataDigitalphoto1409"/>
    <s v="20190621"/>
    <s v="Str"/>
    <x v="1"/>
    <x v="0"/>
    <s v="NA"/>
    <s v="Ndata"/>
    <x v="0"/>
    <n v="0"/>
    <n v="0"/>
    <x v="0"/>
    <x v="0"/>
    <n v="0"/>
    <n v="19"/>
    <n v="6"/>
    <s v="C1"/>
    <x v="1"/>
    <s v="1409"/>
    <s v="20190621StrEmTranUvpo01Cott01NdataDigitalphoto1409.JPG"/>
    <m/>
    <x v="0"/>
    <x v="0"/>
    <m/>
    <m/>
  </r>
  <r>
    <s v="20190621StrEmTranUvpo01Wool01NdataDigitalphoto1411"/>
    <s v="20190621"/>
    <s v="Str"/>
    <x v="1"/>
    <x v="1"/>
    <s v="NA"/>
    <s v="Ndata"/>
    <x v="0"/>
    <n v="0"/>
    <n v="0"/>
    <x v="0"/>
    <x v="0"/>
    <n v="0"/>
    <n v="19"/>
    <n v="6"/>
    <s v="C1"/>
    <x v="1"/>
    <s v="1411"/>
    <s v="20190621StrEmTranUvpo01Wool01NdataDigitalphoto1411.JPG"/>
    <m/>
    <x v="0"/>
    <x v="0"/>
    <m/>
    <m/>
  </r>
  <r>
    <s v="20190621StrEmTranUvpo01Cott01SdataDigitalphoto1413"/>
    <s v="20190621"/>
    <s v="Str"/>
    <x v="1"/>
    <x v="0"/>
    <s v="A01"/>
    <s v="Uvpo1"/>
    <x v="0"/>
    <n v="131"/>
    <n v="120"/>
    <x v="1"/>
    <x v="3"/>
    <n v="0"/>
    <n v="19"/>
    <n v="6"/>
    <s v="C1"/>
    <x v="1"/>
    <s v="1413"/>
    <s v="20190621StrEmTranUvpo01Cott01SdataDigitalphoto1413.JPG"/>
    <m/>
    <x v="0"/>
    <x v="0"/>
    <m/>
    <m/>
  </r>
  <r>
    <s v="20190621StrEmTranUvpo01Cott01SdataDigitalphoto1415"/>
    <s v="20190621"/>
    <s v="Str"/>
    <x v="1"/>
    <x v="0"/>
    <s v="A01"/>
    <s v="Uvpo1"/>
    <x v="0"/>
    <n v="99"/>
    <n v="120"/>
    <x v="1"/>
    <x v="3"/>
    <n v="0"/>
    <n v="19"/>
    <n v="6"/>
    <s v="C1"/>
    <x v="1"/>
    <s v="1415"/>
    <s v="20190621StrEmTranUvpo01Cott01SdataDigitalphoto1415.JPG"/>
    <m/>
    <x v="0"/>
    <x v="0"/>
    <m/>
    <m/>
  </r>
  <r>
    <s v="20190621StrEmTranUvpo01Wool01SdataDigitalphoto1417"/>
    <s v="20190621"/>
    <s v="Str"/>
    <x v="1"/>
    <x v="1"/>
    <s v="A01"/>
    <s v="Uvpo1"/>
    <x v="0"/>
    <n v="26"/>
    <n v="120"/>
    <x v="1"/>
    <x v="3"/>
    <n v="0"/>
    <n v="19"/>
    <n v="6"/>
    <s v="C1"/>
    <x v="1"/>
    <s v="1417"/>
    <s v="20190621StrEmTranUvpo01Wool01SdataDigitalphoto1417.JPG"/>
    <n v="26"/>
    <x v="69"/>
    <x v="111"/>
    <m/>
    <m/>
  </r>
  <r>
    <s v="20190613StrEmTranUvpo01Cott01NdataDigitalphoto1080"/>
    <s v="20190613"/>
    <s v="Str"/>
    <x v="1"/>
    <x v="0"/>
    <s v="NA"/>
    <s v="Ndata"/>
    <x v="0"/>
    <n v="0"/>
    <n v="0"/>
    <x v="0"/>
    <x v="0"/>
    <n v="0"/>
    <n v="20"/>
    <n v="1"/>
    <s v="C2"/>
    <x v="2"/>
    <s v="1080"/>
    <s v="20190613StrEmTranUvpo01Cott01NdataDigitalphoto1080.JPG"/>
    <m/>
    <x v="0"/>
    <x v="0"/>
    <m/>
    <m/>
  </r>
  <r>
    <s v="20190613StrEmTranUvpo01Wool01NdataDigitalphoto1082"/>
    <s v="20190613"/>
    <s v="Str"/>
    <x v="1"/>
    <x v="1"/>
    <s v="NA"/>
    <s v="Ndata"/>
    <x v="0"/>
    <n v="3"/>
    <n v="0"/>
    <x v="0"/>
    <x v="0"/>
    <n v="0"/>
    <n v="20"/>
    <n v="1"/>
    <s v="C2"/>
    <x v="2"/>
    <s v="1082"/>
    <s v="20190613StrEmTranUvpo01Wool01NdataDigitalphoto1082.JPG"/>
    <m/>
    <x v="0"/>
    <x v="0"/>
    <m/>
    <m/>
  </r>
  <r>
    <s v="20190613StrEmTranUvpo01Cott01SdataDigitalphoto1084"/>
    <s v="20190613"/>
    <s v="Str"/>
    <x v="1"/>
    <x v="0"/>
    <s v="A01"/>
    <s v="Uvpo1"/>
    <x v="0"/>
    <n v="159"/>
    <n v="120"/>
    <x v="1"/>
    <x v="3"/>
    <n v="0"/>
    <n v="20"/>
    <n v="1"/>
    <s v="C2"/>
    <x v="2"/>
    <s v="1084"/>
    <s v="20190613StrEmTranUvpo01Cott01SdataDigitalphoto1084.JPG"/>
    <m/>
    <x v="0"/>
    <x v="0"/>
    <m/>
    <m/>
  </r>
  <r>
    <s v="20190613StrEmTranUvpo01Cott01SdataDigitalphoto1086"/>
    <s v="20190613"/>
    <s v="Str"/>
    <x v="1"/>
    <x v="0"/>
    <s v="A01"/>
    <s v="Uvpo1"/>
    <x v="0"/>
    <n v="165"/>
    <n v="120"/>
    <x v="1"/>
    <x v="3"/>
    <n v="0"/>
    <n v="20"/>
    <n v="1"/>
    <s v="C2"/>
    <x v="2"/>
    <s v="1086"/>
    <s v="20190613StrEmTranUvpo01Cott01SdataDigitalphoto1086.JPG"/>
    <m/>
    <x v="0"/>
    <x v="0"/>
    <m/>
    <m/>
  </r>
  <r>
    <s v="20190613StrEmTranUvpo01Wool01SdataDigitalphoto1088"/>
    <s v="20190613"/>
    <s v="Str"/>
    <x v="1"/>
    <x v="1"/>
    <s v="A01"/>
    <s v="Uvpo1"/>
    <x v="0"/>
    <n v="48"/>
    <n v="120"/>
    <x v="1"/>
    <x v="3"/>
    <n v="0"/>
    <n v="20"/>
    <n v="1"/>
    <s v="C2"/>
    <x v="2"/>
    <s v="1088"/>
    <s v="20190613StrEmTranUvpo01Wool01SdataDigitalphoto1088.JPG"/>
    <n v="45"/>
    <x v="26"/>
    <x v="112"/>
    <m/>
    <m/>
  </r>
  <r>
    <s v="20190613StrEmTranUvpo01Cott01NdataDigitalphoto1100"/>
    <s v="20190613"/>
    <s v="Str"/>
    <x v="1"/>
    <x v="0"/>
    <s v="NA"/>
    <s v="Ndata"/>
    <x v="0"/>
    <n v="0"/>
    <n v="0"/>
    <x v="0"/>
    <x v="0"/>
    <n v="0"/>
    <n v="20"/>
    <n v="2"/>
    <s v="C2"/>
    <x v="2"/>
    <s v="1100"/>
    <s v="20190613StrEmTranUvpo01Cott01NdataDigitalphoto1100.JPG"/>
    <m/>
    <x v="0"/>
    <x v="0"/>
    <m/>
    <m/>
  </r>
  <r>
    <s v="20190613StrEmTranUvpo01Wool01NdataDigitalphoto1102"/>
    <s v="20190613"/>
    <s v="Str"/>
    <x v="1"/>
    <x v="1"/>
    <s v="NA"/>
    <s v="Ndata"/>
    <x v="0"/>
    <n v="7"/>
    <n v="0"/>
    <x v="0"/>
    <x v="0"/>
    <n v="0"/>
    <n v="20"/>
    <n v="2"/>
    <s v="C2"/>
    <x v="2"/>
    <s v="1102"/>
    <s v="20190613StrEmTranUvpo01Wool01NdataDigitalphoto1102.JPG"/>
    <m/>
    <x v="0"/>
    <x v="0"/>
    <m/>
    <m/>
  </r>
  <r>
    <s v="20190613StrEmTranUvpo01Cott01SdataDigitalphoto1104"/>
    <s v="20190613"/>
    <s v="Str"/>
    <x v="1"/>
    <x v="0"/>
    <s v="A01"/>
    <s v="Uvpo1"/>
    <x v="0"/>
    <n v="219"/>
    <n v="120"/>
    <x v="1"/>
    <x v="3"/>
    <n v="0"/>
    <n v="20"/>
    <n v="2"/>
    <s v="C2"/>
    <x v="2"/>
    <s v="1104"/>
    <s v="20190613StrEmTranUvpo01Cott01SdataDigitalphoto1104.JPG"/>
    <m/>
    <x v="0"/>
    <x v="0"/>
    <m/>
    <m/>
  </r>
  <r>
    <s v="20190613StrEmTranUvpo01Cott01SdataDigitalphoto1106"/>
    <s v="20190613"/>
    <s v="Str"/>
    <x v="1"/>
    <x v="0"/>
    <s v="A01"/>
    <s v="Uvpo1"/>
    <x v="0"/>
    <n v="178"/>
    <n v="120"/>
    <x v="1"/>
    <x v="3"/>
    <n v="0"/>
    <n v="20"/>
    <n v="2"/>
    <s v="C2"/>
    <x v="2"/>
    <s v="1106"/>
    <s v="20190613StrEmTranUvpo01Cott01SdataDigitalphoto1106.JPG"/>
    <m/>
    <x v="0"/>
    <x v="0"/>
    <m/>
    <m/>
  </r>
  <r>
    <s v="20190613StrEmTranUvpo01Wool01SdataDigitalphoto1108"/>
    <s v="20190613"/>
    <s v="Str"/>
    <x v="1"/>
    <x v="1"/>
    <s v="A01"/>
    <s v="Uvpo1"/>
    <x v="0"/>
    <n v="67"/>
    <n v="120"/>
    <x v="1"/>
    <x v="3"/>
    <n v="0"/>
    <n v="20"/>
    <n v="2"/>
    <s v="C2"/>
    <x v="2"/>
    <s v="1108"/>
    <s v="20190613StrEmTranUvpo01Wool01SdataDigitalphoto1108.JPG"/>
    <n v="60"/>
    <x v="33"/>
    <x v="59"/>
    <m/>
    <m/>
  </r>
  <r>
    <s v="20190613StrEmTranUvpo01Cott01NdataDigitalphoto1120"/>
    <s v="20190613"/>
    <s v="Str"/>
    <x v="1"/>
    <x v="0"/>
    <s v="NA"/>
    <s v="Ndata"/>
    <x v="0"/>
    <n v="0"/>
    <n v="0"/>
    <x v="0"/>
    <x v="0"/>
    <n v="0"/>
    <n v="20"/>
    <n v="3"/>
    <s v="C2"/>
    <x v="2"/>
    <s v="1120"/>
    <s v="20190613StrEmTranUvpo01Cott01NdataDigitalphoto1120.JPG"/>
    <m/>
    <x v="0"/>
    <x v="0"/>
    <m/>
    <m/>
  </r>
  <r>
    <s v="20190613StrEmTranUvpo01Wool01NdataDigitalphoto1122"/>
    <s v="20190613"/>
    <s v="Str"/>
    <x v="1"/>
    <x v="1"/>
    <s v="NA"/>
    <s v="Ndata"/>
    <x v="0"/>
    <n v="2"/>
    <n v="0"/>
    <x v="0"/>
    <x v="0"/>
    <n v="0"/>
    <n v="20"/>
    <n v="3"/>
    <s v="C2"/>
    <x v="2"/>
    <s v="1122"/>
    <s v="20190613StrEmTranUvpo01Wool01NdataDigitalphoto1122.JPG"/>
    <m/>
    <x v="0"/>
    <x v="0"/>
    <m/>
    <m/>
  </r>
  <r>
    <s v="20190613StrEmTranUvpo01Cott01SdataDigitalphoto1124"/>
    <s v="20190613"/>
    <s v="Str"/>
    <x v="1"/>
    <x v="0"/>
    <s v="A01"/>
    <s v="Uvpo1"/>
    <x v="0"/>
    <n v="230"/>
    <n v="120"/>
    <x v="1"/>
    <x v="3"/>
    <n v="0"/>
    <n v="20"/>
    <n v="3"/>
    <s v="C2"/>
    <x v="2"/>
    <s v="1124"/>
    <s v="20190613StrEmTranUvpo01Cott01SdataDigitalphoto1124.JPG"/>
    <m/>
    <x v="0"/>
    <x v="0"/>
    <m/>
    <m/>
  </r>
  <r>
    <s v="20190613StrEmTranUvpo01Cott01SdataDigitalphoto1126"/>
    <s v="20190613"/>
    <s v="Str"/>
    <x v="1"/>
    <x v="0"/>
    <s v="A01"/>
    <s v="Uvpo1"/>
    <x v="0"/>
    <n v="121"/>
    <n v="120"/>
    <x v="1"/>
    <x v="3"/>
    <n v="0"/>
    <n v="20"/>
    <n v="3"/>
    <s v="C2"/>
    <x v="2"/>
    <s v="1126"/>
    <s v="20190613StrEmTranUvpo01Cott01SdataDigitalphoto1126.JPG"/>
    <m/>
    <x v="0"/>
    <x v="0"/>
    <m/>
    <m/>
  </r>
  <r>
    <s v="20190613StrEmTranUvpo01Wool01SdataDigitalphoto1128"/>
    <s v="20190613"/>
    <s v="Str"/>
    <x v="1"/>
    <x v="1"/>
    <s v="A01"/>
    <s v="Uvpo1"/>
    <x v="0"/>
    <n v="65"/>
    <n v="120"/>
    <x v="1"/>
    <x v="3"/>
    <n v="0"/>
    <n v="20"/>
    <n v="3"/>
    <s v="C2"/>
    <x v="2"/>
    <s v="1128"/>
    <s v="20190613StrEmTranUvpo01Wool01SdataDigitalphoto1128.JPG"/>
    <n v="63"/>
    <x v="100"/>
    <x v="113"/>
    <m/>
    <m/>
  </r>
  <r>
    <s v="20190621StrEmTranUvpo01Cott01NdataDigitalphoto1400"/>
    <s v="20190621"/>
    <s v="Str"/>
    <x v="1"/>
    <x v="0"/>
    <s v="NA"/>
    <s v="Ndata"/>
    <x v="0"/>
    <n v="0"/>
    <n v="0"/>
    <x v="0"/>
    <x v="0"/>
    <n v="0"/>
    <n v="20"/>
    <n v="5"/>
    <s v="C2"/>
    <x v="2"/>
    <s v="1400"/>
    <s v="20190621StrEmTranUvpo01Cott01NdataDigitalphoto1400.JPG"/>
    <m/>
    <x v="0"/>
    <x v="0"/>
    <m/>
    <m/>
  </r>
  <r>
    <s v="20190621StrEmTranUvpo01Wool01NdataDigitalphoto1402"/>
    <s v="20190621"/>
    <s v="Str"/>
    <x v="1"/>
    <x v="1"/>
    <s v="NA"/>
    <s v="Ndata"/>
    <x v="0"/>
    <n v="0"/>
    <n v="0"/>
    <x v="0"/>
    <x v="0"/>
    <n v="0"/>
    <n v="20"/>
    <n v="5"/>
    <s v="C2"/>
    <x v="2"/>
    <s v="1402"/>
    <s v="20190621StrEmTranUvpo01Wool01NdataDigitalphoto1402.JPG"/>
    <m/>
    <x v="0"/>
    <x v="0"/>
    <m/>
    <m/>
  </r>
  <r>
    <s v="20190621StrEmTranUvpo01Cott01SdataDigitalphoto1404"/>
    <s v="20190621"/>
    <s v="Str"/>
    <x v="1"/>
    <x v="0"/>
    <s v="A01"/>
    <s v="Uvpo1"/>
    <x v="0"/>
    <n v="240"/>
    <n v="120"/>
    <x v="1"/>
    <x v="3"/>
    <n v="0"/>
    <n v="20"/>
    <n v="5"/>
    <s v="C2"/>
    <x v="2"/>
    <s v="1404"/>
    <s v="20190621StrEmTranUvpo01Cott01SdataDigitalphoto1404.JPG"/>
    <m/>
    <x v="0"/>
    <x v="0"/>
    <m/>
    <m/>
  </r>
  <r>
    <s v="20190621StrEmTranUvpo01Cott01SdataDigitalphoto1406"/>
    <s v="20190621"/>
    <s v="Str"/>
    <x v="1"/>
    <x v="0"/>
    <s v="A01"/>
    <s v="Uvpo1"/>
    <x v="0"/>
    <n v="187"/>
    <n v="120"/>
    <x v="1"/>
    <x v="3"/>
    <n v="0"/>
    <n v="20"/>
    <n v="5"/>
    <s v="C2"/>
    <x v="2"/>
    <s v="1406"/>
    <s v="20190621StrEmTranUvpo01Cott01SdataDigitalphoto1406.JPG"/>
    <m/>
    <x v="0"/>
    <x v="0"/>
    <m/>
    <m/>
  </r>
  <r>
    <s v="20190621StrEmTranUvpo01Wool01SdataDigitalphoto1408"/>
    <s v="20190621"/>
    <s v="Str"/>
    <x v="1"/>
    <x v="1"/>
    <s v="A01"/>
    <s v="Uvpo1"/>
    <x v="0"/>
    <n v="27"/>
    <n v="120"/>
    <x v="1"/>
    <x v="3"/>
    <n v="0"/>
    <n v="20"/>
    <n v="5"/>
    <s v="C2 "/>
    <x v="2"/>
    <s v="1408"/>
    <s v="20190621StrEmTranUvpo01Wool01SdataDigitalphoto1408.JPG"/>
    <n v="27"/>
    <x v="32"/>
    <x v="114"/>
    <m/>
    <m/>
  </r>
  <r>
    <s v="20190621StrEmTranUvpo01Cott01NdataDigitalphoto1410"/>
    <s v="20190621"/>
    <s v="Str"/>
    <x v="1"/>
    <x v="0"/>
    <s v="NA"/>
    <s v="Ndata"/>
    <x v="0"/>
    <n v="0"/>
    <n v="0"/>
    <x v="0"/>
    <x v="0"/>
    <n v="0"/>
    <n v="20"/>
    <n v="6"/>
    <s v="C2"/>
    <x v="2"/>
    <s v="1410"/>
    <s v="20190621StrEmTranUvpo01Cott01NdataDigitalphoto1410.JPG"/>
    <m/>
    <x v="0"/>
    <x v="0"/>
    <m/>
    <m/>
  </r>
  <r>
    <s v="20190621StrEmTranUvpo01Wool01NdataDigitalphoto1412"/>
    <s v="20190621"/>
    <s v="Str"/>
    <x v="1"/>
    <x v="1"/>
    <s v="NA"/>
    <s v="Ndata"/>
    <x v="0"/>
    <n v="1"/>
    <n v="0"/>
    <x v="0"/>
    <x v="0"/>
    <n v="0"/>
    <n v="20"/>
    <n v="6"/>
    <s v="C2"/>
    <x v="2"/>
    <s v="1412"/>
    <s v="20190621StrEmTranUvpo01Wool01NdataDigitalphoto1412.JPG"/>
    <m/>
    <x v="0"/>
    <x v="0"/>
    <m/>
    <m/>
  </r>
  <r>
    <s v="20190621StrEmTranUvpo01Cott01SdataDigitalphoto1414"/>
    <s v="20190621"/>
    <s v="Str"/>
    <x v="1"/>
    <x v="0"/>
    <s v="A01"/>
    <s v="Uvpo1"/>
    <x v="0"/>
    <n v="249"/>
    <n v="120"/>
    <x v="1"/>
    <x v="3"/>
    <n v="0"/>
    <n v="20"/>
    <n v="6"/>
    <s v="C2"/>
    <x v="2"/>
    <s v="1414"/>
    <s v="20190621StrEmTranUvpo01Cott01SdataDigitalphoto1414.JPG"/>
    <m/>
    <x v="0"/>
    <x v="0"/>
    <m/>
    <m/>
  </r>
  <r>
    <s v="20190621StrEmTranUvpo01Cott01SdataDigitalphoto1416"/>
    <s v="20190621"/>
    <s v="Str"/>
    <x v="1"/>
    <x v="0"/>
    <s v="A01"/>
    <s v="Uvpo1"/>
    <x v="0"/>
    <n v="194"/>
    <n v="120"/>
    <x v="1"/>
    <x v="3"/>
    <n v="0"/>
    <n v="20"/>
    <n v="6"/>
    <s v="C2"/>
    <x v="2"/>
    <s v="1416"/>
    <s v="20190621StrEmTranUvpo01Cott01SdataDigitalphoto1416.JPG"/>
    <m/>
    <x v="0"/>
    <x v="0"/>
    <m/>
    <m/>
  </r>
  <r>
    <s v="20190621StrEmTranUvpo01Wool01SdataDigitalphoto1418"/>
    <s v="20190621"/>
    <s v="Str"/>
    <x v="1"/>
    <x v="1"/>
    <s v="A01"/>
    <s v="Uvpo1"/>
    <x v="0"/>
    <n v="36"/>
    <n v="120"/>
    <x v="1"/>
    <x v="3"/>
    <n v="0"/>
    <n v="20"/>
    <n v="6"/>
    <s v="C2 "/>
    <x v="2"/>
    <s v="1418"/>
    <s v="20190621StrEmTranUvpo01Wool01SdataDigitalphoto1418.JPG"/>
    <n v="35"/>
    <x v="101"/>
    <x v="115"/>
    <m/>
    <m/>
  </r>
  <r>
    <s v="20190614StrEmTranUvpo01Cott01NdataDigitalphoto1129"/>
    <s v="20190614"/>
    <s v="Str"/>
    <x v="1"/>
    <x v="0"/>
    <s v="NA"/>
    <s v="Ndata"/>
    <x v="0"/>
    <n v="1"/>
    <n v="0"/>
    <x v="0"/>
    <x v="0"/>
    <n v="0"/>
    <n v="21"/>
    <n v="1"/>
    <s v="C1"/>
    <x v="1"/>
    <s v="1129"/>
    <s v="20190614StrEmTranUvpo01Cott01NdataDigitalphoto1129.JPG"/>
    <m/>
    <x v="0"/>
    <x v="0"/>
    <m/>
    <m/>
  </r>
  <r>
    <s v="20190614StrEmTranUvpo01Wool01NdataDigitalphoto1131"/>
    <s v="20190614"/>
    <s v="Str"/>
    <x v="1"/>
    <x v="1"/>
    <s v="NA"/>
    <s v="Ndata"/>
    <x v="0"/>
    <n v="0"/>
    <n v="0"/>
    <x v="0"/>
    <x v="0"/>
    <n v="0"/>
    <n v="21"/>
    <n v="1"/>
    <s v="C1"/>
    <x v="1"/>
    <s v="1131"/>
    <s v="20190614StrEmTranUvpo01Wool01NdataDigitalphoto1131.JPG"/>
    <m/>
    <x v="0"/>
    <x v="0"/>
    <m/>
    <m/>
  </r>
  <r>
    <s v="20190614StrEmTranUvpo01Cott01SdataDigitalphoto1133"/>
    <s v="20190614"/>
    <s v="Str"/>
    <x v="1"/>
    <x v="0"/>
    <s v="A02"/>
    <s v="Uvpo1"/>
    <x v="0"/>
    <n v="197"/>
    <n v="60"/>
    <x v="2"/>
    <x v="1"/>
    <n v="0"/>
    <n v="21"/>
    <n v="1"/>
    <s v="C1"/>
    <x v="1"/>
    <s v="1133"/>
    <s v="20190614StrEmTranUvpo01Cott01SdataDigitalphoto1133.JPG"/>
    <m/>
    <x v="0"/>
    <x v="0"/>
    <m/>
    <m/>
  </r>
  <r>
    <s v="20190614StrEmTranUvpo01Cott01SdataDigitalphoto1135"/>
    <s v="20190614"/>
    <s v="Str"/>
    <x v="1"/>
    <x v="0"/>
    <s v="A02"/>
    <s v="Uvpo1"/>
    <x v="0"/>
    <n v="104"/>
    <n v="60"/>
    <x v="2"/>
    <x v="1"/>
    <n v="0"/>
    <n v="21"/>
    <n v="1"/>
    <s v="C1"/>
    <x v="1"/>
    <s v="1135"/>
    <s v="20190614StrEmTranUvpo01Cott01SdataDigitalphoto1135.JPG"/>
    <m/>
    <x v="0"/>
    <x v="0"/>
    <m/>
    <m/>
  </r>
  <r>
    <s v="20190614StrEmTranUvpo01Wool01SdataDigitalphoto1137"/>
    <s v="20190614"/>
    <s v="Str"/>
    <x v="1"/>
    <x v="1"/>
    <s v="A02"/>
    <s v="Uvpo1"/>
    <x v="0"/>
    <n v="25"/>
    <n v="60"/>
    <x v="2"/>
    <x v="1"/>
    <n v="0"/>
    <n v="21"/>
    <n v="1"/>
    <s v="C1"/>
    <x v="1"/>
    <s v="1137"/>
    <s v="20190614StrEmTranUvpo01Wool01SdataDigitalphoto1137.JPG"/>
    <n v="25"/>
    <x v="29"/>
    <x v="116"/>
    <m/>
    <m/>
  </r>
  <r>
    <s v="20190614StrEmTranUvpo01Cott01NdataDigitalphoto1139"/>
    <s v="20190614"/>
    <s v="Str"/>
    <x v="1"/>
    <x v="0"/>
    <s v="NA"/>
    <s v="Ndata"/>
    <x v="0"/>
    <n v="0"/>
    <n v="0"/>
    <x v="0"/>
    <x v="0"/>
    <n v="0"/>
    <n v="21"/>
    <n v="2"/>
    <s v="C1"/>
    <x v="1"/>
    <s v="1139"/>
    <s v="20190614StrEmTranUvpo01Cott01NdataDigitalphoto1139.JPG"/>
    <m/>
    <x v="0"/>
    <x v="0"/>
    <m/>
    <m/>
  </r>
  <r>
    <s v="20190614StrEmTranUvpo01Wool01NdataDigitalphoto1141"/>
    <s v="20190614"/>
    <s v="Str"/>
    <x v="1"/>
    <x v="1"/>
    <s v="NA"/>
    <s v="Ndata"/>
    <x v="0"/>
    <n v="1"/>
    <n v="0"/>
    <x v="0"/>
    <x v="0"/>
    <n v="0"/>
    <n v="21"/>
    <n v="2"/>
    <s v="C1"/>
    <x v="1"/>
    <s v="1141"/>
    <s v="20190614StrEmTranUvpo01Wool01NdataDigitalphoto1141.JPG"/>
    <m/>
    <x v="0"/>
    <x v="0"/>
    <m/>
    <m/>
  </r>
  <r>
    <s v="20190614StrEmTranUvpo01Cott01SdataDigitalphoto1143"/>
    <s v="20190614"/>
    <s v="Str"/>
    <x v="1"/>
    <x v="0"/>
    <s v="A02"/>
    <s v="Uvpo1"/>
    <x v="0"/>
    <n v="139"/>
    <n v="60"/>
    <x v="2"/>
    <x v="1"/>
    <n v="0"/>
    <n v="21"/>
    <n v="2"/>
    <s v="C1"/>
    <x v="1"/>
    <s v="1143"/>
    <s v="20190614StrEmTranUvpo01Cott01SdataDigitalphoto1143.JPG"/>
    <m/>
    <x v="0"/>
    <x v="0"/>
    <m/>
    <m/>
  </r>
  <r>
    <s v="20190614StrEmTranUvpo01Cott01SdataDigitalphoto1145"/>
    <s v="20190614"/>
    <s v="Str"/>
    <x v="1"/>
    <x v="0"/>
    <s v="A02"/>
    <s v="Uvpo1"/>
    <x v="0"/>
    <n v="92"/>
    <n v="60"/>
    <x v="2"/>
    <x v="1"/>
    <n v="0"/>
    <n v="21"/>
    <n v="2"/>
    <s v="C1"/>
    <x v="1"/>
    <s v="1145"/>
    <s v="20190614StrEmTranUvpo01Cott01SdataDigitalphoto1145.JPG"/>
    <m/>
    <x v="0"/>
    <x v="0"/>
    <m/>
    <m/>
  </r>
  <r>
    <s v="20190614StrEmTranUvpo01Wool01SdataDigitalphoto1147"/>
    <s v="20190614"/>
    <s v="Str"/>
    <x v="1"/>
    <x v="1"/>
    <s v="A02"/>
    <s v="Uvpo1"/>
    <x v="0"/>
    <n v="23"/>
    <n v="60"/>
    <x v="2"/>
    <x v="1"/>
    <n v="0"/>
    <n v="21"/>
    <n v="2"/>
    <s v="C1"/>
    <x v="1"/>
    <s v="1147"/>
    <s v="20190614StrEmTranUvpo01Wool01SdataDigitalphoto1147.JPG"/>
    <n v="22"/>
    <x v="102"/>
    <x v="117"/>
    <m/>
    <m/>
  </r>
  <r>
    <s v="20190614StrEmTranUvpo01Cott01NdataDigitalphoto1169"/>
    <s v="20190614"/>
    <s v="Str"/>
    <x v="1"/>
    <x v="0"/>
    <s v="NA"/>
    <s v="Ndata"/>
    <x v="0"/>
    <n v="0"/>
    <n v="0"/>
    <x v="0"/>
    <x v="0"/>
    <n v="0"/>
    <n v="21"/>
    <n v="5"/>
    <s v="C1"/>
    <x v="1"/>
    <s v="1169"/>
    <s v="20190614StrEmTranUvpo01Cott01NdataDigitalphoto1169.JPG"/>
    <m/>
    <x v="0"/>
    <x v="0"/>
    <m/>
    <m/>
  </r>
  <r>
    <s v="20190614StrEmTranUvpo01Wool01NdataDigitalphoto1171"/>
    <s v="20190614"/>
    <s v="Str"/>
    <x v="1"/>
    <x v="1"/>
    <s v="NA"/>
    <s v="Ndata"/>
    <x v="0"/>
    <n v="0"/>
    <n v="0"/>
    <x v="0"/>
    <x v="0"/>
    <n v="0"/>
    <n v="21"/>
    <n v="5"/>
    <s v="C1"/>
    <x v="1"/>
    <s v="1171"/>
    <s v="20190614StrEmTranUvpo01Wool01NdataDigitalphoto1171.JPG"/>
    <m/>
    <x v="0"/>
    <x v="0"/>
    <m/>
    <m/>
  </r>
  <r>
    <s v="20190614StrEmTranUvpo01Cott01SdataDigitalphoto1173"/>
    <s v="20190614"/>
    <s v="Str"/>
    <x v="1"/>
    <x v="0"/>
    <s v="A02"/>
    <s v="Uvpo1"/>
    <x v="0"/>
    <n v="52"/>
    <n v="60"/>
    <x v="2"/>
    <x v="1"/>
    <n v="0"/>
    <n v="21"/>
    <n v="5"/>
    <s v="C1"/>
    <x v="1"/>
    <s v="1173"/>
    <s v="20190614StrEmTranUvpo01Cott01SdataDigitalphoto1173.JPG"/>
    <m/>
    <x v="0"/>
    <x v="0"/>
    <m/>
    <m/>
  </r>
  <r>
    <s v="20190614StrEmTranUvpo01Cott01SdataDigitalphoto1175"/>
    <s v="20190614"/>
    <s v="Str"/>
    <x v="1"/>
    <x v="0"/>
    <s v="A02"/>
    <s v="Uvpo1"/>
    <x v="0"/>
    <n v="63"/>
    <n v="60"/>
    <x v="2"/>
    <x v="1"/>
    <n v="0"/>
    <n v="21"/>
    <n v="5"/>
    <s v="C1"/>
    <x v="1"/>
    <s v="1175"/>
    <s v="20190614StrEmTranUvpo01Cott01SdataDigitalphoto1175.JPG"/>
    <m/>
    <x v="0"/>
    <x v="0"/>
    <m/>
    <m/>
  </r>
  <r>
    <s v="20190614StrEmTranUvpo01Wool01SdataDigitalphoto1177"/>
    <s v="20190614"/>
    <s v="Str"/>
    <x v="1"/>
    <x v="1"/>
    <s v="A02"/>
    <s v="Uvpo1"/>
    <x v="0"/>
    <n v="18"/>
    <n v="60"/>
    <x v="2"/>
    <x v="1"/>
    <n v="0"/>
    <n v="21"/>
    <n v="5"/>
    <s v="C1"/>
    <x v="1"/>
    <s v="1177"/>
    <s v="20190614StrEmTranUvpo01Wool01SdataDigitalphoto1177.JPG"/>
    <n v="18"/>
    <x v="103"/>
    <x v="8"/>
    <m/>
    <m/>
  </r>
  <r>
    <s v="20190614StrEmTranUvpo01Cott01NdataDigitalphoto1179"/>
    <s v="20190614"/>
    <s v="Str"/>
    <x v="1"/>
    <x v="0"/>
    <s v="NA"/>
    <s v="Ndata"/>
    <x v="0"/>
    <n v="0"/>
    <n v="0"/>
    <x v="0"/>
    <x v="0"/>
    <n v="0"/>
    <n v="21"/>
    <n v="6"/>
    <s v="C1"/>
    <x v="1"/>
    <s v="1179"/>
    <s v="20190614StrEmTranUvpo01Cott01NdataDigitalphoto1179.JPG"/>
    <m/>
    <x v="0"/>
    <x v="0"/>
    <m/>
    <m/>
  </r>
  <r>
    <s v="20190614StrEmTranUvpo01Wool01NdataDigitalphoto1181"/>
    <s v="20190614"/>
    <s v="Str"/>
    <x v="1"/>
    <x v="1"/>
    <s v="NA"/>
    <s v="Ndata"/>
    <x v="0"/>
    <n v="0"/>
    <n v="0"/>
    <x v="0"/>
    <x v="0"/>
    <n v="0"/>
    <n v="21"/>
    <n v="6"/>
    <s v="C1"/>
    <x v="1"/>
    <s v="1181"/>
    <s v="20190614StrEmTranUvpo01Wool01NdataDigitalphoto1181.JPG"/>
    <m/>
    <x v="0"/>
    <x v="0"/>
    <m/>
    <m/>
  </r>
  <r>
    <s v="20190614StrEmTranUvpo01Cott01SdataDigitalphoto1183"/>
    <s v="20190614"/>
    <s v="Str"/>
    <x v="1"/>
    <x v="0"/>
    <s v="A02"/>
    <s v="Uvpo1"/>
    <x v="0"/>
    <n v="106"/>
    <n v="60"/>
    <x v="2"/>
    <x v="1"/>
    <n v="0"/>
    <n v="21"/>
    <n v="6"/>
    <s v="C1"/>
    <x v="1"/>
    <s v="1183"/>
    <s v="20190614StrEmTranUvpo01Cott01SdataDigitalphoto1183.JPG"/>
    <m/>
    <x v="0"/>
    <x v="0"/>
    <m/>
    <m/>
  </r>
  <r>
    <s v="20190614StrEmTranUvpo01Cott01SdataDigitalphoto1185"/>
    <s v="20190614"/>
    <s v="Str"/>
    <x v="1"/>
    <x v="0"/>
    <s v="A02"/>
    <s v="Uvpo1"/>
    <x v="0"/>
    <n v="60"/>
    <n v="60"/>
    <x v="2"/>
    <x v="1"/>
    <n v="0"/>
    <n v="21"/>
    <n v="6"/>
    <s v="C1"/>
    <x v="1"/>
    <s v="1185"/>
    <s v="20190614StrEmTranUvpo01Cott01SdataDigitalphoto1185.JPG"/>
    <m/>
    <x v="0"/>
    <x v="0"/>
    <m/>
    <m/>
  </r>
  <r>
    <s v="20190614StrEmTranUvpo01Wool01SdataDigitalphoto1187"/>
    <s v="20190614"/>
    <s v="Str"/>
    <x v="1"/>
    <x v="1"/>
    <s v="A02"/>
    <s v="Uvpo1"/>
    <x v="0"/>
    <n v="13"/>
    <n v="60"/>
    <x v="2"/>
    <x v="1"/>
    <n v="0"/>
    <n v="21"/>
    <n v="6"/>
    <s v="C1"/>
    <x v="1"/>
    <s v="1187"/>
    <s v="20190614StrEmTranUvpo01Wool01SdataDigitalphoto1187.JPG"/>
    <n v="13"/>
    <x v="104"/>
    <x v="118"/>
    <m/>
    <m/>
  </r>
  <r>
    <s v="20190614StrEmTranUvpo01Cott01NdataDigitalphoto1130"/>
    <s v="20190614"/>
    <s v="Str"/>
    <x v="1"/>
    <x v="0"/>
    <s v="NA"/>
    <s v="Ndata"/>
    <x v="0"/>
    <n v="0"/>
    <n v="0"/>
    <x v="0"/>
    <x v="0"/>
    <n v="0"/>
    <n v="22"/>
    <n v="1"/>
    <s v="C2"/>
    <x v="2"/>
    <s v="1130"/>
    <s v="20190614StrEmTranUvpo01Cott01NdataDigitalphoto1130.JPG"/>
    <m/>
    <x v="0"/>
    <x v="0"/>
    <m/>
    <m/>
  </r>
  <r>
    <s v="20190614StrEmTranUvpo01Wool01NdataDigitalphoto1132"/>
    <s v="20190614"/>
    <s v="Str"/>
    <x v="1"/>
    <x v="1"/>
    <s v="NA"/>
    <s v="Ndata"/>
    <x v="0"/>
    <n v="1"/>
    <n v="0"/>
    <x v="0"/>
    <x v="0"/>
    <n v="0"/>
    <n v="22"/>
    <n v="1"/>
    <s v="C2"/>
    <x v="2"/>
    <s v="1132"/>
    <s v="20190614StrEmTranUvpo01Wool01NdataDigitalphoto1132.JPG"/>
    <m/>
    <x v="0"/>
    <x v="0"/>
    <m/>
    <m/>
  </r>
  <r>
    <s v="20190614StrEmTranUvpo01Cott01SdataDigitalphoto1134"/>
    <s v="20190614"/>
    <s v="Str"/>
    <x v="1"/>
    <x v="0"/>
    <s v="A02"/>
    <s v="Uvpo1"/>
    <x v="0"/>
    <n v="274"/>
    <n v="60"/>
    <x v="2"/>
    <x v="1"/>
    <n v="0"/>
    <n v="22"/>
    <n v="1"/>
    <s v="C2"/>
    <x v="2"/>
    <s v="1134"/>
    <s v="20190614StrEmTranUvpo01Cott01SdataDigitalphoto1134.JPG"/>
    <m/>
    <x v="0"/>
    <x v="0"/>
    <m/>
    <m/>
  </r>
  <r>
    <s v="20190614StrEmTranUvpo01Cott01SdataDigitalphoto1136"/>
    <s v="20190614"/>
    <s v="Str"/>
    <x v="1"/>
    <x v="0"/>
    <s v="A02"/>
    <s v="Uvpo1"/>
    <x v="0"/>
    <n v="234"/>
    <n v="60"/>
    <x v="2"/>
    <x v="1"/>
    <n v="0"/>
    <n v="22"/>
    <n v="1"/>
    <s v="C2"/>
    <x v="2"/>
    <s v="1136"/>
    <s v="20190614StrEmTranUvpo01Cott01SdataDigitalphoto1136.JPG"/>
    <m/>
    <x v="0"/>
    <x v="0"/>
    <m/>
    <m/>
  </r>
  <r>
    <s v="20190614StrEmTranUvpo01Wool01SdataDigitalphoto1138"/>
    <s v="20190614"/>
    <s v="Str"/>
    <x v="1"/>
    <x v="1"/>
    <s v="A02"/>
    <s v="Uvpo1"/>
    <x v="0"/>
    <n v="66"/>
    <n v="60"/>
    <x v="2"/>
    <x v="1"/>
    <n v="0"/>
    <n v="22"/>
    <n v="1"/>
    <s v="C2"/>
    <x v="2"/>
    <s v="1138"/>
    <s v="20190614StrEmTranUvpo01Wool01SdataDigitalphoto1138.JPG"/>
    <n v="65"/>
    <x v="105"/>
    <x v="119"/>
    <m/>
    <m/>
  </r>
  <r>
    <s v="20190614StrEmTranUvpo01Cott01NdataDigitalphoto1140"/>
    <s v="20190614"/>
    <s v="Str"/>
    <x v="1"/>
    <x v="0"/>
    <s v="NA"/>
    <s v="Ndata"/>
    <x v="0"/>
    <n v="0"/>
    <n v="0"/>
    <x v="0"/>
    <x v="0"/>
    <n v="0"/>
    <n v="22"/>
    <n v="2"/>
    <s v="C2"/>
    <x v="2"/>
    <s v="1140"/>
    <s v="20190614StrEmTranUvpo01Cott01NdataDigitalphoto1140.JPG"/>
    <m/>
    <x v="0"/>
    <x v="0"/>
    <m/>
    <m/>
  </r>
  <r>
    <s v="20190614StrEmTranUvpo01Wool01NdataDigitalphoto1142"/>
    <s v="20190614"/>
    <s v="Str"/>
    <x v="1"/>
    <x v="1"/>
    <s v="NA"/>
    <s v="Ndata"/>
    <x v="0"/>
    <n v="4"/>
    <n v="0"/>
    <x v="0"/>
    <x v="0"/>
    <n v="0"/>
    <n v="22"/>
    <n v="2"/>
    <s v="C2"/>
    <x v="2"/>
    <s v="1142"/>
    <s v="20190614StrEmTranUvpo01Wool01NdataDigitalphoto1142.JPG"/>
    <m/>
    <x v="0"/>
    <x v="0"/>
    <m/>
    <m/>
  </r>
  <r>
    <s v="20190614StrEmTranUvpo01Cott01SdataDigitalphoto1144"/>
    <s v="20190614"/>
    <s v="Str"/>
    <x v="1"/>
    <x v="0"/>
    <s v="A02"/>
    <s v="Uvpo1"/>
    <x v="0"/>
    <n v="179"/>
    <n v="60"/>
    <x v="2"/>
    <x v="1"/>
    <n v="0"/>
    <n v="22"/>
    <n v="2"/>
    <s v="C2"/>
    <x v="2"/>
    <s v="1144"/>
    <s v="20190614StrEmTranUvpo01Cott01SdataDigitalphoto1144.JPG"/>
    <m/>
    <x v="0"/>
    <x v="0"/>
    <m/>
    <m/>
  </r>
  <r>
    <s v="20190614StrEmTranUvpo01Cott01SdataDigitalphoto1146"/>
    <s v="20190614"/>
    <s v="Str"/>
    <x v="1"/>
    <x v="0"/>
    <s v="A02"/>
    <s v="Uvpo1"/>
    <x v="0"/>
    <n v="138"/>
    <n v="60"/>
    <x v="2"/>
    <x v="1"/>
    <n v="0"/>
    <n v="22"/>
    <n v="2"/>
    <s v="C2"/>
    <x v="2"/>
    <s v="1146"/>
    <s v="20190614StrEmTranUvpo01Cott01SdataDigitalphoto1146.JPG"/>
    <m/>
    <x v="0"/>
    <x v="0"/>
    <m/>
    <m/>
  </r>
  <r>
    <s v="20190614StrEmTranUvpo01Wool01SdataDigitalphoto1148"/>
    <s v="20190614"/>
    <s v="Str"/>
    <x v="1"/>
    <x v="1"/>
    <s v="A02"/>
    <s v="Uvpo1"/>
    <x v="0"/>
    <n v="39"/>
    <n v="60"/>
    <x v="2"/>
    <x v="1"/>
    <n v="0"/>
    <n v="22"/>
    <n v="2"/>
    <s v="C2"/>
    <x v="2"/>
    <s v="1148"/>
    <s v="20190614StrEmTranUvpo01Wool01SdataDigitalphoto1148.JPG"/>
    <n v="35"/>
    <x v="106"/>
    <x v="120"/>
    <m/>
    <m/>
  </r>
  <r>
    <s v="20190614StrEmTranUvpo01Cott01NdataDigitalphoto1160"/>
    <s v="20190614"/>
    <s v="Str"/>
    <x v="1"/>
    <x v="0"/>
    <s v="NA"/>
    <s v="Ndata"/>
    <x v="0"/>
    <n v="0"/>
    <n v="0"/>
    <x v="0"/>
    <x v="0"/>
    <n v="0"/>
    <n v="22"/>
    <n v="4"/>
    <s v="C2"/>
    <x v="2"/>
    <s v="1160"/>
    <s v="20190614StrEmTranUvpo01Cott01NdataDigitalphoto1160.JPG"/>
    <m/>
    <x v="0"/>
    <x v="0"/>
    <m/>
    <m/>
  </r>
  <r>
    <s v="20190614StrEmTranUvpo01Wool01NdataDigitalphoto1162"/>
    <s v="20190614"/>
    <s v="Str"/>
    <x v="1"/>
    <x v="1"/>
    <s v="NA"/>
    <s v="Ndata"/>
    <x v="0"/>
    <n v="4"/>
    <n v="0"/>
    <x v="0"/>
    <x v="0"/>
    <n v="0"/>
    <n v="22"/>
    <n v="4"/>
    <s v="C2"/>
    <x v="2"/>
    <s v="1162"/>
    <s v="20190614StrEmTranUvpo01Wool01NdataDigitalphoto1162.JPG"/>
    <m/>
    <x v="0"/>
    <x v="0"/>
    <m/>
    <m/>
  </r>
  <r>
    <s v="20190614StrEmTranUvpo01Cott01SdataDigitalphoto1164"/>
    <s v="20190614"/>
    <s v="Str"/>
    <x v="1"/>
    <x v="0"/>
    <s v="A02"/>
    <s v="Uvpo1"/>
    <x v="0"/>
    <n v="218"/>
    <n v="60"/>
    <x v="2"/>
    <x v="1"/>
    <n v="0"/>
    <n v="22"/>
    <n v="4"/>
    <s v="C2"/>
    <x v="2"/>
    <s v="1164"/>
    <s v="20190614StrEmTranUvpo01Cott01SdataDigitalphoto1164.JPG"/>
    <m/>
    <x v="0"/>
    <x v="0"/>
    <m/>
    <m/>
  </r>
  <r>
    <s v="20190614StrEmTranUvpo01Cott01SdataDigitalphoto1166"/>
    <s v="20190614"/>
    <s v="Str"/>
    <x v="1"/>
    <x v="0"/>
    <s v="A02"/>
    <s v="Uvpo1"/>
    <x v="0"/>
    <n v="168"/>
    <n v="60"/>
    <x v="2"/>
    <x v="1"/>
    <n v="0"/>
    <n v="22"/>
    <n v="4"/>
    <s v="C2"/>
    <x v="2"/>
    <s v="1166"/>
    <s v="20190614StrEmTranUvpo01Cott01SdataDigitalphoto1166.JPG"/>
    <m/>
    <x v="0"/>
    <x v="0"/>
    <m/>
    <m/>
  </r>
  <r>
    <s v="20190614StrEmTranUvpo01Wool01SdataDigitalphoto1168"/>
    <s v="20190614"/>
    <s v="Str"/>
    <x v="1"/>
    <x v="1"/>
    <s v="A02"/>
    <s v="Uvpo1"/>
    <x v="0"/>
    <n v="50"/>
    <n v="60"/>
    <x v="2"/>
    <x v="1"/>
    <n v="0"/>
    <n v="22"/>
    <n v="4"/>
    <s v="C2"/>
    <x v="2"/>
    <s v="1168"/>
    <s v="20190614StrEmTranUvpo01Wool01SdataDigitalphoto1168.JPG"/>
    <n v="46"/>
    <x v="68"/>
    <x v="121"/>
    <m/>
    <m/>
  </r>
  <r>
    <s v="20190614StrEmTranUvpo01Cott01NdataDigitalphoto1170"/>
    <s v="20190614"/>
    <s v="Str"/>
    <x v="1"/>
    <x v="0"/>
    <s v="NA"/>
    <s v="Ndata"/>
    <x v="0"/>
    <n v="0"/>
    <n v="0"/>
    <x v="0"/>
    <x v="0"/>
    <n v="0"/>
    <n v="22"/>
    <n v="5"/>
    <s v="C2"/>
    <x v="2"/>
    <s v="1170"/>
    <s v="20190614StrEmTranUvpo01Cott01NdataDigitalphoto1170.JPG"/>
    <m/>
    <x v="0"/>
    <x v="0"/>
    <m/>
    <m/>
  </r>
  <r>
    <s v="20190614StrEmTranUvpo01Wool01NdataDigitalphoto1172"/>
    <s v="20190614"/>
    <s v="Str"/>
    <x v="1"/>
    <x v="1"/>
    <s v="NA"/>
    <s v="Ndata"/>
    <x v="0"/>
    <n v="1"/>
    <n v="0"/>
    <x v="0"/>
    <x v="0"/>
    <n v="0"/>
    <n v="22"/>
    <n v="5"/>
    <s v="C2"/>
    <x v="2"/>
    <s v="1172"/>
    <s v="20190614StrEmTranUvpo01Wool01NdataDigitalphoto1172.JPG"/>
    <m/>
    <x v="0"/>
    <x v="0"/>
    <m/>
    <m/>
  </r>
  <r>
    <s v="20190614StrEmTranUvpo01Cott01SdataDigitalphoto1174"/>
    <s v="20190614"/>
    <s v="Str"/>
    <x v="1"/>
    <x v="0"/>
    <s v="A02"/>
    <s v="Uvpo1"/>
    <x v="0"/>
    <n v="97"/>
    <n v="60"/>
    <x v="2"/>
    <x v="1"/>
    <n v="0"/>
    <n v="22"/>
    <n v="5"/>
    <s v="C2"/>
    <x v="2"/>
    <s v="1174"/>
    <s v="20190614StrEmTranUvpo01Cott01SdataDigitalphoto1174.JPG"/>
    <m/>
    <x v="0"/>
    <x v="0"/>
    <m/>
    <m/>
  </r>
  <r>
    <s v="20190614StrEmTranUvpo01Cott01SdataDigitalphoto1176"/>
    <s v="20190614"/>
    <s v="Str"/>
    <x v="1"/>
    <x v="0"/>
    <s v="A02"/>
    <s v="Uvpo1"/>
    <x v="0"/>
    <n v="92"/>
    <n v="60"/>
    <x v="2"/>
    <x v="1"/>
    <n v="0"/>
    <n v="22"/>
    <n v="5"/>
    <s v="C2"/>
    <x v="2"/>
    <s v="1176"/>
    <s v="20190614StrEmTranUvpo01Cott01SdataDigitalphoto1176.JPG"/>
    <m/>
    <x v="0"/>
    <x v="0"/>
    <m/>
    <m/>
  </r>
  <r>
    <s v="20190614StrEmTranUvpo01Wool01SdataDigitalphoto1178"/>
    <s v="20190614"/>
    <s v="Str"/>
    <x v="1"/>
    <x v="1"/>
    <s v="A02"/>
    <s v="Uvpo1"/>
    <x v="0"/>
    <n v="32"/>
    <n v="60"/>
    <x v="2"/>
    <x v="1"/>
    <n v="0"/>
    <n v="22"/>
    <n v="5"/>
    <s v="C2"/>
    <x v="2"/>
    <s v="1178"/>
    <s v="20190614StrEmTranUvpo01Wool01SdataDigitalphoto1178.JPG"/>
    <n v="31"/>
    <x v="61"/>
    <x v="122"/>
    <m/>
    <m/>
  </r>
  <r>
    <s v="20190614StrEmTranUvpo01Cott01NdataDigitalphoto1180"/>
    <s v="20190614"/>
    <s v="Str"/>
    <x v="1"/>
    <x v="0"/>
    <s v="NA"/>
    <s v="Ndata"/>
    <x v="0"/>
    <n v="0"/>
    <n v="0"/>
    <x v="0"/>
    <x v="0"/>
    <n v="0"/>
    <n v="22"/>
    <n v="6"/>
    <s v="C2"/>
    <x v="2"/>
    <s v="1180"/>
    <s v="20190614StrEmTranUvpo01Cott01NdataDigitalphoto1180.JPG"/>
    <m/>
    <x v="0"/>
    <x v="0"/>
    <m/>
    <m/>
  </r>
  <r>
    <s v="20190614StrEmTranUvpo01Wool01NdataDigitalphoto1182"/>
    <s v="20190614"/>
    <s v="Str"/>
    <x v="1"/>
    <x v="1"/>
    <s v="NA"/>
    <s v="Ndata"/>
    <x v="0"/>
    <n v="5"/>
    <n v="0"/>
    <x v="0"/>
    <x v="0"/>
    <n v="0"/>
    <n v="22"/>
    <n v="6"/>
    <s v="C2"/>
    <x v="2"/>
    <s v="1182"/>
    <s v="20190614StrEmTranUvpo01Wool01NdataDigitalphoto1182.JPG"/>
    <m/>
    <x v="0"/>
    <x v="0"/>
    <m/>
    <m/>
  </r>
  <r>
    <s v="20190614StrEmTranUvpo01Cott01SdataDigitalphoto1184"/>
    <s v="20190614"/>
    <s v="Str"/>
    <x v="1"/>
    <x v="0"/>
    <s v="A02"/>
    <s v="Uvpo1"/>
    <x v="0"/>
    <n v="198"/>
    <n v="60"/>
    <x v="2"/>
    <x v="1"/>
    <n v="0"/>
    <n v="22"/>
    <n v="6"/>
    <s v="C2"/>
    <x v="2"/>
    <s v="1184"/>
    <s v="20190614StrEmTranUvpo01Cott01SdataDigitalphoto1184.JPG"/>
    <m/>
    <x v="0"/>
    <x v="0"/>
    <m/>
    <m/>
  </r>
  <r>
    <s v="20190614StrEmTranUvpo01Cott01SdataDigitalphoto1186"/>
    <s v="20190614"/>
    <s v="Str"/>
    <x v="1"/>
    <x v="0"/>
    <s v="A02"/>
    <s v="Uvpo1"/>
    <x v="0"/>
    <n v="163"/>
    <n v="60"/>
    <x v="2"/>
    <x v="1"/>
    <n v="0"/>
    <n v="22"/>
    <n v="6"/>
    <s v="C2"/>
    <x v="2"/>
    <s v="1186"/>
    <s v="20190614StrEmTranUvpo01Cott01SdataDigitalphoto1186.JPG"/>
    <m/>
    <x v="0"/>
    <x v="0"/>
    <m/>
    <m/>
  </r>
  <r>
    <s v="20190614StrEmTranUvpo01Wool01SdataDigitalphoto1188"/>
    <s v="20190614"/>
    <s v="Str"/>
    <x v="1"/>
    <x v="1"/>
    <s v="A02"/>
    <s v="Uvpo1"/>
    <x v="0"/>
    <n v="24"/>
    <n v="60"/>
    <x v="2"/>
    <x v="1"/>
    <n v="0"/>
    <n v="22"/>
    <n v="6"/>
    <s v="C2"/>
    <x v="2"/>
    <s v="1188"/>
    <s v="20190614StrEmTranUvpo01Wool01SdataDigitalphoto1188.JPG"/>
    <n v="19"/>
    <x v="107"/>
    <x v="123"/>
    <m/>
    <m/>
  </r>
  <r>
    <s v="20190614StrEmTranUvpo01Cott01NdataDigitalphoto1189"/>
    <s v="20190614"/>
    <s v="Str"/>
    <x v="1"/>
    <x v="0"/>
    <s v="NA"/>
    <s v="Ndata"/>
    <x v="0"/>
    <n v="0"/>
    <n v="0"/>
    <x v="0"/>
    <x v="0"/>
    <n v="0"/>
    <n v="23"/>
    <n v="1"/>
    <s v="C1"/>
    <x v="1"/>
    <s v="1189"/>
    <s v="20190614StrEmTranUvpo01Cott01NdataDigitalphoto1189.JPG"/>
    <m/>
    <x v="0"/>
    <x v="0"/>
    <m/>
    <m/>
  </r>
  <r>
    <s v="20190614StrEmTranUvpo01Wool01NdataDigitalphoto1191"/>
    <s v="20190614"/>
    <s v="Str"/>
    <x v="1"/>
    <x v="1"/>
    <s v="NA"/>
    <s v="Ndata"/>
    <x v="0"/>
    <n v="0"/>
    <n v="0"/>
    <x v="0"/>
    <x v="0"/>
    <n v="0"/>
    <n v="23"/>
    <n v="1"/>
    <s v="C1"/>
    <x v="1"/>
    <s v="1191"/>
    <s v="20190614StrEmTranUvpo01Wool01NdataDigitalphoto1191.JPG"/>
    <m/>
    <x v="0"/>
    <x v="0"/>
    <m/>
    <m/>
  </r>
  <r>
    <s v="20190614StrEmTranUvpo01Cott01SdataDigitalphoto1193"/>
    <s v="20190614"/>
    <s v="Str"/>
    <x v="1"/>
    <x v="0"/>
    <s v="A03"/>
    <s v="Uvpo1"/>
    <x v="0"/>
    <n v="154"/>
    <n v="60"/>
    <x v="3"/>
    <x v="1"/>
    <n v="0"/>
    <n v="23"/>
    <n v="1"/>
    <s v="C1"/>
    <x v="1"/>
    <s v="1193"/>
    <s v="20190614StrEmTranUvpo01Cott01SdataDigitalphoto1193.JPG"/>
    <m/>
    <x v="0"/>
    <x v="0"/>
    <m/>
    <m/>
  </r>
  <r>
    <s v="20190614StrEmTranUvpo01Cott01SdataDigitalphoto1195"/>
    <s v="20190614"/>
    <s v="Str"/>
    <x v="1"/>
    <x v="0"/>
    <s v="A03"/>
    <s v="Uvpo1"/>
    <x v="0"/>
    <n v="100"/>
    <n v="60"/>
    <x v="3"/>
    <x v="1"/>
    <n v="0"/>
    <n v="23"/>
    <n v="1"/>
    <s v="C1"/>
    <x v="1"/>
    <s v="1195"/>
    <s v="20190614StrEmTranUvpo01Cott01SdataDigitalphoto1195.JPG"/>
    <m/>
    <x v="0"/>
    <x v="0"/>
    <m/>
    <m/>
  </r>
  <r>
    <s v="20190614StrEmTranUvpo01Wool01SdataDigitalphoto1197"/>
    <s v="20190614"/>
    <s v="Str"/>
    <x v="1"/>
    <x v="1"/>
    <s v="A03"/>
    <s v="Uvpo1"/>
    <x v="0"/>
    <n v="37"/>
    <n v="60"/>
    <x v="3"/>
    <x v="1"/>
    <n v="0"/>
    <n v="23"/>
    <n v="1"/>
    <s v="C1"/>
    <x v="1"/>
    <s v="1197"/>
    <s v="20190614StrEmTranUvpo01Wool01SdataDigitalphoto1197.JPG"/>
    <n v="37"/>
    <x v="108"/>
    <x v="124"/>
    <m/>
    <m/>
  </r>
  <r>
    <s v="20190614StrEmTranUvpo01Cott01NdataDigitalphoto1199"/>
    <s v="20190614"/>
    <s v="Str"/>
    <x v="1"/>
    <x v="0"/>
    <s v="NA"/>
    <s v="Ndata"/>
    <x v="0"/>
    <n v="0"/>
    <n v="0"/>
    <x v="0"/>
    <x v="0"/>
    <n v="0"/>
    <n v="23"/>
    <n v="2"/>
    <s v="C1"/>
    <x v="1"/>
    <s v="1199"/>
    <s v="20190614StrEmTranUvpo01Cott01NdataDigitalphoto1199.JPG"/>
    <m/>
    <x v="0"/>
    <x v="0"/>
    <m/>
    <m/>
  </r>
  <r>
    <s v="20190614StrEmTranUvpo01Wool01NdataDigitalphoto1201"/>
    <s v="20190614"/>
    <s v="Str"/>
    <x v="1"/>
    <x v="1"/>
    <s v="NA"/>
    <s v="Ndata"/>
    <x v="0"/>
    <n v="0"/>
    <n v="0"/>
    <x v="0"/>
    <x v="0"/>
    <n v="0"/>
    <n v="23"/>
    <n v="2"/>
    <s v="C1"/>
    <x v="1"/>
    <s v="1201"/>
    <s v="20190614StrEmTranUvpo01Wool01NdataDigitalphoto1201.JPG"/>
    <m/>
    <x v="0"/>
    <x v="0"/>
    <m/>
    <m/>
  </r>
  <r>
    <s v="20190614StrEmTranUvpo01Cott01SdataDigitalphoto1203"/>
    <s v="20190614"/>
    <s v="Str"/>
    <x v="1"/>
    <x v="0"/>
    <s v="A03"/>
    <s v="Uvpo1"/>
    <x v="0"/>
    <n v="268"/>
    <n v="60"/>
    <x v="3"/>
    <x v="1"/>
    <n v="0"/>
    <n v="23"/>
    <n v="2"/>
    <s v="C1"/>
    <x v="1"/>
    <s v="1203"/>
    <s v="20190614StrEmTranUvpo01Cott01SdataDigitalphoto1203.JPG"/>
    <m/>
    <x v="0"/>
    <x v="0"/>
    <m/>
    <m/>
  </r>
  <r>
    <s v="20190614StrEmTranUvpo01Cott01SdataDigitalphoto1205"/>
    <s v="20190614"/>
    <s v="Str"/>
    <x v="1"/>
    <x v="0"/>
    <s v="A03"/>
    <s v="Uvpo1"/>
    <x v="0"/>
    <n v="110"/>
    <n v="60"/>
    <x v="3"/>
    <x v="1"/>
    <n v="0"/>
    <n v="23"/>
    <n v="2"/>
    <s v="C1"/>
    <x v="1"/>
    <s v="1205"/>
    <s v="20190614StrEmTranUvpo01Cott01SdataDigitalphoto1205.JPG"/>
    <m/>
    <x v="0"/>
    <x v="0"/>
    <m/>
    <m/>
  </r>
  <r>
    <s v="20190614StrEmTranUvpo01Wool01SdataDigitalphoto1207"/>
    <s v="20190614"/>
    <s v="Str"/>
    <x v="1"/>
    <x v="1"/>
    <s v="A03"/>
    <s v="Uvpo1"/>
    <x v="0"/>
    <n v="66"/>
    <n v="60"/>
    <x v="3"/>
    <x v="1"/>
    <n v="0"/>
    <n v="23"/>
    <n v="2"/>
    <s v="C1"/>
    <x v="1"/>
    <s v="1207"/>
    <s v="20190614StrEmTranUvpo01Wool01SdataDigitalphoto1207.JPG"/>
    <n v="66"/>
    <x v="109"/>
    <x v="125"/>
    <m/>
    <m/>
  </r>
  <r>
    <s v="20190614StrEmTranUvpo01Cott01NdataDigitalphoto1209"/>
    <s v="20190614"/>
    <s v="Str"/>
    <x v="1"/>
    <x v="0"/>
    <s v="NA"/>
    <s v="Ndata"/>
    <x v="0"/>
    <n v="0"/>
    <n v="0"/>
    <x v="0"/>
    <x v="0"/>
    <n v="0"/>
    <n v="23"/>
    <n v="3"/>
    <s v="C1"/>
    <x v="1"/>
    <s v="1209"/>
    <s v="20190614StrEmTranUvpo01Cott01NdataDigitalphoto1209.JPG"/>
    <m/>
    <x v="0"/>
    <x v="0"/>
    <m/>
    <m/>
  </r>
  <r>
    <s v="20190614StrEmTranUvpo01Wool01NdataDigitalphoto1211"/>
    <s v="20190614"/>
    <s v="Str"/>
    <x v="1"/>
    <x v="1"/>
    <s v="NA"/>
    <s v="Ndata"/>
    <x v="0"/>
    <n v="0"/>
    <n v="0"/>
    <x v="0"/>
    <x v="0"/>
    <n v="0"/>
    <n v="23"/>
    <n v="3"/>
    <s v="C1"/>
    <x v="1"/>
    <s v="1211"/>
    <s v="20190614StrEmTranUvpo01Wool01NdataDigitalphoto1211.JPG"/>
    <m/>
    <x v="0"/>
    <x v="0"/>
    <m/>
    <m/>
  </r>
  <r>
    <s v="20190614StrEmTranUvpo01Cott01SdataDigitalphoto1213"/>
    <s v="20190614"/>
    <s v="Str"/>
    <x v="1"/>
    <x v="0"/>
    <s v="A03"/>
    <s v="Uvpo1"/>
    <x v="0"/>
    <n v="213"/>
    <n v="60"/>
    <x v="3"/>
    <x v="1"/>
    <n v="0"/>
    <n v="23"/>
    <n v="3"/>
    <s v="C1"/>
    <x v="1"/>
    <s v="1213"/>
    <s v="20190614StrEmTranUvpo01Cott01SdataDigitalphoto1213.JPG"/>
    <m/>
    <x v="0"/>
    <x v="0"/>
    <m/>
    <m/>
  </r>
  <r>
    <s v="20190614StrEmTranUvpo01Cott01SdataDigitalphoto1215"/>
    <s v="20190614"/>
    <s v="Str"/>
    <x v="1"/>
    <x v="0"/>
    <s v="A03"/>
    <s v="Uvpo1"/>
    <x v="0"/>
    <n v="133"/>
    <n v="60"/>
    <x v="3"/>
    <x v="1"/>
    <n v="0"/>
    <n v="23"/>
    <n v="3"/>
    <s v="C1"/>
    <x v="1"/>
    <s v="1215"/>
    <s v="20190614StrEmTranUvpo01Cott01SdataDigitalphoto1215.JPG"/>
    <m/>
    <x v="0"/>
    <x v="0"/>
    <m/>
    <m/>
  </r>
  <r>
    <s v="20190614StrEmTranUvpo01Wool01SdataDigitalphoto1217"/>
    <s v="20190614"/>
    <s v="Str"/>
    <x v="1"/>
    <x v="1"/>
    <s v="A03"/>
    <s v="Uvpo1"/>
    <x v="0"/>
    <n v="30"/>
    <n v="60"/>
    <x v="3"/>
    <x v="1"/>
    <n v="0"/>
    <n v="23"/>
    <n v="3"/>
    <s v="C1"/>
    <x v="1"/>
    <s v="1217"/>
    <s v="20190614StrEmTranUvpo01Wool01SdataDigitalphoto1217.JPG"/>
    <n v="30"/>
    <x v="110"/>
    <x v="126"/>
    <m/>
    <m/>
  </r>
  <r>
    <s v="20190614StrEmTranUvpo01Cott01NdataDigitalphoto1229"/>
    <s v="20190614"/>
    <s v="Str"/>
    <x v="1"/>
    <x v="0"/>
    <s v="NA"/>
    <s v="Ndata"/>
    <x v="0"/>
    <n v="0"/>
    <n v="0"/>
    <x v="0"/>
    <x v="0"/>
    <n v="0"/>
    <n v="23"/>
    <n v="4"/>
    <s v="C1"/>
    <x v="1"/>
    <s v="1229"/>
    <s v="20190614StrEmTranUvpo01Cott01NdataDigitalphoto1229.JPG"/>
    <m/>
    <x v="0"/>
    <x v="0"/>
    <m/>
    <m/>
  </r>
  <r>
    <s v="20190614StrEmTranUvpo01Wool01NdataDigitalphoto1231"/>
    <s v="20190614"/>
    <s v="Str"/>
    <x v="1"/>
    <x v="1"/>
    <s v="NA"/>
    <s v="Ndata"/>
    <x v="0"/>
    <n v="1"/>
    <n v="0"/>
    <x v="0"/>
    <x v="0"/>
    <n v="0"/>
    <n v="23"/>
    <n v="4"/>
    <s v="C1"/>
    <x v="1"/>
    <s v="1231"/>
    <s v="20190614StrEmTranUvpo01Wool01NdataDigitalphoto1231.JPG"/>
    <m/>
    <x v="0"/>
    <x v="0"/>
    <m/>
    <m/>
  </r>
  <r>
    <s v="20190614StrEmTranUvpo01Cott01SdataDigitalphoto1233"/>
    <s v="20190614"/>
    <s v="Str"/>
    <x v="1"/>
    <x v="0"/>
    <s v="A03"/>
    <s v="Uvpo1"/>
    <x v="0"/>
    <n v="280"/>
    <n v="60"/>
    <x v="3"/>
    <x v="1"/>
    <n v="0"/>
    <n v="23"/>
    <n v="4"/>
    <s v="C1"/>
    <x v="1"/>
    <s v="1233"/>
    <s v="20190614StrEmTranUvpo01Cott01SdataDigitalphoto1233.JPG"/>
    <m/>
    <x v="0"/>
    <x v="0"/>
    <m/>
    <m/>
  </r>
  <r>
    <s v="20190614StrEmTranUvpo01Cott01SdataDigitalphoto1235"/>
    <s v="20190614"/>
    <s v="Str"/>
    <x v="1"/>
    <x v="0"/>
    <s v="A03"/>
    <s v="Uvpo1"/>
    <x v="0"/>
    <n v="162"/>
    <n v="60"/>
    <x v="3"/>
    <x v="1"/>
    <n v="0"/>
    <n v="23"/>
    <n v="4"/>
    <s v="C1"/>
    <x v="1"/>
    <s v="1235"/>
    <s v="20190614StrEmTranUvpo01Cott01SdataDigitalphoto1235.JPG"/>
    <m/>
    <x v="0"/>
    <x v="0"/>
    <m/>
    <m/>
  </r>
  <r>
    <s v="20190614StrEmTranUvpo01Wool01SdataDigitalphoto1237"/>
    <s v="20190614"/>
    <s v="Str"/>
    <x v="1"/>
    <x v="1"/>
    <s v="A03"/>
    <s v="Uvpo1"/>
    <x v="0"/>
    <n v="112"/>
    <n v="60"/>
    <x v="3"/>
    <x v="1"/>
    <n v="0"/>
    <n v="23"/>
    <n v="4"/>
    <s v="C1"/>
    <x v="1"/>
    <s v="1237"/>
    <s v="20190614StrEmTranUvpo01Wool01SdataDigitalphoto1237.JPG"/>
    <n v="111"/>
    <x v="111"/>
    <x v="127"/>
    <m/>
    <m/>
  </r>
  <r>
    <s v="20190614StrEmTranUvpo01Cott01NdataDigitalphoto1239"/>
    <s v="20190614"/>
    <s v="Str"/>
    <x v="1"/>
    <x v="0"/>
    <s v="NA"/>
    <s v="Ndata"/>
    <x v="0"/>
    <n v="0"/>
    <n v="0"/>
    <x v="0"/>
    <x v="0"/>
    <n v="0"/>
    <n v="23"/>
    <n v="5"/>
    <s v="C1"/>
    <x v="1"/>
    <s v="1239"/>
    <s v="20190614StrEmTranUvpo01Cott01NdataDigitalphoto1239.JPG"/>
    <m/>
    <x v="0"/>
    <x v="0"/>
    <m/>
    <m/>
  </r>
  <r>
    <s v="20190614StrEmTranUvpo01Wool01NdataDigitalphoto1241"/>
    <s v="20190614"/>
    <s v="Str"/>
    <x v="1"/>
    <x v="1"/>
    <s v="NA"/>
    <s v="Ndata"/>
    <x v="0"/>
    <n v="0"/>
    <n v="0"/>
    <x v="0"/>
    <x v="0"/>
    <n v="0"/>
    <n v="23"/>
    <n v="5"/>
    <s v="C1"/>
    <x v="1"/>
    <s v="1241"/>
    <s v="20190614StrEmTranUvpo01Wool01NdataDigitalphoto1241.JPG"/>
    <m/>
    <x v="0"/>
    <x v="0"/>
    <m/>
    <m/>
  </r>
  <r>
    <s v="20190614StrEmTranUvpo01Cott01SdataDigitalphoto1243"/>
    <s v="20190614"/>
    <s v="Str"/>
    <x v="1"/>
    <x v="0"/>
    <s v="A03"/>
    <s v="Uvpo1"/>
    <x v="0"/>
    <n v="118"/>
    <n v="60"/>
    <x v="3"/>
    <x v="1"/>
    <n v="0"/>
    <n v="23"/>
    <n v="5"/>
    <s v="C1"/>
    <x v="1"/>
    <s v="1243"/>
    <s v="20190614StrEmTranUvpo01Cott01SdataDigitalphoto1243.JPG"/>
    <m/>
    <x v="0"/>
    <x v="0"/>
    <m/>
    <m/>
  </r>
  <r>
    <s v="20190614StrEmTranUvpo01Cott01SdataDigitalphoto1245"/>
    <s v="20190614"/>
    <s v="Str"/>
    <x v="1"/>
    <x v="0"/>
    <s v="A03"/>
    <s v="Uvpo1"/>
    <x v="0"/>
    <n v="53"/>
    <n v="60"/>
    <x v="3"/>
    <x v="1"/>
    <n v="0"/>
    <n v="23"/>
    <n v="5"/>
    <s v="C1"/>
    <x v="1"/>
    <s v="1245"/>
    <s v="20190614StrEmTranUvpo01Cott01SdataDigitalphoto1245.JPG"/>
    <m/>
    <x v="0"/>
    <x v="0"/>
    <m/>
    <m/>
  </r>
  <r>
    <s v="20190614StrEmTranUvpo01Wool01SdataDigitalphoto1247"/>
    <s v="20190614"/>
    <s v="Str"/>
    <x v="1"/>
    <x v="1"/>
    <s v="A03"/>
    <s v="Uvpo1"/>
    <x v="0"/>
    <n v="10"/>
    <n v="60"/>
    <x v="3"/>
    <x v="1"/>
    <n v="0"/>
    <n v="23"/>
    <n v="5"/>
    <s v="C1"/>
    <x v="1"/>
    <s v="1247"/>
    <s v="20190614StrEmTranUvpo01Wool01SdataDigitalphoto1247.JPG"/>
    <n v="10"/>
    <x v="112"/>
    <x v="128"/>
    <m/>
    <m/>
  </r>
  <r>
    <s v="20190617StrEmTranUvpo01Cott01NdataDigitalphoto1269"/>
    <s v="20190617"/>
    <s v="Str"/>
    <x v="1"/>
    <x v="0"/>
    <s v="NA"/>
    <s v="Ndata"/>
    <x v="0"/>
    <n v="0"/>
    <n v="0"/>
    <x v="0"/>
    <x v="0"/>
    <n v="0"/>
    <n v="23"/>
    <n v="6"/>
    <s v="C1"/>
    <x v="1"/>
    <s v="1269"/>
    <s v="20190617StrEmTranUvpo01Cott01NdataDigitalphoto1269.JPG"/>
    <m/>
    <x v="0"/>
    <x v="0"/>
    <m/>
    <m/>
  </r>
  <r>
    <s v="20190617StrEmTranUvpo01Wool01NdataDigitalphoto1271"/>
    <s v="20190617"/>
    <s v="Str"/>
    <x v="1"/>
    <x v="1"/>
    <s v="NA"/>
    <s v="Ndata"/>
    <x v="0"/>
    <n v="1"/>
    <n v="0"/>
    <x v="0"/>
    <x v="0"/>
    <n v="0"/>
    <n v="23"/>
    <n v="6"/>
    <s v="C1"/>
    <x v="1"/>
    <s v="1271"/>
    <s v="20190617StrEmTranUvpo01Wool01NdataDigitalphoto1271.JPG"/>
    <m/>
    <x v="0"/>
    <x v="0"/>
    <m/>
    <m/>
  </r>
  <r>
    <s v="20190617StrEmTranUvpo01Cott01SdataDigitalphoto1273"/>
    <s v="20190617"/>
    <s v="Str"/>
    <x v="1"/>
    <x v="0"/>
    <s v="A01"/>
    <s v="Uvpo1"/>
    <x v="0"/>
    <n v="186"/>
    <n v="30"/>
    <x v="1"/>
    <x v="2"/>
    <n v="0"/>
    <n v="23"/>
    <n v="6"/>
    <s v="C1"/>
    <x v="1"/>
    <s v="1273"/>
    <s v="20190617StrEmTranUvpo01Cott01SdataDigitalphoto1273.JPG"/>
    <m/>
    <x v="0"/>
    <x v="0"/>
    <m/>
    <m/>
  </r>
  <r>
    <s v="20190617StrEmTranUvpo01Cott01SdataDigitalphoto1275"/>
    <s v="20190617"/>
    <s v="Str"/>
    <x v="1"/>
    <x v="0"/>
    <s v="A01"/>
    <s v="Uvpo1"/>
    <x v="0"/>
    <n v="137"/>
    <n v="30"/>
    <x v="1"/>
    <x v="2"/>
    <n v="0"/>
    <n v="23"/>
    <n v="6"/>
    <s v="C1"/>
    <x v="1"/>
    <s v="1275"/>
    <s v="20190617StrEmTranUvpo01Cott01SdataDigitalphoto1275.JPG"/>
    <m/>
    <x v="0"/>
    <x v="0"/>
    <m/>
    <m/>
  </r>
  <r>
    <s v="20190617StrEmTranUvpo01Wool01SdataDigitalphoto1277"/>
    <s v="20190617"/>
    <s v="Str"/>
    <x v="1"/>
    <x v="1"/>
    <s v="A01"/>
    <s v="Uvpo1"/>
    <x v="0"/>
    <n v="42"/>
    <n v="30"/>
    <x v="1"/>
    <x v="2"/>
    <n v="0"/>
    <n v="23"/>
    <n v="6"/>
    <s v="C1"/>
    <x v="1"/>
    <s v="1277"/>
    <s v="20190617StrEmTranUvpo01Wool01SdataDigitalphoto1277.JPG"/>
    <n v="41"/>
    <x v="113"/>
    <x v="129"/>
    <m/>
    <m/>
  </r>
  <r>
    <s v="20190614StrEmTranUvpo01Cott01NdataDigitalphoto1190"/>
    <s v="20190614"/>
    <s v="Str"/>
    <x v="1"/>
    <x v="0"/>
    <s v="NA"/>
    <s v="Ndata"/>
    <x v="0"/>
    <n v="0"/>
    <n v="0"/>
    <x v="0"/>
    <x v="0"/>
    <n v="0"/>
    <n v="24"/>
    <n v="1"/>
    <s v="C2"/>
    <x v="2"/>
    <s v="1190"/>
    <s v="20190614StrEmTranUvpo01Cott01NdataDigitalphoto1190.JPG"/>
    <m/>
    <x v="0"/>
    <x v="0"/>
    <m/>
    <m/>
  </r>
  <r>
    <s v="20190614StrEmTranUvpo01Wool01NdataDigitalphoto1192"/>
    <s v="20190614"/>
    <s v="Str"/>
    <x v="1"/>
    <x v="1"/>
    <s v="NA"/>
    <s v="Ndata"/>
    <x v="0"/>
    <n v="0"/>
    <n v="0"/>
    <x v="0"/>
    <x v="0"/>
    <n v="0"/>
    <n v="24"/>
    <n v="1"/>
    <s v="C2"/>
    <x v="2"/>
    <s v="1192"/>
    <s v="20190614StrEmTranUvpo01Wool01NdataDigitalphoto1192.JPG"/>
    <m/>
    <x v="0"/>
    <x v="0"/>
    <m/>
    <m/>
  </r>
  <r>
    <s v="20190614StrEmTranUvpo01Cott01SdataDigitalphoto1194"/>
    <s v="20190614"/>
    <s v="Str"/>
    <x v="1"/>
    <x v="0"/>
    <s v="A03"/>
    <s v="Uvpo1"/>
    <x v="0"/>
    <n v="375"/>
    <n v="60"/>
    <x v="3"/>
    <x v="1"/>
    <n v="0"/>
    <n v="24"/>
    <n v="1"/>
    <s v="C2"/>
    <x v="2"/>
    <s v="1194"/>
    <s v="20190614StrEmTranUvpo01Cott01SdataDigitalphoto1194.JPG"/>
    <m/>
    <x v="0"/>
    <x v="0"/>
    <m/>
    <m/>
  </r>
  <r>
    <s v="20190614StrEmTranUvpo01Cott01SdataDigitalphoto1196"/>
    <s v="20190614"/>
    <s v="Str"/>
    <x v="1"/>
    <x v="0"/>
    <s v="A03"/>
    <s v="Uvpo1"/>
    <x v="0"/>
    <n v="290"/>
    <n v="60"/>
    <x v="3"/>
    <x v="1"/>
    <n v="0"/>
    <n v="24"/>
    <n v="1"/>
    <s v="C2"/>
    <x v="2"/>
    <s v="1196"/>
    <s v="20190614StrEmTranUvpo01Cott01SdataDigitalphoto1196.JPG"/>
    <m/>
    <x v="0"/>
    <x v="0"/>
    <m/>
    <m/>
  </r>
  <r>
    <s v="20190614StrEmTranUvpo01Wool01SdataDigitalphoto1198"/>
    <s v="20190614"/>
    <s v="Str"/>
    <x v="1"/>
    <x v="1"/>
    <s v="A03"/>
    <s v="Uvpo1"/>
    <x v="0"/>
    <n v="60"/>
    <n v="60"/>
    <x v="3"/>
    <x v="1"/>
    <n v="0"/>
    <n v="24"/>
    <n v="1"/>
    <s v="C2"/>
    <x v="2"/>
    <s v="1198"/>
    <s v="20190614StrEmTranUvpo01Wool01SdataDigitalphoto1198.JPG"/>
    <n v="60"/>
    <x v="114"/>
    <x v="130"/>
    <m/>
    <m/>
  </r>
  <r>
    <s v="20190614StrEmTranUvpo01Cott01NdataDigitalphoto1200"/>
    <s v="20190614"/>
    <s v="Str"/>
    <x v="1"/>
    <x v="0"/>
    <s v="NA"/>
    <s v="Ndata"/>
    <x v="0"/>
    <n v="0"/>
    <n v="0"/>
    <x v="0"/>
    <x v="0"/>
    <n v="0"/>
    <n v="24"/>
    <n v="2"/>
    <s v="C2"/>
    <x v="2"/>
    <s v="1200"/>
    <s v="20190614StrEmTranUvpo01Cott01NdataDigitalphoto1200.JPG"/>
    <m/>
    <x v="0"/>
    <x v="0"/>
    <m/>
    <m/>
  </r>
  <r>
    <s v="20190614StrEmTranUvpo01Wool01NdataDigitalphoto1202"/>
    <s v="20190614"/>
    <s v="Str"/>
    <x v="1"/>
    <x v="1"/>
    <s v="NA"/>
    <s v="Ndata"/>
    <x v="0"/>
    <n v="1"/>
    <n v="0"/>
    <x v="0"/>
    <x v="0"/>
    <n v="0"/>
    <n v="24"/>
    <n v="2"/>
    <s v="C2"/>
    <x v="2"/>
    <s v="1202"/>
    <s v="20190614StrEmTranUvpo01Wool01NdataDigitalphoto1202.JPG"/>
    <m/>
    <x v="0"/>
    <x v="0"/>
    <m/>
    <m/>
  </r>
  <r>
    <s v="20190614StrEmTranUvpo01Cott01SdataDigitalphoto1204"/>
    <s v="20190614"/>
    <s v="Str"/>
    <x v="1"/>
    <x v="0"/>
    <s v="A03"/>
    <s v="Uvpo1"/>
    <x v="0"/>
    <n v="460"/>
    <n v="60"/>
    <x v="3"/>
    <x v="1"/>
    <n v="0"/>
    <n v="24"/>
    <n v="2"/>
    <s v="C2"/>
    <x v="2"/>
    <s v="1204"/>
    <s v="20190614StrEmTranUvpo01Cott01SdataDigitalphoto1204.JPG"/>
    <m/>
    <x v="0"/>
    <x v="0"/>
    <m/>
    <m/>
  </r>
  <r>
    <s v="20190614StrEmTranUvpo01Cott01SdataDigitalphoto1206"/>
    <s v="20190614"/>
    <s v="Str"/>
    <x v="1"/>
    <x v="0"/>
    <s v="A03"/>
    <s v="Uvpo1"/>
    <x v="0"/>
    <n v="302"/>
    <n v="60"/>
    <x v="3"/>
    <x v="1"/>
    <n v="0"/>
    <n v="24"/>
    <n v="2"/>
    <s v="C2"/>
    <x v="2"/>
    <s v="1206"/>
    <s v="20190614StrEmTranUvpo01Cott01SdataDigitalphoto1206.JPG"/>
    <m/>
    <x v="0"/>
    <x v="0"/>
    <m/>
    <m/>
  </r>
  <r>
    <s v="20190614StrEmTranUvpo01Wool01SdataDigitalphoto1208"/>
    <s v="20190614"/>
    <s v="Str"/>
    <x v="1"/>
    <x v="1"/>
    <s v="A03"/>
    <s v="Uvpo1"/>
    <x v="0"/>
    <n v="124"/>
    <n v="60"/>
    <x v="3"/>
    <x v="1"/>
    <n v="0"/>
    <n v="24"/>
    <n v="2"/>
    <s v="C2"/>
    <x v="2"/>
    <s v="1208"/>
    <s v="20190614StrEmTranUvpo01Wool01SdataDigitalphoto1208.JPG"/>
    <n v="123"/>
    <x v="115"/>
    <x v="131"/>
    <m/>
    <m/>
  </r>
  <r>
    <s v="20190614StrEmTranUvpo01Cott01NdataDigitalphoto1210"/>
    <s v="20190614"/>
    <s v="Str"/>
    <x v="1"/>
    <x v="0"/>
    <s v="NA"/>
    <s v="Ndata"/>
    <x v="0"/>
    <n v="0"/>
    <n v="0"/>
    <x v="0"/>
    <x v="0"/>
    <n v="0"/>
    <n v="24"/>
    <n v="3"/>
    <s v="C2"/>
    <x v="2"/>
    <s v="1210"/>
    <s v="20190614StrEmTranUvpo01Cott01NdataDigitalphoto1210.JPG"/>
    <m/>
    <x v="0"/>
    <x v="0"/>
    <m/>
    <m/>
  </r>
  <r>
    <s v="20190614StrEmTranUvpo01Wool01NdataDigitalphoto1212"/>
    <s v="20190614"/>
    <s v="Str"/>
    <x v="1"/>
    <x v="1"/>
    <s v="NA"/>
    <s v="Ndata"/>
    <x v="0"/>
    <n v="1"/>
    <n v="0"/>
    <x v="0"/>
    <x v="0"/>
    <n v="0"/>
    <n v="24"/>
    <n v="3"/>
    <s v="C2"/>
    <x v="2"/>
    <s v="1212"/>
    <s v="20190614StrEmTranUvpo01Wool01NdataDigitalphoto1212.JPG"/>
    <m/>
    <x v="0"/>
    <x v="0"/>
    <m/>
    <m/>
  </r>
  <r>
    <s v="20190614StrEmTranUvpo01Cott01SdataDigitalphoto1214"/>
    <s v="20190614"/>
    <s v="Str"/>
    <x v="1"/>
    <x v="0"/>
    <s v="A03"/>
    <s v="Uvpo1"/>
    <x v="0"/>
    <n v="404"/>
    <n v="60"/>
    <x v="3"/>
    <x v="1"/>
    <n v="0"/>
    <n v="24"/>
    <n v="3"/>
    <s v="C2"/>
    <x v="2"/>
    <s v="1214"/>
    <s v="20190614StrEmTranUvpo01Cott01SdataDigitalphoto1214.JPG"/>
    <m/>
    <x v="0"/>
    <x v="0"/>
    <m/>
    <m/>
  </r>
  <r>
    <s v="20190614StrEmTranUvpo01Cott01SdataDigitalphoto1216"/>
    <s v="20190614"/>
    <s v="Str"/>
    <x v="1"/>
    <x v="0"/>
    <s v="A03"/>
    <s v="Uvpo1"/>
    <x v="0"/>
    <n v="318"/>
    <n v="60"/>
    <x v="3"/>
    <x v="1"/>
    <n v="0"/>
    <n v="24"/>
    <n v="3"/>
    <s v="C2"/>
    <x v="2"/>
    <s v="1216"/>
    <s v="20190614StrEmTranUvpo01Cott01SdataDigitalphoto1216.JPG"/>
    <m/>
    <x v="0"/>
    <x v="0"/>
    <m/>
    <m/>
  </r>
  <r>
    <s v="20190614StrEmTranUvpo01Wool01SdataDigitalphoto1218"/>
    <s v="20190614"/>
    <s v="Str"/>
    <x v="1"/>
    <x v="1"/>
    <s v="A03"/>
    <s v="Uvpo1"/>
    <x v="0"/>
    <n v="40"/>
    <n v="60"/>
    <x v="3"/>
    <x v="1"/>
    <n v="0"/>
    <n v="24"/>
    <n v="3"/>
    <s v="C2"/>
    <x v="2"/>
    <s v="1218"/>
    <s v="20190614StrEmTranUvpo01Wool01SdataDigitalphoto1218.JPG"/>
    <n v="39"/>
    <x v="116"/>
    <x v="132"/>
    <m/>
    <m/>
  </r>
  <r>
    <s v="20190614StrEmTranUvpo01Cott01NdataDigitalphoto1230"/>
    <s v="20190614"/>
    <s v="Str"/>
    <x v="1"/>
    <x v="0"/>
    <s v="NA"/>
    <s v="Ndata"/>
    <x v="0"/>
    <n v="0"/>
    <n v="0"/>
    <x v="0"/>
    <x v="0"/>
    <n v="0"/>
    <n v="24"/>
    <n v="4"/>
    <s v="C2"/>
    <x v="2"/>
    <s v="1230"/>
    <s v="20190614StrEmTranUvpo01Cott01NdataDigitalphoto1230.JPG"/>
    <m/>
    <x v="0"/>
    <x v="0"/>
    <m/>
    <m/>
  </r>
  <r>
    <s v="20190614StrEmTranUvpo01Wool01NdataDigitalphoto1232"/>
    <s v="20190614"/>
    <s v="Str"/>
    <x v="1"/>
    <x v="1"/>
    <s v="NA"/>
    <s v="Ndata"/>
    <x v="0"/>
    <n v="1"/>
    <n v="0"/>
    <x v="0"/>
    <x v="0"/>
    <n v="0"/>
    <n v="24"/>
    <n v="4"/>
    <s v="C2"/>
    <x v="2"/>
    <s v="1232"/>
    <s v="20190614StrEmTranUvpo01Wool01NdataDigitalphoto1232.JPG"/>
    <m/>
    <x v="0"/>
    <x v="0"/>
    <m/>
    <m/>
  </r>
  <r>
    <s v="20190614StrEmTranUvpo01Cott01SdataDigitalphoto1234"/>
    <s v="20190614"/>
    <s v="Str"/>
    <x v="1"/>
    <x v="0"/>
    <s v="A03"/>
    <s v="Uvpo1"/>
    <x v="0"/>
    <n v="551"/>
    <n v="60"/>
    <x v="3"/>
    <x v="1"/>
    <n v="0"/>
    <n v="24"/>
    <n v="4"/>
    <s v="C2"/>
    <x v="2"/>
    <s v="1234"/>
    <s v="20190614StrEmTranUvpo01Cott01SdataDigitalphoto1234.JPG"/>
    <m/>
    <x v="0"/>
    <x v="0"/>
    <m/>
    <m/>
  </r>
  <r>
    <s v="20190614StrEmTranUvpo01Cott01SdataDigitalphoto1236"/>
    <s v="20190614"/>
    <s v="Str"/>
    <x v="1"/>
    <x v="0"/>
    <s v="A03"/>
    <s v="Uvpo1"/>
    <x v="0"/>
    <n v="411"/>
    <n v="60"/>
    <x v="3"/>
    <x v="1"/>
    <n v="0"/>
    <n v="24"/>
    <n v="4"/>
    <s v="C2"/>
    <x v="2"/>
    <s v="1236"/>
    <s v="20190614StrEmTranUvpo01Cott01SdataDigitalphoto1236.JPG"/>
    <m/>
    <x v="0"/>
    <x v="0"/>
    <m/>
    <m/>
  </r>
  <r>
    <s v="20190614StrEmTranUvpo01Wool01SdataDigitalphoto1238"/>
    <s v="20190614"/>
    <s v="Str"/>
    <x v="1"/>
    <x v="1"/>
    <s v="A03"/>
    <s v="Uvpo1"/>
    <x v="0"/>
    <n v="139"/>
    <n v="60"/>
    <x v="3"/>
    <x v="1"/>
    <n v="0"/>
    <n v="24"/>
    <n v="4"/>
    <s v="C2"/>
    <x v="2"/>
    <s v="1238"/>
    <s v="20190614StrEmTranUvpo01Wool01SdataDigitalphoto1238.JPG"/>
    <n v="138"/>
    <x v="117"/>
    <x v="133"/>
    <m/>
    <m/>
  </r>
  <r>
    <s v="20190614StrEmTranUvpo01Cott01NdataDigitalphoto1240"/>
    <s v="20190614"/>
    <s v="Str"/>
    <x v="1"/>
    <x v="0"/>
    <s v="NA"/>
    <s v="Ndata"/>
    <x v="0"/>
    <n v="0"/>
    <n v="0"/>
    <x v="0"/>
    <x v="0"/>
    <n v="0"/>
    <n v="24"/>
    <n v="5"/>
    <s v="C2"/>
    <x v="2"/>
    <s v="1240"/>
    <s v="20190614StrEmTranUvpo01Cott01NdataDigitalphoto1240.JPG"/>
    <m/>
    <x v="0"/>
    <x v="0"/>
    <m/>
    <m/>
  </r>
  <r>
    <s v="20190614StrEmTranUvpo01Wool01NdataDigitalphoto1242"/>
    <s v="20190614"/>
    <s v="Str"/>
    <x v="1"/>
    <x v="1"/>
    <s v="NA"/>
    <s v="Ndata"/>
    <x v="0"/>
    <n v="2"/>
    <n v="0"/>
    <x v="0"/>
    <x v="0"/>
    <n v="0"/>
    <n v="24"/>
    <n v="5"/>
    <s v="C2"/>
    <x v="2"/>
    <s v="1242"/>
    <s v="20190614StrEmTranUvpo01Wool01NdataDigitalphoto1242.JPG"/>
    <m/>
    <x v="0"/>
    <x v="0"/>
    <m/>
    <m/>
  </r>
  <r>
    <s v="20190614StrEmTranUvpo01Cott01SdataDigitalphoto1244"/>
    <s v="20190614"/>
    <s v="Str"/>
    <x v="1"/>
    <x v="0"/>
    <s v="A03"/>
    <s v="Uvpo1"/>
    <x v="0"/>
    <n v="186"/>
    <n v="60"/>
    <x v="3"/>
    <x v="1"/>
    <n v="0"/>
    <n v="24"/>
    <n v="5"/>
    <s v="C2"/>
    <x v="2"/>
    <s v="1244"/>
    <s v="20190614StrEmTranUvpo01Cott01SdataDigitalphoto1244.JPG"/>
    <m/>
    <x v="0"/>
    <x v="0"/>
    <m/>
    <m/>
  </r>
  <r>
    <s v="20190614StrEmTranUvpo01Cott01SdataDigitalphoto1246"/>
    <s v="20190614"/>
    <s v="Str"/>
    <x v="1"/>
    <x v="0"/>
    <s v="A03"/>
    <s v="Uvpo1"/>
    <x v="0"/>
    <n v="84"/>
    <n v="60"/>
    <x v="3"/>
    <x v="1"/>
    <n v="0"/>
    <n v="24"/>
    <n v="5"/>
    <s v="C2"/>
    <x v="2"/>
    <s v="1246"/>
    <s v="20190614StrEmTranUvpo01Cott01SdataDigitalphoto1246.JPG"/>
    <m/>
    <x v="0"/>
    <x v="0"/>
    <m/>
    <m/>
  </r>
  <r>
    <s v="20190614StrEmTranUvpo01Wool01SdataDigitalphoto1248"/>
    <s v="20190614"/>
    <s v="Str"/>
    <x v="1"/>
    <x v="1"/>
    <s v="A03"/>
    <s v="Uvpo1"/>
    <x v="0"/>
    <n v="31"/>
    <n v="60"/>
    <x v="3"/>
    <x v="1"/>
    <n v="0"/>
    <n v="24"/>
    <n v="5"/>
    <s v="C2 "/>
    <x v="2"/>
    <s v="1248"/>
    <s v="20190614StrEmTranUvpo01Wool01SdataDigitalphoto1248.JPG"/>
    <n v="29"/>
    <x v="113"/>
    <x v="134"/>
    <m/>
    <m/>
  </r>
  <r>
    <s v="20190617StrEmTranUvpo01Cott01NdataDigitalphoto1270"/>
    <s v="20190617"/>
    <s v="Str"/>
    <x v="1"/>
    <x v="0"/>
    <s v="NA"/>
    <s v="Ndata"/>
    <x v="0"/>
    <n v="0"/>
    <n v="0"/>
    <x v="0"/>
    <x v="0"/>
    <n v="0"/>
    <n v="24"/>
    <n v="6"/>
    <s v="C2"/>
    <x v="2"/>
    <s v="1270"/>
    <s v="20190617StrEmTranUvpo01Cott01NdataDigitalphoto1270.JPG"/>
    <m/>
    <x v="0"/>
    <x v="0"/>
    <m/>
    <m/>
  </r>
  <r>
    <s v="20190617StrEmTranUvpo01Wool01NdataDigitalphoto1272"/>
    <s v="20190617"/>
    <s v="Str"/>
    <x v="1"/>
    <x v="1"/>
    <s v="NA"/>
    <s v="Ndata"/>
    <x v="0"/>
    <n v="1"/>
    <n v="0"/>
    <x v="0"/>
    <x v="0"/>
    <n v="0"/>
    <n v="24"/>
    <n v="6"/>
    <s v="C2"/>
    <x v="2"/>
    <s v="1272"/>
    <s v="20190617StrEmTranUvpo01Wool01NdataDigitalphoto1272.JPG"/>
    <m/>
    <x v="0"/>
    <x v="0"/>
    <m/>
    <m/>
  </r>
  <r>
    <s v="20190617StrEmTranUvpo01Cott01SdataDigitalphoto1274"/>
    <s v="20190617"/>
    <s v="Str"/>
    <x v="1"/>
    <x v="0"/>
    <s v="A01"/>
    <s v="Uvpo1"/>
    <x v="0"/>
    <n v="311"/>
    <n v="30"/>
    <x v="1"/>
    <x v="2"/>
    <n v="0"/>
    <n v="24"/>
    <n v="6"/>
    <s v="C2"/>
    <x v="2"/>
    <s v="1274"/>
    <s v="20190617StrEmTranUvpo01Cott01SdataDigitalphoto1274.JPG"/>
    <m/>
    <x v="0"/>
    <x v="0"/>
    <m/>
    <m/>
  </r>
  <r>
    <s v="20190617StrEmTranUvpo01Cott01SdataDigitalphoto1276"/>
    <s v="20190617"/>
    <s v="Str"/>
    <x v="1"/>
    <x v="0"/>
    <s v="A01"/>
    <s v="Uvpo1"/>
    <x v="0"/>
    <n v="213"/>
    <n v="30"/>
    <x v="1"/>
    <x v="2"/>
    <n v="0"/>
    <n v="24"/>
    <n v="6"/>
    <s v="C2"/>
    <x v="2"/>
    <s v="1276"/>
    <s v="20190617StrEmTranUvpo01Cott01SdataDigitalphoto1276.JPG"/>
    <m/>
    <x v="0"/>
    <x v="0"/>
    <m/>
    <m/>
  </r>
  <r>
    <s v="20190617StrEmTranUvpo01Wool01SdataDigitalphoto1278"/>
    <s v="20190617"/>
    <s v="Str"/>
    <x v="1"/>
    <x v="1"/>
    <s v="A01"/>
    <s v="Uvpo1"/>
    <x v="0"/>
    <n v="97"/>
    <n v="30"/>
    <x v="1"/>
    <x v="2"/>
    <n v="0"/>
    <n v="24"/>
    <n v="6"/>
    <s v="C2 "/>
    <x v="2"/>
    <s v="1278"/>
    <s v="20190617StrEmTranUvpo01Wool01SdataDigitalphoto1278.JPG"/>
    <n v="96"/>
    <x v="118"/>
    <x v="135"/>
    <m/>
    <m/>
  </r>
  <r>
    <s v="20190618StrEmTranUvpo01Cott01NdataDigitalphoto1299"/>
    <s v="20190618"/>
    <s v="Str"/>
    <x v="1"/>
    <x v="0"/>
    <s v="NA"/>
    <s v="Ndata"/>
    <x v="0"/>
    <n v="0"/>
    <n v="0"/>
    <x v="0"/>
    <x v="0"/>
    <n v="0"/>
    <n v="25"/>
    <n v="1"/>
    <s v="C1"/>
    <x v="1"/>
    <s v="1299"/>
    <s v="20190618StrEmTranUvpo01Cott01NdataDigitalphoto1299.JPG"/>
    <m/>
    <x v="0"/>
    <x v="0"/>
    <m/>
    <m/>
  </r>
  <r>
    <s v="20190618StrEmTranUvpo01Wool01NdataDigitalphoto1301"/>
    <s v="20190618"/>
    <s v="Str"/>
    <x v="1"/>
    <x v="1"/>
    <s v="NA"/>
    <s v="Ndata"/>
    <x v="0"/>
    <n v="0"/>
    <n v="0"/>
    <x v="0"/>
    <x v="0"/>
    <n v="0"/>
    <n v="25"/>
    <n v="1"/>
    <s v="C1"/>
    <x v="1"/>
    <s v="1301"/>
    <s v="20190618StrEmTranUvpo01Wool01NdataDigitalphoto1301.JPG"/>
    <m/>
    <x v="0"/>
    <x v="0"/>
    <m/>
    <m/>
  </r>
  <r>
    <s v="20190618StrEmTranUvpo01Cott01SdataDigitalphoto1303"/>
    <s v="20190618"/>
    <s v="Str"/>
    <x v="1"/>
    <x v="0"/>
    <s v="A01"/>
    <s v="Uvpo1"/>
    <x v="0"/>
    <n v="178"/>
    <n v="240"/>
    <x v="1"/>
    <x v="4"/>
    <n v="0"/>
    <n v="25"/>
    <n v="1"/>
    <s v="C1"/>
    <x v="1"/>
    <s v="1303"/>
    <s v="20190618StrEmTranUvpo01Cott01SdataDigitalphoto1303.JPG"/>
    <m/>
    <x v="0"/>
    <x v="0"/>
    <m/>
    <m/>
  </r>
  <r>
    <s v="20190618StrEmTranUvpo01Cott01SdataDigitalphoto1305"/>
    <s v="20190618"/>
    <s v="Str"/>
    <x v="1"/>
    <x v="0"/>
    <s v="A01"/>
    <s v="Uvpo1"/>
    <x v="0"/>
    <n v="103"/>
    <n v="240"/>
    <x v="1"/>
    <x v="4"/>
    <n v="0"/>
    <n v="25"/>
    <n v="1"/>
    <s v="C1"/>
    <x v="1"/>
    <s v="1305"/>
    <s v="20190618StrEmTranUvpo01Cott01SdataDigitalphoto1305.JPG"/>
    <m/>
    <x v="0"/>
    <x v="0"/>
    <m/>
    <m/>
  </r>
  <r>
    <s v="20190618StrEmTranUvpo01Wool01SdataDigitalphoto1307"/>
    <s v="20190618"/>
    <s v="Str"/>
    <x v="1"/>
    <x v="1"/>
    <s v="A01"/>
    <s v="Uvpo1"/>
    <x v="0"/>
    <n v="31"/>
    <n v="240"/>
    <x v="1"/>
    <x v="4"/>
    <n v="0"/>
    <n v="25"/>
    <n v="1"/>
    <s v="C1"/>
    <x v="1"/>
    <s v="1307"/>
    <s v="20190618StrEmTranUvpo01Wool01SdataDigitalphoto1307.JPG"/>
    <n v="31"/>
    <x v="119"/>
    <x v="136"/>
    <m/>
    <m/>
  </r>
  <r>
    <s v="20190618StrEmTranUvpo01Cott01NdataDigitalphoto1309"/>
    <s v="20190618"/>
    <s v="Str"/>
    <x v="1"/>
    <x v="0"/>
    <s v="NA"/>
    <s v="Ndata"/>
    <x v="0"/>
    <n v="0"/>
    <n v="0"/>
    <x v="0"/>
    <x v="0"/>
    <n v="0"/>
    <n v="25"/>
    <n v="2"/>
    <s v="C1"/>
    <x v="1"/>
    <s v="1309"/>
    <s v="20190618StrEmTranUvpo01Cott01NdataDigitalphoto1309.JPG"/>
    <m/>
    <x v="0"/>
    <x v="0"/>
    <m/>
    <m/>
  </r>
  <r>
    <s v="20190618StrEmTranUvpo01Wool01NdataDigitalphoto1311"/>
    <s v="20190618"/>
    <s v="Str"/>
    <x v="1"/>
    <x v="1"/>
    <s v="NA"/>
    <s v="Ndata"/>
    <x v="0"/>
    <n v="2"/>
    <n v="0"/>
    <x v="0"/>
    <x v="0"/>
    <n v="0"/>
    <n v="25"/>
    <n v="2"/>
    <s v="C1"/>
    <x v="1"/>
    <s v="1311"/>
    <s v="20190618StrEmTranUvpo01Wool01NdataDigitalphoto1311.JPG"/>
    <m/>
    <x v="0"/>
    <x v="0"/>
    <m/>
    <m/>
  </r>
  <r>
    <s v="20190618StrEmTranUvpo01Cott01SdataDigitalphoto1313"/>
    <s v="20190618"/>
    <s v="Str"/>
    <x v="1"/>
    <x v="0"/>
    <s v="A01"/>
    <s v="Uvpo1"/>
    <x v="0"/>
    <n v="164"/>
    <n v="240"/>
    <x v="1"/>
    <x v="4"/>
    <n v="0"/>
    <n v="25"/>
    <n v="2"/>
    <s v="C1"/>
    <x v="1"/>
    <s v="1313"/>
    <s v="20190618StrEmTranUvpo01Cott01SdataDigitalphoto1313.JPG"/>
    <m/>
    <x v="0"/>
    <x v="0"/>
    <m/>
    <m/>
  </r>
  <r>
    <s v="20190618StrEmTranUvpo01Cott01SdataDigitalphoto1315"/>
    <s v="20190618"/>
    <s v="Str"/>
    <x v="1"/>
    <x v="0"/>
    <s v="A01"/>
    <s v="Uvpo1"/>
    <x v="0"/>
    <n v="65"/>
    <n v="240"/>
    <x v="1"/>
    <x v="4"/>
    <n v="0"/>
    <n v="25"/>
    <n v="2"/>
    <s v="C1"/>
    <x v="1"/>
    <s v="1315"/>
    <s v="20190618StrEmTranUvpo01Cott01SdataDigitalphoto1315.JPG"/>
    <m/>
    <x v="0"/>
    <x v="0"/>
    <m/>
    <m/>
  </r>
  <r>
    <s v="20190618StrEmTranUvpo01Wool01SdataDigitalphoto1317"/>
    <s v="20190618"/>
    <s v="Str"/>
    <x v="1"/>
    <x v="1"/>
    <s v="A01"/>
    <s v="Uvpo1"/>
    <x v="0"/>
    <n v="58"/>
    <n v="240"/>
    <x v="1"/>
    <x v="4"/>
    <n v="0"/>
    <n v="25"/>
    <n v="2"/>
    <s v="C1"/>
    <x v="1"/>
    <s v="1317"/>
    <s v="20190618StrEmTranUvpo01Wool01SdataDigitalphoto1317.JPG"/>
    <n v="56"/>
    <x v="120"/>
    <x v="137"/>
    <m/>
    <m/>
  </r>
  <r>
    <s v="20190618StrEmTranUvpo01Cott01NdataDigitalphoto1319"/>
    <s v="20190618"/>
    <s v="Str"/>
    <x v="1"/>
    <x v="0"/>
    <s v="NA"/>
    <s v="Ndata"/>
    <x v="0"/>
    <n v="0"/>
    <n v="0"/>
    <x v="0"/>
    <x v="0"/>
    <n v="0"/>
    <n v="25"/>
    <n v="3"/>
    <s v="C1"/>
    <x v="1"/>
    <s v="1319"/>
    <s v="20190618StrEmTranUvpo01Cott01NdataDigitalphoto1319.JPG"/>
    <m/>
    <x v="0"/>
    <x v="0"/>
    <m/>
    <m/>
  </r>
  <r>
    <s v="20190618StrEmTranUvpo01Wool01NdataDigitalphoto1321"/>
    <s v="20190618"/>
    <s v="Str"/>
    <x v="1"/>
    <x v="1"/>
    <s v="NA"/>
    <s v="Ndata"/>
    <x v="0"/>
    <n v="0"/>
    <n v="0"/>
    <x v="0"/>
    <x v="0"/>
    <n v="0"/>
    <n v="25"/>
    <n v="3"/>
    <s v="C1"/>
    <x v="1"/>
    <s v="1321"/>
    <s v="20190618StrEmTranUvpo01Wool01NdataDigitalphoto1321.JPG"/>
    <m/>
    <x v="0"/>
    <x v="0"/>
    <m/>
    <m/>
  </r>
  <r>
    <s v="20190618StrEmTranUvpo01Cott01SdataDigitalphoto1323"/>
    <s v="20190618"/>
    <s v="Str"/>
    <x v="1"/>
    <x v="0"/>
    <s v="A01"/>
    <s v="Uvpo1"/>
    <x v="0"/>
    <n v="150"/>
    <n v="240"/>
    <x v="1"/>
    <x v="4"/>
    <n v="0"/>
    <n v="25"/>
    <n v="3"/>
    <s v="C1"/>
    <x v="1"/>
    <s v="1323"/>
    <s v="20190618StrEmTranUvpo01Cott01SdataDigitalphoto1323.JPG"/>
    <m/>
    <x v="0"/>
    <x v="0"/>
    <m/>
    <m/>
  </r>
  <r>
    <s v="20190618StrEmTranUvpo01Cott01SdataDigitalphoto1325"/>
    <s v="20190618"/>
    <s v="Str"/>
    <x v="1"/>
    <x v="0"/>
    <s v="A01"/>
    <s v="Uvpo1"/>
    <x v="0"/>
    <n v="94"/>
    <n v="240"/>
    <x v="1"/>
    <x v="4"/>
    <n v="0"/>
    <n v="25"/>
    <n v="3"/>
    <s v="C1"/>
    <x v="1"/>
    <s v="1325"/>
    <s v="20190618StrEmTranUvpo01Cott01SdataDigitalphoto1325.JPG"/>
    <m/>
    <x v="0"/>
    <x v="0"/>
    <m/>
    <m/>
  </r>
  <r>
    <s v="20190618StrEmTranUvpo01Wool01SdataDigitalphoto1327"/>
    <s v="20190618"/>
    <s v="Str"/>
    <x v="1"/>
    <x v="1"/>
    <s v="A01"/>
    <s v="Uvpo1"/>
    <x v="0"/>
    <n v="26"/>
    <n v="240"/>
    <x v="1"/>
    <x v="4"/>
    <n v="0"/>
    <n v="25"/>
    <n v="3"/>
    <s v="C1"/>
    <x v="1"/>
    <s v="1327"/>
    <s v="20190618StrEmTranUvpo01Wool01SdataDigitalphoto1327.JPG"/>
    <n v="26"/>
    <x v="121"/>
    <x v="138"/>
    <m/>
    <m/>
  </r>
  <r>
    <s v="20190618StrEmTranUvpo01Cott01NdataDigitalphoto1329"/>
    <s v="20190618"/>
    <s v="Str"/>
    <x v="1"/>
    <x v="0"/>
    <s v="NA"/>
    <s v="Ndata"/>
    <x v="0"/>
    <n v="0"/>
    <n v="0"/>
    <x v="0"/>
    <x v="0"/>
    <n v="0"/>
    <n v="25"/>
    <n v="4"/>
    <s v="C1"/>
    <x v="1"/>
    <s v="1329"/>
    <s v="20190618StrEmTranUvpo01Cott01NdataDigitalphoto1329.JPG"/>
    <m/>
    <x v="0"/>
    <x v="0"/>
    <m/>
    <m/>
  </r>
  <r>
    <s v="20190618StrEmTranUvpo01Wool01NdataDigitalphoto1331"/>
    <s v="20190618"/>
    <s v="Str"/>
    <x v="1"/>
    <x v="1"/>
    <s v="NA"/>
    <s v="Ndata"/>
    <x v="0"/>
    <n v="0"/>
    <n v="0"/>
    <x v="0"/>
    <x v="0"/>
    <n v="0"/>
    <n v="25"/>
    <n v="4"/>
    <s v="C1"/>
    <x v="1"/>
    <s v="1331"/>
    <s v="20190618StrEmTranUvpo01Wool01NdataDigitalphoto1331.JPG"/>
    <m/>
    <x v="0"/>
    <x v="0"/>
    <m/>
    <m/>
  </r>
  <r>
    <s v="20190618StrEmTranUvpo01Cott01NdataDigitalphoto1333"/>
    <s v="20190618"/>
    <s v="Str"/>
    <x v="1"/>
    <x v="0"/>
    <s v="A01"/>
    <s v="Uvpo1"/>
    <x v="0"/>
    <n v="106"/>
    <n v="240"/>
    <x v="1"/>
    <x v="4"/>
    <n v="0"/>
    <n v="25"/>
    <n v="4"/>
    <s v="C1"/>
    <x v="1"/>
    <s v="1333"/>
    <s v="20190618StrEmTranUvpo01Cott01NdataDigitalphoto1333.JPG"/>
    <m/>
    <x v="0"/>
    <x v="0"/>
    <m/>
    <m/>
  </r>
  <r>
    <s v="20190618StrEmTranUvpo01Cott01SdataDigitalphoto1335"/>
    <s v="20190618"/>
    <s v="Str"/>
    <x v="1"/>
    <x v="0"/>
    <s v="A01"/>
    <s v="Uvpo1"/>
    <x v="0"/>
    <n v="90"/>
    <n v="240"/>
    <x v="1"/>
    <x v="4"/>
    <n v="0"/>
    <n v="25"/>
    <n v="4"/>
    <s v="C1"/>
    <x v="1"/>
    <s v="1335"/>
    <s v="20190618StrEmTranUvpo01Cott01SdataDigitalphoto1335.JPG"/>
    <m/>
    <x v="0"/>
    <x v="0"/>
    <m/>
    <m/>
  </r>
  <r>
    <s v="20190618StrEmTranUvpo01Wool01SdataDigitalphoto1337"/>
    <s v="20190618"/>
    <s v="Str"/>
    <x v="1"/>
    <x v="1"/>
    <s v="A01"/>
    <s v="Uvpo1"/>
    <x v="0"/>
    <n v="11"/>
    <n v="240"/>
    <x v="1"/>
    <x v="4"/>
    <n v="0"/>
    <n v="25"/>
    <n v="4"/>
    <s v="C1"/>
    <x v="1"/>
    <s v="1337"/>
    <s v="20190618StrEmTranUvpo01Wool01SdataDigitalphoto1337.JPG"/>
    <n v="11"/>
    <x v="104"/>
    <x v="139"/>
    <m/>
    <m/>
  </r>
  <r>
    <s v="20190618StrEmTranUvpo01Cott01NdataDigitalphoto1339"/>
    <s v="20190618"/>
    <s v="Str"/>
    <x v="1"/>
    <x v="0"/>
    <s v="NA"/>
    <s v="Ndata"/>
    <x v="0"/>
    <n v="0"/>
    <n v="0"/>
    <x v="0"/>
    <x v="0"/>
    <n v="0"/>
    <n v="25"/>
    <n v="5"/>
    <s v="C1"/>
    <x v="1"/>
    <s v="1339"/>
    <s v="20190618StrEmTranUvpo01Cott01NdataDigitalphoto1339.JPG"/>
    <m/>
    <x v="0"/>
    <x v="0"/>
    <m/>
    <m/>
  </r>
  <r>
    <s v="20190618StrEmTranUvpo01Wool01NdataDigitalphoto1341"/>
    <s v="20190618"/>
    <s v="Str"/>
    <x v="1"/>
    <x v="1"/>
    <s v="NA"/>
    <s v="Ndata"/>
    <x v="0"/>
    <n v="0"/>
    <n v="0"/>
    <x v="0"/>
    <x v="0"/>
    <n v="0"/>
    <n v="25"/>
    <n v="5"/>
    <s v="C1"/>
    <x v="1"/>
    <s v="1341"/>
    <s v="20190618StrEmTranUvpo01Wool01NdataDigitalphoto1341.JPG"/>
    <m/>
    <x v="0"/>
    <x v="0"/>
    <m/>
    <m/>
  </r>
  <r>
    <s v="20190618StrEmTranUvpo01Cott01SdataDigitalphoto1343"/>
    <s v="20190618"/>
    <s v="Str"/>
    <x v="1"/>
    <x v="0"/>
    <s v="A01"/>
    <s v="Uvpo1"/>
    <x v="0"/>
    <n v="189"/>
    <n v="240"/>
    <x v="1"/>
    <x v="4"/>
    <n v="0"/>
    <n v="25"/>
    <n v="5"/>
    <s v="C1"/>
    <x v="1"/>
    <s v="1343"/>
    <s v="20190618StrEmTranUvpo01Cott01SdataDigitalphoto1343.JPG"/>
    <m/>
    <x v="0"/>
    <x v="0"/>
    <m/>
    <m/>
  </r>
  <r>
    <s v="20190618StrEmTranUvpo01Cott01SdataDigitalphoto1345"/>
    <s v="20190618"/>
    <s v="Str"/>
    <x v="1"/>
    <x v="0"/>
    <s v="A01"/>
    <s v="Uvpo1"/>
    <x v="0"/>
    <n v="130"/>
    <n v="240"/>
    <x v="1"/>
    <x v="4"/>
    <n v="0"/>
    <n v="25"/>
    <n v="5"/>
    <s v="C1"/>
    <x v="1"/>
    <s v="1345"/>
    <s v="20190618StrEmTranUvpo01Cott01SdataDigitalphoto1345.JPG"/>
    <m/>
    <x v="0"/>
    <x v="0"/>
    <m/>
    <m/>
  </r>
  <r>
    <s v="20190618StrEmTranUvpo01Wool01SdataDigitalphoto1347"/>
    <s v="20190618"/>
    <s v="Str"/>
    <x v="1"/>
    <x v="1"/>
    <s v="A01"/>
    <s v="Uvpo1"/>
    <x v="0"/>
    <n v="30"/>
    <n v="240"/>
    <x v="1"/>
    <x v="4"/>
    <n v="0"/>
    <n v="25"/>
    <n v="5"/>
    <s v="C1"/>
    <x v="1"/>
    <s v="1347"/>
    <s v="20190618StrEmTranUvpo01Wool01SdataDigitalphoto1347.JPG"/>
    <n v="30"/>
    <x v="13"/>
    <x v="140"/>
    <m/>
    <m/>
  </r>
  <r>
    <s v="20190618StrEmTranUvpo01Cott01NdataDigitalphoto1349"/>
    <s v="20190618"/>
    <s v="Str"/>
    <x v="1"/>
    <x v="0"/>
    <s v="NA"/>
    <s v="Ndata"/>
    <x v="0"/>
    <n v="0"/>
    <n v="0"/>
    <x v="0"/>
    <x v="0"/>
    <n v="0"/>
    <n v="25"/>
    <n v="6"/>
    <s v="C1"/>
    <x v="1"/>
    <s v="1349"/>
    <s v="20190618StrEmTranUvpo01Cott01NdataDigitalphoto1349.JPG"/>
    <m/>
    <x v="0"/>
    <x v="0"/>
    <m/>
    <m/>
  </r>
  <r>
    <s v="20190618StrEmTranUvpo01Wool01NdataDigitalphoto1351"/>
    <s v="20190618"/>
    <s v="Str"/>
    <x v="1"/>
    <x v="1"/>
    <s v="NA"/>
    <s v="Ndata"/>
    <x v="0"/>
    <n v="0"/>
    <n v="0"/>
    <x v="0"/>
    <x v="0"/>
    <n v="0"/>
    <n v="25"/>
    <n v="6"/>
    <s v="C1"/>
    <x v="1"/>
    <s v="1351"/>
    <s v="20190618StrEmTranUvpo01Wool01NdataDigitalphoto1351.JPG"/>
    <m/>
    <x v="0"/>
    <x v="0"/>
    <m/>
    <m/>
  </r>
  <r>
    <s v="20190618StrEmTranUvpo01Cott01SdataDigitalphoto1353"/>
    <s v="20190618"/>
    <s v="Str"/>
    <x v="1"/>
    <x v="0"/>
    <s v="A01"/>
    <s v="Uvpo1"/>
    <x v="0"/>
    <n v="195"/>
    <n v="240"/>
    <x v="1"/>
    <x v="4"/>
    <n v="0"/>
    <n v="25"/>
    <n v="6"/>
    <s v="C1"/>
    <x v="1"/>
    <s v="1353"/>
    <s v="20190618StrEmTranUvpo01Cott01SdataDigitalphoto1353.JPG"/>
    <m/>
    <x v="0"/>
    <x v="0"/>
    <m/>
    <m/>
  </r>
  <r>
    <s v="20190618StrEmTranUvpo01Cott01SdataDigitalphoto1355"/>
    <s v="20190618"/>
    <s v="Str"/>
    <x v="1"/>
    <x v="0"/>
    <s v="A01"/>
    <s v="Uvpo1"/>
    <x v="0"/>
    <n v="81"/>
    <n v="240"/>
    <x v="1"/>
    <x v="4"/>
    <n v="0"/>
    <n v="25"/>
    <n v="6"/>
    <s v="C1"/>
    <x v="1"/>
    <s v="1355"/>
    <s v="20190618StrEmTranUvpo01Cott01SdataDigitalphoto1355.JPG"/>
    <m/>
    <x v="0"/>
    <x v="0"/>
    <m/>
    <m/>
  </r>
  <r>
    <s v="20190618StrEmTranUvpo01Wool01SdataDigitalphoto1357"/>
    <s v="20190618"/>
    <s v="Str"/>
    <x v="1"/>
    <x v="1"/>
    <s v="A01"/>
    <s v="Uvpo1"/>
    <x v="0"/>
    <n v="25"/>
    <n v="240"/>
    <x v="1"/>
    <x v="4"/>
    <n v="0"/>
    <n v="25"/>
    <n v="6"/>
    <s v="C1"/>
    <x v="1"/>
    <s v="1357"/>
    <s v="20190618StrEmTranUvpo01Wool01SdataDigitalphoto1357.JPG"/>
    <n v="25"/>
    <x v="122"/>
    <x v="24"/>
    <m/>
    <m/>
  </r>
  <r>
    <s v="20190618StrEmTranUvpo01Cott01NdataDigitalphoto1300"/>
    <s v="20190618"/>
    <s v="Str"/>
    <x v="1"/>
    <x v="0"/>
    <s v="NA"/>
    <s v="Ndata"/>
    <x v="0"/>
    <n v="1"/>
    <n v="0"/>
    <x v="0"/>
    <x v="0"/>
    <n v="0"/>
    <n v="26"/>
    <n v="1"/>
    <s v="C2"/>
    <x v="2"/>
    <s v="1300"/>
    <s v="20190618StrEmTranUvpo01Cott01NdataDigitalphoto1300.JPG"/>
    <m/>
    <x v="0"/>
    <x v="0"/>
    <m/>
    <m/>
  </r>
  <r>
    <s v="20190618StrEmTranUvpo01Wool01NdataDigitalphoto1302"/>
    <s v="20190618"/>
    <s v="Str"/>
    <x v="1"/>
    <x v="1"/>
    <s v="NA"/>
    <s v="Ndata"/>
    <x v="0"/>
    <n v="0"/>
    <n v="0"/>
    <x v="0"/>
    <x v="0"/>
    <n v="0"/>
    <n v="26"/>
    <n v="1"/>
    <s v="C2"/>
    <x v="2"/>
    <s v="1302"/>
    <s v="20190618StrEmTranUvpo01Wool01NdataDigitalphoto1302.JPG"/>
    <m/>
    <x v="0"/>
    <x v="0"/>
    <m/>
    <m/>
  </r>
  <r>
    <s v="20190618StrEmTranUvpo01Cott01SdataDigitalphoto1304"/>
    <s v="20190618"/>
    <s v="Str"/>
    <x v="1"/>
    <x v="0"/>
    <s v="A01"/>
    <s v="Uvpo1"/>
    <x v="0"/>
    <n v="192"/>
    <n v="240"/>
    <x v="1"/>
    <x v="4"/>
    <n v="0"/>
    <n v="26"/>
    <n v="1"/>
    <s v="C2"/>
    <x v="2"/>
    <s v="1304"/>
    <s v="20190618StrEmTranUvpo01Cott01SdataDigitalphoto1304.JPG"/>
    <m/>
    <x v="0"/>
    <x v="0"/>
    <m/>
    <m/>
  </r>
  <r>
    <s v="20190618StrEmTranUvpo01Cott01SdataDigitalphoto1306"/>
    <s v="20190618"/>
    <s v="Str"/>
    <x v="1"/>
    <x v="0"/>
    <s v="A01"/>
    <s v="Uvpo1"/>
    <x v="0"/>
    <n v="141"/>
    <n v="240"/>
    <x v="1"/>
    <x v="4"/>
    <n v="0"/>
    <n v="26"/>
    <n v="1"/>
    <s v="C2"/>
    <x v="2"/>
    <s v="1306"/>
    <s v="20190618StrEmTranUvpo01Cott01SdataDigitalphoto1306.JPG"/>
    <m/>
    <x v="0"/>
    <x v="0"/>
    <m/>
    <m/>
  </r>
  <r>
    <s v="20190618StrEmTranUvpo01Wool01SdataDigitalphoto1308"/>
    <s v="20190618"/>
    <s v="Str"/>
    <x v="1"/>
    <x v="1"/>
    <s v="A01"/>
    <s v="Uvpo1"/>
    <x v="0"/>
    <n v="59"/>
    <n v="240"/>
    <x v="1"/>
    <x v="4"/>
    <n v="0"/>
    <n v="26"/>
    <n v="1"/>
    <s v="C2 "/>
    <x v="2"/>
    <s v="1308"/>
    <s v="20190618StrEmTranUvpo01Wool01SdataDigitalphoto1308.JPG"/>
    <n v="59"/>
    <x v="123"/>
    <x v="141"/>
    <m/>
    <m/>
  </r>
  <r>
    <s v="20190618StrEmTranUvpo01Cott01NdataDigitalphoto1310"/>
    <s v="20190618"/>
    <s v="Str"/>
    <x v="1"/>
    <x v="0"/>
    <s v="NA"/>
    <s v="Ndata"/>
    <x v="0"/>
    <n v="0"/>
    <n v="0"/>
    <x v="0"/>
    <x v="0"/>
    <n v="0"/>
    <n v="26"/>
    <n v="2"/>
    <s v="C2"/>
    <x v="2"/>
    <s v="1310"/>
    <s v="20190618StrEmTranUvpo01Cott01NdataDigitalphoto1310.JPG"/>
    <m/>
    <x v="0"/>
    <x v="0"/>
    <m/>
    <m/>
  </r>
  <r>
    <s v="20190618StrEmTranUvpo01Wool01NdataDigitalphoto1312"/>
    <s v="20190618"/>
    <s v="Str"/>
    <x v="1"/>
    <x v="1"/>
    <s v="NA"/>
    <s v="Ndata"/>
    <x v="0"/>
    <n v="4"/>
    <n v="0"/>
    <x v="0"/>
    <x v="0"/>
    <n v="0"/>
    <n v="26"/>
    <n v="2"/>
    <s v="C2"/>
    <x v="2"/>
    <s v="1312"/>
    <s v="20190618StrEmTranUvpo01Wool01NdataDigitalphoto1312.JPG"/>
    <m/>
    <x v="0"/>
    <x v="0"/>
    <m/>
    <m/>
  </r>
  <r>
    <s v="20190618StrEmTranUvpo01Cott01SdataDigitalphoto1314"/>
    <s v="20190618"/>
    <s v="Str"/>
    <x v="1"/>
    <x v="0"/>
    <s v="A01"/>
    <s v="Uvpo1"/>
    <x v="0"/>
    <n v="206"/>
    <n v="240"/>
    <x v="1"/>
    <x v="4"/>
    <n v="0"/>
    <n v="26"/>
    <n v="2"/>
    <s v="C2"/>
    <x v="2"/>
    <s v="1314"/>
    <s v="20190618StrEmTranUvpo01Cott01SdataDigitalphoto1314.JPG"/>
    <m/>
    <x v="0"/>
    <x v="0"/>
    <m/>
    <m/>
  </r>
  <r>
    <s v="20190618StrEmTranUvpo01Cott01SdataDigitalphoto1316"/>
    <s v="20190618"/>
    <s v="Str"/>
    <x v="1"/>
    <x v="0"/>
    <s v="A01"/>
    <s v="Uvpo1"/>
    <x v="0"/>
    <n v="54"/>
    <n v="240"/>
    <x v="1"/>
    <x v="4"/>
    <n v="0"/>
    <n v="26"/>
    <n v="2"/>
    <s v="C2"/>
    <x v="2"/>
    <s v="1316"/>
    <s v="20190618StrEmTranUvpo01Cott01SdataDigitalphoto1316.JPG"/>
    <m/>
    <x v="0"/>
    <x v="0"/>
    <m/>
    <m/>
  </r>
  <r>
    <s v="20190618StrEmTranUvpo01Wool01SdataDigitalphoto1318"/>
    <s v="20190618"/>
    <s v="Str"/>
    <x v="1"/>
    <x v="1"/>
    <s v="A01"/>
    <s v="Uvpo1"/>
    <x v="0"/>
    <n v="76"/>
    <n v="240"/>
    <x v="1"/>
    <x v="4"/>
    <n v="0"/>
    <n v="26"/>
    <n v="2"/>
    <s v="C2 "/>
    <x v="2"/>
    <s v="1318"/>
    <s v="20190618StrEmTranUvpo01Wool01SdataDigitalphoto1318.JPG"/>
    <n v="72"/>
    <x v="124"/>
    <x v="142"/>
    <m/>
    <m/>
  </r>
  <r>
    <s v="20190618StrEmTranUvpo01Cott01NdataDigitalphoto1320"/>
    <s v="20190618"/>
    <s v="Str"/>
    <x v="1"/>
    <x v="0"/>
    <s v="NA"/>
    <s v="Ndata"/>
    <x v="0"/>
    <n v="0"/>
    <n v="0"/>
    <x v="0"/>
    <x v="0"/>
    <n v="0"/>
    <n v="26"/>
    <n v="3"/>
    <s v="C2"/>
    <x v="2"/>
    <s v="1320"/>
    <s v="20190618StrEmTranUvpo01Cott01NdataDigitalphoto1320.JPG"/>
    <m/>
    <x v="0"/>
    <x v="0"/>
    <m/>
    <m/>
  </r>
  <r>
    <s v="20190618StrEmTranUvpo01Wool01NdataDigitalphoto1322"/>
    <s v="20190618"/>
    <s v="Str"/>
    <x v="1"/>
    <x v="1"/>
    <s v="NA"/>
    <s v="Ndata"/>
    <x v="0"/>
    <n v="1"/>
    <n v="0"/>
    <x v="0"/>
    <x v="0"/>
    <n v="0"/>
    <n v="26"/>
    <n v="3"/>
    <s v="C2"/>
    <x v="2"/>
    <s v="1322"/>
    <s v="20190618StrEmTranUvpo01Wool01NdataDigitalphoto1322.JPG"/>
    <m/>
    <x v="0"/>
    <x v="0"/>
    <m/>
    <m/>
  </r>
  <r>
    <s v="20190618StrEmTranUvpo01Cott01SdataDigitalphoto1324"/>
    <s v="20190618"/>
    <s v="Str"/>
    <x v="1"/>
    <x v="0"/>
    <s v="A01"/>
    <s v="Uvpo1"/>
    <x v="0"/>
    <n v="214"/>
    <n v="240"/>
    <x v="1"/>
    <x v="4"/>
    <n v="0"/>
    <n v="26"/>
    <n v="3"/>
    <s v="C2"/>
    <x v="2"/>
    <s v="1324"/>
    <s v="20190618StrEmTranUvpo01Cott01SdataDigitalphoto1324.JPG"/>
    <m/>
    <x v="0"/>
    <x v="0"/>
    <m/>
    <m/>
  </r>
  <r>
    <s v="20190618StrEmTranUvpo01Cott01SdataDigitalphoto1326"/>
    <s v="20190618"/>
    <s v="Str"/>
    <x v="1"/>
    <x v="0"/>
    <s v="A01"/>
    <s v="Uvpo1"/>
    <x v="0"/>
    <n v="169"/>
    <n v="240"/>
    <x v="1"/>
    <x v="4"/>
    <n v="0"/>
    <n v="26"/>
    <n v="3"/>
    <s v="C2"/>
    <x v="2"/>
    <s v="1326"/>
    <s v="20190618StrEmTranUvpo01Cott01SdataDigitalphoto1326.JPG"/>
    <m/>
    <x v="0"/>
    <x v="0"/>
    <m/>
    <m/>
  </r>
  <r>
    <s v="20190618StrEmTranUvpo01Wool01SdataDigitalphoto1328"/>
    <s v="20190618"/>
    <s v="Str"/>
    <x v="1"/>
    <x v="1"/>
    <s v="A01"/>
    <s v="Uvpo1"/>
    <x v="0"/>
    <n v="56"/>
    <n v="240"/>
    <x v="1"/>
    <x v="4"/>
    <n v="0"/>
    <n v="26"/>
    <n v="3"/>
    <s v="C2 "/>
    <x v="2"/>
    <s v="1328"/>
    <s v="20190618StrEmTranUvpo01Wool01SdataDigitalphoto1328.JPG"/>
    <n v="55"/>
    <x v="51"/>
    <x v="143"/>
    <m/>
    <m/>
  </r>
  <r>
    <s v="20190618StrEmTranUvpo01Cott01NdataDigitalphoto1330"/>
    <s v="20190618"/>
    <s v="Str"/>
    <x v="1"/>
    <x v="0"/>
    <s v="NA"/>
    <s v="Ndata"/>
    <x v="0"/>
    <n v="0"/>
    <n v="0"/>
    <x v="0"/>
    <x v="0"/>
    <n v="0"/>
    <n v="26"/>
    <n v="4"/>
    <s v="C2"/>
    <x v="2"/>
    <s v="1330"/>
    <s v="20190618StrEmTranUvpo01Cott01NdataDigitalphoto1330.JPG"/>
    <m/>
    <x v="0"/>
    <x v="0"/>
    <m/>
    <m/>
  </r>
  <r>
    <s v="20190618StrEmTranUvpo01Wool01NdataDigitalphoto1332"/>
    <s v="20190618"/>
    <s v="Str"/>
    <x v="1"/>
    <x v="1"/>
    <s v="NA"/>
    <s v="Ndata"/>
    <x v="0"/>
    <n v="2"/>
    <n v="0"/>
    <x v="0"/>
    <x v="0"/>
    <n v="0"/>
    <n v="26"/>
    <n v="4"/>
    <s v="C2"/>
    <x v="2"/>
    <s v="1332"/>
    <s v="20190618StrEmTranUvpo01Wool01NdataDigitalphoto1332.JPG"/>
    <m/>
    <x v="0"/>
    <x v="0"/>
    <m/>
    <m/>
  </r>
  <r>
    <s v="20190618StrEmTranUvpo01Cott01NdataDigitalphoto1334"/>
    <s v="20190618"/>
    <s v="Str"/>
    <x v="1"/>
    <x v="0"/>
    <s v="A01"/>
    <s v="Uvpo1"/>
    <x v="0"/>
    <n v="118"/>
    <n v="240"/>
    <x v="1"/>
    <x v="4"/>
    <n v="0"/>
    <n v="26"/>
    <n v="4"/>
    <s v="C2"/>
    <x v="2"/>
    <s v="1334"/>
    <s v="20190618StrEmTranUvpo01Cott01NdataDigitalphoto1334.JPG"/>
    <m/>
    <x v="0"/>
    <x v="0"/>
    <m/>
    <m/>
  </r>
  <r>
    <s v="20190618StrEmTranUvpo01Cott01SdataDigitalphoto1336"/>
    <s v="20190618"/>
    <s v="Str"/>
    <x v="1"/>
    <x v="0"/>
    <s v="A01"/>
    <s v="Uvpo1"/>
    <x v="0"/>
    <n v="89"/>
    <n v="240"/>
    <x v="1"/>
    <x v="4"/>
    <n v="0"/>
    <n v="26"/>
    <n v="4"/>
    <s v="C2"/>
    <x v="2"/>
    <s v="1336"/>
    <s v="20190618StrEmTranUvpo01Cott01SdataDigitalphoto1336.JPG"/>
    <m/>
    <x v="0"/>
    <x v="0"/>
    <m/>
    <m/>
  </r>
  <r>
    <s v="20190618StrEmTranUvpo01Wool01SdataDigitalphoto1338"/>
    <s v="20190618"/>
    <s v="Str"/>
    <x v="1"/>
    <x v="1"/>
    <s v="A01"/>
    <s v="Uvpo1"/>
    <x v="0"/>
    <n v="25"/>
    <n v="240"/>
    <x v="1"/>
    <x v="4"/>
    <n v="0"/>
    <n v="26"/>
    <n v="4"/>
    <s v="C2 "/>
    <x v="2"/>
    <s v="1338"/>
    <s v="20190618StrEmTranUvpo01Wool01SdataDigitalphoto1338.JPG"/>
    <n v="23"/>
    <x v="112"/>
    <x v="144"/>
    <m/>
    <m/>
  </r>
  <r>
    <s v="20190618StrEmTranUvpo01Cott01NdataDigitalphoto1340"/>
    <s v="20190618"/>
    <s v="Str"/>
    <x v="1"/>
    <x v="0"/>
    <s v="NA"/>
    <s v="Ndata"/>
    <x v="0"/>
    <n v="0"/>
    <n v="0"/>
    <x v="0"/>
    <x v="0"/>
    <n v="0"/>
    <n v="26"/>
    <n v="5"/>
    <s v="C2"/>
    <x v="2"/>
    <s v="1340"/>
    <s v="20190618StrEmTranUvpo01Cott01NdataDigitalphoto1340.JPG"/>
    <m/>
    <x v="0"/>
    <x v="0"/>
    <m/>
    <m/>
  </r>
  <r>
    <s v="20190618StrEmTranUvpo01Wool01NdataDigitalphoto1342"/>
    <s v="20190618"/>
    <s v="Str"/>
    <x v="1"/>
    <x v="1"/>
    <s v="NA"/>
    <s v="Ndata"/>
    <x v="0"/>
    <n v="1"/>
    <n v="0"/>
    <x v="0"/>
    <x v="0"/>
    <n v="0"/>
    <n v="26"/>
    <n v="5"/>
    <s v="C2"/>
    <x v="2"/>
    <s v="1342"/>
    <s v="20190618StrEmTranUvpo01Wool01NdataDigitalphoto1342.JPG"/>
    <m/>
    <x v="0"/>
    <x v="0"/>
    <m/>
    <m/>
  </r>
  <r>
    <s v="20190618StrEmTranUvpo01Cott01SdataDigitalphoto1344"/>
    <s v="20190618"/>
    <s v="Str"/>
    <x v="1"/>
    <x v="0"/>
    <s v="A01"/>
    <s v="Uvpo1"/>
    <x v="0"/>
    <n v="273"/>
    <n v="240"/>
    <x v="1"/>
    <x v="4"/>
    <n v="0"/>
    <n v="26"/>
    <n v="5"/>
    <s v="C2"/>
    <x v="2"/>
    <s v="1344"/>
    <s v="20190618StrEmTranUvpo01Cott01SdataDigitalphoto1344.JPG"/>
    <m/>
    <x v="0"/>
    <x v="0"/>
    <m/>
    <m/>
  </r>
  <r>
    <s v="20190618StrEmTranUvpo01Cott01SdataDigitalphoto1346"/>
    <s v="20190618"/>
    <s v="Str"/>
    <x v="1"/>
    <x v="0"/>
    <s v="A01"/>
    <s v="Uvpo1"/>
    <x v="0"/>
    <n v="207"/>
    <n v="240"/>
    <x v="1"/>
    <x v="4"/>
    <n v="0"/>
    <n v="26"/>
    <n v="5"/>
    <s v="C2"/>
    <x v="2"/>
    <s v="1346"/>
    <s v="20190618StrEmTranUvpo01Cott01SdataDigitalphoto1346.JPG"/>
    <m/>
    <x v="0"/>
    <x v="0"/>
    <m/>
    <m/>
  </r>
  <r>
    <s v="20190618StrEmTranUvpo01Wool01SdataDigitalphoto1348"/>
    <s v="20190618"/>
    <s v="Str"/>
    <x v="1"/>
    <x v="1"/>
    <s v="A01"/>
    <s v="Uvpo1"/>
    <x v="0"/>
    <n v="85"/>
    <n v="240"/>
    <x v="1"/>
    <x v="4"/>
    <n v="0"/>
    <n v="26"/>
    <n v="5"/>
    <s v="C2 "/>
    <x v="2"/>
    <s v="1348"/>
    <s v="20190618StrEmTranUvpo01Wool01SdataDigitalphoto1348.JPG"/>
    <n v="84"/>
    <x v="125"/>
    <x v="145"/>
    <m/>
    <m/>
  </r>
  <r>
    <s v="20190618StrEmTranUvpo01Cott01NdataDigitalphoto1350"/>
    <s v="20190618"/>
    <s v="Str"/>
    <x v="1"/>
    <x v="0"/>
    <s v="NA"/>
    <s v="Ndata"/>
    <x v="0"/>
    <n v="0"/>
    <n v="0"/>
    <x v="0"/>
    <x v="0"/>
    <n v="0"/>
    <n v="26"/>
    <n v="6"/>
    <s v="C2"/>
    <x v="2"/>
    <s v="1350"/>
    <s v="20190618StrEmTranUvpo01Cott01NdataDigitalphoto1350.JPG"/>
    <m/>
    <x v="0"/>
    <x v="0"/>
    <m/>
    <m/>
  </r>
  <r>
    <s v="20190618StrEmTranUvpo01Wool01NdataDigitalphoto1352"/>
    <s v="20190618"/>
    <s v="Str"/>
    <x v="1"/>
    <x v="1"/>
    <s v="NA"/>
    <s v="Ndata"/>
    <x v="0"/>
    <n v="2"/>
    <n v="0"/>
    <x v="0"/>
    <x v="0"/>
    <n v="0"/>
    <n v="26"/>
    <n v="6"/>
    <s v="C2"/>
    <x v="2"/>
    <s v="1352"/>
    <s v="20190618StrEmTranUvpo01Wool01NdataDigitalphoto1352.JPG"/>
    <m/>
    <x v="0"/>
    <x v="0"/>
    <m/>
    <m/>
  </r>
  <r>
    <s v="20190618StrEmTranUvpo01Cott01SdataDigitalphoto1354"/>
    <s v="20190618"/>
    <s v="Str"/>
    <x v="1"/>
    <x v="0"/>
    <s v="A01"/>
    <s v="Uvpo1"/>
    <x v="0"/>
    <n v="242"/>
    <n v="240"/>
    <x v="1"/>
    <x v="4"/>
    <n v="0"/>
    <n v="26"/>
    <n v="6"/>
    <s v="C2"/>
    <x v="2"/>
    <s v="1354"/>
    <s v="20190618StrEmTranUvpo01Cott01SdataDigitalphoto1354.JPG"/>
    <m/>
    <x v="0"/>
    <x v="0"/>
    <m/>
    <m/>
  </r>
  <r>
    <s v="20190618StrEmTranUvpo01Cott01SdataDigitalphoto1356"/>
    <s v="20190618"/>
    <s v="Str"/>
    <x v="1"/>
    <x v="0"/>
    <s v="A01"/>
    <s v="Uvpo1"/>
    <x v="0"/>
    <n v="180"/>
    <n v="240"/>
    <x v="1"/>
    <x v="4"/>
    <n v="0"/>
    <n v="26"/>
    <n v="6"/>
    <s v="C2"/>
    <x v="2"/>
    <s v="1356"/>
    <s v="20190618StrEmTranUvpo01Cott01SdataDigitalphoto1356.JPG"/>
    <m/>
    <x v="0"/>
    <x v="0"/>
    <m/>
    <m/>
  </r>
  <r>
    <s v="20190618StrEmTranUvpo01Wool01SdataDigitalphoto1358"/>
    <s v="20190618"/>
    <s v="Str"/>
    <x v="1"/>
    <x v="1"/>
    <s v="A01"/>
    <s v="Uvpo1"/>
    <x v="0"/>
    <n v="54"/>
    <n v="240"/>
    <x v="1"/>
    <x v="4"/>
    <n v="0"/>
    <n v="26"/>
    <n v="6"/>
    <s v="C2 "/>
    <x v="2"/>
    <s v="1358"/>
    <s v="20190618StrEmTranUvpo01Wool01SdataDigitalphoto1358.JPG"/>
    <n v="52"/>
    <x v="126"/>
    <x v="146"/>
    <m/>
    <m/>
  </r>
  <r>
    <s v="20190619StrEmTranUvpo01Cott01NdataDigitalphoto1379"/>
    <s v="20190619"/>
    <s v="Str"/>
    <x v="1"/>
    <x v="0"/>
    <s v="NA"/>
    <s v="Ndata"/>
    <x v="0"/>
    <n v="0"/>
    <n v="0"/>
    <x v="0"/>
    <x v="0"/>
    <n v="0"/>
    <n v="27"/>
    <n v="3"/>
    <s v="C1"/>
    <x v="1"/>
    <s v="1379"/>
    <s v="20190619StrEmTranUvpo01Cott01NdataDigitalphoto1379.JPG"/>
    <m/>
    <x v="0"/>
    <x v="0"/>
    <m/>
    <m/>
  </r>
  <r>
    <s v="20190619StrEmTranUvpo01Wool01NdataDigitalphoto1381"/>
    <s v="20190619"/>
    <s v="Str"/>
    <x v="1"/>
    <x v="1"/>
    <s v="NA"/>
    <s v="Ndata"/>
    <x v="0"/>
    <n v="8"/>
    <n v="0"/>
    <x v="0"/>
    <x v="0"/>
    <n v="0"/>
    <n v="27"/>
    <n v="3"/>
    <s v="C1"/>
    <x v="1"/>
    <s v="1381"/>
    <s v="20190619StrEmTranUvpo01Wool01NdataDigitalphoto1381.JPG"/>
    <m/>
    <x v="0"/>
    <x v="0"/>
    <m/>
    <m/>
  </r>
  <r>
    <s v="20190619StrEmTranUvpo01Cott01SdataDigitalphoto1383"/>
    <s v="20190619"/>
    <s v="Str"/>
    <x v="1"/>
    <x v="0"/>
    <s v="A04"/>
    <s v="Uvpo1"/>
    <x v="0"/>
    <n v="145"/>
    <n v="60"/>
    <x v="4"/>
    <x v="1"/>
    <n v="0"/>
    <n v="27"/>
    <n v="3"/>
    <s v="C1"/>
    <x v="1"/>
    <s v="1383"/>
    <s v="20190619StrEmTranUvpo01Cott01SdataDigitalphoto1383.JPG"/>
    <m/>
    <x v="0"/>
    <x v="0"/>
    <m/>
    <m/>
  </r>
  <r>
    <s v="20190619StrEmTranUvpo01Cott01SdataDigitalphoto1385"/>
    <s v="20190619"/>
    <s v="Str"/>
    <x v="1"/>
    <x v="0"/>
    <s v="A04"/>
    <s v="Uvpo1"/>
    <x v="0"/>
    <n v="60"/>
    <n v="60"/>
    <x v="4"/>
    <x v="1"/>
    <n v="0"/>
    <n v="27"/>
    <n v="3"/>
    <s v="C1"/>
    <x v="1"/>
    <s v="1385"/>
    <s v="20190619StrEmTranUvpo01Cott01SdataDigitalphoto1385.JPG"/>
    <m/>
    <x v="0"/>
    <x v="0"/>
    <m/>
    <m/>
  </r>
  <r>
    <s v="20190619StrEmTranUvpo01Wool01SdataDigitalphoto1387"/>
    <s v="20190619"/>
    <s v="Str"/>
    <x v="1"/>
    <x v="1"/>
    <s v="A04"/>
    <s v="Uvpo1"/>
    <x v="0"/>
    <n v="38"/>
    <n v="60"/>
    <x v="4"/>
    <x v="1"/>
    <n v="0"/>
    <n v="27"/>
    <n v="3"/>
    <s v="C1"/>
    <x v="1"/>
    <s v="1387"/>
    <s v="20190619StrEmTranUvpo01Wool01SdataDigitalphoto1387.JPG"/>
    <n v="30"/>
    <x v="127"/>
    <x v="147"/>
    <m/>
    <m/>
  </r>
  <r>
    <s v="20190619StrEmTranUvpo01Cott01NdataDigitalphoto1389"/>
    <s v="20190619"/>
    <s v="Str"/>
    <x v="1"/>
    <x v="0"/>
    <s v="NA"/>
    <s v="Ndata"/>
    <x v="0"/>
    <n v="0"/>
    <n v="0"/>
    <x v="0"/>
    <x v="0"/>
    <n v="0"/>
    <n v="27"/>
    <n v="4"/>
    <s v="C1"/>
    <x v="1"/>
    <s v="1389"/>
    <s v="20190619StrEmTranUvpo01Cott01NdataDigitalphoto1389.JPG"/>
    <m/>
    <x v="0"/>
    <x v="0"/>
    <m/>
    <m/>
  </r>
  <r>
    <s v="20190619StrEmTranUvpo01Wool01NdataDigitalphoto1391"/>
    <s v="20190619"/>
    <s v="Str"/>
    <x v="1"/>
    <x v="1"/>
    <s v="NA"/>
    <s v="Ndata"/>
    <x v="0"/>
    <n v="1"/>
    <n v="0"/>
    <x v="0"/>
    <x v="0"/>
    <n v="0"/>
    <n v="27"/>
    <n v="4"/>
    <s v="C1"/>
    <x v="1"/>
    <s v="1391"/>
    <s v="20190619StrEmTranUvpo01Wool01NdataDigitalphoto1391.JPG"/>
    <m/>
    <x v="0"/>
    <x v="0"/>
    <m/>
    <m/>
  </r>
  <r>
    <s v="20190619StrEmTranUvpo01Cott01SdataDigitalphoto1393"/>
    <s v="20190619"/>
    <s v="Str"/>
    <x v="1"/>
    <x v="0"/>
    <s v="A04"/>
    <s v="Uvpo1"/>
    <x v="0"/>
    <n v="175"/>
    <n v="60"/>
    <x v="4"/>
    <x v="1"/>
    <n v="0"/>
    <n v="27"/>
    <n v="4"/>
    <s v="C1"/>
    <x v="1"/>
    <s v="1393"/>
    <s v="20190619StrEmTranUvpo01Cott01SdataDigitalphoto1393.JPG"/>
    <m/>
    <x v="0"/>
    <x v="0"/>
    <m/>
    <m/>
  </r>
  <r>
    <s v="20190619StrEmTranUvpo01Cott01SdataDigitalphoto1395"/>
    <s v="20190619"/>
    <s v="Str"/>
    <x v="1"/>
    <x v="0"/>
    <s v="A04"/>
    <s v="Uvpo1"/>
    <x v="0"/>
    <n v="66"/>
    <n v="60"/>
    <x v="4"/>
    <x v="1"/>
    <n v="0"/>
    <n v="27"/>
    <n v="4"/>
    <s v="C1"/>
    <x v="1"/>
    <s v="1395"/>
    <s v="20190619StrEmTranUvpo01Cott01SdataDigitalphoto1395.JPG"/>
    <m/>
    <x v="0"/>
    <x v="0"/>
    <m/>
    <m/>
  </r>
  <r>
    <s v="20190619StrEmTranUvpo01Wool01SdataDigitalphoto1397"/>
    <s v="20190619"/>
    <s v="Str"/>
    <x v="1"/>
    <x v="1"/>
    <s v="A04"/>
    <s v="Uvpo1"/>
    <x v="0"/>
    <n v="51"/>
    <n v="60"/>
    <x v="4"/>
    <x v="1"/>
    <n v="0"/>
    <n v="27"/>
    <n v="4"/>
    <s v="C1"/>
    <x v="1"/>
    <s v="1397"/>
    <s v="20190619StrEmTranUvpo01Wool01SdataDigitalphoto1397.JPG"/>
    <n v="50"/>
    <x v="128"/>
    <x v="18"/>
    <m/>
    <m/>
  </r>
  <r>
    <s v="20190619StrEmTranUvpo01Cott01NdataDigitalphoto1380"/>
    <s v="20190619"/>
    <s v="Str"/>
    <x v="1"/>
    <x v="0"/>
    <s v="NA"/>
    <s v="Ndata"/>
    <x v="0"/>
    <n v="0"/>
    <n v="0"/>
    <x v="0"/>
    <x v="0"/>
    <n v="0"/>
    <n v="28"/>
    <n v="3"/>
    <s v="C2"/>
    <x v="2"/>
    <s v="1380"/>
    <s v="20190619StrEmTranUvpo01Cott01NdataDigitalphoto1380.JPG"/>
    <m/>
    <x v="0"/>
    <x v="0"/>
    <m/>
    <m/>
  </r>
  <r>
    <s v="20190619StrEmTranUvpo01Wool01NdataDigitalphoto1382"/>
    <s v="20190619"/>
    <s v="Str"/>
    <x v="1"/>
    <x v="1"/>
    <s v="NA"/>
    <s v="Ndata"/>
    <x v="0"/>
    <n v="8"/>
    <n v="0"/>
    <x v="0"/>
    <x v="0"/>
    <n v="0"/>
    <n v="28"/>
    <n v="3"/>
    <s v="C2"/>
    <x v="2"/>
    <s v="1382"/>
    <s v="20190619StrEmTranUvpo01Wool01NdataDigitalphoto1382.JPG"/>
    <m/>
    <x v="0"/>
    <x v="0"/>
    <m/>
    <m/>
  </r>
  <r>
    <s v="20190619StrEmTranUvpo01Cott01SdataDigitalphoto1384"/>
    <s v="20190619"/>
    <s v="Str"/>
    <x v="1"/>
    <x v="0"/>
    <s v="A04"/>
    <s v="Uvpo1"/>
    <x v="0"/>
    <n v="218"/>
    <n v="60"/>
    <x v="4"/>
    <x v="1"/>
    <n v="0"/>
    <n v="28"/>
    <n v="3"/>
    <s v="C2"/>
    <x v="2"/>
    <s v="1384"/>
    <s v="20190619StrEmTranUvpo01Cott01SdataDigitalphoto1384.JPG"/>
    <m/>
    <x v="0"/>
    <x v="0"/>
    <m/>
    <m/>
  </r>
  <r>
    <s v="20190619StrEmTranUvpo01Cott01SdataDigitalphoto1386"/>
    <s v="20190619"/>
    <s v="Str"/>
    <x v="1"/>
    <x v="0"/>
    <s v="A04"/>
    <s v="Uvpo1"/>
    <x v="0"/>
    <n v="149"/>
    <n v="60"/>
    <x v="4"/>
    <x v="1"/>
    <n v="0"/>
    <n v="28"/>
    <n v="3"/>
    <s v="C2"/>
    <x v="2"/>
    <s v="1386"/>
    <s v="20190619StrEmTranUvpo01Cott01SdataDigitalphoto1386.JPG"/>
    <m/>
    <x v="0"/>
    <x v="0"/>
    <m/>
    <m/>
  </r>
  <r>
    <s v="20190619StrEmTranUvpo01Wool01SdataDigitalphoto1388"/>
    <s v="20190619"/>
    <s v="Str"/>
    <x v="1"/>
    <x v="1"/>
    <s v="A04"/>
    <s v="Uvpo1"/>
    <x v="0"/>
    <n v="52"/>
    <n v="60"/>
    <x v="4"/>
    <x v="1"/>
    <n v="0"/>
    <n v="28"/>
    <n v="3"/>
    <s v="C2 "/>
    <x v="2"/>
    <s v="1388"/>
    <s v="20190619StrEmTranUvpo01Wool01SdataDigitalphoto1388.JPG"/>
    <n v="44"/>
    <x v="68"/>
    <x v="148"/>
    <m/>
    <m/>
  </r>
  <r>
    <s v="20190628StrEmTranUvpo01Cott01NdataDigitalphoto1479"/>
    <s v="20190628"/>
    <s v="Str"/>
    <x v="1"/>
    <x v="0"/>
    <s v="NA"/>
    <s v="Ndata"/>
    <x v="0"/>
    <n v="0"/>
    <n v="0"/>
    <x v="0"/>
    <x v="0"/>
    <n v="0"/>
    <n v="29"/>
    <n v="1"/>
    <s v="C1"/>
    <x v="1"/>
    <s v="1479"/>
    <s v="20190628StrEmTranUvpo01Cott01NdataDigitalphoto1479.JPG"/>
    <m/>
    <x v="0"/>
    <x v="0"/>
    <m/>
    <m/>
  </r>
  <r>
    <s v="20190628StrEmTranUvpo01Nylo01NdataDigitalphoto1481"/>
    <s v="20190628"/>
    <s v="Str"/>
    <x v="1"/>
    <x v="2"/>
    <s v="NA"/>
    <s v="Ndata"/>
    <x v="0"/>
    <n v="0"/>
    <n v="0"/>
    <x v="0"/>
    <x v="0"/>
    <n v="0"/>
    <n v="29"/>
    <n v="1"/>
    <s v="C1"/>
    <x v="1"/>
    <s v="1481"/>
    <s v="20190628StrEmTranUvpo01Nylo01NdataDigitalphoto1481.JPG"/>
    <m/>
    <x v="0"/>
    <x v="0"/>
    <m/>
    <m/>
  </r>
  <r>
    <s v="20190628StrEmTranUvpo01Cott01SdataDigitalphoto1483"/>
    <s v="20190628"/>
    <s v="Str"/>
    <x v="1"/>
    <x v="0"/>
    <s v="A01"/>
    <s v="Uvpo1"/>
    <x v="0"/>
    <n v="143"/>
    <n v="10"/>
    <x v="1"/>
    <x v="5"/>
    <n v="0"/>
    <n v="29"/>
    <n v="1"/>
    <s v="C1"/>
    <x v="1"/>
    <s v="1483"/>
    <s v="20190628StrEmTranUvpo01Cott01SdataDigitalphoto1483.JPG"/>
    <m/>
    <x v="0"/>
    <x v="0"/>
    <m/>
    <m/>
  </r>
  <r>
    <s v="20190628StrEmTranUvpo01Cott01SdataDigitalphoto1485"/>
    <s v="20190628"/>
    <s v="Str"/>
    <x v="1"/>
    <x v="0"/>
    <s v="A01"/>
    <s v="Uvpo1"/>
    <x v="0"/>
    <n v="128"/>
    <n v="10"/>
    <x v="1"/>
    <x v="5"/>
    <n v="0"/>
    <n v="29"/>
    <n v="1"/>
    <s v="C1"/>
    <x v="1"/>
    <s v="1485"/>
    <s v="20190628StrEmTranUvpo01Cott01SdataDigitalphoto1485.JPG"/>
    <m/>
    <x v="0"/>
    <x v="0"/>
    <m/>
    <m/>
  </r>
  <r>
    <s v="20190628StrEmTranUvpo01Nylo01SdataDigitalphoto1487"/>
    <s v="20190628"/>
    <s v="Str"/>
    <x v="1"/>
    <x v="2"/>
    <s v="A01"/>
    <s v="Uvpo1"/>
    <x v="0"/>
    <n v="28"/>
    <n v="10"/>
    <x v="1"/>
    <x v="5"/>
    <n v="0"/>
    <n v="29"/>
    <n v="1"/>
    <s v="C1"/>
    <x v="1"/>
    <s v="1487"/>
    <s v="20190628StrEmTranUvpo01Nylo01SdataDigitalphoto1487.JPG"/>
    <n v="28"/>
    <x v="129"/>
    <x v="149"/>
    <m/>
    <m/>
  </r>
  <r>
    <s v="20190628StrEmTranUvpo01Cott01NdataDigitalphoto1499"/>
    <s v="20190628"/>
    <s v="Str"/>
    <x v="1"/>
    <x v="0"/>
    <s v="NA"/>
    <s v="Ndata"/>
    <x v="0"/>
    <n v="0"/>
    <n v="0"/>
    <x v="0"/>
    <x v="0"/>
    <n v="0"/>
    <n v="29"/>
    <n v="2"/>
    <s v="C1"/>
    <x v="1"/>
    <s v="1499"/>
    <s v="20190628StrEmTranUvpo01Cott01NdataDigitalphoto1499.JPG"/>
    <m/>
    <x v="0"/>
    <x v="0"/>
    <m/>
    <m/>
  </r>
  <r>
    <s v="20190628StrEmTranUvpo01Nylo01NdataDigitalphoto1501"/>
    <s v="20190628"/>
    <s v="Str"/>
    <x v="1"/>
    <x v="2"/>
    <s v="NA"/>
    <s v="Ndata"/>
    <x v="0"/>
    <n v="0"/>
    <n v="0"/>
    <x v="0"/>
    <x v="0"/>
    <n v="0"/>
    <n v="29"/>
    <n v="2"/>
    <s v="C1"/>
    <x v="1"/>
    <s v="1501"/>
    <s v="20190628StrEmTranUvpo01Nylo01NdataDigitalphoto1501.JPG"/>
    <m/>
    <x v="0"/>
    <x v="0"/>
    <m/>
    <m/>
  </r>
  <r>
    <s v="20190628StrEmTranUvpo01Cott01SdataDigitalphoto1503"/>
    <s v="20190628"/>
    <s v="Str"/>
    <x v="1"/>
    <x v="0"/>
    <s v="A01"/>
    <s v="Uvpo1"/>
    <x v="0"/>
    <n v="309"/>
    <n v="10"/>
    <x v="1"/>
    <x v="5"/>
    <n v="0"/>
    <n v="29"/>
    <n v="2"/>
    <s v="C1"/>
    <x v="1"/>
    <s v="1503"/>
    <s v="20190628StrEmTranUvpo01Cott01SdataDigitalphoto1503.JPG"/>
    <m/>
    <x v="0"/>
    <x v="0"/>
    <m/>
    <m/>
  </r>
  <r>
    <s v="20190628StrEmTranUvpo01Cott01SdataDigitalphoto1505"/>
    <s v="20190628"/>
    <s v="Str"/>
    <x v="1"/>
    <x v="0"/>
    <s v="A01"/>
    <s v="Uvpo1"/>
    <x v="0"/>
    <n v="254"/>
    <n v="10"/>
    <x v="1"/>
    <x v="5"/>
    <n v="0"/>
    <n v="29"/>
    <n v="2"/>
    <s v="C1"/>
    <x v="1"/>
    <s v="1505"/>
    <s v="20190628StrEmTranUvpo01Cott01SdataDigitalphoto1505.JPG"/>
    <m/>
    <x v="0"/>
    <x v="0"/>
    <m/>
    <m/>
  </r>
  <r>
    <s v="20190628StrEmTranUvpo01Nylo01SdataDigitalphoto1507"/>
    <s v="20190628"/>
    <s v="Str"/>
    <x v="1"/>
    <x v="2"/>
    <s v="A01"/>
    <s v="Uvpo1"/>
    <x v="0"/>
    <n v="77"/>
    <n v="10"/>
    <x v="1"/>
    <x v="5"/>
    <n v="0"/>
    <n v="29"/>
    <n v="2"/>
    <s v="C1"/>
    <x v="1"/>
    <s v="1507"/>
    <s v="20190628StrEmTranUvpo01Nylo01SdataDigitalphoto1507.JPG"/>
    <n v="77"/>
    <x v="130"/>
    <x v="150"/>
    <m/>
    <m/>
  </r>
  <r>
    <s v="20190628StrEmTranUvpo01Cott01NdataDigitalphoto1469"/>
    <s v="20190628"/>
    <s v="Str"/>
    <x v="1"/>
    <x v="0"/>
    <s v="NA"/>
    <s v="Ndata"/>
    <x v="0"/>
    <n v="0"/>
    <n v="0"/>
    <x v="0"/>
    <x v="0"/>
    <n v="0"/>
    <n v="29"/>
    <n v="3"/>
    <s v="C1"/>
    <x v="1"/>
    <s v="1469"/>
    <s v="20190628StrEmTranUvpo01Cott01NdataDigitalphoto1469.JPG"/>
    <m/>
    <x v="0"/>
    <x v="0"/>
    <m/>
    <m/>
  </r>
  <r>
    <s v="20190628StrEmTranUvpo01Nylo01NdataDigitalphoto1471"/>
    <s v="20190628"/>
    <s v="Str"/>
    <x v="1"/>
    <x v="2"/>
    <s v="NA"/>
    <s v="Ndata"/>
    <x v="0"/>
    <n v="0"/>
    <n v="0"/>
    <x v="0"/>
    <x v="0"/>
    <n v="0"/>
    <n v="29"/>
    <n v="3"/>
    <s v="C1"/>
    <x v="1"/>
    <s v="1471"/>
    <s v="20190628StrEmTranUvpo01Nylo01NdataDigitalphoto1471.JPG"/>
    <m/>
    <x v="0"/>
    <x v="0"/>
    <m/>
    <m/>
  </r>
  <r>
    <s v="20190628StrEmTranUvpo01Cott01SdataDigitalphoto1473"/>
    <s v="20190628"/>
    <s v="Str"/>
    <x v="1"/>
    <x v="0"/>
    <s v="A01"/>
    <s v="Uvpo1"/>
    <x v="0"/>
    <n v="396"/>
    <n v="10"/>
    <x v="1"/>
    <x v="5"/>
    <n v="0"/>
    <n v="29"/>
    <n v="3"/>
    <s v="C1"/>
    <x v="1"/>
    <s v="1473"/>
    <s v="20190628StrEmTranUvpo01Cott01SdataDigitalphoto1473.JPG"/>
    <m/>
    <x v="0"/>
    <x v="0"/>
    <m/>
    <m/>
  </r>
  <r>
    <s v="20190628StrEmTranUvpo01Cott01SdataDigitalphoto1475"/>
    <s v="20190628"/>
    <s v="Str"/>
    <x v="1"/>
    <x v="0"/>
    <s v="A01"/>
    <s v="Uvpo1"/>
    <x v="0"/>
    <n v="321"/>
    <n v="10"/>
    <x v="1"/>
    <x v="5"/>
    <n v="0"/>
    <n v="29"/>
    <n v="3"/>
    <s v="C1"/>
    <x v="1"/>
    <s v="1475"/>
    <s v="20190628StrEmTranUvpo01Cott01SdataDigitalphoto1475.JPG"/>
    <m/>
    <x v="0"/>
    <x v="0"/>
    <m/>
    <m/>
  </r>
  <r>
    <s v="20190628StrEmTranUvpo01Nylo01SdataDigitalphoto1477"/>
    <s v="20190628"/>
    <s v="Str"/>
    <x v="1"/>
    <x v="2"/>
    <s v="A01"/>
    <s v="Uvpo1"/>
    <x v="0"/>
    <n v="49"/>
    <n v="10"/>
    <x v="1"/>
    <x v="5"/>
    <n v="0"/>
    <n v="29"/>
    <n v="3"/>
    <s v="C1"/>
    <x v="1"/>
    <s v="1477"/>
    <s v="20190628StrEmTranUvpo01Nylo01SdataDigitalphoto1477.JPG"/>
    <n v="49"/>
    <x v="131"/>
    <x v="151"/>
    <m/>
    <m/>
  </r>
  <r>
    <s v="20190628StrEmTranUvpo01Cott01NdataDigitalphoto1480"/>
    <s v="20190628"/>
    <s v="Str"/>
    <x v="1"/>
    <x v="0"/>
    <s v="NA"/>
    <s v="Ndata"/>
    <x v="0"/>
    <n v="0"/>
    <n v="0"/>
    <x v="0"/>
    <x v="0"/>
    <n v="0"/>
    <n v="30"/>
    <n v="1"/>
    <s v="C2"/>
    <x v="2"/>
    <s v="1480"/>
    <s v="20190628StrEmTranUvpo01Cott01NdataDigitalphoto1480.JPG"/>
    <m/>
    <x v="0"/>
    <x v="0"/>
    <m/>
    <m/>
  </r>
  <r>
    <s v="20190628StrEmTranUvpo01Nylo01NdataDigitalphoto1482"/>
    <s v="20190628"/>
    <s v="Str"/>
    <x v="1"/>
    <x v="2"/>
    <s v="NA"/>
    <s v="Ndata"/>
    <x v="0"/>
    <n v="0"/>
    <n v="0"/>
    <x v="0"/>
    <x v="0"/>
    <n v="0"/>
    <n v="30"/>
    <n v="1"/>
    <s v="C2"/>
    <x v="2"/>
    <s v="1482"/>
    <s v="20190628StrEmTranUvpo01Nylo01NdataDigitalphoto1482.JPG"/>
    <m/>
    <x v="0"/>
    <x v="0"/>
    <m/>
    <m/>
  </r>
  <r>
    <s v="20190628StrEmTranUvpo01Cott01SdataDigitalphoto1484"/>
    <s v="20190628"/>
    <s v="Str"/>
    <x v="1"/>
    <x v="0"/>
    <s v="A01"/>
    <s v="Uvpo1"/>
    <x v="0"/>
    <n v="146"/>
    <n v="10"/>
    <x v="1"/>
    <x v="5"/>
    <n v="0"/>
    <n v="30"/>
    <n v="1"/>
    <s v="C2"/>
    <x v="2"/>
    <s v="1484"/>
    <s v="20190628StrEmTranUvpo01Cott01SdataDigitalphoto1484.JPG"/>
    <m/>
    <x v="0"/>
    <x v="0"/>
    <m/>
    <m/>
  </r>
  <r>
    <s v="20190628StrEmTranUvpo01Cott01SdataDigitalphoto1486"/>
    <s v="20190628"/>
    <s v="Str"/>
    <x v="1"/>
    <x v="0"/>
    <s v="A01"/>
    <s v="Uvpo1"/>
    <x v="0"/>
    <n v="65"/>
    <n v="10"/>
    <x v="1"/>
    <x v="5"/>
    <n v="0"/>
    <n v="30"/>
    <n v="1"/>
    <s v="C2"/>
    <x v="2"/>
    <s v="1486"/>
    <s v="20190628StrEmTranUvpo01Cott01SdataDigitalphoto1486.JPG"/>
    <m/>
    <x v="0"/>
    <x v="0"/>
    <m/>
    <m/>
  </r>
  <r>
    <s v="20190628StrEmTranUvpo01Nylo01SdataDigitalphoto1488"/>
    <s v="20190628"/>
    <s v="Str"/>
    <x v="1"/>
    <x v="2"/>
    <s v="A01"/>
    <s v="Uvpo1"/>
    <x v="0"/>
    <n v="43"/>
    <n v="10"/>
    <x v="1"/>
    <x v="5"/>
    <n v="0"/>
    <n v="30"/>
    <n v="1"/>
    <s v="C2 "/>
    <x v="2"/>
    <s v="1488"/>
    <s v="20190628StrEmTranUvpo01Nylo01SdataDigitalphoto1488.JPG"/>
    <n v="43"/>
    <x v="132"/>
    <x v="152"/>
    <m/>
    <m/>
  </r>
  <r>
    <s v="20190628StrEmTranUvpo01Cott01NdataDigitalphoto1500"/>
    <s v="20190628"/>
    <s v="Str"/>
    <x v="1"/>
    <x v="0"/>
    <s v="NA"/>
    <s v="Ndata"/>
    <x v="0"/>
    <n v="0"/>
    <n v="0"/>
    <x v="0"/>
    <x v="0"/>
    <n v="0"/>
    <n v="30"/>
    <n v="2"/>
    <s v="C2"/>
    <x v="2"/>
    <s v="1500"/>
    <s v="20190628StrEmTranUvpo01Cott01NdataDigitalphoto1500.JPG"/>
    <m/>
    <x v="0"/>
    <x v="0"/>
    <m/>
    <m/>
  </r>
  <r>
    <s v="20190628StrEmTranUvpo01Nylo01NdataDigitalphoto1502"/>
    <s v="20190628"/>
    <s v="Str"/>
    <x v="1"/>
    <x v="2"/>
    <s v="NA"/>
    <s v="Ndata"/>
    <x v="0"/>
    <n v="0"/>
    <n v="0"/>
    <x v="0"/>
    <x v="0"/>
    <n v="0"/>
    <n v="30"/>
    <n v="2"/>
    <s v="C2"/>
    <x v="2"/>
    <s v="1502"/>
    <s v="20190628StrEmTranUvpo01Nylo01NdataDigitalphoto1502.JPG"/>
    <m/>
    <x v="0"/>
    <x v="0"/>
    <m/>
    <m/>
  </r>
  <r>
    <s v="20190628StrEmTranUvpo01Cott01SdataDigitalphoto1504"/>
    <s v="20190628"/>
    <s v="Str"/>
    <x v="1"/>
    <x v="0"/>
    <s v="A01"/>
    <s v="Uvpo1"/>
    <x v="0"/>
    <n v="314"/>
    <n v="10"/>
    <x v="1"/>
    <x v="5"/>
    <n v="0"/>
    <n v="30"/>
    <n v="2"/>
    <s v="C2"/>
    <x v="2"/>
    <s v="1504"/>
    <s v="20190628StrEmTranUvpo01Cott01SdataDigitalphoto1504.JPG"/>
    <m/>
    <x v="0"/>
    <x v="0"/>
    <m/>
    <m/>
  </r>
  <r>
    <s v="20190628StrEmTranUvpo01Cott01SdataDigitalphoto1506"/>
    <s v="20190628"/>
    <s v="Str"/>
    <x v="1"/>
    <x v="0"/>
    <s v="A01"/>
    <s v="Uvpo1"/>
    <x v="0"/>
    <n v="260"/>
    <n v="10"/>
    <x v="1"/>
    <x v="5"/>
    <n v="0"/>
    <n v="30"/>
    <n v="2"/>
    <s v="C2"/>
    <x v="2"/>
    <s v="1506"/>
    <s v="20190628StrEmTranUvpo01Cott01SdataDigitalphoto1506.JPG"/>
    <m/>
    <x v="0"/>
    <x v="0"/>
    <m/>
    <m/>
  </r>
  <r>
    <s v="20190628StrEmTranUvpo01Nylo01SdataDigitalphoto1508"/>
    <s v="20190628"/>
    <s v="Str"/>
    <x v="1"/>
    <x v="2"/>
    <s v="A01"/>
    <s v="Uvpo1"/>
    <x v="0"/>
    <n v="90"/>
    <n v="10"/>
    <x v="1"/>
    <x v="5"/>
    <n v="0"/>
    <n v="30"/>
    <n v="2"/>
    <s v="C2 "/>
    <x v="2"/>
    <s v="1508"/>
    <s v="20190628StrEmTranUvpo01Nylo01SdataDigitalphoto1508.JPG"/>
    <n v="90"/>
    <x v="133"/>
    <x v="153"/>
    <m/>
    <m/>
  </r>
  <r>
    <s v="20190628StrEmTranUvpo01Cott01NdataDigitalphoto1470"/>
    <s v="20190628"/>
    <s v="Str"/>
    <x v="1"/>
    <x v="0"/>
    <s v="NA"/>
    <s v="Ndata"/>
    <x v="0"/>
    <n v="0"/>
    <n v="0"/>
    <x v="0"/>
    <x v="0"/>
    <n v="0"/>
    <n v="30"/>
    <n v="3"/>
    <s v="C2"/>
    <x v="2"/>
    <s v="1470"/>
    <s v="20190628StrEmTranUvpo01Cott01NdataDigitalphoto1470.JPG"/>
    <m/>
    <x v="0"/>
    <x v="0"/>
    <m/>
    <m/>
  </r>
  <r>
    <s v="20190628StrEmTranUvpo01Nylo01NdataDigitalphoto1472"/>
    <s v="20190628"/>
    <s v="Str"/>
    <x v="1"/>
    <x v="2"/>
    <s v="NA"/>
    <s v="Ndata"/>
    <x v="0"/>
    <n v="0"/>
    <n v="0"/>
    <x v="0"/>
    <x v="0"/>
    <n v="0"/>
    <n v="30"/>
    <n v="3"/>
    <s v="C2"/>
    <x v="2"/>
    <s v="1472"/>
    <s v="20190628StrEmTranUvpo01Nylo01NdataDigitalphoto1472.JPG"/>
    <m/>
    <x v="0"/>
    <x v="0"/>
    <m/>
    <m/>
  </r>
  <r>
    <s v="20190628StrEmTranUvpo01Cott01SdataDigitalphoto1474"/>
    <s v="20190628"/>
    <s v="Str"/>
    <x v="1"/>
    <x v="0"/>
    <s v="A01"/>
    <s v="Uvpo1"/>
    <x v="0"/>
    <n v="307"/>
    <n v="10"/>
    <x v="1"/>
    <x v="5"/>
    <n v="0"/>
    <n v="30"/>
    <n v="3"/>
    <s v="C2"/>
    <x v="2"/>
    <s v="1474"/>
    <s v="20190628StrEmTranUvpo01Cott01SdataDigitalphoto1474.JPG"/>
    <m/>
    <x v="0"/>
    <x v="0"/>
    <m/>
    <m/>
  </r>
  <r>
    <s v="20190628StrEmTranUvpo01Cott01SdataDigitalphoto1476"/>
    <s v="20190628"/>
    <s v="Str"/>
    <x v="1"/>
    <x v="0"/>
    <s v="A01"/>
    <s v="Uvpo1"/>
    <x v="0"/>
    <n v="345"/>
    <n v="10"/>
    <x v="1"/>
    <x v="5"/>
    <n v="0"/>
    <n v="30"/>
    <n v="3"/>
    <s v="C2"/>
    <x v="2"/>
    <s v="1476"/>
    <s v="20190628StrEmTranUvpo01Cott01SdataDigitalphoto1476.JPG"/>
    <m/>
    <x v="0"/>
    <x v="0"/>
    <m/>
    <m/>
  </r>
  <r>
    <s v="20190628StrEmTranUvpo01Nylo01SdataDigitalphoto1478"/>
    <s v="20190628"/>
    <s v="Str"/>
    <x v="1"/>
    <x v="2"/>
    <s v="A01"/>
    <s v="Uvpo1"/>
    <x v="0"/>
    <n v="72"/>
    <n v="10"/>
    <x v="1"/>
    <x v="5"/>
    <n v="0"/>
    <n v="30"/>
    <n v="3"/>
    <s v="C2 "/>
    <x v="2"/>
    <s v="1478"/>
    <s v="20190628StrEmTranUvpo01Nylo01SdataDigitalphoto1478.JPG"/>
    <n v="72"/>
    <x v="134"/>
    <x v="154"/>
    <m/>
    <m/>
  </r>
  <r>
    <s v="20190628StrEmTranUvpo01Cott01NdataDigitalphoto1509"/>
    <s v="20190628"/>
    <s v="Str"/>
    <x v="1"/>
    <x v="0"/>
    <s v="NA"/>
    <s v="Ndata"/>
    <x v="0"/>
    <n v="0"/>
    <n v="0"/>
    <x v="0"/>
    <x v="0"/>
    <n v="0"/>
    <n v="31"/>
    <n v="1"/>
    <s v="C1"/>
    <x v="1"/>
    <s v="1509"/>
    <s v="20190628StrEmTranUvpo01Cott01NdataDigitalphoto1509.JPG"/>
    <m/>
    <x v="0"/>
    <x v="0"/>
    <m/>
    <m/>
  </r>
  <r>
    <s v="20190628StrEmTranUvpo01Wool01NdataDigitalphoto1511"/>
    <s v="20190628"/>
    <s v="Str"/>
    <x v="1"/>
    <x v="1"/>
    <s v="NA"/>
    <s v="Ndata"/>
    <x v="0"/>
    <n v="4"/>
    <n v="0"/>
    <x v="0"/>
    <x v="0"/>
    <n v="0"/>
    <n v="31"/>
    <n v="1"/>
    <s v="C1"/>
    <x v="1"/>
    <s v="1511"/>
    <s v="20190628StrEmTranUvpo01Wool01NdataDigitalphoto1511.JPG"/>
    <m/>
    <x v="0"/>
    <x v="0"/>
    <m/>
    <m/>
  </r>
  <r>
    <s v="20190628StrEmTranUvpo01Cott01SdataDigitalphoto1513"/>
    <s v="20190628"/>
    <s v="Str"/>
    <x v="1"/>
    <x v="0"/>
    <s v="A01"/>
    <s v="Uvpo1"/>
    <x v="0"/>
    <n v="342"/>
    <n v="10"/>
    <x v="1"/>
    <x v="5"/>
    <n v="0"/>
    <n v="31"/>
    <n v="1"/>
    <s v="C1"/>
    <x v="1"/>
    <s v="1513"/>
    <s v="20190628StrEmTranUvpo01Cott01SdataDigitalphoto1513.JPG"/>
    <m/>
    <x v="0"/>
    <x v="0"/>
    <m/>
    <m/>
  </r>
  <r>
    <s v="20190628StrEmTranUvpo01Cott01SdataDigitalphoto1515"/>
    <s v="20190628"/>
    <s v="Str"/>
    <x v="1"/>
    <x v="0"/>
    <s v="A01"/>
    <s v="Uvpo1"/>
    <x v="0"/>
    <n v="289"/>
    <n v="10"/>
    <x v="1"/>
    <x v="5"/>
    <n v="0"/>
    <n v="31"/>
    <n v="1"/>
    <s v="C1"/>
    <x v="1"/>
    <s v="1515"/>
    <s v="20190628StrEmTranUvpo01Cott01SdataDigitalphoto1515.JPG"/>
    <m/>
    <x v="0"/>
    <x v="0"/>
    <m/>
    <m/>
  </r>
  <r>
    <s v="20190628StrEmTranUvpo01Wool01SdataDigitalphoto1517"/>
    <s v="20190628"/>
    <s v="Str"/>
    <x v="1"/>
    <x v="1"/>
    <s v="A01"/>
    <s v="Uvpo1"/>
    <x v="0"/>
    <n v="41"/>
    <n v="10"/>
    <x v="1"/>
    <x v="5"/>
    <n v="0"/>
    <n v="31"/>
    <n v="1"/>
    <s v="C1"/>
    <x v="1"/>
    <s v="1517"/>
    <s v="20190628StrEmTranUvpo01Wool01SdataDigitalphoto1517.JPG"/>
    <n v="37"/>
    <x v="135"/>
    <x v="155"/>
    <m/>
    <m/>
  </r>
  <r>
    <s v="20190628StrEmTranUvpo01Cott01NdataDigitalphoto1519"/>
    <s v="20190628"/>
    <s v="Str"/>
    <x v="1"/>
    <x v="0"/>
    <s v="NA"/>
    <s v="Ndata"/>
    <x v="0"/>
    <n v="0"/>
    <n v="0"/>
    <x v="0"/>
    <x v="0"/>
    <n v="0"/>
    <n v="31"/>
    <n v="2"/>
    <s v="C1"/>
    <x v="1"/>
    <s v="1519"/>
    <s v="20190628StrEmTranUvpo01Cott01NdataDigitalphoto1519.JPG"/>
    <m/>
    <x v="0"/>
    <x v="0"/>
    <m/>
    <m/>
  </r>
  <r>
    <s v="20190628StrEmTranUvpo01Wool01NdataDigitalphoto1521"/>
    <s v="20190628"/>
    <s v="Str"/>
    <x v="1"/>
    <x v="1"/>
    <s v="NA"/>
    <s v="Ndata"/>
    <x v="0"/>
    <n v="2"/>
    <n v="0"/>
    <x v="0"/>
    <x v="0"/>
    <n v="0"/>
    <n v="31"/>
    <n v="2"/>
    <s v="C1"/>
    <x v="1"/>
    <s v="1521"/>
    <s v="20190628StrEmTranUvpo01Wool01NdataDigitalphoto1521.JPG"/>
    <m/>
    <x v="0"/>
    <x v="0"/>
    <m/>
    <m/>
  </r>
  <r>
    <s v="20190628StrEmTranUvpo01Cott01SdataDigitalphoto1523"/>
    <s v="20190628"/>
    <s v="Str"/>
    <x v="1"/>
    <x v="0"/>
    <s v="A01"/>
    <s v="Uvpo1"/>
    <x v="0"/>
    <n v="507"/>
    <n v="10"/>
    <x v="1"/>
    <x v="5"/>
    <n v="0"/>
    <n v="31"/>
    <n v="2"/>
    <s v="C1"/>
    <x v="1"/>
    <s v="1523"/>
    <s v="20190628StrEmTranUvpo01Cott01SdataDigitalphoto1523.JPG"/>
    <m/>
    <x v="0"/>
    <x v="0"/>
    <m/>
    <m/>
  </r>
  <r>
    <s v="20190628StrEmTranUvpo01Cott01SdataDigitalphoto1525"/>
    <s v="20190628"/>
    <s v="Str"/>
    <x v="1"/>
    <x v="0"/>
    <s v="A01"/>
    <s v="Uvpo1"/>
    <x v="0"/>
    <n v="283"/>
    <n v="10"/>
    <x v="1"/>
    <x v="5"/>
    <n v="0"/>
    <n v="31"/>
    <n v="2"/>
    <s v="C1"/>
    <x v="1"/>
    <s v="1525"/>
    <s v="20190628StrEmTranUvpo01Cott01SdataDigitalphoto1525.JPG"/>
    <m/>
    <x v="0"/>
    <x v="0"/>
    <m/>
    <m/>
  </r>
  <r>
    <s v="20190628StrEmTranUvpo01Wool01SdataDigitalphoto1527"/>
    <s v="20190628"/>
    <s v="Str"/>
    <x v="1"/>
    <x v="1"/>
    <s v="A01"/>
    <s v="Uvpo1"/>
    <x v="0"/>
    <n v="66"/>
    <n v="10"/>
    <x v="1"/>
    <x v="5"/>
    <n v="0"/>
    <n v="31"/>
    <n v="2"/>
    <s v="C1"/>
    <x v="1"/>
    <s v="1527"/>
    <s v="20190628StrEmTranUvpo01Wool01SdataDigitalphoto1527.JPG"/>
    <n v="64"/>
    <x v="136"/>
    <x v="156"/>
    <m/>
    <m/>
  </r>
  <r>
    <s v="20190628StrEmTranUvpo01Cott01NdataDigitalphoto1529"/>
    <s v="20190628"/>
    <s v="Str"/>
    <x v="1"/>
    <x v="0"/>
    <s v="NA"/>
    <s v="Ndata"/>
    <x v="0"/>
    <n v="0"/>
    <n v="0"/>
    <x v="0"/>
    <x v="0"/>
    <n v="0"/>
    <n v="31"/>
    <n v="3"/>
    <s v="C1"/>
    <x v="1"/>
    <s v="1529"/>
    <s v="20190628StrEmTranUvpo01Cott01NdataDigitalphoto1529.JPG"/>
    <m/>
    <x v="0"/>
    <x v="0"/>
    <m/>
    <m/>
  </r>
  <r>
    <s v="20190628StrEmTranUvpo01Wool01NdataDigitalphoto1531"/>
    <s v="20190628"/>
    <s v="Str"/>
    <x v="1"/>
    <x v="1"/>
    <s v="NA"/>
    <s v="Ndata"/>
    <x v="0"/>
    <n v="1"/>
    <n v="0"/>
    <x v="0"/>
    <x v="0"/>
    <n v="0"/>
    <n v="31"/>
    <n v="3"/>
    <s v="C1"/>
    <x v="1"/>
    <s v="1531"/>
    <s v="20190628StrEmTranUvpo01Wool01NdataDigitalphoto1531.JPG"/>
    <m/>
    <x v="0"/>
    <x v="0"/>
    <m/>
    <m/>
  </r>
  <r>
    <s v="20190628StrEmTranUvpo01Cott01SdataDigitalphoto1533"/>
    <s v="20190628"/>
    <s v="Str"/>
    <x v="1"/>
    <x v="0"/>
    <s v="A01"/>
    <s v="Uvpo1"/>
    <x v="0"/>
    <n v="219"/>
    <n v="10"/>
    <x v="1"/>
    <x v="5"/>
    <n v="0"/>
    <n v="31"/>
    <n v="3"/>
    <s v="C1"/>
    <x v="1"/>
    <s v="1533"/>
    <s v="20190628StrEmTranUvpo01Cott01SdataDigitalphoto1533.JPG"/>
    <m/>
    <x v="0"/>
    <x v="0"/>
    <m/>
    <m/>
  </r>
  <r>
    <s v="20190628StrEmTranUvpo01Cott01SdataDigitalphoto1535"/>
    <s v="20190628"/>
    <s v="Str"/>
    <x v="1"/>
    <x v="0"/>
    <s v="A01"/>
    <s v="Uvpo1"/>
    <x v="0"/>
    <n v="138"/>
    <n v="10"/>
    <x v="1"/>
    <x v="5"/>
    <n v="0"/>
    <n v="31"/>
    <n v="3"/>
    <s v="C1"/>
    <x v="1"/>
    <s v="1535"/>
    <s v="20190628StrEmTranUvpo01Cott01SdataDigitalphoto1535.JPG"/>
    <m/>
    <x v="0"/>
    <x v="0"/>
    <m/>
    <m/>
  </r>
  <r>
    <s v="20190628StrEmTranUvpo01Wool01SdataDigitalphoto1537"/>
    <s v="20190628"/>
    <s v="Str"/>
    <x v="1"/>
    <x v="1"/>
    <s v="A01"/>
    <s v="Uvpo1"/>
    <x v="0"/>
    <n v="20"/>
    <n v="10"/>
    <x v="1"/>
    <x v="5"/>
    <n v="0"/>
    <n v="31"/>
    <n v="3"/>
    <s v="C1"/>
    <x v="1"/>
    <s v="1537"/>
    <s v="20190628StrEmTranUvpo01Wool01SdataDigitalphoto1537.JPG"/>
    <n v="19"/>
    <x v="33"/>
    <x v="157"/>
    <m/>
    <m/>
  </r>
  <r>
    <s v="20190628StrEmTranUvpo01Cott01NdataDigitalphoto1539"/>
    <s v="20190628"/>
    <s v="Str"/>
    <x v="1"/>
    <x v="0"/>
    <s v="NA"/>
    <s v="Ndata"/>
    <x v="0"/>
    <n v="0"/>
    <n v="0"/>
    <x v="0"/>
    <x v="0"/>
    <n v="0"/>
    <n v="31"/>
    <n v="4"/>
    <s v="C1"/>
    <x v="1"/>
    <s v="1539"/>
    <s v="20190628StrEmTranUvpo01Cott01NdataDigitalphoto1539.JPG"/>
    <m/>
    <x v="0"/>
    <x v="0"/>
    <m/>
    <m/>
  </r>
  <r>
    <s v="20190628StrEmTranUvpo01Wool01NdataDigitalphoto1541"/>
    <s v="20190628"/>
    <s v="Str"/>
    <x v="1"/>
    <x v="1"/>
    <s v="NA"/>
    <s v="Ndata"/>
    <x v="0"/>
    <n v="2"/>
    <n v="0"/>
    <x v="0"/>
    <x v="0"/>
    <n v="0"/>
    <n v="31"/>
    <n v="4"/>
    <s v="C1"/>
    <x v="1"/>
    <s v="1541"/>
    <s v="20190628StrEmTranUvpo01Wool01NdataDigitalphoto1541.JPG"/>
    <m/>
    <x v="0"/>
    <x v="0"/>
    <m/>
    <m/>
  </r>
  <r>
    <s v="20190628StrEmTranUvpo01Cott01SdataDigitalphoto1543"/>
    <s v="20190628"/>
    <s v="Str"/>
    <x v="1"/>
    <x v="0"/>
    <s v="A01"/>
    <s v="Uvpo1"/>
    <x v="0"/>
    <n v="383"/>
    <n v="10"/>
    <x v="1"/>
    <x v="5"/>
    <n v="0"/>
    <n v="31"/>
    <n v="4"/>
    <s v="C1"/>
    <x v="1"/>
    <s v="1543"/>
    <s v="20190628StrEmTranUvpo01Cott01SdataDigitalphoto1543.JPG"/>
    <m/>
    <x v="0"/>
    <x v="0"/>
    <m/>
    <m/>
  </r>
  <r>
    <s v="20190628StrEmTranUvpo01Cott01SdataDigitalphoto1545"/>
    <s v="20190628"/>
    <s v="Str"/>
    <x v="1"/>
    <x v="0"/>
    <s v="A01"/>
    <s v="Uvpo1"/>
    <x v="0"/>
    <n v="153"/>
    <n v="10"/>
    <x v="1"/>
    <x v="5"/>
    <n v="0"/>
    <n v="31"/>
    <n v="4"/>
    <s v="C1"/>
    <x v="1"/>
    <s v="1545"/>
    <s v="20190628StrEmTranUvpo01Cott01SdataDigitalphoto1545.JPG"/>
    <m/>
    <x v="0"/>
    <x v="0"/>
    <m/>
    <m/>
  </r>
  <r>
    <s v="20190628StrEmTranUvpo01Wool01SdataDigitalphoto1547"/>
    <s v="20190628"/>
    <s v="Str"/>
    <x v="1"/>
    <x v="1"/>
    <s v="A01"/>
    <s v="Uvpo1"/>
    <x v="0"/>
    <n v="113"/>
    <n v="10"/>
    <x v="1"/>
    <x v="5"/>
    <n v="0"/>
    <n v="31"/>
    <n v="4"/>
    <s v="C1"/>
    <x v="1"/>
    <s v="1547"/>
    <s v="20190628StrEmTranUvpo01Wool01SdataDigitalphoto1547.JPG"/>
    <n v="111"/>
    <x v="137"/>
    <x v="158"/>
    <m/>
    <m/>
  </r>
  <r>
    <s v="20190628StrEmTranUvpo01Cott01NdataDigitalphoto1549"/>
    <s v="20190628"/>
    <s v="Str"/>
    <x v="1"/>
    <x v="0"/>
    <s v="NA"/>
    <s v="Ndata"/>
    <x v="0"/>
    <n v="1"/>
    <n v="0"/>
    <x v="0"/>
    <x v="0"/>
    <n v="0"/>
    <n v="31"/>
    <n v="5"/>
    <s v="C1"/>
    <x v="1"/>
    <s v="1549"/>
    <s v="20190628StrEmTranUvpo01Cott01NdataDigitalphoto1549.JPG"/>
    <m/>
    <x v="0"/>
    <x v="0"/>
    <m/>
    <m/>
  </r>
  <r>
    <s v="20190628StrEmTranUvpo01Wool01NdataDigitalphoto1551"/>
    <s v="20190628"/>
    <s v="Str"/>
    <x v="1"/>
    <x v="1"/>
    <s v="NA"/>
    <s v="Ndata"/>
    <x v="0"/>
    <n v="2"/>
    <n v="0"/>
    <x v="0"/>
    <x v="0"/>
    <n v="0"/>
    <n v="31"/>
    <n v="5"/>
    <s v="C1"/>
    <x v="1"/>
    <s v="1551"/>
    <s v="20190628StrEmTranUvpo01Wool01NdataDigitalphoto1551.JPG"/>
    <m/>
    <x v="0"/>
    <x v="0"/>
    <m/>
    <m/>
  </r>
  <r>
    <s v="20190628StrEmTranUvpo01Cott01SdataDigitalphoto1553"/>
    <s v="20190628"/>
    <s v="Str"/>
    <x v="1"/>
    <x v="0"/>
    <s v="A01"/>
    <s v="Uvpo1"/>
    <x v="0"/>
    <n v="242"/>
    <n v="10"/>
    <x v="1"/>
    <x v="5"/>
    <n v="0"/>
    <n v="31"/>
    <n v="5"/>
    <s v="C1"/>
    <x v="1"/>
    <s v="1553"/>
    <s v="20190628StrEmTranUvpo01Cott01SdataDigitalphoto1553.JPG"/>
    <m/>
    <x v="0"/>
    <x v="0"/>
    <m/>
    <m/>
  </r>
  <r>
    <s v="20190628StrEmTranUvpo01Cott01SdataDigitalphoto1555"/>
    <s v="20190628"/>
    <s v="Str"/>
    <x v="1"/>
    <x v="0"/>
    <s v="A01"/>
    <s v="Uvpo1"/>
    <x v="0"/>
    <n v="224"/>
    <n v="10"/>
    <x v="1"/>
    <x v="5"/>
    <n v="0"/>
    <n v="31"/>
    <n v="5"/>
    <s v="C1"/>
    <x v="1"/>
    <s v="1555"/>
    <s v="20190628StrEmTranUvpo01Cott01SdataDigitalphoto1555.JPG"/>
    <m/>
    <x v="0"/>
    <x v="0"/>
    <m/>
    <m/>
  </r>
  <r>
    <s v="20190628StrEmTranUvpo01Wool01SdataDigitalphoto1557"/>
    <s v="20190628"/>
    <s v="Str"/>
    <x v="1"/>
    <x v="1"/>
    <s v="A01"/>
    <s v="Uvpo1"/>
    <x v="0"/>
    <n v="48"/>
    <n v="10"/>
    <x v="1"/>
    <x v="5"/>
    <n v="0"/>
    <n v="31"/>
    <n v="5"/>
    <s v="C1"/>
    <x v="1"/>
    <s v="1557"/>
    <s v="20190628StrEmTranUvpo01Wool01SdataDigitalphoto1557.JPG"/>
    <n v="46"/>
    <x v="138"/>
    <x v="159"/>
    <m/>
    <m/>
  </r>
  <r>
    <s v="20190628StrEmTranUvpo01Cott01NdataDigitalphoto1559"/>
    <s v="20190628"/>
    <s v="Str"/>
    <x v="1"/>
    <x v="0"/>
    <s v="NA"/>
    <s v="Ndata"/>
    <x v="0"/>
    <n v="0"/>
    <n v="0"/>
    <x v="0"/>
    <x v="0"/>
    <n v="0"/>
    <n v="31"/>
    <n v="6"/>
    <s v="C1"/>
    <x v="1"/>
    <s v="1559"/>
    <s v="20190628StrEmTranUvpo01Cott01NdataDigitalphoto1559.JPG"/>
    <m/>
    <x v="0"/>
    <x v="0"/>
    <m/>
    <m/>
  </r>
  <r>
    <s v="20190628StrEmTranUvpo01Wool01NdataDigitalphoto1561"/>
    <s v="20190628"/>
    <s v="Str"/>
    <x v="1"/>
    <x v="1"/>
    <s v="NA"/>
    <s v="Ndata"/>
    <x v="0"/>
    <n v="1"/>
    <n v="0"/>
    <x v="0"/>
    <x v="0"/>
    <n v="0"/>
    <n v="31"/>
    <n v="6"/>
    <s v="C1"/>
    <x v="1"/>
    <s v="1561"/>
    <s v="20190628StrEmTranUvpo01Wool01NdataDigitalphoto1561.JPG"/>
    <m/>
    <x v="0"/>
    <x v="0"/>
    <m/>
    <m/>
  </r>
  <r>
    <s v="20190628StrEmTranUvpo01Cott01SdataDigitalphoto1563"/>
    <s v="20190628"/>
    <s v="Str"/>
    <x v="1"/>
    <x v="0"/>
    <s v="A01"/>
    <s v="Uvpo1"/>
    <x v="0"/>
    <n v="490"/>
    <n v="10"/>
    <x v="1"/>
    <x v="5"/>
    <n v="0"/>
    <n v="31"/>
    <n v="6"/>
    <s v="C1"/>
    <x v="1"/>
    <s v="1563"/>
    <s v="20190628StrEmTranUvpo01Cott01SdataDigitalphoto1563.JPG"/>
    <m/>
    <x v="0"/>
    <x v="0"/>
    <m/>
    <m/>
  </r>
  <r>
    <s v="20190628StrEmTranUvpo01Cott01SdataDigitalphoto1565"/>
    <s v="20190628"/>
    <s v="Str"/>
    <x v="1"/>
    <x v="0"/>
    <s v="A01"/>
    <s v="Uvpo1"/>
    <x v="0"/>
    <n v="353"/>
    <n v="10"/>
    <x v="1"/>
    <x v="5"/>
    <n v="0"/>
    <n v="31"/>
    <n v="6"/>
    <s v="C1"/>
    <x v="1"/>
    <s v="1565"/>
    <s v="20190628StrEmTranUvpo01Cott01SdataDigitalphoto1565.JPG"/>
    <m/>
    <x v="0"/>
    <x v="0"/>
    <m/>
    <m/>
  </r>
  <r>
    <s v="20190628StrEmTranUvpo01Wool01SdataDigitalphoto1567"/>
    <s v="20190628"/>
    <s v="Str"/>
    <x v="1"/>
    <x v="1"/>
    <s v="A01"/>
    <s v="Uvpo1"/>
    <x v="0"/>
    <n v="81"/>
    <n v="10"/>
    <x v="1"/>
    <x v="5"/>
    <n v="0"/>
    <n v="31"/>
    <n v="6"/>
    <s v="C1"/>
    <x v="1"/>
    <s v="1567"/>
    <s v="20190628StrEmTranUvpo01Wool01SdataDigitalphoto1567.JPG"/>
    <n v="80"/>
    <x v="139"/>
    <x v="31"/>
    <m/>
    <m/>
  </r>
  <r>
    <s v="20190628StrEmTranUvpo01Cott01NdataDigitalphoto1510"/>
    <s v="20190628"/>
    <s v="Str"/>
    <x v="1"/>
    <x v="0"/>
    <s v="NA"/>
    <s v="Ndata"/>
    <x v="0"/>
    <n v="0"/>
    <n v="0"/>
    <x v="0"/>
    <x v="0"/>
    <n v="0"/>
    <n v="32"/>
    <n v="1"/>
    <s v="C2"/>
    <x v="2"/>
    <s v="1510"/>
    <s v="20190628StrEmTranUvpo01Cott01NdataDigitalphoto1510.JPG"/>
    <m/>
    <x v="0"/>
    <x v="0"/>
    <m/>
    <m/>
  </r>
  <r>
    <s v="20190628StrEmTranUvpo01Wool01NdataDigitalphoto1512"/>
    <s v="20190628"/>
    <s v="Str"/>
    <x v="1"/>
    <x v="1"/>
    <s v="NA"/>
    <s v="Ndata"/>
    <x v="0"/>
    <n v="8"/>
    <n v="0"/>
    <x v="0"/>
    <x v="0"/>
    <n v="0"/>
    <n v="32"/>
    <n v="1"/>
    <s v="C2"/>
    <x v="2"/>
    <s v="1512"/>
    <s v="20190628StrEmTranUvpo01Wool01NdataDigitalphoto1512.JPG"/>
    <m/>
    <x v="0"/>
    <x v="0"/>
    <m/>
    <m/>
  </r>
  <r>
    <s v="20190628StrEmTranUvpo01Cott01SdataDigitalphoto1514"/>
    <s v="20190628"/>
    <s v="Str"/>
    <x v="1"/>
    <x v="0"/>
    <s v="A01"/>
    <s v="Uvpo1"/>
    <x v="0"/>
    <n v="401"/>
    <n v="10"/>
    <x v="1"/>
    <x v="5"/>
    <n v="0"/>
    <n v="32"/>
    <n v="1"/>
    <s v="C2"/>
    <x v="2"/>
    <s v="1514"/>
    <s v="20190628StrEmTranUvpo01Cott01SdataDigitalphoto1514.JPG"/>
    <m/>
    <x v="0"/>
    <x v="0"/>
    <m/>
    <m/>
  </r>
  <r>
    <s v="20190628StrEmTranUvpo01Cott01SdataDigitalphoto1516"/>
    <s v="20190628"/>
    <s v="Str"/>
    <x v="1"/>
    <x v="0"/>
    <s v="A01"/>
    <s v="Uvpo1"/>
    <x v="0"/>
    <n v="350"/>
    <n v="10"/>
    <x v="1"/>
    <x v="5"/>
    <n v="0"/>
    <n v="32"/>
    <n v="1"/>
    <s v="C2"/>
    <x v="2"/>
    <s v="1516"/>
    <s v="20190628StrEmTranUvpo01Cott01SdataDigitalphoto1516.JPG"/>
    <m/>
    <x v="0"/>
    <x v="0"/>
    <m/>
    <m/>
  </r>
  <r>
    <s v="20190628StrEmTranUvpo01Wool01SdataDigitalphoto1518"/>
    <s v="20190628"/>
    <s v="Str"/>
    <x v="1"/>
    <x v="1"/>
    <s v="A01"/>
    <s v="Uvpo1"/>
    <x v="0"/>
    <n v="62"/>
    <n v="10"/>
    <x v="1"/>
    <x v="5"/>
    <n v="0"/>
    <n v="32"/>
    <n v="1"/>
    <s v="C2 "/>
    <x v="2"/>
    <s v="1518"/>
    <s v="20190628StrEmTranUvpo01Wool01SdataDigitalphoto1518.JPG"/>
    <n v="54"/>
    <x v="140"/>
    <x v="160"/>
    <m/>
    <m/>
  </r>
  <r>
    <s v="20190628StrEmTranUvpo01Cott01NdataDigitalphoto1520"/>
    <s v="20190628"/>
    <s v="Str"/>
    <x v="1"/>
    <x v="0"/>
    <s v="NA"/>
    <s v="Ndata"/>
    <x v="0"/>
    <n v="0"/>
    <n v="0"/>
    <x v="0"/>
    <x v="0"/>
    <n v="0"/>
    <n v="32"/>
    <n v="2"/>
    <s v="C2"/>
    <x v="2"/>
    <s v="1520"/>
    <s v="20190628StrEmTranUvpo01Cott01NdataDigitalphoto1520.JPG"/>
    <m/>
    <x v="0"/>
    <x v="0"/>
    <m/>
    <m/>
  </r>
  <r>
    <s v="20190628StrEmTranUvpo01Wool01NdataDigitalphoto1522"/>
    <s v="20190628"/>
    <s v="Str"/>
    <x v="1"/>
    <x v="1"/>
    <s v="NA"/>
    <s v="Ndata"/>
    <x v="0"/>
    <n v="4"/>
    <n v="0"/>
    <x v="0"/>
    <x v="0"/>
    <n v="0"/>
    <n v="32"/>
    <n v="2"/>
    <s v="C2"/>
    <x v="2"/>
    <s v="1522"/>
    <s v="20190628StrEmTranUvpo01Wool01NdataDigitalphoto1522.JPG"/>
    <m/>
    <x v="0"/>
    <x v="0"/>
    <m/>
    <m/>
  </r>
  <r>
    <s v="20190628StrEmTranUvpo01Cott01SdataDigitalphoto1524"/>
    <s v="20190628"/>
    <s v="Str"/>
    <x v="1"/>
    <x v="0"/>
    <s v="A01"/>
    <s v="Uvpo1"/>
    <x v="0"/>
    <n v="491"/>
    <n v="10"/>
    <x v="1"/>
    <x v="5"/>
    <n v="0"/>
    <n v="32"/>
    <n v="2"/>
    <s v="C2"/>
    <x v="2"/>
    <s v="1524"/>
    <s v="20190628StrEmTranUvpo01Cott01SdataDigitalphoto1524.JPG"/>
    <m/>
    <x v="0"/>
    <x v="0"/>
    <m/>
    <m/>
  </r>
  <r>
    <s v="20190628StrEmTranUvpo01Cott01SdataDigitalphoto1526"/>
    <s v="20190628"/>
    <s v="Str"/>
    <x v="1"/>
    <x v="0"/>
    <s v="A01"/>
    <s v="Uvpo1"/>
    <x v="0"/>
    <n v="412"/>
    <n v="10"/>
    <x v="1"/>
    <x v="5"/>
    <n v="0"/>
    <n v="32"/>
    <n v="2"/>
    <s v="C2"/>
    <x v="2"/>
    <s v="1526"/>
    <s v="20190628StrEmTranUvpo01Cott01SdataDigitalphoto1526.JPG"/>
    <m/>
    <x v="0"/>
    <x v="0"/>
    <m/>
    <m/>
  </r>
  <r>
    <s v="20190628StrEmTranUvpo01Wool01SdataDigitalphoto1528"/>
    <s v="20190628"/>
    <s v="Str"/>
    <x v="1"/>
    <x v="1"/>
    <s v="A01"/>
    <s v="Uvpo1"/>
    <x v="0"/>
    <n v="114"/>
    <n v="10"/>
    <x v="1"/>
    <x v="5"/>
    <n v="0"/>
    <n v="32"/>
    <n v="2"/>
    <s v="C2 "/>
    <x v="2"/>
    <s v="1528"/>
    <s v="20190628StrEmTranUvpo01Wool01SdataDigitalphoto1528.JPG"/>
    <n v="110"/>
    <x v="141"/>
    <x v="161"/>
    <m/>
    <m/>
  </r>
  <r>
    <s v="20190628StrEmTranUvpo01Cott01NdataDigitalphoto1530"/>
    <s v="20190628"/>
    <s v="Str"/>
    <x v="1"/>
    <x v="0"/>
    <s v="NA"/>
    <s v="Ndata"/>
    <x v="0"/>
    <n v="0"/>
    <n v="0"/>
    <x v="0"/>
    <x v="0"/>
    <n v="0"/>
    <n v="32"/>
    <n v="3"/>
    <s v="C2"/>
    <x v="2"/>
    <s v="1530"/>
    <s v="20190628StrEmTranUvpo01Cott01NdataDigitalphoto1530.JPG"/>
    <m/>
    <x v="0"/>
    <x v="0"/>
    <m/>
    <m/>
  </r>
  <r>
    <s v="20190628StrEmTranUvpo01Wool01NdataDigitalphoto1532"/>
    <s v="20190628"/>
    <s v="Str"/>
    <x v="1"/>
    <x v="1"/>
    <s v="NA"/>
    <s v="Ndata"/>
    <x v="0"/>
    <n v="1"/>
    <n v="0"/>
    <x v="0"/>
    <x v="0"/>
    <n v="0"/>
    <n v="32"/>
    <n v="3"/>
    <s v="C2"/>
    <x v="2"/>
    <s v="1532"/>
    <s v="20190628StrEmTranUvpo01Wool01NdataDigitalphoto1532.JPG"/>
    <m/>
    <x v="0"/>
    <x v="0"/>
    <m/>
    <m/>
  </r>
  <r>
    <s v="20190628StrEmTranUvpo01Cott01SdataDigitalphoto1534"/>
    <s v="20190628"/>
    <s v="Str"/>
    <x v="1"/>
    <x v="0"/>
    <s v="A01"/>
    <s v="Uvpo1"/>
    <x v="0"/>
    <n v="91"/>
    <n v="10"/>
    <x v="1"/>
    <x v="5"/>
    <n v="0"/>
    <n v="32"/>
    <n v="3"/>
    <s v="C2"/>
    <x v="2"/>
    <s v="1534"/>
    <s v="20190628StrEmTranUvpo01Cott01SdataDigitalphoto1534.JPG"/>
    <m/>
    <x v="0"/>
    <x v="0"/>
    <m/>
    <m/>
  </r>
  <r>
    <s v="20190628StrEmTranUvpo01Cott01SdataDigitalphoto1536"/>
    <s v="20190628"/>
    <s v="Str"/>
    <x v="1"/>
    <x v="0"/>
    <s v="A01"/>
    <s v="Uvpo1"/>
    <x v="0"/>
    <n v="180"/>
    <n v="10"/>
    <x v="1"/>
    <x v="5"/>
    <n v="0"/>
    <n v="32"/>
    <n v="3"/>
    <s v="C2"/>
    <x v="2"/>
    <s v="1536"/>
    <s v="20190628StrEmTranUvpo01Cott01SdataDigitalphoto1536.JPG"/>
    <m/>
    <x v="0"/>
    <x v="0"/>
    <m/>
    <m/>
  </r>
  <r>
    <s v="20190628StrEmTranUvpo01Wool01SdataDigitalphoto1538"/>
    <s v="20190628"/>
    <s v="Str"/>
    <x v="1"/>
    <x v="1"/>
    <s v="A01"/>
    <s v="Uvpo1"/>
    <x v="0"/>
    <n v="50"/>
    <n v="10"/>
    <x v="1"/>
    <x v="5"/>
    <n v="0"/>
    <n v="32"/>
    <n v="3"/>
    <s v="C2 "/>
    <x v="2"/>
    <s v="1538"/>
    <s v="20190628StrEmTranUvpo01Wool01SdataDigitalphoto1538.JPG"/>
    <n v="49"/>
    <x v="6"/>
    <x v="162"/>
    <m/>
    <m/>
  </r>
  <r>
    <s v="20190628StrEmTranUvpo01Cott01NdataDigitalphoto1540"/>
    <s v="20190628"/>
    <s v="Str"/>
    <x v="1"/>
    <x v="0"/>
    <s v="NA"/>
    <s v="Ndata"/>
    <x v="0"/>
    <n v="1"/>
    <n v="0"/>
    <x v="0"/>
    <x v="0"/>
    <n v="0"/>
    <n v="32"/>
    <n v="4"/>
    <s v="C2"/>
    <x v="2"/>
    <s v="1540"/>
    <s v="20190628StrEmTranUvpo01Cott01NdataDigitalphoto1540.JPG"/>
    <m/>
    <x v="0"/>
    <x v="0"/>
    <m/>
    <m/>
  </r>
  <r>
    <s v="20190628StrEmTranUvpo01Wool01NdataDigitalphoto1542"/>
    <s v="20190628"/>
    <s v="Str"/>
    <x v="1"/>
    <x v="1"/>
    <s v="NA"/>
    <s v="Ndata"/>
    <x v="0"/>
    <n v="1"/>
    <n v="0"/>
    <x v="0"/>
    <x v="0"/>
    <n v="0"/>
    <n v="32"/>
    <n v="4"/>
    <s v="C2"/>
    <x v="2"/>
    <s v="1542"/>
    <s v="20190628StrEmTranUvpo01Wool01NdataDigitalphoto1542.JPG"/>
    <m/>
    <x v="0"/>
    <x v="0"/>
    <m/>
    <m/>
  </r>
  <r>
    <s v="20190628StrEmTranUvpo01Cott01SdataDigitalphoto1544"/>
    <s v="20190628"/>
    <s v="Str"/>
    <x v="1"/>
    <x v="0"/>
    <s v="A01"/>
    <s v="Uvpo1"/>
    <x v="0"/>
    <n v="385"/>
    <n v="10"/>
    <x v="1"/>
    <x v="5"/>
    <n v="0"/>
    <n v="32"/>
    <n v="4"/>
    <s v="C2"/>
    <x v="2"/>
    <s v="1544"/>
    <s v="20190628StrEmTranUvpo01Cott01SdataDigitalphoto1544.JPG"/>
    <m/>
    <x v="0"/>
    <x v="0"/>
    <m/>
    <m/>
  </r>
  <r>
    <s v="20190628StrEmTranUvpo01Cott01SdataDigitalphoto1546"/>
    <s v="20190628"/>
    <s v="Str"/>
    <x v="1"/>
    <x v="0"/>
    <s v="A01"/>
    <s v="Uvpo1"/>
    <x v="0"/>
    <n v="225"/>
    <n v="10"/>
    <x v="1"/>
    <x v="5"/>
    <n v="0"/>
    <n v="32"/>
    <n v="4"/>
    <s v="C2"/>
    <x v="2"/>
    <s v="1546"/>
    <s v="20190628StrEmTranUvpo01Cott01SdataDigitalphoto1546.JPG"/>
    <m/>
    <x v="0"/>
    <x v="0"/>
    <m/>
    <m/>
  </r>
  <r>
    <s v="20190628StrEmTranUvpo01Wool01SdataDigitalphoto1548"/>
    <s v="20190628"/>
    <s v="Str"/>
    <x v="1"/>
    <x v="1"/>
    <s v="A01"/>
    <s v="Uvpo1"/>
    <x v="0"/>
    <n v="118"/>
    <n v="10"/>
    <x v="1"/>
    <x v="5"/>
    <n v="0"/>
    <n v="32"/>
    <n v="4"/>
    <s v="C2 "/>
    <x v="2"/>
    <s v="1548"/>
    <s v="20190628StrEmTranUvpo01Wool01SdataDigitalphoto1548.JPG"/>
    <n v="117"/>
    <x v="24"/>
    <x v="163"/>
    <m/>
    <m/>
  </r>
  <r>
    <s v="20190628StrEmTranUvpo01Cott01NdataDigitalphoto1550"/>
    <s v="20190628"/>
    <s v="Str"/>
    <x v="1"/>
    <x v="0"/>
    <s v="NA"/>
    <s v="Ndata"/>
    <x v="0"/>
    <n v="1"/>
    <n v="0"/>
    <x v="0"/>
    <x v="0"/>
    <n v="0"/>
    <n v="32"/>
    <n v="5"/>
    <s v="C2"/>
    <x v="2"/>
    <s v="1550"/>
    <s v="20190628StrEmTranUvpo01Cott01NdataDigitalphoto1550.JPG"/>
    <m/>
    <x v="0"/>
    <x v="0"/>
    <m/>
    <m/>
  </r>
  <r>
    <s v="20190628StrEmTranUvpo01Wool01NdataDigitalphoto1552"/>
    <s v="20190628"/>
    <s v="Str"/>
    <x v="1"/>
    <x v="1"/>
    <s v="NA"/>
    <s v="Ndata"/>
    <x v="0"/>
    <n v="2"/>
    <n v="0"/>
    <x v="0"/>
    <x v="0"/>
    <n v="0"/>
    <n v="32"/>
    <n v="5"/>
    <s v="C2"/>
    <x v="2"/>
    <s v="1552"/>
    <s v="20190628StrEmTranUvpo01Wool01NdataDigitalphoto1552.JPG"/>
    <m/>
    <x v="0"/>
    <x v="0"/>
    <m/>
    <m/>
  </r>
  <r>
    <s v="20190628StrEmTranUvpo01Cott01SdataDigitalphoto1554"/>
    <s v="20190628"/>
    <s v="Str"/>
    <x v="1"/>
    <x v="0"/>
    <s v="A01"/>
    <s v="Uvpo1"/>
    <x v="0"/>
    <n v="272"/>
    <n v="10"/>
    <x v="1"/>
    <x v="5"/>
    <n v="0"/>
    <n v="32"/>
    <n v="5"/>
    <s v="C2"/>
    <x v="2"/>
    <s v="1554"/>
    <s v="20190628StrEmTranUvpo01Cott01SdataDigitalphoto1554.JPG"/>
    <m/>
    <x v="0"/>
    <x v="0"/>
    <m/>
    <m/>
  </r>
  <r>
    <s v="20190628StrEmTranUvpo01Cott01SdataDigitalphoto1556"/>
    <s v="20190628"/>
    <s v="Str"/>
    <x v="1"/>
    <x v="0"/>
    <s v="A01"/>
    <s v="Uvpo1"/>
    <x v="0"/>
    <n v="250"/>
    <n v="10"/>
    <x v="1"/>
    <x v="5"/>
    <n v="0"/>
    <n v="32"/>
    <n v="5"/>
    <s v="C2"/>
    <x v="2"/>
    <s v="1556"/>
    <s v="20190628StrEmTranUvpo01Cott01SdataDigitalphoto1556.JPG"/>
    <m/>
    <x v="0"/>
    <x v="0"/>
    <m/>
    <m/>
  </r>
  <r>
    <s v="20190628StrEmTranUvpo01Wool01SdataDigitalphoto1558"/>
    <s v="20190628"/>
    <s v="Str"/>
    <x v="1"/>
    <x v="1"/>
    <s v="A01"/>
    <s v="Uvpo1"/>
    <x v="0"/>
    <n v="92"/>
    <n v="10"/>
    <x v="1"/>
    <x v="5"/>
    <n v="0"/>
    <n v="32"/>
    <n v="5"/>
    <s v="C2 "/>
    <x v="2"/>
    <s v="1558"/>
    <s v="20190628StrEmTranUvpo01Wool01SdataDigitalphoto1558.JPG"/>
    <n v="90"/>
    <x v="142"/>
    <x v="164"/>
    <m/>
    <m/>
  </r>
  <r>
    <s v="20190628StrEmTranUvpo01Cott01NdataDigitalphoto1560"/>
    <s v="20190628"/>
    <s v="Str"/>
    <x v="1"/>
    <x v="0"/>
    <s v="NA"/>
    <s v="Ndata"/>
    <x v="0"/>
    <n v="1"/>
    <n v="0"/>
    <x v="0"/>
    <x v="0"/>
    <n v="0"/>
    <n v="32"/>
    <n v="6"/>
    <s v="C2"/>
    <x v="2"/>
    <s v="1560"/>
    <s v="20190628StrEmTranUvpo01Cott01NdataDigitalphoto1560.JPG"/>
    <m/>
    <x v="0"/>
    <x v="0"/>
    <m/>
    <m/>
  </r>
  <r>
    <s v="20190628StrEmTranUvpo01Wool01NdataDigitalphoto1562"/>
    <s v="20190628"/>
    <s v="Str"/>
    <x v="1"/>
    <x v="1"/>
    <s v="NA"/>
    <s v="Ndata"/>
    <x v="0"/>
    <n v="3"/>
    <n v="0"/>
    <x v="0"/>
    <x v="0"/>
    <n v="0"/>
    <n v="32"/>
    <n v="6"/>
    <s v="C2"/>
    <x v="2"/>
    <s v="1562"/>
    <s v="20190628StrEmTranUvpo01Wool01NdataDigitalphoto1562.JPG"/>
    <m/>
    <x v="0"/>
    <x v="0"/>
    <m/>
    <m/>
  </r>
  <r>
    <s v="20190628StrEmTranUvpo01Cott01SdataDigitalphoto1564"/>
    <s v="20190628"/>
    <s v="Str"/>
    <x v="1"/>
    <x v="0"/>
    <s v="A01"/>
    <s v="Uvpo1"/>
    <x v="0"/>
    <n v="546"/>
    <n v="10"/>
    <x v="1"/>
    <x v="5"/>
    <n v="0"/>
    <n v="32"/>
    <n v="6"/>
    <s v="C2"/>
    <x v="2"/>
    <s v="1564"/>
    <s v="20190628StrEmTranUvpo01Cott01SdataDigitalphoto1564.JPG"/>
    <m/>
    <x v="0"/>
    <x v="0"/>
    <m/>
    <m/>
  </r>
  <r>
    <s v="20190628StrEmTranUvpo01Cott01SdataDigitalphoto1566"/>
    <s v="20190628"/>
    <s v="Str"/>
    <x v="1"/>
    <x v="0"/>
    <s v="A01"/>
    <s v="Uvpo1"/>
    <x v="0"/>
    <n v="389"/>
    <n v="10"/>
    <x v="1"/>
    <x v="5"/>
    <n v="0"/>
    <n v="32"/>
    <n v="6"/>
    <s v="C2"/>
    <x v="2"/>
    <s v="1566"/>
    <s v="20190628StrEmTranUvpo01Cott01SdataDigitalphoto1566.JPG"/>
    <m/>
    <x v="0"/>
    <x v="0"/>
    <m/>
    <m/>
  </r>
  <r>
    <s v="20190628StrEmTranUvpo01Wool01SdataDigitalphoto1568"/>
    <s v="20190628"/>
    <s v="Str"/>
    <x v="1"/>
    <x v="1"/>
    <s v="A01"/>
    <s v="Uvpo1"/>
    <x v="0"/>
    <n v="183"/>
    <n v="10"/>
    <x v="1"/>
    <x v="5"/>
    <n v="0"/>
    <n v="32"/>
    <n v="6"/>
    <s v="C2 "/>
    <x v="2"/>
    <s v="1568"/>
    <s v="20190628StrEmTranUvpo01Wool01SdataDigitalphoto1568.JPG"/>
    <n v="180"/>
    <x v="143"/>
    <x v="165"/>
    <m/>
    <m/>
  </r>
  <r>
    <s v="20190703StrEmTranUvpo01Cott01NdataDigitalphoto1599"/>
    <s v="20190703"/>
    <s v="Str"/>
    <x v="1"/>
    <x v="0"/>
    <s v="NA"/>
    <s v="Ndata"/>
    <x v="0"/>
    <n v="5"/>
    <n v="0"/>
    <x v="0"/>
    <x v="0"/>
    <n v="0"/>
    <n v="33"/>
    <n v="1"/>
    <s v="C1"/>
    <x v="1"/>
    <s v="1599"/>
    <s v="20190703StrEmTranUvpo01Cott01NdataDigitalphoto1599.JPG"/>
    <m/>
    <x v="0"/>
    <x v="0"/>
    <m/>
    <m/>
  </r>
  <r>
    <s v="20190703StrEmTranUvpo01Lycr01NdataDigitalphoto1601"/>
    <s v="20190703"/>
    <s v="Str"/>
    <x v="1"/>
    <x v="4"/>
    <s v="NA"/>
    <s v="Ndata"/>
    <x v="0"/>
    <n v="5"/>
    <n v="0"/>
    <x v="0"/>
    <x v="0"/>
    <n v="0"/>
    <n v="33"/>
    <n v="1"/>
    <s v="C1"/>
    <x v="1"/>
    <s v="1601"/>
    <s v="20190703StrEmTranUvpo01Lycr01NdataDigitalphoto1601.JPG"/>
    <m/>
    <x v="0"/>
    <x v="0"/>
    <m/>
    <m/>
  </r>
  <r>
    <s v="20190703StrEmTranUvpo01Cott01SdataDigitalphoto1603"/>
    <s v="20190703"/>
    <s v="Str"/>
    <x v="1"/>
    <x v="0"/>
    <s v="A01"/>
    <s v="Uvpo1"/>
    <x v="0"/>
    <n v="106"/>
    <n v="30"/>
    <x v="1"/>
    <x v="2"/>
    <n v="0"/>
    <n v="33"/>
    <n v="1"/>
    <s v="C1"/>
    <x v="1"/>
    <s v="1603"/>
    <s v="20190703StrEmTranUvpo01Cott01SdataDigitalphoto1603.JPG"/>
    <m/>
    <x v="0"/>
    <x v="0"/>
    <m/>
    <m/>
  </r>
  <r>
    <s v="20190703StrEmTranUvpo01Cott01SdataDigitalphoto1605"/>
    <s v="20190703"/>
    <s v="Str"/>
    <x v="1"/>
    <x v="0"/>
    <s v="A01"/>
    <s v="Uvpo1"/>
    <x v="0"/>
    <n v="69"/>
    <n v="30"/>
    <x v="1"/>
    <x v="2"/>
    <n v="0"/>
    <n v="33"/>
    <n v="1"/>
    <s v="C1"/>
    <x v="1"/>
    <s v="1605"/>
    <s v="20190703StrEmTranUvpo01Cott01SdataDigitalphoto1605.JPG"/>
    <m/>
    <x v="0"/>
    <x v="0"/>
    <m/>
    <m/>
  </r>
  <r>
    <s v="20190703StrEmTranUvpo01Lycr01SdataDigitalphoto1607"/>
    <s v="20190703"/>
    <s v="Str"/>
    <x v="1"/>
    <x v="4"/>
    <s v="A01"/>
    <s v="Uvpo1"/>
    <x v="0"/>
    <n v="24"/>
    <n v="30"/>
    <x v="1"/>
    <x v="2"/>
    <n v="0"/>
    <n v="33"/>
    <n v="1"/>
    <s v="C1"/>
    <x v="1"/>
    <s v="1607"/>
    <s v="20190703StrEmTranUvpo01Lycr01SdataDigitalphoto1607.JPG"/>
    <n v="19"/>
    <x v="1"/>
    <x v="166"/>
    <m/>
    <m/>
  </r>
  <r>
    <s v="20190703StrEmTranUvpo01Cott01NdataDigitalphoto1609"/>
    <s v="20190703"/>
    <s v="Str"/>
    <x v="1"/>
    <x v="0"/>
    <s v="NA"/>
    <s v="Ndata"/>
    <x v="0"/>
    <n v="6"/>
    <n v="0"/>
    <x v="0"/>
    <x v="0"/>
    <n v="0"/>
    <n v="33"/>
    <n v="2"/>
    <s v="C1"/>
    <x v="1"/>
    <s v="1609"/>
    <s v="20190703StrEmTranUvpo01Cott01NdataDigitalphoto1609.JPG"/>
    <m/>
    <x v="0"/>
    <x v="0"/>
    <m/>
    <m/>
  </r>
  <r>
    <s v="20190703StrEmTranUvpo01Lycr01NdataDigitalphoto1611"/>
    <s v="20190703"/>
    <s v="Str"/>
    <x v="1"/>
    <x v="4"/>
    <s v="NA"/>
    <s v="Ndata"/>
    <x v="0"/>
    <n v="5"/>
    <n v="0"/>
    <x v="0"/>
    <x v="0"/>
    <n v="0"/>
    <n v="33"/>
    <n v="2"/>
    <s v="C1"/>
    <x v="1"/>
    <s v="1611"/>
    <s v="20190703StrEmTranUvpo01Lycr01NdataDigitalphoto1611.JPG"/>
    <m/>
    <x v="0"/>
    <x v="0"/>
    <m/>
    <m/>
  </r>
  <r>
    <s v="20190703StrEmTranUvpo01Cott01SdataDigitalphoto1613"/>
    <s v="20190703"/>
    <s v="Str"/>
    <x v="1"/>
    <x v="0"/>
    <s v="A01"/>
    <s v="Uvpo1"/>
    <x v="0"/>
    <n v="76"/>
    <n v="30"/>
    <x v="1"/>
    <x v="2"/>
    <n v="0"/>
    <n v="33"/>
    <n v="2"/>
    <s v="C1"/>
    <x v="1"/>
    <s v="1613"/>
    <s v="20190703StrEmTranUvpo01Cott01SdataDigitalphoto1613.JPG"/>
    <m/>
    <x v="0"/>
    <x v="0"/>
    <m/>
    <m/>
  </r>
  <r>
    <s v="20190703StrEmTranUvpo01Cott01SdataDigitalphoto1615"/>
    <s v="20190703"/>
    <s v="Str"/>
    <x v="1"/>
    <x v="0"/>
    <s v="A01"/>
    <s v="Uvpo1"/>
    <x v="0"/>
    <n v="65"/>
    <n v="30"/>
    <x v="1"/>
    <x v="2"/>
    <n v="0"/>
    <n v="33"/>
    <n v="2"/>
    <s v="C1"/>
    <x v="1"/>
    <s v="1615"/>
    <s v="20190703StrEmTranUvpo01Cott01SdataDigitalphoto1615.JPG"/>
    <m/>
    <x v="0"/>
    <x v="0"/>
    <m/>
    <m/>
  </r>
  <r>
    <s v="20190703StrEmTranUvpo01Lycr01SdataDigitalphoto1617"/>
    <s v="20190703"/>
    <s v="Str"/>
    <x v="1"/>
    <x v="4"/>
    <s v="A01"/>
    <s v="Uvpo1"/>
    <x v="0"/>
    <n v="30"/>
    <n v="30"/>
    <x v="1"/>
    <x v="2"/>
    <n v="0"/>
    <n v="33"/>
    <n v="2"/>
    <s v="C1"/>
    <x v="1"/>
    <s v="1617"/>
    <s v="20190703StrEmTranUvpo01Lycr01SdataDigitalphoto1617.JPG"/>
    <n v="25"/>
    <x v="65"/>
    <x v="11"/>
    <m/>
    <m/>
  </r>
  <r>
    <s v="20190704StrEmTranUvpo01Cott01NdataDigitalphoto1619"/>
    <s v="20190704"/>
    <s v="Str"/>
    <x v="1"/>
    <x v="0"/>
    <s v="NA"/>
    <s v="Ndata"/>
    <x v="0"/>
    <n v="2"/>
    <n v="0"/>
    <x v="0"/>
    <x v="0"/>
    <n v="0"/>
    <n v="33"/>
    <n v="3"/>
    <s v="C1"/>
    <x v="1"/>
    <s v="1619"/>
    <s v="20190704StrEmTranUvpo01Cott01NdataDigitalphoto1619.JPG"/>
    <m/>
    <x v="0"/>
    <x v="0"/>
    <m/>
    <m/>
  </r>
  <r>
    <s v="20190704StrEmTranUvpo01Elas01NdataDigitalphoto1621"/>
    <s v="20190704"/>
    <s v="Str"/>
    <x v="1"/>
    <x v="4"/>
    <s v="NA"/>
    <s v="Ndata"/>
    <x v="0"/>
    <n v="1"/>
    <n v="0"/>
    <x v="0"/>
    <x v="0"/>
    <n v="0"/>
    <n v="33"/>
    <n v="3"/>
    <s v="C1"/>
    <x v="1"/>
    <s v="1621"/>
    <s v="20190704StrEmTranUvpo01Elas01NdataDigitalphoto1621.JPG"/>
    <m/>
    <x v="0"/>
    <x v="0"/>
    <m/>
    <m/>
  </r>
  <r>
    <s v="20190704StrEmTranUvpo01Cott01SdataDigitalphoto1623"/>
    <s v="20190704"/>
    <s v="Str"/>
    <x v="1"/>
    <x v="0"/>
    <s v="A01"/>
    <s v="Uvpo1"/>
    <x v="0"/>
    <n v="263"/>
    <n v="30"/>
    <x v="1"/>
    <x v="2"/>
    <n v="0"/>
    <n v="33"/>
    <n v="3"/>
    <s v="C1"/>
    <x v="1"/>
    <s v="1623"/>
    <s v="20190704StrEmTranUvpo01Cott01SdataDigitalphoto1623.JPG"/>
    <m/>
    <x v="0"/>
    <x v="0"/>
    <m/>
    <m/>
  </r>
  <r>
    <s v="20190704StrEmTranUvpo01Cott01SdataDigitalphoto1625"/>
    <s v="20190704"/>
    <s v="Str"/>
    <x v="1"/>
    <x v="0"/>
    <s v="A01"/>
    <s v="Uvpo1"/>
    <x v="0"/>
    <n v="205"/>
    <n v="30"/>
    <x v="1"/>
    <x v="2"/>
    <n v="0"/>
    <n v="33"/>
    <n v="3"/>
    <s v="C1"/>
    <x v="1"/>
    <s v="1625"/>
    <s v="20190704StrEmTranUvpo01Cott01SdataDigitalphoto1625.JPG"/>
    <m/>
    <x v="0"/>
    <x v="0"/>
    <m/>
    <m/>
  </r>
  <r>
    <s v="20190704StrEmTranUvpo01Elas01SdataDigitalphoto1627"/>
    <s v="20190704"/>
    <s v="Str"/>
    <x v="1"/>
    <x v="4"/>
    <s v="A01"/>
    <s v="Uvpo1"/>
    <x v="0"/>
    <n v="74"/>
    <n v="30"/>
    <x v="1"/>
    <x v="2"/>
    <n v="0"/>
    <n v="33"/>
    <n v="3"/>
    <s v="C1"/>
    <x v="1"/>
    <s v="1627"/>
    <s v="20190704StrEmTranUvpo01Elas01SdataDigitalphoto1627.JPG"/>
    <n v="73"/>
    <x v="93"/>
    <x v="167"/>
    <m/>
    <m/>
  </r>
  <r>
    <s v="20190704StrEmTranUvpo01Cott01NdataDigitalphoto1629"/>
    <s v="20190704"/>
    <s v="Str"/>
    <x v="1"/>
    <x v="0"/>
    <s v="NA"/>
    <s v="Ndata"/>
    <x v="0"/>
    <n v="0"/>
    <n v="0"/>
    <x v="0"/>
    <x v="0"/>
    <n v="0"/>
    <n v="33"/>
    <n v="4"/>
    <s v="C1"/>
    <x v="1"/>
    <s v="1629"/>
    <s v="20190704StrEmTranUvpo01Cott01NdataDigitalphoto1629.JPG"/>
    <m/>
    <x v="0"/>
    <x v="0"/>
    <m/>
    <m/>
  </r>
  <r>
    <s v="20190704StrEmTranUvpo01Elas01NdataDigitalphoto1631"/>
    <s v="20190704"/>
    <s v="Str"/>
    <x v="1"/>
    <x v="4"/>
    <s v="NA"/>
    <s v="Ndata"/>
    <x v="0"/>
    <n v="3"/>
    <n v="0"/>
    <x v="0"/>
    <x v="0"/>
    <n v="0"/>
    <n v="33"/>
    <n v="4"/>
    <s v="C1"/>
    <x v="1"/>
    <s v="1631"/>
    <s v="20190704StrEmTranUvpo01Elas01NdataDigitalphoto1631.JPG"/>
    <m/>
    <x v="0"/>
    <x v="0"/>
    <m/>
    <m/>
  </r>
  <r>
    <s v="20190704StrEmTranUvpo01Cott01SdataDigitalphoto1633"/>
    <s v="20190704"/>
    <s v="Str"/>
    <x v="1"/>
    <x v="0"/>
    <s v="A01"/>
    <s v="Uvpo1"/>
    <x v="0"/>
    <n v="99"/>
    <n v="30"/>
    <x v="1"/>
    <x v="2"/>
    <n v="0"/>
    <n v="33"/>
    <n v="4"/>
    <s v="C1"/>
    <x v="1"/>
    <s v="1633"/>
    <s v="20190704StrEmTranUvpo01Cott01SdataDigitalphoto1633.JPG"/>
    <m/>
    <x v="0"/>
    <x v="0"/>
    <m/>
    <m/>
  </r>
  <r>
    <s v="20190704StrEmTranUvpo01Cott01SdataDigitalphoto1635"/>
    <s v="20190704"/>
    <s v="Str"/>
    <x v="1"/>
    <x v="0"/>
    <s v="A01"/>
    <s v="Uvpo1"/>
    <x v="0"/>
    <n v="67"/>
    <n v="30"/>
    <x v="1"/>
    <x v="2"/>
    <n v="0"/>
    <n v="33"/>
    <n v="4"/>
    <s v="C1"/>
    <x v="1"/>
    <s v="1635"/>
    <s v="20190704StrEmTranUvpo01Cott01SdataDigitalphoto1635.JPG"/>
    <m/>
    <x v="0"/>
    <x v="0"/>
    <m/>
    <m/>
  </r>
  <r>
    <s v="20190704StrEmTranUvpo01Elas01SdataDigitalphoto1637"/>
    <s v="20190704"/>
    <s v="Str"/>
    <x v="1"/>
    <x v="4"/>
    <s v="A01"/>
    <s v="Uvpo1"/>
    <x v="0"/>
    <n v="16"/>
    <n v="30"/>
    <x v="1"/>
    <x v="2"/>
    <n v="0"/>
    <n v="33"/>
    <n v="4"/>
    <s v="C1"/>
    <x v="1"/>
    <s v="1637"/>
    <s v="20190704StrEmTranUvpo01Elas01SdataDigitalphoto1637.JPG"/>
    <n v="13"/>
    <x v="144"/>
    <x v="168"/>
    <m/>
    <m/>
  </r>
  <r>
    <s v="20190704StrEmTranUvpo01Cott01NdataDigitalphoto1639"/>
    <s v="20190704"/>
    <s v="Str"/>
    <x v="1"/>
    <x v="0"/>
    <s v="NA"/>
    <s v="Ndata"/>
    <x v="0"/>
    <n v="1"/>
    <n v="0"/>
    <x v="0"/>
    <x v="0"/>
    <n v="0"/>
    <n v="33"/>
    <n v="5"/>
    <s v="C1"/>
    <x v="1"/>
    <s v="1639"/>
    <s v="20190704StrEmTranUvpo01Cott01NdataDigitalphoto1639.JPG"/>
    <m/>
    <x v="0"/>
    <x v="0"/>
    <m/>
    <m/>
  </r>
  <r>
    <s v="20190704StrEmTranUvpo01Elas01NdataDigitalphoto1641"/>
    <s v="20190704"/>
    <s v="Str"/>
    <x v="1"/>
    <x v="4"/>
    <s v="NA"/>
    <s v="Ndata"/>
    <x v="0"/>
    <n v="0"/>
    <n v="0"/>
    <x v="0"/>
    <x v="0"/>
    <n v="0"/>
    <n v="33"/>
    <n v="5"/>
    <s v="C1"/>
    <x v="1"/>
    <s v="1641"/>
    <s v="20190704StrEmTranUvpo01Elas01NdataDigitalphoto1641.JPG"/>
    <m/>
    <x v="0"/>
    <x v="0"/>
    <m/>
    <m/>
  </r>
  <r>
    <s v="20190704StrEmTranUvpo01Cott01SdataDigitalphoto1643"/>
    <s v="20190704"/>
    <s v="Str"/>
    <x v="1"/>
    <x v="0"/>
    <s v="A01"/>
    <s v="Uvpo1"/>
    <x v="0"/>
    <n v="154"/>
    <n v="30"/>
    <x v="1"/>
    <x v="2"/>
    <n v="0"/>
    <n v="33"/>
    <n v="5"/>
    <s v="C1"/>
    <x v="1"/>
    <s v="1643"/>
    <s v="20190704StrEmTranUvpo01Cott01SdataDigitalphoto1643.JPG"/>
    <m/>
    <x v="0"/>
    <x v="0"/>
    <m/>
    <m/>
  </r>
  <r>
    <s v="20190704StrEmTranUvpo01Cott01SdataDigitalphoto1645"/>
    <s v="20190704"/>
    <s v="Str"/>
    <x v="1"/>
    <x v="0"/>
    <s v="A01"/>
    <s v="Uvpo1"/>
    <x v="0"/>
    <n v="134"/>
    <n v="30"/>
    <x v="1"/>
    <x v="2"/>
    <n v="0"/>
    <n v="33"/>
    <n v="5"/>
    <s v="C1"/>
    <x v="1"/>
    <s v="1645"/>
    <s v="20190704StrEmTranUvpo01Cott01SdataDigitalphoto1645.JPG"/>
    <m/>
    <x v="0"/>
    <x v="0"/>
    <m/>
    <m/>
  </r>
  <r>
    <s v="20190704StrEmTranUvpo01Elas01SdataDigitalphoto1647"/>
    <s v="20190704"/>
    <s v="Str"/>
    <x v="1"/>
    <x v="4"/>
    <s v="A01"/>
    <s v="Uvpo1"/>
    <x v="0"/>
    <n v="32"/>
    <n v="30"/>
    <x v="1"/>
    <x v="2"/>
    <n v="0"/>
    <n v="33"/>
    <n v="5"/>
    <s v="C1"/>
    <x v="1"/>
    <s v="1647"/>
    <s v="20190704StrEmTranUvpo01Elas01SdataDigitalphoto1647.JPG"/>
    <n v="32"/>
    <x v="145"/>
    <x v="169"/>
    <m/>
    <m/>
  </r>
  <r>
    <s v="20190704StrEmTranUvpo01Cott01NdataDigitalphoto1649"/>
    <s v="20190704"/>
    <s v="Str"/>
    <x v="1"/>
    <x v="0"/>
    <s v="NA"/>
    <s v="Ndata"/>
    <x v="0"/>
    <n v="1"/>
    <n v="0"/>
    <x v="0"/>
    <x v="0"/>
    <n v="0"/>
    <n v="33"/>
    <n v="6"/>
    <s v="C1"/>
    <x v="1"/>
    <s v="1649"/>
    <s v="20190704StrEmTranUvpo01Cott01NdataDigitalphoto1649.JPG"/>
    <m/>
    <x v="0"/>
    <x v="0"/>
    <m/>
    <m/>
  </r>
  <r>
    <s v="20190704StrEmTranUvpo01Elas01NdataDigitalphoto1651"/>
    <s v="20190704"/>
    <s v="Str"/>
    <x v="1"/>
    <x v="4"/>
    <s v="NA"/>
    <s v="Ndata"/>
    <x v="0"/>
    <n v="0"/>
    <n v="0"/>
    <x v="0"/>
    <x v="0"/>
    <n v="0"/>
    <n v="33"/>
    <n v="6"/>
    <s v="C1"/>
    <x v="1"/>
    <s v="1651"/>
    <s v="20190704StrEmTranUvpo01Elas01NdataDigitalphoto1651.JPG"/>
    <m/>
    <x v="0"/>
    <x v="0"/>
    <m/>
    <m/>
  </r>
  <r>
    <s v="20190704StrEmTranUvpo01Cott01SdataDigitalphoto1653"/>
    <s v="20190704"/>
    <s v="Str"/>
    <x v="1"/>
    <x v="0"/>
    <s v="A01"/>
    <s v="Uvpo1"/>
    <x v="0"/>
    <n v="65"/>
    <n v="30"/>
    <x v="1"/>
    <x v="2"/>
    <n v="0"/>
    <n v="33"/>
    <n v="6"/>
    <s v="C1"/>
    <x v="1"/>
    <s v="1653"/>
    <s v="20190704StrEmTranUvpo01Cott01SdataDigitalphoto1653.JPG"/>
    <m/>
    <x v="0"/>
    <x v="0"/>
    <m/>
    <m/>
  </r>
  <r>
    <s v="20190704StrEmTranUvpo01Cott01SdataDigitalphoto1655"/>
    <s v="20190704"/>
    <s v="Str"/>
    <x v="1"/>
    <x v="0"/>
    <s v="A01"/>
    <s v="Uvpo1"/>
    <x v="0"/>
    <n v="57"/>
    <n v="30"/>
    <x v="1"/>
    <x v="2"/>
    <n v="0"/>
    <n v="33"/>
    <n v="6"/>
    <s v="C1"/>
    <x v="1"/>
    <s v="1655"/>
    <s v="20190704StrEmTranUvpo01Cott01SdataDigitalphoto1655.JPG"/>
    <m/>
    <x v="0"/>
    <x v="0"/>
    <m/>
    <m/>
  </r>
  <r>
    <s v="20190704StrEmTranUvpo01Elas01SdataDigitalphoto1657"/>
    <s v="20190704"/>
    <s v="Str"/>
    <x v="1"/>
    <x v="4"/>
    <s v="A01"/>
    <s v="Uvpo1"/>
    <x v="0"/>
    <n v="31"/>
    <n v="30"/>
    <x v="1"/>
    <x v="2"/>
    <n v="0"/>
    <n v="33"/>
    <n v="6"/>
    <s v="C1"/>
    <x v="1"/>
    <s v="1657"/>
    <s v="20190704StrEmTranUvpo01Elas01SdataDigitalphoto1657.JPG"/>
    <n v="31"/>
    <x v="146"/>
    <x v="170"/>
    <m/>
    <m/>
  </r>
  <r>
    <s v="20190703StrEmTranUvpo01Cott01NdataDigitalphoto1600"/>
    <s v="20190703"/>
    <s v="Str"/>
    <x v="1"/>
    <x v="0"/>
    <s v="NA"/>
    <s v="Ndata"/>
    <x v="0"/>
    <n v="2"/>
    <n v="0"/>
    <x v="0"/>
    <x v="0"/>
    <n v="0"/>
    <n v="34"/>
    <n v="1"/>
    <s v="C2"/>
    <x v="2"/>
    <s v="1600"/>
    <s v="20190703StrEmTranUvpo01Cott01NdataDigitalphoto1600.JPG"/>
    <m/>
    <x v="0"/>
    <x v="0"/>
    <m/>
    <m/>
  </r>
  <r>
    <s v="20190703StrEmTranUvpo01Lycr01NdataDigitalphoto1602"/>
    <s v="20190703"/>
    <s v="Str"/>
    <x v="1"/>
    <x v="4"/>
    <s v="NA"/>
    <s v="Ndata"/>
    <x v="0"/>
    <n v="2"/>
    <n v="0"/>
    <x v="0"/>
    <x v="0"/>
    <n v="0"/>
    <n v="34"/>
    <n v="1"/>
    <s v="C2"/>
    <x v="2"/>
    <s v="1602"/>
    <s v="20190703StrEmTranUvpo01Lycr01NdataDigitalphoto1602.JPG"/>
    <m/>
    <x v="0"/>
    <x v="0"/>
    <m/>
    <m/>
  </r>
  <r>
    <s v="20190703StrEmTranUvpo01Cott01SdataDigitalphoto1604"/>
    <s v="20190703"/>
    <s v="Str"/>
    <x v="1"/>
    <x v="0"/>
    <s v="A01"/>
    <s v="Uvpo1"/>
    <x v="0"/>
    <n v="144"/>
    <n v="30"/>
    <x v="1"/>
    <x v="2"/>
    <n v="0"/>
    <n v="34"/>
    <n v="1"/>
    <s v="C2"/>
    <x v="2"/>
    <s v="1604"/>
    <s v="20190703StrEmTranUvpo01Cott01SdataDigitalphoto1604.JPG"/>
    <m/>
    <x v="0"/>
    <x v="0"/>
    <m/>
    <m/>
  </r>
  <r>
    <s v="20190703StrEmTranUvpo01Cott01SdataDigitalphoto1606"/>
    <s v="20190703"/>
    <s v="Str"/>
    <x v="1"/>
    <x v="0"/>
    <s v="A01"/>
    <s v="Uvpo1"/>
    <x v="0"/>
    <n v="90"/>
    <n v="30"/>
    <x v="1"/>
    <x v="2"/>
    <n v="0"/>
    <n v="34"/>
    <n v="1"/>
    <s v="C2"/>
    <x v="2"/>
    <s v="1606"/>
    <s v="20190703StrEmTranUvpo01Cott01SdataDigitalphoto1606.JPG"/>
    <m/>
    <x v="0"/>
    <x v="0"/>
    <m/>
    <m/>
  </r>
  <r>
    <s v="20190703StrEmTranUvpo01Lycr01SdataDigitalphoto1608"/>
    <s v="20190703"/>
    <s v="Str"/>
    <x v="1"/>
    <x v="4"/>
    <s v="A01"/>
    <s v="Uvpo1"/>
    <x v="0"/>
    <n v="28"/>
    <n v="30"/>
    <x v="1"/>
    <x v="2"/>
    <n v="0"/>
    <n v="34"/>
    <n v="1"/>
    <s v="C2 "/>
    <x v="2"/>
    <s v="1608"/>
    <s v="20190703StrEmTranUvpo01Lycr01SdataDigitalphoto1608.JPG"/>
    <n v="26"/>
    <x v="84"/>
    <x v="171"/>
    <m/>
    <m/>
  </r>
  <r>
    <s v="20190703StrEmTranUvpo01Cott01NdataDigitalphoto1610"/>
    <s v="20190703"/>
    <s v="Str"/>
    <x v="1"/>
    <x v="0"/>
    <s v="NA"/>
    <s v="Ndata"/>
    <x v="0"/>
    <n v="3"/>
    <n v="0"/>
    <x v="0"/>
    <x v="0"/>
    <n v="0"/>
    <n v="34"/>
    <n v="2"/>
    <s v="C2"/>
    <x v="2"/>
    <s v="1610"/>
    <s v="20190703StrEmTranUvpo01Cott01NdataDigitalphoto1610.JPG"/>
    <m/>
    <x v="0"/>
    <x v="0"/>
    <m/>
    <m/>
  </r>
  <r>
    <s v="20190703StrEmTranUvpo01Lycr01NdataDigitalphoto1612"/>
    <s v="20190703"/>
    <s v="Str"/>
    <x v="1"/>
    <x v="4"/>
    <s v="NA"/>
    <s v="Ndata"/>
    <x v="0"/>
    <n v="3"/>
    <n v="0"/>
    <x v="0"/>
    <x v="0"/>
    <n v="0"/>
    <n v="34"/>
    <n v="2"/>
    <s v="C2"/>
    <x v="2"/>
    <s v="1612"/>
    <s v="20190703StrEmTranUvpo01Lycr01NdataDigitalphoto1612.JPG"/>
    <m/>
    <x v="0"/>
    <x v="0"/>
    <m/>
    <m/>
  </r>
  <r>
    <s v="20190703StrEmTranUvpo01Cott01SdataDigitalphoto1614"/>
    <s v="20190703"/>
    <s v="Str"/>
    <x v="1"/>
    <x v="0"/>
    <s v="A01"/>
    <s v="Uvpo1"/>
    <x v="0"/>
    <n v="76"/>
    <n v="30"/>
    <x v="1"/>
    <x v="2"/>
    <n v="0"/>
    <n v="34"/>
    <n v="2"/>
    <s v="C2"/>
    <x v="2"/>
    <s v="1614"/>
    <s v="20190703StrEmTranUvpo01Cott01SdataDigitalphoto1614.JPG"/>
    <m/>
    <x v="0"/>
    <x v="0"/>
    <m/>
    <m/>
  </r>
  <r>
    <s v="20190703StrEmTranUvpo01Cott01SdataDigitalphoto1616"/>
    <s v="20190703"/>
    <s v="Str"/>
    <x v="1"/>
    <x v="0"/>
    <s v="A01"/>
    <s v="Uvpo1"/>
    <x v="0"/>
    <n v="70"/>
    <n v="30"/>
    <x v="1"/>
    <x v="2"/>
    <n v="0"/>
    <n v="34"/>
    <n v="2"/>
    <s v="C2"/>
    <x v="2"/>
    <s v="1616"/>
    <s v="20190703StrEmTranUvpo01Cott01SdataDigitalphoto1616.JPG"/>
    <m/>
    <x v="0"/>
    <x v="0"/>
    <m/>
    <m/>
  </r>
  <r>
    <s v="20190703StrEmTranUvpo01Lycr01SdataDigitalphoto1618"/>
    <s v="20190703"/>
    <s v="Str"/>
    <x v="1"/>
    <x v="4"/>
    <s v="A01"/>
    <s v="Uvpo1"/>
    <x v="0"/>
    <n v="27"/>
    <n v="30"/>
    <x v="1"/>
    <x v="2"/>
    <n v="0"/>
    <n v="34"/>
    <n v="2"/>
    <s v="C2 "/>
    <x v="2"/>
    <s v="1618"/>
    <s v="20190703StrEmTranUvpo01Lycr01SdataDigitalphoto1618.JPG"/>
    <n v="24"/>
    <x v="53"/>
    <x v="172"/>
    <m/>
    <m/>
  </r>
  <r>
    <s v="20190704StrEmTranUvpo01Cott01NdataDigitalphoto1620"/>
    <s v="20190704"/>
    <s v="Str"/>
    <x v="1"/>
    <x v="0"/>
    <s v="NA"/>
    <s v="Ndata"/>
    <x v="0"/>
    <n v="2"/>
    <n v="0"/>
    <x v="0"/>
    <x v="0"/>
    <n v="0"/>
    <n v="34"/>
    <n v="3"/>
    <s v="C2"/>
    <x v="2"/>
    <s v="1620"/>
    <s v="20190704StrEmTranUvpo01Cott01NdataDigitalphoto1620.JPG"/>
    <m/>
    <x v="0"/>
    <x v="0"/>
    <m/>
    <m/>
  </r>
  <r>
    <s v="20190704StrEmTranUvpo01Elas01NdataDigitalphoto1622"/>
    <s v="20190704"/>
    <s v="Str"/>
    <x v="1"/>
    <x v="4"/>
    <s v="NA"/>
    <s v="Ndata"/>
    <x v="0"/>
    <n v="0"/>
    <n v="0"/>
    <x v="0"/>
    <x v="0"/>
    <n v="0"/>
    <n v="34"/>
    <n v="3"/>
    <s v="C2"/>
    <x v="2"/>
    <s v="1622"/>
    <s v="20190704StrEmTranUvpo01Elas01NdataDigitalphoto1622.JPG"/>
    <m/>
    <x v="0"/>
    <x v="0"/>
    <m/>
    <m/>
  </r>
  <r>
    <s v="20190704StrEmTranUvpo01Cott01SdataDigitalphoto1624"/>
    <s v="20190704"/>
    <s v="Str"/>
    <x v="1"/>
    <x v="0"/>
    <s v="A01"/>
    <s v="Uvpo1"/>
    <x v="0"/>
    <n v="309"/>
    <n v="30"/>
    <x v="1"/>
    <x v="2"/>
    <n v="0"/>
    <n v="34"/>
    <n v="3"/>
    <s v="C2"/>
    <x v="2"/>
    <s v="1624"/>
    <s v="20190704StrEmTranUvpo01Cott01SdataDigitalphoto1624.JPG"/>
    <m/>
    <x v="0"/>
    <x v="0"/>
    <m/>
    <m/>
  </r>
  <r>
    <s v="20190704StrEmTranUvpo01Cott01SdataDigitalphoto1626"/>
    <s v="20190704"/>
    <s v="Str"/>
    <x v="1"/>
    <x v="0"/>
    <s v="A01"/>
    <s v="Uvpo1"/>
    <x v="0"/>
    <n v="333"/>
    <n v="30"/>
    <x v="1"/>
    <x v="2"/>
    <n v="0"/>
    <n v="34"/>
    <n v="3"/>
    <s v="C2"/>
    <x v="2"/>
    <s v="1626"/>
    <s v="20190704StrEmTranUvpo01Cott01SdataDigitalphoto1626.JPG"/>
    <m/>
    <x v="0"/>
    <x v="0"/>
    <m/>
    <m/>
  </r>
  <r>
    <s v="20190704StrEmTranUvpo01Elas01SdataDigitalphoto1628"/>
    <s v="20190704"/>
    <s v="Str"/>
    <x v="1"/>
    <x v="4"/>
    <s v="A01"/>
    <s v="Uvpo1"/>
    <x v="0"/>
    <n v="105"/>
    <n v="30"/>
    <x v="1"/>
    <x v="2"/>
    <n v="0"/>
    <n v="34"/>
    <n v="3"/>
    <s v="C2 "/>
    <x v="2"/>
    <s v="1628"/>
    <s v="20190704StrEmTranUvpo01Elas01SdataDigitalphoto1628.JPG"/>
    <n v="105"/>
    <x v="134"/>
    <x v="173"/>
    <m/>
    <m/>
  </r>
  <r>
    <s v="20190704StrEmTranUvpo01Cott01NdataDigitalphoto1630"/>
    <s v="20190704"/>
    <s v="Str"/>
    <x v="1"/>
    <x v="0"/>
    <s v="NA"/>
    <s v="Ndata"/>
    <x v="0"/>
    <n v="1"/>
    <n v="0"/>
    <x v="0"/>
    <x v="0"/>
    <n v="0"/>
    <n v="34"/>
    <n v="4"/>
    <s v="C2"/>
    <x v="2"/>
    <s v="1630"/>
    <s v="20190704StrEmTranUvpo01Cott01NdataDigitalphoto1630.JPG"/>
    <m/>
    <x v="0"/>
    <x v="0"/>
    <m/>
    <m/>
  </r>
  <r>
    <s v="20190704StrEmTranUvpo01Elas01NdataDigitalphoto1632"/>
    <s v="20190704"/>
    <s v="Str"/>
    <x v="1"/>
    <x v="4"/>
    <s v="NA"/>
    <s v="Ndata"/>
    <x v="0"/>
    <n v="5"/>
    <n v="0"/>
    <x v="0"/>
    <x v="0"/>
    <n v="0"/>
    <n v="34"/>
    <n v="4"/>
    <s v="C2"/>
    <x v="2"/>
    <s v="1632"/>
    <s v="20190704StrEmTranUvpo01Elas01NdataDigitalphoto1632.JPG"/>
    <m/>
    <x v="0"/>
    <x v="0"/>
    <m/>
    <m/>
  </r>
  <r>
    <s v="20190704StrEmTranUvpo01Cott01SdataDigitalphoto1634"/>
    <s v="20190704"/>
    <s v="Str"/>
    <x v="1"/>
    <x v="0"/>
    <s v="A01"/>
    <s v="Uvpo1"/>
    <x v="0"/>
    <n v="120"/>
    <n v="30"/>
    <x v="1"/>
    <x v="2"/>
    <n v="0"/>
    <n v="34"/>
    <n v="4"/>
    <s v="C2"/>
    <x v="2"/>
    <s v="1634"/>
    <s v="20190704StrEmTranUvpo01Cott01SdataDigitalphoto1634.JPG"/>
    <m/>
    <x v="0"/>
    <x v="0"/>
    <m/>
    <m/>
  </r>
  <r>
    <s v="20190704StrEmTranUvpo01Cott01SdataDigitalphoto1636"/>
    <s v="20190704"/>
    <s v="Str"/>
    <x v="1"/>
    <x v="0"/>
    <s v="A01"/>
    <s v="Uvpo1"/>
    <x v="0"/>
    <n v="115"/>
    <n v="30"/>
    <x v="1"/>
    <x v="2"/>
    <n v="0"/>
    <n v="34"/>
    <n v="4"/>
    <s v="C2"/>
    <x v="2"/>
    <s v="1636"/>
    <s v="20190704StrEmTranUvpo01Cott01SdataDigitalphoto1636.JPG"/>
    <m/>
    <x v="0"/>
    <x v="0"/>
    <m/>
    <m/>
  </r>
  <r>
    <s v="20190704StrEmTranUvpo01Elas01SdataDigitalphoto1638"/>
    <s v="20190704"/>
    <s v="Str"/>
    <x v="1"/>
    <x v="4"/>
    <s v="A01"/>
    <s v="Uvpo1"/>
    <x v="0"/>
    <n v="27"/>
    <n v="30"/>
    <x v="1"/>
    <x v="2"/>
    <n v="0"/>
    <n v="34"/>
    <n v="4"/>
    <s v="C2 "/>
    <x v="2"/>
    <s v="1638"/>
    <s v="20190704StrEmTranUvpo01Elas01SdataDigitalphoto1638.JPG"/>
    <n v="22"/>
    <x v="12"/>
    <x v="174"/>
    <m/>
    <m/>
  </r>
  <r>
    <s v="20190704StrEmTranUvpo01Cott01NdataDigitalphoto1640"/>
    <s v="20190704"/>
    <s v="Str"/>
    <x v="1"/>
    <x v="0"/>
    <s v="NA"/>
    <s v="Ndata"/>
    <x v="0"/>
    <n v="1"/>
    <n v="0"/>
    <x v="0"/>
    <x v="0"/>
    <n v="0"/>
    <n v="34"/>
    <n v="5"/>
    <s v="C2"/>
    <x v="2"/>
    <s v="1640"/>
    <s v="20190704StrEmTranUvpo01Cott01NdataDigitalphoto1640.JPG"/>
    <m/>
    <x v="0"/>
    <x v="0"/>
    <m/>
    <m/>
  </r>
  <r>
    <s v="20190704StrEmTranUvpo01Elas01NdataDigitalphoto1642"/>
    <s v="20190704"/>
    <s v="Str"/>
    <x v="1"/>
    <x v="4"/>
    <s v="NA"/>
    <s v="Ndata"/>
    <x v="0"/>
    <n v="3"/>
    <n v="0"/>
    <x v="0"/>
    <x v="0"/>
    <n v="0"/>
    <n v="34"/>
    <n v="5"/>
    <s v="C2"/>
    <x v="2"/>
    <s v="1642"/>
    <s v="20190704StrEmTranUvpo01Elas01NdataDigitalphoto1642.JPG"/>
    <m/>
    <x v="0"/>
    <x v="0"/>
    <m/>
    <m/>
  </r>
  <r>
    <s v="20190704StrEmTranUvpo01Cott01SdataDigitalphoto1644"/>
    <s v="20190704"/>
    <s v="Str"/>
    <x v="1"/>
    <x v="0"/>
    <s v="A01"/>
    <s v="Uvpo1"/>
    <x v="0"/>
    <n v="253"/>
    <n v="30"/>
    <x v="1"/>
    <x v="2"/>
    <n v="0"/>
    <n v="34"/>
    <n v="5"/>
    <s v="C2"/>
    <x v="2"/>
    <s v="1644"/>
    <s v="20190704StrEmTranUvpo01Cott01SdataDigitalphoto1644.JPG"/>
    <m/>
    <x v="0"/>
    <x v="0"/>
    <m/>
    <m/>
  </r>
  <r>
    <s v="20190704StrEmTranUvpo01Cott01SdataDigitalphoto1646"/>
    <s v="20190704"/>
    <s v="Str"/>
    <x v="1"/>
    <x v="0"/>
    <s v="A01"/>
    <s v="Uvpo1"/>
    <x v="0"/>
    <n v="290"/>
    <n v="30"/>
    <x v="1"/>
    <x v="2"/>
    <n v="0"/>
    <n v="34"/>
    <n v="5"/>
    <s v="C2"/>
    <x v="2"/>
    <s v="1646"/>
    <s v="20190704StrEmTranUvpo01Cott01SdataDigitalphoto1646.JPG"/>
    <m/>
    <x v="0"/>
    <x v="0"/>
    <m/>
    <m/>
  </r>
  <r>
    <s v="20190704StrEmTranUvpo01Elas01SdataDigitalphoto1648"/>
    <s v="20190704"/>
    <s v="Str"/>
    <x v="1"/>
    <x v="4"/>
    <s v="A01"/>
    <s v="Uvpo1"/>
    <x v="0"/>
    <n v="48"/>
    <n v="30"/>
    <x v="1"/>
    <x v="2"/>
    <n v="0"/>
    <n v="34"/>
    <n v="5"/>
    <s v="C2 "/>
    <x v="2"/>
    <s v="1648"/>
    <s v="20190704StrEmTranUvpo01Elas01SdataDigitalphoto1648.JPG"/>
    <n v="45"/>
    <x v="39"/>
    <x v="175"/>
    <m/>
    <m/>
  </r>
  <r>
    <s v="20190704StrEmTranUvpo01Cott01NdataDigitalphoto1650"/>
    <s v="20190704"/>
    <s v="Str"/>
    <x v="1"/>
    <x v="0"/>
    <s v="NA"/>
    <s v="Ndata"/>
    <x v="0"/>
    <n v="1"/>
    <n v="0"/>
    <x v="0"/>
    <x v="0"/>
    <n v="0"/>
    <n v="34"/>
    <n v="6"/>
    <s v="C2"/>
    <x v="2"/>
    <s v="1650"/>
    <s v="20190704StrEmTranUvpo01Cott01NdataDigitalphoto1650.JPG"/>
    <m/>
    <x v="0"/>
    <x v="0"/>
    <m/>
    <m/>
  </r>
  <r>
    <s v="20190704StrEmTranUvpo01Elas01NdataDigitalphoto1652"/>
    <s v="20190704"/>
    <s v="Str"/>
    <x v="1"/>
    <x v="4"/>
    <s v="NA"/>
    <s v="Ndata"/>
    <x v="0"/>
    <n v="2"/>
    <n v="0"/>
    <x v="0"/>
    <x v="0"/>
    <n v="0"/>
    <n v="34"/>
    <n v="6"/>
    <s v="C2"/>
    <x v="2"/>
    <s v="1652"/>
    <s v="20190704StrEmTranUvpo01Elas01NdataDigitalphoto1652.JPG"/>
    <m/>
    <x v="0"/>
    <x v="0"/>
    <m/>
    <m/>
  </r>
  <r>
    <s v="20190704StrEmTranUvpo01Cott01SdataDigitalphoto1654"/>
    <s v="20190704"/>
    <s v="Str"/>
    <x v="1"/>
    <x v="0"/>
    <s v="A01"/>
    <s v="Uvpo1"/>
    <x v="0"/>
    <n v="80"/>
    <n v="30"/>
    <x v="1"/>
    <x v="2"/>
    <n v="0"/>
    <n v="34"/>
    <n v="6"/>
    <s v="C2"/>
    <x v="2"/>
    <s v="1654"/>
    <s v="20190704StrEmTranUvpo01Cott01SdataDigitalphoto1654.JPG"/>
    <m/>
    <x v="0"/>
    <x v="0"/>
    <m/>
    <m/>
  </r>
  <r>
    <s v="20190704StrEmTranUvpo01Cott01SdataDigitalphoto1656"/>
    <s v="20190704"/>
    <s v="Str"/>
    <x v="1"/>
    <x v="0"/>
    <s v="A01"/>
    <s v="Uvpo1"/>
    <x v="0"/>
    <n v="83"/>
    <n v="30"/>
    <x v="1"/>
    <x v="2"/>
    <n v="0"/>
    <n v="34"/>
    <n v="6"/>
    <s v="C2"/>
    <x v="2"/>
    <s v="1656"/>
    <s v="20190704StrEmTranUvpo01Cott01SdataDigitalphoto1656.JPG"/>
    <m/>
    <x v="0"/>
    <x v="0"/>
    <m/>
    <m/>
  </r>
  <r>
    <s v="20190704StrEmTranUvpo01Elas01SdataDigitalphoto1658"/>
    <s v="20190704"/>
    <s v="Str"/>
    <x v="1"/>
    <x v="4"/>
    <s v="A01"/>
    <s v="Uvpo1"/>
    <x v="0"/>
    <n v="15"/>
    <n v="30"/>
    <x v="1"/>
    <x v="2"/>
    <n v="0"/>
    <n v="34"/>
    <n v="6"/>
    <s v="C2 "/>
    <x v="2"/>
    <s v="1658"/>
    <s v="20190704StrEmTranUvpo01Elas01SdataDigitalphoto1658.JPG"/>
    <n v="13"/>
    <x v="54"/>
    <x v="176"/>
    <m/>
    <m/>
  </r>
  <r>
    <s v="20190712StrEmTranUvpo01Cott01NdataDigitalphoto1889"/>
    <s v="20190712"/>
    <s v="Str"/>
    <x v="1"/>
    <x v="0"/>
    <s v="NA"/>
    <s v="Ndata"/>
    <x v="0"/>
    <n v="1"/>
    <n v="0"/>
    <x v="0"/>
    <x v="0"/>
    <n v="0"/>
    <n v="37"/>
    <n v="5"/>
    <s v="C1"/>
    <x v="1"/>
    <s v="1889"/>
    <s v="20190712StrEmTranUvpo01Cott01NdataDigitalphoto1889.JPG"/>
    <m/>
    <x v="0"/>
    <x v="0"/>
    <m/>
    <m/>
  </r>
  <r>
    <s v="20190712StrEmTranUvpo01Elas01NdataDigitalphoto1891"/>
    <s v="20190712"/>
    <s v="Str"/>
    <x v="1"/>
    <x v="4"/>
    <s v="NA"/>
    <s v="Ndata"/>
    <x v="0"/>
    <n v="4"/>
    <n v="0"/>
    <x v="0"/>
    <x v="0"/>
    <n v="0"/>
    <n v="37"/>
    <n v="5"/>
    <s v="C1"/>
    <x v="1"/>
    <s v="1891"/>
    <s v="20190712StrEmTranUvpo01Elas01NdataDigitalphoto1891.JPG"/>
    <m/>
    <x v="0"/>
    <x v="0"/>
    <m/>
    <m/>
  </r>
  <r>
    <s v="20190712StrEmTranUvpo01Cott01SdataDigitalphoto1893"/>
    <s v="20190712"/>
    <s v="Str"/>
    <x v="1"/>
    <x v="0"/>
    <s v="A01"/>
    <s v="Uvpo1"/>
    <x v="0"/>
    <n v="479"/>
    <n v="120"/>
    <x v="1"/>
    <x v="3"/>
    <n v="0"/>
    <n v="37"/>
    <n v="5"/>
    <s v="C1"/>
    <x v="1"/>
    <s v="1893"/>
    <s v="20190712StrEmTranUvpo01Cott01SdataDigitalphoto1893.JPG"/>
    <m/>
    <x v="0"/>
    <x v="0"/>
    <m/>
    <m/>
  </r>
  <r>
    <s v="20190712StrEmTranUvpo01Cott01SdataDigitalphoto1895"/>
    <s v="20190712"/>
    <s v="Str"/>
    <x v="1"/>
    <x v="0"/>
    <s v="A01"/>
    <s v="Uvpo1"/>
    <x v="0"/>
    <n v="337"/>
    <n v="120"/>
    <x v="1"/>
    <x v="3"/>
    <n v="0"/>
    <n v="37"/>
    <n v="5"/>
    <s v="C1"/>
    <x v="1"/>
    <s v="1895"/>
    <s v="20190712StrEmTranUvpo01Cott01SdataDigitalphoto1895.JPG"/>
    <m/>
    <x v="0"/>
    <x v="0"/>
    <m/>
    <m/>
  </r>
  <r>
    <s v="20190712StrEmTranUvpo01Elas01SdataDigitalphoto1897"/>
    <s v="20190712"/>
    <s v="Str"/>
    <x v="1"/>
    <x v="4"/>
    <s v="A01"/>
    <s v="Uvpo1"/>
    <x v="0"/>
    <n v="106"/>
    <n v="120"/>
    <x v="1"/>
    <x v="3"/>
    <n v="0"/>
    <n v="37"/>
    <n v="5"/>
    <s v="C1"/>
    <x v="1"/>
    <s v="1897"/>
    <s v="20190712StrEmTranUvpo01Elas01SdataDigitalphoto1897.JPG"/>
    <n v="102"/>
    <x v="147"/>
    <x v="177"/>
    <m/>
    <m/>
  </r>
  <r>
    <s v="20190712StrEmTranUvpo01Cott01NdataDigitalphoto1899"/>
    <s v="20190712"/>
    <s v="Str"/>
    <x v="1"/>
    <x v="0"/>
    <s v="NA"/>
    <s v="Ndata"/>
    <x v="0"/>
    <n v="5"/>
    <n v="0"/>
    <x v="0"/>
    <x v="0"/>
    <n v="0"/>
    <n v="37"/>
    <n v="6"/>
    <s v="C1"/>
    <x v="1"/>
    <s v="1899"/>
    <s v="20190712StrEmTranUvpo01Cott01NdataDigitalphoto1899.JPG"/>
    <m/>
    <x v="0"/>
    <x v="0"/>
    <m/>
    <m/>
  </r>
  <r>
    <s v="20190712StrEmTranUvpo01Elas01NdataDigitalphoto1901"/>
    <s v="20190712"/>
    <s v="Str"/>
    <x v="1"/>
    <x v="4"/>
    <s v="NA"/>
    <s v="Ndata"/>
    <x v="0"/>
    <n v="4"/>
    <n v="0"/>
    <x v="0"/>
    <x v="0"/>
    <n v="0"/>
    <n v="37"/>
    <n v="6"/>
    <s v="C1"/>
    <x v="1"/>
    <s v="1901"/>
    <s v="20190712StrEmTranUvpo01Elas01NdataDigitalphoto1901.JPG"/>
    <m/>
    <x v="0"/>
    <x v="0"/>
    <m/>
    <m/>
  </r>
  <r>
    <s v="20190712StrEmTranUvpo01Cott01SdataDigitalphoto1903"/>
    <s v="20190712"/>
    <s v="Str"/>
    <x v="1"/>
    <x v="0"/>
    <s v="A01"/>
    <s v="Uvpo1"/>
    <x v="0"/>
    <n v="182"/>
    <n v="120"/>
    <x v="1"/>
    <x v="3"/>
    <n v="0"/>
    <n v="37"/>
    <n v="6"/>
    <s v="C1"/>
    <x v="1"/>
    <s v="1903"/>
    <s v="20190712StrEmTranUvpo01Cott01SdataDigitalphoto1903.JPG"/>
    <m/>
    <x v="0"/>
    <x v="0"/>
    <m/>
    <m/>
  </r>
  <r>
    <s v="20190712StrEmTranUvpo01Cott01SdataDigitalphoto1905"/>
    <s v="20190712"/>
    <s v="Str"/>
    <x v="1"/>
    <x v="0"/>
    <s v="A01"/>
    <s v="Uvpo1"/>
    <x v="0"/>
    <n v="111"/>
    <n v="120"/>
    <x v="1"/>
    <x v="3"/>
    <n v="0"/>
    <n v="37"/>
    <n v="6"/>
    <s v="C1"/>
    <x v="1"/>
    <s v="1905"/>
    <s v="20190712StrEmTranUvpo01Cott01SdataDigitalphoto1905.JPG"/>
    <m/>
    <x v="0"/>
    <x v="0"/>
    <m/>
    <m/>
  </r>
  <r>
    <s v="20190712StrEmTranUvpo01Elas01SdataDigitalphoto1907"/>
    <s v="20190712"/>
    <s v="Str"/>
    <x v="1"/>
    <x v="4"/>
    <s v="A01"/>
    <s v="Uvpo1"/>
    <x v="0"/>
    <n v="20"/>
    <n v="120"/>
    <x v="1"/>
    <x v="3"/>
    <n v="0"/>
    <n v="37"/>
    <n v="6"/>
    <s v="C1"/>
    <x v="1"/>
    <s v="1907"/>
    <s v="20190712StrEmTranUvpo01Elas01SdataDigitalphoto1907.JPG"/>
    <n v="16"/>
    <x v="148"/>
    <x v="178"/>
    <m/>
    <m/>
  </r>
  <r>
    <s v="20190712StrEmTranUvpo01Cott01NdataDigitalphoto1890"/>
    <s v="20190712"/>
    <s v="Str"/>
    <x v="1"/>
    <x v="0"/>
    <s v="NA"/>
    <s v="Ndata"/>
    <x v="0"/>
    <n v="10"/>
    <n v="0"/>
    <x v="0"/>
    <x v="0"/>
    <n v="0"/>
    <n v="38"/>
    <n v="5"/>
    <s v="C2"/>
    <x v="2"/>
    <s v="1890"/>
    <s v="20190712StrEmTranUvpo01Cott01NdataDigitalphoto1890.JPG"/>
    <m/>
    <x v="0"/>
    <x v="0"/>
    <m/>
    <m/>
  </r>
  <r>
    <s v="20190712StrEmTranUvpo01Elas01NdataDigitalphoto1892"/>
    <s v="20190712"/>
    <s v="Str"/>
    <x v="1"/>
    <x v="4"/>
    <s v="NA"/>
    <s v="Ndata"/>
    <x v="0"/>
    <n v="17"/>
    <n v="0"/>
    <x v="0"/>
    <x v="0"/>
    <n v="0"/>
    <n v="38"/>
    <n v="5"/>
    <s v="C2"/>
    <x v="2"/>
    <s v="1892"/>
    <s v="20190712StrEmTranUvpo01Elas01NdataDigitalphoto1892.JPG"/>
    <m/>
    <x v="0"/>
    <x v="0"/>
    <m/>
    <m/>
  </r>
  <r>
    <s v="20190712StrEmTranUvpo01Cott01SdataDigitalphoto1894"/>
    <s v="20190712"/>
    <s v="Str"/>
    <x v="1"/>
    <x v="0"/>
    <s v="A01"/>
    <s v="Uvpo1"/>
    <x v="0"/>
    <n v="580"/>
    <n v="120"/>
    <x v="1"/>
    <x v="3"/>
    <n v="0"/>
    <n v="38"/>
    <n v="5"/>
    <s v="C2"/>
    <x v="2"/>
    <s v="1894"/>
    <s v="20190712StrEmTranUvpo01Cott01SdataDigitalphoto1894.JPG"/>
    <m/>
    <x v="0"/>
    <x v="0"/>
    <m/>
    <m/>
  </r>
  <r>
    <s v="20190712StrEmTranUvpo01Cott01SdataDigitalphoto1896"/>
    <s v="20190712"/>
    <s v="Str"/>
    <x v="1"/>
    <x v="0"/>
    <s v="A01"/>
    <s v="Uvpo1"/>
    <x v="0"/>
    <n v="453"/>
    <n v="120"/>
    <x v="1"/>
    <x v="3"/>
    <n v="0"/>
    <n v="38"/>
    <n v="5"/>
    <s v="C2"/>
    <x v="2"/>
    <s v="1896"/>
    <s v="20190712StrEmTranUvpo01Cott01SdataDigitalphoto1896.JPG"/>
    <m/>
    <x v="0"/>
    <x v="0"/>
    <m/>
    <m/>
  </r>
  <r>
    <s v="20190712StrEmTranUvpo01Elas01SdataDigitalphoto1898"/>
    <s v="20190712"/>
    <s v="Str"/>
    <x v="1"/>
    <x v="4"/>
    <s v="A01"/>
    <s v="Uvpo1"/>
    <x v="0"/>
    <n v="185"/>
    <n v="120"/>
    <x v="1"/>
    <x v="3"/>
    <n v="0"/>
    <n v="38"/>
    <n v="5"/>
    <s v="C2 "/>
    <x v="2"/>
    <s v="1898"/>
    <s v="20190712StrEmTranUvpo01Elas01SdataDigitalphoto1898.JPG"/>
    <n v="168"/>
    <x v="149"/>
    <x v="179"/>
    <m/>
    <m/>
  </r>
  <r>
    <s v="20190712StrEmTranUvpo01Cott01NdataDigitalphoto1900"/>
    <s v="20190712"/>
    <s v="Str"/>
    <x v="1"/>
    <x v="0"/>
    <s v="NA"/>
    <s v="Ndata"/>
    <x v="0"/>
    <n v="9"/>
    <n v="0"/>
    <x v="0"/>
    <x v="0"/>
    <n v="0"/>
    <n v="38"/>
    <n v="6"/>
    <s v="C2"/>
    <x v="2"/>
    <s v="1900"/>
    <s v="20190712StrEmTranUvpo01Cott01NdataDigitalphoto1900.JPG"/>
    <m/>
    <x v="0"/>
    <x v="0"/>
    <m/>
    <m/>
  </r>
  <r>
    <s v="20190712StrEmTranUvpo01Elas01NdataDigitalphoto1902"/>
    <s v="20190712"/>
    <s v="Str"/>
    <x v="1"/>
    <x v="4"/>
    <s v="NA"/>
    <s v="Ndata"/>
    <x v="0"/>
    <n v="3"/>
    <n v="0"/>
    <x v="0"/>
    <x v="0"/>
    <n v="0"/>
    <n v="38"/>
    <n v="6"/>
    <s v="C2"/>
    <x v="2"/>
    <s v="1902"/>
    <s v="20190712StrEmTranUvpo01Elas01NdataDigitalphoto1902.JPG"/>
    <m/>
    <x v="0"/>
    <x v="0"/>
    <m/>
    <m/>
  </r>
  <r>
    <s v="20190712StrEmTranUvpo01Cott01SdataDigitalphoto1904"/>
    <s v="20190712"/>
    <s v="Str"/>
    <x v="1"/>
    <x v="0"/>
    <s v="A01"/>
    <s v="Uvpo1"/>
    <x v="0"/>
    <n v="222"/>
    <n v="120"/>
    <x v="1"/>
    <x v="3"/>
    <n v="0"/>
    <n v="38"/>
    <n v="6"/>
    <s v="C2"/>
    <x v="2"/>
    <s v="1904"/>
    <s v="20190712StrEmTranUvpo01Cott01SdataDigitalphoto1904.JPG"/>
    <m/>
    <x v="0"/>
    <x v="0"/>
    <m/>
    <m/>
  </r>
  <r>
    <s v="20190712StrEmTranUvpo01Cott01SdataDigitalphoto1906"/>
    <s v="20190712"/>
    <s v="Str"/>
    <x v="1"/>
    <x v="0"/>
    <s v="A01"/>
    <s v="Uvpo1"/>
    <x v="0"/>
    <n v="163"/>
    <n v="120"/>
    <x v="1"/>
    <x v="3"/>
    <n v="0"/>
    <n v="38"/>
    <n v="6"/>
    <s v="C2"/>
    <x v="2"/>
    <s v="1906"/>
    <s v="20190712StrEmTranUvpo01Cott01SdataDigitalphoto1906.JPG"/>
    <m/>
    <x v="0"/>
    <x v="0"/>
    <m/>
    <m/>
  </r>
  <r>
    <s v="20190712StrEmTranUvpo01Elas01SdataDigitalphoto1908"/>
    <s v="20190712"/>
    <s v="Str"/>
    <x v="1"/>
    <x v="4"/>
    <s v="A01"/>
    <s v="Uvpo1"/>
    <x v="0"/>
    <n v="41"/>
    <n v="120"/>
    <x v="1"/>
    <x v="3"/>
    <n v="0"/>
    <n v="38"/>
    <n v="6"/>
    <s v="C2 "/>
    <x v="2"/>
    <s v="1908"/>
    <s v="20190712StrEmTranUvpo01Elas01SdataDigitalphoto1908.JPG"/>
    <n v="38"/>
    <x v="110"/>
    <x v="180"/>
    <m/>
    <m/>
  </r>
  <r>
    <s v="20190712StrEmTranUvpo01Cott01NdataDigitalphoto1829"/>
    <s v="20190712"/>
    <s v="Str"/>
    <x v="1"/>
    <x v="0"/>
    <s v="NA"/>
    <s v="Ndata"/>
    <x v="0"/>
    <n v="1"/>
    <n v="0"/>
    <x v="0"/>
    <x v="0"/>
    <n v="0"/>
    <n v="41"/>
    <n v="1"/>
    <s v="C1"/>
    <x v="1"/>
    <s v="1829"/>
    <s v="20190712StrEmTranUvpo01Cott01NdataDigitalphoto1829.JPG"/>
    <m/>
    <x v="0"/>
    <x v="0"/>
    <m/>
    <m/>
  </r>
  <r>
    <s v="20190712StrEmTranUvpo01Elas01NdataDigitalphoto1831"/>
    <s v="20190712"/>
    <s v="Str"/>
    <x v="1"/>
    <x v="4"/>
    <s v="NA"/>
    <s v="Ndata"/>
    <x v="0"/>
    <n v="1"/>
    <n v="0"/>
    <x v="0"/>
    <x v="0"/>
    <n v="0"/>
    <n v="41"/>
    <n v="1"/>
    <s v="C1"/>
    <x v="1"/>
    <s v="1831"/>
    <s v="20190712StrEmTranUvpo01Elas01NdataDigitalphoto1831.JPG"/>
    <m/>
    <x v="0"/>
    <x v="0"/>
    <m/>
    <m/>
  </r>
  <r>
    <s v="20190712StrEmTranUvpo01Cott01SdataDigitalphoto1833"/>
    <s v="20190712"/>
    <s v="Str"/>
    <x v="1"/>
    <x v="0"/>
    <s v="A01"/>
    <s v="Uvpo1"/>
    <x v="0"/>
    <n v="200"/>
    <n v="10"/>
    <x v="1"/>
    <x v="5"/>
    <n v="0"/>
    <n v="41"/>
    <n v="1"/>
    <s v="C1"/>
    <x v="1"/>
    <s v="1833"/>
    <s v="20190712StrEmTranUvpo01Cott01SdataDigitalphoto1833.JPG"/>
    <m/>
    <x v="0"/>
    <x v="0"/>
    <m/>
    <m/>
  </r>
  <r>
    <s v="20190712StrEmTranUvpo01Cott01SdataDigitalphoto1835"/>
    <s v="20190712"/>
    <s v="Str"/>
    <x v="1"/>
    <x v="0"/>
    <s v="A01"/>
    <s v="Uvpo1"/>
    <x v="0"/>
    <n v="169"/>
    <n v="10"/>
    <x v="1"/>
    <x v="5"/>
    <n v="0"/>
    <n v="41"/>
    <n v="1"/>
    <s v="C1"/>
    <x v="1"/>
    <s v="1835"/>
    <s v="20190712StrEmTranUvpo01Cott01SdataDigitalphoto1835.JPG"/>
    <m/>
    <x v="0"/>
    <x v="0"/>
    <m/>
    <m/>
  </r>
  <r>
    <s v="20190712StrEmTranUvpo01Elas01SdataDigitalphoto1837"/>
    <s v="20190712"/>
    <s v="Str"/>
    <x v="1"/>
    <x v="4"/>
    <s v="A01"/>
    <s v="Uvpo1"/>
    <x v="0"/>
    <n v="33"/>
    <n v="10"/>
    <x v="1"/>
    <x v="5"/>
    <n v="0"/>
    <n v="41"/>
    <n v="1"/>
    <s v="C1"/>
    <x v="1"/>
    <s v="1837"/>
    <s v="20190712StrEmTranUvpo01Elas01SdataDigitalphoto1837.JPG"/>
    <n v="32"/>
    <x v="150"/>
    <x v="181"/>
    <m/>
    <m/>
  </r>
  <r>
    <s v="20190712StrEmTranUvpo01Cott01NdataDigitalphoto1839"/>
    <s v="20190712"/>
    <s v="Str"/>
    <x v="1"/>
    <x v="0"/>
    <s v="NA"/>
    <s v="Ndata"/>
    <x v="0"/>
    <n v="0"/>
    <n v="0"/>
    <x v="0"/>
    <x v="0"/>
    <n v="0"/>
    <n v="41"/>
    <n v="2"/>
    <s v="C1"/>
    <x v="1"/>
    <s v="1839"/>
    <s v="20190712StrEmTranUvpo01Cott01NdataDigitalphoto1839.JPG"/>
    <m/>
    <x v="0"/>
    <x v="0"/>
    <m/>
    <m/>
  </r>
  <r>
    <s v="20190712StrEmTranUvpo01Elas01NdataDigitalphoto1841"/>
    <s v="20190712"/>
    <s v="Str"/>
    <x v="1"/>
    <x v="4"/>
    <s v="NA"/>
    <s v="Ndata"/>
    <x v="0"/>
    <n v="1"/>
    <n v="0"/>
    <x v="0"/>
    <x v="0"/>
    <n v="0"/>
    <n v="41"/>
    <n v="2"/>
    <s v="C1"/>
    <x v="1"/>
    <s v="1841"/>
    <s v="20190712StrEmTranUvpo01Elas01NdataDigitalphoto1841.JPG"/>
    <m/>
    <x v="0"/>
    <x v="0"/>
    <m/>
    <m/>
  </r>
  <r>
    <s v="20190712StrEmTranUvpo01Cott01SdataDigitalphoto1843"/>
    <s v="20190712"/>
    <s v="Str"/>
    <x v="1"/>
    <x v="0"/>
    <s v="A01"/>
    <s v="Uvpo1"/>
    <x v="0"/>
    <n v="130"/>
    <n v="10"/>
    <x v="1"/>
    <x v="5"/>
    <n v="0"/>
    <n v="41"/>
    <n v="2"/>
    <s v="C1"/>
    <x v="1"/>
    <s v="1843"/>
    <s v="20190712StrEmTranUvpo01Cott01SdataDigitalphoto1843.JPG"/>
    <m/>
    <x v="0"/>
    <x v="0"/>
    <m/>
    <m/>
  </r>
  <r>
    <s v="20190712StrEmTranUvpo01Cott01SdataDigitalphoto1845"/>
    <s v="20190712"/>
    <s v="Str"/>
    <x v="1"/>
    <x v="0"/>
    <s v="A01"/>
    <s v="Uvpo1"/>
    <x v="0"/>
    <n v="111"/>
    <n v="10"/>
    <x v="1"/>
    <x v="5"/>
    <n v="0"/>
    <n v="41"/>
    <n v="2"/>
    <s v="C1"/>
    <x v="1"/>
    <s v="1845"/>
    <s v="20190712StrEmTranUvpo01Cott01SdataDigitalphoto1845.JPG"/>
    <m/>
    <x v="0"/>
    <x v="0"/>
    <m/>
    <m/>
  </r>
  <r>
    <s v="20190712StrEmTranUvpo01Elas01SdataDigitalphoto1847"/>
    <s v="20190712"/>
    <s v="Str"/>
    <x v="1"/>
    <x v="4"/>
    <s v="A01"/>
    <s v="Uvpo1"/>
    <x v="0"/>
    <n v="19"/>
    <n v="10"/>
    <x v="1"/>
    <x v="5"/>
    <n v="0"/>
    <n v="41"/>
    <n v="2"/>
    <s v="C1"/>
    <x v="1"/>
    <s v="1847"/>
    <s v="20190712StrEmTranUvpo01Elas01SdataDigitalphoto1847.JPG"/>
    <n v="18"/>
    <x v="8"/>
    <x v="182"/>
    <m/>
    <m/>
  </r>
  <r>
    <s v="20190712StrEmTranUvpo01Cott01NdataDigitalphoto1849"/>
    <s v="20190712"/>
    <s v="Str"/>
    <x v="1"/>
    <x v="0"/>
    <s v="NA"/>
    <s v="Ndata"/>
    <x v="0"/>
    <n v="0"/>
    <n v="0"/>
    <x v="0"/>
    <x v="0"/>
    <n v="0"/>
    <n v="41"/>
    <n v="3"/>
    <s v="C1"/>
    <x v="1"/>
    <s v="1849"/>
    <s v="20190712StrEmTranUvpo01Cott01NdataDigitalphoto1849.JPG"/>
    <m/>
    <x v="0"/>
    <x v="0"/>
    <m/>
    <m/>
  </r>
  <r>
    <s v="20190712StrEmTranUvpo01Elas01NdataDigitalphoto1851"/>
    <s v="20190712"/>
    <s v="Str"/>
    <x v="1"/>
    <x v="4"/>
    <s v="NA"/>
    <s v="Ndata"/>
    <x v="0"/>
    <n v="0"/>
    <n v="0"/>
    <x v="0"/>
    <x v="0"/>
    <n v="0"/>
    <n v="41"/>
    <n v="3"/>
    <s v="C1"/>
    <x v="1"/>
    <s v="1851"/>
    <s v="20190712StrEmTranUvpo01Elas01NdataDigitalphoto1851.JPG"/>
    <m/>
    <x v="0"/>
    <x v="0"/>
    <m/>
    <m/>
  </r>
  <r>
    <s v="20190712StrEmTranUvpo01Cott01SdataDigitalphoto1853"/>
    <s v="20190712"/>
    <s v="Str"/>
    <x v="1"/>
    <x v="0"/>
    <s v="A01"/>
    <s v="Uvpo1"/>
    <x v="0"/>
    <n v="79"/>
    <n v="10"/>
    <x v="1"/>
    <x v="5"/>
    <n v="0"/>
    <n v="41"/>
    <n v="3"/>
    <s v="C1"/>
    <x v="1"/>
    <s v="1853"/>
    <s v="20190712StrEmTranUvpo01Cott01SdataDigitalphoto1853.JPG"/>
    <m/>
    <x v="0"/>
    <x v="0"/>
    <m/>
    <m/>
  </r>
  <r>
    <s v="20190712StrEmTranUvpo01Cott01SdataDigitalphoto1855"/>
    <s v="20190712"/>
    <s v="Str"/>
    <x v="1"/>
    <x v="0"/>
    <s v="A01"/>
    <s v="Uvpo1"/>
    <x v="0"/>
    <n v="61"/>
    <n v="10"/>
    <x v="1"/>
    <x v="5"/>
    <n v="0"/>
    <n v="41"/>
    <n v="3"/>
    <s v="C1"/>
    <x v="1"/>
    <s v="1855"/>
    <s v="20190712StrEmTranUvpo01Cott01SdataDigitalphoto1855.JPG"/>
    <m/>
    <x v="0"/>
    <x v="0"/>
    <m/>
    <m/>
  </r>
  <r>
    <s v="20190712StrEmTranUvpo01Elas01SdataDigitalphoto1857"/>
    <s v="20190712"/>
    <s v="Str"/>
    <x v="1"/>
    <x v="4"/>
    <s v="A01"/>
    <s v="Uvpo1"/>
    <x v="0"/>
    <n v="20"/>
    <n v="10"/>
    <x v="1"/>
    <x v="5"/>
    <n v="0"/>
    <n v="41"/>
    <n v="3"/>
    <s v="C1"/>
    <x v="1"/>
    <s v="1857"/>
    <s v="20190712StrEmTranUvpo01Elas01SdataDigitalphoto1857.JPG"/>
    <n v="20"/>
    <x v="54"/>
    <x v="183"/>
    <m/>
    <m/>
  </r>
  <r>
    <s v="20190712StrEmTranUvpo01Cott01NdataDigitalphoto1859"/>
    <s v="20190712"/>
    <s v="Str"/>
    <x v="1"/>
    <x v="0"/>
    <s v="NA"/>
    <s v="Ndata"/>
    <x v="0"/>
    <n v="0"/>
    <n v="0"/>
    <x v="0"/>
    <x v="0"/>
    <n v="0"/>
    <n v="41"/>
    <n v="4"/>
    <s v="C1"/>
    <x v="1"/>
    <s v="1859"/>
    <s v="20190712StrEmTranUvpo01Cott01NdataDigitalphoto1859.JPG"/>
    <m/>
    <x v="0"/>
    <x v="0"/>
    <m/>
    <m/>
  </r>
  <r>
    <s v="20190712StrEmTranUvpo01Elas01NdataDigitalphoto1861"/>
    <s v="20190712"/>
    <s v="Str"/>
    <x v="1"/>
    <x v="4"/>
    <s v="NA"/>
    <s v="Ndata"/>
    <x v="0"/>
    <n v="2"/>
    <n v="0"/>
    <x v="0"/>
    <x v="0"/>
    <n v="0"/>
    <n v="41"/>
    <n v="4"/>
    <s v="C1"/>
    <x v="1"/>
    <s v="1861"/>
    <s v="20190712StrEmTranUvpo01Elas01NdataDigitalphoto1861.JPG"/>
    <m/>
    <x v="0"/>
    <x v="0"/>
    <m/>
    <m/>
  </r>
  <r>
    <s v="20190712StrEmTranUvpo01Cott01SdataDigitalphoto1863"/>
    <s v="20190712"/>
    <s v="Str"/>
    <x v="1"/>
    <x v="0"/>
    <s v="A01"/>
    <s v="Uvpo1"/>
    <x v="0"/>
    <n v="222"/>
    <n v="10"/>
    <x v="1"/>
    <x v="5"/>
    <n v="0"/>
    <n v="41"/>
    <n v="4"/>
    <s v="C1"/>
    <x v="1"/>
    <s v="1863"/>
    <s v="20190712StrEmTranUvpo01Cott01SdataDigitalphoto1863.JPG"/>
    <m/>
    <x v="0"/>
    <x v="0"/>
    <m/>
    <m/>
  </r>
  <r>
    <s v="20190712StrEmTranUvpo01Cott01SdataDigitalphoto1865"/>
    <s v="20190712"/>
    <s v="Str"/>
    <x v="1"/>
    <x v="0"/>
    <s v="A01"/>
    <s v="Uvpo1"/>
    <x v="0"/>
    <n v="162"/>
    <n v="10"/>
    <x v="1"/>
    <x v="5"/>
    <n v="0"/>
    <n v="41"/>
    <n v="4"/>
    <s v="C1"/>
    <x v="1"/>
    <s v="1865"/>
    <s v="20190712StrEmTranUvpo01Cott01SdataDigitalphoto1865.JPG"/>
    <m/>
    <x v="0"/>
    <x v="0"/>
    <m/>
    <m/>
  </r>
  <r>
    <s v="20190712StrEmTranUvpo01Elas01SdataDigitalphoto1867"/>
    <s v="20190712"/>
    <s v="Str"/>
    <x v="1"/>
    <x v="4"/>
    <s v="A01"/>
    <s v="Uvpo1"/>
    <x v="0"/>
    <n v="71"/>
    <n v="10"/>
    <x v="1"/>
    <x v="5"/>
    <n v="0"/>
    <n v="41"/>
    <n v="4"/>
    <s v="C1"/>
    <x v="1"/>
    <s v="1867"/>
    <s v="20190712StrEmTranUvpo01Elas01SdataDigitalphoto1867.JPG"/>
    <n v="69"/>
    <x v="151"/>
    <x v="184"/>
    <m/>
    <m/>
  </r>
  <r>
    <s v="20190712StrEmTranUvpo01Cott01NdataDigitalphoto1869"/>
    <s v="20190712"/>
    <s v="Str"/>
    <x v="1"/>
    <x v="0"/>
    <s v="NA"/>
    <s v="Ndata"/>
    <x v="0"/>
    <n v="1"/>
    <n v="0"/>
    <x v="0"/>
    <x v="0"/>
    <n v="0"/>
    <n v="41"/>
    <n v="5"/>
    <s v="C1"/>
    <x v="1"/>
    <s v="1869"/>
    <s v="20190712StrEmTranUvpo01Cott01NdataDigitalphoto1869.JPG"/>
    <m/>
    <x v="0"/>
    <x v="0"/>
    <m/>
    <m/>
  </r>
  <r>
    <s v="20190712StrEmTranUvpo01Elas01NdataDigitalphoto1871"/>
    <s v="20190712"/>
    <s v="Str"/>
    <x v="1"/>
    <x v="4"/>
    <s v="NA"/>
    <s v="Ndata"/>
    <x v="0"/>
    <n v="3"/>
    <n v="0"/>
    <x v="0"/>
    <x v="0"/>
    <n v="0"/>
    <n v="41"/>
    <n v="5"/>
    <s v="C1"/>
    <x v="1"/>
    <s v="1871"/>
    <s v="20190712StrEmTranUvpo01Elas01NdataDigitalphoto1871.JPG"/>
    <m/>
    <x v="0"/>
    <x v="0"/>
    <m/>
    <m/>
  </r>
  <r>
    <s v="20190712StrEmTranUvpo01Cott01SdataDigitalphoto1873"/>
    <s v="20190712"/>
    <s v="Str"/>
    <x v="1"/>
    <x v="0"/>
    <s v="A01"/>
    <s v="Uvpo1"/>
    <x v="0"/>
    <n v="291"/>
    <n v="10"/>
    <x v="1"/>
    <x v="5"/>
    <n v="0"/>
    <n v="41"/>
    <n v="5"/>
    <s v="C1"/>
    <x v="1"/>
    <s v="1873"/>
    <s v="20190712StrEmTranUvpo01Cott01SdataDigitalphoto1873.JPG"/>
    <m/>
    <x v="0"/>
    <x v="0"/>
    <m/>
    <m/>
  </r>
  <r>
    <s v="20190712StrEmTranUvpo01Cott01SdataDigitalphoto1875"/>
    <s v="20190712"/>
    <s v="Str"/>
    <x v="1"/>
    <x v="0"/>
    <s v="A01"/>
    <s v="Uvpo1"/>
    <x v="0"/>
    <n v="271"/>
    <n v="10"/>
    <x v="1"/>
    <x v="5"/>
    <n v="0"/>
    <n v="41"/>
    <n v="5"/>
    <s v="C1"/>
    <x v="1"/>
    <s v="1875"/>
    <s v="20190712StrEmTranUvpo01Cott01SdataDigitalphoto1875.JPG"/>
    <m/>
    <x v="0"/>
    <x v="0"/>
    <m/>
    <m/>
  </r>
  <r>
    <s v="20190712StrEmTranUvpo01Elas01SdataDigitalphoto1877"/>
    <s v="20190712"/>
    <s v="Str"/>
    <x v="1"/>
    <x v="4"/>
    <s v="A01"/>
    <s v="Uvpo1"/>
    <x v="0"/>
    <n v="68"/>
    <n v="10"/>
    <x v="1"/>
    <x v="5"/>
    <n v="0"/>
    <n v="41"/>
    <n v="5"/>
    <s v="C1"/>
    <x v="1"/>
    <s v="1877"/>
    <s v="20190712StrEmTranUvpo01Elas01SdataDigitalphoto1877.JPG"/>
    <n v="65"/>
    <x v="152"/>
    <x v="185"/>
    <m/>
    <m/>
  </r>
  <r>
    <s v="20190712StrEmTranUvpo01Cott01NdataDigitalphoto1879"/>
    <s v="20190712"/>
    <s v="Str"/>
    <x v="1"/>
    <x v="0"/>
    <s v="NA"/>
    <s v="Ndata"/>
    <x v="0"/>
    <n v="1"/>
    <n v="0"/>
    <x v="0"/>
    <x v="0"/>
    <n v="0"/>
    <n v="41"/>
    <n v="6"/>
    <s v="C1"/>
    <x v="1"/>
    <s v="1879"/>
    <s v="20190712StrEmTranUvpo01Cott01NdataDigitalphoto1879.JPG"/>
    <m/>
    <x v="0"/>
    <x v="0"/>
    <m/>
    <m/>
  </r>
  <r>
    <s v="20190712StrEmTranUvpo01Elas01NdataDigitalphoto1881"/>
    <s v="20190712"/>
    <s v="Str"/>
    <x v="1"/>
    <x v="4"/>
    <s v="NA"/>
    <s v="Ndata"/>
    <x v="0"/>
    <n v="0"/>
    <n v="0"/>
    <x v="0"/>
    <x v="0"/>
    <n v="0"/>
    <n v="41"/>
    <n v="6"/>
    <s v="C1"/>
    <x v="1"/>
    <s v="1881"/>
    <s v="20190712StrEmTranUvpo01Elas01NdataDigitalphoto1881.JPG"/>
    <m/>
    <x v="0"/>
    <x v="0"/>
    <m/>
    <m/>
  </r>
  <r>
    <s v="20190712StrEmTranUvpo01Cott01SdataDigitalphoto1883"/>
    <s v="20190712"/>
    <s v="Str"/>
    <x v="1"/>
    <x v="0"/>
    <s v="A01"/>
    <s v="Uvpo1"/>
    <x v="0"/>
    <n v="378"/>
    <n v="10"/>
    <x v="1"/>
    <x v="5"/>
    <n v="0"/>
    <n v="41"/>
    <n v="6"/>
    <s v="C1"/>
    <x v="1"/>
    <s v="1883"/>
    <s v="20190712StrEmTranUvpo01Cott01SdataDigitalphoto1883.JPG"/>
    <m/>
    <x v="0"/>
    <x v="0"/>
    <m/>
    <m/>
  </r>
  <r>
    <s v="20190712StrEmTranUvpo01Cott01SdataDigitalphoto1885"/>
    <s v="20190712"/>
    <s v="Str"/>
    <x v="1"/>
    <x v="0"/>
    <s v="A01"/>
    <s v="Uvpo1"/>
    <x v="0"/>
    <n v="220"/>
    <n v="10"/>
    <x v="1"/>
    <x v="5"/>
    <n v="0"/>
    <n v="41"/>
    <n v="6"/>
    <s v="C1"/>
    <x v="1"/>
    <s v="1885"/>
    <s v="20190712StrEmTranUvpo01Cott01SdataDigitalphoto1885.JPG"/>
    <m/>
    <x v="0"/>
    <x v="0"/>
    <m/>
    <m/>
  </r>
  <r>
    <s v="20190712StrEmTranUvpo01Elas01SdataDigitalphoto1887"/>
    <s v="20190712"/>
    <s v="Str"/>
    <x v="1"/>
    <x v="4"/>
    <s v="A01"/>
    <s v="Uvpo1"/>
    <x v="0"/>
    <n v="119"/>
    <n v="10"/>
    <x v="1"/>
    <x v="5"/>
    <n v="0"/>
    <n v="41"/>
    <n v="6"/>
    <s v="C1"/>
    <x v="1"/>
    <s v="1887"/>
    <s v="20190712StrEmTranUvpo01Elas01SdataDigitalphoto1887.JPG"/>
    <n v="119"/>
    <x v="153"/>
    <x v="186"/>
    <m/>
    <m/>
  </r>
  <r>
    <s v="20190712StrEmTranUvpo01Cott01NdataDigitalphoto1830"/>
    <s v="20190712"/>
    <s v="Str"/>
    <x v="1"/>
    <x v="0"/>
    <s v="NA"/>
    <s v="Ndata"/>
    <x v="0"/>
    <n v="1"/>
    <n v="0"/>
    <x v="0"/>
    <x v="0"/>
    <n v="0"/>
    <n v="42"/>
    <n v="1"/>
    <s v="C2"/>
    <x v="3"/>
    <s v="1830"/>
    <s v="20190712StrEmTranUvpo01Cott01NdataDigitalphoto1830.JPG"/>
    <m/>
    <x v="0"/>
    <x v="0"/>
    <m/>
    <m/>
  </r>
  <r>
    <s v="20190712StrEmTranUvpo01Elas01NdataDigitalphoto1832"/>
    <s v="20190712"/>
    <s v="Str"/>
    <x v="1"/>
    <x v="4"/>
    <s v="NA"/>
    <s v="Ndata"/>
    <x v="0"/>
    <n v="4"/>
    <n v="0"/>
    <x v="0"/>
    <x v="0"/>
    <n v="0"/>
    <n v="42"/>
    <n v="1"/>
    <s v="C2"/>
    <x v="3"/>
    <s v="1832"/>
    <s v="20190712StrEmTranUvpo01Elas01NdataDigitalphoto1832.JPG"/>
    <m/>
    <x v="0"/>
    <x v="0"/>
    <m/>
    <m/>
  </r>
  <r>
    <s v="20190712StrEmTranUvpo01Cott01SdataDigitalphoto1834"/>
    <s v="20190712"/>
    <s v="Str"/>
    <x v="1"/>
    <x v="0"/>
    <s v="A01"/>
    <s v="Uvpo1"/>
    <x v="0"/>
    <n v="230"/>
    <n v="10"/>
    <x v="1"/>
    <x v="5"/>
    <n v="0"/>
    <n v="42"/>
    <n v="1"/>
    <s v="C2"/>
    <x v="2"/>
    <s v="1834"/>
    <s v="20190712StrEmTranUvpo01Cott01SdataDigitalphoto1834.JPG"/>
    <m/>
    <x v="0"/>
    <x v="0"/>
    <m/>
    <m/>
  </r>
  <r>
    <s v="20190712StrEmTranUvpo01Cott01SdataDigitalphoto1836"/>
    <s v="20190712"/>
    <s v="Str"/>
    <x v="1"/>
    <x v="0"/>
    <s v="A01"/>
    <s v="Uvpo1"/>
    <x v="0"/>
    <n v="274"/>
    <n v="10"/>
    <x v="1"/>
    <x v="5"/>
    <n v="0"/>
    <n v="42"/>
    <n v="1"/>
    <s v="C2"/>
    <x v="2"/>
    <s v="1836"/>
    <s v="20190712StrEmTranUvpo01Cott01SdataDigitalphoto1836.JPG"/>
    <m/>
    <x v="0"/>
    <x v="0"/>
    <m/>
    <m/>
  </r>
  <r>
    <s v="20190712StrEmTranUvpo01Elas01SdataDigitalphoto1838"/>
    <s v="20190712"/>
    <s v="Str"/>
    <x v="1"/>
    <x v="4"/>
    <s v="A01"/>
    <s v="Uvpo1"/>
    <x v="0"/>
    <n v="51"/>
    <n v="10"/>
    <x v="1"/>
    <x v="5"/>
    <n v="0"/>
    <n v="42"/>
    <n v="1"/>
    <s v="C2 "/>
    <x v="2"/>
    <s v="1838"/>
    <s v="20190712StrEmTranUvpo01Elas01SdataDigitalphoto1838.JPG"/>
    <n v="47"/>
    <x v="154"/>
    <x v="187"/>
    <m/>
    <m/>
  </r>
  <r>
    <s v="20190712StrEmTranUvpo01Cott01NdataDigitalphoto1840"/>
    <s v="20190712"/>
    <s v="Str"/>
    <x v="1"/>
    <x v="0"/>
    <s v="NA"/>
    <s v="Ndata"/>
    <x v="0"/>
    <n v="0"/>
    <n v="0"/>
    <x v="0"/>
    <x v="0"/>
    <n v="0"/>
    <n v="42"/>
    <n v="2"/>
    <s v="C2"/>
    <x v="2"/>
    <s v="1840"/>
    <s v="20190712StrEmTranUvpo01Cott01NdataDigitalphoto1840.JPG"/>
    <m/>
    <x v="0"/>
    <x v="0"/>
    <m/>
    <m/>
  </r>
  <r>
    <s v="20190712StrEmTranUvpo01Elas01NdataDigitalphoto1842"/>
    <s v="20190712"/>
    <s v="Str"/>
    <x v="1"/>
    <x v="4"/>
    <s v="NA"/>
    <s v="Ndata"/>
    <x v="0"/>
    <n v="3"/>
    <n v="0"/>
    <x v="0"/>
    <x v="0"/>
    <n v="0"/>
    <n v="42"/>
    <n v="2"/>
    <s v="C2"/>
    <x v="2"/>
    <s v="1842"/>
    <s v="20190712StrEmTranUvpo01Elas01NdataDigitalphoto1842.JPG"/>
    <m/>
    <x v="0"/>
    <x v="0"/>
    <m/>
    <m/>
  </r>
  <r>
    <s v="20190712StrEmTranUvpo01Cott01SdataDigitalphoto1844"/>
    <s v="20190712"/>
    <s v="Str"/>
    <x v="1"/>
    <x v="0"/>
    <s v="A01"/>
    <s v="Uvpo1"/>
    <x v="0"/>
    <n v="140"/>
    <n v="10"/>
    <x v="1"/>
    <x v="5"/>
    <n v="0"/>
    <n v="42"/>
    <n v="2"/>
    <s v="C2"/>
    <x v="2"/>
    <s v="1844"/>
    <s v="20190712StrEmTranUvpo01Cott01SdataDigitalphoto1844.JPG"/>
    <m/>
    <x v="0"/>
    <x v="0"/>
    <m/>
    <m/>
  </r>
  <r>
    <s v="20190712StrEmTranUvpo01Cott01SdataDigitalphoto1846"/>
    <s v="20190712"/>
    <s v="Str"/>
    <x v="1"/>
    <x v="0"/>
    <s v="A01"/>
    <s v="Uvpo1"/>
    <x v="0"/>
    <n v="127"/>
    <n v="10"/>
    <x v="1"/>
    <x v="5"/>
    <n v="0"/>
    <n v="42"/>
    <n v="2"/>
    <s v="C2"/>
    <x v="2"/>
    <s v="1846"/>
    <s v="20190712StrEmTranUvpo01Cott01SdataDigitalphoto1846.JPG"/>
    <m/>
    <x v="0"/>
    <x v="0"/>
    <m/>
    <m/>
  </r>
  <r>
    <s v="20190712StrEmTranUvpo01Elas01SdataDigitalphoto1848"/>
    <s v="20190712"/>
    <s v="Str"/>
    <x v="1"/>
    <x v="4"/>
    <s v="A01"/>
    <s v="Uvpo1"/>
    <x v="0"/>
    <n v="27"/>
    <n v="10"/>
    <x v="1"/>
    <x v="5"/>
    <n v="0"/>
    <n v="42"/>
    <n v="2"/>
    <s v="C2 "/>
    <x v="2"/>
    <s v="1848"/>
    <s v="20190712StrEmTranUvpo01Elas01SdataDigitalphoto1848.JPG"/>
    <n v="24"/>
    <x v="80"/>
    <x v="188"/>
    <m/>
    <m/>
  </r>
  <r>
    <s v="20190712StrEmTranUvpo01Cott01NdataDigitalphoto1850"/>
    <s v="20190712"/>
    <s v="Str"/>
    <x v="1"/>
    <x v="0"/>
    <s v="NA"/>
    <s v="Ndata"/>
    <x v="0"/>
    <n v="0"/>
    <n v="0"/>
    <x v="0"/>
    <x v="0"/>
    <n v="0"/>
    <n v="42"/>
    <n v="3"/>
    <s v="C2"/>
    <x v="2"/>
    <s v="1850"/>
    <s v="20190712StrEmTranUvpo01Cott01NdataDigitalphoto1850.JPG"/>
    <m/>
    <x v="0"/>
    <x v="0"/>
    <m/>
    <m/>
  </r>
  <r>
    <s v="20190712StrEmTranUvpo01Elas01NdataDigitalphoto1852"/>
    <s v="20190712"/>
    <s v="Str"/>
    <x v="1"/>
    <x v="4"/>
    <s v="NA"/>
    <s v="Ndata"/>
    <x v="0"/>
    <n v="0"/>
    <n v="0"/>
    <x v="0"/>
    <x v="0"/>
    <n v="0"/>
    <n v="42"/>
    <n v="3"/>
    <s v="C2"/>
    <x v="2"/>
    <s v="1852"/>
    <s v="20190712StrEmTranUvpo01Elas01NdataDigitalphoto1852.JPG"/>
    <m/>
    <x v="0"/>
    <x v="0"/>
    <m/>
    <m/>
  </r>
  <r>
    <s v="20190712StrEmTranUvpo01Cott01SdataDigitalphoto1854"/>
    <s v="20190712"/>
    <s v="Str"/>
    <x v="1"/>
    <x v="0"/>
    <s v="A01"/>
    <s v="Uvpo1"/>
    <x v="0"/>
    <n v="94"/>
    <n v="10"/>
    <x v="1"/>
    <x v="5"/>
    <n v="0"/>
    <n v="42"/>
    <n v="3"/>
    <s v="C2"/>
    <x v="2"/>
    <s v="1854"/>
    <s v="20190712StrEmTranUvpo01Cott01SdataDigitalphoto1854.JPG"/>
    <m/>
    <x v="0"/>
    <x v="0"/>
    <m/>
    <m/>
  </r>
  <r>
    <s v="20190712StrEmTranUvpo01Cott01SdataDigitalphoto1856"/>
    <s v="20190712"/>
    <s v="Str"/>
    <x v="1"/>
    <x v="0"/>
    <s v="A01"/>
    <s v="Uvpo1"/>
    <x v="0"/>
    <n v="80"/>
    <n v="10"/>
    <x v="1"/>
    <x v="5"/>
    <n v="0"/>
    <n v="42"/>
    <n v="3"/>
    <s v="C2"/>
    <x v="2"/>
    <s v="1856"/>
    <s v="20190712StrEmTranUvpo01Cott01SdataDigitalphoto1856.JPG"/>
    <m/>
    <x v="0"/>
    <x v="0"/>
    <m/>
    <m/>
  </r>
  <r>
    <s v="20190712StrEmTranUvpo01Elas01SdataDigitalphoto1858"/>
    <s v="20190712"/>
    <s v="Str"/>
    <x v="1"/>
    <x v="4"/>
    <s v="A01"/>
    <s v="Uvpo1"/>
    <x v="0"/>
    <n v="26"/>
    <n v="10"/>
    <x v="1"/>
    <x v="5"/>
    <n v="0"/>
    <n v="42"/>
    <n v="3"/>
    <s v="C2 "/>
    <x v="2"/>
    <s v="1858"/>
    <s v="20190712StrEmTranUvpo01Elas01SdataDigitalphoto1858.JPG"/>
    <n v="26"/>
    <x v="155"/>
    <x v="189"/>
    <m/>
    <m/>
  </r>
  <r>
    <s v="20190712StrEmTranUvpo01Cott01NdataDigitalphoto1860"/>
    <s v="20190712"/>
    <s v="Str"/>
    <x v="1"/>
    <x v="0"/>
    <s v="NA"/>
    <s v="Ndata"/>
    <x v="0"/>
    <n v="1"/>
    <n v="0"/>
    <x v="0"/>
    <x v="0"/>
    <n v="0"/>
    <n v="42"/>
    <n v="4"/>
    <s v="C2"/>
    <x v="2"/>
    <s v="1860"/>
    <s v="20190712StrEmTranUvpo01Cott01NdataDigitalphoto1860.JPG"/>
    <m/>
    <x v="0"/>
    <x v="0"/>
    <m/>
    <m/>
  </r>
  <r>
    <s v="20190712StrEmTranUvpo01Elas01NdataDigitalphoto1862"/>
    <s v="20190712"/>
    <s v="Str"/>
    <x v="1"/>
    <x v="4"/>
    <s v="NA"/>
    <s v="Ndata"/>
    <x v="0"/>
    <n v="4"/>
    <n v="0"/>
    <x v="0"/>
    <x v="0"/>
    <n v="0"/>
    <n v="42"/>
    <n v="4"/>
    <s v="C2"/>
    <x v="2"/>
    <s v="1862"/>
    <s v="20190712StrEmTranUvpo01Elas01NdataDigitalphoto1862.JPG"/>
    <m/>
    <x v="0"/>
    <x v="0"/>
    <m/>
    <m/>
  </r>
  <r>
    <s v="20190712StrEmTranUvpo01Cott01SdataDigitalphoto1864"/>
    <s v="20190712"/>
    <s v="Str"/>
    <x v="1"/>
    <x v="0"/>
    <s v="A01"/>
    <s v="Uvpo1"/>
    <x v="0"/>
    <n v="278"/>
    <n v="10"/>
    <x v="1"/>
    <x v="5"/>
    <n v="0"/>
    <n v="42"/>
    <n v="4"/>
    <s v="C2"/>
    <x v="2"/>
    <s v="1864"/>
    <s v="20190712StrEmTranUvpo01Cott01SdataDigitalphoto1864.JPG"/>
    <m/>
    <x v="0"/>
    <x v="0"/>
    <m/>
    <m/>
  </r>
  <r>
    <s v="20190712StrEmTranUvpo01Cott01SdataDigitalphoto1866"/>
    <s v="20190712"/>
    <s v="Str"/>
    <x v="1"/>
    <x v="0"/>
    <s v="A01"/>
    <s v="Uvpo1"/>
    <x v="0"/>
    <n v="244"/>
    <n v="10"/>
    <x v="1"/>
    <x v="5"/>
    <n v="0"/>
    <n v="42"/>
    <n v="4"/>
    <s v="C2"/>
    <x v="2"/>
    <s v="1866"/>
    <s v="20190712StrEmTranUvpo01Cott01SdataDigitalphoto1866.JPG"/>
    <m/>
    <x v="0"/>
    <x v="0"/>
    <m/>
    <m/>
  </r>
  <r>
    <s v="20190712StrEmTranUvpo01Elas01SdataDigitalphoto1868"/>
    <s v="20190712"/>
    <s v="Str"/>
    <x v="1"/>
    <x v="4"/>
    <s v="A01"/>
    <s v="Uvpo1"/>
    <x v="0"/>
    <n v="97"/>
    <n v="10"/>
    <x v="1"/>
    <x v="5"/>
    <n v="0"/>
    <n v="42"/>
    <n v="4"/>
    <s v="C2 "/>
    <x v="2"/>
    <s v="1868"/>
    <s v="20190712StrEmTranUvpo01Elas01SdataDigitalphoto1868.JPG"/>
    <n v="93"/>
    <x v="156"/>
    <x v="190"/>
    <m/>
    <m/>
  </r>
  <r>
    <s v="20190712StrEmTranUvpo01Cott01NdataDigitalphoto1870"/>
    <s v="20190712"/>
    <s v="Str"/>
    <x v="1"/>
    <x v="0"/>
    <s v="NA"/>
    <s v="Ndata"/>
    <x v="0"/>
    <n v="1"/>
    <n v="0"/>
    <x v="0"/>
    <x v="0"/>
    <n v="0"/>
    <n v="42"/>
    <n v="5"/>
    <s v="C2"/>
    <x v="2"/>
    <s v="1870"/>
    <s v="20190712StrEmTranUvpo01Cott01NdataDigitalphoto1870.JPG"/>
    <m/>
    <x v="0"/>
    <x v="0"/>
    <m/>
    <m/>
  </r>
  <r>
    <s v="20190712StrEmTranUvpo01Elas01NdataDigitalphoto1872"/>
    <s v="20190712"/>
    <s v="Str"/>
    <x v="1"/>
    <x v="4"/>
    <s v="NA"/>
    <s v="Ndata"/>
    <x v="0"/>
    <n v="9"/>
    <n v="0"/>
    <x v="0"/>
    <x v="0"/>
    <n v="0"/>
    <n v="42"/>
    <n v="5"/>
    <s v="C2"/>
    <x v="2"/>
    <s v="1872"/>
    <s v="20190712StrEmTranUvpo01Elas01NdataDigitalphoto1872.JPG"/>
    <m/>
    <x v="0"/>
    <x v="0"/>
    <m/>
    <m/>
  </r>
  <r>
    <s v="20190712StrEmTranUvpo01Cott01SdataDigitalphoto1874"/>
    <s v="20190712"/>
    <s v="Str"/>
    <x v="1"/>
    <x v="0"/>
    <s v="A01"/>
    <s v="Uvpo1"/>
    <x v="0"/>
    <n v="311"/>
    <n v="10"/>
    <x v="1"/>
    <x v="5"/>
    <n v="0"/>
    <n v="42"/>
    <n v="5"/>
    <s v="C2"/>
    <x v="2"/>
    <s v="1874"/>
    <s v="20190712StrEmTranUvpo01Cott01SdataDigitalphoto1874.JPG"/>
    <m/>
    <x v="0"/>
    <x v="0"/>
    <m/>
    <m/>
  </r>
  <r>
    <s v="20190712StrEmTranUvpo01Cott01SdataDigitalphoto1876"/>
    <s v="20190712"/>
    <s v="Str"/>
    <x v="1"/>
    <x v="0"/>
    <s v="A01"/>
    <s v="Uvpo1"/>
    <x v="0"/>
    <n v="328"/>
    <n v="10"/>
    <x v="1"/>
    <x v="5"/>
    <n v="0"/>
    <n v="42"/>
    <n v="5"/>
    <s v="C2"/>
    <x v="2"/>
    <s v="1876"/>
    <s v="20190712StrEmTranUvpo01Cott01SdataDigitalphoto1876.JPG"/>
    <m/>
    <x v="0"/>
    <x v="0"/>
    <m/>
    <m/>
  </r>
  <r>
    <s v="20190712StrEmTranUvpo01Elas01SdataDigitalphoto1878"/>
    <s v="20190712"/>
    <s v="Str"/>
    <x v="1"/>
    <x v="4"/>
    <s v="A01"/>
    <s v="Uvpo1"/>
    <x v="0"/>
    <n v="104"/>
    <n v="10"/>
    <x v="1"/>
    <x v="5"/>
    <n v="0"/>
    <n v="42"/>
    <n v="5"/>
    <s v="C2 "/>
    <x v="2"/>
    <s v="1878"/>
    <s v="20190712StrEmTranUvpo01Elas01SdataDigitalphoto1878.JPG"/>
    <n v="95"/>
    <x v="157"/>
    <x v="191"/>
    <m/>
    <m/>
  </r>
  <r>
    <s v="20190712StrEmTranUvpo01Cott01NdataDigitalphoto1880"/>
    <s v="20190712"/>
    <s v="Str"/>
    <x v="1"/>
    <x v="0"/>
    <s v="NA"/>
    <s v="Ndata"/>
    <x v="0"/>
    <n v="2"/>
    <n v="0"/>
    <x v="0"/>
    <x v="0"/>
    <n v="0"/>
    <n v="42"/>
    <n v="6"/>
    <s v="C2"/>
    <x v="2"/>
    <s v="1880"/>
    <s v="20190712StrEmTranUvpo01Cott01NdataDigitalphoto1880.JPG"/>
    <m/>
    <x v="0"/>
    <x v="0"/>
    <m/>
    <m/>
  </r>
  <r>
    <s v="20190712StrEmTranUvpo01Elas01NdataDigitalphoto1882"/>
    <s v="20190712"/>
    <s v="Str"/>
    <x v="1"/>
    <x v="4"/>
    <s v="NA"/>
    <s v="Ndata"/>
    <x v="0"/>
    <n v="0"/>
    <n v="0"/>
    <x v="0"/>
    <x v="0"/>
    <n v="0"/>
    <n v="42"/>
    <n v="6"/>
    <s v="C2"/>
    <x v="2"/>
    <s v="1882"/>
    <s v="20190712StrEmTranUvpo01Elas01NdataDigitalphoto1882.JPG"/>
    <m/>
    <x v="0"/>
    <x v="0"/>
    <m/>
    <m/>
  </r>
  <r>
    <s v="20190712StrEmTranUvpo01Cott01SdataDigitalphoto1884"/>
    <s v="20190712"/>
    <s v="Str"/>
    <x v="1"/>
    <x v="0"/>
    <s v="A01"/>
    <s v="Uvpo1"/>
    <x v="0"/>
    <n v="434"/>
    <n v="10"/>
    <x v="1"/>
    <x v="5"/>
    <n v="0"/>
    <n v="42"/>
    <n v="6"/>
    <s v="C2"/>
    <x v="2"/>
    <s v="1884"/>
    <s v="20190712StrEmTranUvpo01Cott01SdataDigitalphoto1884.JPG"/>
    <m/>
    <x v="0"/>
    <x v="0"/>
    <m/>
    <m/>
  </r>
  <r>
    <s v="20190712StrEmTranUvpo01Cott01SdataDigitalphoto1886"/>
    <s v="20190712"/>
    <s v="Str"/>
    <x v="1"/>
    <x v="0"/>
    <s v="A01"/>
    <s v="Uvpo1"/>
    <x v="0"/>
    <n v="404"/>
    <n v="10"/>
    <x v="1"/>
    <x v="5"/>
    <n v="0"/>
    <n v="42"/>
    <n v="6"/>
    <s v="C2"/>
    <x v="2"/>
    <s v="1886"/>
    <s v="20190712StrEmTranUvpo01Cott01SdataDigitalphoto1886.JPG"/>
    <m/>
    <x v="0"/>
    <x v="0"/>
    <m/>
    <m/>
  </r>
  <r>
    <s v="20190712StrEmTranUvpo01Elas01SdataDigitalphoto1888"/>
    <s v="20190712"/>
    <s v="Str"/>
    <x v="1"/>
    <x v="4"/>
    <s v="A01"/>
    <s v="Uvpo1"/>
    <x v="0"/>
    <n v="184"/>
    <n v="10"/>
    <x v="1"/>
    <x v="5"/>
    <n v="0"/>
    <n v="42"/>
    <n v="6"/>
    <s v="C2 "/>
    <x v="2"/>
    <s v="1888"/>
    <s v="20190712StrEmTranUvpo01Elas01SdataDigitalphoto1888.JPG"/>
    <n v="184"/>
    <x v="158"/>
    <x v="192"/>
    <m/>
    <m/>
  </r>
  <r>
    <s v="20180612StrSgTranUvpo01Cott01NdataDigitalphoto001.jpg"/>
    <s v="20180612"/>
    <s v="Str"/>
    <x v="2"/>
    <x v="0"/>
    <s v="NA"/>
    <s v="Ndata"/>
    <x v="0"/>
    <n v="89"/>
    <s v="NA"/>
    <x v="0"/>
    <x v="0"/>
    <n v="0"/>
    <n v="11"/>
    <n v="1"/>
    <s v="NA"/>
    <x v="0"/>
    <s v="001"/>
    <s v="20180612-Str-Sg-Cott01-Ndata-M0000-D000-T00000-G11-R01-0001.JPG"/>
    <m/>
    <x v="0"/>
    <x v="0"/>
    <m/>
    <m/>
  </r>
  <r>
    <s v="20180612StrSgTranUvpo01Wool01NdataDigitalphoto002.jpg"/>
    <s v="20180612"/>
    <s v="Str"/>
    <x v="2"/>
    <x v="1"/>
    <s v="NA"/>
    <s v="Ndata"/>
    <x v="0"/>
    <n v="1"/>
    <s v="NA"/>
    <x v="0"/>
    <x v="0"/>
    <n v="0"/>
    <n v="11"/>
    <n v="1"/>
    <s v="NA"/>
    <x v="0"/>
    <s v="002"/>
    <s v="20180612-Str-Sg-Wool01-Ndata-M0000-D000-T00000-G11-R01-0002.JPG"/>
    <m/>
    <x v="0"/>
    <x v="0"/>
    <m/>
    <m/>
  </r>
  <r>
    <s v="20180612StrSgTranUvpo01Cott01SdataDigitalphoto003.jpg"/>
    <s v="20180612"/>
    <s v="Str"/>
    <x v="2"/>
    <x v="0"/>
    <s v="A04"/>
    <s v="Uvpo1"/>
    <x v="0"/>
    <n v="182"/>
    <n v="30"/>
    <x v="1"/>
    <x v="2"/>
    <n v="0"/>
    <n v="11"/>
    <n v="1"/>
    <s v="NA"/>
    <x v="0"/>
    <s v="003"/>
    <s v="20180612-Str-Sg-Cott01-Uvpo1-M1000-D030-T00000-G11-R01-0003.JPG"/>
    <m/>
    <x v="0"/>
    <x v="0"/>
    <m/>
    <m/>
  </r>
  <r>
    <s v="20180612StrSgTranUvpo01Cott01SdataDigitalphoto004.jpg"/>
    <s v="20180612"/>
    <s v="Str"/>
    <x v="2"/>
    <x v="0"/>
    <s v="A04"/>
    <s v="Uvpo1"/>
    <x v="0"/>
    <n v="172"/>
    <n v="30"/>
    <x v="1"/>
    <x v="2"/>
    <n v="0"/>
    <n v="11"/>
    <n v="1"/>
    <s v="NA"/>
    <x v="0"/>
    <s v="004"/>
    <s v="20180612-Str-Sg-Cott01-Uvpo1-M1000-D030-T00000-G11-R01-0004.JPG"/>
    <m/>
    <x v="0"/>
    <x v="0"/>
    <m/>
    <m/>
  </r>
  <r>
    <s v="20180612StrSgTranUvpo01Wool01SdataDigitalphoto005.jpg"/>
    <s v="20180612"/>
    <s v="Str"/>
    <x v="2"/>
    <x v="1"/>
    <s v="A04"/>
    <s v="Uvpo1"/>
    <x v="0"/>
    <n v="89"/>
    <n v="30"/>
    <x v="1"/>
    <x v="2"/>
    <n v="0"/>
    <n v="11"/>
    <n v="1"/>
    <s v="NA"/>
    <x v="0"/>
    <s v="005"/>
    <s v="20180612-Str-Sg-Wool01-Uvpo1-M1000-D030-T00000-G11-R01-0005.JPG"/>
    <n v="88"/>
    <x v="36"/>
    <x v="193"/>
    <m/>
    <m/>
  </r>
  <r>
    <s v="20180516StrSgTranUvpo01Cott01NdataDigitalphoto006.jpg"/>
    <s v="20180516"/>
    <s v="Str"/>
    <x v="2"/>
    <x v="0"/>
    <s v="NA"/>
    <s v="Ndata"/>
    <x v="0"/>
    <n v="81"/>
    <s v="NA"/>
    <x v="0"/>
    <x v="0"/>
    <n v="0"/>
    <n v="1"/>
    <n v="1"/>
    <s v="NA"/>
    <x v="0"/>
    <s v="006"/>
    <s v="20180516-Str-Sg-Cott01-Ndata-M0000-D000-T00000-G01-R01-0006.JPG"/>
    <m/>
    <x v="0"/>
    <x v="0"/>
    <m/>
    <m/>
  </r>
  <r>
    <s v="20180516StrSgTranUvpo01Nylo01NdataDigitalphoto007.jpg"/>
    <s v="20180516"/>
    <s v="Str"/>
    <x v="2"/>
    <x v="2"/>
    <s v="NA"/>
    <s v="Ndata"/>
    <x v="0"/>
    <n v="1"/>
    <s v="NA"/>
    <x v="0"/>
    <x v="0"/>
    <n v="0"/>
    <n v="1"/>
    <n v="1"/>
    <s v="NA"/>
    <x v="0"/>
    <s v="007"/>
    <s v="20180516-Str-Sg-Nylo01-Ndata-M0000-D000-T00000-G01-R01-0007.JPG"/>
    <m/>
    <x v="0"/>
    <x v="0"/>
    <m/>
    <m/>
  </r>
  <r>
    <s v="20180516StrSgTranUvpo01Cott01SdataDigitalphoto008.jpg"/>
    <s v="20180516"/>
    <s v="Str"/>
    <x v="2"/>
    <x v="0"/>
    <s v="A04"/>
    <s v="Uvpo1"/>
    <x v="0"/>
    <n v="159"/>
    <n v="30"/>
    <x v="1"/>
    <x v="2"/>
    <n v="0"/>
    <n v="1"/>
    <n v="1"/>
    <s v="NA"/>
    <x v="0"/>
    <s v="008"/>
    <s v="20180516-Str-Sg-Cott01-Uvpo1-M1000-D030-T00000-G01-R01-0008.JPG"/>
    <m/>
    <x v="0"/>
    <x v="0"/>
    <m/>
    <m/>
  </r>
  <r>
    <s v="20180516StrSgTranUvpo01Cott01SdataDigitalphoto009.jpg"/>
    <s v="20180516"/>
    <s v="Str"/>
    <x v="2"/>
    <x v="0"/>
    <s v="A04"/>
    <s v="Uvpo1"/>
    <x v="0"/>
    <n v="152"/>
    <n v="30"/>
    <x v="1"/>
    <x v="2"/>
    <n v="0"/>
    <n v="1"/>
    <n v="1"/>
    <s v="NA"/>
    <x v="0"/>
    <s v="009"/>
    <s v="20180516-Str-Sg-Cott01-Uvpo1-M1000-D030-T00000-G01-R01-0009.JPG"/>
    <m/>
    <x v="0"/>
    <x v="0"/>
    <m/>
    <m/>
  </r>
  <r>
    <s v="20180516StrSgTranUvpo01Nylo01SdataDigitalphoto010.jpg"/>
    <s v="20180516"/>
    <s v="Str"/>
    <x v="2"/>
    <x v="2"/>
    <s v="A04"/>
    <s v="Uvpo1"/>
    <x v="0"/>
    <n v="100"/>
    <n v="30"/>
    <x v="1"/>
    <x v="2"/>
    <n v="0"/>
    <n v="1"/>
    <n v="1"/>
    <s v="NA"/>
    <x v="0"/>
    <s v="010"/>
    <s v="20180516-Str-Sg-Nylo01-Uvpo1-M1000-D030-T00000-G01-R01-0010.JPG"/>
    <n v="99"/>
    <x v="23"/>
    <x v="194"/>
    <m/>
    <m/>
  </r>
  <r>
    <s v="20180604StrSgTranUvpo01Cott01NdataDigitalphoto011.jpg"/>
    <s v="20180604"/>
    <s v="Str"/>
    <x v="2"/>
    <x v="0"/>
    <s v="NA"/>
    <s v="Ndata"/>
    <x v="0"/>
    <n v="59"/>
    <s v="NA"/>
    <x v="0"/>
    <x v="0"/>
    <n v="0"/>
    <n v="1"/>
    <n v="2"/>
    <s v="NA"/>
    <x v="0"/>
    <s v="011"/>
    <s v="20180604-Str-Sg-Cott01-Ndata-M0000-D000-T00000-G01-R02-0011.JPG"/>
    <m/>
    <x v="0"/>
    <x v="0"/>
    <m/>
    <m/>
  </r>
  <r>
    <s v="20180604StrSgTranUvpo01Nylo01NdataDigitalphoto012.jpg"/>
    <s v="20180604"/>
    <s v="Str"/>
    <x v="2"/>
    <x v="2"/>
    <s v="NA"/>
    <s v="Ndata"/>
    <x v="0"/>
    <n v="2"/>
    <s v="NA"/>
    <x v="0"/>
    <x v="0"/>
    <n v="0"/>
    <n v="1"/>
    <n v="2"/>
    <s v="NA"/>
    <x v="0"/>
    <s v="012"/>
    <s v="20180604-Str-Sg-Nylo01-Ndata-M0000-D000-T00000-G01-R02-0012.JPG"/>
    <m/>
    <x v="0"/>
    <x v="0"/>
    <m/>
    <m/>
  </r>
  <r>
    <s v="20180604StrSgTranUvpo01Cott01SdataDigitalphoto013.jpg"/>
    <s v="20180604"/>
    <s v="Str"/>
    <x v="2"/>
    <x v="0"/>
    <s v="A04"/>
    <s v="Uvpo1"/>
    <x v="0"/>
    <n v="270"/>
    <n v="30"/>
    <x v="1"/>
    <x v="2"/>
    <n v="0"/>
    <n v="1"/>
    <n v="2"/>
    <s v="NA"/>
    <x v="0"/>
    <s v="013"/>
    <s v="20180604-Str-Sg-Cott01-Uvpo1-M1000-D030-T00000-G01-R02-0013.JPG"/>
    <m/>
    <x v="0"/>
    <x v="0"/>
    <m/>
    <m/>
  </r>
  <r>
    <s v="20180604StrSgTranUvpo01Cott01SdataDigitalphoto014.jpg"/>
    <s v="20180604"/>
    <s v="Str"/>
    <x v="2"/>
    <x v="0"/>
    <s v="A04"/>
    <s v="Uvpo1"/>
    <x v="0"/>
    <n v="155"/>
    <n v="30"/>
    <x v="1"/>
    <x v="2"/>
    <n v="0"/>
    <n v="1"/>
    <n v="2"/>
    <s v="NA"/>
    <x v="0"/>
    <s v="014"/>
    <s v="20180604-Str-Sg-Cott01-Uvpo1-M1000-D030-T00000-G01-R02-0014.JPG"/>
    <m/>
    <x v="0"/>
    <x v="0"/>
    <m/>
    <m/>
  </r>
  <r>
    <s v="20180604StrSgTranUvpo01Nylo01SdataDigitalphoto015.jpg"/>
    <s v="20180604"/>
    <s v="Str"/>
    <x v="2"/>
    <x v="2"/>
    <s v="A04"/>
    <s v="Uvpo1"/>
    <x v="0"/>
    <n v="152"/>
    <n v="30"/>
    <x v="1"/>
    <x v="2"/>
    <n v="0"/>
    <n v="1"/>
    <n v="2"/>
    <s v="NA"/>
    <x v="0"/>
    <s v="015"/>
    <s v="20180604-Str-Sg-Nylo01-Uvpo1-M1000-D030-T00000-G01-R02-0015.JPG"/>
    <n v="150"/>
    <x v="87"/>
    <x v="195"/>
    <m/>
    <m/>
  </r>
  <r>
    <s v="20180518StrSgTranUvpo01Cott01NdataDigitalphoto016.jpg"/>
    <s v="20180518"/>
    <s v="Str"/>
    <x v="2"/>
    <x v="0"/>
    <s v="NA"/>
    <s v="Ndata"/>
    <x v="0"/>
    <n v="49"/>
    <s v="NA"/>
    <x v="0"/>
    <x v="0"/>
    <n v="0"/>
    <n v="1"/>
    <n v="3"/>
    <s v="NA"/>
    <x v="0"/>
    <s v="016"/>
    <s v="20180518-Str-Sg-Cott01-Ndata-M0000-D000-T00000-G01-R03-0016.JPG"/>
    <m/>
    <x v="0"/>
    <x v="0"/>
    <m/>
    <m/>
  </r>
  <r>
    <s v="20180518StrSgTranUvpo01Nylo01NdataDigitalphoto017.jpg"/>
    <s v="20180518"/>
    <s v="Str"/>
    <x v="2"/>
    <x v="2"/>
    <s v="NA"/>
    <s v="Ndata"/>
    <x v="0"/>
    <n v="2"/>
    <s v="NA"/>
    <x v="0"/>
    <x v="0"/>
    <n v="0"/>
    <n v="1"/>
    <n v="3"/>
    <s v="NA"/>
    <x v="0"/>
    <s v="017"/>
    <s v="20180518-Str-Sg-Nylo01-Ndata-M0000-D000-T00000-G01-R03-0017.JPG"/>
    <m/>
    <x v="0"/>
    <x v="0"/>
    <m/>
    <m/>
  </r>
  <r>
    <s v="20180518StrSgTranUvpo01Cott01SdataDigitalphoto018.jpg"/>
    <s v="20180518"/>
    <s v="Str"/>
    <x v="2"/>
    <x v="0"/>
    <s v="A04"/>
    <s v="Uvpo1"/>
    <x v="0"/>
    <n v="320"/>
    <n v="30"/>
    <x v="1"/>
    <x v="2"/>
    <n v="0"/>
    <n v="1"/>
    <n v="3"/>
    <s v="NA"/>
    <x v="0"/>
    <s v="018"/>
    <s v="20180518-Str-Sg-Cott01-Uvpo1-M1000-D030-T00000-G01-R03-0018.JPG"/>
    <m/>
    <x v="0"/>
    <x v="0"/>
    <m/>
    <m/>
  </r>
  <r>
    <s v="20180518StrSgTranUvpo01Cott01SdataDigitalphoto019.jpg"/>
    <s v="20180518"/>
    <s v="Str"/>
    <x v="2"/>
    <x v="0"/>
    <s v="A04"/>
    <s v="Uvpo1"/>
    <x v="0"/>
    <n v="156"/>
    <n v="30"/>
    <x v="1"/>
    <x v="2"/>
    <n v="0"/>
    <n v="1"/>
    <n v="3"/>
    <s v="NA"/>
    <x v="0"/>
    <s v="019"/>
    <s v="20180518-Str-Sg-Cott01-Uvpo1-M1000-D030-T00000-G01-R03-0019.JPG"/>
    <m/>
    <x v="0"/>
    <x v="0"/>
    <m/>
    <m/>
  </r>
  <r>
    <s v="20180518StrSgTranUvpo01Nylo01SdataDigitalphoto020.jpg"/>
    <s v="20180518"/>
    <s v="Str"/>
    <x v="2"/>
    <x v="2"/>
    <s v="A04"/>
    <s v="Uvpo1"/>
    <x v="0"/>
    <n v="143"/>
    <n v="30"/>
    <x v="1"/>
    <x v="2"/>
    <n v="0"/>
    <n v="1"/>
    <n v="3"/>
    <s v="NA"/>
    <x v="0"/>
    <s v="020"/>
    <s v="20180518-Str-Sg-Nylo01-Uvpo1-M1000-D030-T00000-G01-R03-0020.JPG"/>
    <n v="141"/>
    <x v="142"/>
    <x v="196"/>
    <m/>
    <m/>
  </r>
  <r>
    <s v="20180605StrSgTranUvpo01Cott01NdataDigitalphoto021.jpg"/>
    <s v="20180605"/>
    <s v="Str"/>
    <x v="2"/>
    <x v="0"/>
    <s v="NA"/>
    <s v="Ndata"/>
    <x v="0"/>
    <n v="58"/>
    <s v="NA"/>
    <x v="0"/>
    <x v="0"/>
    <n v="0"/>
    <n v="1"/>
    <n v="4"/>
    <s v="NA"/>
    <x v="0"/>
    <s v="021"/>
    <s v="20180605-Str-Sg-Cott01-Ndata-M0000-D000-T00000-G01-R04-0021.JPG"/>
    <m/>
    <x v="0"/>
    <x v="0"/>
    <m/>
    <m/>
  </r>
  <r>
    <s v="20180605StrSgTranUvpo01Nylo01NdataDigitalphoto022.jpg"/>
    <s v="20180605"/>
    <s v="Str"/>
    <x v="2"/>
    <x v="2"/>
    <s v="NA"/>
    <s v="Ndata"/>
    <x v="0"/>
    <n v="4"/>
    <s v="NA"/>
    <x v="0"/>
    <x v="0"/>
    <n v="0"/>
    <n v="1"/>
    <n v="4"/>
    <s v="NA"/>
    <x v="0"/>
    <s v="022"/>
    <s v="20180605-Str-Sg-Nylo01-Ndata-M0000-D000-T00000-G01-R04-0022.JPG"/>
    <m/>
    <x v="0"/>
    <x v="0"/>
    <m/>
    <m/>
  </r>
  <r>
    <s v="20180605StrSgTranUvpo01Cott01SdataDigitalphoto023.jpg"/>
    <s v="20180605"/>
    <s v="Str"/>
    <x v="2"/>
    <x v="0"/>
    <s v="A04"/>
    <s v="Uvpo1"/>
    <x v="0"/>
    <n v="154"/>
    <n v="30"/>
    <x v="1"/>
    <x v="2"/>
    <n v="0"/>
    <n v="1"/>
    <n v="4"/>
    <s v="NA"/>
    <x v="0"/>
    <s v="023"/>
    <s v="20180605-Str-Sg-Cott01-Uvpo1-M1000-D030-T00000-G01-R04-0023.JPG"/>
    <m/>
    <x v="0"/>
    <x v="0"/>
    <m/>
    <m/>
  </r>
  <r>
    <s v="20180605StrSgTranUvpo01Cott01SdataDigitalphoto024.jpg"/>
    <s v="20180605"/>
    <s v="Str"/>
    <x v="2"/>
    <x v="0"/>
    <s v="A04"/>
    <s v="Uvpo1"/>
    <x v="0"/>
    <n v="125"/>
    <n v="30"/>
    <x v="1"/>
    <x v="2"/>
    <n v="0"/>
    <n v="1"/>
    <n v="4"/>
    <s v="NA"/>
    <x v="0"/>
    <s v="024"/>
    <s v="20180605-Str-Sg-Cott01-Uvpo1-M1000-D030-T00000-G01-R04-0024.JPG"/>
    <m/>
    <x v="0"/>
    <x v="0"/>
    <m/>
    <m/>
  </r>
  <r>
    <s v="20180605StrSgTranUvpo01Nylo01SdataDigitalphoto025.jpg"/>
    <s v="20180605"/>
    <s v="Str"/>
    <x v="2"/>
    <x v="2"/>
    <s v="A04"/>
    <s v="Uvpo1"/>
    <x v="0"/>
    <n v="73"/>
    <n v="30"/>
    <x v="1"/>
    <x v="2"/>
    <n v="0"/>
    <n v="1"/>
    <n v="4"/>
    <s v="NA"/>
    <x v="0"/>
    <s v="025"/>
    <s v="20180605-Str-Sg-Nylo01-Uvpo1-M1000-D030-T00000-G01-R04-0025.JPG"/>
    <n v="69"/>
    <x v="16"/>
    <x v="197"/>
    <m/>
    <m/>
  </r>
  <r>
    <s v="20180604StrSgTranUvpo01Cott01NdataDigitalphoto026.jpg"/>
    <s v="20180604"/>
    <s v="Str"/>
    <x v="2"/>
    <x v="0"/>
    <s v="NA"/>
    <s v="Ndata"/>
    <x v="0"/>
    <n v="56"/>
    <s v="NA"/>
    <x v="0"/>
    <x v="0"/>
    <n v="0"/>
    <n v="1"/>
    <n v="5"/>
    <s v="NA"/>
    <x v="0"/>
    <s v="026"/>
    <s v="20180604-Str-Sg-Cott01-Ndata-M0000-D000-T00000-G01-R05-0026.JPG"/>
    <m/>
    <x v="0"/>
    <x v="0"/>
    <m/>
    <m/>
  </r>
  <r>
    <s v="20180604StrSgTranUvpo01Nylo01NdataDigitalphoto027.jpg"/>
    <s v="20180604"/>
    <s v="Str"/>
    <x v="2"/>
    <x v="2"/>
    <s v="NA"/>
    <s v="Ndata"/>
    <x v="0"/>
    <n v="0"/>
    <s v="NA"/>
    <x v="0"/>
    <x v="0"/>
    <n v="0"/>
    <n v="1"/>
    <n v="5"/>
    <s v="NA"/>
    <x v="0"/>
    <s v="027"/>
    <s v="20180604-Str-Sg-Nylo01-Ndata-M0000-D000-T00000-G01-R05-0027.JPG"/>
    <m/>
    <x v="0"/>
    <x v="0"/>
    <m/>
    <m/>
  </r>
  <r>
    <s v="20180604StrSgTranUvpo01Cott01SdataDigitalphoto028.jpg"/>
    <s v="20180604"/>
    <s v="Str"/>
    <x v="2"/>
    <x v="0"/>
    <s v="A04"/>
    <s v="Uvpo1"/>
    <x v="0"/>
    <n v="186"/>
    <n v="30"/>
    <x v="1"/>
    <x v="2"/>
    <n v="0"/>
    <n v="1"/>
    <n v="5"/>
    <s v="NA"/>
    <x v="0"/>
    <s v="028"/>
    <s v="20180604-Str-Sg-Cott01-Uvpo1-M1000-D030-T00000-G01-R05-0028.JPG"/>
    <m/>
    <x v="0"/>
    <x v="0"/>
    <m/>
    <m/>
  </r>
  <r>
    <s v="20180604StrSgTranUvpo01Cott01SdataDigitalphoto029.jpg"/>
    <s v="20180604"/>
    <s v="Str"/>
    <x v="2"/>
    <x v="0"/>
    <s v="A04"/>
    <s v="Uvpo1"/>
    <x v="0"/>
    <n v="159"/>
    <n v="30"/>
    <x v="1"/>
    <x v="2"/>
    <n v="0"/>
    <n v="1"/>
    <n v="5"/>
    <s v="NA"/>
    <x v="0"/>
    <s v="029"/>
    <s v="20180604-Str-Sg-Cott01-Uvpo1-M1000-D030-T00000-G01-R05-0029.JPG"/>
    <m/>
    <x v="0"/>
    <x v="0"/>
    <m/>
    <m/>
  </r>
  <r>
    <s v="20180604StrSgTranUvpo01Nylo01SdataDigitalphoto030.jpg"/>
    <s v="20180604"/>
    <s v="Str"/>
    <x v="2"/>
    <x v="2"/>
    <s v="A04"/>
    <s v="Uvpo1"/>
    <x v="0"/>
    <n v="141"/>
    <n v="30"/>
    <x v="1"/>
    <x v="2"/>
    <n v="0"/>
    <n v="1"/>
    <n v="5"/>
    <s v="NA"/>
    <x v="0"/>
    <s v="030"/>
    <s v="20180604-Str-Sg-Nylo01-Uvpo1-M1000-D030-T00000-G01-R05-0030.JPG"/>
    <n v="141"/>
    <x v="8"/>
    <x v="198"/>
    <m/>
    <m/>
  </r>
  <r>
    <s v="20180604StrSgTranUvpo01Cott01NdataDigitalphoto031.jpg"/>
    <s v="20180604"/>
    <s v="Str"/>
    <x v="2"/>
    <x v="0"/>
    <s v="NA"/>
    <s v="Ndata"/>
    <x v="0"/>
    <n v="49"/>
    <s v="NA"/>
    <x v="0"/>
    <x v="0"/>
    <n v="0"/>
    <n v="1"/>
    <n v="6"/>
    <s v="NA"/>
    <x v="0"/>
    <s v="031"/>
    <s v="20180604-Str-Sg-Cott01-Ndata-M0000-D000-T00000-G01-R06-0031.JPG"/>
    <m/>
    <x v="0"/>
    <x v="0"/>
    <m/>
    <m/>
  </r>
  <r>
    <s v="20180604StrSgTranUvpo01Nylo01NdataDigitalphoto032.jpg"/>
    <s v="20180604"/>
    <s v="Str"/>
    <x v="2"/>
    <x v="2"/>
    <s v="NA"/>
    <s v="Ndata"/>
    <x v="0"/>
    <n v="0"/>
    <s v="NA"/>
    <x v="0"/>
    <x v="0"/>
    <n v="0"/>
    <n v="1"/>
    <n v="6"/>
    <s v="NA"/>
    <x v="0"/>
    <s v="032"/>
    <s v="20180604-Str-Sg-Nylo01-Ndata-M0000-D000-T00000-G01-R06-0032.JPG"/>
    <m/>
    <x v="0"/>
    <x v="0"/>
    <m/>
    <m/>
  </r>
  <r>
    <s v="20180604StrSgTranUvpo01Cott01SdataDigitalphoto033.jpg"/>
    <s v="20180604"/>
    <s v="Str"/>
    <x v="2"/>
    <x v="0"/>
    <s v="A04"/>
    <s v="Uvpo1"/>
    <x v="0"/>
    <n v="386"/>
    <n v="30"/>
    <x v="1"/>
    <x v="2"/>
    <n v="0"/>
    <n v="1"/>
    <n v="6"/>
    <s v="NA"/>
    <x v="0"/>
    <s v="033"/>
    <s v="20180604-Str-Sg-Cott01-Uvpo1-M1000-D030-T00000-G01-R06-0033.JPG"/>
    <m/>
    <x v="0"/>
    <x v="0"/>
    <m/>
    <m/>
  </r>
  <r>
    <s v="20180604StrSgTranUvpo01Cott01SdataDigitalphoto034.jpg"/>
    <s v="20180604"/>
    <s v="Str"/>
    <x v="2"/>
    <x v="0"/>
    <s v="A04"/>
    <s v="Uvpo1"/>
    <x v="0"/>
    <n v="253"/>
    <n v="30"/>
    <x v="1"/>
    <x v="2"/>
    <n v="0"/>
    <n v="1"/>
    <n v="6"/>
    <s v="NA"/>
    <x v="0"/>
    <s v="034"/>
    <s v="20180604-Str-Sg-Cott01-Uvpo1-M1000-D030-T00000-G01-R06-0034.JPG"/>
    <m/>
    <x v="0"/>
    <x v="0"/>
    <m/>
    <m/>
  </r>
  <r>
    <s v="20180604StrSgTranUvpo01Nylo01SdataDigitalphoto035.jpg"/>
    <s v="20180604"/>
    <s v="Str"/>
    <x v="2"/>
    <x v="2"/>
    <s v="A04"/>
    <s v="Uvpo1"/>
    <x v="0"/>
    <n v="57"/>
    <n v="30"/>
    <x v="1"/>
    <x v="2"/>
    <n v="0"/>
    <n v="1"/>
    <n v="6"/>
    <s v="NA"/>
    <x v="0"/>
    <s v="035"/>
    <s v="20180604-Str-Sg-Nylo01-Uvpo1-M1000-D030-T00000-G01-R06-0035.JPG"/>
    <n v="57"/>
    <x v="159"/>
    <x v="199"/>
    <m/>
    <m/>
  </r>
  <r>
    <s v="20180518StrSgTranUvpo01Cott01NdataDigitalphoto036.jpg"/>
    <s v="20180518"/>
    <s v="Str"/>
    <x v="2"/>
    <x v="0"/>
    <s v="NA"/>
    <s v="Ndata"/>
    <x v="0"/>
    <n v="103"/>
    <s v="NA"/>
    <x v="0"/>
    <x v="0"/>
    <n v="0"/>
    <n v="2"/>
    <n v="1"/>
    <s v="NA"/>
    <x v="0"/>
    <s v="036"/>
    <s v="20180518-Str-Sg-Cott01-Ndata-M0000-D000-T00000-G02-R01-0036.JPG"/>
    <m/>
    <x v="0"/>
    <x v="0"/>
    <m/>
    <m/>
  </r>
  <r>
    <s v="20180518StrSgTranUvpo01Nylo01NdataDigitalphoto037.jpg"/>
    <s v="20180518"/>
    <s v="Str"/>
    <x v="2"/>
    <x v="2"/>
    <s v="NA"/>
    <s v="Ndata"/>
    <x v="0"/>
    <n v="0"/>
    <s v="NA"/>
    <x v="0"/>
    <x v="0"/>
    <n v="0"/>
    <n v="2"/>
    <n v="1"/>
    <s v="NA"/>
    <x v="0"/>
    <s v="037"/>
    <s v="20180518-Str-Sg-Nylo01-Ndata-M0000-D000-T00000-G02-R01-0037.JPG"/>
    <m/>
    <x v="0"/>
    <x v="0"/>
    <m/>
    <m/>
  </r>
  <r>
    <s v="20180518StrSgTranUvpo01Cott01SdataDigitalphoto038.jpg"/>
    <s v="20180518"/>
    <s v="Str"/>
    <x v="2"/>
    <x v="0"/>
    <s v="A04"/>
    <s v="Uvpo1"/>
    <x v="0"/>
    <n v="270"/>
    <n v="60"/>
    <x v="1"/>
    <x v="1"/>
    <n v="0"/>
    <n v="2"/>
    <n v="1"/>
    <s v="NA"/>
    <x v="0"/>
    <s v="038"/>
    <s v="20180518-Str-Sg-Cott01-Uvpo1-M1000-D060-T00000-G02-R01-0038.JPG"/>
    <m/>
    <x v="0"/>
    <x v="0"/>
    <m/>
    <m/>
  </r>
  <r>
    <s v="20180518StrSgTranUvpo01Cott01SdataDigitalphoto039.jpg"/>
    <s v="20180518"/>
    <s v="Str"/>
    <x v="2"/>
    <x v="0"/>
    <s v="A04"/>
    <s v="Uvpo1"/>
    <x v="0"/>
    <n v="216"/>
    <n v="60"/>
    <x v="1"/>
    <x v="1"/>
    <n v="0"/>
    <n v="2"/>
    <n v="1"/>
    <s v="NA"/>
    <x v="0"/>
    <s v="039"/>
    <s v="20180518-Str-Sg-Cott01-Uvpo1-M1000-D060-T00000-G02-R01-0039.JPG"/>
    <m/>
    <x v="0"/>
    <x v="0"/>
    <m/>
    <m/>
  </r>
  <r>
    <s v="20180518StrSgTranUvpo01Nylo01SdataDigitalphoto040.jpg"/>
    <s v="20180518"/>
    <s v="Str"/>
    <x v="2"/>
    <x v="2"/>
    <s v="A04"/>
    <s v="Uvpo1"/>
    <x v="0"/>
    <n v="64"/>
    <n v="60"/>
    <x v="1"/>
    <x v="1"/>
    <n v="0"/>
    <n v="2"/>
    <n v="1"/>
    <s v="NA"/>
    <x v="0"/>
    <s v="040"/>
    <s v="20180518-Str-Sg-Nylo01-Uvpo1-M1000-D060-T00000-G02-R01-0040.JPG"/>
    <n v="64"/>
    <x v="160"/>
    <x v="200"/>
    <m/>
    <m/>
  </r>
  <r>
    <s v="20180518StrSgTranUvpo01Cott01NdataDigitalphoto041.jpg"/>
    <s v="20180518"/>
    <s v="Str"/>
    <x v="2"/>
    <x v="0"/>
    <s v="NA"/>
    <s v="Ndata"/>
    <x v="0"/>
    <n v="39"/>
    <s v="NA"/>
    <x v="0"/>
    <x v="0"/>
    <n v="0"/>
    <n v="2"/>
    <n v="2"/>
    <s v="NA"/>
    <x v="0"/>
    <s v="041"/>
    <s v="20180518-Str-Sg-Cott01-Ndata-M0000-D000-T00000-G02-R02-0041.JPG"/>
    <m/>
    <x v="0"/>
    <x v="0"/>
    <m/>
    <m/>
  </r>
  <r>
    <s v="20180518StrSgTranUvpo01Nylo01NdataDigitalphoto042.jpg"/>
    <s v="20180518"/>
    <s v="Str"/>
    <x v="2"/>
    <x v="2"/>
    <s v="NA"/>
    <s v="Ndata"/>
    <x v="0"/>
    <n v="1"/>
    <s v="NA"/>
    <x v="0"/>
    <x v="0"/>
    <n v="0"/>
    <n v="2"/>
    <n v="2"/>
    <s v="NA"/>
    <x v="0"/>
    <s v="042"/>
    <s v="20180518-Str-Sg-Nylo01-Ndata-M0000-D000-T00000-G02-R02-0042.JPG"/>
    <m/>
    <x v="0"/>
    <x v="0"/>
    <m/>
    <m/>
  </r>
  <r>
    <s v="20180518StrSgTranUvpo01Cott01SdataDigitalphoto043.jpg"/>
    <s v="20180518"/>
    <s v="Str"/>
    <x v="2"/>
    <x v="0"/>
    <s v="A04"/>
    <s v="Uvpo1"/>
    <x v="0"/>
    <n v="68"/>
    <n v="60"/>
    <x v="1"/>
    <x v="1"/>
    <n v="0"/>
    <n v="2"/>
    <n v="2"/>
    <s v="NA"/>
    <x v="0"/>
    <s v="043"/>
    <s v="20180518-Str-Sg-Cott01-Uvpo1-M1000-D060-T00000-G02-R02-0043.JPG"/>
    <m/>
    <x v="0"/>
    <x v="0"/>
    <m/>
    <m/>
  </r>
  <r>
    <s v="20180518StrSgTranUvpo01Cott01SdataDigitalphoto044.jpg"/>
    <s v="20180518"/>
    <s v="Str"/>
    <x v="2"/>
    <x v="0"/>
    <s v="A04"/>
    <s v="Uvpo1"/>
    <x v="0"/>
    <n v="55"/>
    <n v="60"/>
    <x v="1"/>
    <x v="1"/>
    <n v="0"/>
    <n v="2"/>
    <n v="2"/>
    <s v="NA"/>
    <x v="0"/>
    <s v="044"/>
    <s v="20180518-Str-Sg-Cott01-Uvpo1-M1000-D060-T00000-G02-R02-0044.JPG"/>
    <m/>
    <x v="0"/>
    <x v="0"/>
    <m/>
    <m/>
  </r>
  <r>
    <s v="20180518StrSgTranUvpo01Nylo01SdataDigitalphoto045.jpg"/>
    <s v="20180518"/>
    <s v="Str"/>
    <x v="2"/>
    <x v="2"/>
    <s v="A04"/>
    <s v="Uvpo1"/>
    <x v="0"/>
    <n v="44"/>
    <n v="60"/>
    <x v="1"/>
    <x v="1"/>
    <n v="0"/>
    <n v="2"/>
    <n v="2"/>
    <s v="NA"/>
    <x v="0"/>
    <s v="045"/>
    <s v="20180518-Str-Sg-Nylo01-Uvpo1-M1000-D060-T00000-G02-R02-0045.JPG"/>
    <n v="43"/>
    <x v="161"/>
    <x v="201"/>
    <m/>
    <m/>
  </r>
  <r>
    <s v="20180518StrSgTranUvpo01Cott01NdataDigitalphoto046.jpg"/>
    <s v="20180518"/>
    <s v="Str"/>
    <x v="2"/>
    <x v="0"/>
    <s v="NA"/>
    <s v="Ndata"/>
    <x v="0"/>
    <n v="23"/>
    <s v="NA"/>
    <x v="0"/>
    <x v="0"/>
    <n v="0"/>
    <n v="2"/>
    <n v="3"/>
    <s v="NA"/>
    <x v="0"/>
    <s v="046"/>
    <s v="20180518-Str-Sg-Cott01-Ndata-M0000-D000-T00000-G02-R03-0046.JPG"/>
    <m/>
    <x v="0"/>
    <x v="0"/>
    <m/>
    <m/>
  </r>
  <r>
    <s v="20180518StrSgTranUvpo01Nylo01NdataDigitalphoto047.jpg"/>
    <s v="20180518"/>
    <s v="Str"/>
    <x v="2"/>
    <x v="2"/>
    <s v="NA"/>
    <s v="Ndata"/>
    <x v="0"/>
    <n v="0"/>
    <s v="NA"/>
    <x v="0"/>
    <x v="0"/>
    <n v="0"/>
    <n v="2"/>
    <n v="3"/>
    <s v="NA"/>
    <x v="0"/>
    <s v="047"/>
    <s v="20180518-Str-Sg-Nylo01-Ndata-M0000-D000-T00000-G02-R03-0047.JPG"/>
    <m/>
    <x v="0"/>
    <x v="0"/>
    <m/>
    <m/>
  </r>
  <r>
    <s v="20180518StrSgTranUvpo01Cott01SdataDigitalphoto048.jpg"/>
    <s v="20180518"/>
    <s v="Str"/>
    <x v="2"/>
    <x v="0"/>
    <s v="A04"/>
    <s v="Uvpo1"/>
    <x v="0"/>
    <n v="65"/>
    <n v="60"/>
    <x v="1"/>
    <x v="1"/>
    <n v="0"/>
    <n v="2"/>
    <n v="3"/>
    <s v="NA"/>
    <x v="0"/>
    <s v="048"/>
    <s v="20180518-Str-Sg-Cott01-Uvpo1-M1000-D060-T00000-G02-R03-0048.JPG"/>
    <m/>
    <x v="0"/>
    <x v="0"/>
    <m/>
    <m/>
  </r>
  <r>
    <s v="20180518StrSgTranUvpo01Cott01SdataDigitalphoto049.jpg"/>
    <s v="20180518"/>
    <s v="Str"/>
    <x v="2"/>
    <x v="0"/>
    <s v="A04"/>
    <s v="Uvpo1"/>
    <x v="0"/>
    <n v="40"/>
    <n v="60"/>
    <x v="1"/>
    <x v="1"/>
    <n v="0"/>
    <n v="2"/>
    <n v="3"/>
    <s v="NA"/>
    <x v="0"/>
    <s v="049"/>
    <s v="20180518-Str-Sg-Cott01-Uvpo1-M1000-D060-T00000-G02-R03-0049.JPG"/>
    <m/>
    <x v="0"/>
    <x v="0"/>
    <m/>
    <m/>
  </r>
  <r>
    <s v="20180518StrSgTranUvpo01Nylo01SdataDigitalphoto050.jpg"/>
    <s v="20180518"/>
    <s v="Str"/>
    <x v="2"/>
    <x v="2"/>
    <s v="A04"/>
    <s v="Uvpo1"/>
    <x v="0"/>
    <n v="63"/>
    <n v="60"/>
    <x v="1"/>
    <x v="1"/>
    <n v="0"/>
    <n v="2"/>
    <n v="3"/>
    <s v="NA"/>
    <x v="0"/>
    <s v="050"/>
    <s v="20180518-Str-Sg-Nylo01-Uvpo1-M1000-D060-T00000-G02-R03-0050.JPG"/>
    <n v="63"/>
    <x v="18"/>
    <x v="202"/>
    <m/>
    <m/>
  </r>
  <r>
    <s v="20180518StrSgTranUvpo01Cott01NdataDigitalphoto051.jpg"/>
    <s v="20180518"/>
    <s v="Str"/>
    <x v="2"/>
    <x v="0"/>
    <s v="NA"/>
    <s v="Ndata"/>
    <x v="0"/>
    <n v="56"/>
    <s v="NA"/>
    <x v="0"/>
    <x v="0"/>
    <n v="0"/>
    <n v="2"/>
    <n v="4"/>
    <s v="NA"/>
    <x v="0"/>
    <s v="051"/>
    <s v="20180518-Str-Sg-Cott01-Ndata-M0000-D000-T00000-G02-R04-0051.JPG"/>
    <m/>
    <x v="0"/>
    <x v="0"/>
    <m/>
    <m/>
  </r>
  <r>
    <s v="20180518StrSgTranUvpo01Nylo01NdataDigitalphoto052.jpg"/>
    <s v="20180518"/>
    <s v="Str"/>
    <x v="2"/>
    <x v="2"/>
    <s v="NA"/>
    <s v="Ndata"/>
    <x v="0"/>
    <n v="1"/>
    <s v="NA"/>
    <x v="0"/>
    <x v="0"/>
    <n v="0"/>
    <n v="2"/>
    <n v="4"/>
    <s v="NA"/>
    <x v="0"/>
    <s v="052"/>
    <s v="20180518-Str-Sg-Nylo01-Ndata-M0000-D000-T00000-G02-R04-0052.JPG"/>
    <m/>
    <x v="0"/>
    <x v="0"/>
    <m/>
    <m/>
  </r>
  <r>
    <s v="20180518StrSgTranUvpo01Cott01SdataDigitalphoto053.jpg"/>
    <s v="20180518"/>
    <s v="Str"/>
    <x v="2"/>
    <x v="0"/>
    <s v="A04"/>
    <s v="Uvpo1"/>
    <x v="0"/>
    <n v="106"/>
    <n v="60"/>
    <x v="1"/>
    <x v="1"/>
    <n v="0"/>
    <n v="2"/>
    <n v="4"/>
    <s v="NA"/>
    <x v="0"/>
    <s v="053"/>
    <s v="20180518-Str-Sg-Cott01-Uvpo1-M1000-D060-T00000-G02-R04-0053.JPG"/>
    <m/>
    <x v="0"/>
    <x v="0"/>
    <m/>
    <m/>
  </r>
  <r>
    <s v="20180518StrSgTranUvpo01Cott01SdataDigitalphoto054.jpg"/>
    <s v="20180518"/>
    <s v="Str"/>
    <x v="2"/>
    <x v="0"/>
    <s v="A04"/>
    <s v="Uvpo1"/>
    <x v="0"/>
    <n v="68"/>
    <n v="60"/>
    <x v="1"/>
    <x v="1"/>
    <n v="0"/>
    <n v="2"/>
    <n v="4"/>
    <s v="NA"/>
    <x v="0"/>
    <s v="054"/>
    <s v="20180518-Str-Sg-Cott01-Uvpo1-M1000-D060-T00000-G02-R04-0054.JPG"/>
    <m/>
    <x v="0"/>
    <x v="0"/>
    <m/>
    <m/>
  </r>
  <r>
    <s v="20180518StrSgTranUvpo01Nylo01SdataDigitalphoto055.jpg"/>
    <s v="20180518"/>
    <s v="Str"/>
    <x v="2"/>
    <x v="2"/>
    <s v="A04"/>
    <s v="Uvpo1"/>
    <x v="0"/>
    <n v="68"/>
    <n v="60"/>
    <x v="1"/>
    <x v="1"/>
    <n v="0"/>
    <n v="2"/>
    <n v="4"/>
    <s v="NA"/>
    <x v="0"/>
    <s v="055"/>
    <s v="20180518-Str-Sg-Nylo01-Uvpo1-M1000-D060-T00000-G02-R04-0055.JPG"/>
    <n v="67"/>
    <x v="162"/>
    <x v="203"/>
    <m/>
    <m/>
  </r>
  <r>
    <s v="20180518StrSgTranUvpo01Cott01NdataDigitalphoto056.jpg"/>
    <s v="20180518"/>
    <s v="Str"/>
    <x v="2"/>
    <x v="0"/>
    <s v="NA"/>
    <s v="Ndata"/>
    <x v="0"/>
    <n v="87"/>
    <s v="NA"/>
    <x v="0"/>
    <x v="0"/>
    <n v="0"/>
    <n v="2"/>
    <n v="5"/>
    <s v="NA"/>
    <x v="0"/>
    <s v="056"/>
    <s v="20180518-Str-Sg-Cott01-Ndata-M0000-D000-T00000-G02-R05-0056.JPG"/>
    <m/>
    <x v="0"/>
    <x v="0"/>
    <m/>
    <m/>
  </r>
  <r>
    <s v="20180518StrSgTranUvpo01Nylo01NdataDigitalphoto057.jpg"/>
    <s v="20180518"/>
    <s v="Str"/>
    <x v="2"/>
    <x v="2"/>
    <s v="NA"/>
    <s v="Ndata"/>
    <x v="0"/>
    <n v="1"/>
    <s v="NA"/>
    <x v="0"/>
    <x v="0"/>
    <n v="0"/>
    <n v="2"/>
    <n v="5"/>
    <s v="NA"/>
    <x v="0"/>
    <s v="057"/>
    <s v="20180518-Str-Sg-Nylo01-Ndata-M0000-D000-T00000-G02-R05-0057.JPG"/>
    <m/>
    <x v="0"/>
    <x v="0"/>
    <m/>
    <m/>
  </r>
  <r>
    <s v="20180518StrSgTranUvpo01Cott01SdataDigitalphoto058.jpg"/>
    <s v="20180518"/>
    <s v="Str"/>
    <x v="2"/>
    <x v="0"/>
    <s v="A04"/>
    <s v="Uvpo1"/>
    <x v="0"/>
    <n v="206"/>
    <n v="60"/>
    <x v="1"/>
    <x v="1"/>
    <n v="0"/>
    <n v="2"/>
    <n v="5"/>
    <s v="NA"/>
    <x v="0"/>
    <s v="058"/>
    <s v="20180518-Str-Sg-Cott01-Uvpo1-M1000-D060-T00000-G02-R05-0058.JPG"/>
    <m/>
    <x v="0"/>
    <x v="0"/>
    <m/>
    <m/>
  </r>
  <r>
    <s v="20180518StrSgTranUvpo01Cott01SdataDigitalphoto059.jpg"/>
    <s v="20180518"/>
    <s v="Str"/>
    <x v="2"/>
    <x v="0"/>
    <s v="A04"/>
    <s v="Uvpo1"/>
    <x v="0"/>
    <n v="230"/>
    <n v="60"/>
    <x v="1"/>
    <x v="1"/>
    <n v="0"/>
    <n v="2"/>
    <n v="5"/>
    <s v="NA"/>
    <x v="0"/>
    <s v="059"/>
    <s v="20180518-Str-Sg-Cott01-Uvpo1-M1000-D060-T00000-G02-R05-0059.JPG"/>
    <m/>
    <x v="0"/>
    <x v="0"/>
    <m/>
    <m/>
  </r>
  <r>
    <s v="20180518StrSgTranUvpo01Nylo01SdataDigitalphoto060.jpg"/>
    <s v="20180518"/>
    <s v="Str"/>
    <x v="2"/>
    <x v="2"/>
    <s v="A04"/>
    <s v="Uvpo1"/>
    <x v="0"/>
    <n v="75"/>
    <n v="60"/>
    <x v="1"/>
    <x v="1"/>
    <n v="0"/>
    <n v="2"/>
    <n v="5"/>
    <s v="NA"/>
    <x v="0"/>
    <s v="060"/>
    <s v="20180518-Str-Sg-Nylo01-Uvpo1-M1000-D060-T00000-G02-R05-0060.JPG"/>
    <n v="74"/>
    <x v="12"/>
    <x v="204"/>
    <m/>
    <m/>
  </r>
  <r>
    <s v="20180605StrSgTranUvpo01Cott01NdataDigitalphoto061.jpg"/>
    <s v="20180605"/>
    <s v="Str"/>
    <x v="2"/>
    <x v="0"/>
    <s v="NA"/>
    <s v="Ndata"/>
    <x v="0"/>
    <n v="51"/>
    <s v="NA"/>
    <x v="0"/>
    <x v="0"/>
    <n v="0"/>
    <n v="2"/>
    <n v="6"/>
    <s v="NA"/>
    <x v="0"/>
    <s v="061"/>
    <s v="20180605-Str-Sg-Cott01-Ndata-M0000-D000-T00000-G02-R06-0061.JPG"/>
    <m/>
    <x v="0"/>
    <x v="0"/>
    <m/>
    <m/>
  </r>
  <r>
    <s v="20180605StrSgTranUvpo01Nylo01NdataDigitalphoto062.jpg"/>
    <s v="20180605"/>
    <s v="Str"/>
    <x v="2"/>
    <x v="2"/>
    <s v="NA"/>
    <s v="Ndata"/>
    <x v="0"/>
    <n v="0"/>
    <s v="NA"/>
    <x v="0"/>
    <x v="0"/>
    <n v="0"/>
    <n v="2"/>
    <n v="6"/>
    <s v="NA"/>
    <x v="0"/>
    <s v="062"/>
    <s v="20180605-Str-Sg-Nylo01-Ndata-M0000-D000-T00000-G02-R06-0062.JPG"/>
    <m/>
    <x v="0"/>
    <x v="0"/>
    <m/>
    <m/>
  </r>
  <r>
    <s v="20180605StrSgTranUvpo01Cott01SdataDigitalphoto063.jpg"/>
    <s v="20180605"/>
    <s v="Str"/>
    <x v="2"/>
    <x v="0"/>
    <s v="A04"/>
    <s v="Uvpo1"/>
    <x v="0"/>
    <n v="152"/>
    <n v="60"/>
    <x v="1"/>
    <x v="1"/>
    <n v="0"/>
    <n v="2"/>
    <n v="6"/>
    <s v="NA"/>
    <x v="0"/>
    <s v="063"/>
    <s v="20180605-Str-Sg-Cott01-Uvpo1-M1000-D060-T00000-G02-R06-0063.JPG"/>
    <m/>
    <x v="0"/>
    <x v="0"/>
    <m/>
    <m/>
  </r>
  <r>
    <s v="20180605StrSgTranUvpo01Cott01SdataDigitalphoto064.jpg"/>
    <s v="20180605"/>
    <s v="Str"/>
    <x v="2"/>
    <x v="0"/>
    <s v="A04"/>
    <s v="Uvpo1"/>
    <x v="0"/>
    <n v="102"/>
    <n v="60"/>
    <x v="1"/>
    <x v="1"/>
    <n v="0"/>
    <n v="2"/>
    <n v="6"/>
    <s v="NA"/>
    <x v="0"/>
    <s v="064"/>
    <s v="20180605-Str-Sg-Cott01-Uvpo1-M1000-D060-T00000-G02-R06-0064.JPG"/>
    <m/>
    <x v="0"/>
    <x v="0"/>
    <m/>
    <m/>
  </r>
  <r>
    <s v="20180605StrSgTranUvpo01Nylo01SdataDigitalphoto065.jpg"/>
    <s v="20180605"/>
    <s v="Str"/>
    <x v="2"/>
    <x v="2"/>
    <s v="A04"/>
    <s v="Uvpo1"/>
    <x v="0"/>
    <n v="54"/>
    <n v="60"/>
    <x v="1"/>
    <x v="1"/>
    <n v="0"/>
    <n v="2"/>
    <n v="6"/>
    <s v="NA"/>
    <x v="0"/>
    <s v="065"/>
    <s v="20180605-Str-Sg-Nylo01-Uvpo1-M1000-D060-T00000-G02-R06-0065.JPG"/>
    <n v="54"/>
    <x v="1"/>
    <x v="205"/>
    <m/>
    <m/>
  </r>
  <r>
    <s v="20180518StrSgTranUvpo01Cott01NdataDigitalphoto066.jpg"/>
    <s v="20180518"/>
    <s v="Str"/>
    <x v="2"/>
    <x v="0"/>
    <s v="NA"/>
    <s v="Ndata"/>
    <x v="0"/>
    <n v="52"/>
    <s v="NA"/>
    <x v="0"/>
    <x v="0"/>
    <n v="0"/>
    <n v="3"/>
    <n v="1"/>
    <s v="NA"/>
    <x v="0"/>
    <s v="066"/>
    <s v="20180518-Str-Sg-Cott01-Ndata-M0000-D000-T00000-G03-R01-0066.JPG"/>
    <m/>
    <x v="0"/>
    <x v="0"/>
    <m/>
    <m/>
  </r>
  <r>
    <s v="20180518StrSgTranUvpo01Nylo01NdataDigitalphoto067.jpg"/>
    <s v="20180518"/>
    <s v="Str"/>
    <x v="2"/>
    <x v="2"/>
    <s v="NA"/>
    <s v="Ndata"/>
    <x v="0"/>
    <n v="1"/>
    <s v="NA"/>
    <x v="0"/>
    <x v="0"/>
    <n v="0"/>
    <n v="3"/>
    <n v="1"/>
    <s v="NA"/>
    <x v="0"/>
    <s v="067"/>
    <s v="20180518-Str-Sg-Nylo01-Ndata-M0000-D000-T00000-G03-R01-0067.JPG"/>
    <m/>
    <x v="0"/>
    <x v="0"/>
    <m/>
    <m/>
  </r>
  <r>
    <s v="20180518StrSgTranUvpo01Cott01SdataDigitalphoto068.jpg"/>
    <s v="20180518"/>
    <s v="Str"/>
    <x v="2"/>
    <x v="0"/>
    <s v="A04"/>
    <s v="Uvpo1"/>
    <x v="0"/>
    <n v="141"/>
    <n v="120"/>
    <x v="1"/>
    <x v="3"/>
    <n v="0"/>
    <n v="3"/>
    <n v="1"/>
    <s v="NA"/>
    <x v="0"/>
    <s v="068"/>
    <s v="20180518-Str-Sg-Cott01-Uvpo1-M1000-D120-T00000-G03-R01-0068.JPG"/>
    <m/>
    <x v="0"/>
    <x v="0"/>
    <m/>
    <m/>
  </r>
  <r>
    <s v="20180518StrSgTranUvpo01Cott01SdataDigitalphoto069.jpg"/>
    <s v="20180518"/>
    <s v="Str"/>
    <x v="2"/>
    <x v="0"/>
    <s v="A04"/>
    <s v="Uvpo1"/>
    <x v="0"/>
    <n v="91"/>
    <n v="120"/>
    <x v="1"/>
    <x v="3"/>
    <n v="0"/>
    <n v="3"/>
    <n v="1"/>
    <s v="NA"/>
    <x v="0"/>
    <s v="069"/>
    <s v="20180518-Str-Sg-Cott01-Uvpo1-M1000-D120-T00000-G03-R01-0069.JPG"/>
    <m/>
    <x v="0"/>
    <x v="0"/>
    <m/>
    <m/>
  </r>
  <r>
    <s v="20180518StrSgTranUvpo01Nylo01SdataDigitalphoto070.jpg"/>
    <s v="20180518"/>
    <s v="Str"/>
    <x v="2"/>
    <x v="2"/>
    <s v="A04"/>
    <s v="Uvpo1"/>
    <x v="0"/>
    <n v="57"/>
    <n v="120"/>
    <x v="1"/>
    <x v="3"/>
    <n v="0"/>
    <n v="3"/>
    <n v="1"/>
    <s v="NA"/>
    <x v="0"/>
    <s v="070"/>
    <s v="20180518-Str-Sg-Nylo01-Uvpo1-M1000-D120-T00000-G03-R01-0070.JPG"/>
    <n v="56"/>
    <x v="38"/>
    <x v="206"/>
    <m/>
    <m/>
  </r>
  <r>
    <s v="20180604StrSgTranUvpo01Cott01NdataDigitalphoto071.jpg"/>
    <s v="20180604"/>
    <s v="Str"/>
    <x v="2"/>
    <x v="0"/>
    <s v="NA"/>
    <s v="Ndata"/>
    <x v="0"/>
    <n v="99"/>
    <s v="NA"/>
    <x v="0"/>
    <x v="0"/>
    <n v="0"/>
    <n v="3"/>
    <n v="2"/>
    <s v="NA"/>
    <x v="0"/>
    <s v="071"/>
    <s v="20180604-Str-Sg-Cott01-Ndata-M0000-D000-T00000-G03-R02-0071.JPG"/>
    <m/>
    <x v="0"/>
    <x v="0"/>
    <m/>
    <m/>
  </r>
  <r>
    <s v="20180604StrSgTranUvpo01Nylo01NdataDigitalphoto072.jpg"/>
    <s v="20180604"/>
    <s v="Str"/>
    <x v="2"/>
    <x v="2"/>
    <s v="NA"/>
    <s v="Ndata"/>
    <x v="0"/>
    <n v="0"/>
    <s v="NA"/>
    <x v="0"/>
    <x v="0"/>
    <n v="0"/>
    <n v="3"/>
    <n v="2"/>
    <s v="NA"/>
    <x v="0"/>
    <s v="072"/>
    <s v="20180604-Str-Sg-Nylo01-Ndata-M0000-D000-T00000-G03-R02-0072.JPG"/>
    <m/>
    <x v="0"/>
    <x v="0"/>
    <m/>
    <m/>
  </r>
  <r>
    <s v="20180604StrSgTranUvpo01Cott01SdataDigitalphoto073.jpg"/>
    <s v="20180604"/>
    <s v="Str"/>
    <x v="2"/>
    <x v="0"/>
    <s v="A04"/>
    <s v="Uvpo1"/>
    <x v="0"/>
    <n v="199"/>
    <n v="120"/>
    <x v="1"/>
    <x v="3"/>
    <n v="0"/>
    <n v="3"/>
    <n v="2"/>
    <s v="NA"/>
    <x v="0"/>
    <s v="073"/>
    <s v="20180604-Str-Sg-Cott01-Uvpo1-M1000-D120-T00000-G03-R02-0073.JPG"/>
    <m/>
    <x v="0"/>
    <x v="0"/>
    <m/>
    <m/>
  </r>
  <r>
    <s v="20180604StrSgTranUvpo01Cott01SdataDigitalphoto074.jpg"/>
    <s v="20180604"/>
    <s v="Str"/>
    <x v="2"/>
    <x v="0"/>
    <s v="A04"/>
    <s v="Uvpo1"/>
    <x v="0"/>
    <n v="173"/>
    <n v="120"/>
    <x v="1"/>
    <x v="3"/>
    <n v="0"/>
    <n v="3"/>
    <n v="2"/>
    <s v="NA"/>
    <x v="0"/>
    <s v="074"/>
    <s v="20180604-Str-Sg-Cott01-Uvpo1-M1000-D120-T00000-G03-R02-0074.JPG"/>
    <m/>
    <x v="0"/>
    <x v="0"/>
    <m/>
    <m/>
  </r>
  <r>
    <s v="20180604StrSgTranUvpo01Nylo01SdataDigitalphoto075.jpg"/>
    <s v="20180604"/>
    <s v="Str"/>
    <x v="2"/>
    <x v="2"/>
    <s v="A04"/>
    <s v="Uvpo1"/>
    <x v="0"/>
    <n v="60"/>
    <n v="120"/>
    <x v="1"/>
    <x v="3"/>
    <n v="0"/>
    <n v="3"/>
    <n v="2"/>
    <s v="NA"/>
    <x v="0"/>
    <s v="075"/>
    <s v="20180604-Str-Sg-Nylo01-Uvpo1-M1000-D120-T00000-G03-R02-0075.JPG"/>
    <n v="60"/>
    <x v="163"/>
    <x v="207"/>
    <m/>
    <m/>
  </r>
  <r>
    <s v="20180606StrSgTranUvpo01Cott01NdataDigitalphoto076.jpg"/>
    <s v="20180606"/>
    <s v="Str"/>
    <x v="2"/>
    <x v="0"/>
    <s v="NA"/>
    <s v="Ndata"/>
    <x v="0"/>
    <n v="36"/>
    <s v="NA"/>
    <x v="0"/>
    <x v="0"/>
    <n v="0"/>
    <n v="3"/>
    <n v="3"/>
    <s v="NA"/>
    <x v="0"/>
    <s v="076"/>
    <s v="20180606-Str-Sg-Cott01-Ndata-M0000-D000-T00000-G03-R03-0076.JPG"/>
    <m/>
    <x v="0"/>
    <x v="0"/>
    <m/>
    <m/>
  </r>
  <r>
    <s v="20180606StrSgTranUvpo01Nylo01NdataDigitalphoto077.jpg"/>
    <s v="20180606"/>
    <s v="Str"/>
    <x v="2"/>
    <x v="2"/>
    <s v="NA"/>
    <s v="Ndata"/>
    <x v="0"/>
    <n v="3"/>
    <s v="NA"/>
    <x v="0"/>
    <x v="0"/>
    <n v="0"/>
    <n v="3"/>
    <n v="3"/>
    <s v="NA"/>
    <x v="0"/>
    <s v="077"/>
    <s v="20180606-Str-Sg-Nylo01-Ndata-M0000-D000-T00000-G03-R03-0077.JPG"/>
    <m/>
    <x v="0"/>
    <x v="0"/>
    <m/>
    <m/>
  </r>
  <r>
    <s v="20180606StrSgTranUvpo01Cott01SdataDigitalphoto078.jpg"/>
    <s v="20180606"/>
    <s v="Str"/>
    <x v="2"/>
    <x v="0"/>
    <s v="A04"/>
    <s v="Uvpo1"/>
    <x v="0"/>
    <n v="128"/>
    <n v="120"/>
    <x v="1"/>
    <x v="3"/>
    <n v="0"/>
    <n v="3"/>
    <n v="3"/>
    <s v="NA"/>
    <x v="0"/>
    <s v="078"/>
    <s v="20180606-Str-Sg-Cott01-Uvpo1-M1000-D120-T00000-G03-R03-0078.JPG"/>
    <m/>
    <x v="0"/>
    <x v="0"/>
    <m/>
    <m/>
  </r>
  <r>
    <s v="20180606StrSgTranUvpo01Cott01SdataDigitalphoto079.jpg"/>
    <s v="20180606"/>
    <s v="Str"/>
    <x v="2"/>
    <x v="0"/>
    <s v="A04"/>
    <s v="Uvpo1"/>
    <x v="0"/>
    <n v="95"/>
    <n v="120"/>
    <x v="1"/>
    <x v="3"/>
    <n v="0"/>
    <n v="3"/>
    <n v="3"/>
    <s v="NA"/>
    <x v="0"/>
    <s v="079"/>
    <s v="20180606-Str-Sg-Cott01-Uvpo1-M1000-D120-T00000-G03-R03-0079.JPG"/>
    <m/>
    <x v="0"/>
    <x v="0"/>
    <m/>
    <m/>
  </r>
  <r>
    <s v="20180606StrSgTranUvpo01Nylo01SdataDigitalphoto080.jpg"/>
    <s v="20180606"/>
    <s v="Str"/>
    <x v="2"/>
    <x v="2"/>
    <s v="A04"/>
    <s v="Uvpo1"/>
    <x v="0"/>
    <n v="124"/>
    <n v="120"/>
    <x v="1"/>
    <x v="3"/>
    <n v="0"/>
    <n v="3"/>
    <n v="3"/>
    <s v="NA"/>
    <x v="0"/>
    <s v="080"/>
    <s v="20180606-Str-Sg-Nylo01-Uvpo1-M1000-D120-T00000-G03-R03-0080.JPG"/>
    <n v="121"/>
    <x v="60"/>
    <x v="208"/>
    <m/>
    <m/>
  </r>
  <r>
    <s v="20180606StrSgTranUvpo01Cott01NdataDigitalphoto081.jpg"/>
    <s v="20180606"/>
    <s v="Str"/>
    <x v="2"/>
    <x v="0"/>
    <s v="NA"/>
    <s v="Ndata"/>
    <x v="0"/>
    <n v="63"/>
    <s v="NA"/>
    <x v="0"/>
    <x v="0"/>
    <n v="0"/>
    <n v="3"/>
    <n v="4"/>
    <s v="NA"/>
    <x v="0"/>
    <s v="081"/>
    <s v="20180606-Str-Sg-Cott01-Ndata-M0000-D000-T00000-G03-R04-0081.JPG"/>
    <m/>
    <x v="0"/>
    <x v="0"/>
    <m/>
    <m/>
  </r>
  <r>
    <s v="20180606StrSgTranUvpo01Nylo01NdataDigitalphoto082.jpg"/>
    <s v="20180606"/>
    <s v="Str"/>
    <x v="2"/>
    <x v="2"/>
    <s v="NA"/>
    <s v="Ndata"/>
    <x v="0"/>
    <n v="1"/>
    <s v="NA"/>
    <x v="0"/>
    <x v="0"/>
    <n v="0"/>
    <n v="3"/>
    <n v="4"/>
    <s v="NA"/>
    <x v="0"/>
    <s v="082"/>
    <s v="20180606-Str-Sg-Nylo01-Ndata-M0000-D000-T00000-G03-R04-0082.JPG"/>
    <m/>
    <x v="0"/>
    <x v="0"/>
    <m/>
    <m/>
  </r>
  <r>
    <s v="20180606StrSgTranUvpo01Cott01SdataDigitalphoto083.jpg"/>
    <s v="20180606"/>
    <s v="Str"/>
    <x v="2"/>
    <x v="0"/>
    <s v="A04"/>
    <s v="Uvpo1"/>
    <x v="0"/>
    <n v="308"/>
    <n v="120"/>
    <x v="1"/>
    <x v="3"/>
    <n v="0"/>
    <n v="3"/>
    <n v="4"/>
    <s v="NA"/>
    <x v="0"/>
    <s v="083"/>
    <s v="20180606-Str-Sg-Cott01-Uvpo1-M1000-D120-T00000-G03-R04-0083.JPG"/>
    <m/>
    <x v="0"/>
    <x v="0"/>
    <m/>
    <m/>
  </r>
  <r>
    <s v="20180606StrSgTranUvpo01Cott01SdataDigitalphoto084.jpg"/>
    <s v="20180606"/>
    <s v="Str"/>
    <x v="2"/>
    <x v="0"/>
    <s v="A04"/>
    <s v="Uvpo1"/>
    <x v="0"/>
    <n v="177"/>
    <n v="120"/>
    <x v="1"/>
    <x v="3"/>
    <n v="0"/>
    <n v="3"/>
    <n v="4"/>
    <s v="NA"/>
    <x v="0"/>
    <s v="084"/>
    <s v="20180606-Str-Sg-Cott01-Uvpo1-M1000-D120-T00000-G03-R04-0084.JPG"/>
    <m/>
    <x v="0"/>
    <x v="0"/>
    <m/>
    <m/>
  </r>
  <r>
    <s v="20180606StrSgTranUvpo01Nylo01SdataDigitalphoto085.jpg"/>
    <s v="20180606"/>
    <s v="Str"/>
    <x v="2"/>
    <x v="2"/>
    <s v="A04"/>
    <s v="Uvpo1"/>
    <x v="0"/>
    <n v="209"/>
    <n v="120"/>
    <x v="1"/>
    <x v="3"/>
    <n v="0"/>
    <n v="3"/>
    <n v="4"/>
    <s v="NA"/>
    <x v="0"/>
    <s v="085"/>
    <s v="20180606-Str-Sg-Nylo01-Uvpo1-M1000-D120-T00000-G03-R04-0085.JPG"/>
    <n v="208"/>
    <x v="77"/>
    <x v="209"/>
    <m/>
    <m/>
  </r>
  <r>
    <s v="20180606StrSgTranUvpo01Cott01NdataDigitalphoto086.jpg"/>
    <s v="20180606"/>
    <s v="Str"/>
    <x v="2"/>
    <x v="0"/>
    <s v="NA"/>
    <s v="Ndata"/>
    <x v="0"/>
    <n v="68"/>
    <s v="NA"/>
    <x v="0"/>
    <x v="0"/>
    <n v="0"/>
    <n v="3"/>
    <n v="5"/>
    <s v="NA"/>
    <x v="0"/>
    <s v="086"/>
    <s v="20180606-Str-Sg-Cott01-Ndata-M0000-D000-T00000-G03-R05-0086.JPG"/>
    <m/>
    <x v="0"/>
    <x v="0"/>
    <m/>
    <m/>
  </r>
  <r>
    <s v="20180606StrSgTranUvpo01Nylo01NdataDigitalphoto087.jpg"/>
    <s v="20180606"/>
    <s v="Str"/>
    <x v="2"/>
    <x v="2"/>
    <s v="NA"/>
    <s v="Ndata"/>
    <x v="0"/>
    <n v="1"/>
    <s v="NA"/>
    <x v="0"/>
    <x v="0"/>
    <n v="0"/>
    <n v="3"/>
    <n v="5"/>
    <s v="NA"/>
    <x v="0"/>
    <s v="087"/>
    <s v="20180606-Str-Sg-Nylo01-Ndata-M0000-D000-T00000-G03-R05-0087.JPG"/>
    <m/>
    <x v="0"/>
    <x v="0"/>
    <m/>
    <m/>
  </r>
  <r>
    <s v="20180606StrSgTranUvpo01Cott01SdataDigitalphoto088.jpg"/>
    <s v="20180606"/>
    <s v="Str"/>
    <x v="2"/>
    <x v="0"/>
    <s v="A04"/>
    <s v="Uvpo1"/>
    <x v="0"/>
    <n v="172"/>
    <n v="120"/>
    <x v="1"/>
    <x v="3"/>
    <n v="0"/>
    <n v="3"/>
    <n v="5"/>
    <s v="NA"/>
    <x v="0"/>
    <s v="088"/>
    <s v="20180606-Str-Sg-Cott01-Uvpo1-M1000-D120-T00000-G03-R05-0088.JPG"/>
    <m/>
    <x v="0"/>
    <x v="0"/>
    <m/>
    <m/>
  </r>
  <r>
    <s v="20180606StrSgTranUvpo01Cott01SdataDigitalphoto089.jpg"/>
    <s v="20180606"/>
    <s v="Str"/>
    <x v="2"/>
    <x v="0"/>
    <s v="A04"/>
    <s v="Uvpo1"/>
    <x v="0"/>
    <n v="151"/>
    <n v="120"/>
    <x v="1"/>
    <x v="3"/>
    <n v="0"/>
    <n v="3"/>
    <n v="5"/>
    <s v="NA"/>
    <x v="0"/>
    <s v="089"/>
    <s v="20180606-Str-Sg-Cott01-Uvpo1-M1000-D120-T00000-G03-R05-0089.JPG"/>
    <m/>
    <x v="0"/>
    <x v="0"/>
    <m/>
    <m/>
  </r>
  <r>
    <s v="20180606StrSgTranUvpo01Nylo01SdataDigitalphoto090.jpg"/>
    <s v="20180606"/>
    <s v="Str"/>
    <x v="2"/>
    <x v="2"/>
    <s v="A04"/>
    <s v="Uvpo1"/>
    <x v="0"/>
    <n v="101"/>
    <n v="120"/>
    <x v="1"/>
    <x v="3"/>
    <n v="0"/>
    <n v="3"/>
    <n v="5"/>
    <s v="NA"/>
    <x v="0"/>
    <s v="090"/>
    <s v="20180606-Str-Sg-Nylo01-Uvpo1-M1000-D120-T00000-G03-R05-0090.JPG"/>
    <n v="100"/>
    <x v="70"/>
    <x v="210"/>
    <m/>
    <m/>
  </r>
  <r>
    <s v="20180606StrSgTranUvpo01Cott01NdataDigitalphoto091.jpg"/>
    <s v="20180606"/>
    <s v="Str"/>
    <x v="2"/>
    <x v="0"/>
    <s v="NA"/>
    <s v="Ndata"/>
    <x v="0"/>
    <n v="71"/>
    <s v="NA"/>
    <x v="0"/>
    <x v="0"/>
    <n v="0"/>
    <n v="3"/>
    <n v="6"/>
    <s v="NA"/>
    <x v="0"/>
    <s v="091"/>
    <s v="20180606-Str-Sg-Cott01-Ndata-M0000-D000-T00000-G03-R06-0091.JPG"/>
    <m/>
    <x v="0"/>
    <x v="0"/>
    <m/>
    <m/>
  </r>
  <r>
    <s v="20180606StrSgTranUvpo01Nylo01NdataDigitalphoto092.jpg"/>
    <s v="20180606"/>
    <s v="Str"/>
    <x v="2"/>
    <x v="2"/>
    <s v="NA"/>
    <s v="Ndata"/>
    <x v="0"/>
    <n v="1"/>
    <s v="NA"/>
    <x v="0"/>
    <x v="0"/>
    <n v="0"/>
    <n v="3"/>
    <n v="6"/>
    <s v="NA"/>
    <x v="0"/>
    <s v="092"/>
    <s v="20180606-Str-Sg-Nylo01-Ndata-M0000-D000-T00000-G03-R06-0092.JPG"/>
    <m/>
    <x v="0"/>
    <x v="0"/>
    <m/>
    <m/>
  </r>
  <r>
    <s v="20180606StrSgTranUvpo01Cott01SdataDigitalphoto093.jpg"/>
    <s v="20180606"/>
    <s v="Str"/>
    <x v="2"/>
    <x v="0"/>
    <s v="A04"/>
    <s v="Uvpo1"/>
    <x v="0"/>
    <n v="170"/>
    <n v="120"/>
    <x v="1"/>
    <x v="3"/>
    <n v="0"/>
    <n v="3"/>
    <n v="6"/>
    <s v="NA"/>
    <x v="0"/>
    <s v="093"/>
    <s v="20180606-Str-Sg-Cott01-Uvpo1-M1000-D120-T00000-G03-R06-0093.JPG"/>
    <m/>
    <x v="0"/>
    <x v="0"/>
    <m/>
    <m/>
  </r>
  <r>
    <s v="20180606StrSgTranUvpo01Cott01SdataDigitalphoto094.jpg"/>
    <s v="20180606"/>
    <s v="Str"/>
    <x v="2"/>
    <x v="0"/>
    <s v="A04"/>
    <s v="Uvpo1"/>
    <x v="0"/>
    <n v="137"/>
    <n v="120"/>
    <x v="1"/>
    <x v="3"/>
    <n v="0"/>
    <n v="3"/>
    <n v="6"/>
    <s v="NA"/>
    <x v="0"/>
    <s v="094"/>
    <s v="20180606-Str-Sg-Cott01-Uvpo1-M1000-D120-T00000-G03-R06-0094.JPG"/>
    <m/>
    <x v="0"/>
    <x v="0"/>
    <m/>
    <m/>
  </r>
  <r>
    <s v="20180606StrSgTranUvpo01Nylo01SdataDigitalphoto095.jpg"/>
    <s v="20180606"/>
    <s v="Str"/>
    <x v="2"/>
    <x v="2"/>
    <s v="A04"/>
    <s v="Uvpo1"/>
    <x v="0"/>
    <n v="86"/>
    <n v="120"/>
    <x v="1"/>
    <x v="3"/>
    <n v="0"/>
    <n v="3"/>
    <n v="6"/>
    <s v="NA"/>
    <x v="0"/>
    <s v="095"/>
    <s v="20180606-Str-Sg-Nylo01-Uvpo1-M1000-D120-T00000-G03-R06-0095.JPG"/>
    <n v="85"/>
    <x v="144"/>
    <x v="211"/>
    <m/>
    <m/>
  </r>
  <r>
    <s v="20180606StrSgTranUvpo01Cott01NdataDigitalphoto096.jpg"/>
    <s v="20180606"/>
    <s v="Str"/>
    <x v="2"/>
    <x v="0"/>
    <s v="NA"/>
    <s v="Ndata"/>
    <x v="0"/>
    <n v="62"/>
    <s v="NA"/>
    <x v="0"/>
    <x v="0"/>
    <n v="0"/>
    <n v="4"/>
    <n v="1"/>
    <s v="NA"/>
    <x v="0"/>
    <s v="096"/>
    <s v="20180606-Str-Sg-Cott01-Ndata-M0000-D000-T00000-G04-R01-0096.JPG"/>
    <m/>
    <x v="0"/>
    <x v="0"/>
    <m/>
    <m/>
  </r>
  <r>
    <s v="20180606StrSgTranUvpo01Nylo01NdataDigitalphoto097.jpg"/>
    <s v="20180606"/>
    <s v="Str"/>
    <x v="2"/>
    <x v="2"/>
    <s v="NA"/>
    <s v="Ndata"/>
    <x v="0"/>
    <n v="1"/>
    <s v="NA"/>
    <x v="0"/>
    <x v="0"/>
    <n v="0"/>
    <n v="4"/>
    <n v="1"/>
    <s v="NA"/>
    <x v="0"/>
    <s v="097"/>
    <s v="20180606-Str-Sg-Nylo01-Ndata-M0000-D000-T00000-G04-R01-0097.JPG"/>
    <m/>
    <x v="0"/>
    <x v="0"/>
    <m/>
    <m/>
  </r>
  <r>
    <s v="20180606StrSgTranUvpo01Cott01SdataDigitalphoto098.jpg"/>
    <s v="20180606"/>
    <s v="Str"/>
    <x v="2"/>
    <x v="0"/>
    <s v="A04"/>
    <s v="Uvpo1"/>
    <x v="0"/>
    <n v="284"/>
    <n v="240"/>
    <x v="1"/>
    <x v="4"/>
    <n v="0"/>
    <n v="4"/>
    <n v="1"/>
    <s v="NA"/>
    <x v="0"/>
    <s v="098"/>
    <s v="20180606-Str-Sg-Cott01-Uvpo1-M1000-D240-T00000-G04-R01-0098.JPG"/>
    <m/>
    <x v="0"/>
    <x v="0"/>
    <m/>
    <m/>
  </r>
  <r>
    <s v="20180606StrSgTranUvpo01Cott01SdataDigitalphoto099.jpg"/>
    <s v="20180606"/>
    <s v="Str"/>
    <x v="2"/>
    <x v="0"/>
    <s v="A04"/>
    <s v="Uvpo1"/>
    <x v="0"/>
    <n v="241"/>
    <n v="240"/>
    <x v="1"/>
    <x v="4"/>
    <n v="0"/>
    <n v="4"/>
    <n v="1"/>
    <s v="NA"/>
    <x v="0"/>
    <s v="099"/>
    <s v="20180606-Str-Sg-Cott01-Uvpo1-M1000-D240-T00000-G04-R01-0099.JPG"/>
    <m/>
    <x v="0"/>
    <x v="0"/>
    <m/>
    <m/>
  </r>
  <r>
    <s v="20180606StrSgTranUvpo01Nylo01SdataDigitalphoto100.jpg"/>
    <s v="20180606"/>
    <s v="Str"/>
    <x v="2"/>
    <x v="2"/>
    <s v="A04"/>
    <s v="Uvpo1"/>
    <x v="0"/>
    <n v="216"/>
    <n v="240"/>
    <x v="1"/>
    <x v="4"/>
    <n v="0"/>
    <n v="4"/>
    <n v="1"/>
    <s v="NA"/>
    <x v="0"/>
    <s v="100"/>
    <s v="20180606-Str-Sg-Nylo01-Uvpo1-M1000-D240-T00000-G04-R01-0100.JPG"/>
    <n v="215"/>
    <x v="151"/>
    <x v="212"/>
    <m/>
    <m/>
  </r>
  <r>
    <s v="20180606StrSgTranUvpo01Cott01NdataDigitalphoto101.jpg"/>
    <s v="20180606"/>
    <s v="Str"/>
    <x v="2"/>
    <x v="0"/>
    <s v="NA"/>
    <s v="Ndata"/>
    <x v="0"/>
    <n v="72"/>
    <s v="NA"/>
    <x v="0"/>
    <x v="0"/>
    <n v="0"/>
    <n v="4"/>
    <n v="2"/>
    <s v="NA"/>
    <x v="0"/>
    <s v="101"/>
    <s v="20180606-Str-Sg-Cott01-Ndata-M0000-D000-T00000-G04-R02-0101.JPG"/>
    <m/>
    <x v="0"/>
    <x v="0"/>
    <m/>
    <m/>
  </r>
  <r>
    <s v="20180606StrSgTranUvpo01Nylo01NdataDigitalphoto102.jpg"/>
    <s v="20180606"/>
    <s v="Str"/>
    <x v="2"/>
    <x v="2"/>
    <s v="NA"/>
    <s v="Ndata"/>
    <x v="0"/>
    <n v="1"/>
    <s v="NA"/>
    <x v="0"/>
    <x v="0"/>
    <n v="0"/>
    <n v="4"/>
    <n v="2"/>
    <s v="NA"/>
    <x v="0"/>
    <s v="102"/>
    <s v="20180606-Str-Sg-Nylo01-Ndata-M0000-D000-T00000-G04-R02-0102.JPG"/>
    <m/>
    <x v="0"/>
    <x v="0"/>
    <m/>
    <m/>
  </r>
  <r>
    <s v="20180606StrSgTranUvpo01Cott01SdataDigitalphoto103.jpg"/>
    <s v="20180606"/>
    <s v="Str"/>
    <x v="2"/>
    <x v="0"/>
    <s v="A04"/>
    <s v="Uvpo1"/>
    <x v="0"/>
    <n v="378"/>
    <n v="240"/>
    <x v="1"/>
    <x v="4"/>
    <n v="0"/>
    <n v="4"/>
    <n v="2"/>
    <s v="NA"/>
    <x v="0"/>
    <s v="103"/>
    <s v="20180606-Str-Sg-Cott01-Uvpo1-M1000-D240-T00000-G04-R02-0103.JPG"/>
    <m/>
    <x v="0"/>
    <x v="0"/>
    <m/>
    <m/>
  </r>
  <r>
    <s v="20180606StrSgTranUvpo01Cott01SdataDigitalphoto104.jpg"/>
    <s v="20180606"/>
    <s v="Str"/>
    <x v="2"/>
    <x v="0"/>
    <s v="A04"/>
    <s v="Uvpo1"/>
    <x v="0"/>
    <n v="203"/>
    <n v="240"/>
    <x v="1"/>
    <x v="4"/>
    <n v="0"/>
    <n v="4"/>
    <n v="2"/>
    <s v="NA"/>
    <x v="0"/>
    <s v="104"/>
    <s v="20180606-Str-Sg-Cott01-Uvpo1-M1000-D240-T00000-G04-R02-0104.JPG"/>
    <m/>
    <x v="0"/>
    <x v="0"/>
    <m/>
    <m/>
  </r>
  <r>
    <s v="20180606StrSgTranUvpo01Nylo01SdataDigitalphoto105.jpg"/>
    <s v="20180606"/>
    <s v="Str"/>
    <x v="2"/>
    <x v="2"/>
    <s v="A04"/>
    <s v="Uvpo1"/>
    <x v="0"/>
    <n v="86"/>
    <n v="240"/>
    <x v="1"/>
    <x v="4"/>
    <n v="0"/>
    <n v="4"/>
    <n v="2"/>
    <s v="NA"/>
    <x v="0"/>
    <s v="105"/>
    <s v="20180606-Str-Sg-Nylo01-Uvpo1-M1000-D240-T00000-G04-R02-0105.JPG"/>
    <n v="85"/>
    <x v="164"/>
    <x v="213"/>
    <m/>
    <m/>
  </r>
  <r>
    <s v="20180606StrSgTranUvpo01Cott01NdataDigitalphoto106.jpg"/>
    <s v="20180606"/>
    <s v="Str"/>
    <x v="2"/>
    <x v="0"/>
    <s v="NA"/>
    <s v="Ndata"/>
    <x v="0"/>
    <n v="58"/>
    <s v="NA"/>
    <x v="0"/>
    <x v="0"/>
    <n v="0"/>
    <n v="4"/>
    <n v="3"/>
    <s v="NA"/>
    <x v="0"/>
    <s v="106"/>
    <s v="20180606-Str-Sg-Cott01-Ndata-M0000-D000-T00000-G04-R03-0106.JPG"/>
    <m/>
    <x v="0"/>
    <x v="0"/>
    <m/>
    <m/>
  </r>
  <r>
    <s v="20180606StrSgTranUvpo01Nylo01NdataDigitalphoto107.jpg"/>
    <s v="20180606"/>
    <s v="Str"/>
    <x v="2"/>
    <x v="2"/>
    <s v="NA"/>
    <s v="Ndata"/>
    <x v="0"/>
    <n v="3"/>
    <s v="NA"/>
    <x v="0"/>
    <x v="0"/>
    <n v="0"/>
    <n v="4"/>
    <n v="3"/>
    <s v="NA"/>
    <x v="0"/>
    <s v="107"/>
    <s v="20180606-Str-Sg-Nylo01-Ndata-M0000-D000-T00000-G04-R03-0107.JPG"/>
    <m/>
    <x v="0"/>
    <x v="0"/>
    <m/>
    <m/>
  </r>
  <r>
    <s v="20180606StrSgTranUvpo01Cott01SdataDigitalphoto108.jpg"/>
    <s v="20180606"/>
    <s v="Str"/>
    <x v="2"/>
    <x v="0"/>
    <s v="A04"/>
    <s v="Uvpo1"/>
    <x v="0"/>
    <n v="318"/>
    <n v="240"/>
    <x v="1"/>
    <x v="4"/>
    <n v="0"/>
    <n v="4"/>
    <n v="3"/>
    <s v="NA"/>
    <x v="0"/>
    <s v="108"/>
    <s v="20180606-Str-Sg-Cott01-Uvpo1-M1000-D240-T00000-G04-R03-0108.JPG"/>
    <m/>
    <x v="0"/>
    <x v="0"/>
    <m/>
    <m/>
  </r>
  <r>
    <s v="20180606StrSgTranUvpo01Cott01SdataDigitalphoto109.jpg"/>
    <s v="20180606"/>
    <s v="Str"/>
    <x v="2"/>
    <x v="0"/>
    <s v="A04"/>
    <s v="Uvpo1"/>
    <x v="0"/>
    <n v="197"/>
    <n v="240"/>
    <x v="1"/>
    <x v="4"/>
    <n v="0"/>
    <n v="4"/>
    <n v="3"/>
    <s v="NA"/>
    <x v="0"/>
    <s v="109"/>
    <s v="20180606-Str-Sg-Cott01-Uvpo1-M1000-D240-T00000-G04-R03-0109.JPG"/>
    <m/>
    <x v="0"/>
    <x v="0"/>
    <m/>
    <m/>
  </r>
  <r>
    <s v="20180606StrSgTranUvpo01Nylo01SdataDigitalphoto110.jpg"/>
    <s v="20180606"/>
    <s v="Str"/>
    <x v="2"/>
    <x v="2"/>
    <s v="A04"/>
    <s v="Uvpo1"/>
    <x v="0"/>
    <n v="73"/>
    <n v="240"/>
    <x v="1"/>
    <x v="4"/>
    <n v="0"/>
    <n v="4"/>
    <n v="3"/>
    <s v="NA"/>
    <x v="0"/>
    <s v="110"/>
    <s v="20180606-Str-Sg-Nylo01-Uvpo1-M1000-D240-T00000-G04-R03-0110.JPG"/>
    <n v="70"/>
    <x v="165"/>
    <x v="214"/>
    <m/>
    <m/>
  </r>
  <r>
    <s v="20180521StrSgTranUvpo01Cott01NdataDigitalphoto111.jpg"/>
    <s v="20180521"/>
    <s v="Str"/>
    <x v="2"/>
    <x v="0"/>
    <s v="NA"/>
    <s v="Ndata"/>
    <x v="0"/>
    <n v="72"/>
    <s v="NA"/>
    <x v="0"/>
    <x v="0"/>
    <n v="0"/>
    <n v="4"/>
    <n v="4"/>
    <s v="NA"/>
    <x v="0"/>
    <s v="111"/>
    <s v="20180521-Str-Sg-Cott01-Ndata-M0000-D000-T00000-G04-R04-0111.JPG"/>
    <m/>
    <x v="0"/>
    <x v="0"/>
    <m/>
    <m/>
  </r>
  <r>
    <s v="20180521StrSgTranUvpo01Nylo01NdataDigitalphoto112.jpg"/>
    <s v="20180521"/>
    <s v="Str"/>
    <x v="2"/>
    <x v="2"/>
    <s v="NA"/>
    <s v="Ndata"/>
    <x v="0"/>
    <n v="1"/>
    <s v="NA"/>
    <x v="0"/>
    <x v="0"/>
    <n v="0"/>
    <n v="4"/>
    <n v="4"/>
    <s v="NA"/>
    <x v="0"/>
    <s v="112"/>
    <s v="20180521-Str-Sg-Nylo01-Ndata-M0000-D000-T00000-G04-R04-0112.JPG"/>
    <m/>
    <x v="0"/>
    <x v="0"/>
    <m/>
    <m/>
  </r>
  <r>
    <s v="20180521StrSgTranUvpo01Cott01SdataDigitalphoto113.jpg"/>
    <s v="20180521"/>
    <s v="Str"/>
    <x v="2"/>
    <x v="0"/>
    <s v="A04"/>
    <s v="Uvpo1"/>
    <x v="0"/>
    <n v="283"/>
    <n v="240"/>
    <x v="1"/>
    <x v="4"/>
    <n v="0"/>
    <n v="4"/>
    <n v="4"/>
    <s v="NA"/>
    <x v="0"/>
    <s v="113"/>
    <s v="20180521-Str-Sg-Cott01-Uvpo1-M1000-D240-T00000-G04-R04-0113.JPG"/>
    <m/>
    <x v="0"/>
    <x v="0"/>
    <m/>
    <m/>
  </r>
  <r>
    <s v="20180521StrSgTranUvpo01Cott01SdataDigitalphoto114.jpg"/>
    <s v="20180521"/>
    <s v="Str"/>
    <x v="2"/>
    <x v="0"/>
    <s v="A04"/>
    <s v="Uvpo1"/>
    <x v="0"/>
    <n v="189"/>
    <n v="240"/>
    <x v="1"/>
    <x v="4"/>
    <n v="0"/>
    <n v="4"/>
    <n v="4"/>
    <s v="NA"/>
    <x v="0"/>
    <s v="114"/>
    <s v="20180521-Str-Sg-Cott01-Uvpo1-M1000-D240-T00000-G04-R04-0114.JPG"/>
    <m/>
    <x v="0"/>
    <x v="0"/>
    <m/>
    <m/>
  </r>
  <r>
    <s v="20180521StrSgTranUvpo01Nylo01SdataDigitalphoto115.jpg"/>
    <s v="20180521"/>
    <s v="Str"/>
    <x v="2"/>
    <x v="2"/>
    <s v="A04"/>
    <s v="Uvpo1"/>
    <x v="0"/>
    <n v="176"/>
    <n v="240"/>
    <x v="1"/>
    <x v="4"/>
    <n v="0"/>
    <n v="4"/>
    <n v="4"/>
    <s v="NA"/>
    <x v="0"/>
    <s v="115"/>
    <s v="20180521-Str-Sg-Nylo01-Uvpo1-M1000-D240-T00000-G04-R04-0115.JPG"/>
    <n v="175"/>
    <x v="87"/>
    <x v="215"/>
    <m/>
    <m/>
  </r>
  <r>
    <s v="20180604StrSgTranUvpo01Cott01NdataDigitalphoto116.jpg"/>
    <s v="20180604"/>
    <s v="Str"/>
    <x v="2"/>
    <x v="0"/>
    <s v="NA"/>
    <s v="Ndata"/>
    <x v="0"/>
    <n v="68"/>
    <s v="NA"/>
    <x v="0"/>
    <x v="0"/>
    <n v="0"/>
    <n v="4"/>
    <n v="5"/>
    <s v="NA"/>
    <x v="0"/>
    <s v="116"/>
    <s v="20180604-Str-Sg-Cott01-Ndata-M0000-D000-T00000-G04-R05-0116.JPG"/>
    <m/>
    <x v="0"/>
    <x v="0"/>
    <m/>
    <m/>
  </r>
  <r>
    <s v="20180604StrSgTranUvpo01Nylo01NdataDigitalphoto117.jpg"/>
    <s v="20180604"/>
    <s v="Str"/>
    <x v="2"/>
    <x v="2"/>
    <s v="NA"/>
    <s v="Ndata"/>
    <x v="0"/>
    <n v="0"/>
    <s v="NA"/>
    <x v="0"/>
    <x v="0"/>
    <n v="0"/>
    <n v="4"/>
    <n v="5"/>
    <s v="NA"/>
    <x v="0"/>
    <s v="117"/>
    <s v="20180604-Str-Sg-Nylo01-Ndata-M0000-D000-T00000-G04-R05-0117.JPG"/>
    <m/>
    <x v="0"/>
    <x v="0"/>
    <m/>
    <m/>
  </r>
  <r>
    <s v="20180604StrSgTranUvpo01Cott01SdataDigitalphoto118.jpg"/>
    <s v="20180604"/>
    <s v="Str"/>
    <x v="2"/>
    <x v="0"/>
    <s v="A04"/>
    <s v="Uvpo1"/>
    <x v="0"/>
    <n v="359"/>
    <n v="240"/>
    <x v="1"/>
    <x v="4"/>
    <n v="0"/>
    <n v="4"/>
    <n v="5"/>
    <s v="NA"/>
    <x v="0"/>
    <s v="118"/>
    <s v="20180604-Str-Sg-Cott01-Uvpo1-M1000-D240-T00000-G04-R05-0118.JPG"/>
    <m/>
    <x v="0"/>
    <x v="0"/>
    <m/>
    <m/>
  </r>
  <r>
    <s v="20180604StrSgTranUvpo01Cott01SdataDigitalphoto119.jpg"/>
    <s v="20180604"/>
    <s v="Str"/>
    <x v="2"/>
    <x v="0"/>
    <s v="A04"/>
    <s v="Uvpo1"/>
    <x v="0"/>
    <n v="156"/>
    <n v="240"/>
    <x v="1"/>
    <x v="4"/>
    <n v="0"/>
    <n v="4"/>
    <n v="5"/>
    <s v="NA"/>
    <x v="0"/>
    <s v="119"/>
    <s v="20180604-Str-Sg-Cott01-Uvpo1-M1000-D240-T00000-G04-R05-0119.JPG"/>
    <m/>
    <x v="0"/>
    <x v="0"/>
    <m/>
    <m/>
  </r>
  <r>
    <s v="20180604StrSgTranUvpo01Nylo01SdataDigitalphoto120.jpg"/>
    <s v="20180604"/>
    <s v="Str"/>
    <x v="2"/>
    <x v="2"/>
    <s v="A04"/>
    <s v="Uvpo1"/>
    <x v="0"/>
    <n v="110"/>
    <n v="240"/>
    <x v="1"/>
    <x v="4"/>
    <n v="0"/>
    <n v="4"/>
    <n v="5"/>
    <s v="NA"/>
    <x v="0"/>
    <s v="120"/>
    <s v="20180604-Str-Sg-Nylo01-Uvpo1-M1000-D240-T00000-G04-R05-0120.JPG"/>
    <n v="110"/>
    <x v="166"/>
    <x v="216"/>
    <m/>
    <m/>
  </r>
  <r>
    <s v="20180604StrSgTranUvpo01Cott01NdataDigitalphoto121.jpg"/>
    <s v="20180604"/>
    <s v="Str"/>
    <x v="2"/>
    <x v="0"/>
    <s v="NA"/>
    <s v="Ndata"/>
    <x v="0"/>
    <n v="38"/>
    <s v="NA"/>
    <x v="0"/>
    <x v="0"/>
    <n v="0"/>
    <n v="4"/>
    <n v="6"/>
    <s v="NA"/>
    <x v="0"/>
    <s v="121"/>
    <s v="20180604-Str-Sg-Cott01-Ndata-M0000-D000-T00000-G04-R06-0121.JPG"/>
    <m/>
    <x v="0"/>
    <x v="0"/>
    <m/>
    <m/>
  </r>
  <r>
    <s v="20180604StrSgTranUvpo01Nylo01NdataDigitalphoto122.jpg"/>
    <s v="20180604"/>
    <s v="Str"/>
    <x v="2"/>
    <x v="2"/>
    <s v="NA"/>
    <s v="Ndata"/>
    <x v="0"/>
    <n v="1"/>
    <s v="NA"/>
    <x v="0"/>
    <x v="0"/>
    <n v="0"/>
    <n v="4"/>
    <n v="6"/>
    <s v="NA"/>
    <x v="0"/>
    <s v="122"/>
    <s v="20180604-Str-Sg-Nylo01-Ndata-M0000-D000-T00000-G04-R06-0122.JPG"/>
    <m/>
    <x v="0"/>
    <x v="0"/>
    <m/>
    <m/>
  </r>
  <r>
    <s v="20180604StrSgTranUvpo01Cott01SdataDigitalphoto123.jpg"/>
    <s v="20180604"/>
    <s v="Str"/>
    <x v="2"/>
    <x v="0"/>
    <s v="A04"/>
    <s v="Uvpo1"/>
    <x v="0"/>
    <n v="212"/>
    <n v="240"/>
    <x v="1"/>
    <x v="4"/>
    <n v="0"/>
    <n v="4"/>
    <n v="6"/>
    <s v="NA"/>
    <x v="0"/>
    <s v="123"/>
    <s v="20180604-Str-Sg-Cott01-Uvpo1-M1000-D240-T00000-G04-R06-0123.JPG"/>
    <m/>
    <x v="0"/>
    <x v="0"/>
    <m/>
    <m/>
  </r>
  <r>
    <s v="20180604StrSgTranUvpo01Cott01SdataDigitalphoto124.jpg"/>
    <s v="20180604"/>
    <s v="Str"/>
    <x v="2"/>
    <x v="0"/>
    <s v="A04"/>
    <s v="Uvpo1"/>
    <x v="0"/>
    <n v="125"/>
    <n v="240"/>
    <x v="1"/>
    <x v="4"/>
    <n v="0"/>
    <n v="4"/>
    <n v="6"/>
    <s v="NA"/>
    <x v="0"/>
    <s v="124"/>
    <s v="20180604-Str-Sg-Cott01-Uvpo1-M1000-D240-T00000-G04-R06-0124.JPG"/>
    <m/>
    <x v="0"/>
    <x v="0"/>
    <m/>
    <m/>
  </r>
  <r>
    <s v="20180604StrSgTranUvpo01Nylo01SdataDigitalphoto125.jpg"/>
    <s v="20180604"/>
    <s v="Str"/>
    <x v="2"/>
    <x v="2"/>
    <s v="A04"/>
    <s v="Uvpo1"/>
    <x v="0"/>
    <n v="53"/>
    <n v="240"/>
    <x v="1"/>
    <x v="4"/>
    <n v="0"/>
    <n v="4"/>
    <n v="6"/>
    <s v="NA"/>
    <x v="0"/>
    <s v="125"/>
    <s v="20180604-Str-Sg-Nylo01-Uvpo1-M1000-D240-T00000-G04-R06-0125.JPG"/>
    <n v="52"/>
    <x v="167"/>
    <x v="217"/>
    <m/>
    <m/>
  </r>
  <r>
    <s v="20180606StrSgTranUvpo01Cott01NdataDigitalphoto126.jpg"/>
    <s v="20180606"/>
    <s v="Str"/>
    <x v="2"/>
    <x v="0"/>
    <s v="NA"/>
    <s v="Ndata"/>
    <x v="0"/>
    <n v="67"/>
    <s v="NA"/>
    <x v="0"/>
    <x v="0"/>
    <n v="0"/>
    <n v="5"/>
    <n v="1"/>
    <s v="NA"/>
    <x v="0"/>
    <s v="126"/>
    <s v="20180606-Str-Sg-Cott01-Ndata-M0000-D000-T00000-G05-R01-0126.JPG"/>
    <m/>
    <x v="0"/>
    <x v="0"/>
    <m/>
    <m/>
  </r>
  <r>
    <s v="20180606StrSgTranUvpo01Nylo01NdataDigitalphoto127.jpg"/>
    <s v="20180606"/>
    <s v="Str"/>
    <x v="2"/>
    <x v="2"/>
    <s v="NA"/>
    <s v="Ndata"/>
    <x v="0"/>
    <n v="1"/>
    <s v="NA"/>
    <x v="0"/>
    <x v="0"/>
    <n v="0"/>
    <n v="5"/>
    <n v="1"/>
    <s v="NA"/>
    <x v="0"/>
    <s v="127"/>
    <s v="20180606-Str-Sg-Nylo01-Ndata-M0000-D000-T00000-G05-R01-0127.JPG"/>
    <m/>
    <x v="0"/>
    <x v="0"/>
    <m/>
    <m/>
  </r>
  <r>
    <s v="20180606StrSgTranUvpo01Cott01SdataDigitalphoto128.jpg"/>
    <s v="20180606"/>
    <s v="Str"/>
    <x v="2"/>
    <x v="0"/>
    <s v="A01"/>
    <s v="Uvpo1"/>
    <x v="0"/>
    <n v="232"/>
    <n v="60"/>
    <x v="4"/>
    <x v="1"/>
    <n v="0"/>
    <n v="5"/>
    <n v="1"/>
    <s v="NA"/>
    <x v="0"/>
    <s v="128"/>
    <s v="20180606-Str-Sg-Cott01-Uvpo1-M0200-D060-T00000-G05-R01-0128.JPG"/>
    <m/>
    <x v="0"/>
    <x v="0"/>
    <m/>
    <m/>
  </r>
  <r>
    <s v="20180606StrSgTranUvpo01Cott01SdataDigitalphoto129.jpg"/>
    <s v="20180606"/>
    <s v="Str"/>
    <x v="2"/>
    <x v="0"/>
    <s v="A01"/>
    <s v="Uvpo1"/>
    <x v="0"/>
    <n v="155"/>
    <n v="60"/>
    <x v="4"/>
    <x v="1"/>
    <n v="0"/>
    <n v="5"/>
    <n v="1"/>
    <s v="NA"/>
    <x v="0"/>
    <s v="129"/>
    <s v="20180606-Str-Sg-Cott01-Uvpo1-M0200-D060-T00000-G05-R01-0129.JPG"/>
    <m/>
    <x v="0"/>
    <x v="0"/>
    <m/>
    <m/>
  </r>
  <r>
    <s v="20180606StrSgTranUvpo01Nylo01SdataDigitalphoto130.jpg"/>
    <s v="20180606"/>
    <s v="Str"/>
    <x v="2"/>
    <x v="2"/>
    <s v="A01"/>
    <s v="Uvpo1"/>
    <x v="0"/>
    <n v="54"/>
    <n v="60"/>
    <x v="4"/>
    <x v="1"/>
    <n v="0"/>
    <n v="5"/>
    <n v="1"/>
    <s v="NA"/>
    <x v="0"/>
    <s v="130"/>
    <s v="20180606-Str-Sg-Nylo01-Uvpo1-M0200-D060-T00000-G05-R01-0130.JPG"/>
    <n v="53"/>
    <x v="97"/>
    <x v="108"/>
    <m/>
    <m/>
  </r>
  <r>
    <s v="20180606StrSgTranUvpo01Cott01NdataDigitalphoto131.jpg"/>
    <s v="20180606"/>
    <s v="Str"/>
    <x v="2"/>
    <x v="0"/>
    <s v="NA"/>
    <s v="Ndata"/>
    <x v="0"/>
    <n v="53"/>
    <s v="NA"/>
    <x v="0"/>
    <x v="0"/>
    <n v="0"/>
    <n v="5"/>
    <n v="2"/>
    <s v="NA"/>
    <x v="0"/>
    <s v="131"/>
    <s v="20180606-Str-Sg-Cott01-Ndata-M0000-D000-T00000-G05-R02-0131.JPG"/>
    <m/>
    <x v="0"/>
    <x v="0"/>
    <m/>
    <m/>
  </r>
  <r>
    <s v="20180606StrSgTranUvpo01Nylo01NdataDigitalphoto132.jpg"/>
    <s v="20180606"/>
    <s v="Str"/>
    <x v="2"/>
    <x v="2"/>
    <s v="NA"/>
    <s v="Ndata"/>
    <x v="0"/>
    <n v="0"/>
    <s v="NA"/>
    <x v="0"/>
    <x v="0"/>
    <n v="0"/>
    <n v="5"/>
    <n v="2"/>
    <s v="NA"/>
    <x v="0"/>
    <s v="132"/>
    <s v="20180606-Str-Sg-Nylo01-Ndata-M0000-D000-T00000-G05-R02-0132.JPG"/>
    <m/>
    <x v="0"/>
    <x v="0"/>
    <m/>
    <m/>
  </r>
  <r>
    <s v="20180606StrSgTranUvpo01Cott01SdataDigitalphoto133.jpg"/>
    <s v="20180606"/>
    <s v="Str"/>
    <x v="2"/>
    <x v="0"/>
    <s v="A01"/>
    <s v="Uvpo1"/>
    <x v="0"/>
    <n v="448"/>
    <n v="60"/>
    <x v="4"/>
    <x v="1"/>
    <n v="0"/>
    <n v="5"/>
    <n v="2"/>
    <s v="NA"/>
    <x v="0"/>
    <s v="133"/>
    <s v="20180606-Str-Sg-Cott01-Uvpo1-M0200-D060-T00000-G05-R02-0133.JPG"/>
    <m/>
    <x v="0"/>
    <x v="0"/>
    <m/>
    <m/>
  </r>
  <r>
    <s v="20180606StrSgTranUvpo01Cott01SdataDigitalphoto134.jpg"/>
    <s v="20180606"/>
    <s v="Str"/>
    <x v="2"/>
    <x v="0"/>
    <s v="A01"/>
    <s v="Uvpo1"/>
    <x v="0"/>
    <n v="353"/>
    <n v="60"/>
    <x v="4"/>
    <x v="1"/>
    <n v="0"/>
    <n v="5"/>
    <n v="2"/>
    <s v="NA"/>
    <x v="0"/>
    <s v="134"/>
    <s v="20180606-Str-Sg-Cott01-Uvpo1-M0200-D060-T00000-G05-R02-0134.JPG"/>
    <m/>
    <x v="0"/>
    <x v="0"/>
    <m/>
    <m/>
  </r>
  <r>
    <s v="20180606StrSgTranUvpo01Nylo01SdataDigitalphoto135.jpg"/>
    <s v="20180606"/>
    <s v="Str"/>
    <x v="2"/>
    <x v="2"/>
    <s v="A01"/>
    <s v="Uvpo1"/>
    <x v="0"/>
    <n v="67"/>
    <n v="60"/>
    <x v="4"/>
    <x v="1"/>
    <n v="0"/>
    <n v="5"/>
    <n v="2"/>
    <s v="NA"/>
    <x v="0"/>
    <s v="135"/>
    <s v="20180606-Str-Sg-Nylo01-Uvpo1-M0200-D060-T00000-G05-R02-0135.JPG"/>
    <n v="67"/>
    <x v="168"/>
    <x v="218"/>
    <m/>
    <m/>
  </r>
  <r>
    <s v="20180606StrSgTranUvpo01Cott01NdataDigitalphoto136.jpg"/>
    <s v="20180606"/>
    <s v="Str"/>
    <x v="2"/>
    <x v="0"/>
    <s v="NA"/>
    <s v="Ndata"/>
    <x v="0"/>
    <n v="32"/>
    <s v="NA"/>
    <x v="0"/>
    <x v="0"/>
    <n v="0"/>
    <n v="5"/>
    <n v="3"/>
    <s v="NA"/>
    <x v="0"/>
    <s v="136"/>
    <s v="20180606-Str-Sg-Cott01-Ndata-M0000-D000-T00000-G05-R03-0136.JPG"/>
    <m/>
    <x v="0"/>
    <x v="0"/>
    <m/>
    <m/>
  </r>
  <r>
    <s v="20180606StrSgTranUvpo01Nylo01NdataDigitalphoto137.jpg"/>
    <s v="20180606"/>
    <s v="Str"/>
    <x v="2"/>
    <x v="2"/>
    <s v="NA"/>
    <s v="Ndata"/>
    <x v="0"/>
    <n v="1"/>
    <s v="NA"/>
    <x v="0"/>
    <x v="0"/>
    <n v="0"/>
    <n v="5"/>
    <n v="3"/>
    <s v="NA"/>
    <x v="0"/>
    <s v="137"/>
    <s v="20180606-Str-Sg-Nylo01-Ndata-M0000-D000-T00000-G05-R03-0137.JPG"/>
    <m/>
    <x v="0"/>
    <x v="0"/>
    <m/>
    <m/>
  </r>
  <r>
    <s v="20180606StrSgTranUvpo01Cott01SdataDigitalphoto138.jpg"/>
    <s v="20180606"/>
    <s v="Str"/>
    <x v="2"/>
    <x v="0"/>
    <s v="A01"/>
    <s v="Uvpo1"/>
    <x v="0"/>
    <n v="264"/>
    <n v="60"/>
    <x v="4"/>
    <x v="1"/>
    <n v="0"/>
    <n v="5"/>
    <n v="3"/>
    <s v="NA"/>
    <x v="0"/>
    <s v="138"/>
    <s v="20180606-Str-Sg-Cott01-Uvpo1-M0200-D060-T00000-G05-R03-0138.JPG"/>
    <m/>
    <x v="0"/>
    <x v="0"/>
    <m/>
    <m/>
  </r>
  <r>
    <s v="20180606StrSgTranUvpo01Cott01SdataDigitalphoto139.jpg"/>
    <s v="20180606"/>
    <s v="Str"/>
    <x v="2"/>
    <x v="0"/>
    <s v="A01"/>
    <s v="Uvpo1"/>
    <x v="0"/>
    <n v="235"/>
    <n v="60"/>
    <x v="4"/>
    <x v="1"/>
    <n v="0"/>
    <n v="5"/>
    <n v="3"/>
    <s v="NA"/>
    <x v="0"/>
    <s v="139"/>
    <s v="20180606-Str-Sg-Cott01-Uvpo1-M0200-D060-T00000-G05-R03-0139.JPG"/>
    <m/>
    <x v="0"/>
    <x v="0"/>
    <m/>
    <m/>
  </r>
  <r>
    <s v="20180606StrSgTranUvpo01Nylo01SdataDigitalphoto140.jpg"/>
    <s v="20180606"/>
    <s v="Str"/>
    <x v="2"/>
    <x v="2"/>
    <s v="A01"/>
    <s v="Uvpo1"/>
    <x v="0"/>
    <n v="85"/>
    <n v="60"/>
    <x v="4"/>
    <x v="1"/>
    <n v="0"/>
    <n v="5"/>
    <n v="3"/>
    <s v="NA"/>
    <x v="0"/>
    <s v="140"/>
    <s v="20180606-Str-Sg-Nylo01-Uvpo1-M0200-D060-T00000-G05-R03-0140.JPG"/>
    <n v="84"/>
    <x v="41"/>
    <x v="219"/>
    <m/>
    <m/>
  </r>
  <r>
    <s v="20180606StrSgTranUvpo01Cott01NdataDigitalphoto141.jpg"/>
    <s v="20180606"/>
    <s v="Str"/>
    <x v="2"/>
    <x v="0"/>
    <s v="NA"/>
    <s v="Ndata"/>
    <x v="0"/>
    <n v="72"/>
    <s v="NA"/>
    <x v="0"/>
    <x v="0"/>
    <n v="0"/>
    <n v="5"/>
    <n v="4"/>
    <s v="NA"/>
    <x v="0"/>
    <s v="141"/>
    <s v="20180606-Str-Sg-Cott01-Ndata-M0000-D000-T00000-G05-R04-0141.JPG"/>
    <m/>
    <x v="0"/>
    <x v="0"/>
    <m/>
    <m/>
  </r>
  <r>
    <s v="20180606StrSgTranUvpo01Nylo01NdataDigitalphoto142.jpg"/>
    <s v="20180606"/>
    <s v="Str"/>
    <x v="2"/>
    <x v="2"/>
    <s v="NA"/>
    <s v="Ndata"/>
    <x v="0"/>
    <n v="0"/>
    <s v="NA"/>
    <x v="0"/>
    <x v="0"/>
    <n v="0"/>
    <n v="5"/>
    <n v="4"/>
    <s v="NA"/>
    <x v="0"/>
    <s v="142"/>
    <s v="20180606-Str-Sg-Nylo01-Ndata-M0000-D000-T00000-G05-R04-0142.JPG"/>
    <m/>
    <x v="0"/>
    <x v="0"/>
    <m/>
    <m/>
  </r>
  <r>
    <s v="20180606StrSgTranUvpo01Cott01SdataDigitalphoto143.jpg"/>
    <s v="20180606"/>
    <s v="Str"/>
    <x v="2"/>
    <x v="0"/>
    <s v="A01"/>
    <s v="Uvpo1"/>
    <x v="0"/>
    <n v="350"/>
    <n v="60"/>
    <x v="4"/>
    <x v="1"/>
    <n v="0"/>
    <n v="5"/>
    <n v="4"/>
    <s v="NA"/>
    <x v="0"/>
    <s v="143"/>
    <s v="20180606-Str-Sg-Cott01-Uvpo1-M0200-D060-T00000-G05-R04-0143.JPG"/>
    <m/>
    <x v="0"/>
    <x v="0"/>
    <m/>
    <m/>
  </r>
  <r>
    <s v="20180606StrSgTranUvpo01Cott01SdataDigitalphoto144.jpg"/>
    <s v="20180606"/>
    <s v="Str"/>
    <x v="2"/>
    <x v="0"/>
    <s v="A01"/>
    <s v="Uvpo1"/>
    <x v="0"/>
    <n v="343"/>
    <n v="60"/>
    <x v="4"/>
    <x v="1"/>
    <n v="0"/>
    <n v="5"/>
    <n v="4"/>
    <s v="NA"/>
    <x v="0"/>
    <s v="144"/>
    <s v="20180606-Str-Sg-Cott01-Uvpo1-M0200-D060-T00000-G05-R04-0144.JPG"/>
    <m/>
    <x v="0"/>
    <x v="0"/>
    <m/>
    <m/>
  </r>
  <r>
    <s v="20180606StrSgTranUvpo01Nylo01SdataDigitalphoto145.jpg"/>
    <s v="20180606"/>
    <s v="Str"/>
    <x v="2"/>
    <x v="2"/>
    <s v="A01"/>
    <s v="Uvpo1"/>
    <x v="0"/>
    <n v="79"/>
    <n v="60"/>
    <x v="4"/>
    <x v="1"/>
    <n v="0"/>
    <n v="5"/>
    <n v="4"/>
    <s v="NA"/>
    <x v="0"/>
    <s v="145"/>
    <s v="20180606-Str-Sg-Nylo01-Uvpo1-M0200-D060-T00000-G05-R04-0145.JPG"/>
    <n v="79"/>
    <x v="169"/>
    <x v="220"/>
    <m/>
    <m/>
  </r>
  <r>
    <s v="20180521StrSgTranUvpo01Cott01NdataDigitalphoto146.jpg"/>
    <s v="20180521"/>
    <s v="Str"/>
    <x v="2"/>
    <x v="0"/>
    <s v="NA"/>
    <s v="Ndata"/>
    <x v="0"/>
    <n v="44"/>
    <s v="NA"/>
    <x v="0"/>
    <x v="0"/>
    <n v="0"/>
    <n v="5"/>
    <n v="5"/>
    <s v="NA"/>
    <x v="0"/>
    <s v="146"/>
    <s v="20180521-Str-Sg-Cott01-Ndata-M0000-D000-T00000-G05-R05-0146.JPG"/>
    <m/>
    <x v="0"/>
    <x v="0"/>
    <m/>
    <m/>
  </r>
  <r>
    <s v="20180521StrSgTranUvpo01Nylo01NdataDigitalphoto147.jpg"/>
    <s v="20180521"/>
    <s v="Str"/>
    <x v="2"/>
    <x v="2"/>
    <s v="NA"/>
    <s v="Ndata"/>
    <x v="0"/>
    <n v="1"/>
    <s v="NA"/>
    <x v="0"/>
    <x v="0"/>
    <n v="0"/>
    <n v="5"/>
    <n v="5"/>
    <s v="NA"/>
    <x v="0"/>
    <s v="147"/>
    <s v="20180521-Str-Sg-Nylo01-Ndata-M0000-D000-T00000-G05-R05-0147.JPG"/>
    <m/>
    <x v="0"/>
    <x v="0"/>
    <m/>
    <m/>
  </r>
  <r>
    <s v="20180521StrSgTranUvpo01Cott01SdataDigitalphoto148.jpg"/>
    <s v="20180521"/>
    <s v="Str"/>
    <x v="2"/>
    <x v="0"/>
    <s v="A01"/>
    <s v="Uvpo1"/>
    <x v="0"/>
    <n v="301"/>
    <n v="60"/>
    <x v="4"/>
    <x v="1"/>
    <n v="0"/>
    <n v="5"/>
    <n v="5"/>
    <s v="NA"/>
    <x v="0"/>
    <s v="148"/>
    <s v="20180521-Str-Sg-Cott01-Uvpo1-M0200-D060-T00000-G05-R05-0148.JPG"/>
    <m/>
    <x v="0"/>
    <x v="0"/>
    <m/>
    <m/>
  </r>
  <r>
    <s v="20180521StrSgTranUvpo01Cott01SdataDigitalphoto149.jpg"/>
    <s v="20180521"/>
    <s v="Str"/>
    <x v="2"/>
    <x v="0"/>
    <s v="A01"/>
    <s v="Uvpo1"/>
    <x v="0"/>
    <n v="214"/>
    <n v="60"/>
    <x v="4"/>
    <x v="1"/>
    <n v="0"/>
    <n v="5"/>
    <n v="5"/>
    <s v="NA"/>
    <x v="0"/>
    <s v="149"/>
    <s v="20180521-Str-Sg-Cott01-Uvpo1-M0200-D060-T00000-G05-R05-0149.JPG"/>
    <m/>
    <x v="0"/>
    <x v="0"/>
    <m/>
    <m/>
  </r>
  <r>
    <s v="20180521StrSgTranUvpo01Nylo01SdataDigitalphoto150.jpg"/>
    <s v="20180521"/>
    <s v="Str"/>
    <x v="2"/>
    <x v="2"/>
    <s v="A01"/>
    <s v="Uvpo1"/>
    <x v="0"/>
    <n v="109"/>
    <n v="60"/>
    <x v="4"/>
    <x v="1"/>
    <n v="0"/>
    <n v="5"/>
    <n v="5"/>
    <s v="NA"/>
    <x v="0"/>
    <s v="150"/>
    <s v="20180521-Str-Sg-Nylo01-Uvpo1-M0200-D060-T00000-G05-R05-0150.JPG"/>
    <n v="108"/>
    <x v="170"/>
    <x v="221"/>
    <m/>
    <m/>
  </r>
  <r>
    <s v="20180521StrSgTranUvpo01Cott01NdataDigitalphoto151.jpg"/>
    <s v="20180521"/>
    <s v="Str"/>
    <x v="2"/>
    <x v="0"/>
    <s v="NA"/>
    <s v="Ndata"/>
    <x v="0"/>
    <n v="53"/>
    <s v="NA"/>
    <x v="0"/>
    <x v="0"/>
    <n v="0"/>
    <n v="5"/>
    <n v="6"/>
    <s v="NA"/>
    <x v="0"/>
    <s v="151"/>
    <s v="20180521-Str-Sg-Cott01-Ndata-M0000-D000-T00000-G05-R06-0151.JPG"/>
    <m/>
    <x v="0"/>
    <x v="0"/>
    <m/>
    <m/>
  </r>
  <r>
    <s v="20180521StrSgTranUvpo01Nylo01NdataDigitalphoto152.jpg"/>
    <s v="20180521"/>
    <s v="Str"/>
    <x v="2"/>
    <x v="2"/>
    <s v="NA"/>
    <s v="Ndata"/>
    <x v="0"/>
    <n v="0"/>
    <s v="NA"/>
    <x v="0"/>
    <x v="0"/>
    <n v="0"/>
    <n v="5"/>
    <n v="6"/>
    <s v="NA"/>
    <x v="0"/>
    <s v="152"/>
    <s v="20180521-Str-Sg-Nylo01-Ndata-M0000-D000-T00000-G05-R06-0152.JPG"/>
    <m/>
    <x v="0"/>
    <x v="0"/>
    <m/>
    <m/>
  </r>
  <r>
    <s v="20180521StrSgTranUvpo01Cott01SdataDigitalphoto153.jpg"/>
    <s v="20180521"/>
    <s v="Str"/>
    <x v="2"/>
    <x v="0"/>
    <s v="A01"/>
    <s v="Uvpo1"/>
    <x v="0"/>
    <n v="409"/>
    <n v="60"/>
    <x v="4"/>
    <x v="1"/>
    <n v="0"/>
    <n v="5"/>
    <n v="6"/>
    <s v="NA"/>
    <x v="0"/>
    <s v="153"/>
    <s v="20180521-Str-Sg-Cott01-Uvpo1-M0200-D060-T00000-G05-R06-0153.JPG"/>
    <m/>
    <x v="0"/>
    <x v="0"/>
    <m/>
    <m/>
  </r>
  <r>
    <s v="20180521StrSgTranUvpo01Cott01SdataDigitalphoto154.jpg"/>
    <s v="20180521"/>
    <s v="Str"/>
    <x v="2"/>
    <x v="0"/>
    <s v="A01"/>
    <s v="Uvpo1"/>
    <x v="0"/>
    <n v="305"/>
    <n v="60"/>
    <x v="4"/>
    <x v="1"/>
    <n v="0"/>
    <n v="5"/>
    <n v="6"/>
    <s v="NA"/>
    <x v="0"/>
    <s v="154"/>
    <s v="20180521-Str-Sg-Cott01-Uvpo1-M0200-D060-T00000-G05-R06-0154.JPG"/>
    <m/>
    <x v="0"/>
    <x v="0"/>
    <m/>
    <m/>
  </r>
  <r>
    <s v="20180521StrSgTranUvpo01Nylo01SdataDigitalphoto155.jpg"/>
    <s v="20180521"/>
    <s v="Str"/>
    <x v="2"/>
    <x v="2"/>
    <s v="A01"/>
    <s v="Uvpo1"/>
    <x v="0"/>
    <n v="101"/>
    <n v="60"/>
    <x v="4"/>
    <x v="1"/>
    <n v="0"/>
    <n v="5"/>
    <n v="6"/>
    <s v="NA"/>
    <x v="0"/>
    <s v="155"/>
    <s v="20180521-Str-Sg-Nylo01-Uvpo1-M0200-D060-T00000-G05-R06-0155.JPG"/>
    <n v="101"/>
    <x v="37"/>
    <x v="222"/>
    <m/>
    <m/>
  </r>
  <r>
    <s v="20180604StrSgTranUvpo01Cott01NdataDigitalphoto156.jpg"/>
    <s v="20180604"/>
    <s v="Str"/>
    <x v="2"/>
    <x v="0"/>
    <s v="NA"/>
    <s v="Ndata"/>
    <x v="0"/>
    <n v="95"/>
    <s v="NA"/>
    <x v="0"/>
    <x v="0"/>
    <n v="0"/>
    <n v="6"/>
    <n v="1"/>
    <s v="NA"/>
    <x v="0"/>
    <s v="156"/>
    <s v="20180604-Str-Sg-Cott01-Ndata-M0000-D000-T00000-G06-R01-0156.JPG"/>
    <m/>
    <x v="0"/>
    <x v="0"/>
    <m/>
    <m/>
  </r>
  <r>
    <s v="20180604StrSgTranUvpo01Nylo01NdataDigitalphoto157.jpg"/>
    <s v="20180604"/>
    <s v="Str"/>
    <x v="2"/>
    <x v="2"/>
    <s v="NA"/>
    <s v="Ndata"/>
    <x v="0"/>
    <n v="0"/>
    <s v="NA"/>
    <x v="0"/>
    <x v="0"/>
    <n v="0"/>
    <n v="6"/>
    <n v="1"/>
    <s v="NA"/>
    <x v="0"/>
    <s v="157"/>
    <s v="20180604-Str-Sg-Nylo01-Ndata-M0000-D000-T00000-G06-R01-0157.JPG"/>
    <m/>
    <x v="0"/>
    <x v="0"/>
    <m/>
    <m/>
  </r>
  <r>
    <s v="20180604StrSgTranUvpo01Cott01SdataDigitalphoto158.jpg"/>
    <s v="20180604"/>
    <s v="Str"/>
    <x v="2"/>
    <x v="0"/>
    <s v="A02"/>
    <s v="Uvpo1"/>
    <x v="0"/>
    <n v="456"/>
    <n v="60"/>
    <x v="3"/>
    <x v="1"/>
    <n v="0"/>
    <n v="6"/>
    <n v="1"/>
    <s v="NA"/>
    <x v="0"/>
    <s v="158"/>
    <s v="20180604-Str-Sg-Cott01-Uvpo1-M0500-D060-T00000-G06-R01-0158.JPG"/>
    <m/>
    <x v="0"/>
    <x v="0"/>
    <m/>
    <m/>
  </r>
  <r>
    <s v="20180604StrSgTranUvpo01Cott01SdataDigitalphoto159.jpg"/>
    <s v="20180604"/>
    <s v="Str"/>
    <x v="2"/>
    <x v="0"/>
    <s v="A02"/>
    <s v="Uvpo1"/>
    <x v="0"/>
    <n v="414"/>
    <n v="60"/>
    <x v="3"/>
    <x v="1"/>
    <n v="0"/>
    <n v="6"/>
    <n v="1"/>
    <s v="NA"/>
    <x v="0"/>
    <s v="159"/>
    <s v="20180604-Str-Sg-Cott01-Uvpo1-M0500-D060-T00000-G06-R01-0159.JPG"/>
    <m/>
    <x v="0"/>
    <x v="0"/>
    <m/>
    <m/>
  </r>
  <r>
    <s v="20180604StrSgTranUvpo01Nylo01SdataDigitalphoto160.jpg"/>
    <s v="20180604"/>
    <s v="Str"/>
    <x v="2"/>
    <x v="2"/>
    <s v="A02"/>
    <s v="Uvpo1"/>
    <x v="0"/>
    <n v="122"/>
    <n v="60"/>
    <x v="3"/>
    <x v="1"/>
    <n v="0"/>
    <n v="6"/>
    <n v="1"/>
    <s v="NA"/>
    <x v="0"/>
    <s v="160"/>
    <s v="20180604-Str-Sg-Nylo01-Uvpo1-M0500-D060-T00000-G06-R01-0160.JPG"/>
    <n v="122"/>
    <x v="89"/>
    <x v="223"/>
    <m/>
    <m/>
  </r>
  <r>
    <s v="20180606StrSgTranUvpo01Cott01NdataDigitalphoto161.jpg"/>
    <s v="20180606"/>
    <s v="Str"/>
    <x v="2"/>
    <x v="0"/>
    <s v="NA"/>
    <s v="Ndata"/>
    <x v="0"/>
    <n v="77"/>
    <s v="NA"/>
    <x v="0"/>
    <x v="0"/>
    <n v="0"/>
    <n v="6"/>
    <n v="2"/>
    <s v="NA"/>
    <x v="0"/>
    <s v="161"/>
    <s v="20180606-Str-Sg-Cott01-Ndata-M0000-D000-T00000-G06-R02-0161.JPG"/>
    <m/>
    <x v="0"/>
    <x v="0"/>
    <m/>
    <m/>
  </r>
  <r>
    <s v="20180606StrSgTranUvpo01Nylo01NdataDigitalphoto162.jpg"/>
    <s v="20180606"/>
    <s v="Str"/>
    <x v="2"/>
    <x v="2"/>
    <s v="NA"/>
    <s v="Ndata"/>
    <x v="0"/>
    <n v="1"/>
    <s v="NA"/>
    <x v="0"/>
    <x v="0"/>
    <n v="0"/>
    <n v="6"/>
    <n v="2"/>
    <s v="NA"/>
    <x v="0"/>
    <s v="162"/>
    <s v="20180606-Str-Sg-Nylo01-Ndata-M0000-D000-T00000-G06-R02-0162.JPG"/>
    <m/>
    <x v="0"/>
    <x v="0"/>
    <m/>
    <m/>
  </r>
  <r>
    <s v="20180606StrSgTranUvpo01Cott01SdataDigitalphoto163.jpg"/>
    <s v="20180606"/>
    <s v="Str"/>
    <x v="2"/>
    <x v="0"/>
    <s v="A02"/>
    <s v="Uvpo1"/>
    <x v="0"/>
    <n v="421"/>
    <n v="60"/>
    <x v="3"/>
    <x v="1"/>
    <n v="0"/>
    <n v="6"/>
    <n v="2"/>
    <s v="NA"/>
    <x v="0"/>
    <s v="163"/>
    <s v="20180606-Str-Sg-Cott01-Uvpo1-M0500-D060-T00000-G06-R02-0163.JPG"/>
    <m/>
    <x v="0"/>
    <x v="0"/>
    <m/>
    <m/>
  </r>
  <r>
    <s v="20180606StrSgTranUvpo01Cott01SdataDigitalphoto164.jpg"/>
    <s v="20180606"/>
    <s v="Str"/>
    <x v="2"/>
    <x v="0"/>
    <s v="A02"/>
    <s v="Uvpo1"/>
    <x v="0"/>
    <n v="367"/>
    <n v="60"/>
    <x v="3"/>
    <x v="1"/>
    <n v="0"/>
    <n v="6"/>
    <n v="2"/>
    <s v="NA"/>
    <x v="0"/>
    <s v="164"/>
    <s v="20180606-Str-Sg-Cott01-Uvpo1-M0500-D060-T00000-G06-R02-0164.JPG"/>
    <m/>
    <x v="0"/>
    <x v="0"/>
    <m/>
    <m/>
  </r>
  <r>
    <s v="20180606StrSgTranUvpo01Nylo01SdataDigitalphoto165.jpg"/>
    <s v="20180606"/>
    <s v="Str"/>
    <x v="2"/>
    <x v="2"/>
    <s v="A02"/>
    <s v="Uvpo1"/>
    <x v="0"/>
    <n v="88"/>
    <n v="60"/>
    <x v="3"/>
    <x v="1"/>
    <n v="0"/>
    <n v="6"/>
    <n v="2"/>
    <s v="NA"/>
    <x v="0"/>
    <s v="165"/>
    <s v="20180606-Str-Sg-Nylo01-Uvpo1-M0500-D060-T00000-G06-R02-0165.JPG"/>
    <n v="87"/>
    <x v="79"/>
    <x v="224"/>
    <m/>
    <m/>
  </r>
  <r>
    <s v="20180521StrSgTranUvpo01Cott01NdataDigitalphoto166.jpg"/>
    <s v="20180521"/>
    <s v="Str"/>
    <x v="2"/>
    <x v="0"/>
    <s v="NA"/>
    <s v="Ndata"/>
    <x v="0"/>
    <n v="71"/>
    <s v="NA"/>
    <x v="0"/>
    <x v="0"/>
    <n v="0"/>
    <n v="6"/>
    <n v="3"/>
    <s v="NA"/>
    <x v="0"/>
    <s v="166"/>
    <s v="20180521-Str-Sg-Cott01-Ndata-M0000-D000-T00000-G06-R03-0166.JPG"/>
    <m/>
    <x v="0"/>
    <x v="0"/>
    <m/>
    <m/>
  </r>
  <r>
    <s v="20180521StrSgTranUvpo01Nylo01NdataDigitalphoto167.jpg"/>
    <s v="20180521"/>
    <s v="Str"/>
    <x v="2"/>
    <x v="2"/>
    <s v="NA"/>
    <s v="Ndata"/>
    <x v="0"/>
    <n v="1"/>
    <s v="NA"/>
    <x v="0"/>
    <x v="0"/>
    <n v="0"/>
    <n v="6"/>
    <n v="3"/>
    <s v="NA"/>
    <x v="0"/>
    <s v="167"/>
    <s v="20180521-Str-Sg-Nylo01-Ndata-M0000-D000-T00000-G06-R03-0167.JPG"/>
    <m/>
    <x v="0"/>
    <x v="0"/>
    <m/>
    <m/>
  </r>
  <r>
    <s v="20180521StrSgTranUvpo01Cott01SdataDigitalphoto168.jpg"/>
    <s v="20180521"/>
    <s v="Str"/>
    <x v="2"/>
    <x v="0"/>
    <s v="A02"/>
    <s v="Uvpo1"/>
    <x v="0"/>
    <n v="206"/>
    <n v="60"/>
    <x v="3"/>
    <x v="1"/>
    <n v="0"/>
    <n v="6"/>
    <n v="3"/>
    <s v="NA"/>
    <x v="0"/>
    <s v="168"/>
    <s v="20180521-Str-Sg-Cott01-Uvpo1-M0500-D060-T00000-G06-R03-0168.JPG"/>
    <m/>
    <x v="0"/>
    <x v="0"/>
    <m/>
    <m/>
  </r>
  <r>
    <s v="20180521StrSgTranUvpo01Cott01SdataDigitalphoto169.jpg"/>
    <s v="20180521"/>
    <s v="Str"/>
    <x v="2"/>
    <x v="0"/>
    <s v="A02"/>
    <s v="Uvpo1"/>
    <x v="0"/>
    <n v="154"/>
    <n v="60"/>
    <x v="3"/>
    <x v="1"/>
    <n v="0"/>
    <n v="6"/>
    <n v="3"/>
    <s v="NA"/>
    <x v="0"/>
    <s v="169"/>
    <s v="20180521-Str-Sg-Cott01-Uvpo1-M0500-D060-T00000-G06-R03-0169.JPG"/>
    <m/>
    <x v="0"/>
    <x v="0"/>
    <m/>
    <m/>
  </r>
  <r>
    <s v="20180521StrSgTranUvpo01Nylo01SdataDigitalphoto170.jpg"/>
    <s v="20180521"/>
    <s v="Str"/>
    <x v="2"/>
    <x v="2"/>
    <s v="A02"/>
    <s v="Uvpo1"/>
    <x v="0"/>
    <n v="96"/>
    <n v="60"/>
    <x v="3"/>
    <x v="1"/>
    <n v="0"/>
    <n v="6"/>
    <n v="3"/>
    <s v="NA"/>
    <x v="0"/>
    <s v="170"/>
    <s v="20180521-Str-Sg-Nylo01-Uvpo1-M0500-D060-T00000-G06-R03-0170.JPG"/>
    <n v="95"/>
    <x v="171"/>
    <x v="225"/>
    <m/>
    <m/>
  </r>
  <r>
    <s v="20180521StrSgTranUvpo01Cott01NdataDigitalphoto171.jpg"/>
    <s v="20180521"/>
    <s v="Str"/>
    <x v="2"/>
    <x v="0"/>
    <s v="NA"/>
    <s v="Ndata"/>
    <x v="0"/>
    <n v="73"/>
    <s v="NA"/>
    <x v="0"/>
    <x v="0"/>
    <n v="0"/>
    <n v="6"/>
    <n v="4"/>
    <s v="NA"/>
    <x v="0"/>
    <s v="171"/>
    <s v="20180521-Str-Sg-Cott01-Ndata-M0000-D000-T00000-G06-R04-0171.JPG"/>
    <m/>
    <x v="0"/>
    <x v="0"/>
    <m/>
    <m/>
  </r>
  <r>
    <s v="20180521StrSgTranUvpo01Nylo01NdataDigitalphoto172.jpg"/>
    <s v="20180521"/>
    <s v="Str"/>
    <x v="2"/>
    <x v="2"/>
    <s v="NA"/>
    <s v="Ndata"/>
    <x v="0"/>
    <n v="0"/>
    <s v="NA"/>
    <x v="0"/>
    <x v="0"/>
    <n v="0"/>
    <n v="6"/>
    <n v="4"/>
    <s v="NA"/>
    <x v="0"/>
    <s v="172"/>
    <s v="20180521-Str-Sg-Nylo01-Ndata-M0000-D000-T00000-G06-R04-0172.JPG"/>
    <m/>
    <x v="0"/>
    <x v="0"/>
    <m/>
    <m/>
  </r>
  <r>
    <s v="20180521StrSgTranUvpo01Cott01SdataDigitalphoto173.jpg"/>
    <s v="20180521"/>
    <s v="Str"/>
    <x v="2"/>
    <x v="0"/>
    <s v="A02"/>
    <s v="Uvpo1"/>
    <x v="0"/>
    <n v="416"/>
    <n v="60"/>
    <x v="3"/>
    <x v="1"/>
    <n v="0"/>
    <n v="6"/>
    <n v="4"/>
    <s v="NA"/>
    <x v="0"/>
    <s v="173"/>
    <s v="20180521-Str-Sg-Cott01-Uvpo1-M0500-D060-T00000-G06-R04-0173.JPG"/>
    <m/>
    <x v="0"/>
    <x v="0"/>
    <m/>
    <m/>
  </r>
  <r>
    <s v="20180521StrSgTranUvpo01Cott01SdataDigitalphoto174.jpg"/>
    <s v="20180521"/>
    <s v="Str"/>
    <x v="2"/>
    <x v="0"/>
    <s v="A02"/>
    <s v="Uvpo1"/>
    <x v="0"/>
    <n v="353"/>
    <n v="60"/>
    <x v="3"/>
    <x v="1"/>
    <n v="0"/>
    <n v="6"/>
    <n v="4"/>
    <s v="NA"/>
    <x v="0"/>
    <s v="174"/>
    <s v="20180521-Str-Sg-Cott01-Uvpo1-M0500-D060-T00000-G06-R04-0174.JPG"/>
    <m/>
    <x v="0"/>
    <x v="0"/>
    <m/>
    <m/>
  </r>
  <r>
    <s v="20180521StrSgTranUvpo01Nylo01SdataDigitalphoto175.jpg"/>
    <s v="20180521"/>
    <s v="Str"/>
    <x v="2"/>
    <x v="2"/>
    <s v="A02"/>
    <s v="Uvpo1"/>
    <x v="0"/>
    <n v="117"/>
    <n v="60"/>
    <x v="3"/>
    <x v="1"/>
    <n v="0"/>
    <n v="6"/>
    <n v="4"/>
    <s v="NA"/>
    <x v="0"/>
    <s v="175"/>
    <s v="20180521-Str-Sg-Nylo01-Uvpo1-M0500-D060-T00000-G06-R04-0175.JPG"/>
    <n v="117"/>
    <x v="172"/>
    <x v="226"/>
    <m/>
    <m/>
  </r>
  <r>
    <s v="20180521StrSgTranUvpo01Cott01NdataDigitalphoto176.jpg"/>
    <s v="20180521"/>
    <s v="Str"/>
    <x v="2"/>
    <x v="0"/>
    <s v="NA"/>
    <s v="Ndata"/>
    <x v="0"/>
    <n v="53"/>
    <s v="NA"/>
    <x v="0"/>
    <x v="0"/>
    <n v="0"/>
    <n v="6"/>
    <n v="5"/>
    <s v="NA"/>
    <x v="0"/>
    <s v="176"/>
    <s v="20180521-Str-Sg-Cott01-Ndata-M0000-D000-T00000-G06-R05-0176.JPG"/>
    <m/>
    <x v="0"/>
    <x v="0"/>
    <m/>
    <m/>
  </r>
  <r>
    <s v="20180521StrSgTranUvpo01Nylo01NdataDigitalphoto177.jpg"/>
    <s v="20180521"/>
    <s v="Str"/>
    <x v="2"/>
    <x v="2"/>
    <s v="NA"/>
    <s v="Ndata"/>
    <x v="0"/>
    <n v="3"/>
    <s v="NA"/>
    <x v="0"/>
    <x v="0"/>
    <n v="0"/>
    <n v="6"/>
    <n v="5"/>
    <s v="NA"/>
    <x v="0"/>
    <s v="177"/>
    <s v="20180521-Str-Sg-Nylo01-Ndata-M0000-D000-T00000-G06-R05-0177.JPG"/>
    <m/>
    <x v="0"/>
    <x v="0"/>
    <m/>
    <m/>
  </r>
  <r>
    <s v="20180521StrSgTranUvpo01Cott01SdataDigitalphoto178.jpg"/>
    <s v="20180521"/>
    <s v="Str"/>
    <x v="2"/>
    <x v="0"/>
    <s v="A02"/>
    <s v="Uvpo1"/>
    <x v="0"/>
    <n v="265"/>
    <n v="60"/>
    <x v="3"/>
    <x v="1"/>
    <n v="0"/>
    <n v="6"/>
    <n v="5"/>
    <s v="NA"/>
    <x v="0"/>
    <s v="178"/>
    <s v="20180521-Str-Sg-Cott01-Uvpo1-M0500-D060-T00000-G06-R05-0178.JPG"/>
    <m/>
    <x v="0"/>
    <x v="0"/>
    <m/>
    <m/>
  </r>
  <r>
    <s v="20180521StrSgTranUvpo01Cott01SdataDigitalphoto179.jpg"/>
    <s v="20180521"/>
    <s v="Str"/>
    <x v="2"/>
    <x v="0"/>
    <s v="A02"/>
    <s v="Uvpo1"/>
    <x v="0"/>
    <n v="244"/>
    <n v="60"/>
    <x v="3"/>
    <x v="1"/>
    <n v="0"/>
    <n v="6"/>
    <n v="5"/>
    <s v="NA"/>
    <x v="0"/>
    <s v="179"/>
    <s v="20180521-Str-Sg-Cott01-Uvpo1-M0500-D060-T00000-G06-R05-0179.JPG"/>
    <m/>
    <x v="0"/>
    <x v="0"/>
    <m/>
    <m/>
  </r>
  <r>
    <s v="20180521StrSgTranUvpo01Nylo01SdataDigitalphoto180.jpg"/>
    <s v="20180521"/>
    <s v="Str"/>
    <x v="2"/>
    <x v="2"/>
    <s v="A02"/>
    <s v="Uvpo1"/>
    <x v="0"/>
    <n v="76"/>
    <n v="60"/>
    <x v="3"/>
    <x v="1"/>
    <n v="0"/>
    <n v="6"/>
    <n v="5"/>
    <s v="NA"/>
    <x v="0"/>
    <s v="180"/>
    <s v="20180521-Str-Sg-Nylo01-Uvpo1-M0500-D060-T00000-G06-R05-0180.JPG"/>
    <n v="73"/>
    <x v="173"/>
    <x v="227"/>
    <m/>
    <m/>
  </r>
  <r>
    <s v="20180521StrSgTranUvpo01Cott01NdataDigitalphoto181.jpg"/>
    <s v="20180521"/>
    <s v="Str"/>
    <x v="2"/>
    <x v="0"/>
    <s v="NA"/>
    <s v="Ndata"/>
    <x v="0"/>
    <n v="138"/>
    <s v="NA"/>
    <x v="0"/>
    <x v="0"/>
    <n v="0"/>
    <n v="6"/>
    <n v="6"/>
    <s v="NA"/>
    <x v="0"/>
    <s v="181"/>
    <s v="20180521-Str-Sg-Cott01-Ndata-M0000-D000-T00000-G06-R06-0181.JPG"/>
    <m/>
    <x v="0"/>
    <x v="0"/>
    <m/>
    <m/>
  </r>
  <r>
    <s v="20180521StrSgTranUvpo01Nylo01NdataDigitalphoto182.jpg"/>
    <s v="20180521"/>
    <s v="Str"/>
    <x v="2"/>
    <x v="2"/>
    <s v="NA"/>
    <s v="Ndata"/>
    <x v="0"/>
    <n v="0"/>
    <s v="NA"/>
    <x v="0"/>
    <x v="0"/>
    <n v="0"/>
    <n v="6"/>
    <n v="6"/>
    <s v="NA"/>
    <x v="0"/>
    <s v="182"/>
    <s v="20180521-Str-Sg-Nylo01-Ndata-M0000-D000-T00000-G06-R06-0182.JPG"/>
    <m/>
    <x v="0"/>
    <x v="0"/>
    <m/>
    <m/>
  </r>
  <r>
    <s v="20180521StrSgTranUvpo01Cott01SdataDigitalphoto183.jpg"/>
    <s v="20180521"/>
    <s v="Str"/>
    <x v="2"/>
    <x v="0"/>
    <s v="A02"/>
    <s v="Uvpo1"/>
    <x v="0"/>
    <n v="329"/>
    <n v="60"/>
    <x v="3"/>
    <x v="1"/>
    <n v="0"/>
    <n v="6"/>
    <n v="6"/>
    <s v="NA"/>
    <x v="0"/>
    <s v="183"/>
    <s v="20180521-Str-Sg-Cott01-Uvpo1-M0500-D060-T00000-G06-R06-0183.JPG"/>
    <m/>
    <x v="0"/>
    <x v="0"/>
    <m/>
    <m/>
  </r>
  <r>
    <s v="20180521StrSgTranUvpo01Cott01SdataDigitalphoto184.jpg"/>
    <s v="20180521"/>
    <s v="Str"/>
    <x v="2"/>
    <x v="0"/>
    <s v="A02"/>
    <s v="Uvpo1"/>
    <x v="0"/>
    <n v="240"/>
    <n v="60"/>
    <x v="3"/>
    <x v="1"/>
    <n v="0"/>
    <n v="6"/>
    <n v="6"/>
    <s v="NA"/>
    <x v="0"/>
    <s v="184"/>
    <s v="20180521-Str-Sg-Cott01-Uvpo1-M0500-D060-T00000-G06-R06-0184.JPG"/>
    <m/>
    <x v="0"/>
    <x v="0"/>
    <m/>
    <m/>
  </r>
  <r>
    <s v="20180521StrSgTranUvpo01Nylo01SdataDigitalphoto185.jpg"/>
    <s v="20180521"/>
    <s v="Str"/>
    <x v="2"/>
    <x v="2"/>
    <s v="A02"/>
    <s v="Uvpo1"/>
    <x v="0"/>
    <n v="202"/>
    <n v="60"/>
    <x v="3"/>
    <x v="1"/>
    <n v="0"/>
    <n v="6"/>
    <n v="6"/>
    <s v="NA"/>
    <x v="0"/>
    <s v="185"/>
    <s v="20180521-Str-Sg-Nylo01-Uvpo1-M0500-D060-T00000-G06-R06-0185.JPG"/>
    <n v="202"/>
    <x v="123"/>
    <x v="228"/>
    <m/>
    <m/>
  </r>
  <r>
    <s v="20180522StrSgTranUvpo01Cott01NdataDigitalphoto186.jpg"/>
    <s v="20180522"/>
    <s v="Str"/>
    <x v="2"/>
    <x v="0"/>
    <s v="NA"/>
    <s v="Ndata"/>
    <x v="0"/>
    <n v="49"/>
    <s v="NA"/>
    <x v="0"/>
    <x v="0"/>
    <n v="0"/>
    <n v="7"/>
    <n v="1"/>
    <s v="NA"/>
    <x v="0"/>
    <s v="186"/>
    <s v="20180522-Str-Sg-Cott01-Ndata-M0000-D000-T00000-G07-R01-0186.JPG"/>
    <m/>
    <x v="0"/>
    <x v="0"/>
    <m/>
    <m/>
  </r>
  <r>
    <s v="20180522StrSgTranUvpo01Nylo01NdataDigitalphoto187.jpg"/>
    <s v="20180522"/>
    <s v="Str"/>
    <x v="2"/>
    <x v="2"/>
    <s v="NA"/>
    <s v="Ndata"/>
    <x v="0"/>
    <n v="0"/>
    <s v="NA"/>
    <x v="0"/>
    <x v="0"/>
    <n v="0"/>
    <n v="7"/>
    <n v="1"/>
    <s v="NA"/>
    <x v="0"/>
    <s v="187"/>
    <s v="20180522-Str-Sg-Nylo01-Ndata-M0000-D000-T00000-G07-R01-0187.JPG"/>
    <m/>
    <x v="0"/>
    <x v="0"/>
    <m/>
    <m/>
  </r>
  <r>
    <s v="20180522StrSgTranUvpo01Cott01SdataDigitalphoto188.jpg"/>
    <s v="20180522"/>
    <s v="Str"/>
    <x v="2"/>
    <x v="0"/>
    <s v="A03"/>
    <s v="Uvpo1"/>
    <x v="0"/>
    <n v="315"/>
    <n v="60"/>
    <x v="2"/>
    <x v="1"/>
    <n v="0"/>
    <n v="7"/>
    <n v="1"/>
    <s v="NA"/>
    <x v="0"/>
    <s v="188"/>
    <s v="20180522-Str-Sg-Cott01-Uvpo1-M0700-D060-T00000-G07-R01-0188.JPG"/>
    <m/>
    <x v="0"/>
    <x v="0"/>
    <m/>
    <m/>
  </r>
  <r>
    <s v="20180522StrSgTranUvpo01Cott01SdataDigitalphoto189.jpg"/>
    <s v="20180522"/>
    <s v="Str"/>
    <x v="2"/>
    <x v="0"/>
    <s v="A03"/>
    <s v="Uvpo1"/>
    <x v="0"/>
    <n v="149"/>
    <n v="60"/>
    <x v="2"/>
    <x v="1"/>
    <n v="0"/>
    <n v="7"/>
    <n v="1"/>
    <s v="NA"/>
    <x v="0"/>
    <s v="189"/>
    <s v="20180522-Str-Sg-Cott01-Uvpo1-M0700-D060-T00000-G07-R01-0189.JPG"/>
    <m/>
    <x v="0"/>
    <x v="0"/>
    <m/>
    <m/>
  </r>
  <r>
    <s v="20180522StrSgTranUvpo01Nylo01SdataDigitalphoto190.jpg"/>
    <s v="20180522"/>
    <s v="Str"/>
    <x v="2"/>
    <x v="2"/>
    <s v="A03"/>
    <s v="Uvpo1"/>
    <x v="0"/>
    <n v="131"/>
    <n v="60"/>
    <x v="2"/>
    <x v="1"/>
    <n v="0"/>
    <n v="7"/>
    <n v="1"/>
    <s v="NA"/>
    <x v="0"/>
    <s v="190"/>
    <s v="20180522-Str-Sg-Nylo01-Uvpo1-M0700-D060-T00000-G07-R01-0190.JPG"/>
    <n v="131"/>
    <x v="174"/>
    <x v="229"/>
    <m/>
    <m/>
  </r>
  <r>
    <s v="20180606StrSgTranUvpo01Cott01NdataDigitalphoto191.jpg"/>
    <s v="20180606"/>
    <s v="Str"/>
    <x v="2"/>
    <x v="0"/>
    <s v="NA"/>
    <s v="Ndata"/>
    <x v="0"/>
    <n v="62"/>
    <s v="NA"/>
    <x v="0"/>
    <x v="0"/>
    <n v="0"/>
    <n v="7"/>
    <n v="2"/>
    <s v="NA"/>
    <x v="0"/>
    <s v="191"/>
    <s v="20180606-Str-Sg-Cott01-Ndata-M0000-D000-T00000-G07-R02-0191.JPG"/>
    <m/>
    <x v="0"/>
    <x v="0"/>
    <m/>
    <m/>
  </r>
  <r>
    <s v="20180606StrSgTranUvpo01Nylo01NdataDigitalphoto192.jpg"/>
    <s v="20180606"/>
    <s v="Str"/>
    <x v="2"/>
    <x v="2"/>
    <s v="NA"/>
    <s v="Ndata"/>
    <x v="0"/>
    <n v="0"/>
    <s v="NA"/>
    <x v="0"/>
    <x v="0"/>
    <n v="0"/>
    <n v="7"/>
    <n v="2"/>
    <s v="NA"/>
    <x v="0"/>
    <s v="192"/>
    <s v="20180606-Str-Sg-Nylo01-Ndata-M0000-D000-T00000-G07-R02-0192.JPG"/>
    <m/>
    <x v="0"/>
    <x v="0"/>
    <m/>
    <m/>
  </r>
  <r>
    <s v="20180606StrSgTranUvpo01Cott01SdataDigitalphoto193.jpg"/>
    <s v="20180606"/>
    <s v="Str"/>
    <x v="2"/>
    <x v="0"/>
    <s v="A03"/>
    <s v="Uvpo1"/>
    <x v="0"/>
    <n v="260"/>
    <n v="60"/>
    <x v="2"/>
    <x v="1"/>
    <n v="0"/>
    <n v="7"/>
    <n v="2"/>
    <s v="NA"/>
    <x v="0"/>
    <s v="193"/>
    <s v="20180606-Str-Sg-Cott01-Uvpo1-M0700-D060-T00000-G07-R02-0193.JPG"/>
    <m/>
    <x v="0"/>
    <x v="0"/>
    <m/>
    <m/>
  </r>
  <r>
    <s v="20180606StrSgTranUvpo01Cott01SdataDigitalphoto194.jpg"/>
    <s v="20180606"/>
    <s v="Str"/>
    <x v="2"/>
    <x v="0"/>
    <s v="A03"/>
    <s v="Uvpo1"/>
    <x v="0"/>
    <n v="257"/>
    <n v="60"/>
    <x v="2"/>
    <x v="1"/>
    <n v="0"/>
    <n v="7"/>
    <n v="2"/>
    <s v="NA"/>
    <x v="0"/>
    <s v="194"/>
    <s v="20180606-Str-Sg-Cott01-Uvpo1-M0700-D060-T00000-G07-R02-0194.JPG"/>
    <m/>
    <x v="0"/>
    <x v="0"/>
    <m/>
    <m/>
  </r>
  <r>
    <s v="20180606StrSgTranUvpo01Nylo01SdataDigitalphoto195.jpg"/>
    <s v="20180606"/>
    <s v="Str"/>
    <x v="2"/>
    <x v="2"/>
    <s v="A03"/>
    <s v="Uvpo1"/>
    <x v="0"/>
    <n v="49"/>
    <n v="60"/>
    <x v="2"/>
    <x v="1"/>
    <n v="0"/>
    <n v="7"/>
    <n v="2"/>
    <s v="NA"/>
    <x v="0"/>
    <s v="195"/>
    <s v="20180606-Str-Sg-Nylo01-Uvpo1-M0700-D060-T00000-G07-R02-0195.JPG"/>
    <n v="49"/>
    <x v="107"/>
    <x v="230"/>
    <m/>
    <m/>
  </r>
  <r>
    <s v="20180606StrSgTranUvpo01Cott01NdataDigitalphoto196.jpg"/>
    <s v="20180606"/>
    <s v="Str"/>
    <x v="2"/>
    <x v="0"/>
    <s v="NA"/>
    <s v="Ndata"/>
    <x v="0"/>
    <n v="42"/>
    <s v="NA"/>
    <x v="0"/>
    <x v="0"/>
    <n v="0"/>
    <n v="7"/>
    <n v="3"/>
    <s v="NA"/>
    <x v="0"/>
    <s v="196"/>
    <s v="20180606-Str-Sg-Cott01-Ndata-M0000-D000-T00000-G07-R03-0196.JPG"/>
    <m/>
    <x v="0"/>
    <x v="0"/>
    <m/>
    <m/>
  </r>
  <r>
    <s v="20180606StrSgTranUvpo01Nylo01NdataDigitalphoto197.jpg"/>
    <s v="20180606"/>
    <s v="Str"/>
    <x v="2"/>
    <x v="2"/>
    <s v="NA"/>
    <s v="Ndata"/>
    <x v="0"/>
    <n v="2"/>
    <s v="NA"/>
    <x v="0"/>
    <x v="0"/>
    <n v="0"/>
    <n v="7"/>
    <n v="3"/>
    <s v="NA"/>
    <x v="0"/>
    <s v="197"/>
    <s v="20180606-Str-Sg-Nylo01-Ndata-M0000-D000-T00000-G07-R03-0197.JPG"/>
    <m/>
    <x v="0"/>
    <x v="0"/>
    <m/>
    <m/>
  </r>
  <r>
    <s v="20180606StrSgTranUvpo01Cott01SdataDigitalphoto198.jpg"/>
    <s v="20180606"/>
    <s v="Str"/>
    <x v="2"/>
    <x v="0"/>
    <s v="A03"/>
    <s v="Uvpo1"/>
    <x v="0"/>
    <n v="277"/>
    <n v="60"/>
    <x v="2"/>
    <x v="1"/>
    <n v="0"/>
    <n v="7"/>
    <n v="3"/>
    <s v="NA"/>
    <x v="0"/>
    <s v="198"/>
    <s v="20180606-Str-Sg-Cott01-Uvpo1-M0700-D060-T00000-G07-R03-0198.JPG"/>
    <m/>
    <x v="0"/>
    <x v="0"/>
    <m/>
    <m/>
  </r>
  <r>
    <s v="20180606StrSgTranUvpo01Cott01SdataDigitalphoto199.jpg"/>
    <s v="20180606"/>
    <s v="Str"/>
    <x v="2"/>
    <x v="0"/>
    <s v="A03"/>
    <s v="Uvpo1"/>
    <x v="0"/>
    <n v="161"/>
    <n v="60"/>
    <x v="2"/>
    <x v="1"/>
    <n v="0"/>
    <n v="7"/>
    <n v="3"/>
    <s v="NA"/>
    <x v="0"/>
    <s v="199"/>
    <s v="20180606-Str-Sg-Cott01-Uvpo1-M0700-D060-T00000-G07-R03-0199.JPG"/>
    <m/>
    <x v="0"/>
    <x v="0"/>
    <m/>
    <m/>
  </r>
  <r>
    <s v="20180606StrSgTranUvpo01Nylo01SdataDigitalphoto200.jpg"/>
    <s v="20180606"/>
    <s v="Str"/>
    <x v="2"/>
    <x v="2"/>
    <s v="A03"/>
    <s v="Uvpo1"/>
    <x v="0"/>
    <n v="107"/>
    <n v="60"/>
    <x v="2"/>
    <x v="1"/>
    <n v="0"/>
    <n v="7"/>
    <n v="3"/>
    <s v="NA"/>
    <x v="0"/>
    <s v="200"/>
    <s v="20180606-Str-Sg-Nylo01-Uvpo1-M0700-D060-T00000-G07-R03-0200.JPG"/>
    <n v="105"/>
    <x v="175"/>
    <x v="231"/>
    <m/>
    <m/>
  </r>
  <r>
    <s v="20180606StrSgTranUvpo01Cott01NdataDigitalphoto201.jpg"/>
    <s v="20180606"/>
    <s v="Str"/>
    <x v="2"/>
    <x v="0"/>
    <s v="NA"/>
    <s v="Ndata"/>
    <x v="0"/>
    <n v="50"/>
    <s v="NA"/>
    <x v="0"/>
    <x v="0"/>
    <n v="0"/>
    <n v="7"/>
    <n v="4"/>
    <s v="NA"/>
    <x v="0"/>
    <s v="201"/>
    <s v="20180606-Str-Sg-Cott01-Ndata-M0000-D000-T00000-G07-R04-0201.JPG"/>
    <m/>
    <x v="0"/>
    <x v="0"/>
    <m/>
    <m/>
  </r>
  <r>
    <s v="20180606StrSgTranUvpo01Nylo01NdataDigitalphoto202.jpg"/>
    <s v="20180606"/>
    <s v="Str"/>
    <x v="2"/>
    <x v="2"/>
    <s v="NA"/>
    <s v="Ndata"/>
    <x v="0"/>
    <n v="2"/>
    <s v="NA"/>
    <x v="0"/>
    <x v="0"/>
    <n v="0"/>
    <n v="7"/>
    <n v="4"/>
    <s v="NA"/>
    <x v="0"/>
    <s v="202"/>
    <s v="20180606-Str-Sg-Nylo01-Ndata-M0000-D000-T00000-G07-R04-0202.JPG"/>
    <m/>
    <x v="0"/>
    <x v="0"/>
    <m/>
    <m/>
  </r>
  <r>
    <s v="20180606StrSgTranUvpo01Cott01SdataDigitalphoto203.jpg"/>
    <s v="20180606"/>
    <s v="Str"/>
    <x v="2"/>
    <x v="0"/>
    <s v="A03"/>
    <s v="Uvpo1"/>
    <x v="0"/>
    <n v="760"/>
    <n v="60"/>
    <x v="2"/>
    <x v="1"/>
    <n v="0"/>
    <n v="7"/>
    <n v="4"/>
    <s v="NA"/>
    <x v="0"/>
    <s v="203"/>
    <s v="20180606-Str-Sg-Cott01-Uvpo1-M0700-D060-T00000-G07-R04-0203.JPG"/>
    <m/>
    <x v="0"/>
    <x v="0"/>
    <m/>
    <m/>
  </r>
  <r>
    <s v="20180606StrSgTranUvpo01Cott01SdataDigitalphoto204.jpg"/>
    <s v="20180606"/>
    <s v="Str"/>
    <x v="2"/>
    <x v="0"/>
    <s v="A03"/>
    <s v="Uvpo1"/>
    <x v="0"/>
    <n v="510"/>
    <n v="60"/>
    <x v="2"/>
    <x v="1"/>
    <n v="0"/>
    <n v="7"/>
    <n v="4"/>
    <s v="NA"/>
    <x v="0"/>
    <s v="204"/>
    <s v="20180606-Str-Sg-Cott01-Uvpo1-M0700-D060-T00000-G07-R04-0204.JPG"/>
    <m/>
    <x v="0"/>
    <x v="0"/>
    <m/>
    <m/>
  </r>
  <r>
    <s v="20180606StrSgTranUvpo01Nylo01SdataDigitalphoto205.jpg"/>
    <s v="20180606"/>
    <s v="Str"/>
    <x v="2"/>
    <x v="2"/>
    <s v="A03"/>
    <s v="Uvpo1"/>
    <x v="0"/>
    <n v="276"/>
    <n v="60"/>
    <x v="2"/>
    <x v="1"/>
    <n v="0"/>
    <n v="7"/>
    <n v="4"/>
    <s v="NA"/>
    <x v="0"/>
    <s v="205"/>
    <s v="20180606-Str-Sg-Nylo01-Uvpo1-M0700-D060-T00000-G07-R04-0205.JPG"/>
    <n v="274"/>
    <x v="176"/>
    <x v="232"/>
    <m/>
    <m/>
  </r>
  <r>
    <s v="20180606StrSgTranUvpo01Cott01NdataDigitalphoto206.jpg"/>
    <s v="20180606"/>
    <s v="Str"/>
    <x v="2"/>
    <x v="0"/>
    <s v="NA"/>
    <s v="Ndata"/>
    <x v="0"/>
    <n v="66"/>
    <s v="NA"/>
    <x v="0"/>
    <x v="0"/>
    <n v="0"/>
    <n v="7"/>
    <n v="5"/>
    <s v="NA"/>
    <x v="0"/>
    <s v="206"/>
    <s v="20180606-Str-Sg-Cott01-Ndata-M0000-D000-T00000-G07-R05-0206.JPG"/>
    <m/>
    <x v="0"/>
    <x v="0"/>
    <m/>
    <m/>
  </r>
  <r>
    <s v="20180606StrSgTranUvpo01Nylo01NdataDigitalphoto207.jpg"/>
    <s v="20180606"/>
    <s v="Str"/>
    <x v="2"/>
    <x v="2"/>
    <s v="NA"/>
    <s v="Ndata"/>
    <x v="0"/>
    <n v="4"/>
    <s v="NA"/>
    <x v="0"/>
    <x v="0"/>
    <n v="0"/>
    <n v="7"/>
    <n v="5"/>
    <s v="NA"/>
    <x v="0"/>
    <s v="207"/>
    <s v="20180606-Str-Sg-Nylo01-Ndata-M0000-D000-T00000-G07-R05-0207.JPG"/>
    <m/>
    <x v="0"/>
    <x v="0"/>
    <m/>
    <m/>
  </r>
  <r>
    <s v="20180606StrSgTranUvpo01Cott01SdataDigitalphoto208.jpg"/>
    <s v="20180606"/>
    <s v="Str"/>
    <x v="2"/>
    <x v="0"/>
    <s v="A03"/>
    <s v="Uvpo1"/>
    <x v="0"/>
    <n v="589"/>
    <n v="60"/>
    <x v="2"/>
    <x v="1"/>
    <n v="0"/>
    <n v="7"/>
    <n v="5"/>
    <s v="NA"/>
    <x v="0"/>
    <s v="208"/>
    <s v="20180606-Str-Sg-Cott01-Uvpo1-M0700-D060-T00000-G07-R05-0208.JPG"/>
    <m/>
    <x v="0"/>
    <x v="0"/>
    <m/>
    <m/>
  </r>
  <r>
    <s v="20180606StrSgTranUvpo01Cott01SdataDigitalphoto209.jpg"/>
    <s v="20180606"/>
    <s v="Str"/>
    <x v="2"/>
    <x v="0"/>
    <s v="A03"/>
    <s v="Uvpo1"/>
    <x v="0"/>
    <n v="348"/>
    <n v="60"/>
    <x v="2"/>
    <x v="1"/>
    <n v="0"/>
    <n v="7"/>
    <n v="5"/>
    <s v="NA"/>
    <x v="0"/>
    <s v="209"/>
    <s v="20180606-Str-Sg-Cott01-Uvpo1-M0700-D060-T00000-G07-R05-0209.JPG"/>
    <m/>
    <x v="0"/>
    <x v="0"/>
    <m/>
    <m/>
  </r>
  <r>
    <s v="20180606StrSgTranUvpo01Nylo01SdataDigitalphoto210.jpg"/>
    <s v="20180606"/>
    <s v="Str"/>
    <x v="2"/>
    <x v="2"/>
    <s v="A03"/>
    <s v="Uvpo1"/>
    <x v="0"/>
    <n v="160"/>
    <n v="60"/>
    <x v="2"/>
    <x v="1"/>
    <n v="0"/>
    <n v="7"/>
    <n v="5"/>
    <s v="NA"/>
    <x v="0"/>
    <s v="210"/>
    <s v="20180606-Str-Sg-Nylo01-Uvpo1-M0700-D060-T00000-G07-R05-0210.JPG"/>
    <n v="156"/>
    <x v="177"/>
    <x v="233"/>
    <m/>
    <m/>
  </r>
  <r>
    <s v="20180606StrSgTranUvpo01Cott01NdataDigitalphoto211.jpg"/>
    <s v="20180606"/>
    <s v="Str"/>
    <x v="2"/>
    <x v="0"/>
    <s v="NA"/>
    <s v="Ndata"/>
    <x v="0"/>
    <n v="45"/>
    <s v="NA"/>
    <x v="0"/>
    <x v="0"/>
    <n v="0"/>
    <n v="7"/>
    <n v="6"/>
    <s v="NA"/>
    <x v="0"/>
    <s v="211"/>
    <s v="20180606-Str-Sg-Cott01-Ndata-M0000-D000-T00000-G07-R06-0211.JPG"/>
    <m/>
    <x v="0"/>
    <x v="0"/>
    <m/>
    <m/>
  </r>
  <r>
    <s v="20180606StrSgTranUvpo01Nylo01NdataDigitalphoto212.jpg"/>
    <s v="20180606"/>
    <s v="Str"/>
    <x v="2"/>
    <x v="2"/>
    <s v="NA"/>
    <s v="Ndata"/>
    <x v="0"/>
    <n v="2"/>
    <s v="NA"/>
    <x v="0"/>
    <x v="0"/>
    <n v="0"/>
    <n v="7"/>
    <n v="6"/>
    <s v="NA"/>
    <x v="0"/>
    <s v="212"/>
    <s v="20180606-Str-Sg-Nylo01-Ndata-M0000-D000-T00000-G07-R06-0212.JPG"/>
    <m/>
    <x v="0"/>
    <x v="0"/>
    <m/>
    <m/>
  </r>
  <r>
    <s v="20180606StrSgTranUvpo01Cott01SdataDigitalphoto213.jpg"/>
    <s v="20180606"/>
    <s v="Str"/>
    <x v="2"/>
    <x v="0"/>
    <s v="A03"/>
    <s v="Uvpo1"/>
    <x v="0"/>
    <n v="352"/>
    <n v="60"/>
    <x v="2"/>
    <x v="1"/>
    <n v="0"/>
    <n v="7"/>
    <n v="6"/>
    <s v="NA"/>
    <x v="0"/>
    <s v="213"/>
    <s v="20180606-Str-Sg-Cott01-Uvpo1-M0700-D060-T00000-G07-R06-0213.JPG"/>
    <m/>
    <x v="0"/>
    <x v="0"/>
    <m/>
    <m/>
  </r>
  <r>
    <s v="20180606StrSgTranUvpo01Cott01SdataDigitalphoto214.jpg"/>
    <s v="20180606"/>
    <s v="Str"/>
    <x v="2"/>
    <x v="0"/>
    <s v="A03"/>
    <s v="Uvpo1"/>
    <x v="0"/>
    <n v="242"/>
    <n v="60"/>
    <x v="2"/>
    <x v="1"/>
    <n v="0"/>
    <n v="7"/>
    <n v="6"/>
    <s v="NA"/>
    <x v="0"/>
    <s v="214"/>
    <s v="20180606-Str-Sg-Cott01-Uvpo1-M0700-D060-T00000-G07-R06-0214.JPG"/>
    <m/>
    <x v="0"/>
    <x v="0"/>
    <m/>
    <m/>
  </r>
  <r>
    <s v="20180606StrSgTranUvpo01Nylo01SdataDigitalphoto215.jpg"/>
    <s v="20180606"/>
    <s v="Str"/>
    <x v="2"/>
    <x v="2"/>
    <s v="A03"/>
    <s v="Uvpo1"/>
    <x v="0"/>
    <n v="149"/>
    <n v="60"/>
    <x v="2"/>
    <x v="1"/>
    <n v="0"/>
    <n v="7"/>
    <n v="6"/>
    <s v="NA"/>
    <x v="0"/>
    <s v="215"/>
    <s v="20180606-Str-Sg-Nylo01-Uvpo1-M0700-D060-T00000-G07-R06-0215.JPG"/>
    <n v="147"/>
    <x v="134"/>
    <x v="234"/>
    <m/>
    <m/>
  </r>
  <r>
    <s v="20180612StrSgTranUvpo01Cott01NdataDigitalphoto216.jpg"/>
    <s v="20180612"/>
    <s v="Str"/>
    <x v="2"/>
    <x v="0"/>
    <s v="NA"/>
    <s v="Ndata"/>
    <x v="0"/>
    <n v="38"/>
    <s v="NA"/>
    <x v="0"/>
    <x v="0"/>
    <n v="0"/>
    <n v="8"/>
    <n v="1"/>
    <s v="NA"/>
    <x v="0"/>
    <s v="216"/>
    <s v="20180612-Str-Sg-Cott01-Ndata-M0000-D000-T00000-G08-R01-0216.JPG"/>
    <m/>
    <x v="0"/>
    <x v="0"/>
    <m/>
    <m/>
  </r>
  <r>
    <s v="20180612StrSgTranUvpo01Wool01NdataDigitalphoto217.jpg"/>
    <s v="20180612"/>
    <s v="Str"/>
    <x v="2"/>
    <x v="1"/>
    <s v="NA"/>
    <s v="Ndata"/>
    <x v="0"/>
    <n v="19"/>
    <s v="NA"/>
    <x v="0"/>
    <x v="0"/>
    <n v="0"/>
    <n v="8"/>
    <n v="1"/>
    <s v="NA"/>
    <x v="0"/>
    <s v="217"/>
    <s v="20180612-Str-Sg-Wool01-Ndata-M0000-D000-T00000-G08-R01-0217.JPG"/>
    <m/>
    <x v="0"/>
    <x v="0"/>
    <m/>
    <m/>
  </r>
  <r>
    <s v="20180612StrSgTranUvpo01Cott01SdataDigitalphoto218.jpg"/>
    <s v="20180612"/>
    <s v="Str"/>
    <x v="2"/>
    <x v="0"/>
    <s v="A04"/>
    <s v="Uvpo1"/>
    <x v="0"/>
    <n v="108"/>
    <n v="60"/>
    <x v="1"/>
    <x v="1"/>
    <n v="0"/>
    <n v="8"/>
    <n v="1"/>
    <s v="NA"/>
    <x v="0"/>
    <s v="218"/>
    <s v="20180612-Str-Sg-Cott01-Uvpo1-M1000-D060-T00000-G08-R01-0218.JPG"/>
    <m/>
    <x v="0"/>
    <x v="0"/>
    <m/>
    <m/>
  </r>
  <r>
    <s v="20180612StrSgTranUvpo01Cott01SdataDigitalphoto219.jpg"/>
    <s v="20180612"/>
    <s v="Str"/>
    <x v="2"/>
    <x v="0"/>
    <s v="A04"/>
    <s v="Uvpo1"/>
    <x v="0"/>
    <n v="96"/>
    <n v="60"/>
    <x v="1"/>
    <x v="1"/>
    <n v="0"/>
    <n v="8"/>
    <n v="1"/>
    <s v="NA"/>
    <x v="0"/>
    <s v="219"/>
    <s v="20180612-Str-Sg-Cott01-Uvpo1-M1000-D060-T00000-G08-R01-0219.JPG"/>
    <m/>
    <x v="0"/>
    <x v="0"/>
    <m/>
    <m/>
  </r>
  <r>
    <s v="20180612StrSgTranUvpo01Wool01SdataDigitalphoto220.jpg"/>
    <s v="20180612"/>
    <s v="Str"/>
    <x v="2"/>
    <x v="1"/>
    <s v="A04"/>
    <s v="Uvpo1"/>
    <x v="0"/>
    <n v="25"/>
    <n v="60"/>
    <x v="1"/>
    <x v="1"/>
    <n v="0"/>
    <n v="8"/>
    <n v="1"/>
    <s v="NA"/>
    <x v="0"/>
    <s v="220"/>
    <s v="20180612-Str-Sg-Wool01-Uvpo1-M1000-D060-T00000-G08-R01-0220.JPG"/>
    <n v="6"/>
    <x v="65"/>
    <x v="235"/>
    <m/>
    <m/>
  </r>
  <r>
    <s v="20180612StrSgTranUvpo01Cott01NdataDigitalphoto221.jpg"/>
    <s v="20180612"/>
    <s v="Str"/>
    <x v="2"/>
    <x v="0"/>
    <s v="NA"/>
    <s v="Ndata"/>
    <x v="0"/>
    <n v="144"/>
    <s v="NA"/>
    <x v="0"/>
    <x v="0"/>
    <n v="0"/>
    <n v="8"/>
    <n v="2"/>
    <s v="NA"/>
    <x v="0"/>
    <s v="221"/>
    <s v="20180612-Str-Sg-Cott01-Ndata-M0000-D000-T00000-G08-R02-0221.JPG"/>
    <m/>
    <x v="0"/>
    <x v="0"/>
    <m/>
    <m/>
  </r>
  <r>
    <s v="20180612StrSgTranUvpo01Wool01NdataDigitalphoto222.jpg"/>
    <s v="20180612"/>
    <s v="Str"/>
    <x v="2"/>
    <x v="1"/>
    <s v="NA"/>
    <s v="Ndata"/>
    <x v="0"/>
    <n v="32"/>
    <s v="NA"/>
    <x v="0"/>
    <x v="0"/>
    <n v="0"/>
    <n v="8"/>
    <n v="2"/>
    <s v="NA"/>
    <x v="0"/>
    <s v="222"/>
    <s v="20180612-Str-Sg-Wool01-Ndata-M0000-D000-T00000-G08-R02-0222.JPG"/>
    <m/>
    <x v="0"/>
    <x v="0"/>
    <m/>
    <m/>
  </r>
  <r>
    <s v="20180612StrSgTranUvpo01Cott01SdataDigitalphoto223.jpg"/>
    <s v="20180612"/>
    <s v="Str"/>
    <x v="2"/>
    <x v="0"/>
    <s v="A04"/>
    <s v="Uvpo1"/>
    <x v="0"/>
    <n v="206"/>
    <n v="60"/>
    <x v="1"/>
    <x v="1"/>
    <n v="0"/>
    <n v="8"/>
    <n v="2"/>
    <s v="NA"/>
    <x v="0"/>
    <s v="223"/>
    <s v="20180612-Str-Sg-Cott01-Uvpo1-M1000-D060-T00000-G08-R02-0223.JPG"/>
    <m/>
    <x v="0"/>
    <x v="0"/>
    <m/>
    <m/>
  </r>
  <r>
    <s v="20180612StrSgTranUvpo01Cott01SdataDigitalphoto224.jpg"/>
    <s v="20180612"/>
    <s v="Str"/>
    <x v="2"/>
    <x v="0"/>
    <s v="A04"/>
    <s v="Uvpo1"/>
    <x v="0"/>
    <n v="175"/>
    <n v="60"/>
    <x v="1"/>
    <x v="1"/>
    <n v="0"/>
    <n v="8"/>
    <n v="2"/>
    <s v="NA"/>
    <x v="0"/>
    <s v="224"/>
    <s v="20180612-Str-Sg-Cott01-Uvpo1-M1000-D060-T00000-G08-R02-0224.JPG"/>
    <m/>
    <x v="0"/>
    <x v="0"/>
    <m/>
    <m/>
  </r>
  <r>
    <s v="20180612StrSgTranUvpo01Wool01SdataDigitalphoto225.jpg"/>
    <s v="20180612"/>
    <s v="Str"/>
    <x v="2"/>
    <x v="1"/>
    <s v="A04"/>
    <s v="Uvpo1"/>
    <x v="0"/>
    <n v="90"/>
    <n v="60"/>
    <x v="1"/>
    <x v="1"/>
    <n v="0"/>
    <n v="8"/>
    <n v="2"/>
    <s v="NA"/>
    <x v="0"/>
    <s v="225"/>
    <s v="20180612-Str-Sg-Wool01-Uvpo1-M1000-D060-T00000-G08-R02-0225.JPG"/>
    <n v="58"/>
    <x v="178"/>
    <x v="236"/>
    <m/>
    <m/>
  </r>
  <r>
    <s v="20180612StrSgTranUvpo01Cott01NdataDigitalphoto226.jpg"/>
    <s v="20180612"/>
    <s v="Str"/>
    <x v="2"/>
    <x v="0"/>
    <s v="NA"/>
    <s v="Ndata"/>
    <x v="0"/>
    <n v="99"/>
    <s v="NA"/>
    <x v="0"/>
    <x v="0"/>
    <n v="0"/>
    <n v="8"/>
    <n v="3"/>
    <s v="NA"/>
    <x v="0"/>
    <s v="226"/>
    <s v="20180612-Str-Sg-Cott01-Ndata-M0000-D000-T00000-G08-R03-0226.JPG"/>
    <m/>
    <x v="0"/>
    <x v="0"/>
    <m/>
    <m/>
  </r>
  <r>
    <s v="20180612StrSgTranUvpo01Wool01NdataDigitalphoto227.jpg"/>
    <s v="20180612"/>
    <s v="Str"/>
    <x v="2"/>
    <x v="1"/>
    <s v="NA"/>
    <s v="Ndata"/>
    <x v="0"/>
    <n v="33"/>
    <s v="NA"/>
    <x v="0"/>
    <x v="0"/>
    <n v="0"/>
    <n v="8"/>
    <n v="3"/>
    <s v="NA"/>
    <x v="0"/>
    <s v="227"/>
    <s v="20180612-Str-Sg-Wool01-Ndata-M0000-D000-T00000-G08-R03-0227.JPG"/>
    <m/>
    <x v="0"/>
    <x v="0"/>
    <m/>
    <m/>
  </r>
  <r>
    <s v="20180612StrSgTranUvpo01Cott01SdataDigitalphoto228.jpg"/>
    <s v="20180612"/>
    <s v="Str"/>
    <x v="2"/>
    <x v="0"/>
    <s v="A04"/>
    <s v="Uvpo1"/>
    <x v="0"/>
    <n v="169"/>
    <n v="60"/>
    <x v="1"/>
    <x v="1"/>
    <n v="0"/>
    <n v="8"/>
    <n v="3"/>
    <s v="NA"/>
    <x v="0"/>
    <s v="228"/>
    <s v="20180612-Str-Sg-Cott01-Uvpo1-M1000-D060-T00000-G08-R03-0228.JPG"/>
    <m/>
    <x v="0"/>
    <x v="0"/>
    <m/>
    <m/>
  </r>
  <r>
    <s v="20180612StrSgTranUvpo01Cott01SdataDigitalphoto229.jpg"/>
    <s v="20180612"/>
    <s v="Str"/>
    <x v="2"/>
    <x v="0"/>
    <s v="A04"/>
    <s v="Uvpo1"/>
    <x v="0"/>
    <n v="130"/>
    <n v="60"/>
    <x v="1"/>
    <x v="1"/>
    <n v="0"/>
    <n v="8"/>
    <n v="3"/>
    <s v="NA"/>
    <x v="0"/>
    <s v="229"/>
    <s v="20180612-Str-Sg-Cott01-Uvpo1-M1000-D060-T00000-G08-R03-0229.JPG"/>
    <m/>
    <x v="0"/>
    <x v="0"/>
    <m/>
    <m/>
  </r>
  <r>
    <s v="20180612StrSgTranUvpo01Wool01SdataDigitalphoto230.jpg"/>
    <s v="20180612"/>
    <s v="Str"/>
    <x v="2"/>
    <x v="1"/>
    <s v="A04"/>
    <s v="Uvpo1"/>
    <x v="0"/>
    <n v="68"/>
    <n v="60"/>
    <x v="1"/>
    <x v="1"/>
    <n v="0"/>
    <n v="8"/>
    <n v="3"/>
    <s v="NA"/>
    <x v="0"/>
    <s v="230"/>
    <s v="20180612-Str-Sg-Wool01-Uvpo1-M1000-D060-T00000-G08-R03-0230.JPG"/>
    <n v="35"/>
    <x v="65"/>
    <x v="10"/>
    <m/>
    <m/>
  </r>
  <r>
    <s v="20180612StrSgTranUvpo01Cott01NdataDigitalphoto231.jpg"/>
    <s v="20180612"/>
    <s v="Str"/>
    <x v="2"/>
    <x v="0"/>
    <s v="NA"/>
    <s v="Ndata"/>
    <x v="0"/>
    <n v="38"/>
    <s v="NA"/>
    <x v="0"/>
    <x v="0"/>
    <n v="0"/>
    <n v="8"/>
    <n v="4"/>
    <s v="NA"/>
    <x v="0"/>
    <s v="231"/>
    <s v="20180612-Str-Sg-Cott01-Ndata-M0000-D000-T00000-G08-R04-0231.JPG"/>
    <m/>
    <x v="0"/>
    <x v="0"/>
    <m/>
    <m/>
  </r>
  <r>
    <s v="20180612StrSgTranUvpo01Wool01NdataDigitalphoto232.jpg"/>
    <s v="20180612"/>
    <s v="Str"/>
    <x v="2"/>
    <x v="1"/>
    <s v="NA"/>
    <s v="Ndata"/>
    <x v="0"/>
    <n v="19"/>
    <s v="NA"/>
    <x v="0"/>
    <x v="0"/>
    <n v="0"/>
    <n v="8"/>
    <n v="4"/>
    <s v="NA"/>
    <x v="0"/>
    <s v="232"/>
    <s v="20180612-Str-Sg-Wool01-Ndata-M0000-D000-T00000-G08-R04-0232.JPG"/>
    <m/>
    <x v="0"/>
    <x v="0"/>
    <m/>
    <m/>
  </r>
  <r>
    <s v="20180612StrSgTranUvpo01Cott01SdataDigitalphoto233.jpg"/>
    <s v="20180612"/>
    <s v="Str"/>
    <x v="2"/>
    <x v="0"/>
    <s v="A04"/>
    <s v="Uvpo1"/>
    <x v="0"/>
    <n v="106"/>
    <n v="60"/>
    <x v="1"/>
    <x v="1"/>
    <n v="0"/>
    <n v="8"/>
    <n v="4"/>
    <s v="NA"/>
    <x v="0"/>
    <s v="233"/>
    <s v="20180612-Str-Sg-Cott01-Uvpo1-M1000-D060-T00000-G08-R04-0233.JPG"/>
    <m/>
    <x v="0"/>
    <x v="0"/>
    <m/>
    <m/>
  </r>
  <r>
    <s v="20180612StrSgTranUvpo01Cott01SdataDigitalphoto234.jpg"/>
    <s v="20180612"/>
    <s v="Str"/>
    <x v="2"/>
    <x v="0"/>
    <s v="A04"/>
    <s v="Uvpo1"/>
    <x v="0"/>
    <n v="74"/>
    <n v="60"/>
    <x v="1"/>
    <x v="1"/>
    <n v="0"/>
    <n v="8"/>
    <n v="4"/>
    <s v="NA"/>
    <x v="0"/>
    <s v="234"/>
    <s v="20180612-Str-Sg-Cott01-Uvpo1-M1000-D060-T00000-G08-R04-0234.JPG"/>
    <m/>
    <x v="0"/>
    <x v="0"/>
    <m/>
    <m/>
  </r>
  <r>
    <s v="20180612StrSgTranUvpo01Wool01SdataDigitalphoto235.jpg"/>
    <s v="20180612"/>
    <s v="Str"/>
    <x v="2"/>
    <x v="1"/>
    <s v="A04"/>
    <s v="Uvpo1"/>
    <x v="0"/>
    <n v="25"/>
    <n v="60"/>
    <x v="1"/>
    <x v="1"/>
    <n v="0"/>
    <n v="8"/>
    <n v="4"/>
    <s v="NA"/>
    <x v="0"/>
    <s v="235"/>
    <s v="20180612-Str-Sg-Wool01-Uvpo1-M1000-D060-T00000-G08-R04-0235.JPG"/>
    <n v="6"/>
    <x v="52"/>
    <x v="237"/>
    <m/>
    <m/>
  </r>
  <r>
    <s v="20180612StrSgTranUvpo01Cott01NdataDigitalphoto236.jpg"/>
    <s v="20180612"/>
    <s v="Str"/>
    <x v="2"/>
    <x v="0"/>
    <s v="NA"/>
    <s v="Ndata"/>
    <x v="0"/>
    <n v="121"/>
    <s v="NA"/>
    <x v="0"/>
    <x v="0"/>
    <n v="0"/>
    <n v="8"/>
    <n v="5"/>
    <s v="NA"/>
    <x v="0"/>
    <s v="236"/>
    <s v="20180612-Str-Sg-Cott01-Ndata-M0000-D000-T00000-G08-R05-0236.JPG"/>
    <m/>
    <x v="0"/>
    <x v="0"/>
    <m/>
    <m/>
  </r>
  <r>
    <s v="20180612StrSgTranUvpo01Wool01NdataDigitalphoto237.jpg"/>
    <s v="20180612"/>
    <s v="Str"/>
    <x v="2"/>
    <x v="1"/>
    <s v="NA"/>
    <s v="Ndata"/>
    <x v="0"/>
    <n v="41"/>
    <s v="NA"/>
    <x v="0"/>
    <x v="0"/>
    <n v="0"/>
    <n v="8"/>
    <n v="5"/>
    <s v="NA"/>
    <x v="0"/>
    <s v="237"/>
    <s v="20180612-Str-Sg-Wool01-Ndata-M0000-D000-T00000-G08-R05-0237.JPG"/>
    <m/>
    <x v="0"/>
    <x v="0"/>
    <m/>
    <m/>
  </r>
  <r>
    <s v="20180612StrSgTranUvpo01Cott01SdataDigitalphoto238.jpg"/>
    <s v="20180612"/>
    <s v="Str"/>
    <x v="2"/>
    <x v="0"/>
    <s v="A04"/>
    <s v="Uvpo1"/>
    <x v="0"/>
    <n v="290"/>
    <n v="60"/>
    <x v="1"/>
    <x v="1"/>
    <n v="0"/>
    <n v="8"/>
    <n v="5"/>
    <s v="NA"/>
    <x v="0"/>
    <s v="238"/>
    <s v="20180612-Str-Sg-Cott01-Uvpo1-M1000-D060-T00000-G08-R05-0238.JPG"/>
    <m/>
    <x v="0"/>
    <x v="0"/>
    <m/>
    <m/>
  </r>
  <r>
    <s v="20180612StrSgTranUvpo01Cott01SdataDigitalphoto239.jpg"/>
    <s v="20180612"/>
    <s v="Str"/>
    <x v="2"/>
    <x v="0"/>
    <s v="A04"/>
    <s v="Uvpo1"/>
    <x v="0"/>
    <n v="247"/>
    <n v="60"/>
    <x v="1"/>
    <x v="1"/>
    <n v="0"/>
    <n v="8"/>
    <n v="5"/>
    <s v="NA"/>
    <x v="0"/>
    <s v="239"/>
    <s v="20180612-Str-Sg-Cott01-Uvpo1-M1000-D060-T00000-G08-R05-0239.JPG"/>
    <m/>
    <x v="0"/>
    <x v="0"/>
    <m/>
    <m/>
  </r>
  <r>
    <s v="20180612StrSgTranUvpo01Wool01SdataDigitalphoto240.jpg"/>
    <s v="20180612"/>
    <s v="Str"/>
    <x v="2"/>
    <x v="1"/>
    <s v="A04"/>
    <s v="Uvpo1"/>
    <x v="0"/>
    <n v="58"/>
    <n v="60"/>
    <x v="1"/>
    <x v="1"/>
    <n v="0"/>
    <n v="8"/>
    <n v="5"/>
    <s v="NA"/>
    <x v="0"/>
    <s v="240"/>
    <s v="20180612-Str-Sg-Wool01-Uvpo1-M1000-D060-T00000-G08-R05-0240.JPG"/>
    <n v="17"/>
    <x v="179"/>
    <x v="238"/>
    <m/>
    <m/>
  </r>
  <r>
    <s v="20180612StrSgTranUvpo01Cott01NdataDigitalphoto241.jpg"/>
    <s v="20180612"/>
    <s v="Str"/>
    <x v="2"/>
    <x v="0"/>
    <s v="NA"/>
    <s v="Ndata"/>
    <x v="0"/>
    <n v="266"/>
    <s v="NA"/>
    <x v="0"/>
    <x v="0"/>
    <n v="0"/>
    <n v="8"/>
    <n v="6"/>
    <s v="NA"/>
    <x v="0"/>
    <s v="241"/>
    <s v="20180612-Str-Sg-Cott01-Ndata-M0000-D000-T00000-G08-R06-0241.JPG"/>
    <m/>
    <x v="0"/>
    <x v="0"/>
    <m/>
    <m/>
  </r>
  <r>
    <s v="20180612StrSgTranUvpo01Wool01NdataDigitalphoto242.jpg"/>
    <s v="20180612"/>
    <s v="Str"/>
    <x v="2"/>
    <x v="1"/>
    <s v="NA"/>
    <s v="Ndata"/>
    <x v="0"/>
    <n v="71"/>
    <s v="NA"/>
    <x v="0"/>
    <x v="0"/>
    <n v="0"/>
    <n v="8"/>
    <n v="6"/>
    <s v="NA"/>
    <x v="0"/>
    <s v="242"/>
    <s v="20180612-Str-Sg-Wool01-Ndata-M0000-D000-T00000-G08-R06-0242.JPG"/>
    <m/>
    <x v="0"/>
    <x v="0"/>
    <m/>
    <m/>
  </r>
  <r>
    <s v="20180612StrSgTranUvpo01Cott01SdataDigitalphoto243.jpg"/>
    <s v="20180612"/>
    <s v="Str"/>
    <x v="2"/>
    <x v="0"/>
    <s v="A04"/>
    <s v="Uvpo1"/>
    <x v="0"/>
    <n v="330"/>
    <n v="60"/>
    <x v="1"/>
    <x v="1"/>
    <n v="0"/>
    <n v="8"/>
    <n v="6"/>
    <s v="NA"/>
    <x v="0"/>
    <s v="243"/>
    <s v="20180612-Str-Sg-Cott01-Uvpo1-M1000-D060-T00000-G08-R06-0243.JPG"/>
    <m/>
    <x v="0"/>
    <x v="0"/>
    <m/>
    <m/>
  </r>
  <r>
    <s v="20180612StrSgTranUvpo01Cott01SdataDigitalphoto244.jpg"/>
    <s v="20180612"/>
    <s v="Str"/>
    <x v="2"/>
    <x v="0"/>
    <s v="A04"/>
    <s v="Uvpo1"/>
    <x v="0"/>
    <n v="287"/>
    <n v="60"/>
    <x v="1"/>
    <x v="1"/>
    <n v="0"/>
    <n v="8"/>
    <n v="6"/>
    <s v="NA"/>
    <x v="0"/>
    <s v="244"/>
    <s v="20180612-Str-Sg-Cott01-Uvpo1-M1000-D060-T00000-G08-R06-0244.JPG"/>
    <m/>
    <x v="0"/>
    <x v="0"/>
    <m/>
    <m/>
  </r>
  <r>
    <s v="20180612StrSgTranUvpo01Wool01SdataDigitalphoto245.jpg"/>
    <s v="20180612"/>
    <s v="Str"/>
    <x v="2"/>
    <x v="1"/>
    <s v="A04"/>
    <s v="Uvpo1"/>
    <x v="0"/>
    <n v="177"/>
    <n v="60"/>
    <x v="1"/>
    <x v="1"/>
    <n v="0"/>
    <n v="8"/>
    <n v="6"/>
    <s v="NA"/>
    <x v="0"/>
    <s v="245"/>
    <s v="20180612-Str-Sg-Wool01-Uvpo1-M1000-D060-T00000-G08-R06-0245.JPG"/>
    <n v="106"/>
    <x v="146"/>
    <x v="239"/>
    <m/>
    <m/>
  </r>
  <r>
    <s v="20180612StrSgTranUvpo01Cott01NdataDigitalphoto246.jpg"/>
    <s v="20180612"/>
    <s v="Str"/>
    <x v="2"/>
    <x v="0"/>
    <s v="NA"/>
    <s v="Ndata"/>
    <x v="0"/>
    <n v="147"/>
    <s v="NA"/>
    <x v="0"/>
    <x v="0"/>
    <n v="0"/>
    <n v="9"/>
    <n v="1"/>
    <s v="NA"/>
    <x v="0"/>
    <s v="246"/>
    <s v="20180612-Str-Sg-Cott01-Ndata-M0000-D000-T00000-G09-R01-0246.JPG"/>
    <m/>
    <x v="0"/>
    <x v="0"/>
    <m/>
    <m/>
  </r>
  <r>
    <s v="20180612StrSgTranUvpo01Wool01NdataDigitalphoto247.jpg"/>
    <s v="20180612"/>
    <s v="Str"/>
    <x v="2"/>
    <x v="1"/>
    <s v="NA"/>
    <s v="Ndata"/>
    <x v="0"/>
    <n v="60"/>
    <s v="NA"/>
    <x v="0"/>
    <x v="0"/>
    <n v="0"/>
    <n v="9"/>
    <n v="1"/>
    <s v="NA"/>
    <x v="0"/>
    <s v="247"/>
    <s v="20180612-Str-Sg-Wool01-Ndata-M0000-D000-T00000-G09-R01-0247.JPG"/>
    <m/>
    <x v="0"/>
    <x v="0"/>
    <m/>
    <m/>
  </r>
  <r>
    <s v="20180612StrSgTranUvpo01Cott01SdataDigitalphoto248.jpg"/>
    <s v="20180612"/>
    <s v="Str"/>
    <x v="2"/>
    <x v="0"/>
    <s v="A04"/>
    <s v="Uvpo1"/>
    <x v="0"/>
    <n v="265"/>
    <n v="120"/>
    <x v="1"/>
    <x v="3"/>
    <n v="0"/>
    <n v="9"/>
    <n v="1"/>
    <s v="NA"/>
    <x v="0"/>
    <s v="248"/>
    <s v="20180612-Str-Sg-Cott01-Uvpo1-M1000-D120-T00000-G09-R01-0248.JPG"/>
    <m/>
    <x v="0"/>
    <x v="0"/>
    <m/>
    <m/>
  </r>
  <r>
    <s v="20180612StrSgTranUvpo01Cott01SdataDigitalphoto249.jpg"/>
    <s v="20180612"/>
    <s v="Str"/>
    <x v="2"/>
    <x v="0"/>
    <s v="A04"/>
    <s v="Uvpo1"/>
    <x v="0"/>
    <n v="227"/>
    <n v="120"/>
    <x v="1"/>
    <x v="3"/>
    <n v="0"/>
    <n v="9"/>
    <n v="1"/>
    <s v="NA"/>
    <x v="0"/>
    <s v="249"/>
    <s v="20180612-Str-Sg-Cott01-Uvpo1-M1000-D120-T00000-G09-R01-0249.JPG"/>
    <m/>
    <x v="0"/>
    <x v="0"/>
    <m/>
    <m/>
  </r>
  <r>
    <s v="20180612StrSgTranUvpo01Wool01SdataDigitalphoto250.jpg"/>
    <s v="20180612"/>
    <s v="Str"/>
    <x v="2"/>
    <x v="1"/>
    <s v="A04"/>
    <s v="Uvpo1"/>
    <x v="0"/>
    <n v="172"/>
    <n v="120"/>
    <x v="1"/>
    <x v="3"/>
    <n v="0"/>
    <n v="9"/>
    <n v="1"/>
    <s v="NA"/>
    <x v="0"/>
    <s v="250"/>
    <s v="20180612-Str-Sg-Wool01-Uvpo1-M1000-D120-T00000-G09-R01-0250.JPG"/>
    <n v="112"/>
    <x v="112"/>
    <x v="240"/>
    <m/>
    <m/>
  </r>
  <r>
    <s v="20180612StrSgTranUvpo01Cott01NdataDigitalphoto251.jpg"/>
    <s v="20180612"/>
    <s v="Str"/>
    <x v="2"/>
    <x v="0"/>
    <s v="NA"/>
    <s v="Ndata"/>
    <x v="0"/>
    <n v="145"/>
    <s v="NA"/>
    <x v="0"/>
    <x v="0"/>
    <n v="0"/>
    <n v="9"/>
    <n v="2"/>
    <s v="NA"/>
    <x v="0"/>
    <s v="251"/>
    <s v="20180612-Str-Sg-Cott01-Ndata-M0000-D000-T00000-G09-R02-0251.JPG"/>
    <m/>
    <x v="0"/>
    <x v="0"/>
    <m/>
    <m/>
  </r>
  <r>
    <s v="20180612StrSgTranUvpo01Wool01NdataDigitalphoto252.jpg"/>
    <s v="20180612"/>
    <s v="Str"/>
    <x v="2"/>
    <x v="1"/>
    <s v="NA"/>
    <s v="Ndata"/>
    <x v="0"/>
    <n v="83"/>
    <s v="NA"/>
    <x v="0"/>
    <x v="0"/>
    <n v="0"/>
    <n v="9"/>
    <n v="2"/>
    <s v="NA"/>
    <x v="0"/>
    <s v="252"/>
    <s v="20180612-Str-Sg-Wool01-Ndata-M0000-D000-T00000-G09-R02-0252.JPG"/>
    <m/>
    <x v="0"/>
    <x v="0"/>
    <m/>
    <m/>
  </r>
  <r>
    <s v="20180612StrSgTranUvpo01Cott01SdataDigitalphoto253.jpg"/>
    <s v="20180612"/>
    <s v="Str"/>
    <x v="2"/>
    <x v="0"/>
    <s v="A04"/>
    <s v="Uvpo1"/>
    <x v="0"/>
    <n v="298"/>
    <n v="120"/>
    <x v="1"/>
    <x v="3"/>
    <n v="0"/>
    <n v="9"/>
    <n v="2"/>
    <s v="NA"/>
    <x v="0"/>
    <s v="253"/>
    <s v="20180612-Str-Sg-Cott01-Uvpo1-M1000-D120-T00000-G09-R02-0253.JPG"/>
    <m/>
    <x v="0"/>
    <x v="0"/>
    <m/>
    <m/>
  </r>
  <r>
    <s v="20180612StrSgTranUvpo01Cott01SdataDigitalphoto254.jpg"/>
    <s v="20180612"/>
    <s v="Str"/>
    <x v="2"/>
    <x v="0"/>
    <s v="A04"/>
    <s v="Uvpo1"/>
    <x v="0"/>
    <n v="191"/>
    <n v="120"/>
    <x v="1"/>
    <x v="3"/>
    <n v="0"/>
    <n v="9"/>
    <n v="2"/>
    <s v="NA"/>
    <x v="0"/>
    <s v="254"/>
    <s v="20180612-Str-Sg-Cott01-Uvpo1-M1000-D120-T00000-G09-R02-0254.JPG"/>
    <m/>
    <x v="0"/>
    <x v="0"/>
    <m/>
    <m/>
  </r>
  <r>
    <s v="20180612StrSgTranUvpo01Wool01SdataDigitalphoto255.jpg"/>
    <s v="20180612"/>
    <s v="Str"/>
    <x v="2"/>
    <x v="1"/>
    <s v="A04"/>
    <s v="Uvpo1"/>
    <x v="0"/>
    <n v="227"/>
    <n v="120"/>
    <x v="1"/>
    <x v="3"/>
    <n v="0"/>
    <n v="9"/>
    <n v="2"/>
    <s v="NA"/>
    <x v="0"/>
    <s v="255"/>
    <s v="20180612-Str-Sg-Wool01-Uvpo1-M1000-D120-T00000-G09-R02-0255.JPG"/>
    <n v="144"/>
    <x v="145"/>
    <x v="241"/>
    <m/>
    <m/>
  </r>
  <r>
    <s v="20180612StrSgTranUvpo01Cott01NdataDigitalphoto256.jpg"/>
    <s v="20180612"/>
    <s v="Str"/>
    <x v="2"/>
    <x v="0"/>
    <s v="NA"/>
    <s v="Ndata"/>
    <x v="0"/>
    <n v="185"/>
    <s v="NA"/>
    <x v="0"/>
    <x v="0"/>
    <n v="0"/>
    <n v="9"/>
    <n v="3"/>
    <s v="NA"/>
    <x v="0"/>
    <s v="256"/>
    <s v="20180612-Str-Sg-Cott01-Ndata-M0000-D000-T00000-G09-R03-0256.JPG"/>
    <m/>
    <x v="0"/>
    <x v="0"/>
    <m/>
    <m/>
  </r>
  <r>
    <s v="20180612StrSgTranUvpo01Wool01NdataDigitalphoto257.jpg"/>
    <s v="20180612"/>
    <s v="Str"/>
    <x v="2"/>
    <x v="1"/>
    <s v="NA"/>
    <s v="Ndata"/>
    <x v="0"/>
    <n v="65"/>
    <s v="NA"/>
    <x v="0"/>
    <x v="0"/>
    <n v="0"/>
    <n v="9"/>
    <n v="3"/>
    <s v="NA"/>
    <x v="0"/>
    <s v="257"/>
    <s v="20180612-Str-Sg-Wool01-Ndata-M0000-D000-T00000-G09-R03-0257.JPG"/>
    <m/>
    <x v="0"/>
    <x v="0"/>
    <m/>
    <m/>
  </r>
  <r>
    <s v="20180612StrSgTranUvpo01Cott01SdataDigitalphoto258.jpg"/>
    <s v="20180612"/>
    <s v="Str"/>
    <x v="2"/>
    <x v="0"/>
    <s v="A04"/>
    <s v="Uvpo1"/>
    <x v="0"/>
    <n v="365"/>
    <n v="120"/>
    <x v="1"/>
    <x v="3"/>
    <n v="0"/>
    <n v="9"/>
    <n v="3"/>
    <s v="NA"/>
    <x v="0"/>
    <s v="258"/>
    <s v="20180612-Str-Sg-Cott01-Uvpo1-M1000-D120-T00000-G09-R03-0258.JPG"/>
    <m/>
    <x v="0"/>
    <x v="0"/>
    <m/>
    <m/>
  </r>
  <r>
    <s v="20180612StrSgTranUvpo01Cott01SdataDigitalphoto259.jpg"/>
    <s v="20180612"/>
    <s v="Str"/>
    <x v="2"/>
    <x v="0"/>
    <s v="A04"/>
    <s v="Uvpo1"/>
    <x v="0"/>
    <n v="306"/>
    <n v="120"/>
    <x v="1"/>
    <x v="3"/>
    <n v="0"/>
    <n v="9"/>
    <n v="3"/>
    <s v="NA"/>
    <x v="0"/>
    <s v="259"/>
    <s v="20180612-Str-Sg-Cott01-Uvpo1-M1000-D120-T00000-G09-R03-0259.JPG"/>
    <m/>
    <x v="0"/>
    <x v="0"/>
    <m/>
    <m/>
  </r>
  <r>
    <s v="20180612StrSgTranUvpo01Wool01SdataDigitalphoto260.jpg"/>
    <s v="20180612"/>
    <s v="Str"/>
    <x v="2"/>
    <x v="1"/>
    <s v="A04"/>
    <s v="Uvpo1"/>
    <x v="0"/>
    <n v="182"/>
    <n v="120"/>
    <x v="1"/>
    <x v="3"/>
    <n v="0"/>
    <n v="9"/>
    <n v="3"/>
    <s v="NA"/>
    <x v="0"/>
    <s v="260"/>
    <s v="20180612-Str-Sg-Wool01-Uvpo1-M1000-D120-T00000-G09-R03-0260.JPG"/>
    <n v="117"/>
    <x v="180"/>
    <x v="242"/>
    <m/>
    <m/>
  </r>
  <r>
    <s v="20180612StrSgTranUvpo01Cott01NdataDigitalphoto261.jpg"/>
    <s v="20180612"/>
    <s v="Str"/>
    <x v="2"/>
    <x v="0"/>
    <s v="NA"/>
    <s v="Ndata"/>
    <x v="0"/>
    <n v="132"/>
    <s v="NA"/>
    <x v="0"/>
    <x v="0"/>
    <n v="0"/>
    <n v="9"/>
    <n v="4"/>
    <s v="NA"/>
    <x v="0"/>
    <s v="261"/>
    <s v="20180612-Str-Sg-Cott01-Ndata-M0000-D000-T00000-G09-R04-0261.JPG"/>
    <m/>
    <x v="0"/>
    <x v="0"/>
    <m/>
    <m/>
  </r>
  <r>
    <s v="20180612StrSgTranUvpo01Wool01NdataDigitalphoto262.jpg"/>
    <s v="20180612"/>
    <s v="Str"/>
    <x v="2"/>
    <x v="1"/>
    <s v="NA"/>
    <s v="Ndata"/>
    <x v="0"/>
    <n v="104"/>
    <s v="NA"/>
    <x v="0"/>
    <x v="0"/>
    <n v="0"/>
    <n v="9"/>
    <n v="4"/>
    <s v="NA"/>
    <x v="0"/>
    <s v="262"/>
    <s v="20180612-Str-Sg-Wool01-Ndata-M0000-D000-T00000-G09-R04-0262.JPG"/>
    <m/>
    <x v="0"/>
    <x v="0"/>
    <m/>
    <m/>
  </r>
  <r>
    <s v="20180612StrSgTranUvpo01Cott01SdataDigitalphoto263.jpg"/>
    <s v="20180612"/>
    <s v="Str"/>
    <x v="2"/>
    <x v="0"/>
    <s v="A04"/>
    <s v="Uvpo1"/>
    <x v="0"/>
    <n v="267"/>
    <n v="120"/>
    <x v="1"/>
    <x v="3"/>
    <n v="0"/>
    <n v="9"/>
    <n v="4"/>
    <s v="NA"/>
    <x v="0"/>
    <s v="263"/>
    <s v="20180612-Str-Sg-Cott01-Uvpo1-M1000-D120-T00000-G09-R04-0263.JPG"/>
    <m/>
    <x v="0"/>
    <x v="0"/>
    <m/>
    <m/>
  </r>
  <r>
    <s v="20180612StrSgTranUvpo01Cott01SdataDigitalphoto264.jpg"/>
    <s v="20180612"/>
    <s v="Str"/>
    <x v="2"/>
    <x v="0"/>
    <s v="A04"/>
    <s v="Uvpo1"/>
    <x v="0"/>
    <n v="190"/>
    <n v="120"/>
    <x v="1"/>
    <x v="3"/>
    <n v="0"/>
    <n v="9"/>
    <n v="4"/>
    <s v="NA"/>
    <x v="0"/>
    <s v="264"/>
    <s v="20180612-Str-Sg-Cott01-Uvpo1-M1000-D120-T00000-G09-R04-0264.JPG"/>
    <m/>
    <x v="0"/>
    <x v="0"/>
    <m/>
    <m/>
  </r>
  <r>
    <s v="20180612StrSgTranUvpo01Wool01SdataDigitalphoto265.jpg"/>
    <s v="20180612"/>
    <s v="Str"/>
    <x v="2"/>
    <x v="1"/>
    <s v="A04"/>
    <s v="Uvpo1"/>
    <x v="0"/>
    <n v="248"/>
    <n v="120"/>
    <x v="1"/>
    <x v="3"/>
    <n v="0"/>
    <n v="9"/>
    <n v="4"/>
    <s v="NA"/>
    <x v="0"/>
    <s v="265"/>
    <s v="20180612-Str-Sg-Wool01-Uvpo1-M1000-D120-T00000-G09-R04-0265.JPG"/>
    <n v="144"/>
    <x v="171"/>
    <x v="243"/>
    <m/>
    <m/>
  </r>
  <r>
    <s v="20180612StrSgTranUvpo01Cott01NdataDigitalphoto266.jpg"/>
    <s v="20180612"/>
    <s v="Str"/>
    <x v="2"/>
    <x v="0"/>
    <s v="NA"/>
    <s v="Ndata"/>
    <x v="0"/>
    <n v="112"/>
    <s v="NA"/>
    <x v="0"/>
    <x v="0"/>
    <n v="0"/>
    <n v="9"/>
    <n v="5"/>
    <s v="NA"/>
    <x v="0"/>
    <s v="266"/>
    <s v="20180612-Str-Sg-Cott01-Ndata-M0000-D000-T00000-G09-R05-0266.JPG"/>
    <m/>
    <x v="0"/>
    <x v="0"/>
    <m/>
    <m/>
  </r>
  <r>
    <s v="20180612StrSgTranUvpo01Wool01NdataDigitalphoto267.jpg"/>
    <s v="20180612"/>
    <s v="Str"/>
    <x v="2"/>
    <x v="1"/>
    <s v="NA"/>
    <s v="Ndata"/>
    <x v="0"/>
    <n v="19"/>
    <s v="NA"/>
    <x v="0"/>
    <x v="0"/>
    <n v="0"/>
    <n v="9"/>
    <n v="5"/>
    <s v="NA"/>
    <x v="0"/>
    <s v="267"/>
    <s v="20180612-Str-Sg-Wool01-Ndata-M0000-D000-T00000-G09-R05-0267.JPG"/>
    <m/>
    <x v="0"/>
    <x v="0"/>
    <m/>
    <m/>
  </r>
  <r>
    <s v="20180612StrSgTranUvpo01Cott01SdataDigitalphoto268.jpg"/>
    <s v="20180612"/>
    <s v="Str"/>
    <x v="2"/>
    <x v="0"/>
    <s v="A04"/>
    <s v="Uvpo1"/>
    <x v="0"/>
    <n v="131"/>
    <n v="120"/>
    <x v="1"/>
    <x v="3"/>
    <n v="0"/>
    <n v="9"/>
    <n v="5"/>
    <s v="NA"/>
    <x v="0"/>
    <s v="268"/>
    <s v="20180612-Str-Sg-Cott01-Uvpo1-M1000-D120-T00000-G09-R05-0268.JPG"/>
    <m/>
    <x v="0"/>
    <x v="0"/>
    <m/>
    <m/>
  </r>
  <r>
    <s v="20180612StrSgTranUvpo01Cott01SdataDigitalphoto269.jpg"/>
    <s v="20180612"/>
    <s v="Str"/>
    <x v="2"/>
    <x v="0"/>
    <s v="A04"/>
    <s v="Uvpo1"/>
    <x v="0"/>
    <n v="124"/>
    <n v="120"/>
    <x v="1"/>
    <x v="3"/>
    <n v="0"/>
    <n v="9"/>
    <n v="5"/>
    <s v="NA"/>
    <x v="0"/>
    <s v="269"/>
    <s v="20180612-Str-Sg-Cott01-Uvpo1-M1000-D120-T00000-G09-R05-0269.JPG"/>
    <m/>
    <x v="0"/>
    <x v="0"/>
    <m/>
    <m/>
  </r>
  <r>
    <s v="20180612StrSgTranUvpo01Wool01SdataDigitalphoto270.jpg"/>
    <s v="20180612"/>
    <s v="Str"/>
    <x v="2"/>
    <x v="1"/>
    <s v="A04"/>
    <s v="Uvpo1"/>
    <x v="0"/>
    <n v="36"/>
    <n v="120"/>
    <x v="1"/>
    <x v="3"/>
    <n v="0"/>
    <n v="9"/>
    <n v="5"/>
    <s v="NA"/>
    <x v="0"/>
    <s v="270"/>
    <s v="20180612-Str-Sg-Wool01-Uvpo1-M1000-D120-T00000-G09-R05-0270.JPG"/>
    <n v="17"/>
    <x v="181"/>
    <x v="244"/>
    <m/>
    <m/>
  </r>
  <r>
    <s v="20180612StrSgTranUvpo01Cott01NdataDigitalphoto271.jpg"/>
    <s v="20180612"/>
    <s v="Str"/>
    <x v="2"/>
    <x v="0"/>
    <s v="NA"/>
    <s v="Ndata"/>
    <x v="0"/>
    <n v="143"/>
    <s v="NA"/>
    <x v="0"/>
    <x v="0"/>
    <n v="0"/>
    <n v="9"/>
    <n v="6"/>
    <s v="NA"/>
    <x v="0"/>
    <s v="271"/>
    <s v="20180612-Str-Sg-Cott01-Ndata-M0000-D000-T00000-G09-R06-0271.JPG"/>
    <m/>
    <x v="0"/>
    <x v="0"/>
    <m/>
    <m/>
  </r>
  <r>
    <s v="20180612StrSgTranUvpo01Wool01NdataDigitalphoto272.jpg"/>
    <s v="20180612"/>
    <s v="Str"/>
    <x v="2"/>
    <x v="1"/>
    <s v="NA"/>
    <s v="Ndata"/>
    <x v="0"/>
    <n v="44"/>
    <s v="NA"/>
    <x v="0"/>
    <x v="0"/>
    <n v="0"/>
    <n v="9"/>
    <n v="6"/>
    <s v="NA"/>
    <x v="0"/>
    <s v="272"/>
    <s v="20180612-Str-Sg-Wool01-Ndata-M0000-D000-T00000-G09-R06-0272.JPG"/>
    <m/>
    <x v="0"/>
    <x v="0"/>
    <m/>
    <m/>
  </r>
  <r>
    <s v="20180612StrSgTranUvpo01Cott01SdataDigitalphoto273.jpg"/>
    <s v="20180612"/>
    <s v="Str"/>
    <x v="2"/>
    <x v="0"/>
    <s v="A04"/>
    <s v="Uvpo1"/>
    <x v="0"/>
    <n v="385"/>
    <n v="120"/>
    <x v="1"/>
    <x v="3"/>
    <n v="0"/>
    <n v="9"/>
    <n v="6"/>
    <s v="NA"/>
    <x v="0"/>
    <s v="273"/>
    <s v="20180612-Str-Sg-Cott01-Uvpo1-M1000-D120-T00000-G09-R06-0273.JPG"/>
    <m/>
    <x v="0"/>
    <x v="0"/>
    <m/>
    <m/>
  </r>
  <r>
    <s v="20180612StrSgTranUvpo01Cott01SdataDigitalphoto274.jpg"/>
    <s v="20180612"/>
    <s v="Str"/>
    <x v="2"/>
    <x v="0"/>
    <s v="A04"/>
    <s v="Uvpo1"/>
    <x v="0"/>
    <n v="287"/>
    <n v="120"/>
    <x v="1"/>
    <x v="3"/>
    <n v="0"/>
    <n v="9"/>
    <n v="6"/>
    <s v="NA"/>
    <x v="0"/>
    <s v="274"/>
    <s v="20180612-Str-Sg-Cott01-Uvpo1-M1000-D120-T00000-G09-R06-0274.JPG"/>
    <m/>
    <x v="0"/>
    <x v="0"/>
    <m/>
    <m/>
  </r>
  <r>
    <s v="20180612StrSgTranUvpo01Wool01SdataDigitalphoto275.jpg"/>
    <s v="20180612"/>
    <s v="Str"/>
    <x v="2"/>
    <x v="1"/>
    <s v="A04"/>
    <s v="Uvpo1"/>
    <x v="0"/>
    <n v="185"/>
    <n v="120"/>
    <x v="1"/>
    <x v="3"/>
    <n v="0"/>
    <n v="9"/>
    <n v="6"/>
    <s v="NA"/>
    <x v="0"/>
    <s v="275"/>
    <s v="20180612-Str-Sg-Wool01-Uvpo1-M1000-D120-T00000-G09-R06-0275.JPG"/>
    <n v="141"/>
    <x v="126"/>
    <x v="245"/>
    <m/>
    <m/>
  </r>
  <r>
    <s v="20180612StrSgTranUvpo01Cott01NdataDigitalphoto276.jpg"/>
    <s v="20180612"/>
    <s v="Str"/>
    <x v="2"/>
    <x v="0"/>
    <s v="NA"/>
    <s v="Ndata"/>
    <x v="0"/>
    <n v="67"/>
    <s v="NA"/>
    <x v="0"/>
    <x v="0"/>
    <n v="0"/>
    <n v="10"/>
    <n v="1"/>
    <s v="NA"/>
    <x v="0"/>
    <s v="276"/>
    <s v="20180612-Str-Sg-Cott01-Ndata-M0000-D000-T00000-G10-R01-0276.JPG"/>
    <m/>
    <x v="0"/>
    <x v="0"/>
    <m/>
    <m/>
  </r>
  <r>
    <s v="20180612StrSgTranUvpo01Wool01NdataDigitalphoto277.jpg"/>
    <s v="20180612"/>
    <s v="Str"/>
    <x v="2"/>
    <x v="1"/>
    <s v="NA"/>
    <s v="Ndata"/>
    <x v="0"/>
    <n v="10"/>
    <s v="NA"/>
    <x v="0"/>
    <x v="0"/>
    <n v="0"/>
    <n v="10"/>
    <n v="1"/>
    <s v="NA"/>
    <x v="0"/>
    <s v="277"/>
    <s v="20180612-Str-Sg-Wool01-Ndata-M0000-D000-T00000-G10-R01-0277.JPG"/>
    <m/>
    <x v="0"/>
    <x v="0"/>
    <m/>
    <m/>
  </r>
  <r>
    <s v="20180612StrSgTranUvpo01Cott01SdataDigitalphoto278.jpg"/>
    <s v="20180612"/>
    <s v="Str"/>
    <x v="2"/>
    <x v="0"/>
    <s v="A04"/>
    <s v="Uvpo1"/>
    <x v="0"/>
    <n v="222"/>
    <n v="240"/>
    <x v="1"/>
    <x v="4"/>
    <n v="0"/>
    <n v="10"/>
    <n v="1"/>
    <s v="NA"/>
    <x v="0"/>
    <s v="278"/>
    <s v="20180612-Str-Sg-Cott01-Uvpo1-M1000-D240-T00000-G10-R01-0278.JPG"/>
    <m/>
    <x v="0"/>
    <x v="0"/>
    <m/>
    <m/>
  </r>
  <r>
    <s v="20180612StrSgTranUvpo01Cott01SdataDigitalphoto279.jpg"/>
    <s v="20180612"/>
    <s v="Str"/>
    <x v="2"/>
    <x v="0"/>
    <s v="A04"/>
    <s v="Uvpo1"/>
    <x v="0"/>
    <n v="163"/>
    <n v="240"/>
    <x v="1"/>
    <x v="4"/>
    <n v="0"/>
    <n v="10"/>
    <n v="1"/>
    <s v="NA"/>
    <x v="0"/>
    <s v="279"/>
    <s v="20180612-Str-Sg-Cott01-Uvpo1-M1000-D240-T00000-G10-R01-0279.JPG"/>
    <m/>
    <x v="0"/>
    <x v="0"/>
    <m/>
    <m/>
  </r>
  <r>
    <s v="20180612StrSgTranUvpo01Wool01SdataDigitalphoto280.jpg"/>
    <s v="20180612"/>
    <s v="Str"/>
    <x v="2"/>
    <x v="1"/>
    <s v="A04"/>
    <s v="Uvpo1"/>
    <x v="0"/>
    <n v="21"/>
    <n v="240"/>
    <x v="1"/>
    <x v="4"/>
    <n v="0"/>
    <n v="10"/>
    <n v="1"/>
    <s v="NA"/>
    <x v="0"/>
    <s v="280"/>
    <s v="20180612-Str-Sg-Wool01-Uvpo1-M1000-D240-T00000-G10-R01-0280.JPG"/>
    <n v="11"/>
    <x v="5"/>
    <x v="246"/>
    <m/>
    <m/>
  </r>
  <r>
    <s v="20180612StrSgTranUvpo01Cott01NdataDigitalphoto281.jpg"/>
    <s v="20180612"/>
    <s v="Str"/>
    <x v="2"/>
    <x v="0"/>
    <s v="NA"/>
    <s v="Ndata"/>
    <x v="0"/>
    <n v="35"/>
    <s v="NA"/>
    <x v="0"/>
    <x v="0"/>
    <n v="0"/>
    <n v="10"/>
    <n v="2"/>
    <s v="NA"/>
    <x v="0"/>
    <s v="281"/>
    <s v="20180612-Str-Sg-Cott01-Ndata-M0000-D000-T00000-G10-R02-0281.JPG"/>
    <m/>
    <x v="0"/>
    <x v="0"/>
    <m/>
    <m/>
  </r>
  <r>
    <s v="20180612StrSgTranUvpo01Wool01NdataDigitalphoto282.jpg"/>
    <s v="20180612"/>
    <s v="Str"/>
    <x v="2"/>
    <x v="1"/>
    <s v="NA"/>
    <s v="Ndata"/>
    <x v="0"/>
    <n v="16"/>
    <s v="NA"/>
    <x v="0"/>
    <x v="0"/>
    <n v="0"/>
    <n v="10"/>
    <n v="2"/>
    <s v="NA"/>
    <x v="0"/>
    <s v="282"/>
    <s v="20180612-Str-Sg-Wool01-Ndata-M0000-D000-T00000-G10-R02-0282.JPG"/>
    <m/>
    <x v="0"/>
    <x v="0"/>
    <m/>
    <m/>
  </r>
  <r>
    <s v="20180612StrSgTranUvpo01Cott01SdataDigitalphoto283.jpg"/>
    <s v="20180612"/>
    <s v="Str"/>
    <x v="2"/>
    <x v="0"/>
    <s v="A04"/>
    <s v="Uvpo1"/>
    <x v="0"/>
    <n v="124"/>
    <n v="240"/>
    <x v="1"/>
    <x v="4"/>
    <n v="0"/>
    <n v="10"/>
    <n v="2"/>
    <s v="NA"/>
    <x v="0"/>
    <s v="283"/>
    <s v="20180612-Str-Sg-Cott01-Uvpo1-M1000-D240-T00000-G10-R02-0283.JPG"/>
    <m/>
    <x v="0"/>
    <x v="0"/>
    <m/>
    <m/>
  </r>
  <r>
    <s v="20180612StrSgTranUvpo01Cott01SdataDigitalphoto284.jpg"/>
    <s v="20180612"/>
    <s v="Str"/>
    <x v="2"/>
    <x v="0"/>
    <s v="A04"/>
    <s v="Uvpo1"/>
    <x v="0"/>
    <n v="87"/>
    <n v="240"/>
    <x v="1"/>
    <x v="4"/>
    <n v="0"/>
    <n v="10"/>
    <n v="2"/>
    <s v="NA"/>
    <x v="0"/>
    <s v="284"/>
    <s v="20180612-Str-Sg-Cott01-Uvpo1-M1000-D240-T00000-G10-R02-0284.JPG"/>
    <m/>
    <x v="0"/>
    <x v="0"/>
    <m/>
    <m/>
  </r>
  <r>
    <s v="20180612StrSgTranUvpo01Wool01SdataDigitalphoto285.jpg"/>
    <s v="20180612"/>
    <s v="Str"/>
    <x v="2"/>
    <x v="1"/>
    <s v="A04"/>
    <s v="Uvpo1"/>
    <x v="0"/>
    <n v="28"/>
    <n v="240"/>
    <x v="1"/>
    <x v="4"/>
    <n v="0"/>
    <n v="10"/>
    <n v="2"/>
    <s v="NA"/>
    <x v="0"/>
    <s v="285"/>
    <s v="20180612-Str-Sg-Wool01-Uvpo1-M1000-D240-T00000-G10-R02-0285.JPG"/>
    <n v="12"/>
    <x v="38"/>
    <x v="247"/>
    <m/>
    <m/>
  </r>
  <r>
    <s v="20180612StrSgTranUvpo01Cott01NdataDigitalphoto286.jpg"/>
    <s v="20180612"/>
    <s v="Str"/>
    <x v="2"/>
    <x v="0"/>
    <s v="NA"/>
    <s v="Ndata"/>
    <x v="0"/>
    <n v="74"/>
    <s v="NA"/>
    <x v="0"/>
    <x v="0"/>
    <n v="0"/>
    <n v="10"/>
    <n v="3"/>
    <s v="NA"/>
    <x v="0"/>
    <s v="286"/>
    <s v="20180612-Str-Sg-Cott01-Ndata-M0000-D000-T00000-G10-R03-0286.JPG"/>
    <m/>
    <x v="0"/>
    <x v="0"/>
    <m/>
    <m/>
  </r>
  <r>
    <s v="20180612StrSgTranUvpo01Wool01NdataDigitalphoto287.jpg"/>
    <s v="20180612"/>
    <s v="Str"/>
    <x v="2"/>
    <x v="1"/>
    <s v="NA"/>
    <s v="Ndata"/>
    <x v="0"/>
    <n v="23"/>
    <s v="NA"/>
    <x v="0"/>
    <x v="0"/>
    <n v="0"/>
    <n v="10"/>
    <n v="3"/>
    <s v="NA"/>
    <x v="0"/>
    <s v="287"/>
    <s v="20180612-Str-Sg-Wool01-Ndata-M0000-D000-T00000-G10-R03-0287.JPG"/>
    <m/>
    <x v="0"/>
    <x v="0"/>
    <m/>
    <m/>
  </r>
  <r>
    <s v="20180612StrSgTranUvpo01Cott01SdataDigitalphoto288.jpg"/>
    <s v="20180612"/>
    <s v="Str"/>
    <x v="2"/>
    <x v="0"/>
    <s v="A04"/>
    <s v="Uvpo1"/>
    <x v="0"/>
    <n v="131"/>
    <n v="240"/>
    <x v="1"/>
    <x v="4"/>
    <n v="0"/>
    <n v="10"/>
    <n v="3"/>
    <s v="NA"/>
    <x v="0"/>
    <s v="288"/>
    <s v="20180612-Str-Sg-Cott01-Uvpo1-M1000-D240-T00000-G10-R03-0288.JPG"/>
    <m/>
    <x v="0"/>
    <x v="0"/>
    <m/>
    <m/>
  </r>
  <r>
    <s v="20180612StrSgTranUvpo01Cott01SdataDigitalphoto289.jpg"/>
    <s v="20180612"/>
    <s v="Str"/>
    <x v="2"/>
    <x v="0"/>
    <s v="A04"/>
    <s v="Uvpo1"/>
    <x v="0"/>
    <n v="80"/>
    <n v="240"/>
    <x v="1"/>
    <x v="4"/>
    <n v="0"/>
    <n v="10"/>
    <n v="3"/>
    <s v="NA"/>
    <x v="0"/>
    <s v="289"/>
    <s v="20180612-Str-Sg-Cott01-Uvpo1-M1000-D240-T00000-G10-R03-0289.JPG"/>
    <m/>
    <x v="0"/>
    <x v="0"/>
    <m/>
    <m/>
  </r>
  <r>
    <s v="20180612StrSgTranUvpo01Wool01SdataDigitalphoto290.jpg"/>
    <s v="20180612"/>
    <s v="Str"/>
    <x v="2"/>
    <x v="1"/>
    <s v="A04"/>
    <s v="Uvpo1"/>
    <x v="0"/>
    <n v="63"/>
    <n v="240"/>
    <x v="1"/>
    <x v="4"/>
    <n v="0"/>
    <n v="10"/>
    <n v="3"/>
    <s v="NA"/>
    <x v="0"/>
    <s v="290"/>
    <s v="20180612-Str-Sg-Wool01-Uvpo1-M1000-D240-T00000-G10-R03-0290.JPG"/>
    <n v="40"/>
    <x v="182"/>
    <x v="248"/>
    <m/>
    <m/>
  </r>
  <r>
    <s v="20180612StrSgTranUvpo01Cott01NdataDigitalphoto291.jpg"/>
    <s v="20180612"/>
    <s v="Str"/>
    <x v="2"/>
    <x v="0"/>
    <s v="NA"/>
    <s v="Ndata"/>
    <x v="0"/>
    <n v="82"/>
    <s v="NA"/>
    <x v="0"/>
    <x v="0"/>
    <n v="0"/>
    <n v="10"/>
    <n v="4"/>
    <s v="NA"/>
    <x v="0"/>
    <s v="291"/>
    <s v="20180612-Str-Sg-Cott01-Ndata-M0000-D000-T00000-G10-R04-0291.JPG"/>
    <m/>
    <x v="0"/>
    <x v="0"/>
    <m/>
    <m/>
  </r>
  <r>
    <s v="20180612StrSgTranUvpo01Wool01NdataDigitalphoto292.jpg"/>
    <s v="20180612"/>
    <s v="Str"/>
    <x v="2"/>
    <x v="1"/>
    <s v="NA"/>
    <s v="Ndata"/>
    <x v="0"/>
    <n v="12"/>
    <s v="NA"/>
    <x v="0"/>
    <x v="0"/>
    <n v="0"/>
    <n v="10"/>
    <n v="4"/>
    <s v="NA"/>
    <x v="0"/>
    <s v="292"/>
    <s v="20180612-Str-Sg-Wool01-Ndata-M0000-D000-T00000-G10-R04-0292.JPG"/>
    <m/>
    <x v="0"/>
    <x v="0"/>
    <m/>
    <m/>
  </r>
  <r>
    <s v="20180612StrSgTranUvpo01Cott01SdataDigitalphoto293.jpg"/>
    <s v="20180612"/>
    <s v="Str"/>
    <x v="2"/>
    <x v="0"/>
    <s v="A04"/>
    <s v="Uvpo1"/>
    <x v="0"/>
    <n v="126"/>
    <n v="240"/>
    <x v="1"/>
    <x v="4"/>
    <n v="0"/>
    <n v="10"/>
    <n v="4"/>
    <s v="NA"/>
    <x v="0"/>
    <s v="293"/>
    <s v="20180612-Str-Sg-Cott01-Uvpo1-M1000-D240-T00000-G10-R04-0293.JPG"/>
    <m/>
    <x v="0"/>
    <x v="0"/>
    <m/>
    <m/>
  </r>
  <r>
    <s v="20180612StrSgTranUvpo01Cott01SdataDigitalphoto294.jpg"/>
    <s v="20180612"/>
    <s v="Str"/>
    <x v="2"/>
    <x v="0"/>
    <s v="A04"/>
    <s v="Uvpo1"/>
    <x v="0"/>
    <n v="83"/>
    <n v="240"/>
    <x v="1"/>
    <x v="4"/>
    <n v="0"/>
    <n v="10"/>
    <n v="4"/>
    <s v="NA"/>
    <x v="0"/>
    <s v="294"/>
    <s v="20180612-Str-Sg-Cott01-Uvpo1-M1000-D240-T00000-G10-R04-0294.JPG"/>
    <m/>
    <x v="0"/>
    <x v="0"/>
    <m/>
    <m/>
  </r>
  <r>
    <s v="20180612StrSgTranUvpo01Wool01SdataDigitalphoto295.jpg"/>
    <s v="20180612"/>
    <s v="Str"/>
    <x v="2"/>
    <x v="1"/>
    <s v="A04"/>
    <s v="Uvpo1"/>
    <x v="0"/>
    <n v="59"/>
    <n v="240"/>
    <x v="1"/>
    <x v="4"/>
    <n v="0"/>
    <n v="10"/>
    <n v="4"/>
    <s v="NA"/>
    <x v="0"/>
    <s v="295"/>
    <s v="20180612-Str-Sg-Wool01-Uvpo1-M1000-D240-T00000-G10-R04-0295.JPG"/>
    <n v="47"/>
    <x v="183"/>
    <x v="249"/>
    <m/>
    <m/>
  </r>
  <r>
    <s v="20180612StrSgTranUvpo01Cott01NdataDigitalphoto296.jpg"/>
    <s v="20180612"/>
    <s v="Str"/>
    <x v="2"/>
    <x v="0"/>
    <s v="NA"/>
    <s v="Ndata"/>
    <x v="0"/>
    <n v="88"/>
    <s v="NA"/>
    <x v="0"/>
    <x v="0"/>
    <n v="0"/>
    <n v="10"/>
    <n v="5"/>
    <s v="NA"/>
    <x v="0"/>
    <s v="296"/>
    <s v="20180612-Str-Sg-Cott01-Ndata-M0000-D000-T00000-G10-R05-0296.JPG"/>
    <m/>
    <x v="0"/>
    <x v="0"/>
    <m/>
    <m/>
  </r>
  <r>
    <s v="20180612StrSgTranUvpo01Wool01NdataDigitalphoto297.jpg"/>
    <s v="20180612"/>
    <s v="Str"/>
    <x v="2"/>
    <x v="1"/>
    <s v="NA"/>
    <s v="Ndata"/>
    <x v="0"/>
    <n v="16"/>
    <s v="NA"/>
    <x v="0"/>
    <x v="0"/>
    <n v="0"/>
    <n v="10"/>
    <n v="5"/>
    <s v="NA"/>
    <x v="0"/>
    <s v="297"/>
    <s v="20180612-Str-Sg-Wool01-Ndata-M0000-D000-T00000-G10-R05-0297.JPG"/>
    <m/>
    <x v="0"/>
    <x v="0"/>
    <m/>
    <m/>
  </r>
  <r>
    <s v="20180612StrSgTranUvpo01Cott01SdataDigitalphoto298.jpg"/>
    <s v="20180612"/>
    <s v="Str"/>
    <x v="2"/>
    <x v="0"/>
    <s v="A04"/>
    <s v="Uvpo1"/>
    <x v="0"/>
    <n v="120"/>
    <n v="240"/>
    <x v="1"/>
    <x v="4"/>
    <n v="0"/>
    <n v="10"/>
    <n v="5"/>
    <s v="NA"/>
    <x v="0"/>
    <s v="298"/>
    <s v="20180612-Str-Sg-Cott01-Uvpo1-M1000-D240-T00000-G10-R05-0298.JPG"/>
    <m/>
    <x v="0"/>
    <x v="0"/>
    <m/>
    <m/>
  </r>
  <r>
    <s v="20180612StrSgTranUvpo01Cott01SdataDigitalphoto299.jpg"/>
    <s v="20180612"/>
    <s v="Str"/>
    <x v="2"/>
    <x v="0"/>
    <s v="A04"/>
    <s v="Uvpo1"/>
    <x v="0"/>
    <n v="104"/>
    <n v="240"/>
    <x v="1"/>
    <x v="4"/>
    <n v="0"/>
    <n v="10"/>
    <n v="5"/>
    <s v="NA"/>
    <x v="0"/>
    <s v="299"/>
    <s v="20180612-Str-Sg-Cott01-Uvpo1-M1000-D240-T00000-G10-R05-0299.JPG"/>
    <m/>
    <x v="0"/>
    <x v="0"/>
    <m/>
    <m/>
  </r>
  <r>
    <s v="20180612StrSgTranUvpo01Wool01SdataDigitalphoto300.jpg"/>
    <s v="20180612"/>
    <s v="Str"/>
    <x v="2"/>
    <x v="1"/>
    <s v="A04"/>
    <s v="Uvpo1"/>
    <x v="0"/>
    <n v="57"/>
    <n v="240"/>
    <x v="1"/>
    <x v="4"/>
    <n v="0"/>
    <n v="10"/>
    <n v="5"/>
    <s v="NA"/>
    <x v="0"/>
    <s v="300"/>
    <s v="20180612-Str-Sg-Wool01-Uvpo1-M1000-D240-T00000-G10-R05-0300.JPG"/>
    <n v="41"/>
    <x v="184"/>
    <x v="250"/>
    <m/>
    <m/>
  </r>
  <r>
    <s v="20180612StrSgTranUvpo01Cott01NdataDigitalphoto301.jpg"/>
    <s v="20180612"/>
    <s v="Str"/>
    <x v="2"/>
    <x v="0"/>
    <s v="NA"/>
    <s v="Ndata"/>
    <x v="0"/>
    <n v="59"/>
    <s v="NA"/>
    <x v="0"/>
    <x v="0"/>
    <n v="0"/>
    <n v="10"/>
    <n v="6"/>
    <s v="NA"/>
    <x v="0"/>
    <s v="301"/>
    <s v="20180612-Str-Sg-Cott01-Ndata-M0000-D000-T00000-G10-R06-0301.JPG"/>
    <m/>
    <x v="0"/>
    <x v="0"/>
    <m/>
    <m/>
  </r>
  <r>
    <s v="20180612StrSgTranUvpo01Wool01NdataDigitalphoto302.jpg"/>
    <s v="20180612"/>
    <s v="Str"/>
    <x v="2"/>
    <x v="1"/>
    <s v="NA"/>
    <s v="Ndata"/>
    <x v="0"/>
    <n v="27"/>
    <s v="NA"/>
    <x v="0"/>
    <x v="0"/>
    <n v="0"/>
    <n v="10"/>
    <n v="6"/>
    <s v="NA"/>
    <x v="0"/>
    <s v="302"/>
    <s v="20180612-Str-Sg-Wool01-Ndata-M0000-D000-T00000-G10-R06-0302.JPG"/>
    <m/>
    <x v="0"/>
    <x v="0"/>
    <m/>
    <m/>
  </r>
  <r>
    <s v="20180612StrSgTranUvpo01Cott01SdataDigitalphoto303.jpg"/>
    <s v="20180612"/>
    <s v="Str"/>
    <x v="2"/>
    <x v="0"/>
    <s v="A04"/>
    <s v="Uvpo1"/>
    <x v="0"/>
    <n v="97"/>
    <n v="240"/>
    <x v="1"/>
    <x v="4"/>
    <n v="0"/>
    <n v="10"/>
    <n v="6"/>
    <s v="NA"/>
    <x v="0"/>
    <s v="303"/>
    <s v="20180612-Str-Sg-Cott01-Uvpo1-M1000-D240-T00000-G10-R06-0303.JPG"/>
    <m/>
    <x v="0"/>
    <x v="0"/>
    <m/>
    <m/>
  </r>
  <r>
    <s v="20180612StrSgTranUvpo01Cott01SdataDigitalphoto304.jpg"/>
    <s v="20180612"/>
    <s v="Str"/>
    <x v="2"/>
    <x v="0"/>
    <s v="A04"/>
    <s v="Uvpo1"/>
    <x v="0"/>
    <n v="65"/>
    <n v="240"/>
    <x v="1"/>
    <x v="4"/>
    <n v="0"/>
    <n v="10"/>
    <n v="6"/>
    <s v="NA"/>
    <x v="0"/>
    <s v="304"/>
    <s v="20180612-Str-Sg-Cott01-Uvpo1-M1000-D240-T00000-G10-R06-0304.JPG"/>
    <m/>
    <x v="0"/>
    <x v="0"/>
    <m/>
    <m/>
  </r>
  <r>
    <s v="20180612StrSgTranUvpo01Wool01SdataDigitalphoto305.jpg"/>
    <s v="20180612"/>
    <s v="Str"/>
    <x v="2"/>
    <x v="1"/>
    <s v="A04"/>
    <s v="Uvpo1"/>
    <x v="0"/>
    <n v="39"/>
    <n v="240"/>
    <x v="1"/>
    <x v="4"/>
    <n v="0"/>
    <n v="10"/>
    <n v="6"/>
    <s v="NA"/>
    <x v="0"/>
    <s v="305"/>
    <s v="20180612-Str-Sg-Wool01-Uvpo1-M1000-D240-T00000-G10-R06-0305.JPG"/>
    <n v="12"/>
    <x v="185"/>
    <x v="51"/>
    <m/>
    <m/>
  </r>
  <r>
    <s v="20180612StrSgTranUvpo01Cott01NdataDigitalphoto306.jpg"/>
    <s v="20180612"/>
    <s v="Str"/>
    <x v="2"/>
    <x v="0"/>
    <s v="NA"/>
    <s v="Ndata"/>
    <x v="0"/>
    <n v="149"/>
    <s v="NA"/>
    <x v="0"/>
    <x v="0"/>
    <n v="0"/>
    <n v="11"/>
    <n v="2"/>
    <s v="NA"/>
    <x v="0"/>
    <s v="306"/>
    <s v="20180612-Str-Sg-Cott01-Ndata-M0000-D000-T00000-G11-R02-0306.JPG"/>
    <m/>
    <x v="0"/>
    <x v="0"/>
    <m/>
    <m/>
  </r>
  <r>
    <s v="20180612StrSgTranUvpo01Wool01NdataDigitalphoto307.jpg"/>
    <s v="20180612"/>
    <s v="Str"/>
    <x v="2"/>
    <x v="1"/>
    <s v="NA"/>
    <s v="Ndata"/>
    <x v="0"/>
    <n v="39"/>
    <s v="NA"/>
    <x v="0"/>
    <x v="0"/>
    <n v="0"/>
    <n v="11"/>
    <n v="2"/>
    <s v="NA"/>
    <x v="0"/>
    <s v="307"/>
    <s v="20180612-Str-Sg-Wool01-Ndata-M0000-D000-T00000-G11-R02-0307.JPG"/>
    <m/>
    <x v="0"/>
    <x v="0"/>
    <m/>
    <m/>
  </r>
  <r>
    <s v="20180612StrSgTranUvpo01Cott01SdataDigitalphoto308.jpg"/>
    <s v="20180612"/>
    <s v="Str"/>
    <x v="2"/>
    <x v="0"/>
    <s v="A04"/>
    <s v="Uvpo1"/>
    <x v="0"/>
    <n v="164"/>
    <n v="30"/>
    <x v="1"/>
    <x v="2"/>
    <n v="0"/>
    <n v="11"/>
    <n v="2"/>
    <s v="NA"/>
    <x v="0"/>
    <s v="308"/>
    <s v="20180612-Str-Sg-Cott01-Uvpo1-M1000-D030-T00000-G11-R02-0308.JPG"/>
    <m/>
    <x v="0"/>
    <x v="0"/>
    <m/>
    <m/>
  </r>
  <r>
    <s v="20180612StrSgTranUvpo01Cott01SdataDigitalphoto309.jpg"/>
    <s v="20180612"/>
    <s v="Str"/>
    <x v="2"/>
    <x v="0"/>
    <s v="A04"/>
    <s v="Uvpo1"/>
    <x v="0"/>
    <n v="130"/>
    <n v="30"/>
    <x v="1"/>
    <x v="2"/>
    <n v="0"/>
    <n v="11"/>
    <n v="2"/>
    <s v="NA"/>
    <x v="0"/>
    <s v="309"/>
    <s v="20180612-Str-Sg-Cott01-Uvpo1-M1000-D030-T00000-G11-R02-0309.JPG"/>
    <m/>
    <x v="0"/>
    <x v="0"/>
    <m/>
    <m/>
  </r>
  <r>
    <s v="20180612StrSgTranUvpo01Wool01SdataDigitalphoto310.jpg"/>
    <s v="20180612"/>
    <s v="Str"/>
    <x v="2"/>
    <x v="1"/>
    <s v="A04"/>
    <s v="Uvpo1"/>
    <x v="0"/>
    <n v="60"/>
    <n v="30"/>
    <x v="1"/>
    <x v="2"/>
    <n v="0"/>
    <n v="11"/>
    <n v="2"/>
    <s v="NA"/>
    <x v="0"/>
    <s v="310"/>
    <s v="20180612-Str-Sg-Wool01-Uvpo1-M1000-D030-T00000-G11-R02-0310.JPG"/>
    <n v="21"/>
    <x v="186"/>
    <x v="251"/>
    <m/>
    <m/>
  </r>
  <r>
    <s v="20180612StrSgTranUvpo01Cott01NdataDigitalphoto311.jpg"/>
    <s v="20180612"/>
    <s v="Str"/>
    <x v="2"/>
    <x v="0"/>
    <s v="NA"/>
    <s v="Ndata"/>
    <x v="0"/>
    <n v="68"/>
    <s v="NA"/>
    <x v="0"/>
    <x v="0"/>
    <n v="0"/>
    <n v="11"/>
    <n v="3"/>
    <s v="NA"/>
    <x v="0"/>
    <s v="311"/>
    <s v="20180612-Str-Sg-Cott01-Ndata-M0000-D000-T00000-G11-R03-0311.JPG"/>
    <m/>
    <x v="0"/>
    <x v="0"/>
    <m/>
    <m/>
  </r>
  <r>
    <s v="20180612StrSgTranUvpo01Wool01NdataDigitalphoto312.jpg"/>
    <s v="20180612"/>
    <s v="Str"/>
    <x v="2"/>
    <x v="1"/>
    <s v="NA"/>
    <s v="Ndata"/>
    <x v="0"/>
    <n v="31"/>
    <s v="NA"/>
    <x v="0"/>
    <x v="0"/>
    <n v="0"/>
    <n v="11"/>
    <n v="3"/>
    <s v="NA"/>
    <x v="0"/>
    <s v="312"/>
    <s v="20180612-Str-Sg-Wool01-Ndata-M0000-D000-T00000-G11-R03-0312.JPG"/>
    <m/>
    <x v="0"/>
    <x v="0"/>
    <m/>
    <m/>
  </r>
  <r>
    <s v="20180612StrSgTranUvpo01Cott01SdataDigitalphoto313.jpg"/>
    <s v="20180612"/>
    <s v="Str"/>
    <x v="2"/>
    <x v="0"/>
    <s v="A04"/>
    <s v="Uvpo1"/>
    <x v="0"/>
    <n v="140"/>
    <n v="30"/>
    <x v="1"/>
    <x v="2"/>
    <n v="0"/>
    <n v="11"/>
    <n v="3"/>
    <s v="NA"/>
    <x v="0"/>
    <s v="313"/>
    <s v="20180612-Str-Sg-Cott01-Uvpo1-M1000-D030-T00000-G11-R03-0313.JPG"/>
    <m/>
    <x v="0"/>
    <x v="0"/>
    <m/>
    <m/>
  </r>
  <r>
    <s v="20180612StrSgTranUvpo01Cott01SdataDigitalphoto314.jpg"/>
    <s v="20180612"/>
    <s v="Str"/>
    <x v="2"/>
    <x v="0"/>
    <s v="A04"/>
    <s v="Uvpo1"/>
    <x v="0"/>
    <n v="109"/>
    <n v="30"/>
    <x v="1"/>
    <x v="2"/>
    <n v="0"/>
    <n v="11"/>
    <n v="3"/>
    <s v="NA"/>
    <x v="0"/>
    <s v="314"/>
    <s v="20180612-Str-Sg-Cott01-Uvpo1-M1000-D030-T00000-G11-R03-0314.JPG"/>
    <m/>
    <x v="0"/>
    <x v="0"/>
    <m/>
    <m/>
  </r>
  <r>
    <s v="20180612StrSgTranUvpo01Wool01SdataDigitalphoto315.jpg"/>
    <s v="20180612"/>
    <s v="Str"/>
    <x v="2"/>
    <x v="1"/>
    <s v="A04"/>
    <s v="Uvpo1"/>
    <x v="0"/>
    <n v="59"/>
    <n v="30"/>
    <x v="1"/>
    <x v="2"/>
    <n v="0"/>
    <n v="11"/>
    <n v="3"/>
    <s v="NA"/>
    <x v="0"/>
    <s v="315"/>
    <s v="20180612-Str-Sg-Wool01-Uvpo1-M1000-D030-T00000-G11-R03-0315.JPG"/>
    <n v="28"/>
    <x v="187"/>
    <x v="252"/>
    <m/>
    <m/>
  </r>
  <r>
    <s v="20180612StrSgTranUvpo01Cott01NdataDigitalphoto316.jpg"/>
    <s v="20180612"/>
    <s v="Str"/>
    <x v="2"/>
    <x v="0"/>
    <s v="NA"/>
    <s v="Ndata"/>
    <x v="0"/>
    <n v="109"/>
    <s v="NA"/>
    <x v="0"/>
    <x v="0"/>
    <n v="0"/>
    <n v="11"/>
    <n v="4"/>
    <s v="NA"/>
    <x v="0"/>
    <s v="316"/>
    <s v="20180612-Str-Sg-Cott01-Ndata-M0000-D000-T00000-G11-R04-0316.JPG"/>
    <m/>
    <x v="0"/>
    <x v="0"/>
    <m/>
    <m/>
  </r>
  <r>
    <s v="20180612StrSgTranUvpo01Wool01NdataDigitalphoto317.jpg"/>
    <s v="20180612"/>
    <s v="Str"/>
    <x v="2"/>
    <x v="1"/>
    <s v="NA"/>
    <s v="Ndata"/>
    <x v="0"/>
    <n v="30"/>
    <s v="NA"/>
    <x v="0"/>
    <x v="0"/>
    <n v="0"/>
    <n v="11"/>
    <n v="4"/>
    <s v="NA"/>
    <x v="0"/>
    <s v="317"/>
    <s v="20180612-Str-Sg-Wool01-Ndata-M0000-D000-T00000-G11-R04-0317.JPG"/>
    <m/>
    <x v="0"/>
    <x v="0"/>
    <m/>
    <m/>
  </r>
  <r>
    <s v="20180612StrSgTranUvpo01Cott01SdataDigitalphoto318.jpg"/>
    <s v="20180612"/>
    <s v="Str"/>
    <x v="2"/>
    <x v="0"/>
    <s v="A04"/>
    <s v="Uvpo1"/>
    <x v="0"/>
    <n v="419"/>
    <n v="30"/>
    <x v="1"/>
    <x v="2"/>
    <n v="0"/>
    <n v="11"/>
    <n v="4"/>
    <s v="NA"/>
    <x v="0"/>
    <s v="318"/>
    <s v="20180612-Str-Sg-Cott01-Uvpo1-M1000-D030-T00000-G11-R04-0318.JPG"/>
    <m/>
    <x v="0"/>
    <x v="0"/>
    <m/>
    <m/>
  </r>
  <r>
    <s v="20180612StrSgTranUvpo01Cott01SdataDigitalphoto319.jpg"/>
    <s v="20180612"/>
    <s v="Str"/>
    <x v="2"/>
    <x v="0"/>
    <s v="A04"/>
    <s v="Uvpo1"/>
    <x v="0"/>
    <n v="240"/>
    <n v="30"/>
    <x v="1"/>
    <x v="2"/>
    <n v="0"/>
    <n v="11"/>
    <n v="4"/>
    <s v="NA"/>
    <x v="0"/>
    <s v="319"/>
    <s v="20180612-Str-Sg-Cott01-Uvpo1-M1000-D030-T00000-G11-R04-0319.JPG"/>
    <m/>
    <x v="0"/>
    <x v="0"/>
    <m/>
    <m/>
  </r>
  <r>
    <s v="20180612StrSgTranUvpo01Wool01SdataDigitalphoto320.jpg"/>
    <s v="20180612"/>
    <s v="Str"/>
    <x v="2"/>
    <x v="1"/>
    <s v="A04"/>
    <s v="Uvpo1"/>
    <x v="0"/>
    <n v="170"/>
    <n v="30"/>
    <x v="1"/>
    <x v="2"/>
    <n v="0"/>
    <n v="11"/>
    <n v="4"/>
    <s v="NA"/>
    <x v="0"/>
    <s v="320"/>
    <s v="20180612-Str-Sg-Wool01-Uvpo1-M1000-D030-T00000-G11-R04-0320.JPG"/>
    <n v="140"/>
    <x v="157"/>
    <x v="253"/>
    <m/>
    <m/>
  </r>
  <r>
    <s v="20180612StrSgTranUvpo01Cott01NdataDigitalphoto321.jpg"/>
    <s v="20180612"/>
    <s v="Str"/>
    <x v="2"/>
    <x v="0"/>
    <s v="NA"/>
    <s v="Ndata"/>
    <x v="0"/>
    <n v="63"/>
    <s v="NA"/>
    <x v="0"/>
    <x v="0"/>
    <n v="0"/>
    <n v="11"/>
    <n v="5"/>
    <s v="NA"/>
    <x v="0"/>
    <s v="321"/>
    <s v="20180612-Str-Sg-Cott01-Ndata-M0000-D000-T00000-G11-R05-0321.JPG"/>
    <m/>
    <x v="0"/>
    <x v="0"/>
    <m/>
    <m/>
  </r>
  <r>
    <s v="20180612StrSgTranUvpo01Wool01NdataDigitalphoto322.jpg"/>
    <s v="20180612"/>
    <s v="Str"/>
    <x v="2"/>
    <x v="1"/>
    <s v="NA"/>
    <s v="Ndata"/>
    <x v="0"/>
    <n v="17"/>
    <s v="NA"/>
    <x v="0"/>
    <x v="0"/>
    <n v="0"/>
    <n v="11"/>
    <n v="5"/>
    <s v="NA"/>
    <x v="0"/>
    <s v="322"/>
    <s v="20180612-Str-Sg-Wool01-Ndata-M0000-D000-T00000-G11-R05-0322.JPG"/>
    <m/>
    <x v="0"/>
    <x v="0"/>
    <m/>
    <m/>
  </r>
  <r>
    <s v="20180612StrSgTranUvpo01Cott01SdataDigitalphoto323.jpg"/>
    <s v="20180612"/>
    <s v="Str"/>
    <x v="2"/>
    <x v="0"/>
    <s v="A04"/>
    <s v="Uvpo1"/>
    <x v="0"/>
    <n v="274"/>
    <n v="30"/>
    <x v="1"/>
    <x v="2"/>
    <n v="0"/>
    <n v="11"/>
    <n v="5"/>
    <s v="NA"/>
    <x v="0"/>
    <s v="323"/>
    <s v="20180612-Str-Sg-Cott01-Uvpo1-M1000-D030-T00000-G11-R05-0323.JPG"/>
    <m/>
    <x v="0"/>
    <x v="0"/>
    <m/>
    <m/>
  </r>
  <r>
    <s v="20180612StrSgTranUvpo01Cott01SdataDigitalphoto324.jpg"/>
    <s v="20180612"/>
    <s v="Str"/>
    <x v="2"/>
    <x v="0"/>
    <s v="A04"/>
    <s v="Uvpo1"/>
    <x v="0"/>
    <n v="211"/>
    <n v="30"/>
    <x v="1"/>
    <x v="2"/>
    <n v="0"/>
    <n v="11"/>
    <n v="5"/>
    <s v="NA"/>
    <x v="0"/>
    <s v="324"/>
    <s v="20180612-Str-Sg-Cott01-Uvpo1-M1000-D030-T00000-G11-R05-0324.JPG"/>
    <m/>
    <x v="0"/>
    <x v="0"/>
    <m/>
    <m/>
  </r>
  <r>
    <s v="20180612StrSgTranUvpo01Wool01SdataDigitalphoto325.jpg"/>
    <s v="20180612"/>
    <s v="Str"/>
    <x v="2"/>
    <x v="1"/>
    <s v="A04"/>
    <s v="Uvpo1"/>
    <x v="0"/>
    <n v="26"/>
    <n v="30"/>
    <x v="1"/>
    <x v="2"/>
    <n v="0"/>
    <n v="11"/>
    <n v="5"/>
    <s v="NA"/>
    <x v="0"/>
    <s v="325"/>
    <s v="20180612-Str-Sg-Wool01-Uvpo1-M1000-D030-T00000-G11-R05-0325.JPG"/>
    <n v="9"/>
    <x v="87"/>
    <x v="254"/>
    <m/>
    <m/>
  </r>
  <r>
    <s v="20180612StrSgTranUvpo01Cott01NdataDigitalphoto326.jpg"/>
    <s v="20180612"/>
    <s v="Str"/>
    <x v="2"/>
    <x v="0"/>
    <s v="NA"/>
    <s v="Ndata"/>
    <x v="0"/>
    <n v="103"/>
    <s v="NA"/>
    <x v="0"/>
    <x v="0"/>
    <n v="0"/>
    <n v="11"/>
    <n v="6"/>
    <s v="NA"/>
    <x v="0"/>
    <s v="326"/>
    <s v="20180612-Str-Sg-Cott01-Ndata-M0000-D000-T00000-G11-R06-0326.JPG"/>
    <m/>
    <x v="0"/>
    <x v="0"/>
    <m/>
    <m/>
  </r>
  <r>
    <s v="20180612StrSgTranUvpo01Wool01NdataDigitalphoto327.jpg"/>
    <s v="20180612"/>
    <s v="Str"/>
    <x v="2"/>
    <x v="1"/>
    <s v="NA"/>
    <s v="Ndata"/>
    <x v="0"/>
    <n v="29"/>
    <s v="NA"/>
    <x v="0"/>
    <x v="0"/>
    <n v="0"/>
    <n v="11"/>
    <n v="6"/>
    <s v="NA"/>
    <x v="0"/>
    <s v="327"/>
    <s v="20180612-Str-Sg-Wool01-Ndata-M0000-D000-T00000-G11-R06-0327.JPG"/>
    <m/>
    <x v="0"/>
    <x v="0"/>
    <m/>
    <m/>
  </r>
  <r>
    <s v="20180612StrSgTranUvpo01Cott01SdataDigitalphoto328.jpg"/>
    <s v="20180612"/>
    <s v="Str"/>
    <x v="2"/>
    <x v="0"/>
    <s v="A04"/>
    <s v="Uvpo1"/>
    <x v="0"/>
    <n v="461"/>
    <n v="30"/>
    <x v="1"/>
    <x v="2"/>
    <n v="0"/>
    <n v="11"/>
    <n v="6"/>
    <s v="NA"/>
    <x v="0"/>
    <s v="328"/>
    <s v="20180612-Str-Sg-Cott01-Uvpo1-M1000-D030-T00000-G11-R06-0328.JPG"/>
    <m/>
    <x v="0"/>
    <x v="0"/>
    <m/>
    <m/>
  </r>
  <r>
    <s v="20180612StrSgTranUvpo01Cott01SdataDigitalphoto329.jpg"/>
    <s v="20180612"/>
    <s v="Str"/>
    <x v="2"/>
    <x v="0"/>
    <s v="A04"/>
    <s v="Uvpo1"/>
    <x v="0"/>
    <n v="448"/>
    <n v="30"/>
    <x v="1"/>
    <x v="2"/>
    <n v="0"/>
    <n v="11"/>
    <n v="6"/>
    <s v="NA"/>
    <x v="0"/>
    <s v="329"/>
    <s v="20180612-Str-Sg-Cott01-Uvpo1-M1000-D030-T00000-G11-R06-0329.JPG"/>
    <m/>
    <x v="0"/>
    <x v="0"/>
    <m/>
    <m/>
  </r>
  <r>
    <s v="20180612StrSgTranUvpo01Wool01SdataDigitalphoto330.jpg"/>
    <s v="20180612"/>
    <s v="Str"/>
    <x v="2"/>
    <x v="1"/>
    <s v="A04"/>
    <s v="Uvpo1"/>
    <x v="0"/>
    <n v="39"/>
    <n v="30"/>
    <x v="1"/>
    <x v="2"/>
    <n v="0"/>
    <n v="11"/>
    <n v="6"/>
    <s v="NA"/>
    <x v="0"/>
    <s v="330"/>
    <s v="20180612-Str-Sg-Wool01-Uvpo1-M1000-D030-T00000-G11-R06-0330.JPG"/>
    <n v="10"/>
    <x v="85"/>
    <x v="255"/>
    <m/>
    <m/>
  </r>
  <r>
    <s v="20180613StrSgTranUvpo01Cott01NdataDigitalphoto331.jpg"/>
    <s v="20180613"/>
    <s v="Str"/>
    <x v="2"/>
    <x v="0"/>
    <s v="NA"/>
    <s v="Ndata"/>
    <x v="0"/>
    <n v="73"/>
    <s v="NA"/>
    <x v="0"/>
    <x v="0"/>
    <n v="0"/>
    <n v="12"/>
    <n v="1"/>
    <s v="NA"/>
    <x v="0"/>
    <s v="331"/>
    <s v="20180613-Str-Sg-Cott01-Ndata-M0000-D000-T00000-G12-R01-0331.JPG"/>
    <m/>
    <x v="0"/>
    <x v="0"/>
    <m/>
    <m/>
  </r>
  <r>
    <s v="20180613StrSgTranUvpo01Wool01NdataDigitalphoto332.jpg"/>
    <s v="20180613"/>
    <s v="Str"/>
    <x v="2"/>
    <x v="1"/>
    <s v="NA"/>
    <s v="Ndata"/>
    <x v="0"/>
    <n v="27"/>
    <s v="NA"/>
    <x v="0"/>
    <x v="0"/>
    <n v="0"/>
    <n v="12"/>
    <n v="1"/>
    <s v="NA"/>
    <x v="0"/>
    <s v="332"/>
    <s v="20180613-Str-Sg-Wool01-Ndata-M0000-D000-T00000-G12-R01-0332.JPG"/>
    <m/>
    <x v="0"/>
    <x v="0"/>
    <m/>
    <m/>
  </r>
  <r>
    <s v="20180613StrSgTranUvpo01Cott01SdataDigitalphoto333.jpg"/>
    <s v="20180613"/>
    <s v="Str"/>
    <x v="2"/>
    <x v="0"/>
    <s v="A01"/>
    <s v="Uvpo1"/>
    <x v="0"/>
    <n v="96"/>
    <n v="60"/>
    <x v="4"/>
    <x v="1"/>
    <n v="0"/>
    <n v="12"/>
    <n v="1"/>
    <s v="NA"/>
    <x v="0"/>
    <s v="333"/>
    <s v="20180613-Str-Sg-Cott01-Uvpo1-M0200-D060-T00000-G12-R01-0333.JPG"/>
    <m/>
    <x v="0"/>
    <x v="0"/>
    <m/>
    <m/>
  </r>
  <r>
    <s v="20180613StrSgTranUvpo01Cott01SdataDigitalphoto334.jpg"/>
    <s v="20180613"/>
    <s v="Str"/>
    <x v="2"/>
    <x v="0"/>
    <s v="A01"/>
    <s v="Uvpo1"/>
    <x v="0"/>
    <n v="51"/>
    <n v="60"/>
    <x v="4"/>
    <x v="1"/>
    <n v="0"/>
    <n v="12"/>
    <n v="1"/>
    <s v="NA"/>
    <x v="0"/>
    <s v="334"/>
    <s v="20180613-Str-Sg-Cott01-Uvpo1-M0200-D060-T00000-G12-R01-0334.JPG"/>
    <m/>
    <x v="0"/>
    <x v="0"/>
    <m/>
    <m/>
  </r>
  <r>
    <s v="20180613StrSgTranUvpo01Wool01SdataDigitalphoto335.jpg"/>
    <s v="20180613"/>
    <s v="Str"/>
    <x v="2"/>
    <x v="1"/>
    <s v="A01"/>
    <s v="Uvpo1"/>
    <x v="0"/>
    <n v="38"/>
    <n v="60"/>
    <x v="4"/>
    <x v="1"/>
    <n v="0"/>
    <n v="12"/>
    <n v="1"/>
    <s v="NA"/>
    <x v="0"/>
    <s v="335"/>
    <s v="20180613-Str-Sg-Wool01-Uvpo1-M0200-D060-T00000-G12-R01-0335.JPG"/>
    <n v="11"/>
    <x v="188"/>
    <x v="256"/>
    <m/>
    <m/>
  </r>
  <r>
    <s v="20180613StrSgTranUvpo01Cott01NdataDigitalphoto336.jpg"/>
    <s v="20180613"/>
    <s v="Str"/>
    <x v="2"/>
    <x v="0"/>
    <s v="NA"/>
    <s v="Ndata"/>
    <x v="0"/>
    <n v="149"/>
    <s v="NA"/>
    <x v="0"/>
    <x v="0"/>
    <n v="0"/>
    <n v="12"/>
    <n v="2"/>
    <s v="NA"/>
    <x v="0"/>
    <s v="336"/>
    <s v="20180613-Str-Sg-Cott01-Ndata-M0000-D000-T00000-G12-R02-0336.JPG"/>
    <m/>
    <x v="0"/>
    <x v="0"/>
    <m/>
    <m/>
  </r>
  <r>
    <s v="20180613StrSgTranUvpo01Wool01NdataDigitalphoto337.jpg"/>
    <s v="20180613"/>
    <s v="Str"/>
    <x v="2"/>
    <x v="1"/>
    <s v="NA"/>
    <s v="Ndata"/>
    <x v="0"/>
    <n v="31"/>
    <s v="NA"/>
    <x v="0"/>
    <x v="0"/>
    <n v="0"/>
    <n v="12"/>
    <n v="2"/>
    <s v="NA"/>
    <x v="0"/>
    <s v="337"/>
    <s v="20180613-Str-Sg-Wool01-Ndata-M0000-D000-T00000-G12-R02-0337.JPG"/>
    <m/>
    <x v="0"/>
    <x v="0"/>
    <m/>
    <m/>
  </r>
  <r>
    <s v="20180613StrSgTranUvpo01Cott01SdataDigitalphoto338.jpg"/>
    <s v="20180613"/>
    <s v="Str"/>
    <x v="2"/>
    <x v="0"/>
    <s v="A01"/>
    <s v="Uvpo1"/>
    <x v="0"/>
    <n v="183"/>
    <n v="60"/>
    <x v="4"/>
    <x v="1"/>
    <n v="0"/>
    <n v="12"/>
    <n v="2"/>
    <s v="NA"/>
    <x v="0"/>
    <s v="338"/>
    <s v="20180613-Str-Sg-Cott01-Uvpo1-M0200-D060-T00000-G12-R02-0338.JPG"/>
    <m/>
    <x v="0"/>
    <x v="0"/>
    <m/>
    <m/>
  </r>
  <r>
    <s v="20180613StrSgTranUvpo01Cott01SdataDigitalphoto339.jpg"/>
    <s v="20180613"/>
    <s v="Str"/>
    <x v="2"/>
    <x v="0"/>
    <s v="A01"/>
    <s v="Uvpo1"/>
    <x v="0"/>
    <n v="138"/>
    <n v="60"/>
    <x v="4"/>
    <x v="1"/>
    <n v="0"/>
    <n v="12"/>
    <n v="2"/>
    <s v="NA"/>
    <x v="0"/>
    <s v="339"/>
    <s v="20180613-Str-Sg-Cott01-Uvpo1-M0200-D060-T00000-G12-R02-0339.JPG"/>
    <m/>
    <x v="0"/>
    <x v="0"/>
    <m/>
    <m/>
  </r>
  <r>
    <s v="20180613StrSgTranUvpo01Wool01SdataDigitalphoto340.jpg"/>
    <s v="20180613"/>
    <s v="Str"/>
    <x v="2"/>
    <x v="1"/>
    <s v="A01"/>
    <s v="Uvpo1"/>
    <x v="0"/>
    <n v="71"/>
    <n v="60"/>
    <x v="4"/>
    <x v="1"/>
    <n v="0"/>
    <n v="12"/>
    <n v="2"/>
    <s v="NA"/>
    <x v="0"/>
    <s v="340"/>
    <s v="20180613-Str-Sg-Wool01-Uvpo1-M0200-D060-T00000-G12-R02-0340.JPG"/>
    <n v="40"/>
    <x v="189"/>
    <x v="257"/>
    <m/>
    <m/>
  </r>
  <r>
    <s v="20180613StrSgTranUvpo01Cott01NdataDigitalphoto341.jpg"/>
    <s v="20180613"/>
    <s v="Str"/>
    <x v="2"/>
    <x v="0"/>
    <s v="NA"/>
    <s v="Ndata"/>
    <x v="0"/>
    <n v="105"/>
    <s v="NA"/>
    <x v="0"/>
    <x v="0"/>
    <n v="0"/>
    <n v="12"/>
    <n v="3"/>
    <s v="NA"/>
    <x v="0"/>
    <s v="341"/>
    <s v="20180613-Str-Sg-Cott01-Ndata-M0000-D000-T00000-G12-R03-0341.JPG"/>
    <m/>
    <x v="0"/>
    <x v="0"/>
    <m/>
    <m/>
  </r>
  <r>
    <s v="20180613StrSgTranUvpo01Wool01NdataDigitalphoto342.jpg"/>
    <s v="20180613"/>
    <s v="Str"/>
    <x v="2"/>
    <x v="1"/>
    <s v="NA"/>
    <s v="Ndata"/>
    <x v="0"/>
    <n v="17"/>
    <s v="NA"/>
    <x v="0"/>
    <x v="0"/>
    <n v="0"/>
    <n v="12"/>
    <n v="3"/>
    <s v="NA"/>
    <x v="0"/>
    <s v="342"/>
    <s v="20180613-Str-Sg-Wool01-Ndata-M0000-D000-T00000-G12-R03-0342.JPG"/>
    <m/>
    <x v="0"/>
    <x v="0"/>
    <m/>
    <m/>
  </r>
  <r>
    <s v="20180613StrSgTranUvpo01Cott01SdataDigitalphoto343.jpg"/>
    <s v="20180613"/>
    <s v="Str"/>
    <x v="2"/>
    <x v="0"/>
    <s v="A01"/>
    <s v="Uvpo1"/>
    <x v="0"/>
    <n v="178"/>
    <n v="60"/>
    <x v="4"/>
    <x v="1"/>
    <n v="0"/>
    <n v="12"/>
    <n v="3"/>
    <s v="NA"/>
    <x v="0"/>
    <s v="343"/>
    <s v="20180613-Str-Sg-Cott01-Uvpo1-M0200-D060-T00000-G12-R03-0343.JPG"/>
    <m/>
    <x v="0"/>
    <x v="0"/>
    <m/>
    <m/>
  </r>
  <r>
    <s v="20180613StrSgTranUvpo01Cott01SdataDigitalphoto344.jpg"/>
    <s v="20180613"/>
    <s v="Str"/>
    <x v="2"/>
    <x v="0"/>
    <s v="A01"/>
    <s v="Uvpo1"/>
    <x v="0"/>
    <n v="103"/>
    <n v="60"/>
    <x v="4"/>
    <x v="1"/>
    <n v="0"/>
    <n v="12"/>
    <n v="3"/>
    <s v="NA"/>
    <x v="0"/>
    <s v="344"/>
    <s v="20180613-Str-Sg-Cott01-Uvpo1-M0200-D060-T00000-G12-R03-0344.JPG"/>
    <m/>
    <x v="0"/>
    <x v="0"/>
    <m/>
    <m/>
  </r>
  <r>
    <s v="20180613StrSgTranUvpo01Wool01SdataDigitalphoto345.jpg"/>
    <s v="20180613"/>
    <s v="Str"/>
    <x v="2"/>
    <x v="1"/>
    <s v="A01"/>
    <s v="Uvpo1"/>
    <x v="0"/>
    <n v="69"/>
    <n v="60"/>
    <x v="4"/>
    <x v="1"/>
    <n v="0"/>
    <n v="12"/>
    <n v="3"/>
    <s v="NA"/>
    <x v="0"/>
    <s v="345"/>
    <s v="20180613-Str-Sg-Wool01-Uvpo1-M0200-D060-T00000-G12-R03-0345.JPG"/>
    <n v="52"/>
    <x v="53"/>
    <x v="258"/>
    <m/>
    <m/>
  </r>
  <r>
    <s v="20180613StrSgTranUvpo01Cott01NdataDigitalphoto346.jpg"/>
    <s v="20180613"/>
    <s v="Str"/>
    <x v="2"/>
    <x v="0"/>
    <s v="NA"/>
    <s v="Ndata"/>
    <x v="0"/>
    <n v="82"/>
    <s v="NA"/>
    <x v="0"/>
    <x v="0"/>
    <n v="0"/>
    <n v="12"/>
    <n v="4"/>
    <s v="NA"/>
    <x v="0"/>
    <s v="346"/>
    <s v="20180613-Str-Sg-Cott01-Ndata-M0000-D000-T00000-G12-R04-0346.JPG"/>
    <m/>
    <x v="0"/>
    <x v="0"/>
    <m/>
    <m/>
  </r>
  <r>
    <s v="20180613StrSgTranUvpo01Wool01NdataDigitalphoto347.jpg"/>
    <s v="20180613"/>
    <s v="Str"/>
    <x v="2"/>
    <x v="1"/>
    <s v="NA"/>
    <s v="Ndata"/>
    <x v="0"/>
    <n v="31"/>
    <s v="NA"/>
    <x v="0"/>
    <x v="0"/>
    <n v="0"/>
    <n v="12"/>
    <n v="4"/>
    <s v="NA"/>
    <x v="0"/>
    <s v="347"/>
    <s v="20180613-Str-Sg-Wool01-Ndata-M0000-D000-T00000-G12-R04-0347.JPG"/>
    <m/>
    <x v="0"/>
    <x v="0"/>
    <m/>
    <m/>
  </r>
  <r>
    <s v="20180613StrSgTranUvpo01Cott01SdataDigitalphoto348.jpg"/>
    <s v="20180613"/>
    <s v="Str"/>
    <x v="2"/>
    <x v="0"/>
    <s v="A01"/>
    <s v="Uvpo1"/>
    <x v="0"/>
    <n v="332"/>
    <n v="60"/>
    <x v="4"/>
    <x v="1"/>
    <n v="0"/>
    <n v="12"/>
    <n v="4"/>
    <s v="NA"/>
    <x v="0"/>
    <s v="348"/>
    <s v="20180613-Str-Sg-Cott01-Uvpo1-M0200-D060-T00000-G12-R04-0348.JPG"/>
    <m/>
    <x v="0"/>
    <x v="0"/>
    <m/>
    <m/>
  </r>
  <r>
    <s v="20180613StrSgTranUvpo01Cott01SdataDigitalphoto349.jpg"/>
    <s v="20180613"/>
    <s v="Str"/>
    <x v="2"/>
    <x v="0"/>
    <s v="A01"/>
    <s v="Uvpo1"/>
    <x v="0"/>
    <n v="288"/>
    <n v="60"/>
    <x v="4"/>
    <x v="1"/>
    <n v="0"/>
    <n v="12"/>
    <n v="4"/>
    <s v="NA"/>
    <x v="0"/>
    <s v="349"/>
    <s v="20180613-Str-Sg-Cott01-Uvpo1-M0200-D060-T00000-G12-R04-0349.JPG"/>
    <m/>
    <x v="0"/>
    <x v="0"/>
    <m/>
    <m/>
  </r>
  <r>
    <s v="20180613StrSgTranUvpo01Wool01SdataDigitalphoto350.jpg"/>
    <s v="20180613"/>
    <s v="Str"/>
    <x v="2"/>
    <x v="1"/>
    <s v="A01"/>
    <s v="Uvpo1"/>
    <x v="0"/>
    <n v="63"/>
    <n v="60"/>
    <x v="4"/>
    <x v="1"/>
    <n v="0"/>
    <n v="12"/>
    <n v="4"/>
    <s v="NA"/>
    <x v="0"/>
    <s v="350"/>
    <s v="20180613-Str-Sg-Wool01-Uvpo1-M0200-D060-T00000-G12-R04-0350.JPG"/>
    <n v="32"/>
    <x v="190"/>
    <x v="259"/>
    <m/>
    <m/>
  </r>
  <r>
    <s v="20180613StrSgTranUvpo01Cott01NdataDigitalphoto351.jpg"/>
    <s v="20180613"/>
    <s v="Str"/>
    <x v="2"/>
    <x v="0"/>
    <s v="NA"/>
    <s v="Ndata"/>
    <x v="0"/>
    <n v="54"/>
    <s v="NA"/>
    <x v="0"/>
    <x v="0"/>
    <n v="0"/>
    <n v="12"/>
    <n v="5"/>
    <s v="NA"/>
    <x v="0"/>
    <s v="351"/>
    <s v="20180613-Str-Sg-Cott01-Ndata-M0000-D000-T00000-G12-R05-0351.JPG"/>
    <m/>
    <x v="0"/>
    <x v="0"/>
    <m/>
    <m/>
  </r>
  <r>
    <s v="20180613StrSgTranUvpo01Wool01NdataDigitalphoto352.jpg"/>
    <s v="20180613"/>
    <s v="Str"/>
    <x v="2"/>
    <x v="1"/>
    <s v="NA"/>
    <s v="Ndata"/>
    <x v="0"/>
    <n v="55"/>
    <s v="NA"/>
    <x v="0"/>
    <x v="0"/>
    <n v="0"/>
    <n v="12"/>
    <n v="5"/>
    <s v="NA"/>
    <x v="0"/>
    <s v="352"/>
    <s v="20180613-Str-Sg-Wool01-Ndata-M0000-D000-T00000-G12-R05-0352.JPG"/>
    <m/>
    <x v="0"/>
    <x v="0"/>
    <m/>
    <m/>
  </r>
  <r>
    <s v="20180613StrSgTranUvpo01Cott01SdataDigitalphoto353.jpg"/>
    <s v="20180613"/>
    <s v="Str"/>
    <x v="2"/>
    <x v="0"/>
    <s v="A01"/>
    <s v="Uvpo1"/>
    <x v="0"/>
    <n v="144"/>
    <n v="60"/>
    <x v="4"/>
    <x v="1"/>
    <n v="0"/>
    <n v="12"/>
    <n v="5"/>
    <s v="NA"/>
    <x v="0"/>
    <s v="353"/>
    <s v="20180613-Str-Sg-Cott01-Uvpo1-M0200-D060-T00000-G12-R05-0353.JPG"/>
    <m/>
    <x v="0"/>
    <x v="0"/>
    <m/>
    <m/>
  </r>
  <r>
    <s v="20180613StrSgTranUvpo01Cott01SdataDigitalphoto354.jpg"/>
    <s v="20180613"/>
    <s v="Str"/>
    <x v="2"/>
    <x v="0"/>
    <s v="A01"/>
    <s v="Uvpo1"/>
    <x v="0"/>
    <n v="124"/>
    <n v="60"/>
    <x v="4"/>
    <x v="1"/>
    <n v="0"/>
    <n v="12"/>
    <n v="5"/>
    <s v="NA"/>
    <x v="0"/>
    <s v="354"/>
    <s v="20180613-Str-Sg-Cott01-Uvpo1-M0200-D060-T00000-G12-R05-0354.JPG"/>
    <m/>
    <x v="0"/>
    <x v="0"/>
    <m/>
    <m/>
  </r>
  <r>
    <s v="20180613StrSgTranUvpo01Wool01SdataDigitalphoto355.jpg"/>
    <s v="20180613"/>
    <s v="Str"/>
    <x v="2"/>
    <x v="1"/>
    <s v="A01"/>
    <s v="Uvpo1"/>
    <x v="0"/>
    <n v="76"/>
    <n v="60"/>
    <x v="4"/>
    <x v="1"/>
    <n v="0"/>
    <n v="12"/>
    <n v="5"/>
    <s v="NA"/>
    <x v="0"/>
    <s v="355"/>
    <s v="20180613-Str-Sg-Wool01-Uvpo1-M0200-D060-T00000-G12-R05-0355.JPG"/>
    <n v="21"/>
    <x v="59"/>
    <x v="64"/>
    <m/>
    <m/>
  </r>
  <r>
    <s v="20180613StrSgTranUvpo01Cott01NdataDigitalphoto356.jpg"/>
    <s v="20180613"/>
    <s v="Str"/>
    <x v="2"/>
    <x v="0"/>
    <s v="NA"/>
    <s v="Ndata"/>
    <x v="0"/>
    <n v="76"/>
    <s v="NA"/>
    <x v="0"/>
    <x v="0"/>
    <n v="0"/>
    <n v="12"/>
    <n v="6"/>
    <s v="NA"/>
    <x v="0"/>
    <s v="356"/>
    <s v="20180613-Str-Sg-Cott01-Ndata-M0000-D000-T00000-G12-R06-0356.JPG"/>
    <m/>
    <x v="0"/>
    <x v="0"/>
    <m/>
    <m/>
  </r>
  <r>
    <s v="20180613StrSgTranUvpo01Wool01NdataDigitalphoto357.jpg"/>
    <s v="20180613"/>
    <s v="Str"/>
    <x v="2"/>
    <x v="1"/>
    <s v="NA"/>
    <s v="Ndata"/>
    <x v="0"/>
    <n v="65"/>
    <s v="NA"/>
    <x v="0"/>
    <x v="0"/>
    <n v="0"/>
    <n v="12"/>
    <n v="6"/>
    <s v="NA"/>
    <x v="0"/>
    <s v="357"/>
    <s v="20180613-Str-Sg-Wool01-Ndata-M0000-D000-T00000-G12-R06-0357.JPG"/>
    <m/>
    <x v="0"/>
    <x v="0"/>
    <m/>
    <m/>
  </r>
  <r>
    <s v="20180613StrSgTranUvpo01Cott01SdataDigitalphoto358.jpg"/>
    <s v="20180613"/>
    <s v="Str"/>
    <x v="2"/>
    <x v="0"/>
    <s v="A01"/>
    <s v="Uvpo1"/>
    <x v="0"/>
    <n v="175"/>
    <n v="60"/>
    <x v="4"/>
    <x v="1"/>
    <n v="0"/>
    <n v="12"/>
    <n v="6"/>
    <s v="NA"/>
    <x v="0"/>
    <s v="358"/>
    <s v="20180613-Str-Sg-Cott01-Uvpo1-M0200-D060-T00000-G12-R06-0358.JPG"/>
    <m/>
    <x v="0"/>
    <x v="0"/>
    <m/>
    <m/>
  </r>
  <r>
    <s v="20180613StrSgTranUvpo01Cott01SdataDigitalphoto359.jpg"/>
    <s v="20180613"/>
    <s v="Str"/>
    <x v="2"/>
    <x v="0"/>
    <s v="A01"/>
    <s v="Uvpo1"/>
    <x v="0"/>
    <n v="160"/>
    <n v="60"/>
    <x v="4"/>
    <x v="1"/>
    <n v="0"/>
    <n v="12"/>
    <n v="6"/>
    <s v="NA"/>
    <x v="0"/>
    <s v="359"/>
    <s v="20180613-Str-Sg-Cott01-Uvpo1-M0200-D060-T00000-G12-R06-0359.JPG"/>
    <m/>
    <x v="0"/>
    <x v="0"/>
    <m/>
    <m/>
  </r>
  <r>
    <s v="20180613StrSgTranUvpo01Wool01SdataDigitalphoto360.jpg"/>
    <s v="20180613"/>
    <s v="Str"/>
    <x v="2"/>
    <x v="1"/>
    <s v="A01"/>
    <s v="Uvpo1"/>
    <x v="0"/>
    <n v="92"/>
    <n v="60"/>
    <x v="4"/>
    <x v="1"/>
    <n v="0"/>
    <n v="12"/>
    <n v="6"/>
    <s v="NA"/>
    <x v="0"/>
    <s v="360"/>
    <s v="20180613-Str-Sg-Wool01-Uvpo1-M0200-D060-T00000-G12-R06-0360.JPG"/>
    <n v="27"/>
    <x v="144"/>
    <x v="260"/>
    <m/>
    <m/>
  </r>
  <r>
    <s v="20180613StrSgTranUvpo01Cott01NdataDigitalphoto361.jpg"/>
    <s v="20180613"/>
    <s v="Str"/>
    <x v="2"/>
    <x v="0"/>
    <s v="NA"/>
    <s v="Ndata"/>
    <x v="0"/>
    <n v="135"/>
    <s v="NA"/>
    <x v="0"/>
    <x v="0"/>
    <n v="0"/>
    <n v="13"/>
    <n v="1"/>
    <s v="NA"/>
    <x v="0"/>
    <s v="361"/>
    <s v="20180613-Str-Sg-Cott01-Ndata-M0000-D000-T00000-G13-R01-0361.JPG"/>
    <m/>
    <x v="0"/>
    <x v="0"/>
    <m/>
    <m/>
  </r>
  <r>
    <s v="20180613StrSgTranUvpo01Wool01NdataDigitalphoto362.jpg"/>
    <s v="20180613"/>
    <s v="Str"/>
    <x v="2"/>
    <x v="1"/>
    <s v="NA"/>
    <s v="Ndata"/>
    <x v="0"/>
    <n v="24"/>
    <s v="NA"/>
    <x v="0"/>
    <x v="0"/>
    <n v="0"/>
    <n v="13"/>
    <n v="1"/>
    <s v="NA"/>
    <x v="0"/>
    <s v="362"/>
    <s v="20180613-Str-Sg-Wool01-Ndata-M0000-D000-T00000-G13-R01-0362.JPG"/>
    <m/>
    <x v="0"/>
    <x v="0"/>
    <m/>
    <m/>
  </r>
  <r>
    <s v="20180613StrSgTranUvpo01Cott01SdataDigitalphoto363.jpg"/>
    <s v="20180613"/>
    <s v="Str"/>
    <x v="2"/>
    <x v="0"/>
    <s v="A02"/>
    <s v="Uvpo1"/>
    <x v="0"/>
    <n v="232"/>
    <n v="60"/>
    <x v="3"/>
    <x v="1"/>
    <n v="0"/>
    <n v="13"/>
    <n v="1"/>
    <s v="NA"/>
    <x v="0"/>
    <s v="363"/>
    <s v="20180613-Str-Sg-Cott01-Uvpo1-M0500-D060-T00000-G13-R01-0363.JPG"/>
    <m/>
    <x v="0"/>
    <x v="0"/>
    <m/>
    <m/>
  </r>
  <r>
    <s v="20180613StrSgTranUvpo01Cott01SdataDigitalphoto364.jpg"/>
    <s v="20180613"/>
    <s v="Str"/>
    <x v="2"/>
    <x v="0"/>
    <s v="A02"/>
    <s v="Uvpo1"/>
    <x v="0"/>
    <n v="184"/>
    <n v="60"/>
    <x v="3"/>
    <x v="1"/>
    <n v="0"/>
    <n v="13"/>
    <n v="1"/>
    <s v="NA"/>
    <x v="0"/>
    <s v="364"/>
    <s v="20180613-Str-Sg-Cott01-Uvpo1-M0500-D060-T00000-G13-R01-0364.JPG"/>
    <m/>
    <x v="0"/>
    <x v="0"/>
    <m/>
    <m/>
  </r>
  <r>
    <s v="20180613StrSgTranUvpo01Wool01SdataDigitalphoto365.jpg"/>
    <s v="20180613"/>
    <s v="Str"/>
    <x v="2"/>
    <x v="1"/>
    <s v="A02"/>
    <s v="Uvpo1"/>
    <x v="0"/>
    <n v="38"/>
    <n v="60"/>
    <x v="3"/>
    <x v="1"/>
    <n v="0"/>
    <n v="13"/>
    <n v="1"/>
    <s v="NA"/>
    <x v="0"/>
    <s v="365"/>
    <s v="20180613-Str-Sg-Wool01-Uvpo1-M0500-D060-T00000-G13-R01-0365.JPG"/>
    <n v="14"/>
    <x v="61"/>
    <x v="261"/>
    <m/>
    <m/>
  </r>
  <r>
    <s v="20180613StrSgTranUvpo01Cott01NdataDigitalphoto366.jpg"/>
    <s v="20180613"/>
    <s v="Str"/>
    <x v="2"/>
    <x v="0"/>
    <s v="NA"/>
    <s v="Ndata"/>
    <x v="0"/>
    <n v="91"/>
    <s v="NA"/>
    <x v="0"/>
    <x v="0"/>
    <n v="0"/>
    <n v="13"/>
    <n v="2"/>
    <s v="NA"/>
    <x v="0"/>
    <s v="366"/>
    <s v="20180613-Str-Sg-Cott01-Ndata-M0000-D000-T00000-G13-R02-0366.JPG"/>
    <m/>
    <x v="0"/>
    <x v="0"/>
    <m/>
    <m/>
  </r>
  <r>
    <s v="20180613StrSgTranUvpo01Wool01NdataDigitalphoto367.jpg"/>
    <s v="20180613"/>
    <s v="Str"/>
    <x v="2"/>
    <x v="1"/>
    <s v="NA"/>
    <s v="Ndata"/>
    <x v="0"/>
    <n v="39"/>
    <s v="NA"/>
    <x v="0"/>
    <x v="0"/>
    <n v="0"/>
    <n v="13"/>
    <n v="2"/>
    <s v="NA"/>
    <x v="0"/>
    <s v="367"/>
    <s v="20180613-Str-Sg-Wool01-Ndata-M0000-D000-T00000-G13-R02-0367.JPG"/>
    <m/>
    <x v="0"/>
    <x v="0"/>
    <m/>
    <m/>
  </r>
  <r>
    <s v="20180613StrSgTranUvpo01Cott01SdataDigitalphoto368.jpg"/>
    <s v="20180613"/>
    <s v="Str"/>
    <x v="2"/>
    <x v="0"/>
    <s v="A02"/>
    <s v="Uvpo1"/>
    <x v="0"/>
    <n v="246"/>
    <n v="60"/>
    <x v="3"/>
    <x v="1"/>
    <n v="0"/>
    <n v="13"/>
    <n v="2"/>
    <s v="NA"/>
    <x v="0"/>
    <s v="368"/>
    <s v="20180613-Str-Sg-Cott01-Uvpo1-M0500-D060-T00000-G13-R02-0368.JPG"/>
    <m/>
    <x v="0"/>
    <x v="0"/>
    <m/>
    <m/>
  </r>
  <r>
    <s v="20180613StrSgTranUvpo01Cott01SdataDigitalphoto369.jpg"/>
    <s v="20180613"/>
    <s v="Str"/>
    <x v="2"/>
    <x v="0"/>
    <s v="A02"/>
    <s v="Uvpo1"/>
    <x v="0"/>
    <n v="187"/>
    <n v="60"/>
    <x v="3"/>
    <x v="1"/>
    <n v="0"/>
    <n v="13"/>
    <n v="2"/>
    <s v="NA"/>
    <x v="0"/>
    <s v="369"/>
    <s v="20180613-Str-Sg-Cott01-Uvpo1-M0500-D060-T00000-G13-R02-0369.JPG"/>
    <m/>
    <x v="0"/>
    <x v="0"/>
    <m/>
    <m/>
  </r>
  <r>
    <s v="20180613StrSgTranUvpo01Wool01SdataDigitalphoto370.jpg"/>
    <s v="20180613"/>
    <s v="Str"/>
    <x v="2"/>
    <x v="1"/>
    <s v="A02"/>
    <s v="Uvpo1"/>
    <x v="0"/>
    <n v="56"/>
    <n v="60"/>
    <x v="3"/>
    <x v="1"/>
    <n v="0"/>
    <n v="13"/>
    <n v="2"/>
    <s v="NA"/>
    <x v="0"/>
    <s v="370"/>
    <s v="20180613-Str-Sg-Wool01-Uvpo1-M0500-D060-T00000-G13-R02-0370.JPG"/>
    <n v="17"/>
    <x v="5"/>
    <x v="262"/>
    <m/>
    <m/>
  </r>
  <r>
    <s v="20180613StrSgTranUvpo01Cott01NdataDigitalphoto371.jpg"/>
    <s v="20180613"/>
    <s v="Str"/>
    <x v="2"/>
    <x v="0"/>
    <s v="NA"/>
    <s v="Ndata"/>
    <x v="0"/>
    <n v="128"/>
    <s v="NA"/>
    <x v="0"/>
    <x v="0"/>
    <n v="0"/>
    <n v="13"/>
    <n v="3"/>
    <s v="NA"/>
    <x v="0"/>
    <s v="371"/>
    <s v="20180613-Str-Sg-Cott01-Ndata-M0000-D000-T00000-G13-R03-0371.JPG"/>
    <m/>
    <x v="0"/>
    <x v="0"/>
    <m/>
    <m/>
  </r>
  <r>
    <s v="20180613StrSgTranUvpo01Wool01NdataDigitalphoto372.jpg"/>
    <s v="20180613"/>
    <s v="Str"/>
    <x v="2"/>
    <x v="1"/>
    <s v="NA"/>
    <s v="Ndata"/>
    <x v="0"/>
    <n v="45"/>
    <s v="NA"/>
    <x v="0"/>
    <x v="0"/>
    <n v="0"/>
    <n v="13"/>
    <n v="3"/>
    <s v="NA"/>
    <x v="0"/>
    <s v="372"/>
    <s v="20180613-Str-Sg-Wool01-Ndata-M0000-D000-T00000-G13-R03-0372.JPG"/>
    <m/>
    <x v="0"/>
    <x v="0"/>
    <m/>
    <m/>
  </r>
  <r>
    <s v="20180613StrSgTranUvpo01Cott01SdataDigitalphoto373.jpg"/>
    <s v="20180613"/>
    <s v="Str"/>
    <x v="2"/>
    <x v="0"/>
    <s v="A02"/>
    <s v="Uvpo1"/>
    <x v="0"/>
    <n v="210"/>
    <n v="60"/>
    <x v="3"/>
    <x v="1"/>
    <n v="0"/>
    <n v="13"/>
    <n v="3"/>
    <s v="NA"/>
    <x v="0"/>
    <s v="373"/>
    <s v="20180613-Str-Sg-Cott01-Uvpo1-M0500-D060-T00000-G13-R03-0373.JPG"/>
    <m/>
    <x v="0"/>
    <x v="0"/>
    <m/>
    <m/>
  </r>
  <r>
    <s v="20180613StrSgTranUvpo01Cott01SdataDigitalphoto374.jpg"/>
    <s v="20180613"/>
    <s v="Str"/>
    <x v="2"/>
    <x v="0"/>
    <s v="A02"/>
    <s v="Uvpo1"/>
    <x v="0"/>
    <n v="171"/>
    <n v="60"/>
    <x v="3"/>
    <x v="1"/>
    <n v="0"/>
    <n v="13"/>
    <n v="3"/>
    <s v="NA"/>
    <x v="0"/>
    <s v="374"/>
    <s v="20180613-Str-Sg-Cott01-Uvpo1-M0500-D060-T00000-G13-R03-0374.JPG"/>
    <m/>
    <x v="0"/>
    <x v="0"/>
    <m/>
    <m/>
  </r>
  <r>
    <s v="20180613StrSgTranUvpo01Wool01SdataDigitalphoto375.jpg"/>
    <s v="20180613"/>
    <s v="Str"/>
    <x v="2"/>
    <x v="1"/>
    <s v="A02"/>
    <s v="Uvpo1"/>
    <x v="0"/>
    <n v="78"/>
    <n v="60"/>
    <x v="3"/>
    <x v="1"/>
    <n v="0"/>
    <n v="13"/>
    <n v="3"/>
    <s v="NA"/>
    <x v="0"/>
    <s v="375"/>
    <s v="20180613-Str-Sg-Wool01-Uvpo1-M0500-D060-T00000-G13-R03-0375.JPG"/>
    <n v="33"/>
    <x v="191"/>
    <x v="263"/>
    <m/>
    <m/>
  </r>
  <r>
    <s v="20180613StrSgTranUvpo01Cott01NdataDigitalphoto376.jpg"/>
    <s v="20180613"/>
    <s v="Str"/>
    <x v="2"/>
    <x v="0"/>
    <s v="NA"/>
    <s v="Ndata"/>
    <x v="0"/>
    <n v="102"/>
    <s v="NA"/>
    <x v="0"/>
    <x v="0"/>
    <n v="0"/>
    <n v="13"/>
    <n v="4"/>
    <s v="NA"/>
    <x v="0"/>
    <s v="376"/>
    <s v="20180613-Str-Sg-Cott01-Ndata-M0000-D000-T00000-G13-R04-0376.JPG"/>
    <m/>
    <x v="0"/>
    <x v="0"/>
    <m/>
    <m/>
  </r>
  <r>
    <s v="20180613StrSgTranUvpo01Wool01NdataDigitalphoto377.jpg"/>
    <s v="20180613"/>
    <s v="Str"/>
    <x v="2"/>
    <x v="1"/>
    <s v="NA"/>
    <s v="Ndata"/>
    <x v="0"/>
    <n v="81"/>
    <s v="NA"/>
    <x v="0"/>
    <x v="0"/>
    <n v="0"/>
    <n v="13"/>
    <n v="4"/>
    <s v="NA"/>
    <x v="0"/>
    <s v="377"/>
    <s v="20180613-Str-Sg-Wool01-Ndata-M0000-D000-T00000-G13-R04-0377.JPG"/>
    <m/>
    <x v="0"/>
    <x v="0"/>
    <m/>
    <m/>
  </r>
  <r>
    <s v="20180613StrSgTranUvpo01Cott01SdataDigitalphoto378.jpg"/>
    <s v="20180613"/>
    <s v="Str"/>
    <x v="2"/>
    <x v="0"/>
    <s v="A02"/>
    <s v="Uvpo1"/>
    <x v="0"/>
    <n v="203"/>
    <n v="60"/>
    <x v="3"/>
    <x v="1"/>
    <n v="0"/>
    <n v="13"/>
    <n v="4"/>
    <s v="NA"/>
    <x v="0"/>
    <s v="378"/>
    <s v="20180613-Str-Sg-Cott01-Uvpo1-M0500-D060-T00000-G13-R04-0378.JPG"/>
    <m/>
    <x v="0"/>
    <x v="0"/>
    <m/>
    <m/>
  </r>
  <r>
    <s v="20180613StrSgTranUvpo01Cott01SdataDigitalphoto379.jpg"/>
    <s v="20180613"/>
    <s v="Str"/>
    <x v="2"/>
    <x v="0"/>
    <s v="A02"/>
    <s v="Uvpo1"/>
    <x v="0"/>
    <n v="147"/>
    <n v="60"/>
    <x v="3"/>
    <x v="1"/>
    <n v="0"/>
    <n v="13"/>
    <n v="4"/>
    <s v="NA"/>
    <x v="0"/>
    <s v="379"/>
    <s v="20180613-Str-Sg-Cott01-Uvpo1-M0500-D060-T00000-G13-R04-0379.JPG"/>
    <m/>
    <x v="0"/>
    <x v="0"/>
    <m/>
    <m/>
  </r>
  <r>
    <s v="20180613StrSgTranUvpo01Wool01SdataDigitalphoto380.jpg"/>
    <s v="20180613"/>
    <s v="Str"/>
    <x v="2"/>
    <x v="1"/>
    <s v="A02"/>
    <s v="Uvpo1"/>
    <x v="0"/>
    <n v="135"/>
    <n v="60"/>
    <x v="3"/>
    <x v="1"/>
    <n v="0"/>
    <n v="13"/>
    <n v="4"/>
    <s v="NA"/>
    <x v="0"/>
    <s v="380"/>
    <s v="20180613-Str-Sg-Wool01-Uvpo1-M0500-D060-T00000-G13-R04-0380.JPG"/>
    <n v="54"/>
    <x v="1"/>
    <x v="205"/>
    <m/>
    <m/>
  </r>
  <r>
    <s v="20180613StrSgTranUvpo01Cott01NdataDigitalphoto381.jpg"/>
    <s v="20180613"/>
    <s v="Str"/>
    <x v="2"/>
    <x v="0"/>
    <s v="NA"/>
    <s v="Ndata"/>
    <x v="0"/>
    <n v="207"/>
    <s v="NA"/>
    <x v="0"/>
    <x v="0"/>
    <n v="0"/>
    <n v="13"/>
    <n v="5"/>
    <s v="NA"/>
    <x v="0"/>
    <s v="381"/>
    <s v="20180613-Str-Sg-Cott01-Ndata-M0000-D000-T00000-G13-R05-0381.JPG"/>
    <m/>
    <x v="0"/>
    <x v="0"/>
    <m/>
    <m/>
  </r>
  <r>
    <s v="20180613StrSgTranUvpo01Wool01NdataDigitalphoto382.jpg"/>
    <s v="20180613"/>
    <s v="Str"/>
    <x v="2"/>
    <x v="1"/>
    <s v="NA"/>
    <s v="Ndata"/>
    <x v="0"/>
    <n v="41"/>
    <s v="NA"/>
    <x v="0"/>
    <x v="0"/>
    <n v="0"/>
    <n v="13"/>
    <n v="5"/>
    <s v="NA"/>
    <x v="0"/>
    <s v="382"/>
    <s v="20180613-Str-Sg-Wool01-Ndata-M0000-D000-T00000-G13-R05-0382.JPG"/>
    <m/>
    <x v="0"/>
    <x v="0"/>
    <m/>
    <m/>
  </r>
  <r>
    <s v="20180613StrSgTranUvpo01Cott01SdataDigitalphoto383.jpg"/>
    <s v="20180613"/>
    <s v="Str"/>
    <x v="2"/>
    <x v="0"/>
    <s v="A02"/>
    <s v="Uvpo1"/>
    <x v="0"/>
    <n v="252"/>
    <n v="60"/>
    <x v="3"/>
    <x v="1"/>
    <n v="0"/>
    <n v="13"/>
    <n v="5"/>
    <s v="NA"/>
    <x v="0"/>
    <s v="383"/>
    <s v="20180613-Str-Sg-Cott01-Uvpo1-M0500-D060-T00000-G13-R05-0383.JPG"/>
    <m/>
    <x v="0"/>
    <x v="0"/>
    <m/>
    <m/>
  </r>
  <r>
    <s v="20180613StrSgTranUvpo01Cott01SdataDigitalphoto384.jpg"/>
    <s v="20180613"/>
    <s v="Str"/>
    <x v="2"/>
    <x v="0"/>
    <s v="A02"/>
    <s v="Uvpo1"/>
    <x v="0"/>
    <n v="211"/>
    <n v="60"/>
    <x v="3"/>
    <x v="1"/>
    <n v="0"/>
    <n v="13"/>
    <n v="5"/>
    <s v="NA"/>
    <x v="0"/>
    <s v="384"/>
    <s v="20180613-Str-Sg-Cott01-Uvpo1-M0500-D060-T00000-G13-R05-0384.JPG"/>
    <m/>
    <x v="0"/>
    <x v="0"/>
    <m/>
    <m/>
  </r>
  <r>
    <s v="20180613StrSgTranUvpo01Wool01SdataDigitalphoto385.jpg"/>
    <s v="20180613"/>
    <s v="Str"/>
    <x v="2"/>
    <x v="1"/>
    <s v="A02"/>
    <s v="Uvpo1"/>
    <x v="0"/>
    <n v="78"/>
    <n v="60"/>
    <x v="3"/>
    <x v="1"/>
    <n v="0"/>
    <n v="13"/>
    <n v="5"/>
    <s v="NA"/>
    <x v="0"/>
    <s v="385"/>
    <s v="20180613-Str-Sg-Wool01-Uvpo1-M0500-D060-T00000-G13-R05-0385.JPG"/>
    <n v="37"/>
    <x v="192"/>
    <x v="264"/>
    <m/>
    <m/>
  </r>
  <r>
    <s v="20180613StrSgTranUvpo01Cott01NdataDigitalphoto386.jpg"/>
    <s v="20180613"/>
    <s v="Str"/>
    <x v="2"/>
    <x v="0"/>
    <s v="NA"/>
    <s v="Ndata"/>
    <x v="0"/>
    <n v="82"/>
    <s v="NA"/>
    <x v="0"/>
    <x v="0"/>
    <n v="0"/>
    <n v="13"/>
    <n v="6"/>
    <s v="NA"/>
    <x v="0"/>
    <s v="386"/>
    <s v="20180613-Str-Sg-Cott01-Ndata-M0000-D000-T00000-G13-R06-0386.JPG"/>
    <m/>
    <x v="0"/>
    <x v="0"/>
    <m/>
    <m/>
  </r>
  <r>
    <s v="20180613StrSgTranUvpo01Wool01NdataDigitalphoto387.jpg"/>
    <s v="20180613"/>
    <s v="Str"/>
    <x v="2"/>
    <x v="1"/>
    <s v="NA"/>
    <s v="Ndata"/>
    <x v="0"/>
    <n v="27"/>
    <s v="NA"/>
    <x v="0"/>
    <x v="0"/>
    <n v="0"/>
    <n v="13"/>
    <n v="6"/>
    <s v="NA"/>
    <x v="0"/>
    <s v="387"/>
    <s v="20180613-Str-Sg-Wool01-Ndata-M0000-D000-T00000-G13-R06-0387.JPG"/>
    <m/>
    <x v="0"/>
    <x v="0"/>
    <m/>
    <m/>
  </r>
  <r>
    <s v="20180613StrSgTranUvpo01Cott01SdataDigitalphoto388.jpg"/>
    <s v="20180613"/>
    <s v="Str"/>
    <x v="2"/>
    <x v="0"/>
    <s v="A02"/>
    <s v="Uvpo1"/>
    <x v="0"/>
    <n v="253"/>
    <n v="60"/>
    <x v="3"/>
    <x v="1"/>
    <n v="0"/>
    <n v="13"/>
    <n v="6"/>
    <s v="NA"/>
    <x v="0"/>
    <s v="388"/>
    <s v="20180613-Str-Sg-Cott01-Uvpo1-M0500-D060-T00000-G13-R06-0388.JPG"/>
    <m/>
    <x v="0"/>
    <x v="0"/>
    <m/>
    <m/>
  </r>
  <r>
    <s v="20180613StrSgTranUvpo01Cott01SdataDigitalphoto389.jpg"/>
    <s v="20180613"/>
    <s v="Str"/>
    <x v="2"/>
    <x v="0"/>
    <s v="A02"/>
    <s v="Uvpo1"/>
    <x v="0"/>
    <n v="191"/>
    <n v="60"/>
    <x v="3"/>
    <x v="1"/>
    <n v="0"/>
    <n v="13"/>
    <n v="6"/>
    <s v="NA"/>
    <x v="0"/>
    <s v="389"/>
    <s v="20180613-Str-Sg-Cott01-Uvpo1-M0500-D060-T00000-G13-R06-0389.JPG"/>
    <m/>
    <x v="0"/>
    <x v="0"/>
    <m/>
    <m/>
  </r>
  <r>
    <s v="20180613StrSgTranUvpo01Wool01SdataDigitalphoto390.jpg"/>
    <s v="20180613"/>
    <s v="Str"/>
    <x v="2"/>
    <x v="1"/>
    <s v="A02"/>
    <s v="Uvpo1"/>
    <x v="0"/>
    <n v="115"/>
    <n v="60"/>
    <x v="3"/>
    <x v="1"/>
    <n v="0"/>
    <n v="13"/>
    <n v="6"/>
    <s v="NA"/>
    <x v="0"/>
    <s v="390"/>
    <s v="20180613-Str-Sg-Wool01-Uvpo1-M0500-D060-T00000-G13-R06-0390.JPG"/>
    <n v="88"/>
    <x v="193"/>
    <x v="265"/>
    <m/>
    <m/>
  </r>
  <r>
    <s v="20180614StrSgTranUvpo01Cott01NdataDigitalphoto391.jpg"/>
    <s v="20180614"/>
    <s v="Str"/>
    <x v="2"/>
    <x v="0"/>
    <s v="NA"/>
    <s v="Ndata"/>
    <x v="0"/>
    <n v="193"/>
    <s v="NA"/>
    <x v="0"/>
    <x v="0"/>
    <n v="0"/>
    <n v="14"/>
    <n v="1"/>
    <s v="NA"/>
    <x v="0"/>
    <s v="391"/>
    <s v="20180614-Str-Sg-Cott01-Ndata-M0000-D000-T00000-G14-R01-0391.JPG"/>
    <m/>
    <x v="0"/>
    <x v="0"/>
    <m/>
    <m/>
  </r>
  <r>
    <s v="20180614StrSgTranUvpo01Wool01NdataDigitalphoto392.jpg"/>
    <s v="20180614"/>
    <s v="Str"/>
    <x v="2"/>
    <x v="1"/>
    <s v="NA"/>
    <s v="Ndata"/>
    <x v="0"/>
    <n v="44"/>
    <s v="NA"/>
    <x v="0"/>
    <x v="0"/>
    <n v="0"/>
    <n v="14"/>
    <n v="1"/>
    <s v="NA"/>
    <x v="0"/>
    <s v="392"/>
    <s v="20180614-Str-Sg-Wool01-Ndata-M0000-D000-T00000-G14-R01-0392.JPG"/>
    <m/>
    <x v="0"/>
    <x v="0"/>
    <m/>
    <m/>
  </r>
  <r>
    <s v="20180614StrSgTranUvpo01Cott01SdataDigitalphoto393.jpg"/>
    <s v="20180614"/>
    <s v="Str"/>
    <x v="2"/>
    <x v="0"/>
    <s v="A03"/>
    <s v="Uvpo1"/>
    <x v="0"/>
    <n v="240"/>
    <n v="60"/>
    <x v="2"/>
    <x v="1"/>
    <n v="0"/>
    <n v="14"/>
    <n v="1"/>
    <s v="NA"/>
    <x v="0"/>
    <s v="393"/>
    <s v="20180614-Str-Sg-Cott01-Uvpo1-M0700-D060-T00000-G14-R01-0393.JPG"/>
    <m/>
    <x v="0"/>
    <x v="0"/>
    <m/>
    <m/>
  </r>
  <r>
    <s v="20180614StrSgTranUvpo01Cott01SdataDigitalphoto394.jpg"/>
    <s v="20180614"/>
    <s v="Str"/>
    <x v="2"/>
    <x v="0"/>
    <s v="A03"/>
    <s v="Uvpo1"/>
    <x v="0"/>
    <n v="181"/>
    <n v="60"/>
    <x v="2"/>
    <x v="1"/>
    <n v="0"/>
    <n v="14"/>
    <n v="1"/>
    <s v="NA"/>
    <x v="0"/>
    <s v="394"/>
    <s v="20180614-Str-Sg-Cott01-Uvpo1-M0700-D060-T00000-G14-R01-0394.JPG"/>
    <m/>
    <x v="0"/>
    <x v="0"/>
    <m/>
    <m/>
  </r>
  <r>
    <s v="20180614StrSgTranUvpo01Wool01SdataDigitalphoto395.jpg"/>
    <s v="20180614"/>
    <s v="Str"/>
    <x v="2"/>
    <x v="1"/>
    <s v="A03"/>
    <s v="Uvpo1"/>
    <x v="0"/>
    <n v="86"/>
    <n v="60"/>
    <x v="2"/>
    <x v="1"/>
    <n v="0"/>
    <n v="14"/>
    <n v="1"/>
    <s v="NA"/>
    <x v="0"/>
    <s v="395"/>
    <s v="20180614-Str-Sg-Wool01-Uvpo1-M0700-D060-T00000-G14-R01-0395.JPG"/>
    <n v="42"/>
    <x v="194"/>
    <x v="266"/>
    <m/>
    <m/>
  </r>
  <r>
    <s v="20180614StrSgTranUvpo01Cott01NdataDigitalphoto396.jpg"/>
    <s v="20180614"/>
    <s v="Str"/>
    <x v="2"/>
    <x v="0"/>
    <s v="NA"/>
    <s v="Ndata"/>
    <x v="0"/>
    <n v="46"/>
    <s v="NA"/>
    <x v="0"/>
    <x v="0"/>
    <n v="0"/>
    <n v="14"/>
    <n v="2"/>
    <s v="NA"/>
    <x v="0"/>
    <s v="396"/>
    <s v="20180614-Str-Sg-Cott01-Ndata-M0000-D000-T00000-G14-R02-0396.JPG"/>
    <m/>
    <x v="0"/>
    <x v="0"/>
    <m/>
    <m/>
  </r>
  <r>
    <s v="20180614StrSgTranUvpo01Wool01NdataDigitalphoto397.jpg"/>
    <s v="20180614"/>
    <s v="Str"/>
    <x v="2"/>
    <x v="1"/>
    <s v="NA"/>
    <s v="Ndata"/>
    <x v="0"/>
    <n v="10"/>
    <s v="NA"/>
    <x v="0"/>
    <x v="0"/>
    <n v="0"/>
    <n v="14"/>
    <n v="2"/>
    <s v="NA"/>
    <x v="0"/>
    <s v="397"/>
    <s v="20180614-Str-Sg-Wool01-Ndata-M0000-D000-T00000-G14-R02-0397.JPG"/>
    <m/>
    <x v="0"/>
    <x v="0"/>
    <m/>
    <m/>
  </r>
  <r>
    <s v="20180614StrSgTranUvpo01Cott01SdataDigitalphoto398.jpg"/>
    <s v="20180614"/>
    <s v="Str"/>
    <x v="2"/>
    <x v="0"/>
    <s v="A03"/>
    <s v="Uvpo1"/>
    <x v="0"/>
    <n v="81"/>
    <n v="60"/>
    <x v="2"/>
    <x v="1"/>
    <n v="0"/>
    <n v="14"/>
    <n v="2"/>
    <s v="NA"/>
    <x v="0"/>
    <s v="398"/>
    <s v="20180614-Str-Sg-Cott01-Uvpo1-M0700-D060-T00000-G14-R02-0398.JPG"/>
    <m/>
    <x v="0"/>
    <x v="0"/>
    <m/>
    <m/>
  </r>
  <r>
    <s v="20180614StrSgTranUvpo01Cott01SdataDigitalphoto399.jpg"/>
    <s v="20180614"/>
    <s v="Str"/>
    <x v="2"/>
    <x v="0"/>
    <s v="A03"/>
    <s v="Uvpo1"/>
    <x v="0"/>
    <n v="59"/>
    <n v="60"/>
    <x v="2"/>
    <x v="1"/>
    <n v="0"/>
    <n v="14"/>
    <n v="2"/>
    <s v="NA"/>
    <x v="0"/>
    <s v="399"/>
    <s v="20180614-Str-Sg-Cott01-Uvpo1-M0700-D060-T00000-G14-R02-0399.JPG"/>
    <m/>
    <x v="0"/>
    <x v="0"/>
    <m/>
    <m/>
  </r>
  <r>
    <s v="20180614StrSgTranUvpo01Wool01SdataDigitalphoto400.jpg"/>
    <s v="20180614"/>
    <s v="Str"/>
    <x v="2"/>
    <x v="1"/>
    <s v="A03"/>
    <s v="Uvpo1"/>
    <x v="0"/>
    <n v="44"/>
    <n v="60"/>
    <x v="2"/>
    <x v="1"/>
    <n v="0"/>
    <n v="14"/>
    <n v="2"/>
    <s v="NA"/>
    <x v="0"/>
    <s v="400"/>
    <s v="20180614-Str-Sg-Wool01-Uvpo1-M0700-D060-T00000-G14-R02-0400.JPG"/>
    <n v="34"/>
    <x v="195"/>
    <x v="267"/>
    <m/>
    <m/>
  </r>
  <r>
    <s v="20180614StrSgTranUvpo01Cott01NdataDigitalphoto401.jpg"/>
    <s v="20180614"/>
    <s v="Str"/>
    <x v="2"/>
    <x v="0"/>
    <s v="NA"/>
    <s v="Ndata"/>
    <x v="0"/>
    <n v="94"/>
    <s v="NA"/>
    <x v="0"/>
    <x v="0"/>
    <n v="0"/>
    <n v="14"/>
    <n v="3"/>
    <s v="NA"/>
    <x v="0"/>
    <s v="401"/>
    <s v="20180614-Str-Sg-Cott01-Ndata-M0000-D000-T00000-G14-R03-0401.JPG"/>
    <m/>
    <x v="0"/>
    <x v="0"/>
    <m/>
    <m/>
  </r>
  <r>
    <s v="20180614StrSgTranUvpo01Wool01NdataDigitalphoto402.jpg"/>
    <s v="20180614"/>
    <s v="Str"/>
    <x v="2"/>
    <x v="1"/>
    <s v="NA"/>
    <s v="Ndata"/>
    <x v="0"/>
    <n v="16"/>
    <s v="NA"/>
    <x v="0"/>
    <x v="0"/>
    <n v="0"/>
    <n v="14"/>
    <n v="3"/>
    <s v="NA"/>
    <x v="0"/>
    <s v="402"/>
    <s v="20180614-Str-Sg-Wool01-Ndata-M0000-D000-T00000-G14-R03-0402.JPG"/>
    <m/>
    <x v="0"/>
    <x v="0"/>
    <m/>
    <m/>
  </r>
  <r>
    <s v="20180614StrSgTranUvpo01Cott01SdataDigitalphoto403.jpg"/>
    <s v="20180614"/>
    <s v="Str"/>
    <x v="2"/>
    <x v="0"/>
    <s v="A03"/>
    <s v="Uvpo1"/>
    <x v="0"/>
    <n v="137"/>
    <n v="60"/>
    <x v="2"/>
    <x v="1"/>
    <n v="0"/>
    <n v="14"/>
    <n v="3"/>
    <s v="NA"/>
    <x v="0"/>
    <s v="403"/>
    <s v="20180614-Str-Sg-Cott01-Uvpo1-M0700-D060-T00000-G14-R03-0403.JPG"/>
    <m/>
    <x v="0"/>
    <x v="0"/>
    <m/>
    <m/>
  </r>
  <r>
    <s v="20180614StrSgTranUvpo01Cott01SdataDigitalphoto404.jpg"/>
    <s v="20180614"/>
    <s v="Str"/>
    <x v="2"/>
    <x v="0"/>
    <s v="A03"/>
    <s v="Uvpo1"/>
    <x v="0"/>
    <n v="112"/>
    <n v="60"/>
    <x v="2"/>
    <x v="1"/>
    <n v="0"/>
    <n v="14"/>
    <n v="3"/>
    <s v="NA"/>
    <x v="0"/>
    <s v="404"/>
    <s v="20180614-Str-Sg-Cott01-Uvpo1-M0700-D060-T00000-G14-R03-0404.JPG"/>
    <m/>
    <x v="0"/>
    <x v="0"/>
    <m/>
    <m/>
  </r>
  <r>
    <s v="20180614StrSgTranUvpo01Wool01SdataDigitalphoto405.jpg"/>
    <s v="20180614"/>
    <s v="Str"/>
    <x v="2"/>
    <x v="1"/>
    <s v="A03"/>
    <s v="Uvpo1"/>
    <x v="0"/>
    <n v="70"/>
    <n v="60"/>
    <x v="2"/>
    <x v="1"/>
    <n v="0"/>
    <n v="14"/>
    <n v="3"/>
    <s v="NA"/>
    <x v="0"/>
    <s v="405"/>
    <s v="20180614-Str-Sg-Wool01-Uvpo1-M0700-D060-T00000-G14-R03-0405.JPG"/>
    <n v="54"/>
    <x v="196"/>
    <x v="268"/>
    <m/>
    <m/>
  </r>
  <r>
    <s v="20180614StrSgTranUvpo01Cott01NdataDigitalphoto406.jpg"/>
    <s v="20180614"/>
    <s v="Str"/>
    <x v="2"/>
    <x v="0"/>
    <s v="NA"/>
    <s v="Ndata"/>
    <x v="0"/>
    <n v="106"/>
    <s v="NA"/>
    <x v="0"/>
    <x v="0"/>
    <n v="0"/>
    <n v="14"/>
    <n v="4"/>
    <s v="NA"/>
    <x v="0"/>
    <s v="406"/>
    <s v="20180614-Str-Sg-Cott01-Ndata-M0000-D000-T00000-G14-R04-0406.JPG"/>
    <m/>
    <x v="0"/>
    <x v="0"/>
    <m/>
    <m/>
  </r>
  <r>
    <s v="20180614StrSgTranUvpo01Wool01NdataDigitalphoto407.jpg"/>
    <s v="20180614"/>
    <s v="Str"/>
    <x v="2"/>
    <x v="1"/>
    <s v="NA"/>
    <s v="Ndata"/>
    <x v="0"/>
    <n v="30"/>
    <s v="NA"/>
    <x v="0"/>
    <x v="0"/>
    <n v="0"/>
    <n v="14"/>
    <n v="4"/>
    <s v="NA"/>
    <x v="0"/>
    <s v="407"/>
    <s v="20180614-Str-Sg-Wool01-Ndata-M0000-D000-T00000-G14-R04-0407.JPG"/>
    <m/>
    <x v="0"/>
    <x v="0"/>
    <m/>
    <m/>
  </r>
  <r>
    <s v="20180614StrSgTranUvpo01Cott01SdataDigitalphoto408.jpg"/>
    <s v="20180614"/>
    <s v="Str"/>
    <x v="2"/>
    <x v="0"/>
    <s v="A03"/>
    <s v="Uvpo1"/>
    <x v="0"/>
    <n v="225"/>
    <n v="60"/>
    <x v="2"/>
    <x v="1"/>
    <n v="0"/>
    <n v="14"/>
    <n v="4"/>
    <s v="NA"/>
    <x v="0"/>
    <s v="408"/>
    <s v="20180614-Str-Sg-Cott01-Uvpo1-M0700-D060-T00000-G14-R04-0408.JPG"/>
    <m/>
    <x v="0"/>
    <x v="0"/>
    <m/>
    <m/>
  </r>
  <r>
    <s v="20180614StrSgTranUvpo01Cott01SdataDigitalphoto409.jpg"/>
    <s v="20180614"/>
    <s v="Str"/>
    <x v="2"/>
    <x v="0"/>
    <s v="A03"/>
    <s v="Uvpo1"/>
    <x v="0"/>
    <n v="155"/>
    <n v="60"/>
    <x v="2"/>
    <x v="1"/>
    <n v="0"/>
    <n v="14"/>
    <n v="4"/>
    <s v="NA"/>
    <x v="0"/>
    <s v="409"/>
    <s v="20180614-Str-Sg-Cott01-Uvpo1-M0700-D060-T00000-G14-R04-0409.JPG"/>
    <m/>
    <x v="0"/>
    <x v="0"/>
    <m/>
    <m/>
  </r>
  <r>
    <s v="20180614StrSgTranUvpo01Wool01SdataDigitalphoto410.jpg"/>
    <s v="20180614"/>
    <s v="Str"/>
    <x v="2"/>
    <x v="1"/>
    <s v="A03"/>
    <s v="Uvpo1"/>
    <x v="0"/>
    <n v="109"/>
    <n v="60"/>
    <x v="2"/>
    <x v="1"/>
    <n v="0"/>
    <n v="14"/>
    <n v="4"/>
    <s v="NA"/>
    <x v="0"/>
    <s v="410"/>
    <s v="20180614-Str-Sg-Wool01-Uvpo1-M0700-D060-T00000-G14-R04-0410.JPG"/>
    <n v="79"/>
    <x v="12"/>
    <x v="269"/>
    <m/>
    <m/>
  </r>
  <r>
    <s v="20180614StrSgTranUvpo01Cott01NdataDigitalphoto411.jpg"/>
    <s v="20180614"/>
    <s v="Str"/>
    <x v="2"/>
    <x v="0"/>
    <s v="NA"/>
    <s v="Ndata"/>
    <x v="0"/>
    <n v="78"/>
    <s v="NA"/>
    <x v="0"/>
    <x v="0"/>
    <n v="0"/>
    <n v="14"/>
    <n v="5"/>
    <s v="NA"/>
    <x v="0"/>
    <s v="411"/>
    <s v="20180614-Str-Sg-Cott01-Ndata-M0000-D000-T00000-G14-R05-0411.JPG"/>
    <m/>
    <x v="0"/>
    <x v="0"/>
    <m/>
    <m/>
  </r>
  <r>
    <s v="20180614StrSgTranUvpo01Wool01NdataDigitalphoto412.jpg"/>
    <s v="20180614"/>
    <s v="Str"/>
    <x v="2"/>
    <x v="1"/>
    <s v="NA"/>
    <s v="Ndata"/>
    <x v="0"/>
    <n v="25"/>
    <s v="NA"/>
    <x v="0"/>
    <x v="0"/>
    <n v="0"/>
    <n v="14"/>
    <n v="5"/>
    <s v="NA"/>
    <x v="0"/>
    <s v="412"/>
    <s v="20180614-Str-Sg-Wool01-Ndata-M0000-D000-T00000-G14-R05-0412.JPG"/>
    <m/>
    <x v="0"/>
    <x v="0"/>
    <m/>
    <m/>
  </r>
  <r>
    <s v="20180614StrSgTranUvpo01Cott01SdataDigitalphoto413.jpg"/>
    <s v="20180614"/>
    <s v="Str"/>
    <x v="2"/>
    <x v="0"/>
    <s v="A03"/>
    <s v="Uvpo1"/>
    <x v="0"/>
    <n v="158"/>
    <n v="60"/>
    <x v="2"/>
    <x v="1"/>
    <n v="0"/>
    <n v="14"/>
    <n v="5"/>
    <s v="NA"/>
    <x v="0"/>
    <s v="413"/>
    <s v="20180614-Str-Sg-Cott01-Uvpo1-M0700-D060-T00000-G14-R05-0413.JPG"/>
    <m/>
    <x v="0"/>
    <x v="0"/>
    <m/>
    <m/>
  </r>
  <r>
    <s v="20180614StrSgTranUvpo01Cott01SdataDigitalphoto414.jpg"/>
    <s v="20180614"/>
    <s v="Str"/>
    <x v="2"/>
    <x v="0"/>
    <s v="A03"/>
    <s v="Uvpo1"/>
    <x v="0"/>
    <n v="129"/>
    <n v="60"/>
    <x v="2"/>
    <x v="1"/>
    <n v="0"/>
    <n v="14"/>
    <n v="5"/>
    <s v="NA"/>
    <x v="0"/>
    <s v="414"/>
    <s v="20180614-Str-Sg-Cott01-Uvpo1-M0700-D060-T00000-G14-R05-0414.JPG"/>
    <m/>
    <x v="0"/>
    <x v="0"/>
    <m/>
    <m/>
  </r>
  <r>
    <s v="20180614StrSgTranUvpo01Wool01SdataDigitalphoto415.jpg"/>
    <s v="20180614"/>
    <s v="Str"/>
    <x v="2"/>
    <x v="1"/>
    <s v="A03"/>
    <s v="Uvpo1"/>
    <x v="0"/>
    <n v="72"/>
    <n v="60"/>
    <x v="2"/>
    <x v="1"/>
    <n v="0"/>
    <n v="14"/>
    <n v="5"/>
    <s v="NA"/>
    <x v="0"/>
    <s v="415"/>
    <s v="20180614-Str-Sg-Wool01-Uvpo1-M0700-D060-T00000-G14-R05-0415.JPG"/>
    <n v="47"/>
    <x v="56"/>
    <x v="270"/>
    <m/>
    <m/>
  </r>
  <r>
    <s v="20180614StrSgTranUvpo01Cott01NdataDigitalphoto416.jpg"/>
    <s v="20180614"/>
    <s v="Str"/>
    <x v="2"/>
    <x v="0"/>
    <s v="NA"/>
    <s v="Ndata"/>
    <x v="0"/>
    <n v="73"/>
    <s v="NA"/>
    <x v="0"/>
    <x v="0"/>
    <n v="0"/>
    <n v="14"/>
    <n v="6"/>
    <s v="NA"/>
    <x v="0"/>
    <s v="416"/>
    <s v="20180614-Str-Sg-Cott01-Ndata-M0000-D000-T00000-G14-R06-0416.JPG"/>
    <m/>
    <x v="0"/>
    <x v="0"/>
    <m/>
    <m/>
  </r>
  <r>
    <s v="20180614StrSgTranUvpo01Wool01NdataDigitalphoto417.jpg"/>
    <s v="20180614"/>
    <s v="Str"/>
    <x v="2"/>
    <x v="1"/>
    <s v="NA"/>
    <s v="Ndata"/>
    <x v="0"/>
    <n v="40"/>
    <s v="NA"/>
    <x v="0"/>
    <x v="0"/>
    <n v="0"/>
    <n v="14"/>
    <n v="6"/>
    <s v="NA"/>
    <x v="0"/>
    <s v="417"/>
    <s v="20180614-Str-Sg-Wool01-Ndata-M0000-D000-T00000-G14-R06-0417.JPG"/>
    <m/>
    <x v="0"/>
    <x v="0"/>
    <m/>
    <m/>
  </r>
  <r>
    <s v="20180614StrSgTranUvpo01Cott01SdataDigitalphoto418.jpg"/>
    <s v="20180614"/>
    <s v="Str"/>
    <x v="2"/>
    <x v="0"/>
    <s v="A03"/>
    <s v="Uvpo1"/>
    <x v="0"/>
    <n v="114"/>
    <n v="60"/>
    <x v="2"/>
    <x v="1"/>
    <n v="0"/>
    <n v="14"/>
    <n v="6"/>
    <s v="NA"/>
    <x v="0"/>
    <s v="418"/>
    <s v="20180614-Str-Sg-Cott01-Uvpo1-M0700-D060-T00000-G14-R06-0418.JPG"/>
    <m/>
    <x v="0"/>
    <x v="0"/>
    <m/>
    <m/>
  </r>
  <r>
    <s v="20180614StrSgTranUvpo01Cott01SdataDigitalphoto419.jpg"/>
    <s v="20180614"/>
    <s v="Str"/>
    <x v="2"/>
    <x v="0"/>
    <s v="A03"/>
    <s v="Uvpo1"/>
    <x v="0"/>
    <n v="75"/>
    <n v="60"/>
    <x v="2"/>
    <x v="1"/>
    <n v="0"/>
    <n v="14"/>
    <n v="6"/>
    <s v="NA"/>
    <x v="0"/>
    <s v="419"/>
    <s v="20180614-Str-Sg-Cott01-Uvpo1-M0700-D060-T00000-G14-R06-0419.JPG"/>
    <m/>
    <x v="0"/>
    <x v="0"/>
    <m/>
    <m/>
  </r>
  <r>
    <s v="20180614StrSgTranUvpo01Wool01SdataDigitalphoto420.jpg"/>
    <s v="20180614"/>
    <s v="Str"/>
    <x v="2"/>
    <x v="1"/>
    <s v="A03"/>
    <s v="Uvpo1"/>
    <x v="0"/>
    <n v="70"/>
    <n v="60"/>
    <x v="2"/>
    <x v="1"/>
    <n v="0"/>
    <n v="14"/>
    <n v="6"/>
    <s v="NA"/>
    <x v="0"/>
    <s v="420"/>
    <s v="20180614-Str-Sg-Wool01-Uvpo1-M0700-D060-T00000-G14-R06-0420.JPG"/>
    <n v="30"/>
    <x v="197"/>
    <x v="271"/>
    <m/>
    <m/>
  </r>
  <r>
    <s v="20180702StrSgTranUvpo01Cott01NdataDigitalphoto421.jpg"/>
    <s v="20180702"/>
    <s v="Str"/>
    <x v="2"/>
    <x v="0"/>
    <s v="NA"/>
    <s v="Ndata"/>
    <x v="0"/>
    <n v="90"/>
    <s v="NA"/>
    <x v="0"/>
    <x v="0"/>
    <n v="0"/>
    <n v="15"/>
    <n v="1"/>
    <s v="NA"/>
    <x v="0"/>
    <s v="421"/>
    <s v="20180702-Str-Sg-Cott01-Ndata-M0000-D000-T00000-G15-R01-0421.JPG"/>
    <m/>
    <x v="0"/>
    <x v="0"/>
    <m/>
    <m/>
  </r>
  <r>
    <s v="20180702StrSgTranUvpo01Deni01NdataDigitalphoto422.jpg"/>
    <s v="20180702"/>
    <s v="Str"/>
    <x v="2"/>
    <x v="3"/>
    <s v="NA"/>
    <s v="Ndata"/>
    <x v="0"/>
    <n v="1"/>
    <s v="NA"/>
    <x v="0"/>
    <x v="0"/>
    <n v="0"/>
    <n v="15"/>
    <n v="1"/>
    <s v="NA"/>
    <x v="0"/>
    <s v="422"/>
    <s v="20180702-Str-Sg-Deni01-Ndata-M0000-D000-T00000-G15-R01-0422.JPG"/>
    <m/>
    <x v="0"/>
    <x v="0"/>
    <m/>
    <m/>
  </r>
  <r>
    <s v="20180702StrSgTranUvpo01Cott01SdataDigitalphoto423.jpg"/>
    <s v="20180702"/>
    <s v="Str"/>
    <x v="2"/>
    <x v="0"/>
    <s v="A04"/>
    <s v="Uvpo1"/>
    <x v="0"/>
    <n v="385"/>
    <n v="30"/>
    <x v="1"/>
    <x v="2"/>
    <n v="0"/>
    <n v="15"/>
    <n v="1"/>
    <s v="NA"/>
    <x v="0"/>
    <s v="423"/>
    <s v="20180702-Str-Sg-Cott01-Uvpo1-M1000-D030-T00000-G15-R01-0423.JPG"/>
    <m/>
    <x v="0"/>
    <x v="0"/>
    <m/>
    <m/>
  </r>
  <r>
    <s v="20180702StrSgTranUvpo01Cott01SdataDigitalphoto424.jpg"/>
    <s v="20180702"/>
    <s v="Str"/>
    <x v="2"/>
    <x v="0"/>
    <s v="A04"/>
    <s v="Uvpo1"/>
    <x v="0"/>
    <n v="321"/>
    <n v="30"/>
    <x v="1"/>
    <x v="2"/>
    <n v="0"/>
    <n v="15"/>
    <n v="1"/>
    <s v="NA"/>
    <x v="0"/>
    <s v="424"/>
    <s v="20180702-Str-Sg-Cott01-Uvpo1-M1000-D030-T00000-G15-R01-0424.JPG"/>
    <m/>
    <x v="0"/>
    <x v="0"/>
    <m/>
    <m/>
  </r>
  <r>
    <s v="20180702StrSgTranUvpo01Deni01SdataDigitalphoto425.jpg"/>
    <s v="20180702"/>
    <s v="Str"/>
    <x v="2"/>
    <x v="3"/>
    <s v="A04"/>
    <s v="Uvpo1"/>
    <x v="0"/>
    <n v="276"/>
    <n v="30"/>
    <x v="1"/>
    <x v="2"/>
    <n v="0"/>
    <n v="15"/>
    <n v="1"/>
    <s v="NA"/>
    <x v="0"/>
    <s v="425"/>
    <s v="20180702-Str-Sg-Deni01-Uvpo1-M1000-D030-T00000-G15-R01-0425.JPG"/>
    <n v="275"/>
    <x v="198"/>
    <x v="272"/>
    <m/>
    <m/>
  </r>
  <r>
    <s v="20180702StrSgTranUvpo01Cott01NdataDigitalphoto426.jpg"/>
    <s v="20180702"/>
    <s v="Str"/>
    <x v="2"/>
    <x v="0"/>
    <s v="NA"/>
    <s v="Ndata"/>
    <x v="0"/>
    <n v="43"/>
    <s v="NA"/>
    <x v="0"/>
    <x v="0"/>
    <n v="0"/>
    <n v="15"/>
    <n v="2"/>
    <s v="NA"/>
    <x v="0"/>
    <s v="426"/>
    <s v="20180702-Str-Sg-Cott01-Ndata-M0000-D000-T00000-G15-R02-0426.JPG"/>
    <m/>
    <x v="0"/>
    <x v="0"/>
    <m/>
    <m/>
  </r>
  <r>
    <s v="20180702StrSgTranUvpo01Deni01NdataDigitalphoto427.jpg"/>
    <s v="20180702"/>
    <s v="Str"/>
    <x v="2"/>
    <x v="3"/>
    <s v="NA"/>
    <s v="Ndata"/>
    <x v="0"/>
    <n v="0"/>
    <s v="NA"/>
    <x v="0"/>
    <x v="0"/>
    <n v="0"/>
    <n v="15"/>
    <n v="2"/>
    <s v="NA"/>
    <x v="0"/>
    <s v="427"/>
    <s v="20180702-Str-Sg-Deni01-Ndata-M0000-D000-T00000-G15-R02-0427.JPG"/>
    <m/>
    <x v="0"/>
    <x v="0"/>
    <m/>
    <m/>
  </r>
  <r>
    <s v="20180702StrSgTranUvpo01Cott01SdataDigitalphoto428.jpg"/>
    <s v="20180702"/>
    <s v="Str"/>
    <x v="2"/>
    <x v="0"/>
    <s v="A04"/>
    <s v="Uvpo1"/>
    <x v="0"/>
    <n v="201"/>
    <n v="30"/>
    <x v="1"/>
    <x v="2"/>
    <n v="0"/>
    <n v="15"/>
    <n v="2"/>
    <s v="NA"/>
    <x v="0"/>
    <s v="428"/>
    <s v="20180702-Str-Sg-Cott01-Uvpo1-M1000-D030-T00000-G15-R02-0428.JPG"/>
    <m/>
    <x v="0"/>
    <x v="0"/>
    <m/>
    <m/>
  </r>
  <r>
    <s v="20180702StrSgTranUvpo01Cott01SdataDigitalphoto429.jpg"/>
    <s v="20180702"/>
    <s v="Str"/>
    <x v="2"/>
    <x v="0"/>
    <s v="A04"/>
    <s v="Uvpo1"/>
    <x v="0"/>
    <n v="186"/>
    <n v="30"/>
    <x v="1"/>
    <x v="2"/>
    <n v="0"/>
    <n v="15"/>
    <n v="2"/>
    <s v="NA"/>
    <x v="0"/>
    <s v="429"/>
    <s v="20180702-Str-Sg-Cott01-Uvpo1-M1000-D030-T00000-G15-R02-0429.JPG"/>
    <m/>
    <x v="0"/>
    <x v="0"/>
    <m/>
    <m/>
  </r>
  <r>
    <s v="20180702StrSgTranUvpo01Deni01SdataDigitalphoto430.jpg"/>
    <s v="20180702"/>
    <s v="Str"/>
    <x v="2"/>
    <x v="3"/>
    <s v="A04"/>
    <s v="Uvpo1"/>
    <x v="0"/>
    <n v="394"/>
    <n v="30"/>
    <x v="1"/>
    <x v="2"/>
    <n v="0"/>
    <n v="15"/>
    <n v="2"/>
    <s v="NA"/>
    <x v="0"/>
    <s v="430"/>
    <s v="20180702-Str-Sg-Deni01-Uvpo1-M1000-D030-T00000-G15-R02-0430.JPG"/>
    <n v="394"/>
    <x v="199"/>
    <x v="273"/>
    <m/>
    <m/>
  </r>
  <r>
    <s v="20180702StrSgTranUvpo01Cott01NdataDigitalphoto431.jpg"/>
    <s v="20180702"/>
    <s v="Str"/>
    <x v="2"/>
    <x v="0"/>
    <s v="NA"/>
    <s v="Ndata"/>
    <x v="0"/>
    <n v="48"/>
    <s v="NA"/>
    <x v="0"/>
    <x v="0"/>
    <n v="0"/>
    <n v="15"/>
    <n v="3"/>
    <s v="NA"/>
    <x v="0"/>
    <s v="431"/>
    <s v="20180702-Str-Sg-Cott01-Ndata-M0000-D000-T00000-G15-R03-0431.JPG"/>
    <m/>
    <x v="0"/>
    <x v="0"/>
    <m/>
    <m/>
  </r>
  <r>
    <s v="20180702StrSgTranUvpo01Deni01NdataDigitalphoto432.jpg"/>
    <s v="20180702"/>
    <s v="Str"/>
    <x v="2"/>
    <x v="3"/>
    <s v="NA"/>
    <s v="Ndata"/>
    <x v="0"/>
    <n v="0"/>
    <s v="NA"/>
    <x v="0"/>
    <x v="0"/>
    <n v="0"/>
    <n v="15"/>
    <n v="3"/>
    <s v="NA"/>
    <x v="0"/>
    <s v="432"/>
    <s v="20180702-Str-Sg-Deni01-Ndata-M0000-D000-T00000-G15-R03-0432.JPG"/>
    <m/>
    <x v="0"/>
    <x v="0"/>
    <m/>
    <m/>
  </r>
  <r>
    <s v="20180702StrSgTranUvpo01Cott01SdataDigitalphoto433.jpg"/>
    <s v="20180702"/>
    <s v="Str"/>
    <x v="2"/>
    <x v="0"/>
    <s v="A04"/>
    <s v="Uvpo1"/>
    <x v="0"/>
    <n v="123"/>
    <n v="30"/>
    <x v="1"/>
    <x v="2"/>
    <n v="0"/>
    <n v="15"/>
    <n v="3"/>
    <s v="NA"/>
    <x v="0"/>
    <s v="433"/>
    <s v="20180702-Str-Sg-Cott01-Uvpo1-M1000-D030-T00000-G15-R03-0433.JPG"/>
    <m/>
    <x v="0"/>
    <x v="0"/>
    <m/>
    <m/>
  </r>
  <r>
    <s v="20180702StrSgTranUvpo01Cott01SdataDigitalphoto434.jpg"/>
    <s v="20180702"/>
    <s v="Str"/>
    <x v="2"/>
    <x v="0"/>
    <s v="A04"/>
    <s v="Uvpo1"/>
    <x v="0"/>
    <n v="85"/>
    <n v="30"/>
    <x v="1"/>
    <x v="2"/>
    <n v="0"/>
    <n v="15"/>
    <n v="3"/>
    <s v="NA"/>
    <x v="0"/>
    <s v="434"/>
    <s v="20180702-Str-Sg-Cott01-Uvpo1-M1000-D030-T00000-G15-R03-0434.JPG"/>
    <m/>
    <x v="0"/>
    <x v="0"/>
    <m/>
    <m/>
  </r>
  <r>
    <s v="20180702StrSgTranUvpo01Deni01SdataDigitalphoto435.jpg"/>
    <s v="20180702"/>
    <s v="Str"/>
    <x v="2"/>
    <x v="3"/>
    <s v="A04"/>
    <s v="Uvpo1"/>
    <x v="0"/>
    <n v="170"/>
    <n v="30"/>
    <x v="1"/>
    <x v="2"/>
    <n v="0"/>
    <n v="15"/>
    <n v="3"/>
    <s v="NA"/>
    <x v="0"/>
    <s v="435"/>
    <s v="20180702-Str-Sg-Deni01-Uvpo1-M1000-D030-T00000-G15-R03-0435.JPG"/>
    <n v="170"/>
    <x v="200"/>
    <x v="274"/>
    <m/>
    <m/>
  </r>
  <r>
    <s v="20180702StrSgTranUvpo01Cott01NdataDigitalphoto436.jpg"/>
    <s v="20180702"/>
    <s v="Str"/>
    <x v="2"/>
    <x v="0"/>
    <s v="NA"/>
    <s v="Ndata"/>
    <x v="0"/>
    <n v="35"/>
    <s v="NA"/>
    <x v="0"/>
    <x v="0"/>
    <n v="0"/>
    <n v="15"/>
    <n v="4"/>
    <s v="NA"/>
    <x v="0"/>
    <s v="436"/>
    <s v="20180702-Str-Sg-Cott01-Ndata-M0000-D000-T00000-G15-R04-0436.JPG"/>
    <m/>
    <x v="0"/>
    <x v="0"/>
    <m/>
    <m/>
  </r>
  <r>
    <s v="20180702StrSgTranUvpo01Deni01NdataDigitalphoto437.jpg"/>
    <s v="20180702"/>
    <s v="Str"/>
    <x v="2"/>
    <x v="3"/>
    <s v="NA"/>
    <s v="Ndata"/>
    <x v="0"/>
    <n v="0"/>
    <s v="NA"/>
    <x v="0"/>
    <x v="0"/>
    <n v="0"/>
    <n v="15"/>
    <n v="4"/>
    <s v="NA"/>
    <x v="0"/>
    <s v="437"/>
    <s v="20180702-Str-Sg-Deni01-Ndata-M0000-D000-T00000-G15-R04-0437.JPG"/>
    <m/>
    <x v="0"/>
    <x v="0"/>
    <m/>
    <m/>
  </r>
  <r>
    <s v="20180702StrSgTranUvpo01Cott01SdataDigitalphoto438.jpg"/>
    <s v="20180702"/>
    <s v="Str"/>
    <x v="2"/>
    <x v="0"/>
    <s v="A04"/>
    <s v="Uvpo1"/>
    <x v="0"/>
    <n v="274"/>
    <n v="30"/>
    <x v="1"/>
    <x v="2"/>
    <n v="0"/>
    <n v="15"/>
    <n v="4"/>
    <s v="NA"/>
    <x v="0"/>
    <s v="438"/>
    <s v="20180702-Str-Sg-Cott01-Uvpo1-M1000-D030-T00000-G15-R04-0438.JPG"/>
    <m/>
    <x v="0"/>
    <x v="0"/>
    <m/>
    <m/>
  </r>
  <r>
    <s v="20180702StrSgTranUvpo01Cott01SdataDigitalphoto439.jpg"/>
    <s v="20180702"/>
    <s v="Str"/>
    <x v="2"/>
    <x v="0"/>
    <s v="A04"/>
    <s v="Uvpo1"/>
    <x v="0"/>
    <n v="120"/>
    <n v="30"/>
    <x v="1"/>
    <x v="2"/>
    <n v="0"/>
    <n v="15"/>
    <n v="4"/>
    <s v="NA"/>
    <x v="0"/>
    <s v="439"/>
    <s v="20180702-Str-Sg-Cott01-Uvpo1-M1000-D030-T00000-G15-R04-0439.JPG"/>
    <m/>
    <x v="0"/>
    <x v="0"/>
    <m/>
    <m/>
  </r>
  <r>
    <s v="20180702StrSgTranUvpo01Deni01SdataDigitalphoto440.jpg"/>
    <s v="20180702"/>
    <s v="Str"/>
    <x v="2"/>
    <x v="3"/>
    <s v="A04"/>
    <s v="Uvpo1"/>
    <x v="0"/>
    <n v="191"/>
    <n v="30"/>
    <x v="1"/>
    <x v="2"/>
    <n v="0"/>
    <n v="15"/>
    <n v="4"/>
    <s v="NA"/>
    <x v="0"/>
    <s v="440"/>
    <s v="20180702-Str-Sg-Deni01-Uvpo1-M1000-D030-T00000-G15-R04-0440.JPG"/>
    <n v="191"/>
    <x v="63"/>
    <x v="275"/>
    <m/>
    <m/>
  </r>
  <r>
    <s v="20180702StrSgTranUvpo01Cott01NdataDigitalphoto441.jpg"/>
    <s v="20180702"/>
    <s v="Str"/>
    <x v="2"/>
    <x v="0"/>
    <s v="NA"/>
    <s v="Ndata"/>
    <x v="0"/>
    <n v="105"/>
    <s v="NA"/>
    <x v="0"/>
    <x v="0"/>
    <n v="0"/>
    <n v="15"/>
    <n v="5"/>
    <s v="NA"/>
    <x v="0"/>
    <s v="441"/>
    <s v="20180702-Str-Sg-Cott01-Ndata-M0000-D000-T00000-G15-R05-0441.JPG"/>
    <m/>
    <x v="0"/>
    <x v="0"/>
    <m/>
    <m/>
  </r>
  <r>
    <s v="20180702StrSgTranUvpo01Deni01NdataDigitalphoto442.jpg"/>
    <s v="20180702"/>
    <s v="Str"/>
    <x v="2"/>
    <x v="3"/>
    <s v="NA"/>
    <s v="Ndata"/>
    <x v="0"/>
    <n v="2"/>
    <s v="NA"/>
    <x v="0"/>
    <x v="0"/>
    <n v="0"/>
    <n v="15"/>
    <n v="5"/>
    <s v="NA"/>
    <x v="0"/>
    <s v="442"/>
    <s v="20180702-Str-Sg-Deni01-Ndata-M0000-D000-T00000-G15-R05-0442.JPG"/>
    <m/>
    <x v="0"/>
    <x v="0"/>
    <m/>
    <m/>
  </r>
  <r>
    <s v="20180702StrSgTranUvpo01Cott01SdataDigitalphoto443.jpg"/>
    <s v="20180702"/>
    <s v="Str"/>
    <x v="2"/>
    <x v="0"/>
    <s v="A04"/>
    <s v="Uvpo1"/>
    <x v="0"/>
    <n v="580"/>
    <n v="30"/>
    <x v="1"/>
    <x v="2"/>
    <n v="0"/>
    <n v="15"/>
    <n v="5"/>
    <s v="NA"/>
    <x v="0"/>
    <s v="443"/>
    <s v="20180702-Str-Sg-Cott01-Uvpo1-M1000-D030-T00000-G15-R05-0443.JPG"/>
    <m/>
    <x v="0"/>
    <x v="0"/>
    <m/>
    <m/>
  </r>
  <r>
    <s v="20180702StrSgTranUvpo01Cott01SdataDigitalphoto444.jpg"/>
    <s v="20180702"/>
    <s v="Str"/>
    <x v="2"/>
    <x v="0"/>
    <s v="A04"/>
    <s v="Uvpo1"/>
    <x v="0"/>
    <n v="272"/>
    <n v="30"/>
    <x v="1"/>
    <x v="2"/>
    <n v="0"/>
    <n v="15"/>
    <n v="5"/>
    <s v="NA"/>
    <x v="0"/>
    <s v="444"/>
    <s v="20180702-Str-Sg-Cott01-Uvpo1-M1000-D030-T00000-G15-R05-0444.JPG"/>
    <m/>
    <x v="0"/>
    <x v="0"/>
    <m/>
    <m/>
  </r>
  <r>
    <s v="20180702StrSgTranUvpo01Deni01SdataDigitalphoto445.jpg"/>
    <s v="20180702"/>
    <s v="Str"/>
    <x v="2"/>
    <x v="3"/>
    <s v="A04"/>
    <s v="Uvpo1"/>
    <x v="0"/>
    <n v="364"/>
    <n v="30"/>
    <x v="1"/>
    <x v="2"/>
    <n v="0"/>
    <n v="15"/>
    <n v="5"/>
    <s v="NA"/>
    <x v="0"/>
    <s v="445"/>
    <s v="20180702-Str-Sg-Deni01-Uvpo1-M1000-D030-T00000-G15-R05-0445.JPG"/>
    <n v="362"/>
    <x v="49"/>
    <x v="276"/>
    <m/>
    <m/>
  </r>
  <r>
    <s v="20180702StrSgTranUvpo01Cott01NdataDigitalphoto446.jpg"/>
    <s v="20180702"/>
    <s v="Str"/>
    <x v="2"/>
    <x v="0"/>
    <s v="NA"/>
    <s v="Ndata"/>
    <x v="0"/>
    <n v="88"/>
    <s v="NA"/>
    <x v="0"/>
    <x v="0"/>
    <n v="0"/>
    <n v="15"/>
    <n v="6"/>
    <s v="NA"/>
    <x v="0"/>
    <s v="446"/>
    <s v="20180702-Str-Sg-Cott01-Ndata-M0000-D000-T00000-G15-R06-0446.JPG"/>
    <m/>
    <x v="0"/>
    <x v="0"/>
    <m/>
    <m/>
  </r>
  <r>
    <s v="20180702StrSgTranUvpo01Deni01NdataDigitalphoto447.jpg"/>
    <s v="20180702"/>
    <s v="Str"/>
    <x v="2"/>
    <x v="3"/>
    <s v="NA"/>
    <s v="Ndata"/>
    <x v="0"/>
    <n v="0"/>
    <s v="NA"/>
    <x v="0"/>
    <x v="0"/>
    <n v="0"/>
    <n v="15"/>
    <n v="6"/>
    <s v="NA"/>
    <x v="0"/>
    <s v="447"/>
    <s v="20180702-Str-Sg-Deni01-Ndata-M0000-D000-T00000-G15-R06-0447.JPG"/>
    <m/>
    <x v="0"/>
    <x v="0"/>
    <m/>
    <m/>
  </r>
  <r>
    <s v="20180702StrSgTranUvpo01Cott01SdataDigitalphoto448.jpg"/>
    <s v="20180702"/>
    <s v="Str"/>
    <x v="2"/>
    <x v="0"/>
    <s v="A04"/>
    <s v="Uvpo1"/>
    <x v="0"/>
    <n v="249"/>
    <n v="30"/>
    <x v="1"/>
    <x v="2"/>
    <n v="0"/>
    <n v="15"/>
    <n v="6"/>
    <s v="NA"/>
    <x v="0"/>
    <s v="448"/>
    <s v="20180702-Str-Sg-Cott01-Uvpo1-M1000-D030-T00000-G15-R06-0448.JPG"/>
    <m/>
    <x v="0"/>
    <x v="0"/>
    <m/>
    <m/>
  </r>
  <r>
    <s v="20180702StrSgTranUvpo01Cott01SdataDigitalphoto449.jpg"/>
    <s v="20180702"/>
    <s v="Str"/>
    <x v="2"/>
    <x v="0"/>
    <s v="A04"/>
    <s v="Uvpo1"/>
    <x v="0"/>
    <n v="217"/>
    <n v="30"/>
    <x v="1"/>
    <x v="2"/>
    <n v="0"/>
    <n v="15"/>
    <n v="6"/>
    <s v="NA"/>
    <x v="0"/>
    <s v="449"/>
    <s v="20180702-Str-Sg-Cott01-Uvpo1-M1000-D030-T00000-G15-R06-0449.JPG"/>
    <m/>
    <x v="0"/>
    <x v="0"/>
    <m/>
    <m/>
  </r>
  <r>
    <s v="20180702StrSgTranUvpo01Deni01SdataDigitalphoto450.jpg"/>
    <s v="20180702"/>
    <s v="Str"/>
    <x v="2"/>
    <x v="3"/>
    <s v="A04"/>
    <s v="Uvpo1"/>
    <x v="0"/>
    <n v="134"/>
    <n v="30"/>
    <x v="1"/>
    <x v="2"/>
    <n v="0"/>
    <n v="15"/>
    <n v="6"/>
    <s v="NA"/>
    <x v="0"/>
    <s v="450"/>
    <s v="20180702-Str-Sg-Deni01-Uvpo1-M1000-D030-T00000-G15-R06-0450.JPG"/>
    <n v="134"/>
    <x v="201"/>
    <x v="277"/>
    <m/>
    <m/>
  </r>
  <r>
    <s v="20180702StrSgTranSand01Cott01NdataDigitalphoto451.jpg"/>
    <s v="20180702"/>
    <s v="Str"/>
    <x v="2"/>
    <x v="0"/>
    <s v="NA"/>
    <s v="Ndata"/>
    <x v="2"/>
    <n v="0"/>
    <s v="NA"/>
    <x v="0"/>
    <x v="0"/>
    <n v="0"/>
    <n v="16"/>
    <n v="1"/>
    <s v="NA"/>
    <x v="0"/>
    <s v="451"/>
    <s v="20180702-Str-Sg-Cott01-Ndata-M0000-D000-T00000-G16-R01-0451.JPG"/>
    <m/>
    <x v="0"/>
    <x v="0"/>
    <m/>
    <m/>
  </r>
  <r>
    <s v="20180702StrSgTranSand01Deni01NdataDigitalphoto452.jpg"/>
    <s v="20180702"/>
    <s v="Str"/>
    <x v="2"/>
    <x v="3"/>
    <s v="NA"/>
    <s v="Ndata"/>
    <x v="2"/>
    <n v="13"/>
    <s v="NA"/>
    <x v="0"/>
    <x v="0"/>
    <n v="0"/>
    <n v="16"/>
    <n v="1"/>
    <s v="NA"/>
    <x v="0"/>
    <s v="452"/>
    <s v="20180702-Str-Sg-Deni01-Ndata-M0000-D000-T00000-G16-R01-0452.JPG"/>
    <m/>
    <x v="0"/>
    <x v="0"/>
    <m/>
    <m/>
  </r>
  <r>
    <s v="20180702StrSgTranSand01Cott01SdataDigitalphoto453.jpg"/>
    <s v="20180702"/>
    <s v="Str"/>
    <x v="2"/>
    <x v="0"/>
    <s v="A04"/>
    <s v="Sand1"/>
    <x v="2"/>
    <n v="272"/>
    <n v="30"/>
    <x v="1"/>
    <x v="2"/>
    <n v="0"/>
    <n v="16"/>
    <n v="1"/>
    <s v="NA"/>
    <x v="0"/>
    <s v="453"/>
    <s v="20180702-Str-Sg-Cott01-Sand1-M1000-D030-T00000-G16-R01-0453.JPG"/>
    <m/>
    <x v="0"/>
    <x v="0"/>
    <m/>
    <m/>
  </r>
  <r>
    <s v="20180702StrSgTranSand01Cott01SdataDigitalphoto454.jpg"/>
    <s v="20180702"/>
    <s v="Str"/>
    <x v="2"/>
    <x v="0"/>
    <s v="A04"/>
    <s v="Sand1"/>
    <x v="2"/>
    <n v="231"/>
    <n v="30"/>
    <x v="1"/>
    <x v="2"/>
    <n v="0"/>
    <n v="16"/>
    <n v="1"/>
    <s v="NA"/>
    <x v="0"/>
    <s v="454"/>
    <s v="20180702-Str-Sg-Cott01-Sand1-M1000-D030-T00000-G16-R01-0454.JPG"/>
    <m/>
    <x v="0"/>
    <x v="0"/>
    <m/>
    <m/>
  </r>
  <r>
    <s v="20180702StrSgTranSand01Deni01SdataDigitalphoto455.jpg"/>
    <s v="20180702"/>
    <s v="Str"/>
    <x v="2"/>
    <x v="3"/>
    <s v="A04"/>
    <s v="Sand1"/>
    <x v="2"/>
    <n v="78"/>
    <n v="30"/>
    <x v="1"/>
    <x v="2"/>
    <n v="0"/>
    <n v="16"/>
    <n v="1"/>
    <s v="NA"/>
    <x v="0"/>
    <s v="455"/>
    <s v="20180702-Str-Sg-Deni01-Sand1-M1000-D030-T00000-G16-R01-0455.JPG"/>
    <n v="65"/>
    <x v="202"/>
    <x v="278"/>
    <m/>
    <m/>
  </r>
  <r>
    <s v="20180521StrSDTranUvpo01Cott01NdataDigitalPhoto001.jpg"/>
    <s v="20180521"/>
    <s v="Str"/>
    <x v="3"/>
    <x v="0"/>
    <s v="NA"/>
    <s v="Ndata"/>
    <x v="0"/>
    <n v="342"/>
    <s v="NA"/>
    <x v="0"/>
    <x v="0"/>
    <n v="0"/>
    <n v="8"/>
    <n v="1"/>
    <s v="UV"/>
    <x v="0"/>
    <s v="001"/>
    <s v="20180521-Str-Sd-Cott01-Ndata-M0000-D000-T00000-G08-R01-0001.JPG"/>
    <m/>
    <x v="0"/>
    <x v="0"/>
    <m/>
    <m/>
  </r>
  <r>
    <s v="20180521StrSDTranUvpo01Nylo01NdataDigitalPhoto002.jpg"/>
    <s v="20180521"/>
    <s v="Str"/>
    <x v="3"/>
    <x v="2"/>
    <s v="NA"/>
    <s v="Ndata"/>
    <x v="0"/>
    <n v="48"/>
    <s v="NA"/>
    <x v="0"/>
    <x v="0"/>
    <n v="0"/>
    <n v="8"/>
    <n v="1"/>
    <s v="UV"/>
    <x v="0"/>
    <s v="002"/>
    <s v="20180521-Str-Sd-Nylo01-Ndata-M0000-D000-T00000-G08-R01-0002.JPG"/>
    <m/>
    <x v="0"/>
    <x v="0"/>
    <m/>
    <m/>
  </r>
  <r>
    <s v="20180521StrSDTranUvpo01Cott01SdataDigitalPhoto003.jpg"/>
    <s v="20180521"/>
    <s v="Str"/>
    <x v="3"/>
    <x v="0"/>
    <s v="A04"/>
    <s v="Uvpo1"/>
    <x v="0"/>
    <n v="550"/>
    <n v="30"/>
    <x v="1"/>
    <x v="2"/>
    <n v="0"/>
    <n v="8"/>
    <n v="1"/>
    <s v="UV"/>
    <x v="0"/>
    <s v="003"/>
    <s v="20180521-Str-Sd-Cott01-Uvpo1-M1000-D030-T00000-G08-R01-0003.JPG"/>
    <m/>
    <x v="0"/>
    <x v="0"/>
    <m/>
    <m/>
  </r>
  <r>
    <s v="20180521StrSDTranUvpo01Cott01SdataDigitalPhoto004.jpg"/>
    <s v="20180521"/>
    <s v="Str"/>
    <x v="3"/>
    <x v="0"/>
    <s v="A04"/>
    <s v="Uvpo1"/>
    <x v="0"/>
    <n v="521"/>
    <n v="30"/>
    <x v="1"/>
    <x v="2"/>
    <n v="0"/>
    <n v="8"/>
    <n v="1"/>
    <s v="UV"/>
    <x v="0"/>
    <s v="004"/>
    <s v="20180521-Str-Sd-Cott01-Uvpo1-M1000-D030-T00000-G08-R01-0004.JPG"/>
    <m/>
    <x v="0"/>
    <x v="0"/>
    <m/>
    <m/>
  </r>
  <r>
    <s v="20180521StrSDTranUvpo01Nylo01SdataDigitalPhoto005.jpg"/>
    <s v="20180521"/>
    <s v="Str"/>
    <x v="3"/>
    <x v="2"/>
    <s v="A04"/>
    <s v="Uvpo1"/>
    <x v="0"/>
    <n v="76"/>
    <n v="30"/>
    <x v="1"/>
    <x v="2"/>
    <n v="0"/>
    <n v="8"/>
    <n v="1"/>
    <s v="UV"/>
    <x v="0"/>
    <s v="005"/>
    <s v="20180521-Str-Sd-Nylo01-Uvpo1-M1000-D030-T00000-G08-R01-0005.JPG"/>
    <n v="28"/>
    <x v="203"/>
    <x v="279"/>
    <m/>
    <m/>
  </r>
  <r>
    <s v="20180521StrSDTranUvpo01Cott01NdataDigitalPhoto006.jpg"/>
    <s v="20180521"/>
    <s v="Str"/>
    <x v="3"/>
    <x v="0"/>
    <s v="NA"/>
    <s v="Ndata"/>
    <x v="0"/>
    <n v="80"/>
    <s v="NA"/>
    <x v="0"/>
    <x v="0"/>
    <n v="0"/>
    <n v="8"/>
    <n v="2"/>
    <s v="UV"/>
    <x v="0"/>
    <s v="006"/>
    <s v="20180521-Str-Sd-Cott01-Ndata-M0000-D000-T00000-G08-R02-0006.JPG"/>
    <m/>
    <x v="0"/>
    <x v="0"/>
    <m/>
    <m/>
  </r>
  <r>
    <s v="20180521StrSDTranUvpo01Nylo01NdataDigitalPhoto007.jpg"/>
    <s v="20180521"/>
    <s v="Str"/>
    <x v="3"/>
    <x v="2"/>
    <s v="NA"/>
    <s v="Ndata"/>
    <x v="0"/>
    <n v="21"/>
    <s v="NA"/>
    <x v="0"/>
    <x v="0"/>
    <n v="0"/>
    <n v="8"/>
    <n v="2"/>
    <s v="UV"/>
    <x v="0"/>
    <s v="007"/>
    <s v="20180521-Str-Sd-Nylo01-Ndata-M0000-D000-T00000-G08-R02-0007.JPG"/>
    <m/>
    <x v="0"/>
    <x v="0"/>
    <m/>
    <m/>
  </r>
  <r>
    <s v="20180521StrSDTranUvpo01Cott01SdataDigitalPhoto008.jpg"/>
    <s v="20180521"/>
    <s v="Str"/>
    <x v="3"/>
    <x v="0"/>
    <s v="A04"/>
    <s v="Uvpo1"/>
    <x v="0"/>
    <n v="144"/>
    <n v="30"/>
    <x v="1"/>
    <x v="2"/>
    <n v="0"/>
    <n v="8"/>
    <n v="2"/>
    <s v="UV"/>
    <x v="0"/>
    <s v="008"/>
    <s v="20180521-Str-Sd-Cott01-Uvpo1-M1000-D030-T00000-G08-R02-0008.JPG"/>
    <m/>
    <x v="0"/>
    <x v="0"/>
    <m/>
    <m/>
  </r>
  <r>
    <s v="20180521StrSDTranUvpo01Cott01SdataDigitalPhoto009.jpg"/>
    <s v="20180521"/>
    <s v="Str"/>
    <x v="3"/>
    <x v="0"/>
    <s v="A04"/>
    <s v="Uvpo1"/>
    <x v="0"/>
    <n v="143"/>
    <n v="30"/>
    <x v="1"/>
    <x v="2"/>
    <n v="0"/>
    <n v="8"/>
    <n v="2"/>
    <s v="UV"/>
    <x v="0"/>
    <s v="009"/>
    <s v="20180521-Str-Sd-Cott01-Uvpo1-M1000-D030-T00000-G08-R02-0009.JPG"/>
    <m/>
    <x v="0"/>
    <x v="0"/>
    <m/>
    <m/>
  </r>
  <r>
    <s v="20180521StrSDTranUvpo01Nylo01SdataDigitalPhoto010.jpg"/>
    <s v="20180521"/>
    <s v="Str"/>
    <x v="3"/>
    <x v="2"/>
    <s v="A04"/>
    <s v="Uvpo1"/>
    <x v="0"/>
    <n v="39"/>
    <n v="30"/>
    <x v="1"/>
    <x v="2"/>
    <n v="0"/>
    <n v="8"/>
    <n v="2"/>
    <s v="UV"/>
    <x v="0"/>
    <s v="010"/>
    <s v="20180521-Str-Sd-Nylo01-Uvpo1-M1000-D030-T00000-G08-R02-0010.JPG"/>
    <n v="18"/>
    <x v="146"/>
    <x v="280"/>
    <m/>
    <m/>
  </r>
  <r>
    <s v="20180521StrSDTranUvpo01Cott01NdataDigitalPhoto011.jpg"/>
    <s v="20180521"/>
    <s v="Str"/>
    <x v="3"/>
    <x v="0"/>
    <s v="NA"/>
    <s v="Ndata"/>
    <x v="0"/>
    <n v="239"/>
    <s v="NA"/>
    <x v="0"/>
    <x v="0"/>
    <n v="0"/>
    <n v="8"/>
    <n v="3"/>
    <s v="UV"/>
    <x v="0"/>
    <s v="011"/>
    <s v="20180521-Str-Sd-Cott01-Ndata-M0000-D000-T00000-G08-R03-0011.JPG"/>
    <m/>
    <x v="0"/>
    <x v="0"/>
    <m/>
    <m/>
  </r>
  <r>
    <s v="20180521StrSDTranUvpo01Nylo01NdataDigitalPhoto012.jpg"/>
    <s v="20180521"/>
    <s v="Str"/>
    <x v="3"/>
    <x v="2"/>
    <s v="NA"/>
    <s v="Ndata"/>
    <x v="0"/>
    <n v="14"/>
    <s v="NA"/>
    <x v="0"/>
    <x v="0"/>
    <n v="0"/>
    <n v="8"/>
    <n v="3"/>
    <s v="UV"/>
    <x v="0"/>
    <s v="012"/>
    <s v="20180521-Str-Sd-Nylo01-Ndata-M0000-D000-T00000-G08-R03-0012.JPG"/>
    <m/>
    <x v="0"/>
    <x v="0"/>
    <m/>
    <m/>
  </r>
  <r>
    <s v="20180521StrSDTranUvpo01Cott01SdataDigitalPhoto013.jpg"/>
    <s v="20180521"/>
    <s v="Str"/>
    <x v="3"/>
    <x v="0"/>
    <s v="A04"/>
    <s v="Uvpo1"/>
    <x v="0"/>
    <n v="306"/>
    <n v="30"/>
    <x v="1"/>
    <x v="2"/>
    <n v="0"/>
    <n v="8"/>
    <n v="3"/>
    <s v="UV"/>
    <x v="0"/>
    <s v="013"/>
    <s v="20180521-Str-Sd-Cott01-Uvpo1-M1000-D030-T00000-G08-R03-0013.JPG"/>
    <m/>
    <x v="0"/>
    <x v="0"/>
    <m/>
    <m/>
  </r>
  <r>
    <s v="20180521StrSDTranUvpo01Cott01SdataDigitalPhoto014.jpg"/>
    <s v="20180521"/>
    <s v="Str"/>
    <x v="3"/>
    <x v="0"/>
    <s v="A04"/>
    <s v="Uvpo1"/>
    <x v="0"/>
    <n v="314"/>
    <n v="30"/>
    <x v="1"/>
    <x v="2"/>
    <n v="0"/>
    <n v="8"/>
    <n v="3"/>
    <s v="UV"/>
    <x v="0"/>
    <s v="014"/>
    <s v="20180521-Str-Sd-Cott01-Uvpo1-M1000-D030-T00000-G08-R03-0014.JPG"/>
    <m/>
    <x v="0"/>
    <x v="0"/>
    <m/>
    <m/>
  </r>
  <r>
    <s v="20180521StrSDTranUvpo01Nylo01SdataDigitalPhoto015.jpg"/>
    <s v="20180521"/>
    <s v="Str"/>
    <x v="3"/>
    <x v="2"/>
    <s v="A04"/>
    <s v="Uvpo1"/>
    <x v="0"/>
    <n v="35"/>
    <n v="30"/>
    <x v="1"/>
    <x v="2"/>
    <n v="0"/>
    <n v="8"/>
    <n v="3"/>
    <s v="UV"/>
    <x v="0"/>
    <s v="015"/>
    <s v="20180521-Str-Sd-Nylo01-Uvpo1-M1000-D030-T00000-G08-R03-0015.JPG"/>
    <n v="21"/>
    <x v="204"/>
    <x v="281"/>
    <m/>
    <m/>
  </r>
  <r>
    <s v="20180521StrSDTranUvpo01Cott01NdataDigitalPhoto016.jpg"/>
    <s v="20180521"/>
    <s v="Str"/>
    <x v="3"/>
    <x v="0"/>
    <s v="NA"/>
    <s v="Ndata"/>
    <x v="0"/>
    <n v="143"/>
    <s v="NA"/>
    <x v="0"/>
    <x v="0"/>
    <n v="0"/>
    <n v="8"/>
    <n v="4"/>
    <s v="UV"/>
    <x v="0"/>
    <s v="016"/>
    <s v="20180521-Str-Sd-Cott01-Ndata-M0000-D000-T00000-G08-R04-0016.JPG"/>
    <m/>
    <x v="0"/>
    <x v="0"/>
    <m/>
    <m/>
  </r>
  <r>
    <s v="20180521StrSDTranUvpo01Nylo01NdataDigitalPhoto017.jpg"/>
    <s v="20180521"/>
    <s v="Str"/>
    <x v="3"/>
    <x v="2"/>
    <s v="NA"/>
    <s v="Ndata"/>
    <x v="0"/>
    <n v="25"/>
    <s v="NA"/>
    <x v="0"/>
    <x v="0"/>
    <n v="0"/>
    <n v="8"/>
    <n v="4"/>
    <s v="UV"/>
    <x v="0"/>
    <s v="017"/>
    <s v="20180521-Str-Sd-Nylo01-Ndata-M0000-D000-T00000-G08-R04-0017.JPG"/>
    <m/>
    <x v="0"/>
    <x v="0"/>
    <m/>
    <m/>
  </r>
  <r>
    <s v="20180521StrSDTranUvpo01Cott01SdataDigitalPhoto018.jpg"/>
    <s v="20180521"/>
    <s v="Str"/>
    <x v="3"/>
    <x v="0"/>
    <s v="A04"/>
    <s v="Uvpo1"/>
    <x v="0"/>
    <n v="219"/>
    <n v="30"/>
    <x v="1"/>
    <x v="2"/>
    <n v="0"/>
    <n v="8"/>
    <n v="4"/>
    <s v="UV"/>
    <x v="0"/>
    <s v="018"/>
    <s v="20180521-Str-Sd-Cott01-Uvpo1-M1000-D030-T00000-G08-R04-0018.JPG"/>
    <m/>
    <x v="0"/>
    <x v="0"/>
    <m/>
    <m/>
  </r>
  <r>
    <s v="20180521StrSDTranUvpo01Cott01SdataDigitalPhoto019.jpg"/>
    <s v="20180521"/>
    <s v="Str"/>
    <x v="3"/>
    <x v="0"/>
    <s v="A04"/>
    <s v="Uvpo1"/>
    <x v="0"/>
    <n v="231"/>
    <n v="30"/>
    <x v="1"/>
    <x v="2"/>
    <n v="0"/>
    <n v="8"/>
    <n v="4"/>
    <s v="UV"/>
    <x v="0"/>
    <s v="019"/>
    <s v="20180521-Str-Sd-Cott01-Uvpo1-M1000-D030-T00000-G08-R04-0019.JPG"/>
    <m/>
    <x v="0"/>
    <x v="0"/>
    <m/>
    <m/>
  </r>
  <r>
    <s v="20180521StrSDTranUvpo01Nylo01SdataDigitalPhoto020.jpg"/>
    <s v="20180521"/>
    <s v="Str"/>
    <x v="3"/>
    <x v="2"/>
    <s v="A04"/>
    <s v="Uvpo1"/>
    <x v="0"/>
    <n v="37"/>
    <n v="30"/>
    <x v="1"/>
    <x v="2"/>
    <n v="0"/>
    <n v="8"/>
    <n v="4"/>
    <s v="UV"/>
    <x v="0"/>
    <s v="020"/>
    <s v="20180521-Str-Sd-Nylo01-Uvpo1-M1000-D030-T00000-G08-R04-0020.JPG"/>
    <n v="12"/>
    <x v="76"/>
    <x v="282"/>
    <m/>
    <m/>
  </r>
  <r>
    <s v="20180521StrSDTranUvpo01Cott01NdataDigitalPhoto021.jpg"/>
    <s v="20180521"/>
    <s v="Str"/>
    <x v="3"/>
    <x v="0"/>
    <s v="NA"/>
    <s v="Ndata"/>
    <x v="0"/>
    <n v="196"/>
    <s v="NA"/>
    <x v="0"/>
    <x v="0"/>
    <n v="0"/>
    <n v="8"/>
    <n v="5"/>
    <s v="UV"/>
    <x v="0"/>
    <s v="021"/>
    <s v="20180521-Str-Sd-Cott01-Ndata-M0000-D000-T00000-G08-R05-0021.JPG"/>
    <m/>
    <x v="0"/>
    <x v="0"/>
    <m/>
    <m/>
  </r>
  <r>
    <s v="20180521StrSDTranUvpo01Nylo01NdataDigitalPhoto022.jpg"/>
    <s v="20180521"/>
    <s v="Str"/>
    <x v="3"/>
    <x v="2"/>
    <s v="NA"/>
    <s v="Ndata"/>
    <x v="0"/>
    <n v="23"/>
    <s v="NA"/>
    <x v="0"/>
    <x v="0"/>
    <n v="0"/>
    <n v="8"/>
    <n v="5"/>
    <s v="UV"/>
    <x v="0"/>
    <s v="022"/>
    <s v="20180521-Str-Sd-Nylo01-Ndata-M0000-D000-T00000-G08-R05-0022.JPG"/>
    <m/>
    <x v="0"/>
    <x v="0"/>
    <m/>
    <m/>
  </r>
  <r>
    <s v="20180521StrSDTranUvpo01Cott01SdataDigitalPhoto023.jpg"/>
    <s v="20180521"/>
    <s v="Str"/>
    <x v="3"/>
    <x v="0"/>
    <s v="A04"/>
    <s v="Uvpo1"/>
    <x v="0"/>
    <n v="241"/>
    <n v="30"/>
    <x v="1"/>
    <x v="2"/>
    <n v="0"/>
    <n v="8"/>
    <n v="5"/>
    <s v="UV"/>
    <x v="0"/>
    <s v="023"/>
    <s v="20180521-Str-Sd-Cott01-Uvpo1-M1000-D030-T00000-G08-R05-0023.JPG"/>
    <m/>
    <x v="0"/>
    <x v="0"/>
    <m/>
    <m/>
  </r>
  <r>
    <s v="20180521StrSDTranUvpo01Cott01SdataDigitalPhoto024.jpg"/>
    <s v="20180521"/>
    <s v="Str"/>
    <x v="3"/>
    <x v="0"/>
    <s v="A04"/>
    <s v="Uvpo1"/>
    <x v="0"/>
    <n v="240"/>
    <n v="30"/>
    <x v="1"/>
    <x v="2"/>
    <n v="0"/>
    <n v="8"/>
    <n v="5"/>
    <s v="UV"/>
    <x v="0"/>
    <s v="024"/>
    <s v="20180521-Str-Sd-Cott01-Uvpo1-M1000-D030-T00000-G08-R05-0024.JPG"/>
    <m/>
    <x v="0"/>
    <x v="0"/>
    <m/>
    <m/>
  </r>
  <r>
    <s v="20180521StrSDTranUvpo01Nylo01SdataDigitalPhoto025.jpg"/>
    <s v="20180521"/>
    <s v="Str"/>
    <x v="3"/>
    <x v="2"/>
    <s v="A04"/>
    <s v="Uvpo1"/>
    <x v="0"/>
    <n v="31"/>
    <n v="30"/>
    <x v="1"/>
    <x v="2"/>
    <n v="0"/>
    <n v="8"/>
    <n v="5"/>
    <s v="UV"/>
    <x v="0"/>
    <s v="025"/>
    <s v="20180521-Str-Sd-Nylo01-Uvpo1-M1000-D030-T00000-G08-R05-0025.JPG"/>
    <n v="8"/>
    <x v="192"/>
    <x v="283"/>
    <m/>
    <m/>
  </r>
  <r>
    <s v="20180521StrSDTranUvpo01Cott01NdataDigitalPhoto026.jpg"/>
    <s v="20180521"/>
    <s v="Str"/>
    <x v="3"/>
    <x v="0"/>
    <s v="NA"/>
    <s v="Ndata"/>
    <x v="0"/>
    <n v="109"/>
    <s v="NA"/>
    <x v="0"/>
    <x v="0"/>
    <n v="0"/>
    <n v="8"/>
    <n v="6"/>
    <s v="UV"/>
    <x v="0"/>
    <s v="026"/>
    <s v="20180521-Str-Sd-Cott01-Ndata-M0000-D000-T00000-G08-R06-0026.JPG"/>
    <m/>
    <x v="0"/>
    <x v="0"/>
    <m/>
    <m/>
  </r>
  <r>
    <s v="20180521StrSDTranUvpo01Nylo01NdataDigitalPhoto027.jpg"/>
    <s v="20180521"/>
    <s v="Str"/>
    <x v="3"/>
    <x v="2"/>
    <s v="NA"/>
    <s v="Ndata"/>
    <x v="0"/>
    <n v="22"/>
    <s v="NA"/>
    <x v="0"/>
    <x v="0"/>
    <n v="0"/>
    <n v="8"/>
    <n v="6"/>
    <s v="UV"/>
    <x v="0"/>
    <s v="027"/>
    <s v="20180521-Str-Sd-Nylo01-Ndata-M0000-D000-T00000-G08-R06-0027.JPG"/>
    <m/>
    <x v="0"/>
    <x v="0"/>
    <m/>
    <m/>
  </r>
  <r>
    <s v="20180521StrSDTranUvpo01Cott01SdataDigitalPhoto028.jpg"/>
    <s v="20180521"/>
    <s v="Str"/>
    <x v="3"/>
    <x v="0"/>
    <s v="A04"/>
    <s v="Uvpo1"/>
    <x v="0"/>
    <n v="187"/>
    <n v="30"/>
    <x v="1"/>
    <x v="2"/>
    <n v="0"/>
    <n v="8"/>
    <n v="6"/>
    <s v="UV"/>
    <x v="0"/>
    <s v="028"/>
    <s v="20180521-Str-Sd-Cott01-Uvpo1-M1000-D030-T00000-G08-R06-0028.JPG"/>
    <m/>
    <x v="0"/>
    <x v="0"/>
    <m/>
    <m/>
  </r>
  <r>
    <s v="20180521StrSDTranUvpo01Cott01SdataDigitalPhoto029.jpg"/>
    <s v="20180521"/>
    <s v="Str"/>
    <x v="3"/>
    <x v="0"/>
    <s v="A04"/>
    <s v="Uvpo1"/>
    <x v="0"/>
    <n v="199"/>
    <n v="30"/>
    <x v="1"/>
    <x v="2"/>
    <n v="0"/>
    <n v="8"/>
    <n v="6"/>
    <s v="UV"/>
    <x v="0"/>
    <s v="029"/>
    <s v="20180521-Str-Sd-Cott01-Uvpo1-M1000-D030-T00000-G08-R06-0029.JPG"/>
    <m/>
    <x v="0"/>
    <x v="0"/>
    <m/>
    <m/>
  </r>
  <r>
    <s v="20180521StrSDTranUvpo01Nylo01SdataDigitalPhoto030.jpg"/>
    <s v="20180521"/>
    <s v="Str"/>
    <x v="3"/>
    <x v="2"/>
    <s v="A04"/>
    <s v="Uvpo1"/>
    <x v="0"/>
    <n v="29"/>
    <n v="30"/>
    <x v="1"/>
    <x v="2"/>
    <n v="0"/>
    <n v="8"/>
    <n v="6"/>
    <s v="UV"/>
    <x v="0"/>
    <s v="030"/>
    <s v="20180521-Str-Sd-Nylo01-Uvpo1-M1000-D030-T00000-G08-R06-0030.JPG"/>
    <n v="7"/>
    <x v="23"/>
    <x v="284"/>
    <m/>
    <m/>
  </r>
  <r>
    <s v="20180522StrSDTranUvpo01Cott01NdataDigitalPhoto031.jpg"/>
    <s v="20180522"/>
    <s v="Str"/>
    <x v="3"/>
    <x v="0"/>
    <s v="NA"/>
    <s v="Ndata"/>
    <x v="0"/>
    <n v="142"/>
    <s v="NA"/>
    <x v="0"/>
    <x v="0"/>
    <n v="0"/>
    <n v="9"/>
    <n v="1"/>
    <s v="UV"/>
    <x v="0"/>
    <s v="031"/>
    <s v="20180522-Str-Sd-Cott01-Ndata-M0000-D000-T00000-G09-R01-0031.JPG"/>
    <m/>
    <x v="0"/>
    <x v="0"/>
    <m/>
    <m/>
  </r>
  <r>
    <s v="20180522StrSDTranUvpo01Nylo01NdataDigitalPhoto032.jpg"/>
    <s v="20180522"/>
    <s v="Str"/>
    <x v="3"/>
    <x v="2"/>
    <s v="NA"/>
    <s v="Ndata"/>
    <x v="0"/>
    <n v="25"/>
    <s v="NA"/>
    <x v="0"/>
    <x v="0"/>
    <n v="0"/>
    <n v="9"/>
    <n v="1"/>
    <s v="UV"/>
    <x v="0"/>
    <s v="032"/>
    <s v="20180522-Str-Sd-Nylo01-Ndata-M0000-D000-T00000-G09-R01-0032.JPG"/>
    <m/>
    <x v="0"/>
    <x v="0"/>
    <m/>
    <m/>
  </r>
  <r>
    <s v="20180522StrSDTranUvpo01Cott01SdataDigitalPhoto033.jpg"/>
    <s v="20180522"/>
    <s v="Str"/>
    <x v="3"/>
    <x v="0"/>
    <s v="A04"/>
    <s v="Uvpo1"/>
    <x v="0"/>
    <n v="282"/>
    <n v="60"/>
    <x v="1"/>
    <x v="1"/>
    <n v="0"/>
    <n v="9"/>
    <n v="1"/>
    <s v="UV"/>
    <x v="0"/>
    <s v="033"/>
    <s v="20180522-Str-Sd-Cott01-Uvpo1-M1000-D060-T00000-G09-R01-0033.JPG"/>
    <m/>
    <x v="0"/>
    <x v="0"/>
    <m/>
    <m/>
  </r>
  <r>
    <s v="20180522StrSDTranUvpo01Cott01SdataDigitalPhoto034.jpg"/>
    <s v="20180522"/>
    <s v="Str"/>
    <x v="3"/>
    <x v="0"/>
    <s v="A04"/>
    <s v="Uvpo1"/>
    <x v="0"/>
    <n v="214"/>
    <n v="60"/>
    <x v="1"/>
    <x v="1"/>
    <n v="0"/>
    <n v="9"/>
    <n v="1"/>
    <s v="UV"/>
    <x v="0"/>
    <s v="034"/>
    <s v="20180522-Str-Sd-Cott01-Uvpo1-M1000-D060-T00000-G09-R01-0034.JPG"/>
    <m/>
    <x v="0"/>
    <x v="0"/>
    <m/>
    <m/>
  </r>
  <r>
    <s v="20180522StrSDTranUvpo01Nylo01SdataDigitalPhoto035.jpg"/>
    <s v="20180522"/>
    <s v="Str"/>
    <x v="3"/>
    <x v="2"/>
    <s v="A04"/>
    <s v="Uvpo1"/>
    <x v="0"/>
    <n v="91"/>
    <n v="60"/>
    <x v="1"/>
    <x v="1"/>
    <n v="0"/>
    <n v="9"/>
    <n v="1"/>
    <s v="UV"/>
    <x v="0"/>
    <s v="035"/>
    <s v="20180522-Str-Sd-Nylo01-Uvpo1-M1000-D060-T00000-G09-R01-0035.JPG"/>
    <n v="66"/>
    <x v="80"/>
    <x v="285"/>
    <m/>
    <m/>
  </r>
  <r>
    <s v="20180522StrSDTranUvpo01Cott01NdataDigitalPhoto036.jpg"/>
    <s v="20180522"/>
    <s v="Str"/>
    <x v="3"/>
    <x v="0"/>
    <s v="NA"/>
    <s v="Ndata"/>
    <x v="0"/>
    <n v="166"/>
    <s v="NA"/>
    <x v="0"/>
    <x v="0"/>
    <n v="0"/>
    <n v="9"/>
    <n v="2"/>
    <s v="UV"/>
    <x v="0"/>
    <s v="036"/>
    <s v="20180522-Str-Sd-Cott01-Ndata-M0000-D000-T00000-G09-R02-0036.JPG"/>
    <m/>
    <x v="0"/>
    <x v="0"/>
    <m/>
    <m/>
  </r>
  <r>
    <s v="20180522StrSDTranUvpo01Nylo01NdataDigitalPhoto037.jpg"/>
    <s v="20180522"/>
    <s v="Str"/>
    <x v="3"/>
    <x v="2"/>
    <s v="NA"/>
    <s v="Ndata"/>
    <x v="0"/>
    <n v="28"/>
    <s v="NA"/>
    <x v="0"/>
    <x v="0"/>
    <n v="0"/>
    <n v="9"/>
    <n v="2"/>
    <s v="UV"/>
    <x v="0"/>
    <s v="037"/>
    <s v="20180522-Str-Sd-Nylo01-Ndata-M0000-D000-T00000-G09-R02-0037.JPG"/>
    <m/>
    <x v="0"/>
    <x v="0"/>
    <m/>
    <m/>
  </r>
  <r>
    <s v="20180522StrSDTranUvpo01Cott01SdataDigitalPhoto038.jpg"/>
    <s v="20180522"/>
    <s v="Str"/>
    <x v="3"/>
    <x v="0"/>
    <s v="A04"/>
    <s v="Uvpo1"/>
    <x v="0"/>
    <n v="282"/>
    <n v="60"/>
    <x v="1"/>
    <x v="1"/>
    <n v="0"/>
    <n v="9"/>
    <n v="2"/>
    <s v="UV"/>
    <x v="0"/>
    <s v="038"/>
    <s v="20180522-Str-Sd-Cott01-Uvpo1-M1000-D060-T00000-G09-R02-0038.JPG"/>
    <m/>
    <x v="0"/>
    <x v="0"/>
    <m/>
    <m/>
  </r>
  <r>
    <s v="20180522StrSDTranUvpo01Cott01SdataDigitalPhoto039.jpg"/>
    <s v="20180522"/>
    <s v="Str"/>
    <x v="3"/>
    <x v="0"/>
    <s v="A04"/>
    <s v="Uvpo1"/>
    <x v="0"/>
    <n v="214"/>
    <n v="60"/>
    <x v="1"/>
    <x v="1"/>
    <n v="0"/>
    <n v="9"/>
    <n v="2"/>
    <s v="UV"/>
    <x v="0"/>
    <s v="039"/>
    <s v="20180522-Str-Sd-Cott01-Uvpo1-M1000-D060-T00000-G09-R02-0039.JPG"/>
    <m/>
    <x v="0"/>
    <x v="0"/>
    <m/>
    <m/>
  </r>
  <r>
    <s v="20180522StrSDTranUvpo01Nylo01SdataDigitalPhoto040.jpg"/>
    <s v="20180522"/>
    <s v="Str"/>
    <x v="3"/>
    <x v="2"/>
    <s v="A04"/>
    <s v="Uvpo1"/>
    <x v="0"/>
    <n v="51"/>
    <n v="60"/>
    <x v="1"/>
    <x v="1"/>
    <n v="0"/>
    <n v="9"/>
    <n v="2"/>
    <s v="UV"/>
    <x v="0"/>
    <s v="040"/>
    <s v="20180522-Str-Sd-Nylo01-Uvpo1-M1000-D060-T00000-G09-R02-0040.JPG"/>
    <n v="23"/>
    <x v="55"/>
    <x v="286"/>
    <m/>
    <m/>
  </r>
  <r>
    <s v="20180522StrSDTranUvpo01Cott01NdataDigitalPhoto041.jpg"/>
    <s v="20180522"/>
    <s v="Str"/>
    <x v="3"/>
    <x v="0"/>
    <s v="NA"/>
    <s v="Ndata"/>
    <x v="0"/>
    <n v="151"/>
    <s v="NA"/>
    <x v="0"/>
    <x v="0"/>
    <n v="0"/>
    <n v="9"/>
    <n v="3"/>
    <s v="UV"/>
    <x v="0"/>
    <s v="041"/>
    <s v="20180522-Str-Sd-Cott01-Ndata-M0000-D000-T00000-G09-R03-0041.JPG"/>
    <m/>
    <x v="0"/>
    <x v="0"/>
    <m/>
    <m/>
  </r>
  <r>
    <s v="20180522StrSDTranUvpo01Nylo01NdataDigitalPhoto042.jpg"/>
    <s v="20180522"/>
    <s v="Str"/>
    <x v="3"/>
    <x v="2"/>
    <s v="NA"/>
    <s v="Ndata"/>
    <x v="0"/>
    <n v="37"/>
    <s v="NA"/>
    <x v="0"/>
    <x v="0"/>
    <n v="0"/>
    <n v="9"/>
    <n v="3"/>
    <s v="UV"/>
    <x v="0"/>
    <s v="042"/>
    <s v="20180522-Str-Sd-Nylo01-Ndata-M0000-D000-T00000-G09-R03-0042.JPG"/>
    <m/>
    <x v="0"/>
    <x v="0"/>
    <m/>
    <m/>
  </r>
  <r>
    <s v="20180522StrSDTranUvpo01Cott01SdataDigitalPhoto043.jpg"/>
    <s v="20180522"/>
    <s v="Str"/>
    <x v="3"/>
    <x v="0"/>
    <s v="A04"/>
    <s v="Uvpo1"/>
    <x v="0"/>
    <n v="264"/>
    <n v="60"/>
    <x v="1"/>
    <x v="1"/>
    <n v="0"/>
    <n v="9"/>
    <n v="3"/>
    <s v="UV"/>
    <x v="0"/>
    <s v="043"/>
    <s v="20180522-Str-Sd-Cott01-Uvpo1-M1000-D060-T00000-G09-R03-0043.JPG"/>
    <m/>
    <x v="0"/>
    <x v="0"/>
    <m/>
    <m/>
  </r>
  <r>
    <s v="20180522StrSDTranUvpo01Cott01SdataDigitalPhoto044.jpg"/>
    <s v="20180522"/>
    <s v="Str"/>
    <x v="3"/>
    <x v="0"/>
    <s v="A04"/>
    <s v="Uvpo1"/>
    <x v="0"/>
    <n v="188"/>
    <n v="60"/>
    <x v="1"/>
    <x v="1"/>
    <n v="0"/>
    <n v="9"/>
    <n v="3"/>
    <s v="UV"/>
    <x v="0"/>
    <s v="044"/>
    <s v="20180522-Str-Sd-Cott01-Uvpo1-M1000-D060-T00000-G09-R03-0044.JPG"/>
    <m/>
    <x v="0"/>
    <x v="0"/>
    <m/>
    <m/>
  </r>
  <r>
    <s v="20180522StrSDTranUvpo01Nylo01SdataDigitalPhoto045.jpg"/>
    <s v="20180522"/>
    <s v="Str"/>
    <x v="3"/>
    <x v="2"/>
    <s v="A04"/>
    <s v="Uvpo1"/>
    <x v="0"/>
    <n v="56"/>
    <n v="60"/>
    <x v="1"/>
    <x v="1"/>
    <n v="0"/>
    <n v="9"/>
    <n v="3"/>
    <s v="UV"/>
    <x v="0"/>
    <s v="045"/>
    <s v="20180522-Str-Sd-Nylo01-Uvpo1-M1000-D060-T00000-G09-R03-0045.JPG"/>
    <n v="19"/>
    <x v="62"/>
    <x v="287"/>
    <m/>
    <m/>
  </r>
  <r>
    <s v="20180522StrSDTranUvpo01Cott01NdataDigitalPhoto046.jpg"/>
    <s v="20180522"/>
    <s v="Str"/>
    <x v="3"/>
    <x v="0"/>
    <s v="NA"/>
    <s v="Ndata"/>
    <x v="0"/>
    <n v="151"/>
    <s v="NA"/>
    <x v="0"/>
    <x v="0"/>
    <n v="0"/>
    <n v="9"/>
    <n v="4"/>
    <s v="UV"/>
    <x v="0"/>
    <s v="046"/>
    <s v="20180522-Str-Sd-Cott01-Ndata-M0000-D000-T00000-G09-R04-0046.JPG"/>
    <m/>
    <x v="0"/>
    <x v="0"/>
    <m/>
    <m/>
  </r>
  <r>
    <s v="20180522StrSDTranUvpo01Nylo01NdataDigitalPhoto047.jpg"/>
    <s v="20180522"/>
    <s v="Str"/>
    <x v="3"/>
    <x v="2"/>
    <s v="NA"/>
    <s v="Ndata"/>
    <x v="0"/>
    <n v="57"/>
    <s v="NA"/>
    <x v="0"/>
    <x v="0"/>
    <n v="0"/>
    <n v="9"/>
    <n v="4"/>
    <s v="UV"/>
    <x v="0"/>
    <s v="047"/>
    <s v="20180522-Str-Sd-Nylo01-Ndata-M0000-D000-T00000-G09-R04-0047.JPG"/>
    <m/>
    <x v="0"/>
    <x v="0"/>
    <m/>
    <m/>
  </r>
  <r>
    <s v="20180522StrSDTranUvpo01Cott01SdataDigitalPhoto048.jpg"/>
    <s v="20180522"/>
    <s v="Str"/>
    <x v="3"/>
    <x v="0"/>
    <s v="A04"/>
    <s v="Uvpo1"/>
    <x v="0"/>
    <n v="166"/>
    <n v="60"/>
    <x v="1"/>
    <x v="1"/>
    <n v="0"/>
    <n v="9"/>
    <n v="4"/>
    <s v="UV"/>
    <x v="0"/>
    <s v="048"/>
    <s v="20180522-Str-Sd-Cott01-Uvpo1-M1000-D060-T00000-G09-R04-0048.JPG"/>
    <m/>
    <x v="0"/>
    <x v="0"/>
    <m/>
    <m/>
  </r>
  <r>
    <s v="20180522StrSDTranUvpo01Cott01SdataDigitalPhoto049.jpg"/>
    <s v="20180522"/>
    <s v="Str"/>
    <x v="3"/>
    <x v="0"/>
    <s v="A04"/>
    <s v="Uvpo1"/>
    <x v="0"/>
    <n v="150"/>
    <n v="60"/>
    <x v="1"/>
    <x v="1"/>
    <n v="0"/>
    <n v="9"/>
    <n v="4"/>
    <s v="UV"/>
    <x v="0"/>
    <s v="049"/>
    <s v="20180522-Str-Sd-Cott01-Uvpo1-M1000-D060-T00000-G09-R04-0049.JPG"/>
    <m/>
    <x v="0"/>
    <x v="0"/>
    <m/>
    <m/>
  </r>
  <r>
    <s v="20180522StrSDTranUvpo01Nylo01SdataDigitalPhoto050.jpg"/>
    <s v="20180522"/>
    <s v="Str"/>
    <x v="3"/>
    <x v="2"/>
    <s v="A04"/>
    <s v="Uvpo1"/>
    <x v="0"/>
    <n v="62"/>
    <n v="60"/>
    <x v="1"/>
    <x v="1"/>
    <n v="0"/>
    <n v="9"/>
    <n v="4"/>
    <s v="UV"/>
    <x v="0"/>
    <s v="050"/>
    <s v="20180522-Str-Sd-Nylo01-Uvpo1-M1000-D060-T00000-G09-R04-0050.JPG"/>
    <n v="5"/>
    <x v="186"/>
    <x v="288"/>
    <m/>
    <m/>
  </r>
  <r>
    <s v="20180522StrSDTranUvpo01Cott01NdataDigitalPhoto051.jpg"/>
    <s v="20180522"/>
    <s v="Str"/>
    <x v="3"/>
    <x v="0"/>
    <s v="NA"/>
    <s v="Ndata"/>
    <x v="0"/>
    <n v="152"/>
    <s v="NA"/>
    <x v="0"/>
    <x v="0"/>
    <n v="0"/>
    <n v="9"/>
    <n v="5"/>
    <s v="UV"/>
    <x v="0"/>
    <s v="051"/>
    <s v="20180522-Str-Sd-Cott01-Ndata-M0000-D000-T00000-G09-R05-0051.JPG"/>
    <m/>
    <x v="0"/>
    <x v="0"/>
    <m/>
    <m/>
  </r>
  <r>
    <s v="20180522StrSDTranUvpo01Nylo01NdataDigitalPhoto052.jpg"/>
    <s v="20180522"/>
    <s v="Str"/>
    <x v="3"/>
    <x v="2"/>
    <s v="NA"/>
    <s v="Ndata"/>
    <x v="0"/>
    <n v="47"/>
    <s v="NA"/>
    <x v="0"/>
    <x v="0"/>
    <n v="0"/>
    <n v="9"/>
    <n v="5"/>
    <s v="UV"/>
    <x v="0"/>
    <s v="052"/>
    <s v="20180522-Str-Sd-Nylo01-Ndata-M0000-D000-T00000-G09-R05-0052.JPG"/>
    <m/>
    <x v="0"/>
    <x v="0"/>
    <m/>
    <m/>
  </r>
  <r>
    <s v="20180522StrSDTranUvpo01Cott01SdataDigitalPhoto053.jpg"/>
    <s v="20180522"/>
    <s v="Str"/>
    <x v="3"/>
    <x v="0"/>
    <s v="A04"/>
    <s v="Uvpo1"/>
    <x v="0"/>
    <n v="238"/>
    <n v="60"/>
    <x v="1"/>
    <x v="1"/>
    <n v="0"/>
    <n v="9"/>
    <n v="5"/>
    <s v="UV"/>
    <x v="0"/>
    <s v="053"/>
    <s v="20180522-Str-Sd-Cott01-Uvpo1-M1000-D060-T00000-G09-R05-0053.JPG"/>
    <m/>
    <x v="0"/>
    <x v="0"/>
    <m/>
    <m/>
  </r>
  <r>
    <s v="20180522StrSDTranUvpo01Cott01SdataDigitalPhoto054.jpg"/>
    <s v="20180522"/>
    <s v="Str"/>
    <x v="3"/>
    <x v="0"/>
    <s v="A04"/>
    <s v="Uvpo1"/>
    <x v="0"/>
    <n v="267"/>
    <n v="60"/>
    <x v="1"/>
    <x v="1"/>
    <n v="0"/>
    <n v="9"/>
    <n v="5"/>
    <s v="UV"/>
    <x v="0"/>
    <s v="054"/>
    <s v="20180522-Str-Sd-Cott01-Uvpo1-M1000-D060-T00000-G09-R05-0054.JPG"/>
    <m/>
    <x v="0"/>
    <x v="0"/>
    <m/>
    <m/>
  </r>
  <r>
    <s v="20180522StrSDTranUvpo01Nylo01SdataDigitalPhoto055.jpg"/>
    <s v="20180522"/>
    <s v="Str"/>
    <x v="3"/>
    <x v="2"/>
    <s v="A04"/>
    <s v="Uvpo1"/>
    <x v="0"/>
    <n v="110"/>
    <n v="60"/>
    <x v="1"/>
    <x v="1"/>
    <n v="0"/>
    <n v="9"/>
    <n v="5"/>
    <s v="UV"/>
    <x v="0"/>
    <s v="055"/>
    <s v="20180522-Str-Sd-Nylo01-Uvpo1-M1000-D060-T00000-G09-R05-0055.JPG"/>
    <n v="63"/>
    <x v="57"/>
    <x v="289"/>
    <m/>
    <m/>
  </r>
  <r>
    <s v="20180522StrSDTranUvpo01Cott01NdataDigitalPhoto056.jpg"/>
    <s v="20180522"/>
    <s v="Str"/>
    <x v="3"/>
    <x v="0"/>
    <s v="NA"/>
    <s v="Ndata"/>
    <x v="0"/>
    <n v="134"/>
    <s v="NA"/>
    <x v="0"/>
    <x v="0"/>
    <n v="0"/>
    <n v="9"/>
    <n v="6"/>
    <s v="UV"/>
    <x v="0"/>
    <s v="056"/>
    <s v="20180522-Str-Sd-Cott01-Ndata-M0000-D000-T00000-G09-R06-0056.JPG"/>
    <m/>
    <x v="0"/>
    <x v="0"/>
    <m/>
    <m/>
  </r>
  <r>
    <s v="20180522StrSDTranUvpo01Nylo01NdataDigitalPhoto057.jpg"/>
    <s v="20180522"/>
    <s v="Str"/>
    <x v="3"/>
    <x v="2"/>
    <s v="NA"/>
    <s v="Ndata"/>
    <x v="0"/>
    <n v="23"/>
    <s v="NA"/>
    <x v="0"/>
    <x v="0"/>
    <n v="0"/>
    <n v="9"/>
    <n v="6"/>
    <s v="UV"/>
    <x v="0"/>
    <s v="057"/>
    <s v="20180522-Str-Sd-Nylo01-Ndata-M0000-D000-T00000-G09-R06-0057.JPG"/>
    <m/>
    <x v="0"/>
    <x v="0"/>
    <m/>
    <m/>
  </r>
  <r>
    <s v="20180522StrSDTranUvpo01Cott01SdataDigitalPhoto058.jpg"/>
    <s v="20180522"/>
    <s v="Str"/>
    <x v="3"/>
    <x v="0"/>
    <s v="A04"/>
    <s v="Uvpo1"/>
    <x v="0"/>
    <n v="178"/>
    <n v="60"/>
    <x v="1"/>
    <x v="1"/>
    <n v="0"/>
    <n v="9"/>
    <n v="6"/>
    <s v="UV"/>
    <x v="0"/>
    <s v="058"/>
    <s v="20180522-Str-Sd-Cott01-Uvpo1-M1000-D060-T00000-G09-R06-0058.JPG"/>
    <m/>
    <x v="0"/>
    <x v="0"/>
    <m/>
    <m/>
  </r>
  <r>
    <s v="20180522StrSDTranUvpo01Cott01SdataDigitalPhoto059.jpg"/>
    <s v="20180522"/>
    <s v="Str"/>
    <x v="3"/>
    <x v="0"/>
    <s v="A04"/>
    <s v="Uvpo1"/>
    <x v="0"/>
    <n v="193"/>
    <n v="60"/>
    <x v="1"/>
    <x v="1"/>
    <n v="0"/>
    <n v="9"/>
    <n v="6"/>
    <s v="UV"/>
    <x v="0"/>
    <s v="059"/>
    <s v="20180522-Str-Sd-Cott01-Uvpo1-M1000-D060-T00000-G09-R06-0059.JPG"/>
    <m/>
    <x v="0"/>
    <x v="0"/>
    <m/>
    <m/>
  </r>
  <r>
    <s v="20180522StrSDTranUvpo01Nylo01SdataDigitalPhoto060.jpg"/>
    <s v="20180522"/>
    <s v="Str"/>
    <x v="3"/>
    <x v="2"/>
    <s v="A04"/>
    <s v="Uvpo1"/>
    <x v="0"/>
    <n v="53"/>
    <n v="60"/>
    <x v="1"/>
    <x v="1"/>
    <n v="0"/>
    <n v="9"/>
    <n v="6"/>
    <s v="UV"/>
    <x v="0"/>
    <s v="060"/>
    <s v="20180522-Str-Sd-Nylo01-Uvpo1-M1000-D060-T00000-G09-R06-0060.JPG"/>
    <n v="30"/>
    <x v="183"/>
    <x v="290"/>
    <m/>
    <m/>
  </r>
  <r>
    <s v="20180523StrSDTranUvpo01Cott01NdataDigitalPhoto061.jpg"/>
    <s v="20180523"/>
    <s v="Str"/>
    <x v="3"/>
    <x v="0"/>
    <s v="NA"/>
    <s v="Ndata"/>
    <x v="0"/>
    <n v="217"/>
    <s v="NA"/>
    <x v="0"/>
    <x v="0"/>
    <n v="0"/>
    <n v="10"/>
    <n v="1"/>
    <s v="UV"/>
    <x v="0"/>
    <s v="061"/>
    <s v="20180523-Str-Sd-Cott01-Ndata-M0000-D000-T00000-G10-R01-0061.JPG"/>
    <m/>
    <x v="0"/>
    <x v="0"/>
    <m/>
    <m/>
  </r>
  <r>
    <s v="20180523StrSDTranUvpo01Nylo01NdataDigitalPhoto062.jpg"/>
    <s v="20180523"/>
    <s v="Str"/>
    <x v="3"/>
    <x v="2"/>
    <s v="NA"/>
    <s v="Ndata"/>
    <x v="0"/>
    <n v="162"/>
    <s v="NA"/>
    <x v="0"/>
    <x v="0"/>
    <n v="0"/>
    <n v="10"/>
    <n v="1"/>
    <s v="UV"/>
    <x v="0"/>
    <s v="062"/>
    <s v="20180523-Str-Sd-Nylo01-Ndata-M0000-D000-T00000-G10-R01-0062.JPG"/>
    <m/>
    <x v="0"/>
    <x v="0"/>
    <m/>
    <m/>
  </r>
  <r>
    <s v="20180523StrSDTranUvpo01Cott01SdataDigitalPhoto063.jpg"/>
    <s v="20180523"/>
    <s v="Str"/>
    <x v="3"/>
    <x v="0"/>
    <s v="A04"/>
    <s v="Uvpo1"/>
    <x v="0"/>
    <n v="245"/>
    <n v="120"/>
    <x v="1"/>
    <x v="3"/>
    <n v="0"/>
    <n v="10"/>
    <n v="1"/>
    <s v="UV"/>
    <x v="0"/>
    <s v="063"/>
    <s v="20180523-Str-Sd-Cott01-Uvpo1-M1000-D120-T00000-G10-R01-0063.JPG"/>
    <m/>
    <x v="0"/>
    <x v="0"/>
    <m/>
    <m/>
  </r>
  <r>
    <s v="20180523StrSDTranUvpo01Cott01SdataDigitalPhoto064.jpg"/>
    <s v="20180523"/>
    <s v="Str"/>
    <x v="3"/>
    <x v="0"/>
    <s v="A04"/>
    <s v="Uvpo1"/>
    <x v="0"/>
    <n v="238"/>
    <n v="120"/>
    <x v="1"/>
    <x v="3"/>
    <n v="0"/>
    <n v="10"/>
    <n v="1"/>
    <s v="UV"/>
    <x v="0"/>
    <s v="064"/>
    <s v="20180523-Str-Sd-Cott01-Uvpo1-M1000-D120-T00000-G10-R01-0064.JPG"/>
    <m/>
    <x v="0"/>
    <x v="0"/>
    <m/>
    <m/>
  </r>
  <r>
    <s v="20180523StrSDTranUvpo01Nylo01SdataDigitalPhoto065.jpg"/>
    <s v="20180523"/>
    <s v="Str"/>
    <x v="3"/>
    <x v="2"/>
    <s v="A04"/>
    <s v="Uvpo1"/>
    <x v="0"/>
    <n v="170"/>
    <n v="120"/>
    <x v="1"/>
    <x v="3"/>
    <n v="0"/>
    <n v="10"/>
    <n v="1"/>
    <s v="UV"/>
    <x v="0"/>
    <s v="065"/>
    <s v="20180523-Str-Sd-Nylo01-Uvpo1-M1000-D120-T00000-G10-R01-0065.JPG"/>
    <n v="8"/>
    <x v="205"/>
    <x v="18"/>
    <m/>
    <m/>
  </r>
  <r>
    <s v="20180523StrSDTranUvpo01Cott01NdataDigitalPhoto066.jpg"/>
    <s v="20180523"/>
    <s v="Str"/>
    <x v="3"/>
    <x v="0"/>
    <s v="NA"/>
    <s v="Ndata"/>
    <x v="0"/>
    <n v="278"/>
    <s v="NA"/>
    <x v="0"/>
    <x v="0"/>
    <n v="0"/>
    <n v="10"/>
    <n v="2"/>
    <s v="UV"/>
    <x v="0"/>
    <s v="066"/>
    <s v="20180523-Str-Sd-Cott01-Ndata-M0000-D000-T00000-G10-R02-0066.JPG"/>
    <m/>
    <x v="0"/>
    <x v="0"/>
    <m/>
    <m/>
  </r>
  <r>
    <s v="20180523StrSDTranUvpo01Nylo01NdataDigitalPhoto067.jpg"/>
    <s v="20180523"/>
    <s v="Str"/>
    <x v="3"/>
    <x v="2"/>
    <s v="NA"/>
    <s v="Ndata"/>
    <x v="0"/>
    <n v="35"/>
    <s v="NA"/>
    <x v="0"/>
    <x v="0"/>
    <n v="0"/>
    <n v="10"/>
    <n v="2"/>
    <s v="UV"/>
    <x v="0"/>
    <s v="067"/>
    <s v="20180523-Str-Sd-Nylo01-Ndata-M0000-D000-T00000-G10-R02-0067.JPG"/>
    <m/>
    <x v="0"/>
    <x v="0"/>
    <m/>
    <m/>
  </r>
  <r>
    <s v="20180523StrSDTranUvpo01Cott01SdataDigitalPhoto068.jpg"/>
    <s v="20180523"/>
    <s v="Str"/>
    <x v="3"/>
    <x v="0"/>
    <s v="A04"/>
    <s v="Uvpo1"/>
    <x v="0"/>
    <n v="299"/>
    <n v="120"/>
    <x v="1"/>
    <x v="3"/>
    <n v="0"/>
    <n v="10"/>
    <n v="2"/>
    <s v="UV"/>
    <x v="0"/>
    <s v="068"/>
    <s v="20180523-Str-Sd-Cott01-Uvpo1-M1000-D120-T00000-G10-R02-0068.JPG"/>
    <m/>
    <x v="0"/>
    <x v="0"/>
    <m/>
    <m/>
  </r>
  <r>
    <s v="20180523StrSDTranUvpo01Cott01SdataDigitalPhoto069.jpg"/>
    <s v="20180523"/>
    <s v="Str"/>
    <x v="3"/>
    <x v="0"/>
    <s v="A04"/>
    <s v="Uvpo1"/>
    <x v="0"/>
    <n v="295"/>
    <n v="120"/>
    <x v="1"/>
    <x v="3"/>
    <n v="0"/>
    <n v="10"/>
    <n v="2"/>
    <s v="UV"/>
    <x v="0"/>
    <s v="069"/>
    <s v="20180523-Str-Sd-Cott01-Uvpo1-M1000-D120-T00000-G10-R02-0069.JPG"/>
    <m/>
    <x v="0"/>
    <x v="0"/>
    <m/>
    <m/>
  </r>
  <r>
    <s v="20180523StrSDTranUvpo01Nylo01SdataDigitalPhoto070.jpg"/>
    <s v="20180523"/>
    <s v="Str"/>
    <x v="3"/>
    <x v="2"/>
    <s v="A04"/>
    <s v="Uvpo1"/>
    <x v="0"/>
    <n v="64"/>
    <n v="120"/>
    <x v="1"/>
    <x v="3"/>
    <n v="0"/>
    <n v="10"/>
    <n v="2"/>
    <s v="UV"/>
    <x v="0"/>
    <s v="070"/>
    <s v="20180523-Str-Sd-Nylo01-Uvpo1-M1000-D120-T00000-G10-R02-0070.JPG"/>
    <n v="29"/>
    <x v="206"/>
    <x v="291"/>
    <m/>
    <m/>
  </r>
  <r>
    <s v="20180523StrSDTranUvpo01Cott01NdataDigitalPhoto071.jpg"/>
    <s v="20180523"/>
    <s v="Str"/>
    <x v="3"/>
    <x v="0"/>
    <s v="NA"/>
    <s v="Ndata"/>
    <x v="0"/>
    <n v="324"/>
    <s v="NA"/>
    <x v="0"/>
    <x v="0"/>
    <n v="0"/>
    <n v="10"/>
    <n v="3"/>
    <s v="UV"/>
    <x v="0"/>
    <s v="071"/>
    <s v="20180523-Str-Sd-Cott01-Ndata-M0000-D000-T00000-G10-R03-0071.JPG"/>
    <m/>
    <x v="0"/>
    <x v="0"/>
    <m/>
    <m/>
  </r>
  <r>
    <s v="20180523StrSDTranUvpo01Nylo01NdataDigitalPhoto072.jpg"/>
    <s v="20180523"/>
    <s v="Str"/>
    <x v="3"/>
    <x v="2"/>
    <s v="NA"/>
    <s v="Ndata"/>
    <x v="0"/>
    <n v="45"/>
    <s v="NA"/>
    <x v="0"/>
    <x v="0"/>
    <n v="0"/>
    <n v="10"/>
    <n v="3"/>
    <s v="UV"/>
    <x v="0"/>
    <s v="072"/>
    <s v="20180523-Str-Sd-Nylo01-Ndata-M0000-D000-T00000-G10-R03-0072.JPG"/>
    <m/>
    <x v="0"/>
    <x v="0"/>
    <m/>
    <m/>
  </r>
  <r>
    <s v="20180523StrSDTranUvpo01Cott01SdataDigitalPhoto073.jpg"/>
    <s v="20180523"/>
    <s v="Str"/>
    <x v="3"/>
    <x v="0"/>
    <s v="A04"/>
    <s v="Uvpo1"/>
    <x v="0"/>
    <n v="340"/>
    <n v="120"/>
    <x v="1"/>
    <x v="3"/>
    <n v="0"/>
    <n v="10"/>
    <n v="3"/>
    <s v="UV"/>
    <x v="0"/>
    <s v="073"/>
    <s v="20180523-Str-Sd-Cott01-Uvpo1-M1000-D120-T00000-G10-R03-0073.JPG"/>
    <m/>
    <x v="0"/>
    <x v="0"/>
    <m/>
    <m/>
  </r>
  <r>
    <s v="20180523StrSDTranUvpo01Cott01SdataDigitalPhoto074.jpg"/>
    <s v="20180523"/>
    <s v="Str"/>
    <x v="3"/>
    <x v="0"/>
    <s v="A04"/>
    <s v="Uvpo1"/>
    <x v="0"/>
    <n v="360"/>
    <n v="120"/>
    <x v="1"/>
    <x v="3"/>
    <n v="0"/>
    <n v="10"/>
    <n v="3"/>
    <s v="UV"/>
    <x v="0"/>
    <s v="074"/>
    <s v="20180523-Str-Sd-Cott01-Uvpo1-M1000-D120-T00000-G10-R03-0074.JPG"/>
    <m/>
    <x v="0"/>
    <x v="0"/>
    <m/>
    <m/>
  </r>
  <r>
    <s v="20180523StrSDTranUvpo01Nylo01SdataDigitalPhoto075.jpg"/>
    <s v="20180523"/>
    <s v="Str"/>
    <x v="3"/>
    <x v="2"/>
    <s v="A04"/>
    <s v="Uvpo1"/>
    <x v="0"/>
    <n v="38"/>
    <n v="120"/>
    <x v="1"/>
    <x v="3"/>
    <n v="0"/>
    <n v="10"/>
    <n v="3"/>
    <s v="UV"/>
    <x v="0"/>
    <s v="075"/>
    <s v="20180523-Str-Sd-Nylo01-Uvpo1-M1000-D120-T00000-G10-R03-0075.JPG"/>
    <n v="-7"/>
    <x v="207"/>
    <x v="292"/>
    <m/>
    <m/>
  </r>
  <r>
    <s v="20180523StrSDTranUvpo01Cott01NdataDigitalPhoto076.jpg"/>
    <s v="20180523"/>
    <s v="Str"/>
    <x v="3"/>
    <x v="0"/>
    <s v="NA"/>
    <s v="Ndata"/>
    <x v="0"/>
    <n v="186"/>
    <s v="NA"/>
    <x v="0"/>
    <x v="0"/>
    <n v="0"/>
    <n v="10"/>
    <n v="4"/>
    <s v="UV"/>
    <x v="0"/>
    <s v="076"/>
    <s v="20180523-Str-Sd-Cott01-Ndata-M0000-D000-T00000-G10-R04-0076.JPG"/>
    <m/>
    <x v="0"/>
    <x v="0"/>
    <m/>
    <m/>
  </r>
  <r>
    <s v="20180523StrSDTranUvpo01Nylo01NdataDigitalPhoto077.jpg"/>
    <s v="20180523"/>
    <s v="Str"/>
    <x v="3"/>
    <x v="2"/>
    <s v="NA"/>
    <s v="Ndata"/>
    <x v="0"/>
    <n v="48"/>
    <s v="NA"/>
    <x v="0"/>
    <x v="0"/>
    <n v="0"/>
    <n v="10"/>
    <n v="4"/>
    <s v="UV"/>
    <x v="0"/>
    <s v="077"/>
    <s v="20180523-Str-Sd-Nylo01-Ndata-M0000-D000-T00000-G10-R04-0077.JPG"/>
    <m/>
    <x v="0"/>
    <x v="0"/>
    <m/>
    <m/>
  </r>
  <r>
    <s v="20180523StrSDTranUvpo01Cott01SdataDigitalPhoto078.jpg"/>
    <s v="20180523"/>
    <s v="Str"/>
    <x v="3"/>
    <x v="0"/>
    <s v="A04"/>
    <s v="Uvpo1"/>
    <x v="0"/>
    <n v="219"/>
    <n v="120"/>
    <x v="1"/>
    <x v="3"/>
    <n v="0"/>
    <n v="10"/>
    <n v="4"/>
    <s v="UV"/>
    <x v="0"/>
    <s v="078"/>
    <s v="20180523-Str-Sd-Cott01-Uvpo1-M1000-D120-T00000-G10-R04-0078.JPG"/>
    <m/>
    <x v="0"/>
    <x v="0"/>
    <m/>
    <m/>
  </r>
  <r>
    <s v="20180523StrSDTranUvpo01Cott01SdataDigitalPhoto079.jpg"/>
    <s v="20180523"/>
    <s v="Str"/>
    <x v="3"/>
    <x v="0"/>
    <s v="A04"/>
    <s v="Uvpo1"/>
    <x v="0"/>
    <n v="208"/>
    <n v="120"/>
    <x v="1"/>
    <x v="3"/>
    <n v="0"/>
    <n v="10"/>
    <n v="4"/>
    <s v="UV"/>
    <x v="0"/>
    <s v="079"/>
    <s v="20180523-Str-Sd-Cott01-Uvpo1-M1000-D120-T00000-G10-R04-0079.JPG"/>
    <m/>
    <x v="0"/>
    <x v="0"/>
    <m/>
    <m/>
  </r>
  <r>
    <s v="20180523StrSDTranUvpo01Nylo01SdataDigitalPhoto080.jpg"/>
    <s v="20180523"/>
    <s v="Str"/>
    <x v="3"/>
    <x v="2"/>
    <s v="A04"/>
    <s v="Uvpo1"/>
    <x v="0"/>
    <n v="61"/>
    <n v="120"/>
    <x v="1"/>
    <x v="3"/>
    <n v="0"/>
    <n v="10"/>
    <n v="4"/>
    <s v="UV"/>
    <x v="0"/>
    <s v="080"/>
    <s v="20180523-Str-Sd-Nylo01-Uvpo1-M1000-D120-T00000-G10-R04-0080.JPG"/>
    <n v="13"/>
    <x v="208"/>
    <x v="293"/>
    <m/>
    <m/>
  </r>
  <r>
    <s v="20180523StrSDTranUvpo01Cott01NdataDigitalPhoto081.jpg"/>
    <s v="20180523"/>
    <s v="Str"/>
    <x v="3"/>
    <x v="0"/>
    <s v="NA"/>
    <s v="Ndata"/>
    <x v="0"/>
    <n v="208"/>
    <s v="NA"/>
    <x v="0"/>
    <x v="0"/>
    <n v="0"/>
    <n v="10"/>
    <n v="5"/>
    <s v="UV"/>
    <x v="0"/>
    <s v="081"/>
    <s v="20180523-Str-Sd-Cott01-Ndata-M0000-D000-T00000-G10-R05-0081.JPG"/>
    <m/>
    <x v="0"/>
    <x v="0"/>
    <m/>
    <m/>
  </r>
  <r>
    <s v="20180523StrSDTranUvpo01Nylo01NdataDigitalPhoto082.jpg"/>
    <s v="20180523"/>
    <s v="Str"/>
    <x v="3"/>
    <x v="2"/>
    <s v="NA"/>
    <s v="Ndata"/>
    <x v="0"/>
    <n v="117"/>
    <s v="NA"/>
    <x v="0"/>
    <x v="0"/>
    <n v="0"/>
    <n v="10"/>
    <n v="5"/>
    <s v="UV"/>
    <x v="0"/>
    <s v="082"/>
    <s v="20180523-Str-Sd-Nylo01-Ndata-M0000-D000-T00000-G10-R05-0082.JPG"/>
    <m/>
    <x v="0"/>
    <x v="0"/>
    <m/>
    <m/>
  </r>
  <r>
    <s v="20180523StrSDTranUvpo01Cott01SdataDigitalPhoto083.jpg"/>
    <s v="20180523"/>
    <s v="Str"/>
    <x v="3"/>
    <x v="0"/>
    <s v="A04"/>
    <s v="Uvpo1"/>
    <x v="0"/>
    <n v="476"/>
    <n v="120"/>
    <x v="1"/>
    <x v="3"/>
    <n v="0"/>
    <n v="10"/>
    <n v="5"/>
    <s v="UV"/>
    <x v="0"/>
    <s v="083"/>
    <s v="20180523-Str-Sd-Cott01-Uvpo1-M1000-D120-T00000-G10-R05-0083.JPG"/>
    <m/>
    <x v="0"/>
    <x v="0"/>
    <m/>
    <m/>
  </r>
  <r>
    <s v="20180523StrSDTranUvpo01Cott01SdataDigitalPhoto084.jpg"/>
    <s v="20180523"/>
    <s v="Str"/>
    <x v="3"/>
    <x v="0"/>
    <s v="A04"/>
    <s v="Uvpo1"/>
    <x v="0"/>
    <n v="468"/>
    <n v="120"/>
    <x v="1"/>
    <x v="3"/>
    <n v="0"/>
    <n v="10"/>
    <n v="5"/>
    <s v="UV"/>
    <x v="0"/>
    <s v="084"/>
    <s v="20180523-Str-Sd-Cott01-Uvpo1-M1000-D120-T00000-G10-R05-0084.JPG"/>
    <m/>
    <x v="0"/>
    <x v="0"/>
    <m/>
    <m/>
  </r>
  <r>
    <s v="20180523StrSDTranUvpo01Nylo01SdataDigitalPhoto085.jpg"/>
    <s v="20180523"/>
    <s v="Str"/>
    <x v="3"/>
    <x v="2"/>
    <s v="A04"/>
    <s v="Uvpo1"/>
    <x v="0"/>
    <n v="198"/>
    <n v="120"/>
    <x v="1"/>
    <x v="3"/>
    <n v="0"/>
    <n v="10"/>
    <n v="5"/>
    <s v="UV"/>
    <x v="0"/>
    <s v="085"/>
    <s v="20180523-Str-Sd-Nylo01-Uvpo1-M1000-D120-T00000-G10-R05-0085.JPG"/>
    <n v="81"/>
    <x v="109"/>
    <x v="294"/>
    <m/>
    <m/>
  </r>
  <r>
    <s v="20180523StrSDTranUvpo01Cott01NdataDigitalPhoto086.jpg"/>
    <s v="20180523"/>
    <s v="Str"/>
    <x v="3"/>
    <x v="0"/>
    <s v="NA"/>
    <s v="Ndata"/>
    <x v="0"/>
    <n v="198"/>
    <s v="NA"/>
    <x v="0"/>
    <x v="0"/>
    <n v="0"/>
    <n v="10"/>
    <n v="6"/>
    <s v="UV"/>
    <x v="0"/>
    <s v="086"/>
    <s v="20180523-Str-Sd-Cott01-Ndata-M0000-D000-T00000-G10-R06-0086.JPG"/>
    <m/>
    <x v="0"/>
    <x v="0"/>
    <m/>
    <m/>
  </r>
  <r>
    <s v="20180523StrSDTranUvpo01Nylo01NdataDigitalPhoto087.jpg"/>
    <s v="20180523"/>
    <s v="Str"/>
    <x v="3"/>
    <x v="2"/>
    <s v="NA"/>
    <s v="Ndata"/>
    <x v="0"/>
    <n v="65"/>
    <s v="NA"/>
    <x v="0"/>
    <x v="0"/>
    <n v="0"/>
    <n v="10"/>
    <n v="6"/>
    <s v="UV"/>
    <x v="0"/>
    <s v="087"/>
    <s v="20180523-Str-Sd-Nylo01-Ndata-M0000-D000-T00000-G10-R06-0087.JPG"/>
    <m/>
    <x v="0"/>
    <x v="0"/>
    <m/>
    <m/>
  </r>
  <r>
    <s v="20180523StrSDTranUvpo01Cott01SdataDigitalPhoto088.jpg"/>
    <s v="20180523"/>
    <s v="Str"/>
    <x v="3"/>
    <x v="0"/>
    <s v="A04"/>
    <s v="Uvpo1"/>
    <x v="0"/>
    <n v="473"/>
    <n v="120"/>
    <x v="1"/>
    <x v="3"/>
    <n v="0"/>
    <n v="10"/>
    <n v="6"/>
    <s v="UV"/>
    <x v="0"/>
    <s v="088"/>
    <s v="20180523-Str-Sd-Cott01-Uvpo1-M1000-D120-T00000-G10-R06-0088.JPG"/>
    <m/>
    <x v="0"/>
    <x v="0"/>
    <m/>
    <m/>
  </r>
  <r>
    <s v="20180523StrSDTranUvpo01Cott01SdataDigitalPhoto089.jpg"/>
    <s v="20180523"/>
    <s v="Str"/>
    <x v="3"/>
    <x v="0"/>
    <s v="A04"/>
    <s v="Uvpo1"/>
    <x v="0"/>
    <n v="302"/>
    <n v="120"/>
    <x v="1"/>
    <x v="3"/>
    <n v="0"/>
    <n v="10"/>
    <n v="6"/>
    <s v="UV"/>
    <x v="0"/>
    <s v="089"/>
    <s v="20180523-Str-Sd-Cott01-Uvpo1-M1000-D120-T00000-G10-R06-0089.JPG"/>
    <m/>
    <x v="0"/>
    <x v="0"/>
    <m/>
    <m/>
  </r>
  <r>
    <s v="20180523StrSDTranUvpo01Nylo01SdataDigitalPhoto090.jpg"/>
    <s v="20180523"/>
    <s v="Str"/>
    <x v="3"/>
    <x v="2"/>
    <s v="A04"/>
    <s v="Uvpo1"/>
    <x v="0"/>
    <n v="289"/>
    <n v="120"/>
    <x v="1"/>
    <x v="3"/>
    <n v="0"/>
    <n v="10"/>
    <n v="6"/>
    <s v="UV"/>
    <x v="0"/>
    <s v="090"/>
    <s v="20180523-Str-Sd-Nylo01-Uvpo1-M1000-D120-T00000-G10-R06-0090.JPG"/>
    <n v="224"/>
    <x v="209"/>
    <x v="295"/>
    <m/>
    <m/>
  </r>
  <r>
    <s v="20180607StrSDTranUvpo01Cott01NdataDigitalPhoto091.jpg"/>
    <s v="20180607"/>
    <s v="Str"/>
    <x v="3"/>
    <x v="0"/>
    <s v="NA"/>
    <s v="Ndata"/>
    <x v="0"/>
    <n v="175"/>
    <s v="NA"/>
    <x v="0"/>
    <x v="0"/>
    <n v="0"/>
    <n v="11"/>
    <n v="1"/>
    <s v="UV"/>
    <x v="0"/>
    <s v="091"/>
    <s v="20180607-Str-Sd-Cott01-Ndata-M0000-D000-T00000-G11-R01-0091.JPG"/>
    <m/>
    <x v="0"/>
    <x v="0"/>
    <m/>
    <m/>
  </r>
  <r>
    <s v="20180607StrSDTranUvpo01Nylo01NdataDigitalPhoto092.jpg"/>
    <s v="20180607"/>
    <s v="Str"/>
    <x v="3"/>
    <x v="2"/>
    <s v="NA"/>
    <s v="Ndata"/>
    <x v="0"/>
    <n v="56"/>
    <s v="NA"/>
    <x v="0"/>
    <x v="0"/>
    <n v="0"/>
    <n v="11"/>
    <n v="1"/>
    <s v="UV"/>
    <x v="0"/>
    <s v="092"/>
    <s v="20180607-Str-Sd-Nylo01-Ndata-M0000-D000-T00000-G11-R01-0092.JPG"/>
    <m/>
    <x v="0"/>
    <x v="0"/>
    <m/>
    <m/>
  </r>
  <r>
    <s v="20180607StrSDTranUvpo01Cott01SdataDigitalPhoto093.jpg"/>
    <s v="20180607"/>
    <s v="Str"/>
    <x v="3"/>
    <x v="0"/>
    <s v="A04"/>
    <s v="Uvpo1"/>
    <x v="0"/>
    <n v="291"/>
    <n v="240"/>
    <x v="1"/>
    <x v="4"/>
    <n v="0"/>
    <n v="11"/>
    <n v="1"/>
    <s v="UV"/>
    <x v="0"/>
    <s v="093"/>
    <s v="20180607-Str-Sd-Cott01-Uvpo1-M1000-D240-T00000-G11-R01-0093.JPG"/>
    <m/>
    <x v="0"/>
    <x v="0"/>
    <m/>
    <m/>
  </r>
  <r>
    <s v="20180607StrSDTranUvpo01Cott01SdataDigitalPhoto094.jpg"/>
    <s v="20180607"/>
    <s v="Str"/>
    <x v="3"/>
    <x v="0"/>
    <s v="A04"/>
    <s v="Uvpo1"/>
    <x v="0"/>
    <n v="217"/>
    <n v="240"/>
    <x v="1"/>
    <x v="4"/>
    <n v="0"/>
    <n v="11"/>
    <n v="1"/>
    <s v="UV"/>
    <x v="0"/>
    <s v="094"/>
    <s v="20180607-Str-Sd-Cott01-Uvpo1-M1000-D240-T00000-G11-R01-0094.JPG"/>
    <m/>
    <x v="0"/>
    <x v="0"/>
    <m/>
    <m/>
  </r>
  <r>
    <s v="20180607StrSDTranUvpo01Nylo01SdataDigitalPhoto095.jpg"/>
    <s v="20180607"/>
    <s v="Str"/>
    <x v="3"/>
    <x v="2"/>
    <s v="A04"/>
    <s v="Uvpo1"/>
    <x v="0"/>
    <n v="69"/>
    <n v="240"/>
    <x v="1"/>
    <x v="4"/>
    <n v="0"/>
    <n v="11"/>
    <n v="1"/>
    <s v="UV"/>
    <x v="0"/>
    <s v="095"/>
    <s v="20180607-Str-Sd-Nylo01-Uvpo1-M1000-D240-T00000-G11-R01-0095.JPG"/>
    <n v="13"/>
    <x v="55"/>
    <x v="296"/>
    <m/>
    <m/>
  </r>
  <r>
    <s v="20180607StrSDTranUvpo01Cott01NdataDigitalPhoto096.jpg"/>
    <s v="20180607"/>
    <s v="Str"/>
    <x v="3"/>
    <x v="0"/>
    <s v="NA"/>
    <s v="Ndata"/>
    <x v="0"/>
    <n v="127"/>
    <s v="NA"/>
    <x v="0"/>
    <x v="0"/>
    <n v="0"/>
    <n v="11"/>
    <n v="2"/>
    <s v="UV"/>
    <x v="0"/>
    <s v="096"/>
    <s v="20180607-Str-Sd-Cott01-Ndata-M0000-D000-T00000-G11-R02-0096.JPG"/>
    <m/>
    <x v="0"/>
    <x v="0"/>
    <m/>
    <m/>
  </r>
  <r>
    <s v="20180607StrSDTranUvpo01Nylo01NdataDigitalPhoto097.jpg"/>
    <s v="20180607"/>
    <s v="Str"/>
    <x v="3"/>
    <x v="2"/>
    <s v="NA"/>
    <s v="Ndata"/>
    <x v="0"/>
    <n v="57"/>
    <s v="NA"/>
    <x v="0"/>
    <x v="0"/>
    <n v="0"/>
    <n v="11"/>
    <n v="2"/>
    <s v="UV"/>
    <x v="0"/>
    <s v="097"/>
    <s v="20180607-Str-Sd-Nylo01-Ndata-M0000-D000-T00000-G11-R02-0097.JPG"/>
    <m/>
    <x v="0"/>
    <x v="0"/>
    <m/>
    <m/>
  </r>
  <r>
    <s v="20180607StrSDTranUvpo01Cott01SdataDigitalPhoto098.jpg"/>
    <s v="20180607"/>
    <s v="Str"/>
    <x v="3"/>
    <x v="0"/>
    <s v="A04"/>
    <s v="Uvpo1"/>
    <x v="0"/>
    <n v="213"/>
    <n v="240"/>
    <x v="1"/>
    <x v="4"/>
    <n v="0"/>
    <n v="11"/>
    <n v="2"/>
    <s v="UV"/>
    <x v="0"/>
    <s v="098"/>
    <s v="20180607-Str-Sd-Cott01-Uvpo1-M1000-D240-T00000-G11-R02-0098.JPG"/>
    <m/>
    <x v="0"/>
    <x v="0"/>
    <m/>
    <m/>
  </r>
  <r>
    <s v="20180607StrSDTranUvpo01Cott01SdataDigitalPhoto099.jpg"/>
    <s v="20180607"/>
    <s v="Str"/>
    <x v="3"/>
    <x v="0"/>
    <s v="A04"/>
    <s v="Uvpo1"/>
    <x v="0"/>
    <n v="160"/>
    <n v="240"/>
    <x v="1"/>
    <x v="4"/>
    <n v="0"/>
    <n v="11"/>
    <n v="2"/>
    <s v="UV"/>
    <x v="0"/>
    <s v="099"/>
    <s v="20180607-Str-Sd-Cott01-Uvpo1-M1000-D240-T00000-G11-R02-0099.JPG"/>
    <m/>
    <x v="0"/>
    <x v="0"/>
    <m/>
    <m/>
  </r>
  <r>
    <s v="20180607StrSDTranUvpo01Nylo01SdataDigitalPhoto100.jpg"/>
    <s v="20180607"/>
    <s v="Str"/>
    <x v="3"/>
    <x v="2"/>
    <s v="A04"/>
    <s v="Uvpo1"/>
    <x v="0"/>
    <n v="71"/>
    <n v="240"/>
    <x v="1"/>
    <x v="4"/>
    <n v="0"/>
    <n v="11"/>
    <n v="2"/>
    <s v="UV"/>
    <x v="0"/>
    <s v="100"/>
    <s v="20180607-Str-Sd-Nylo01-Uvpo1-M1000-D240-T00000-G11-R02-0100.JPG"/>
    <n v="14"/>
    <x v="57"/>
    <x v="297"/>
    <m/>
    <m/>
  </r>
  <r>
    <s v="20180607StrSDTranUvpo01Cott01NdataDigitalPhoto101.jpg"/>
    <s v="20180607"/>
    <s v="Str"/>
    <x v="3"/>
    <x v="0"/>
    <s v="NA"/>
    <s v="Ndata"/>
    <x v="0"/>
    <n v="156"/>
    <s v="NA"/>
    <x v="0"/>
    <x v="0"/>
    <n v="0"/>
    <n v="11"/>
    <n v="3"/>
    <s v="UV"/>
    <x v="0"/>
    <s v="101"/>
    <s v="20180607-Str-Sd-Cott01-Ndata-M0000-D000-T00000-G11-R03-0101.JPG"/>
    <m/>
    <x v="0"/>
    <x v="0"/>
    <m/>
    <m/>
  </r>
  <r>
    <s v="20180607StrSDTranUvpo01Nylo01NdataDigitalPhoto102.jpg"/>
    <s v="20180607"/>
    <s v="Str"/>
    <x v="3"/>
    <x v="2"/>
    <s v="NA"/>
    <s v="Ndata"/>
    <x v="0"/>
    <n v="56"/>
    <s v="NA"/>
    <x v="0"/>
    <x v="0"/>
    <n v="0"/>
    <n v="11"/>
    <n v="3"/>
    <s v="UV"/>
    <x v="0"/>
    <s v="102"/>
    <s v="20180607-Str-Sd-Nylo01-Ndata-M0000-D000-T00000-G11-R03-0102.JPG"/>
    <m/>
    <x v="0"/>
    <x v="0"/>
    <m/>
    <m/>
  </r>
  <r>
    <s v="20180607StrSDTranUvpo01Cott01SdataDigitalPhoto103.jpg"/>
    <s v="20180607"/>
    <s v="Str"/>
    <x v="3"/>
    <x v="0"/>
    <s v="A04"/>
    <s v="Uvpo1"/>
    <x v="0"/>
    <n v="295"/>
    <n v="240"/>
    <x v="1"/>
    <x v="4"/>
    <n v="0"/>
    <n v="11"/>
    <n v="3"/>
    <s v="UV"/>
    <x v="0"/>
    <s v="103"/>
    <s v="20180607-Str-Sd-Cott01-Uvpo1-M1000-D240-T00000-G11-R03-0103.JPG"/>
    <m/>
    <x v="0"/>
    <x v="0"/>
    <m/>
    <m/>
  </r>
  <r>
    <s v="20180607StrSDTranUvpo01Cott01SdataDigitalPhoto104.jpg"/>
    <s v="20180607"/>
    <s v="Str"/>
    <x v="3"/>
    <x v="0"/>
    <s v="A04"/>
    <s v="Uvpo1"/>
    <x v="0"/>
    <n v="387"/>
    <n v="240"/>
    <x v="1"/>
    <x v="4"/>
    <n v="0"/>
    <n v="11"/>
    <n v="3"/>
    <s v="UV"/>
    <x v="0"/>
    <s v="104"/>
    <s v="20180607-Str-Sd-Cott01-Uvpo1-M1000-D240-T00000-G11-R03-0104.JPG"/>
    <m/>
    <x v="0"/>
    <x v="0"/>
    <m/>
    <m/>
  </r>
  <r>
    <s v="20180607StrSDTranUvpo01Nylo01SdataDigitalPhoto105.jpg"/>
    <s v="20180607"/>
    <s v="Str"/>
    <x v="3"/>
    <x v="2"/>
    <s v="A04"/>
    <s v="Uvpo1"/>
    <x v="0"/>
    <n v="81"/>
    <n v="240"/>
    <x v="1"/>
    <x v="4"/>
    <n v="0"/>
    <n v="11"/>
    <n v="3"/>
    <s v="UV"/>
    <x v="0"/>
    <s v="105"/>
    <s v="20180607-Str-Sd-Nylo01-Uvpo1-M1000-D240-T00000-G11-R03-0105.JPG"/>
    <n v="25"/>
    <x v="102"/>
    <x v="298"/>
    <m/>
    <m/>
  </r>
  <r>
    <s v="20180607StrSDTranUvpo01Cott01NdataDigitalPhoto106.jpg"/>
    <s v="20180607"/>
    <s v="Str"/>
    <x v="3"/>
    <x v="0"/>
    <s v="NA"/>
    <s v="Ndata"/>
    <x v="0"/>
    <n v="97"/>
    <s v="NA"/>
    <x v="0"/>
    <x v="0"/>
    <n v="0"/>
    <n v="11"/>
    <n v="4"/>
    <s v="UV"/>
    <x v="0"/>
    <s v="106"/>
    <s v="20180607-Str-Sd-Cott01-Ndata-M0000-D000-T00000-G11-R04-0106.JPG"/>
    <m/>
    <x v="0"/>
    <x v="0"/>
    <m/>
    <m/>
  </r>
  <r>
    <s v="20180607StrSDTranUvpo01Nylo01NdataDigitalPhoto107.jpg"/>
    <s v="20180607"/>
    <s v="Str"/>
    <x v="3"/>
    <x v="2"/>
    <s v="NA"/>
    <s v="Ndata"/>
    <x v="0"/>
    <n v="44"/>
    <s v="NA"/>
    <x v="0"/>
    <x v="0"/>
    <n v="0"/>
    <n v="11"/>
    <n v="4"/>
    <s v="UV"/>
    <x v="0"/>
    <s v="107"/>
    <s v="20180607-Str-Sd-Nylo01-Ndata-M0000-D000-T00000-G11-R04-0107.JPG"/>
    <m/>
    <x v="0"/>
    <x v="0"/>
    <m/>
    <m/>
  </r>
  <r>
    <s v="20180607StrSDTranUvpo01Cott01SdataDigitalPhoto108.jpg"/>
    <s v="20180607"/>
    <s v="Str"/>
    <x v="3"/>
    <x v="0"/>
    <s v="A04"/>
    <s v="Uvpo1"/>
    <x v="0"/>
    <n v="120"/>
    <n v="240"/>
    <x v="1"/>
    <x v="4"/>
    <n v="0"/>
    <n v="11"/>
    <n v="4"/>
    <s v="UV"/>
    <x v="0"/>
    <s v="108"/>
    <s v="20180607-Str-Sd-Cott01-Uvpo1-M1000-D240-T00000-G11-R04-0108.JPG"/>
    <m/>
    <x v="0"/>
    <x v="0"/>
    <m/>
    <m/>
  </r>
  <r>
    <s v="20180607StrSDTranUvpo01Cott01SdataDigitalPhoto109.jpg"/>
    <s v="20180607"/>
    <s v="Str"/>
    <x v="3"/>
    <x v="0"/>
    <s v="A04"/>
    <s v="Uvpo1"/>
    <x v="0"/>
    <n v="152"/>
    <n v="240"/>
    <x v="1"/>
    <x v="4"/>
    <n v="0"/>
    <n v="11"/>
    <n v="4"/>
    <s v="UV"/>
    <x v="0"/>
    <s v="109"/>
    <s v="20180607-Str-Sd-Cott01-Uvpo1-M1000-D240-T00000-G11-R04-0109.JPG"/>
    <m/>
    <x v="0"/>
    <x v="0"/>
    <m/>
    <m/>
  </r>
  <r>
    <s v="20180607StrSDTranUvpo01Nylo01SdataDigitalPhoto110.jpg"/>
    <s v="20180607"/>
    <s v="Str"/>
    <x v="3"/>
    <x v="2"/>
    <s v="A04"/>
    <s v="Uvpo1"/>
    <x v="0"/>
    <n v="62"/>
    <n v="240"/>
    <x v="1"/>
    <x v="4"/>
    <n v="0"/>
    <n v="11"/>
    <n v="4"/>
    <s v="UV"/>
    <x v="0"/>
    <s v="110"/>
    <s v="20180607-Str-Sd-Nylo01-Uvpo1-M1000-D240-T00000-G11-R04-0110.JPG"/>
    <n v="18"/>
    <x v="188"/>
    <x v="299"/>
    <m/>
    <m/>
  </r>
  <r>
    <s v="20180607StrSDTranUvpo01Cott01NdataDigitalPhoto111.jpg"/>
    <s v="20180607"/>
    <s v="Str"/>
    <x v="3"/>
    <x v="0"/>
    <s v="NA"/>
    <s v="Ndata"/>
    <x v="0"/>
    <n v="100"/>
    <s v="NA"/>
    <x v="0"/>
    <x v="0"/>
    <n v="0"/>
    <n v="11"/>
    <n v="5"/>
    <s v="UV"/>
    <x v="0"/>
    <s v="111"/>
    <s v="20180607-Str-Sd-Cott01-Ndata-M0000-D000-T00000-G11-R05-0111.JPG"/>
    <m/>
    <x v="0"/>
    <x v="0"/>
    <m/>
    <m/>
  </r>
  <r>
    <s v="20180607StrSDTranUvpo01Nylo01NdataDigitalPhoto112.jpg"/>
    <s v="20180607"/>
    <s v="Str"/>
    <x v="3"/>
    <x v="2"/>
    <s v="NA"/>
    <s v="Ndata"/>
    <x v="0"/>
    <n v="74"/>
    <s v="NA"/>
    <x v="0"/>
    <x v="0"/>
    <n v="0"/>
    <n v="11"/>
    <n v="5"/>
    <s v="UV"/>
    <x v="0"/>
    <s v="112"/>
    <s v="20180607-Str-Sd-Nylo01-Ndata-M0000-D000-T00000-G11-R05-0112.JPG"/>
    <m/>
    <x v="0"/>
    <x v="0"/>
    <m/>
    <m/>
  </r>
  <r>
    <s v="20180607StrSDTranUvpo01Cott01SdataDigitalPhoto113.jpg"/>
    <s v="20180607"/>
    <s v="Str"/>
    <x v="3"/>
    <x v="0"/>
    <s v="A04"/>
    <s v="Uvpo1"/>
    <x v="0"/>
    <n v="225"/>
    <n v="240"/>
    <x v="1"/>
    <x v="4"/>
    <n v="0"/>
    <n v="11"/>
    <n v="5"/>
    <s v="UV"/>
    <x v="0"/>
    <s v="113"/>
    <s v="20180607-Str-Sd-Cott01-Uvpo1-M1000-D240-T00000-G11-R05-0113.JPG"/>
    <m/>
    <x v="0"/>
    <x v="0"/>
    <m/>
    <m/>
  </r>
  <r>
    <s v="20180607StrSDTranUvpo01Cott01SdataDigitalPhoto114.jpg"/>
    <s v="20180607"/>
    <s v="Str"/>
    <x v="3"/>
    <x v="0"/>
    <s v="A04"/>
    <s v="Uvpo1"/>
    <x v="0"/>
    <n v="161"/>
    <n v="240"/>
    <x v="1"/>
    <x v="4"/>
    <n v="0"/>
    <n v="11"/>
    <n v="5"/>
    <s v="UV"/>
    <x v="0"/>
    <s v="114"/>
    <s v="20180607-Str-Sd-Cott01-Uvpo1-M1000-D240-T00000-G11-R05-0114.JPG"/>
    <m/>
    <x v="0"/>
    <x v="0"/>
    <m/>
    <m/>
  </r>
  <r>
    <s v="20180607StrSDTranUvpo01Nylo01SdataDigitalPhoto115.jpg"/>
    <s v="20180607"/>
    <s v="Str"/>
    <x v="3"/>
    <x v="2"/>
    <s v="A04"/>
    <s v="Uvpo1"/>
    <x v="0"/>
    <n v="122"/>
    <n v="240"/>
    <x v="1"/>
    <x v="4"/>
    <n v="0"/>
    <n v="11"/>
    <n v="5"/>
    <s v="UV"/>
    <x v="0"/>
    <s v="115"/>
    <s v="20180607-Str-Sd-Nylo01-Uvpo1-M1000-D240-T00000-G11-R05-0115.JPG"/>
    <n v="48"/>
    <x v="210"/>
    <x v="300"/>
    <m/>
    <m/>
  </r>
  <r>
    <s v="20180607StrSDTranUvpo01Cott01NdataDigitalPhoto116.jpg"/>
    <s v="20180607"/>
    <s v="Str"/>
    <x v="3"/>
    <x v="0"/>
    <s v="NA"/>
    <s v="Ndata"/>
    <x v="0"/>
    <n v="125"/>
    <s v="NA"/>
    <x v="0"/>
    <x v="0"/>
    <n v="0"/>
    <n v="11"/>
    <n v="6"/>
    <s v="UV"/>
    <x v="0"/>
    <s v="116"/>
    <s v="20180607-Str-Sd-Cott01-Ndata-M0000-D000-T00000-G11-R06-0116.JPG"/>
    <m/>
    <x v="0"/>
    <x v="0"/>
    <m/>
    <m/>
  </r>
  <r>
    <s v="20180607StrSDTranUvpo01Nylo01NdataDigitalPhoto117.jpg"/>
    <s v="20180607"/>
    <s v="Str"/>
    <x v="3"/>
    <x v="2"/>
    <s v="NA"/>
    <s v="Ndata"/>
    <x v="0"/>
    <n v="54"/>
    <s v="NA"/>
    <x v="0"/>
    <x v="0"/>
    <n v="0"/>
    <n v="11"/>
    <n v="6"/>
    <s v="UV"/>
    <x v="0"/>
    <s v="117"/>
    <s v="20180607-Str-Sd-Nylo01-Ndata-M0000-D000-T00000-G11-R06-0117.JPG"/>
    <m/>
    <x v="0"/>
    <x v="0"/>
    <m/>
    <m/>
  </r>
  <r>
    <s v="20180607StrSDTranUvpo01Cott01SdataDigitalPhoto118.jpg"/>
    <s v="20180607"/>
    <s v="Str"/>
    <x v="3"/>
    <x v="0"/>
    <s v="A04"/>
    <s v="Uvpo1"/>
    <x v="0"/>
    <n v="257"/>
    <n v="240"/>
    <x v="1"/>
    <x v="4"/>
    <n v="0"/>
    <n v="11"/>
    <n v="6"/>
    <s v="UV"/>
    <x v="0"/>
    <s v="118"/>
    <s v="20180607-Str-Sd-Cott01-Uvpo1-M1000-D240-T00000-G11-R06-0118.JPG"/>
    <m/>
    <x v="0"/>
    <x v="0"/>
    <m/>
    <m/>
  </r>
  <r>
    <s v="20180607StrSDTranUvpo01Cott01SdataDigitalPhoto119.jpg"/>
    <s v="20180607"/>
    <s v="Str"/>
    <x v="3"/>
    <x v="0"/>
    <s v="A04"/>
    <s v="Uvpo1"/>
    <x v="0"/>
    <n v="241"/>
    <n v="240"/>
    <x v="1"/>
    <x v="4"/>
    <n v="0"/>
    <n v="11"/>
    <n v="6"/>
    <s v="UV"/>
    <x v="0"/>
    <s v="119"/>
    <s v="20180607-Str-Sd-Cott01-Uvpo1-M1000-D240-T00000-G11-R06-0119.JPG"/>
    <m/>
    <x v="0"/>
    <x v="0"/>
    <m/>
    <m/>
  </r>
  <r>
    <s v="20180607StrSDTranUvpo01Nylo01SdataDigitalPhoto120.jpg"/>
    <s v="20180607"/>
    <s v="Str"/>
    <x v="3"/>
    <x v="2"/>
    <s v="A04"/>
    <s v="Uvpo1"/>
    <x v="0"/>
    <n v="76"/>
    <n v="240"/>
    <x v="1"/>
    <x v="4"/>
    <n v="0"/>
    <n v="11"/>
    <n v="6"/>
    <s v="UV"/>
    <x v="0"/>
    <s v="120"/>
    <s v="20180607-Str-Sd-Nylo01-Uvpo1-M1000-D240-T00000-G11-R06-0120.JPG"/>
    <n v="22"/>
    <x v="211"/>
    <x v="301"/>
    <m/>
    <m/>
  </r>
  <r>
    <s v="20180607StrSDTranUvpo01Cott01NdataDigitalPhoto121.jpg"/>
    <s v="20180607"/>
    <s v="Str"/>
    <x v="3"/>
    <x v="0"/>
    <s v="NA"/>
    <s v="Ndata"/>
    <x v="0"/>
    <n v="79"/>
    <s v="NA"/>
    <x v="0"/>
    <x v="0"/>
    <n v="0"/>
    <n v="12"/>
    <n v="1"/>
    <s v="UV"/>
    <x v="0"/>
    <s v="121"/>
    <s v="20180607-Str-Sd-Cott01-Ndata-M0000-D000-T00000-G12-R01-0121.JPG"/>
    <m/>
    <x v="0"/>
    <x v="0"/>
    <m/>
    <m/>
  </r>
  <r>
    <s v="20180607StrSDTranUvpo01Nylo01NdataDigitalPhoto122.jpg"/>
    <s v="20180607"/>
    <s v="Str"/>
    <x v="3"/>
    <x v="2"/>
    <s v="NA"/>
    <s v="Ndata"/>
    <x v="0"/>
    <n v="55"/>
    <s v="NA"/>
    <x v="0"/>
    <x v="0"/>
    <n v="0"/>
    <n v="12"/>
    <n v="1"/>
    <s v="UV"/>
    <x v="0"/>
    <s v="122"/>
    <s v="20180607-Str-Sd-Nylo01-Ndata-M0000-D000-T00000-G12-R01-0122.JPG"/>
    <m/>
    <x v="0"/>
    <x v="0"/>
    <m/>
    <m/>
  </r>
  <r>
    <s v="20180607StrSDTranUvpo01Cott01SdataDigitalPhoto123.jpg"/>
    <s v="20180607"/>
    <s v="Str"/>
    <x v="3"/>
    <x v="0"/>
    <s v="A01"/>
    <s v="Uvpo1"/>
    <x v="0"/>
    <n v="72"/>
    <n v="60"/>
    <x v="4"/>
    <x v="1"/>
    <n v="0"/>
    <n v="12"/>
    <n v="1"/>
    <s v="UV"/>
    <x v="0"/>
    <s v="123"/>
    <s v="20180607-Str-Sd-Cott01-Uvpo1-M0200-D060-T00000-G12-R01-0123.JPG"/>
    <m/>
    <x v="0"/>
    <x v="0"/>
    <m/>
    <m/>
  </r>
  <r>
    <s v="20180607StrSDTranUvpo01Cott01SdataDigitalPhoto124.jpg"/>
    <s v="20180607"/>
    <s v="Str"/>
    <x v="3"/>
    <x v="0"/>
    <s v="A01"/>
    <s v="Uvpo1"/>
    <x v="0"/>
    <n v="90"/>
    <n v="60"/>
    <x v="4"/>
    <x v="1"/>
    <n v="0"/>
    <n v="12"/>
    <n v="1"/>
    <s v="UV"/>
    <x v="0"/>
    <s v="124"/>
    <s v="20180607-Str-Sd-Cott01-Uvpo1-M0200-D060-T00000-G12-R01-0124.JPG"/>
    <m/>
    <x v="0"/>
    <x v="0"/>
    <m/>
    <m/>
  </r>
  <r>
    <s v="20180607StrSDTranUvpo01Nylo01SdataDigitalPhoto125.jpg"/>
    <s v="20180607"/>
    <s v="Str"/>
    <x v="3"/>
    <x v="2"/>
    <s v="A01"/>
    <s v="Uvpo1"/>
    <x v="0"/>
    <n v="63"/>
    <n v="60"/>
    <x v="4"/>
    <x v="1"/>
    <n v="0"/>
    <n v="12"/>
    <n v="1"/>
    <s v="UV"/>
    <x v="0"/>
    <s v="125"/>
    <s v="20180607-Str-Sd-Nylo01-Uvpo1-M0200-D060-T00000-G12-R01-0125.JPG"/>
    <n v="8"/>
    <x v="212"/>
    <x v="302"/>
    <m/>
    <m/>
  </r>
  <r>
    <s v="20180607StrSDTranUvpo01Cott01NdataDigitalPhoto126.jpg"/>
    <s v="20180607"/>
    <s v="Str"/>
    <x v="3"/>
    <x v="0"/>
    <s v="NA"/>
    <s v="Ndata"/>
    <x v="0"/>
    <n v="73"/>
    <s v="NA"/>
    <x v="0"/>
    <x v="0"/>
    <n v="0"/>
    <n v="12"/>
    <n v="2"/>
    <s v="UV"/>
    <x v="0"/>
    <s v="126"/>
    <s v="20180607-Str-Sd-Cott01-Ndata-M0000-D000-T00000-G12-R02-0126.JPG"/>
    <m/>
    <x v="0"/>
    <x v="0"/>
    <m/>
    <m/>
  </r>
  <r>
    <s v="20180607StrSDTranUvpo01Nylo01NdataDigitalPhoto127.jpg"/>
    <s v="20180607"/>
    <s v="Str"/>
    <x v="3"/>
    <x v="2"/>
    <s v="NA"/>
    <s v="Ndata"/>
    <x v="0"/>
    <n v="73"/>
    <s v="NA"/>
    <x v="0"/>
    <x v="0"/>
    <n v="0"/>
    <n v="12"/>
    <n v="2"/>
    <s v="UV"/>
    <x v="0"/>
    <s v="127"/>
    <s v="20180607-Str-Sd-Nylo01-Ndata-M0000-D000-T00000-G12-R02-0127.JPG"/>
    <m/>
    <x v="0"/>
    <x v="0"/>
    <m/>
    <m/>
  </r>
  <r>
    <s v="20180607StrSDTranUvpo01Cott01SdataDigitalPhoto128.jpg"/>
    <s v="20180607"/>
    <s v="Str"/>
    <x v="3"/>
    <x v="0"/>
    <s v="A01"/>
    <s v="Uvpo1"/>
    <x v="0"/>
    <n v="102"/>
    <n v="60"/>
    <x v="4"/>
    <x v="1"/>
    <n v="0"/>
    <n v="12"/>
    <n v="2"/>
    <s v="UV"/>
    <x v="0"/>
    <s v="128"/>
    <s v="20180607-Str-Sd-Cott01-Uvpo1-M0200-D060-T00000-G12-R02-0128.JPG"/>
    <m/>
    <x v="0"/>
    <x v="0"/>
    <m/>
    <m/>
  </r>
  <r>
    <s v="20180607StrSDTranUvpo01Cott01SdataDigitalPhoto129.jpg"/>
    <s v="20180607"/>
    <s v="Str"/>
    <x v="3"/>
    <x v="0"/>
    <s v="A01"/>
    <s v="Uvpo1"/>
    <x v="0"/>
    <n v="113"/>
    <n v="60"/>
    <x v="4"/>
    <x v="1"/>
    <n v="0"/>
    <n v="12"/>
    <n v="2"/>
    <s v="UV"/>
    <x v="0"/>
    <s v="129"/>
    <s v="20180607-Str-Sd-Cott01-Uvpo1-M0200-D060-T00000-G12-R02-0129.JPG"/>
    <m/>
    <x v="0"/>
    <x v="0"/>
    <m/>
    <m/>
  </r>
  <r>
    <s v="20180607StrSDTranUvpo01Nylo01SdataDigitalPhoto130.jpg"/>
    <s v="20180607"/>
    <s v="Str"/>
    <x v="3"/>
    <x v="2"/>
    <s v="A01"/>
    <s v="Uvpo1"/>
    <x v="0"/>
    <n v="74"/>
    <n v="60"/>
    <x v="4"/>
    <x v="1"/>
    <n v="0"/>
    <n v="12"/>
    <n v="2"/>
    <s v="UV"/>
    <x v="0"/>
    <s v="130"/>
    <s v="20180607-Str-Sd-Nylo01-Uvpo1-M0200-D060-T00000-G12-R02-0130.JPG"/>
    <n v="1"/>
    <x v="161"/>
    <x v="303"/>
    <m/>
    <m/>
  </r>
  <r>
    <s v="20180607StrSDTranUvpo01Cott01NdataDigitalPhoto131.jpg"/>
    <s v="20180607"/>
    <s v="Str"/>
    <x v="3"/>
    <x v="0"/>
    <s v="NA"/>
    <s v="Ndata"/>
    <x v="0"/>
    <n v="42"/>
    <s v="NA"/>
    <x v="0"/>
    <x v="0"/>
    <n v="0"/>
    <n v="12"/>
    <n v="3"/>
    <s v="UV"/>
    <x v="0"/>
    <s v="131"/>
    <s v="20180607-Str-Sd-Cott01-Ndata-M0000-D000-T00000-G12-R03-0131.JPG"/>
    <m/>
    <x v="0"/>
    <x v="0"/>
    <m/>
    <m/>
  </r>
  <r>
    <s v="20180607StrSDTranUvpo01Nylo01NdataDigitalPhoto132.jpg"/>
    <s v="20180607"/>
    <s v="Str"/>
    <x v="3"/>
    <x v="2"/>
    <s v="NA"/>
    <s v="Ndata"/>
    <x v="0"/>
    <n v="37"/>
    <s v="NA"/>
    <x v="0"/>
    <x v="0"/>
    <n v="0"/>
    <n v="12"/>
    <n v="3"/>
    <s v="UV"/>
    <x v="0"/>
    <s v="132"/>
    <s v="20180607-Str-Sd-Nylo01-Ndata-M0000-D000-T00000-G12-R03-0132.JPG"/>
    <m/>
    <x v="0"/>
    <x v="0"/>
    <m/>
    <m/>
  </r>
  <r>
    <s v="20180607StrSDTranUvpo01Cott01SdataDigitalPhoto133.jpg"/>
    <s v="20180607"/>
    <s v="Str"/>
    <x v="3"/>
    <x v="0"/>
    <s v="A01"/>
    <s v="Uvpo1"/>
    <x v="0"/>
    <n v="68"/>
    <n v="60"/>
    <x v="4"/>
    <x v="1"/>
    <n v="0"/>
    <n v="12"/>
    <n v="3"/>
    <s v="UV"/>
    <x v="0"/>
    <s v="133"/>
    <s v="20180607-Str-Sd-Cott01-Uvpo1-M0200-D060-T00000-G12-R03-0133.JPG"/>
    <m/>
    <x v="0"/>
    <x v="0"/>
    <m/>
    <m/>
  </r>
  <r>
    <s v="20180607StrSDTranUvpo01Cott01SdataDigitalPhoto134.jpg"/>
    <s v="20180607"/>
    <s v="Str"/>
    <x v="3"/>
    <x v="0"/>
    <s v="A01"/>
    <s v="Uvpo1"/>
    <x v="0"/>
    <n v="73"/>
    <n v="60"/>
    <x v="4"/>
    <x v="1"/>
    <n v="0"/>
    <n v="12"/>
    <n v="3"/>
    <s v="UV"/>
    <x v="0"/>
    <s v="134"/>
    <s v="20180607-Str-Sd-Cott01-Uvpo1-M0200-D060-T00000-G12-R03-0134.JPG"/>
    <m/>
    <x v="0"/>
    <x v="0"/>
    <m/>
    <m/>
  </r>
  <r>
    <s v="20180607StrSDTranUvpo01Nylo01SdataDigitalPhoto135.jpg"/>
    <s v="20180607"/>
    <s v="Str"/>
    <x v="3"/>
    <x v="2"/>
    <s v="A01"/>
    <s v="Uvpo1"/>
    <x v="0"/>
    <n v="44"/>
    <n v="60"/>
    <x v="4"/>
    <x v="1"/>
    <n v="0"/>
    <n v="12"/>
    <n v="3"/>
    <s v="UV"/>
    <x v="0"/>
    <s v="135"/>
    <s v="20180607-Str-Sd-Nylo01-Uvpo1-M0200-D060-T00000-G12-R03-0135.JPG"/>
    <n v="7"/>
    <x v="213"/>
    <x v="214"/>
    <m/>
    <m/>
  </r>
  <r>
    <s v="20180607StrSDTranUvpo01Cott01NdataDigitalPhoto136.jpg"/>
    <s v="20180607"/>
    <s v="Str"/>
    <x v="3"/>
    <x v="0"/>
    <s v="NA"/>
    <s v="Ndata"/>
    <x v="0"/>
    <n v="66"/>
    <s v="NA"/>
    <x v="0"/>
    <x v="0"/>
    <n v="0"/>
    <n v="12"/>
    <n v="4"/>
    <s v="UV"/>
    <x v="0"/>
    <s v="136"/>
    <s v="20180607-Str-Sd-Cott01-Ndata-M0000-D000-T00000-G12-R04-0136.JPG"/>
    <m/>
    <x v="0"/>
    <x v="0"/>
    <m/>
    <m/>
  </r>
  <r>
    <s v="20180607StrSDTranUvpo01Nylo01NdataDigitalPhoto137.jpg"/>
    <s v="20180607"/>
    <s v="Str"/>
    <x v="3"/>
    <x v="2"/>
    <s v="NA"/>
    <s v="Ndata"/>
    <x v="0"/>
    <n v="30"/>
    <s v="NA"/>
    <x v="0"/>
    <x v="0"/>
    <n v="0"/>
    <n v="12"/>
    <n v="4"/>
    <s v="UV"/>
    <x v="0"/>
    <s v="137"/>
    <s v="20180607-Str-Sd-Nylo01-Ndata-M0000-D000-T00000-G12-R04-0137.JPG"/>
    <m/>
    <x v="0"/>
    <x v="0"/>
    <m/>
    <m/>
  </r>
  <r>
    <s v="20180607StrSDTranUvpo01Cott01SdataDigitalPhoto138.jpg"/>
    <s v="20180607"/>
    <s v="Str"/>
    <x v="3"/>
    <x v="0"/>
    <s v="A01"/>
    <s v="Uvpo1"/>
    <x v="0"/>
    <n v="91"/>
    <n v="60"/>
    <x v="4"/>
    <x v="1"/>
    <n v="0"/>
    <n v="12"/>
    <n v="4"/>
    <s v="UV"/>
    <x v="0"/>
    <s v="138"/>
    <s v="20180607-Str-Sd-Cott01-Uvpo1-M0200-D060-T00000-G12-R04-0138.JPG"/>
    <m/>
    <x v="0"/>
    <x v="0"/>
    <m/>
    <m/>
  </r>
  <r>
    <s v="20180607StrSDTranUvpo01Cott01SdataDigitalPhoto139.jpg"/>
    <s v="20180607"/>
    <s v="Str"/>
    <x v="3"/>
    <x v="0"/>
    <s v="A01"/>
    <s v="Uvpo1"/>
    <x v="0"/>
    <n v="74"/>
    <n v="60"/>
    <x v="4"/>
    <x v="1"/>
    <n v="0"/>
    <n v="12"/>
    <n v="4"/>
    <s v="UV"/>
    <x v="0"/>
    <s v="139"/>
    <s v="20180607-Str-Sd-Cott01-Uvpo1-M0200-D060-T00000-G12-R04-0139.JPG"/>
    <m/>
    <x v="0"/>
    <x v="0"/>
    <m/>
    <m/>
  </r>
  <r>
    <s v="20180607StrSDTranUvpo01Nylo01SdataDigitalPhoto140.jpg"/>
    <s v="20180607"/>
    <s v="Str"/>
    <x v="3"/>
    <x v="2"/>
    <s v="A01"/>
    <s v="Uvpo1"/>
    <x v="0"/>
    <n v="41"/>
    <n v="60"/>
    <x v="4"/>
    <x v="1"/>
    <n v="0"/>
    <n v="12"/>
    <n v="4"/>
    <s v="UV"/>
    <x v="0"/>
    <s v="140"/>
    <s v="20180607-Str-Sd-Nylo01-Uvpo1-M0200-D060-T00000-G12-R04-0140.JPG"/>
    <n v="11"/>
    <x v="214"/>
    <x v="304"/>
    <m/>
    <m/>
  </r>
  <r>
    <s v="20180607StrSDTranUvpo01Cott01NdataDigitalPhoto141.jpg"/>
    <s v="20180607"/>
    <s v="Str"/>
    <x v="3"/>
    <x v="0"/>
    <s v="NA"/>
    <s v="Ndata"/>
    <x v="0"/>
    <n v="106"/>
    <s v="NA"/>
    <x v="0"/>
    <x v="0"/>
    <n v="0"/>
    <n v="12"/>
    <n v="5"/>
    <s v="UV"/>
    <x v="0"/>
    <s v="141"/>
    <s v="20180607-Str-Sd-Cott01-Ndata-M0000-D000-T00000-G12-R05-0141.JPG"/>
    <m/>
    <x v="0"/>
    <x v="0"/>
    <m/>
    <m/>
  </r>
  <r>
    <s v="20180607StrSDTranUvpo01Nylo01NdataDigitalPhoto142.jpg"/>
    <s v="20180607"/>
    <s v="Str"/>
    <x v="3"/>
    <x v="2"/>
    <s v="NA"/>
    <s v="Ndata"/>
    <x v="0"/>
    <n v="19"/>
    <s v="NA"/>
    <x v="0"/>
    <x v="0"/>
    <n v="0"/>
    <n v="12"/>
    <n v="5"/>
    <s v="UV"/>
    <x v="0"/>
    <s v="142"/>
    <s v="20180607-Str-Sd-Nylo01-Ndata-M0000-D000-T00000-G12-R05-0142.JPG"/>
    <m/>
    <x v="0"/>
    <x v="0"/>
    <m/>
    <m/>
  </r>
  <r>
    <s v="20180607StrSDTranUvpo01Cott01SdataDigitalPhoto143.jpg"/>
    <s v="20180607"/>
    <s v="Str"/>
    <x v="3"/>
    <x v="0"/>
    <s v="A01"/>
    <s v="Uvpo1"/>
    <x v="0"/>
    <n v="133"/>
    <n v="60"/>
    <x v="4"/>
    <x v="1"/>
    <n v="0"/>
    <n v="12"/>
    <n v="5"/>
    <s v="UV"/>
    <x v="0"/>
    <s v="143"/>
    <s v="20180607-Str-Sd-Cott01-Uvpo1-M0200-D060-T00000-G12-R05-0143.JPG"/>
    <m/>
    <x v="0"/>
    <x v="0"/>
    <m/>
    <m/>
  </r>
  <r>
    <s v="20180607StrSDTranUvpo01Cott01SdataDigitalPhoto144.jpg"/>
    <s v="20180607"/>
    <s v="Str"/>
    <x v="3"/>
    <x v="0"/>
    <s v="A01"/>
    <s v="Uvpo1"/>
    <x v="0"/>
    <n v="180"/>
    <n v="60"/>
    <x v="4"/>
    <x v="1"/>
    <n v="0"/>
    <n v="12"/>
    <n v="5"/>
    <s v="UV"/>
    <x v="0"/>
    <s v="144"/>
    <s v="20180607-Str-Sd-Cott01-Uvpo1-M0200-D060-T00000-G12-R05-0144.JPG"/>
    <m/>
    <x v="0"/>
    <x v="0"/>
    <m/>
    <m/>
  </r>
  <r>
    <s v="20180607StrSDTranUvpo01Nylo01SdataDigitalPhoto145.jpg"/>
    <s v="20180607"/>
    <s v="Str"/>
    <x v="3"/>
    <x v="2"/>
    <s v="A01"/>
    <s v="Uvpo1"/>
    <x v="0"/>
    <n v="21"/>
    <n v="60"/>
    <x v="4"/>
    <x v="1"/>
    <n v="0"/>
    <n v="12"/>
    <n v="5"/>
    <s v="UV"/>
    <x v="0"/>
    <s v="145"/>
    <s v="20180607-Str-Sd-Nylo01-Uvpo1-M0200-D060-T00000-G12-R05-0145.JPG"/>
    <n v="2"/>
    <x v="215"/>
    <x v="305"/>
    <m/>
    <m/>
  </r>
  <r>
    <s v="20180607StrSDTranUvpo01Cott01NdataDigitalPhoto146.jpg"/>
    <s v="20180607"/>
    <s v="Str"/>
    <x v="3"/>
    <x v="0"/>
    <s v="NA"/>
    <s v="Ndata"/>
    <x v="0"/>
    <n v="62"/>
    <s v="NA"/>
    <x v="0"/>
    <x v="0"/>
    <n v="0"/>
    <n v="12"/>
    <n v="6"/>
    <s v="UV"/>
    <x v="0"/>
    <s v="146"/>
    <s v="20180607-Str-Sd-Cott01-Ndata-M0000-D000-T00000-G12-R06-0146.JPG"/>
    <m/>
    <x v="0"/>
    <x v="0"/>
    <m/>
    <m/>
  </r>
  <r>
    <s v="20180607StrSDTranUvpo01Nylo01NdataDigitalPhoto147.jpg"/>
    <s v="20180607"/>
    <s v="Str"/>
    <x v="3"/>
    <x v="2"/>
    <s v="NA"/>
    <s v="Ndata"/>
    <x v="0"/>
    <n v="22"/>
    <s v="NA"/>
    <x v="0"/>
    <x v="0"/>
    <n v="0"/>
    <n v="12"/>
    <n v="6"/>
    <s v="UV"/>
    <x v="0"/>
    <s v="147"/>
    <s v="20180607-Str-Sd-Nylo01-Ndata-M0000-D000-T00000-G12-R06-0147.JPG"/>
    <m/>
    <x v="0"/>
    <x v="0"/>
    <m/>
    <m/>
  </r>
  <r>
    <s v="20180607StrSDTranUvpo01Cott01SdataDigitalPhoto148.jpg"/>
    <s v="20180607"/>
    <s v="Str"/>
    <x v="3"/>
    <x v="0"/>
    <s v="A01"/>
    <s v="Uvpo1"/>
    <x v="0"/>
    <n v="196"/>
    <n v="60"/>
    <x v="4"/>
    <x v="1"/>
    <n v="0"/>
    <n v="12"/>
    <n v="6"/>
    <s v="UV"/>
    <x v="0"/>
    <s v="148"/>
    <s v="20180607-Str-Sd-Cott01-Uvpo1-M0200-D060-T00000-G12-R06-0148.JPG"/>
    <m/>
    <x v="0"/>
    <x v="0"/>
    <m/>
    <m/>
  </r>
  <r>
    <s v="20180607StrSDTranUvpo01Cott01SdataDigitalPhoto149.jpg"/>
    <s v="20180607"/>
    <s v="Str"/>
    <x v="3"/>
    <x v="0"/>
    <s v="A01"/>
    <s v="Uvpo1"/>
    <x v="0"/>
    <n v="253"/>
    <n v="60"/>
    <x v="4"/>
    <x v="1"/>
    <n v="0"/>
    <n v="12"/>
    <n v="6"/>
    <s v="UV"/>
    <x v="0"/>
    <s v="149"/>
    <s v="20180607-Str-Sd-Cott01-Uvpo1-M0200-D060-T00000-G12-R06-0149.JPG"/>
    <m/>
    <x v="0"/>
    <x v="0"/>
    <m/>
    <m/>
  </r>
  <r>
    <s v="20180607StrSDTranUvpo01Nylo01SdataDigitalPhoto150.jpg"/>
    <s v="20180607"/>
    <s v="Str"/>
    <x v="3"/>
    <x v="2"/>
    <s v="A01"/>
    <s v="Uvpo1"/>
    <x v="0"/>
    <n v="38"/>
    <n v="60"/>
    <x v="4"/>
    <x v="1"/>
    <n v="0"/>
    <n v="12"/>
    <n v="6"/>
    <s v="UV"/>
    <x v="0"/>
    <s v="150"/>
    <s v="20180607-Str-Sd-Nylo01-Uvpo1-M0200-D060-T00000-G12-R06-0150.JPG"/>
    <n v="16"/>
    <x v="96"/>
    <x v="306"/>
    <m/>
    <m/>
  </r>
  <r>
    <s v="20180607StrSDTranUvpo01Cott01NdataDigitalPhoto151.jpg"/>
    <s v="20180607"/>
    <s v="Str"/>
    <x v="3"/>
    <x v="0"/>
    <s v="NA"/>
    <s v="Ndata"/>
    <x v="0"/>
    <n v="170"/>
    <s v="NA"/>
    <x v="0"/>
    <x v="0"/>
    <n v="0"/>
    <n v="13"/>
    <n v="1"/>
    <s v="UV"/>
    <x v="0"/>
    <s v="151"/>
    <s v="20180607-Str-Sd-Cott01-Ndata-M0000-D000-T00000-G13-R01-0151.JPG"/>
    <m/>
    <x v="0"/>
    <x v="0"/>
    <m/>
    <m/>
  </r>
  <r>
    <s v="20180607StrSDTranUvpo01Nylo01NdataDigitalPhoto152.jpg"/>
    <s v="20180607"/>
    <s v="Str"/>
    <x v="3"/>
    <x v="2"/>
    <s v="NA"/>
    <s v="Ndata"/>
    <x v="0"/>
    <n v="60"/>
    <s v="NA"/>
    <x v="0"/>
    <x v="0"/>
    <n v="0"/>
    <n v="13"/>
    <n v="1"/>
    <s v="UV"/>
    <x v="0"/>
    <s v="152"/>
    <s v="20180607-Str-Sd-Nylo01-Ndata-M0000-D000-T00000-G13-R01-0152.JPG"/>
    <m/>
    <x v="0"/>
    <x v="0"/>
    <m/>
    <m/>
  </r>
  <r>
    <s v="20180607StrSDTranUvpo01Cott01SdataDigitalPhoto153.jpg"/>
    <s v="20180607"/>
    <s v="Str"/>
    <x v="3"/>
    <x v="0"/>
    <s v="A02"/>
    <s v="Uvpo1"/>
    <x v="0"/>
    <n v="534"/>
    <n v="60"/>
    <x v="3"/>
    <x v="1"/>
    <n v="0"/>
    <n v="13"/>
    <n v="1"/>
    <s v="UV"/>
    <x v="0"/>
    <s v="153"/>
    <s v="20180607-Str-Sd-Cott01-Uvpo1-M0500-D060-T00000-G13-R01-0153.JPG"/>
    <m/>
    <x v="0"/>
    <x v="0"/>
    <m/>
    <m/>
  </r>
  <r>
    <s v="20180607StrSDTranUvpo01Cott01SdataDigitalPhoto154.jpg"/>
    <s v="20180607"/>
    <s v="Str"/>
    <x v="3"/>
    <x v="0"/>
    <s v="A02"/>
    <s v="Uvpo1"/>
    <x v="0"/>
    <n v="548"/>
    <n v="60"/>
    <x v="3"/>
    <x v="1"/>
    <n v="0"/>
    <n v="13"/>
    <n v="1"/>
    <s v="UV"/>
    <x v="0"/>
    <s v="154"/>
    <s v="20180607-Str-Sd-Cott01-Uvpo1-M0500-D060-T00000-G13-R01-0154.JPG"/>
    <m/>
    <x v="0"/>
    <x v="0"/>
    <m/>
    <m/>
  </r>
  <r>
    <s v="20180607StrSDTranUvpo01Nylo01SdataDigitalPhoto155.jpg"/>
    <s v="20180607"/>
    <s v="Str"/>
    <x v="3"/>
    <x v="2"/>
    <s v="A02"/>
    <s v="Uvpo1"/>
    <x v="0"/>
    <n v="207"/>
    <n v="60"/>
    <x v="3"/>
    <x v="1"/>
    <n v="0"/>
    <n v="13"/>
    <n v="1"/>
    <s v="UV"/>
    <x v="0"/>
    <s v="155"/>
    <s v="20180607-Str-Sd-Nylo01-Uvpo1-M0500-D060-T00000-G13-R01-0155.JPG"/>
    <n v="147"/>
    <x v="216"/>
    <x v="307"/>
    <m/>
    <m/>
  </r>
  <r>
    <s v="20180607StrSDTranUvpo01Cott01NdataDigitalPhoto156.jpg"/>
    <s v="20180607"/>
    <s v="Str"/>
    <x v="3"/>
    <x v="0"/>
    <s v="NA"/>
    <s v="Ndata"/>
    <x v="0"/>
    <n v="183"/>
    <s v="NA"/>
    <x v="0"/>
    <x v="0"/>
    <n v="0"/>
    <n v="13"/>
    <n v="2"/>
    <s v="UV"/>
    <x v="0"/>
    <s v="156"/>
    <s v="20180607-Str-Sd-Cott01-Ndata-M0000-D000-T00000-G13-R02-0156.JPG"/>
    <m/>
    <x v="0"/>
    <x v="0"/>
    <m/>
    <m/>
  </r>
  <r>
    <s v="20180607StrSDTranUvpo01Nylo01NdataDigitalPhoto157.jpg"/>
    <s v="20180607"/>
    <s v="Str"/>
    <x v="3"/>
    <x v="2"/>
    <s v="NA"/>
    <s v="Ndata"/>
    <x v="0"/>
    <n v="66"/>
    <s v="NA"/>
    <x v="0"/>
    <x v="0"/>
    <n v="0"/>
    <n v="13"/>
    <n v="2"/>
    <s v="UV"/>
    <x v="0"/>
    <s v="157"/>
    <s v="20180607-Str-Sd-Nylo01-Ndata-M0000-D000-T00000-G13-R02-0157.JPG"/>
    <m/>
    <x v="0"/>
    <x v="0"/>
    <m/>
    <m/>
  </r>
  <r>
    <s v="20180607StrSDTranUvpo01Cott01SdataDigitalPhoto158.jpg"/>
    <s v="20180607"/>
    <s v="Str"/>
    <x v="3"/>
    <x v="0"/>
    <s v="A02"/>
    <s v="Uvpo1"/>
    <x v="0"/>
    <n v="244"/>
    <n v="60"/>
    <x v="3"/>
    <x v="1"/>
    <n v="0"/>
    <n v="13"/>
    <n v="2"/>
    <s v="UV"/>
    <x v="0"/>
    <s v="158"/>
    <s v="20180607-Str-Sd-Cott01-Uvpo1-M0500-D060-T00000-G13-R02-0158.JPG"/>
    <m/>
    <x v="0"/>
    <x v="0"/>
    <m/>
    <m/>
  </r>
  <r>
    <s v="20180607StrSDTranUvpo01Cott01SdataDigitalPhoto159.jpg"/>
    <s v="20180607"/>
    <s v="Str"/>
    <x v="3"/>
    <x v="0"/>
    <s v="A02"/>
    <s v="Uvpo1"/>
    <x v="0"/>
    <n v="188"/>
    <n v="60"/>
    <x v="3"/>
    <x v="1"/>
    <n v="0"/>
    <n v="13"/>
    <n v="2"/>
    <s v="UV"/>
    <x v="0"/>
    <s v="159"/>
    <s v="20180607-Str-Sd-Cott01-Uvpo1-M0500-D060-T00000-G13-R02-0159.JPG"/>
    <m/>
    <x v="0"/>
    <x v="0"/>
    <m/>
    <m/>
  </r>
  <r>
    <s v="20180607StrSDTranUvpo01Nylo01SdataDigitalPhoto160.jpg"/>
    <s v="20180607"/>
    <s v="Str"/>
    <x v="3"/>
    <x v="2"/>
    <s v="A02"/>
    <s v="Uvpo1"/>
    <x v="0"/>
    <n v="83"/>
    <n v="60"/>
    <x v="3"/>
    <x v="1"/>
    <n v="0"/>
    <n v="13"/>
    <n v="2"/>
    <s v="UV"/>
    <x v="0"/>
    <s v="160"/>
    <s v="20180607-Str-Sd-Nylo01-Uvpo1-M0500-D060-T00000-G13-R02-0160.JPG"/>
    <n v="17"/>
    <x v="217"/>
    <x v="308"/>
    <m/>
    <m/>
  </r>
  <r>
    <s v="20180607StrSDTranUvpo01Cott01NdataDigitalPhoto161.jpg"/>
    <s v="20180607"/>
    <s v="Str"/>
    <x v="3"/>
    <x v="0"/>
    <s v="NA"/>
    <s v="Ndata"/>
    <x v="0"/>
    <n v="168"/>
    <s v="NA"/>
    <x v="0"/>
    <x v="0"/>
    <n v="0"/>
    <n v="13"/>
    <n v="3"/>
    <s v="UV"/>
    <x v="0"/>
    <s v="161"/>
    <s v="20180607-Str-Sd-Cott01-Ndata-M0000-D000-T00000-G13-R03-0161.JPG"/>
    <m/>
    <x v="0"/>
    <x v="0"/>
    <m/>
    <m/>
  </r>
  <r>
    <s v="20180607StrSDTranUvpo01Nylo01NdataDigitalPhoto162.jpg"/>
    <s v="20180607"/>
    <s v="Str"/>
    <x v="3"/>
    <x v="2"/>
    <s v="NA"/>
    <s v="Ndata"/>
    <x v="0"/>
    <n v="26"/>
    <s v="NA"/>
    <x v="0"/>
    <x v="0"/>
    <n v="0"/>
    <n v="13"/>
    <n v="3"/>
    <s v="UV"/>
    <x v="0"/>
    <s v="162"/>
    <s v="20180607-Str-Sd-Nylo01-Ndata-M0000-D000-T00000-G13-R03-0162.JPG"/>
    <m/>
    <x v="0"/>
    <x v="0"/>
    <m/>
    <m/>
  </r>
  <r>
    <s v="20180607StrSDTranUvpo01Cott01SdataDigitalPhoto163.jpg"/>
    <s v="20180607"/>
    <s v="Str"/>
    <x v="3"/>
    <x v="0"/>
    <s v="A02"/>
    <s v="Uvpo1"/>
    <x v="0"/>
    <n v="401"/>
    <n v="60"/>
    <x v="3"/>
    <x v="1"/>
    <n v="0"/>
    <n v="13"/>
    <n v="3"/>
    <s v="UV"/>
    <x v="0"/>
    <s v="163"/>
    <s v="20180607-Str-Sd-Cott01-Uvpo1-M0500-D060-T00000-G13-R03-0163.JPG"/>
    <m/>
    <x v="0"/>
    <x v="0"/>
    <m/>
    <m/>
  </r>
  <r>
    <s v="20180607StrSDTranUvpo01Cott01SdataDigitalPhoto164.jpg"/>
    <s v="20180607"/>
    <s v="Str"/>
    <x v="3"/>
    <x v="0"/>
    <s v="A02"/>
    <s v="Uvpo1"/>
    <x v="0"/>
    <n v="294"/>
    <n v="60"/>
    <x v="3"/>
    <x v="1"/>
    <n v="0"/>
    <n v="13"/>
    <n v="3"/>
    <s v="UV"/>
    <x v="0"/>
    <s v="164"/>
    <s v="20180607-Str-Sd-Cott01-Uvpo1-M0500-D060-T00000-G13-R03-0164.JPG"/>
    <m/>
    <x v="0"/>
    <x v="0"/>
    <m/>
    <m/>
  </r>
  <r>
    <s v="20180607StrSDTranUvpo01Nylo01SdataDigitalPhoto165.jpg"/>
    <s v="20180607"/>
    <s v="Str"/>
    <x v="3"/>
    <x v="2"/>
    <s v="A02"/>
    <s v="Uvpo1"/>
    <x v="0"/>
    <n v="70"/>
    <n v="60"/>
    <x v="3"/>
    <x v="1"/>
    <n v="0"/>
    <n v="13"/>
    <n v="3"/>
    <s v="UV"/>
    <x v="0"/>
    <s v="165"/>
    <s v="20180607-Str-Sd-Nylo01-Uvpo1-M0500-D060-T00000-G13-R03-0165.JPG"/>
    <n v="44"/>
    <x v="218"/>
    <x v="309"/>
    <m/>
    <m/>
  </r>
  <r>
    <s v="20180607StrSDTranUvpo01Cott01NdataDigitalPhoto166.jpg"/>
    <s v="20180607"/>
    <s v="Str"/>
    <x v="3"/>
    <x v="0"/>
    <s v="NA"/>
    <s v="Ndata"/>
    <x v="0"/>
    <n v="95"/>
    <s v="NA"/>
    <x v="0"/>
    <x v="0"/>
    <n v="0"/>
    <n v="13"/>
    <n v="4"/>
    <s v="UV"/>
    <x v="0"/>
    <s v="166"/>
    <s v="20180607-Str-Sd-Cott01-Ndata-M0000-D000-T00000-G13-R04-0166.JPG"/>
    <m/>
    <x v="0"/>
    <x v="0"/>
    <m/>
    <m/>
  </r>
  <r>
    <s v="20180607StrSDTranUvpo01Nylo01NdataDigitalPhoto167.jpg"/>
    <s v="20180607"/>
    <s v="Str"/>
    <x v="3"/>
    <x v="2"/>
    <s v="NA"/>
    <s v="Ndata"/>
    <x v="0"/>
    <n v="17"/>
    <s v="NA"/>
    <x v="0"/>
    <x v="0"/>
    <n v="0"/>
    <n v="13"/>
    <n v="4"/>
    <s v="UV"/>
    <x v="0"/>
    <s v="167"/>
    <s v="20180607-Str-Sd-Nylo01-Ndata-M0000-D000-T00000-G13-R04-0167.JPG"/>
    <m/>
    <x v="0"/>
    <x v="0"/>
    <m/>
    <m/>
  </r>
  <r>
    <s v="20180607StrSDTranUvpo01Cott01SdataDigitalPhoto168.jpg"/>
    <s v="20180607"/>
    <s v="Str"/>
    <x v="3"/>
    <x v="0"/>
    <s v="A02"/>
    <s v="Uvpo1"/>
    <x v="0"/>
    <n v="271"/>
    <n v="60"/>
    <x v="3"/>
    <x v="1"/>
    <n v="0"/>
    <n v="13"/>
    <n v="4"/>
    <s v="UV"/>
    <x v="0"/>
    <s v="168"/>
    <s v="20180607-Str-Sd-Cott01-Uvpo1-M0500-D060-T00000-G13-R04-0168.JPG"/>
    <m/>
    <x v="0"/>
    <x v="0"/>
    <m/>
    <m/>
  </r>
  <r>
    <s v="20180607StrSDTranUvpo01Cott01SdataDigitalPhoto169.jpg"/>
    <s v="20180607"/>
    <s v="Str"/>
    <x v="3"/>
    <x v="0"/>
    <s v="A02"/>
    <s v="Uvpo1"/>
    <x v="0"/>
    <n v="183"/>
    <n v="60"/>
    <x v="3"/>
    <x v="1"/>
    <n v="0"/>
    <n v="13"/>
    <n v="4"/>
    <s v="UV"/>
    <x v="0"/>
    <s v="169"/>
    <s v="20180607-Str-Sd-Cott01-Uvpo1-M0500-D060-T00000-G13-R04-0169.JPG"/>
    <m/>
    <x v="0"/>
    <x v="0"/>
    <m/>
    <m/>
  </r>
  <r>
    <s v="20180607StrSDTranUvpo01Nylo01SdataDigitalPhoto170.jpg"/>
    <s v="20180607"/>
    <s v="Str"/>
    <x v="3"/>
    <x v="2"/>
    <s v="A02"/>
    <s v="Uvpo1"/>
    <x v="0"/>
    <n v="43"/>
    <n v="60"/>
    <x v="3"/>
    <x v="1"/>
    <n v="0"/>
    <n v="13"/>
    <n v="4"/>
    <s v="UV"/>
    <x v="0"/>
    <s v="170"/>
    <s v="20180607-Str-Sd-Nylo01-Uvpo1-M0500-D060-T00000-G13-R04-0170.JPG"/>
    <n v="26"/>
    <x v="219"/>
    <x v="310"/>
    <m/>
    <m/>
  </r>
  <r>
    <s v="20180607StrSDTranUvpo01Cott01NdataDigitalPhoto171.jpg"/>
    <s v="20180607"/>
    <s v="Str"/>
    <x v="3"/>
    <x v="0"/>
    <s v="NA"/>
    <s v="Ndata"/>
    <x v="0"/>
    <n v="104"/>
    <s v="NA"/>
    <x v="0"/>
    <x v="0"/>
    <n v="0"/>
    <n v="13"/>
    <n v="5"/>
    <s v="UV"/>
    <x v="0"/>
    <s v="171"/>
    <s v="20180607-Str-Sd-Cott01-Ndata-M0000-D000-T00000-G13-R05-0171.JPG"/>
    <m/>
    <x v="0"/>
    <x v="0"/>
    <m/>
    <m/>
  </r>
  <r>
    <s v="20180607StrSDTranUvpo01Nylo01NdataDigitalPhoto172.jpg"/>
    <s v="20180607"/>
    <s v="Str"/>
    <x v="3"/>
    <x v="2"/>
    <s v="NA"/>
    <s v="Ndata"/>
    <x v="0"/>
    <n v="27"/>
    <s v="NA"/>
    <x v="0"/>
    <x v="0"/>
    <n v="0"/>
    <n v="13"/>
    <n v="5"/>
    <s v="UV"/>
    <x v="0"/>
    <s v="172"/>
    <s v="20180607-Str-Sd-Nylo01-Ndata-M0000-D000-T00000-G13-R05-0172.JPG"/>
    <m/>
    <x v="0"/>
    <x v="0"/>
    <m/>
    <m/>
  </r>
  <r>
    <s v="20180607StrSDTranUvpo01Cott01SdataDigitalPhoto173.jpg"/>
    <s v="20180607"/>
    <s v="Str"/>
    <x v="3"/>
    <x v="0"/>
    <s v="A02"/>
    <s v="Uvpo1"/>
    <x v="0"/>
    <n v="170"/>
    <n v="60"/>
    <x v="3"/>
    <x v="1"/>
    <n v="0"/>
    <n v="13"/>
    <n v="5"/>
    <s v="UV"/>
    <x v="0"/>
    <s v="173"/>
    <s v="20180607-Str-Sd-Cott01-Uvpo1-M0500-D060-T00000-G13-R05-0173.JPG"/>
    <m/>
    <x v="0"/>
    <x v="0"/>
    <m/>
    <m/>
  </r>
  <r>
    <s v="20180607StrSDTranUvpo01Cott01SdataDigitalPhoto174.jpg"/>
    <s v="20180607"/>
    <s v="Str"/>
    <x v="3"/>
    <x v="0"/>
    <s v="A02"/>
    <s v="Uvpo1"/>
    <x v="0"/>
    <n v="125"/>
    <n v="60"/>
    <x v="3"/>
    <x v="1"/>
    <n v="0"/>
    <n v="13"/>
    <n v="5"/>
    <s v="UV"/>
    <x v="0"/>
    <s v="174"/>
    <s v="20180607-Str-Sd-Cott01-Uvpo1-M0500-D060-T00000-G13-R05-0174.JPG"/>
    <m/>
    <x v="0"/>
    <x v="0"/>
    <m/>
    <m/>
  </r>
  <r>
    <s v="20180607StrSDTranUvpo01Nylo01SdataDigitalPhoto175.jpg"/>
    <s v="20180607"/>
    <s v="Str"/>
    <x v="3"/>
    <x v="2"/>
    <s v="A02"/>
    <s v="Uvpo1"/>
    <x v="0"/>
    <n v="38"/>
    <n v="60"/>
    <x v="3"/>
    <x v="1"/>
    <n v="0"/>
    <n v="13"/>
    <n v="5"/>
    <s v="UV"/>
    <x v="0"/>
    <s v="175"/>
    <s v="20180607-Str-Sd-Nylo01-Uvpo1-M0500-D060-T00000-G13-R05-0175.JPG"/>
    <n v="11"/>
    <x v="22"/>
    <x v="301"/>
    <m/>
    <m/>
  </r>
  <r>
    <s v="20180607StrSDTranUvpo01Cott01NdataDigitalPhoto176.jpg"/>
    <s v="20180607"/>
    <s v="Str"/>
    <x v="3"/>
    <x v="0"/>
    <s v="NA"/>
    <s v="Ndata"/>
    <x v="0"/>
    <n v="78"/>
    <s v="NA"/>
    <x v="0"/>
    <x v="0"/>
    <n v="0"/>
    <n v="13"/>
    <n v="6"/>
    <s v="UV"/>
    <x v="0"/>
    <s v="176"/>
    <s v="20180607-Str-Sd-Cott01-Ndata-M0000-D000-T00000-G13-R06-0176.JPG"/>
    <m/>
    <x v="0"/>
    <x v="0"/>
    <m/>
    <m/>
  </r>
  <r>
    <s v="20180607StrSDTranUvpo01Nylo01NdataDigitalPhoto177.jpg"/>
    <s v="20180607"/>
    <s v="Str"/>
    <x v="3"/>
    <x v="2"/>
    <s v="NA"/>
    <s v="Ndata"/>
    <x v="0"/>
    <n v="33"/>
    <s v="NA"/>
    <x v="0"/>
    <x v="0"/>
    <n v="0"/>
    <n v="13"/>
    <n v="6"/>
    <s v="UV"/>
    <x v="0"/>
    <s v="177"/>
    <s v="20180607-Str-Sd-Nylo01-Ndata-M0000-D000-T00000-G13-R06-0177.JPG"/>
    <m/>
    <x v="0"/>
    <x v="0"/>
    <m/>
    <m/>
  </r>
  <r>
    <s v="20180607StrSDTranUvpo01Cott01SdataDigitalPhoto178.jpg"/>
    <s v="20180607"/>
    <s v="Str"/>
    <x v="3"/>
    <x v="0"/>
    <s v="A02"/>
    <s v="Uvpo1"/>
    <x v="0"/>
    <n v="110"/>
    <n v="60"/>
    <x v="3"/>
    <x v="1"/>
    <n v="0"/>
    <n v="13"/>
    <n v="6"/>
    <s v="UV"/>
    <x v="0"/>
    <s v="178"/>
    <s v="20180607-Str-Sd-Cott01-Uvpo1-M0500-D060-T00000-G13-R06-0178.JPG"/>
    <m/>
    <x v="0"/>
    <x v="0"/>
    <m/>
    <m/>
  </r>
  <r>
    <s v="20180607StrSDTranUvpo01Cott01SdataDigitalPhoto179.jpg"/>
    <s v="20180607"/>
    <s v="Str"/>
    <x v="3"/>
    <x v="0"/>
    <s v="A02"/>
    <s v="Uvpo1"/>
    <x v="0"/>
    <n v="123"/>
    <n v="60"/>
    <x v="3"/>
    <x v="1"/>
    <n v="0"/>
    <n v="13"/>
    <n v="6"/>
    <s v="UV"/>
    <x v="0"/>
    <s v="179"/>
    <s v="20180607-Str-Sd-Cott01-Uvpo1-M0500-D060-T00000-G13-R06-0179.JPG"/>
    <m/>
    <x v="0"/>
    <x v="0"/>
    <m/>
    <m/>
  </r>
  <r>
    <s v="20180607StrSDTranUvpo01Nylo01SdataDigitalPhoto180.jpg"/>
    <s v="20180607"/>
    <s v="Str"/>
    <x v="3"/>
    <x v="2"/>
    <s v="A02"/>
    <s v="Uvpo1"/>
    <x v="0"/>
    <n v="34"/>
    <n v="60"/>
    <x v="3"/>
    <x v="1"/>
    <n v="0"/>
    <n v="13"/>
    <n v="6"/>
    <s v="UV"/>
    <x v="0"/>
    <s v="180"/>
    <s v="20180607-Str-Sd-Nylo01-Uvpo1-M0500-D060-T00000-G13-R06-0180.JPG"/>
    <n v="1"/>
    <x v="184"/>
    <x v="311"/>
    <m/>
    <m/>
  </r>
  <r>
    <s v="20180607StrSDTranUvpo01Cott01NdataDigitalPhoto181.jpg"/>
    <s v="20180607"/>
    <s v="Str"/>
    <x v="3"/>
    <x v="0"/>
    <s v="NA"/>
    <s v="Ndata"/>
    <x v="0"/>
    <n v="95"/>
    <s v="NA"/>
    <x v="0"/>
    <x v="0"/>
    <n v="0"/>
    <n v="14"/>
    <n v="1"/>
    <s v="UV"/>
    <x v="0"/>
    <s v="181"/>
    <s v="20180607-Str-Sd-Cott01-Ndata-M0000-D000-T00000-G14-R01-0181.JPG"/>
    <m/>
    <x v="0"/>
    <x v="0"/>
    <m/>
    <m/>
  </r>
  <r>
    <s v="20180607StrSDTranUvpo01Nylo01NdataDigitalPhoto182.jpg"/>
    <s v="20180607"/>
    <s v="Str"/>
    <x v="3"/>
    <x v="2"/>
    <s v="NA"/>
    <s v="Ndata"/>
    <x v="0"/>
    <n v="57"/>
    <s v="NA"/>
    <x v="0"/>
    <x v="0"/>
    <n v="0"/>
    <n v="14"/>
    <n v="1"/>
    <s v="UV"/>
    <x v="0"/>
    <s v="182"/>
    <s v="20180607-Str-Sd-Nylo01-Ndata-M0000-D000-T00000-G14-R01-0182.JPG"/>
    <m/>
    <x v="0"/>
    <x v="0"/>
    <m/>
    <m/>
  </r>
  <r>
    <s v="20180607StrSDTranUvpo01Cott01SdataDigitalPhoto183.jpg"/>
    <s v="20180607"/>
    <s v="Str"/>
    <x v="3"/>
    <x v="0"/>
    <s v="A03"/>
    <s v="Uvpo1"/>
    <x v="0"/>
    <n v="225"/>
    <n v="60"/>
    <x v="2"/>
    <x v="1"/>
    <n v="0"/>
    <n v="14"/>
    <n v="1"/>
    <s v="UV"/>
    <x v="0"/>
    <s v="183"/>
    <s v="20180607-Str-Sd-Cott01-Uvpo1-M0700-D060-T00000-G14-R01-0183.JPG"/>
    <m/>
    <x v="0"/>
    <x v="0"/>
    <m/>
    <m/>
  </r>
  <r>
    <s v="20180607StrSDTranUvpo01Cott01SdataDigitalPhoto184.jpg"/>
    <s v="20180607"/>
    <s v="Str"/>
    <x v="3"/>
    <x v="0"/>
    <s v="A03"/>
    <s v="Uvpo1"/>
    <x v="0"/>
    <n v="180"/>
    <n v="60"/>
    <x v="2"/>
    <x v="1"/>
    <n v="0"/>
    <n v="14"/>
    <n v="1"/>
    <s v="UV"/>
    <x v="0"/>
    <s v="184"/>
    <s v="20180607-Str-Sd-Cott01-Uvpo1-M0700-D060-T00000-G14-R01-0184.JPG"/>
    <m/>
    <x v="0"/>
    <x v="0"/>
    <m/>
    <m/>
  </r>
  <r>
    <s v="20180607StrSDTranUvpo01Nylo01SdataDigitalPhoto185.jpg"/>
    <s v="20180607"/>
    <s v="Str"/>
    <x v="3"/>
    <x v="2"/>
    <s v="A03"/>
    <s v="Uvpo1"/>
    <x v="0"/>
    <n v="80"/>
    <n v="60"/>
    <x v="2"/>
    <x v="1"/>
    <n v="0"/>
    <n v="14"/>
    <n v="1"/>
    <s v="UV"/>
    <x v="0"/>
    <s v="185"/>
    <s v="20180607-Str-Sd-Nylo01-Uvpo1-M0700-D060-T00000-G14-R01-0185.JPG"/>
    <n v="23"/>
    <x v="8"/>
    <x v="312"/>
    <m/>
    <m/>
  </r>
  <r>
    <s v="20180607StrSDTranUvpo01Cott01NdataDigitalPhoto186.jpg"/>
    <s v="20180607"/>
    <s v="Str"/>
    <x v="3"/>
    <x v="0"/>
    <s v="NA"/>
    <s v="Ndata"/>
    <x v="0"/>
    <n v="97"/>
    <s v="NA"/>
    <x v="0"/>
    <x v="0"/>
    <n v="0"/>
    <n v="14"/>
    <n v="2"/>
    <s v="UV"/>
    <x v="0"/>
    <s v="186"/>
    <s v="20180607-Str-Sd-Cott01-Ndata-M0000-D000-T00000-G14-R02-0186.JPG"/>
    <m/>
    <x v="0"/>
    <x v="0"/>
    <m/>
    <m/>
  </r>
  <r>
    <s v="20180607StrSDTranUvpo01Nylo01NdataDigitalPhoto187.jpg"/>
    <s v="20180607"/>
    <s v="Str"/>
    <x v="3"/>
    <x v="2"/>
    <s v="NA"/>
    <s v="Ndata"/>
    <x v="0"/>
    <n v="47"/>
    <s v="NA"/>
    <x v="0"/>
    <x v="0"/>
    <n v="0"/>
    <n v="14"/>
    <n v="2"/>
    <s v="UV"/>
    <x v="0"/>
    <s v="187"/>
    <s v="20180607-Str-Sd-Nylo01-Ndata-M0000-D000-T00000-G14-R02-0187.JPG"/>
    <m/>
    <x v="0"/>
    <x v="0"/>
    <m/>
    <m/>
  </r>
  <r>
    <s v="20180607StrSDTranUvpo01Cott01SdataDigitalPhoto188.jpg"/>
    <s v="20180607"/>
    <s v="Str"/>
    <x v="3"/>
    <x v="0"/>
    <s v="A03"/>
    <s v="Uvpo1"/>
    <x v="0"/>
    <n v="247"/>
    <n v="60"/>
    <x v="2"/>
    <x v="1"/>
    <n v="0"/>
    <n v="14"/>
    <n v="2"/>
    <s v="UV"/>
    <x v="0"/>
    <s v="188"/>
    <s v="20180607-Str-Sd-Cott01-Uvpo1-M0700-D060-T00000-G14-R02-0188.JPG"/>
    <m/>
    <x v="0"/>
    <x v="0"/>
    <m/>
    <m/>
  </r>
  <r>
    <s v="20180607StrSDTranUvpo01Cott01SdataDigitalPhoto189.jpg"/>
    <s v="20180607"/>
    <s v="Str"/>
    <x v="3"/>
    <x v="0"/>
    <s v="A03"/>
    <s v="Uvpo1"/>
    <x v="0"/>
    <n v="287"/>
    <n v="60"/>
    <x v="2"/>
    <x v="1"/>
    <n v="0"/>
    <n v="14"/>
    <n v="2"/>
    <s v="UV"/>
    <x v="0"/>
    <s v="189"/>
    <s v="20180607-Str-Sd-Cott01-Uvpo1-M0700-D060-T00000-G14-R02-0189.JPG"/>
    <m/>
    <x v="0"/>
    <x v="0"/>
    <m/>
    <m/>
  </r>
  <r>
    <s v="20180607StrSDTranUvpo01Nylo01SdataDigitalPhoto190.jpg"/>
    <s v="20180607"/>
    <s v="Str"/>
    <x v="3"/>
    <x v="2"/>
    <s v="A03"/>
    <s v="Uvpo1"/>
    <x v="0"/>
    <n v="60"/>
    <n v="60"/>
    <x v="2"/>
    <x v="1"/>
    <n v="0"/>
    <n v="14"/>
    <n v="2"/>
    <s v="UV"/>
    <x v="0"/>
    <s v="190"/>
    <s v="20180607-Str-Sd-Nylo01-Uvpo1-M0700-D060-T00000-G14-R02-0190.JPG"/>
    <n v="13"/>
    <x v="121"/>
    <x v="313"/>
    <m/>
    <m/>
  </r>
  <r>
    <s v="20180607StrSDTranUvpo01Cott01NdataDigitalPhoto191.jpg"/>
    <s v="20180607"/>
    <s v="Str"/>
    <x v="3"/>
    <x v="0"/>
    <s v="NA"/>
    <s v="Ndata"/>
    <x v="0"/>
    <n v="97"/>
    <s v="NA"/>
    <x v="0"/>
    <x v="0"/>
    <n v="0"/>
    <n v="14"/>
    <n v="3"/>
    <s v="UV"/>
    <x v="0"/>
    <s v="191"/>
    <s v="20180607-Str-Sd-Cott01-Ndata-M0000-D000-T00000-G14-R03-0191.JPG"/>
    <m/>
    <x v="0"/>
    <x v="0"/>
    <m/>
    <m/>
  </r>
  <r>
    <s v="20180607StrSDTranUvpo01Nylo01NdataDigitalPhoto192.jpg"/>
    <s v="20180607"/>
    <s v="Str"/>
    <x v="3"/>
    <x v="2"/>
    <s v="NA"/>
    <s v="Ndata"/>
    <x v="0"/>
    <n v="24"/>
    <s v="NA"/>
    <x v="0"/>
    <x v="0"/>
    <n v="0"/>
    <n v="14"/>
    <n v="3"/>
    <s v="UV"/>
    <x v="0"/>
    <s v="192"/>
    <s v="20180607-Str-Sd-Nylo01-Ndata-M0000-D000-T00000-G14-R03-0192.JPG"/>
    <m/>
    <x v="0"/>
    <x v="0"/>
    <m/>
    <m/>
  </r>
  <r>
    <s v="20180607StrSDTranUvpo01Cott01SdataDigitalPhoto193.jpg"/>
    <s v="20180607"/>
    <s v="Str"/>
    <x v="3"/>
    <x v="0"/>
    <s v="A03"/>
    <s v="Uvpo1"/>
    <x v="0"/>
    <n v="312"/>
    <n v="60"/>
    <x v="2"/>
    <x v="1"/>
    <n v="0"/>
    <n v="14"/>
    <n v="3"/>
    <s v="UV"/>
    <x v="0"/>
    <s v="193"/>
    <s v="20180607-Str-Sd-Cott01-Uvpo1-M0700-D060-T00000-G14-R03-0193.JPG"/>
    <m/>
    <x v="0"/>
    <x v="0"/>
    <m/>
    <m/>
  </r>
  <r>
    <s v="20180607StrSDTranUvpo01Cott01SdataDigitalPhoto194.jpg"/>
    <s v="20180607"/>
    <s v="Str"/>
    <x v="3"/>
    <x v="0"/>
    <s v="A03"/>
    <s v="Uvpo1"/>
    <x v="0"/>
    <n v="208"/>
    <n v="60"/>
    <x v="2"/>
    <x v="1"/>
    <n v="0"/>
    <n v="14"/>
    <n v="3"/>
    <s v="UV"/>
    <x v="0"/>
    <s v="194"/>
    <s v="20180607-Str-Sd-Cott01-Uvpo1-M0700-D060-T00000-G14-R03-0194.JPG"/>
    <m/>
    <x v="0"/>
    <x v="0"/>
    <m/>
    <m/>
  </r>
  <r>
    <s v="20180607StrSDTranUvpo01Nylo01SdataDigitalPhoto195.jpg"/>
    <s v="20180607"/>
    <s v="Str"/>
    <x v="3"/>
    <x v="2"/>
    <s v="A03"/>
    <s v="Uvpo1"/>
    <x v="0"/>
    <n v="94"/>
    <n v="60"/>
    <x v="2"/>
    <x v="1"/>
    <n v="0"/>
    <n v="14"/>
    <n v="3"/>
    <s v="UV"/>
    <x v="0"/>
    <s v="195"/>
    <s v="20180607-Str-Sd-Nylo01-Uvpo1-M0700-D060-T00000-G14-R03-0195.JPG"/>
    <n v="70"/>
    <x v="220"/>
    <x v="314"/>
    <m/>
    <m/>
  </r>
  <r>
    <s v="20180607StrSDTranUvpo01Cott01NdataDigitalPhoto196.jpg"/>
    <s v="20180607"/>
    <s v="Str"/>
    <x v="3"/>
    <x v="0"/>
    <s v="NA"/>
    <s v="Ndata"/>
    <x v="0"/>
    <n v="125"/>
    <s v="NA"/>
    <x v="0"/>
    <x v="0"/>
    <n v="0"/>
    <n v="14"/>
    <n v="4"/>
    <s v="UV"/>
    <x v="0"/>
    <s v="196"/>
    <s v="20180607-Str-Sd-Cott01-Ndata-M0000-D000-T00000-G14-R04-0196.JPG"/>
    <m/>
    <x v="0"/>
    <x v="0"/>
    <m/>
    <m/>
  </r>
  <r>
    <s v="20180607StrSDTranUvpo01Nylo01NdataDigitalPhoto197.jpg"/>
    <s v="20180607"/>
    <s v="Str"/>
    <x v="3"/>
    <x v="2"/>
    <s v="NA"/>
    <s v="Ndata"/>
    <x v="0"/>
    <n v="59"/>
    <s v="NA"/>
    <x v="0"/>
    <x v="0"/>
    <n v="0"/>
    <n v="14"/>
    <n v="4"/>
    <s v="UV"/>
    <x v="0"/>
    <s v="197"/>
    <s v="20180607-Str-Sd-Nylo01-Ndata-M0000-D000-T00000-G14-R04-0197.JPG"/>
    <m/>
    <x v="0"/>
    <x v="0"/>
    <m/>
    <m/>
  </r>
  <r>
    <s v="20180607StrSDTranUvpo01Cott01SdataDigitalPhoto198.jpg"/>
    <s v="20180607"/>
    <s v="Str"/>
    <x v="3"/>
    <x v="0"/>
    <s v="A03"/>
    <s v="Uvpo1"/>
    <x v="0"/>
    <n v="118"/>
    <n v="60"/>
    <x v="2"/>
    <x v="1"/>
    <n v="0"/>
    <n v="14"/>
    <n v="4"/>
    <s v="UV"/>
    <x v="0"/>
    <s v="198"/>
    <s v="20180607-Str-Sd-Cott01-Uvpo1-M0700-D060-T00000-G14-R04-0198.JPG"/>
    <m/>
    <x v="0"/>
    <x v="0"/>
    <m/>
    <m/>
  </r>
  <r>
    <s v="20180607StrSDTranUvpo01Cott01SdataDigitalPhoto199.jpg"/>
    <s v="20180607"/>
    <s v="Str"/>
    <x v="3"/>
    <x v="0"/>
    <s v="A03"/>
    <s v="Uvpo1"/>
    <x v="0"/>
    <n v="104"/>
    <n v="60"/>
    <x v="2"/>
    <x v="1"/>
    <n v="0"/>
    <n v="14"/>
    <n v="4"/>
    <s v="UV"/>
    <x v="0"/>
    <s v="199"/>
    <s v="20180607-Str-Sd-Cott01-Uvpo1-M0700-D060-T00000-G14-R04-0199.JPG"/>
    <m/>
    <x v="0"/>
    <x v="0"/>
    <m/>
    <m/>
  </r>
  <r>
    <s v="20180607StrSDTranUvpo01Nylo01SdataDigitalPhoto200.jpg"/>
    <s v="20180607"/>
    <s v="Str"/>
    <x v="3"/>
    <x v="2"/>
    <s v="A03"/>
    <s v="Uvpo1"/>
    <x v="0"/>
    <n v="73"/>
    <n v="60"/>
    <x v="2"/>
    <x v="1"/>
    <n v="0"/>
    <n v="14"/>
    <n v="4"/>
    <s v="UV"/>
    <x v="0"/>
    <s v="200"/>
    <s v="20180607-Str-Sd-Nylo01-Uvpo1-M0700-D060-T00000-G14-R04-0200.JPG"/>
    <n v="14"/>
    <x v="212"/>
    <x v="315"/>
    <m/>
    <m/>
  </r>
  <r>
    <s v="20180607StrSDTranUvpo01Cott01NdataDigitalPhoto201.jpg"/>
    <s v="20180607"/>
    <s v="Str"/>
    <x v="3"/>
    <x v="0"/>
    <s v="NA"/>
    <s v="Ndata"/>
    <x v="0"/>
    <n v="78"/>
    <s v="NA"/>
    <x v="0"/>
    <x v="0"/>
    <n v="0"/>
    <n v="14"/>
    <n v="5"/>
    <s v="UV"/>
    <x v="0"/>
    <s v="201"/>
    <s v="20180607-Str-Sd-Cott01-Ndata-M0000-D000-T00000-G14-R05-0201.JPG"/>
    <m/>
    <x v="0"/>
    <x v="0"/>
    <m/>
    <m/>
  </r>
  <r>
    <s v="20180607StrSDTranUvpo01Nylo01NdataDigitalPhoto202.jpg"/>
    <s v="20180607"/>
    <s v="Str"/>
    <x v="3"/>
    <x v="2"/>
    <s v="NA"/>
    <s v="Ndata"/>
    <x v="0"/>
    <n v="79"/>
    <s v="NA"/>
    <x v="0"/>
    <x v="0"/>
    <n v="0"/>
    <n v="14"/>
    <n v="5"/>
    <s v="UV"/>
    <x v="0"/>
    <s v="202"/>
    <s v="20180607-Str-Sd-Nylo01-Ndata-M0000-D000-T00000-G14-R05-0202.JPG"/>
    <m/>
    <x v="0"/>
    <x v="0"/>
    <m/>
    <m/>
  </r>
  <r>
    <s v="20180607StrSDTranUvpo01Cott01SdataDigitalPhoto203.jpg"/>
    <s v="20180607"/>
    <s v="Str"/>
    <x v="3"/>
    <x v="0"/>
    <s v="A03"/>
    <s v="Uvpo1"/>
    <x v="0"/>
    <n v="111"/>
    <n v="60"/>
    <x v="2"/>
    <x v="1"/>
    <n v="0"/>
    <n v="14"/>
    <n v="5"/>
    <s v="UV"/>
    <x v="0"/>
    <s v="203"/>
    <s v="20180607-Str-Sd-Cott01-Uvpo1-M0700-D060-T00000-G14-R05-0203.JPG"/>
    <m/>
    <x v="0"/>
    <x v="0"/>
    <m/>
    <m/>
  </r>
  <r>
    <s v="20180607StrSDTranUvpo01Cott01SdataDigitalPhoto204.jpg"/>
    <s v="20180607"/>
    <s v="Str"/>
    <x v="3"/>
    <x v="0"/>
    <s v="A03"/>
    <s v="Uvpo1"/>
    <x v="0"/>
    <n v="109"/>
    <n v="60"/>
    <x v="2"/>
    <x v="1"/>
    <n v="0"/>
    <n v="14"/>
    <n v="5"/>
    <s v="UV"/>
    <x v="0"/>
    <s v="204"/>
    <s v="20180607-Str-Sd-Cott01-Uvpo1-M0700-D060-T00000-G14-R05-0204.JPG"/>
    <m/>
    <x v="0"/>
    <x v="0"/>
    <m/>
    <m/>
  </r>
  <r>
    <s v="20180607StrSDTranUvpo01Nylo01SdataDigitalPhoto205.jpg"/>
    <s v="20180607"/>
    <s v="Str"/>
    <x v="3"/>
    <x v="2"/>
    <s v="A03"/>
    <s v="Uvpo1"/>
    <x v="0"/>
    <n v="71"/>
    <n v="60"/>
    <x v="2"/>
    <x v="1"/>
    <n v="0"/>
    <n v="14"/>
    <n v="5"/>
    <s v="UV"/>
    <x v="0"/>
    <s v="205"/>
    <s v="20180607-Str-Sd-Nylo01-Uvpo1-M0700-D060-T00000-G14-R05-0205.JPG"/>
    <n v="-8"/>
    <x v="208"/>
    <x v="316"/>
    <m/>
    <m/>
  </r>
  <r>
    <s v="20180607StrSDTranUvpo01Cott01NdataDigitalPhoto206.jpg"/>
    <s v="20180607"/>
    <s v="Str"/>
    <x v="3"/>
    <x v="0"/>
    <s v="NA"/>
    <s v="Ndata"/>
    <x v="0"/>
    <n v="101"/>
    <s v="NA"/>
    <x v="0"/>
    <x v="0"/>
    <n v="0"/>
    <n v="14"/>
    <n v="6"/>
    <s v="UV"/>
    <x v="0"/>
    <s v="206"/>
    <s v="20180607-Str-Sd-Cott01-Ndata-M0000-D000-T00000-G14-R06-0206.JPG"/>
    <m/>
    <x v="0"/>
    <x v="0"/>
    <m/>
    <m/>
  </r>
  <r>
    <s v="20180607StrSDTranUvpo01Nylo01NdataDigitalPhoto207.jpg"/>
    <s v="20180607"/>
    <s v="Str"/>
    <x v="3"/>
    <x v="2"/>
    <s v="NA"/>
    <s v="Ndata"/>
    <x v="0"/>
    <n v="42"/>
    <s v="NA"/>
    <x v="0"/>
    <x v="0"/>
    <n v="0"/>
    <n v="14"/>
    <n v="6"/>
    <s v="UV"/>
    <x v="0"/>
    <s v="207"/>
    <s v="20180607-Str-Sd-Nylo01-Ndata-M0000-D000-T00000-G14-R06-0207.JPG"/>
    <m/>
    <x v="0"/>
    <x v="0"/>
    <m/>
    <m/>
  </r>
  <r>
    <s v="20180607StrSDTranUvpo01Cott01SdataDigitalPhoto208.jpg"/>
    <s v="20180607"/>
    <s v="Str"/>
    <x v="3"/>
    <x v="0"/>
    <s v="A03"/>
    <s v="Uvpo1"/>
    <x v="0"/>
    <n v="156"/>
    <n v="60"/>
    <x v="2"/>
    <x v="1"/>
    <n v="0"/>
    <n v="14"/>
    <n v="6"/>
    <s v="UV"/>
    <x v="0"/>
    <s v="208"/>
    <s v="20180607-Str-Sd-Cott01-Uvpo1-M0700-D060-T00000-G14-R06-0208.JPG"/>
    <m/>
    <x v="0"/>
    <x v="0"/>
    <m/>
    <m/>
  </r>
  <r>
    <s v="20180607StrSDTranUvpo01Cott01SdataDigitalPhoto209.jpg"/>
    <s v="20180607"/>
    <s v="Str"/>
    <x v="3"/>
    <x v="0"/>
    <s v="A03"/>
    <s v="Uvpo1"/>
    <x v="0"/>
    <n v="145"/>
    <n v="60"/>
    <x v="2"/>
    <x v="1"/>
    <n v="0"/>
    <n v="14"/>
    <n v="6"/>
    <s v="UV"/>
    <x v="0"/>
    <s v="209"/>
    <s v="20180607-Str-Sd-Cott01-Uvpo1-M0700-D060-T00000-G14-R06-0209.JPG"/>
    <m/>
    <x v="0"/>
    <x v="0"/>
    <m/>
    <m/>
  </r>
  <r>
    <s v="20180607StrSDTranUvpo01Nylo01SdataDigitalPhoto210.jpg"/>
    <s v="20180607"/>
    <s v="Str"/>
    <x v="3"/>
    <x v="2"/>
    <s v="A03"/>
    <s v="Uvpo1"/>
    <x v="0"/>
    <n v="59"/>
    <n v="60"/>
    <x v="2"/>
    <x v="1"/>
    <n v="0"/>
    <n v="14"/>
    <n v="6"/>
    <s v="UV"/>
    <x v="0"/>
    <s v="210"/>
    <s v="20180607-Str-Sd-Nylo01-Uvpo1-M0700-D060-T00000-G14-R06-0210.JPG"/>
    <n v="17"/>
    <x v="221"/>
    <x v="317"/>
    <m/>
    <m/>
  </r>
  <r>
    <s v="20180618StrSDTranUvpo01Cott01NdataDigitalPhoto421.jpg"/>
    <s v="20180618"/>
    <s v="Str"/>
    <x v="3"/>
    <x v="0"/>
    <s v="NA"/>
    <s v="Ndata"/>
    <x v="0"/>
    <n v="1"/>
    <s v="NA"/>
    <x v="0"/>
    <x v="0"/>
    <n v="0"/>
    <n v="15"/>
    <n v="1"/>
    <s v="Violet"/>
    <x v="0"/>
    <s v="421"/>
    <s v="20180618-Str-Sd-Cott01-Ndata-M0000-D000-T00000-G15-R01-0421.JPG"/>
    <m/>
    <x v="0"/>
    <x v="0"/>
    <m/>
    <m/>
  </r>
  <r>
    <s v="20180618StrSDTranUvpo01Wool01NdataDigitalPhoto422.jpg"/>
    <s v="20180618"/>
    <s v="Str"/>
    <x v="3"/>
    <x v="1"/>
    <s v="NA"/>
    <s v="Ndata"/>
    <x v="0"/>
    <n v="0"/>
    <s v="NA"/>
    <x v="0"/>
    <x v="0"/>
    <n v="0"/>
    <n v="15"/>
    <n v="1"/>
    <s v="Violet+Filter"/>
    <x v="0"/>
    <s v="422"/>
    <s v="20180618-Str-Sd-Wool01-Ndata-M0000-D000-T00000-G15-R01-0422.JPG"/>
    <m/>
    <x v="0"/>
    <x v="0"/>
    <m/>
    <m/>
  </r>
  <r>
    <s v="20180618StrSDTranUvpo01Cott01SdataDigitalPhoto423.jpg"/>
    <s v="20180618"/>
    <s v="Str"/>
    <x v="3"/>
    <x v="0"/>
    <s v="A04"/>
    <s v="Uvpo1"/>
    <x v="0"/>
    <n v="60"/>
    <n v="30"/>
    <x v="1"/>
    <x v="2"/>
    <n v="0"/>
    <n v="15"/>
    <n v="1"/>
    <s v="Violet"/>
    <x v="0"/>
    <s v="423"/>
    <s v="20180618-Str-Sd-Cott01-Uvpo1-M1000-D030-T00000-G15-R01-0423.JPG"/>
    <m/>
    <x v="0"/>
    <x v="0"/>
    <m/>
    <m/>
  </r>
  <r>
    <s v="20180618StrSDTranUvpo01Cott01SdataDigitalPhoto424.jpg"/>
    <s v="20180618"/>
    <s v="Str"/>
    <x v="3"/>
    <x v="0"/>
    <s v="A04"/>
    <s v="Uvpo1"/>
    <x v="0"/>
    <n v="56"/>
    <n v="30"/>
    <x v="1"/>
    <x v="2"/>
    <n v="0"/>
    <n v="15"/>
    <n v="1"/>
    <s v="Violet"/>
    <x v="0"/>
    <s v="424"/>
    <s v="20180618-Str-Sd-Cott01-Uvpo1-M1000-D030-T00000-G15-R01-0424.JPG"/>
    <m/>
    <x v="0"/>
    <x v="0"/>
    <m/>
    <m/>
  </r>
  <r>
    <s v="20180618StrSDTranUvpo01Wool01SdataDigitalPhoto425.jpg"/>
    <s v="20180618"/>
    <s v="Str"/>
    <x v="3"/>
    <x v="1"/>
    <s v="A04"/>
    <s v="Uvpo1"/>
    <x v="0"/>
    <n v="9"/>
    <n v="30"/>
    <x v="1"/>
    <x v="2"/>
    <n v="0"/>
    <n v="15"/>
    <n v="1"/>
    <s v="Violet+Filter"/>
    <x v="0"/>
    <s v="425"/>
    <s v="20180618-Str-Sd-Wool01-Uvpo1-M1000-D030-T00000-G15-R01-0425.JPG"/>
    <n v="9"/>
    <x v="15"/>
    <x v="318"/>
    <m/>
    <m/>
  </r>
  <r>
    <s v="20180618StrSDTranUvpo01Cott01NdataDigitalPhoto426.jpg"/>
    <s v="20180618"/>
    <s v="Str"/>
    <x v="3"/>
    <x v="0"/>
    <s v="NA"/>
    <s v="Ndata"/>
    <x v="0"/>
    <n v="1"/>
    <s v="NA"/>
    <x v="0"/>
    <x v="0"/>
    <n v="0"/>
    <n v="15"/>
    <n v="2"/>
    <s v="Violet"/>
    <x v="0"/>
    <s v="426"/>
    <s v="20180618-Str-Sd-Cott01-Ndata-M0000-D000-T00000-G15-R02-0426.JPG"/>
    <m/>
    <x v="0"/>
    <x v="0"/>
    <m/>
    <m/>
  </r>
  <r>
    <s v="20180618StrSDTranUvpo01Wool01NdataDigitalPhoto427.jpg"/>
    <s v="20180618"/>
    <s v="Str"/>
    <x v="3"/>
    <x v="1"/>
    <s v="NA"/>
    <s v="Ndata"/>
    <x v="0"/>
    <n v="1"/>
    <s v="NA"/>
    <x v="0"/>
    <x v="0"/>
    <n v="0"/>
    <n v="15"/>
    <n v="2"/>
    <s v="Violet+Filter"/>
    <x v="0"/>
    <s v="427"/>
    <s v="20180618-Str-Sd-Wool01-Ndata-M0000-D000-T00000-G15-R02-0427.JPG"/>
    <m/>
    <x v="0"/>
    <x v="0"/>
    <m/>
    <m/>
  </r>
  <r>
    <s v="20180618StrSDTranUvpo01Cott01SdataDigitalPhoto428.jpg"/>
    <s v="20180618"/>
    <s v="Str"/>
    <x v="3"/>
    <x v="0"/>
    <s v="A04"/>
    <s v="Uvpo1"/>
    <x v="0"/>
    <n v="24"/>
    <n v="30"/>
    <x v="1"/>
    <x v="2"/>
    <n v="0"/>
    <n v="15"/>
    <n v="2"/>
    <s v="Violet"/>
    <x v="0"/>
    <s v="428"/>
    <s v="20180618-Str-Sd-Cott01-Uvpo1-M1000-D030-T00000-G15-R02-0428.JPG"/>
    <m/>
    <x v="0"/>
    <x v="0"/>
    <m/>
    <m/>
  </r>
  <r>
    <s v="20180618StrSDTranUvpo01Cott01SdataDigitalPhoto429.jpg"/>
    <s v="20180618"/>
    <s v="Str"/>
    <x v="3"/>
    <x v="0"/>
    <s v="A04"/>
    <s v="Uvpo1"/>
    <x v="0"/>
    <n v="24"/>
    <n v="30"/>
    <x v="1"/>
    <x v="2"/>
    <n v="0"/>
    <n v="15"/>
    <n v="2"/>
    <s v="Violet"/>
    <x v="0"/>
    <s v="429"/>
    <s v="20180618-Str-Sd-Cott01-Uvpo1-M1000-D030-T00000-G15-R02-0429.JPG"/>
    <m/>
    <x v="0"/>
    <x v="0"/>
    <m/>
    <m/>
  </r>
  <r>
    <s v="20180618StrSDTranUvpo01Wool01SdataDigitalPhoto430.jpg"/>
    <s v="20180618"/>
    <s v="Str"/>
    <x v="3"/>
    <x v="1"/>
    <s v="A04"/>
    <s v="Uvpo1"/>
    <x v="0"/>
    <n v="4"/>
    <n v="30"/>
    <x v="1"/>
    <x v="2"/>
    <n v="0"/>
    <n v="15"/>
    <n v="2"/>
    <s v="Violet+Filter"/>
    <x v="0"/>
    <s v="430"/>
    <s v="20180618-Str-Sd-Wool01-Uvpo1-M1000-D030-T00000-G15-R02-0430.JPG"/>
    <n v="3"/>
    <x v="188"/>
    <x v="319"/>
    <m/>
    <m/>
  </r>
  <r>
    <s v="20180618StrSDTranUvpo01Cott01NdataDigitalPhoto431.jpg"/>
    <s v="20180618"/>
    <s v="Str"/>
    <x v="3"/>
    <x v="0"/>
    <s v="NA"/>
    <s v="Ndata"/>
    <x v="0"/>
    <n v="1"/>
    <s v="NA"/>
    <x v="0"/>
    <x v="0"/>
    <n v="0"/>
    <n v="15"/>
    <n v="3"/>
    <s v="Violet"/>
    <x v="0"/>
    <s v="431"/>
    <s v="20180618-Str-Sd-Cott01-Ndata-M0000-D000-T00000-G15-R03-0431.JPG"/>
    <m/>
    <x v="0"/>
    <x v="0"/>
    <m/>
    <m/>
  </r>
  <r>
    <s v="20180618StrSDTranUvpo01Wool01NdataDigitalPhoto432.jpg"/>
    <s v="20180618"/>
    <s v="Str"/>
    <x v="3"/>
    <x v="1"/>
    <s v="NA"/>
    <s v="Ndata"/>
    <x v="0"/>
    <n v="3"/>
    <s v="NA"/>
    <x v="0"/>
    <x v="0"/>
    <n v="0"/>
    <n v="15"/>
    <n v="3"/>
    <s v="Violet+Filter"/>
    <x v="0"/>
    <s v="432"/>
    <s v="20180618-Str-Sd-Wool01-Ndata-M0000-D000-T00000-G15-R03-0432.JPG"/>
    <m/>
    <x v="0"/>
    <x v="0"/>
    <m/>
    <m/>
  </r>
  <r>
    <s v="20180618StrSDTranUvpo01Cott01SdataDigitalPhoto433.jpg"/>
    <s v="20180618"/>
    <s v="Str"/>
    <x v="3"/>
    <x v="0"/>
    <s v="A04"/>
    <s v="Uvpo1"/>
    <x v="0"/>
    <n v="119"/>
    <n v="30"/>
    <x v="1"/>
    <x v="2"/>
    <n v="0"/>
    <n v="15"/>
    <n v="3"/>
    <s v="Violet"/>
    <x v="0"/>
    <s v="433"/>
    <s v="20180618-Str-Sd-Cott01-Uvpo1-M1000-D030-T00000-G15-R03-0433.JPG"/>
    <m/>
    <x v="0"/>
    <x v="0"/>
    <m/>
    <m/>
  </r>
  <r>
    <s v="20180618StrSDTranUvpo01Cott01SdataDigitalPhoto434.jpg"/>
    <s v="20180618"/>
    <s v="Str"/>
    <x v="3"/>
    <x v="0"/>
    <s v="A04"/>
    <s v="Uvpo1"/>
    <x v="0"/>
    <n v="94"/>
    <n v="30"/>
    <x v="1"/>
    <x v="2"/>
    <n v="0"/>
    <n v="15"/>
    <n v="3"/>
    <s v="Violet"/>
    <x v="0"/>
    <s v="434"/>
    <s v="20180618-Str-Sd-Cott01-Uvpo1-M1000-D030-T00000-G15-R03-0434.JPG"/>
    <m/>
    <x v="0"/>
    <x v="0"/>
    <m/>
    <m/>
  </r>
  <r>
    <s v="20180618StrSDTranUvpo01Wool01SdataDigitalPhoto435.jpg"/>
    <s v="20180618"/>
    <s v="Str"/>
    <x v="3"/>
    <x v="1"/>
    <s v="A04"/>
    <s v="Uvpo1"/>
    <x v="0"/>
    <n v="12"/>
    <n v="30"/>
    <x v="1"/>
    <x v="2"/>
    <n v="0"/>
    <n v="15"/>
    <n v="3"/>
    <s v="Violet+Filter"/>
    <x v="0"/>
    <s v="435"/>
    <s v="20180618-Str-Sd-Wool01-Uvpo1-M1000-D030-T00000-G15-R03-0435.JPG"/>
    <n v="9"/>
    <x v="112"/>
    <x v="320"/>
    <m/>
    <m/>
  </r>
  <r>
    <s v="20180618StrSDTranUvpo01Cott01NdataDigitalPhoto436.jpg"/>
    <s v="20180618"/>
    <s v="Str"/>
    <x v="3"/>
    <x v="0"/>
    <s v="NA"/>
    <s v="Ndata"/>
    <x v="0"/>
    <n v="3"/>
    <s v="NA"/>
    <x v="0"/>
    <x v="0"/>
    <n v="0"/>
    <n v="15"/>
    <n v="4"/>
    <s v="Violet"/>
    <x v="0"/>
    <s v="436"/>
    <s v="20180618-Str-Sd-Cott01-Ndata-M0000-D000-T00000-G15-R04-0436.JPG"/>
    <m/>
    <x v="0"/>
    <x v="0"/>
    <m/>
    <m/>
  </r>
  <r>
    <s v="20180618StrSDTranUvpo01Wool01NdataDigitalPhoto437.jpg"/>
    <s v="20180618"/>
    <s v="Str"/>
    <x v="3"/>
    <x v="1"/>
    <s v="NA"/>
    <s v="Ndata"/>
    <x v="0"/>
    <n v="0"/>
    <s v="NA"/>
    <x v="0"/>
    <x v="0"/>
    <n v="0"/>
    <n v="15"/>
    <n v="4"/>
    <s v="Violet+Filter"/>
    <x v="0"/>
    <s v="437"/>
    <s v="20180618-Str-Sd-Wool01-Ndata-M0000-D000-T00000-G15-R04-0437.JPG"/>
    <m/>
    <x v="0"/>
    <x v="0"/>
    <m/>
    <m/>
  </r>
  <r>
    <s v="20180618StrSDTranUvpo01Cott01SdataDigitalPhoto438.jpg"/>
    <s v="20180618"/>
    <s v="Str"/>
    <x v="3"/>
    <x v="0"/>
    <s v="A04"/>
    <s v="Uvpo1"/>
    <x v="0"/>
    <n v="36"/>
    <n v="30"/>
    <x v="1"/>
    <x v="2"/>
    <n v="0"/>
    <n v="15"/>
    <n v="4"/>
    <s v="Violet"/>
    <x v="0"/>
    <s v="438"/>
    <s v="20180618-Str-Sd-Cott01-Uvpo1-M1000-D030-T00000-G15-R04-0438.JPG"/>
    <m/>
    <x v="0"/>
    <x v="0"/>
    <m/>
    <m/>
  </r>
  <r>
    <s v="20180618StrSDTranUvpo01Cott01SdataDigitalPhoto439.jpg"/>
    <s v="20180618"/>
    <s v="Str"/>
    <x v="3"/>
    <x v="0"/>
    <s v="A04"/>
    <s v="Uvpo1"/>
    <x v="0"/>
    <n v="33"/>
    <n v="30"/>
    <x v="1"/>
    <x v="2"/>
    <n v="0"/>
    <n v="15"/>
    <n v="4"/>
    <s v="Violet"/>
    <x v="0"/>
    <s v="439"/>
    <s v="20180618-Str-Sd-Cott01-Uvpo1-M1000-D030-T00000-G15-R04-0439.JPG"/>
    <m/>
    <x v="0"/>
    <x v="0"/>
    <m/>
    <m/>
  </r>
  <r>
    <s v="20180618StrSDTranUvpo01Wool01SdataDigitalPhoto440.jpg"/>
    <s v="20180618"/>
    <s v="Str"/>
    <x v="3"/>
    <x v="1"/>
    <s v="A04"/>
    <s v="Uvpo1"/>
    <x v="0"/>
    <n v="1"/>
    <n v="30"/>
    <x v="1"/>
    <x v="2"/>
    <n v="0"/>
    <n v="15"/>
    <n v="4"/>
    <s v="Violet+Filter"/>
    <x v="0"/>
    <s v="440"/>
    <s v="20180618-Str-Sd-Wool01-Uvpo1-M1000-D030-T00000-G15-R04-0440.JPG"/>
    <n v="1"/>
    <x v="208"/>
    <x v="321"/>
    <m/>
    <m/>
  </r>
  <r>
    <s v="20180618StrSDTranUvpo01Cott01NdataDigitalPhoto441.jpg"/>
    <s v="20180618"/>
    <s v="Str"/>
    <x v="3"/>
    <x v="0"/>
    <s v="NA"/>
    <s v="Ndata"/>
    <x v="0"/>
    <n v="0"/>
    <s v="NA"/>
    <x v="0"/>
    <x v="0"/>
    <n v="0"/>
    <n v="15"/>
    <n v="5"/>
    <s v="Violet"/>
    <x v="0"/>
    <s v="441"/>
    <s v="20180618-Str-Sd-Cott01-Ndata-M0000-D000-T00000-G15-R05-0441.JPG"/>
    <m/>
    <x v="0"/>
    <x v="0"/>
    <m/>
    <m/>
  </r>
  <r>
    <s v="20180618StrSDTranUvpo01Wool01NdataDigitalPhoto442.jpg"/>
    <s v="20180618"/>
    <s v="Str"/>
    <x v="3"/>
    <x v="1"/>
    <s v="NA"/>
    <s v="Ndata"/>
    <x v="0"/>
    <n v="0"/>
    <s v="NA"/>
    <x v="0"/>
    <x v="0"/>
    <n v="0"/>
    <n v="15"/>
    <n v="5"/>
    <s v="Violet+Filter"/>
    <x v="0"/>
    <s v="442"/>
    <s v="20180618-Str-Sd-Wool01-Ndata-M0000-D000-T00000-G15-R05-0442.JPG"/>
    <m/>
    <x v="0"/>
    <x v="0"/>
    <m/>
    <m/>
  </r>
  <r>
    <s v="20180618StrSDTranUvpo01Cott01SdataDigitalPhoto443.jpg"/>
    <s v="20180618"/>
    <s v="Str"/>
    <x v="3"/>
    <x v="0"/>
    <s v="A04"/>
    <s v="Uvpo1"/>
    <x v="0"/>
    <n v="62"/>
    <n v="30"/>
    <x v="1"/>
    <x v="2"/>
    <n v="0"/>
    <n v="15"/>
    <n v="5"/>
    <s v="Violet"/>
    <x v="0"/>
    <s v="443"/>
    <s v="20180618-Str-Sd-Cott01-Uvpo1-M1000-D030-T00000-G15-R05-0443.JPG"/>
    <m/>
    <x v="0"/>
    <x v="0"/>
    <m/>
    <m/>
  </r>
  <r>
    <s v="20180618StrSDTranUvpo01Cott01SdataDigitalPhoto444.jpg"/>
    <s v="20180618"/>
    <s v="Str"/>
    <x v="3"/>
    <x v="0"/>
    <s v="A04"/>
    <s v="Uvpo1"/>
    <x v="0"/>
    <n v="55"/>
    <n v="30"/>
    <x v="1"/>
    <x v="2"/>
    <n v="0"/>
    <n v="15"/>
    <n v="5"/>
    <s v="Violet"/>
    <x v="0"/>
    <s v="444"/>
    <s v="20180618-Str-Sd-Cott01-Uvpo1-M1000-D030-T00000-G15-R05-0444.JPG"/>
    <m/>
    <x v="0"/>
    <x v="0"/>
    <m/>
    <m/>
  </r>
  <r>
    <s v="20180618StrSDTranUvpo01Wool01SdataDigitalPhoto445.jpg"/>
    <s v="20180618"/>
    <s v="Str"/>
    <x v="3"/>
    <x v="1"/>
    <s v="A04"/>
    <s v="Uvpo1"/>
    <x v="0"/>
    <n v="2"/>
    <n v="30"/>
    <x v="1"/>
    <x v="2"/>
    <n v="0"/>
    <n v="15"/>
    <n v="5"/>
    <s v="Violet+Filter"/>
    <x v="0"/>
    <s v="445"/>
    <s v="20180618-Str-Sd-Wool01-Uvpo1-M1000-D030-T00000-G15-R05-0445.JPG"/>
    <n v="2"/>
    <x v="178"/>
    <x v="322"/>
    <m/>
    <m/>
  </r>
  <r>
    <s v="20180618StrSDTranUvpo01Cott01NdataDigitalPhoto446.jpg"/>
    <s v="20180618"/>
    <s v="Str"/>
    <x v="3"/>
    <x v="0"/>
    <s v="NA"/>
    <s v="Ndata"/>
    <x v="0"/>
    <n v="1"/>
    <s v="NA"/>
    <x v="0"/>
    <x v="0"/>
    <n v="0"/>
    <n v="15"/>
    <n v="6"/>
    <s v="Violet"/>
    <x v="0"/>
    <s v="446"/>
    <s v="20180618-Str-Sd-Cott01-Ndata-M0000-D000-T00000-G15-R06-0446.JPG"/>
    <m/>
    <x v="0"/>
    <x v="0"/>
    <m/>
    <m/>
  </r>
  <r>
    <s v="20180618StrSDTranUvpo01Wool01NdataDigitalPhoto447.jpg"/>
    <s v="20180618"/>
    <s v="Str"/>
    <x v="3"/>
    <x v="1"/>
    <s v="NA"/>
    <s v="Ndata"/>
    <x v="0"/>
    <n v="1"/>
    <s v="NA"/>
    <x v="0"/>
    <x v="0"/>
    <n v="0"/>
    <n v="15"/>
    <n v="6"/>
    <s v="Violet+Filter"/>
    <x v="0"/>
    <s v="447"/>
    <s v="20180618-Str-Sd-Wool01-Ndata-M0000-D000-T00000-G15-R06-0447.JPG"/>
    <m/>
    <x v="0"/>
    <x v="0"/>
    <m/>
    <m/>
  </r>
  <r>
    <s v="20180618StrSDTranUvpo01Cott01SdataDigitalPhoto448.jpg"/>
    <s v="20180618"/>
    <s v="Str"/>
    <x v="3"/>
    <x v="0"/>
    <s v="A04"/>
    <s v="Uvpo1"/>
    <x v="0"/>
    <n v="116"/>
    <n v="30"/>
    <x v="1"/>
    <x v="2"/>
    <n v="0"/>
    <n v="15"/>
    <n v="6"/>
    <s v="Violet"/>
    <x v="0"/>
    <s v="448"/>
    <s v="20180618-Str-Sd-Cott01-Uvpo1-M1000-D030-T00000-G15-R06-0448.JPG"/>
    <m/>
    <x v="0"/>
    <x v="0"/>
    <m/>
    <m/>
  </r>
  <r>
    <s v="20180618StrSDTranUvpo01Cott01SdataDigitalPhoto449.jpg"/>
    <s v="20180618"/>
    <s v="Str"/>
    <x v="3"/>
    <x v="0"/>
    <s v="A04"/>
    <s v="Uvpo1"/>
    <x v="0"/>
    <n v="94"/>
    <n v="30"/>
    <x v="1"/>
    <x v="2"/>
    <n v="0"/>
    <n v="15"/>
    <n v="6"/>
    <s v="Violet"/>
    <x v="0"/>
    <s v="449"/>
    <s v="20180618-Str-Sd-Cott01-Uvpo1-M1000-D030-T00000-G15-R06-0449.JPG"/>
    <m/>
    <x v="0"/>
    <x v="0"/>
    <m/>
    <m/>
  </r>
  <r>
    <s v="20180618StrSDTranUvpo01Wool01SdataDigitalPhoto450.jpg"/>
    <s v="20180618"/>
    <s v="Str"/>
    <x v="3"/>
    <x v="1"/>
    <s v="A04"/>
    <s v="Uvpo1"/>
    <x v="0"/>
    <n v="20"/>
    <n v="30"/>
    <x v="1"/>
    <x v="2"/>
    <n v="0"/>
    <n v="15"/>
    <n v="6"/>
    <s v="Violet+Filter"/>
    <x v="0"/>
    <s v="450"/>
    <s v="20180618-Str-Sd-Wool01-Uvpo1-M1000-D030-T00000-G15-R06-0450.JPG"/>
    <n v="19"/>
    <x v="222"/>
    <x v="323"/>
    <m/>
    <m/>
  </r>
  <r>
    <s v="20180618StrSDTranUvpo01Cott01NdataDigitalPhoto451.jpg"/>
    <s v="20180618"/>
    <s v="Str"/>
    <x v="3"/>
    <x v="0"/>
    <s v="NA"/>
    <s v="Ndata"/>
    <x v="0"/>
    <n v="13"/>
    <s v="NA"/>
    <x v="0"/>
    <x v="0"/>
    <n v="0"/>
    <n v="16"/>
    <n v="1"/>
    <s v="Violet"/>
    <x v="0"/>
    <s v="451"/>
    <s v="20180618-Str-Sd-Cott01-Ndata-M0000-D000-T00000-G16-R01-0451.JPG"/>
    <m/>
    <x v="0"/>
    <x v="0"/>
    <m/>
    <m/>
  </r>
  <r>
    <s v="20180618StrSDTranUvpo01Wool01NdataDigitalPhoto452.jpg"/>
    <s v="20180618"/>
    <s v="Str"/>
    <x v="3"/>
    <x v="1"/>
    <s v="NA"/>
    <s v="Ndata"/>
    <x v="0"/>
    <n v="0"/>
    <s v="NA"/>
    <x v="0"/>
    <x v="0"/>
    <n v="0"/>
    <n v="16"/>
    <n v="1"/>
    <s v="Violet+Filter"/>
    <x v="0"/>
    <s v="452"/>
    <s v="20180618-Str-Sd-Wool01-Ndata-M0000-D000-T00000-G16-R01-0452.JPG"/>
    <m/>
    <x v="0"/>
    <x v="0"/>
    <m/>
    <m/>
  </r>
  <r>
    <s v="20180618StrSDTranUvpo01Cott01SdataDigitalPhoto453.jpg"/>
    <s v="20180618"/>
    <s v="Str"/>
    <x v="3"/>
    <x v="0"/>
    <s v="A04"/>
    <s v="Uvpo1"/>
    <x v="0"/>
    <n v="37"/>
    <n v="60"/>
    <x v="1"/>
    <x v="1"/>
    <n v="0"/>
    <n v="16"/>
    <n v="1"/>
    <s v="Violet"/>
    <x v="0"/>
    <s v="453"/>
    <s v="20180618-Str-Sd-Cott01-Uvpo1-M1000-D060-T00000-G16-R01-0453.JPG"/>
    <m/>
    <x v="0"/>
    <x v="0"/>
    <m/>
    <m/>
  </r>
  <r>
    <s v="20180618StrSDTranUvpo01Cott01SdataDigitalPhoto454.jpg"/>
    <s v="20180618"/>
    <s v="Str"/>
    <x v="3"/>
    <x v="0"/>
    <s v="A04"/>
    <s v="Uvpo1"/>
    <x v="0"/>
    <n v="36"/>
    <n v="60"/>
    <x v="1"/>
    <x v="1"/>
    <n v="0"/>
    <n v="16"/>
    <n v="1"/>
    <s v="Violet"/>
    <x v="0"/>
    <s v="454"/>
    <s v="20180618-Str-Sd-Cott01-Uvpo1-M1000-D060-T00000-G16-R01-0454.JPG"/>
    <m/>
    <x v="0"/>
    <x v="0"/>
    <m/>
    <m/>
  </r>
  <r>
    <s v="20180618StrSDTranUvpo01Wool01SdataDigitalPhoto455.jpg"/>
    <s v="20180618"/>
    <s v="Str"/>
    <x v="3"/>
    <x v="1"/>
    <s v="A04"/>
    <s v="Uvpo1"/>
    <x v="0"/>
    <n v="7"/>
    <n v="60"/>
    <x v="1"/>
    <x v="1"/>
    <n v="0"/>
    <n v="16"/>
    <n v="1"/>
    <s v="Violet+Filter"/>
    <x v="0"/>
    <s v="455"/>
    <s v="20180618-Str-Sd-Wool01-Uvpo1-M1000-D060-T00000-G16-R01-0455.JPG"/>
    <n v="7"/>
    <x v="223"/>
    <x v="324"/>
    <m/>
    <m/>
  </r>
  <r>
    <s v="20180618StrSDTranUvpo01Cott01NdataDigitalPhoto456.jpg"/>
    <s v="20180618"/>
    <s v="Str"/>
    <x v="3"/>
    <x v="0"/>
    <s v="NA"/>
    <s v="Ndata"/>
    <x v="0"/>
    <n v="5"/>
    <s v="NA"/>
    <x v="0"/>
    <x v="0"/>
    <n v="0"/>
    <n v="16"/>
    <n v="2"/>
    <s v="Violet"/>
    <x v="0"/>
    <s v="456"/>
    <s v="20180618-Str-Sd-Cott01-Ndata-M0000-D000-T00000-G16-R02-0456.JPG"/>
    <m/>
    <x v="0"/>
    <x v="0"/>
    <m/>
    <m/>
  </r>
  <r>
    <s v="20180618StrSDTranUvpo01Wool01NdataDigitalPhoto457.jpg"/>
    <s v="20180618"/>
    <s v="Str"/>
    <x v="3"/>
    <x v="1"/>
    <s v="NA"/>
    <s v="Ndata"/>
    <x v="0"/>
    <n v="0"/>
    <s v="NA"/>
    <x v="0"/>
    <x v="0"/>
    <n v="0"/>
    <n v="16"/>
    <n v="2"/>
    <s v="Violet+Filter"/>
    <x v="0"/>
    <s v="457"/>
    <s v="20180618-Str-Sd-Wool01-Ndata-M0000-D000-T00000-G16-R02-0457.JPG"/>
    <m/>
    <x v="0"/>
    <x v="0"/>
    <m/>
    <m/>
  </r>
  <r>
    <s v="20180618StrSDTranUvpo01Cott01SdataDigitalPhoto458.jpg"/>
    <s v="20180618"/>
    <s v="Str"/>
    <x v="3"/>
    <x v="0"/>
    <s v="A04"/>
    <s v="Uvpo1"/>
    <x v="0"/>
    <n v="190"/>
    <n v="60"/>
    <x v="1"/>
    <x v="1"/>
    <n v="0"/>
    <n v="16"/>
    <n v="2"/>
    <s v="Violet"/>
    <x v="0"/>
    <s v="458"/>
    <s v="20180618-Str-Sd-Cott01-Uvpo1-M1000-D060-T00000-G16-R02-0458.JPG"/>
    <m/>
    <x v="0"/>
    <x v="0"/>
    <m/>
    <m/>
  </r>
  <r>
    <s v="20180618StrSDTranUvpo01Cott01SdataDigitalPhoto459.jpg"/>
    <s v="20180618"/>
    <s v="Str"/>
    <x v="3"/>
    <x v="0"/>
    <s v="A04"/>
    <s v="Uvpo1"/>
    <x v="0"/>
    <n v="169"/>
    <n v="60"/>
    <x v="1"/>
    <x v="1"/>
    <n v="0"/>
    <n v="16"/>
    <n v="2"/>
    <s v="Violet"/>
    <x v="0"/>
    <s v="459"/>
    <s v="20180618-Str-Sd-Cott01-Uvpo1-M1000-D060-T00000-G16-R02-0459.JPG"/>
    <m/>
    <x v="0"/>
    <x v="0"/>
    <m/>
    <m/>
  </r>
  <r>
    <s v="20180618StrSDTranUvpo01Wool01SdataDigitalPhoto460.jpg"/>
    <s v="20180618"/>
    <s v="Str"/>
    <x v="3"/>
    <x v="1"/>
    <s v="A04"/>
    <s v="Uvpo1"/>
    <x v="0"/>
    <n v="15"/>
    <n v="60"/>
    <x v="1"/>
    <x v="1"/>
    <n v="0"/>
    <n v="16"/>
    <n v="2"/>
    <s v="Violet+Filter"/>
    <x v="0"/>
    <s v="460"/>
    <s v="20180618-Str-Sd-Wool01-Uvpo1-M1000-D060-T00000-G16-R02-0460.JPG"/>
    <n v="15"/>
    <x v="224"/>
    <x v="325"/>
    <m/>
    <m/>
  </r>
  <r>
    <s v="20180618StrSDTranUvpo01Cott01NdataDigitalPhoto461.jpg"/>
    <s v="20180618"/>
    <s v="Str"/>
    <x v="3"/>
    <x v="0"/>
    <s v="NA"/>
    <s v="Ndata"/>
    <x v="0"/>
    <n v="3"/>
    <s v="NA"/>
    <x v="0"/>
    <x v="0"/>
    <n v="0"/>
    <n v="16"/>
    <n v="3"/>
    <s v="Violet"/>
    <x v="0"/>
    <s v="461"/>
    <s v="20180618-Str-Sd-Cott01-Ndata-M0000-D000-T00000-G16-R03-0461.JPG"/>
    <m/>
    <x v="0"/>
    <x v="0"/>
    <m/>
    <m/>
  </r>
  <r>
    <s v="20180618StrSDTranUvpo01Wool01NdataDigitalPhoto462.jpg"/>
    <s v="20180618"/>
    <s v="Str"/>
    <x v="3"/>
    <x v="1"/>
    <s v="NA"/>
    <s v="Ndata"/>
    <x v="0"/>
    <n v="1"/>
    <s v="NA"/>
    <x v="0"/>
    <x v="0"/>
    <n v="0"/>
    <n v="16"/>
    <n v="3"/>
    <s v="Violet+Filter"/>
    <x v="0"/>
    <s v="462"/>
    <s v="20180618-Str-Sd-Wool01-Ndata-M0000-D000-T00000-G16-R03-0462.JPG"/>
    <m/>
    <x v="0"/>
    <x v="0"/>
    <m/>
    <m/>
  </r>
  <r>
    <s v="20180618StrSDTranUvpo01Cott01SdataDigitalPhoto463.jpg"/>
    <s v="20180618"/>
    <s v="Str"/>
    <x v="3"/>
    <x v="0"/>
    <s v="A04"/>
    <s v="Uvpo1"/>
    <x v="0"/>
    <n v="38"/>
    <n v="60"/>
    <x v="1"/>
    <x v="1"/>
    <n v="0"/>
    <n v="16"/>
    <n v="3"/>
    <s v="Violet"/>
    <x v="0"/>
    <s v="463"/>
    <s v="20180618-Str-Sd-Cott01-Uvpo1-M1000-D060-T00000-G16-R03-0463.JPG"/>
    <m/>
    <x v="0"/>
    <x v="0"/>
    <m/>
    <m/>
  </r>
  <r>
    <s v="20180618StrSDTranUvpo01Cott01SdataDigitalPhoto464.jpg"/>
    <s v="20180618"/>
    <s v="Str"/>
    <x v="3"/>
    <x v="0"/>
    <s v="A04"/>
    <s v="Uvpo1"/>
    <x v="0"/>
    <n v="34"/>
    <n v="60"/>
    <x v="1"/>
    <x v="1"/>
    <n v="0"/>
    <n v="16"/>
    <n v="3"/>
    <s v="Violet"/>
    <x v="0"/>
    <s v="464"/>
    <s v="20180618-Str-Sd-Cott01-Uvpo1-M1000-D060-T00000-G16-R03-0464.JPG"/>
    <m/>
    <x v="0"/>
    <x v="0"/>
    <m/>
    <m/>
  </r>
  <r>
    <s v="20180618StrSDTranUvpo01Wool01SdataDigitalPhoto465.jpg"/>
    <s v="20180618"/>
    <s v="Str"/>
    <x v="3"/>
    <x v="1"/>
    <s v="A04"/>
    <s v="Uvpo1"/>
    <x v="0"/>
    <n v="7"/>
    <n v="60"/>
    <x v="1"/>
    <x v="1"/>
    <n v="0"/>
    <n v="16"/>
    <n v="3"/>
    <s v="Violet+Filter"/>
    <x v="0"/>
    <s v="465"/>
    <s v="20180618-Str-Sd-Wool01-Uvpo1-M1000-D060-T00000-G16-R03-0465.JPG"/>
    <n v="6"/>
    <x v="195"/>
    <x v="188"/>
    <m/>
    <m/>
  </r>
  <r>
    <s v="20180618StrSDTranUvpo01Cott01NdataDigitalPhoto466.jpg"/>
    <s v="20180618"/>
    <s v="Str"/>
    <x v="3"/>
    <x v="0"/>
    <s v="NA"/>
    <s v="Ndata"/>
    <x v="0"/>
    <n v="5"/>
    <s v="NA"/>
    <x v="0"/>
    <x v="0"/>
    <n v="0"/>
    <n v="16"/>
    <n v="4"/>
    <s v="Violet"/>
    <x v="0"/>
    <s v="466"/>
    <s v="20180618-Str-Sd-Cott01-Ndata-M0000-D000-T00000-G16-R04-0466.JPG"/>
    <m/>
    <x v="0"/>
    <x v="0"/>
    <m/>
    <m/>
  </r>
  <r>
    <s v="20180618StrSDTranUvpo01Wool01NdataDigitalPhoto467.jpg"/>
    <s v="20180618"/>
    <s v="Str"/>
    <x v="3"/>
    <x v="1"/>
    <s v="NA"/>
    <s v="Ndata"/>
    <x v="0"/>
    <n v="0"/>
    <s v="NA"/>
    <x v="0"/>
    <x v="0"/>
    <n v="0"/>
    <n v="16"/>
    <n v="4"/>
    <s v="Violet+Filter"/>
    <x v="0"/>
    <s v="467"/>
    <s v="20180618-Str-Sd-Wool01-Ndata-M0000-D000-T00000-G16-R04-0467.JPG"/>
    <m/>
    <x v="0"/>
    <x v="0"/>
    <m/>
    <m/>
  </r>
  <r>
    <s v="20180618StrSDTranUvpo01Cott01SdataDigitalPhoto468.jpg"/>
    <s v="20180618"/>
    <s v="Str"/>
    <x v="3"/>
    <x v="0"/>
    <s v="A04"/>
    <s v="Uvpo1"/>
    <x v="0"/>
    <n v="45"/>
    <n v="60"/>
    <x v="1"/>
    <x v="1"/>
    <n v="0"/>
    <n v="16"/>
    <n v="4"/>
    <s v="Violet"/>
    <x v="0"/>
    <s v="468"/>
    <s v="20180618-Str-Sd-Cott01-Uvpo1-M1000-D060-T00000-G16-R04-0468.JPG"/>
    <m/>
    <x v="0"/>
    <x v="0"/>
    <m/>
    <m/>
  </r>
  <r>
    <s v="20180618StrSDTranUvpo01Cott01SdataDigitalPhoto469.jpg"/>
    <s v="20180618"/>
    <s v="Str"/>
    <x v="3"/>
    <x v="0"/>
    <s v="A04"/>
    <s v="Uvpo1"/>
    <x v="0"/>
    <n v="41"/>
    <n v="60"/>
    <x v="1"/>
    <x v="1"/>
    <n v="0"/>
    <n v="16"/>
    <n v="4"/>
    <s v="Violet"/>
    <x v="0"/>
    <s v="469"/>
    <s v="20180618-Str-Sd-Cott01-Uvpo1-M1000-D060-T00000-G16-R04-0469.JPG"/>
    <m/>
    <x v="0"/>
    <x v="0"/>
    <m/>
    <m/>
  </r>
  <r>
    <s v="20180618StrSDTranUvpo01Wool01SdataDigitalPhoto470.jpg"/>
    <s v="20180618"/>
    <s v="Str"/>
    <x v="3"/>
    <x v="1"/>
    <s v="A04"/>
    <s v="Uvpo1"/>
    <x v="0"/>
    <n v="3"/>
    <n v="60"/>
    <x v="1"/>
    <x v="1"/>
    <n v="0"/>
    <n v="16"/>
    <n v="4"/>
    <s v="Violet+Filter"/>
    <x v="0"/>
    <s v="470"/>
    <s v="20180618-Str-Sd-Wool01-Uvpo1-M1000-D060-T00000-G16-R04-0470.JPG"/>
    <n v="3"/>
    <x v="225"/>
    <x v="326"/>
    <m/>
    <m/>
  </r>
  <r>
    <s v="20180618StrSDTranUvpo01Cott01NdataDigitalPhoto471.jpg"/>
    <s v="20180618"/>
    <s v="Str"/>
    <x v="3"/>
    <x v="0"/>
    <s v="NA"/>
    <s v="Ndata"/>
    <x v="0"/>
    <n v="13"/>
    <s v="NA"/>
    <x v="0"/>
    <x v="0"/>
    <n v="0"/>
    <n v="16"/>
    <n v="5"/>
    <s v="Violet"/>
    <x v="0"/>
    <s v="471"/>
    <s v="20180618-Str-Sd-Cott01-Ndata-M0000-D000-T00000-G16-R05-0471.JPG"/>
    <m/>
    <x v="0"/>
    <x v="0"/>
    <m/>
    <m/>
  </r>
  <r>
    <s v="20180618StrSDTranUvpo01Wool01NdataDigitalPhoto472.jpg"/>
    <s v="20180618"/>
    <s v="Str"/>
    <x v="3"/>
    <x v="1"/>
    <s v="NA"/>
    <s v="Ndata"/>
    <x v="0"/>
    <n v="0"/>
    <s v="NA"/>
    <x v="0"/>
    <x v="0"/>
    <n v="0"/>
    <n v="16"/>
    <n v="5"/>
    <s v="Violet+Filter"/>
    <x v="0"/>
    <s v="472"/>
    <s v="20180618-Str-Sd-Wool01-Ndata-M0000-D000-T00000-G16-R05-0472.JPG"/>
    <m/>
    <x v="0"/>
    <x v="0"/>
    <m/>
    <m/>
  </r>
  <r>
    <s v="20180618StrSDTranUvpo01Cott01SdataDigitalPhoto473.jpg"/>
    <s v="20180618"/>
    <s v="Str"/>
    <x v="3"/>
    <x v="0"/>
    <s v="A04"/>
    <s v="Uvpo1"/>
    <x v="0"/>
    <n v="48"/>
    <n v="60"/>
    <x v="1"/>
    <x v="1"/>
    <n v="0"/>
    <n v="16"/>
    <n v="5"/>
    <s v="Violet"/>
    <x v="0"/>
    <s v="473"/>
    <s v="20180618-Str-Sd-Cott01-Uvpo1-M1000-D060-T00000-G16-R05-0473.JPG"/>
    <m/>
    <x v="0"/>
    <x v="0"/>
    <m/>
    <m/>
  </r>
  <r>
    <s v="20180618StrSDTranUvpo01Cott01SdataDigitalPhoto474.jpg"/>
    <s v="20180618"/>
    <s v="Str"/>
    <x v="3"/>
    <x v="0"/>
    <s v="A04"/>
    <s v="Uvpo1"/>
    <x v="0"/>
    <n v="47"/>
    <n v="60"/>
    <x v="1"/>
    <x v="1"/>
    <n v="0"/>
    <n v="16"/>
    <n v="5"/>
    <s v="Violet"/>
    <x v="0"/>
    <s v="474"/>
    <s v="20180618-Str-Sd-Cott01-Uvpo1-M1000-D060-T00000-G16-R05-0474.JPG"/>
    <m/>
    <x v="0"/>
    <x v="0"/>
    <m/>
    <m/>
  </r>
  <r>
    <s v="20180618StrSDTranUvpo01Wool01SdataDigitalPhoto475.jpg"/>
    <s v="20180618"/>
    <s v="Str"/>
    <x v="3"/>
    <x v="1"/>
    <s v="A04"/>
    <s v="Uvpo1"/>
    <x v="0"/>
    <n v="8"/>
    <n v="60"/>
    <x v="1"/>
    <x v="1"/>
    <n v="0"/>
    <n v="16"/>
    <n v="5"/>
    <s v="Violet+Filter"/>
    <x v="0"/>
    <s v="475"/>
    <s v="20180618-Str-Sd-Wool01-Uvpo1-M1000-D060-T00000-G16-R05-0475.JPG"/>
    <n v="8"/>
    <x v="195"/>
    <x v="327"/>
    <m/>
    <m/>
  </r>
  <r>
    <s v="20180618StrSDTranUvpo01Cott01NdataDigitalPhoto476.jpg"/>
    <s v="20180618"/>
    <s v="Str"/>
    <x v="3"/>
    <x v="0"/>
    <s v="NA"/>
    <s v="Ndata"/>
    <x v="0"/>
    <n v="5"/>
    <s v="NA"/>
    <x v="0"/>
    <x v="0"/>
    <n v="0"/>
    <n v="16"/>
    <n v="6"/>
    <s v="Violet"/>
    <x v="0"/>
    <s v="476"/>
    <s v="20180618-Str-Sd-Cott01-Ndata-M0000-D000-T00000-G16-R06-0476.JPG"/>
    <m/>
    <x v="0"/>
    <x v="0"/>
    <m/>
    <m/>
  </r>
  <r>
    <s v="20180618StrSDTranUvpo01Wool01NdataDigitalPhoto477.jpg"/>
    <s v="20180618"/>
    <s v="Str"/>
    <x v="3"/>
    <x v="1"/>
    <s v="NA"/>
    <s v="Ndata"/>
    <x v="0"/>
    <n v="1"/>
    <s v="NA"/>
    <x v="0"/>
    <x v="0"/>
    <n v="0"/>
    <n v="16"/>
    <n v="6"/>
    <s v="Violet+Filter"/>
    <x v="0"/>
    <s v="477"/>
    <s v="20180618-Str-Sd-Wool01-Ndata-M0000-D000-T00000-G16-R06-0477.JPG"/>
    <m/>
    <x v="0"/>
    <x v="0"/>
    <m/>
    <m/>
  </r>
  <r>
    <s v="20180618StrSDTranUvpo01Cott01SdataDigitalPhoto478.jpg"/>
    <s v="20180618"/>
    <s v="Str"/>
    <x v="3"/>
    <x v="0"/>
    <s v="A04"/>
    <s v="Uvpo1"/>
    <x v="0"/>
    <n v="132"/>
    <n v="60"/>
    <x v="1"/>
    <x v="1"/>
    <n v="0"/>
    <n v="16"/>
    <n v="6"/>
    <s v="Violet"/>
    <x v="0"/>
    <s v="478"/>
    <s v="20180618-Str-Sd-Cott01-Uvpo1-M1000-D060-T00000-G16-R06-0478.JPG"/>
    <m/>
    <x v="0"/>
    <x v="0"/>
    <m/>
    <m/>
  </r>
  <r>
    <s v="20180618StrSDTranUvpo01Cott01SdataDigitalPhoto479.jpg"/>
    <s v="20180618"/>
    <s v="Str"/>
    <x v="3"/>
    <x v="0"/>
    <s v="A04"/>
    <s v="Uvpo1"/>
    <x v="0"/>
    <n v="102"/>
    <n v="60"/>
    <x v="1"/>
    <x v="1"/>
    <n v="0"/>
    <n v="16"/>
    <n v="6"/>
    <s v="Violet"/>
    <x v="0"/>
    <s v="479"/>
    <s v="20180618-Str-Sd-Cott01-Uvpo1-M1000-D060-T00000-G16-R06-0479.JPG"/>
    <m/>
    <x v="0"/>
    <x v="0"/>
    <m/>
    <m/>
  </r>
  <r>
    <s v="20180618StrSDTranUvpo01Wool01SdataDigitalPhoto480.jpg"/>
    <s v="20180618"/>
    <s v="Str"/>
    <x v="3"/>
    <x v="1"/>
    <s v="A04"/>
    <s v="Uvpo1"/>
    <x v="0"/>
    <n v="21"/>
    <n v="60"/>
    <x v="1"/>
    <x v="1"/>
    <n v="0"/>
    <n v="16"/>
    <n v="6"/>
    <s v="Violet+Filter"/>
    <x v="0"/>
    <s v="480"/>
    <s v="20180618-Str-Sd-Wool01-Uvpo1-M1000-D060-T00000-G16-R06-0480.JPG"/>
    <n v="20"/>
    <x v="226"/>
    <x v="85"/>
    <m/>
    <m/>
  </r>
  <r>
    <s v="20180619StrSDTranUvpo01Cott01NdataDigitalPhoto481.jpg"/>
    <s v="20180619"/>
    <s v="Str"/>
    <x v="3"/>
    <x v="0"/>
    <s v="NA"/>
    <s v="Ndata"/>
    <x v="0"/>
    <n v="6"/>
    <s v="NA"/>
    <x v="0"/>
    <x v="0"/>
    <n v="0"/>
    <n v="17"/>
    <n v="1"/>
    <s v="Violet"/>
    <x v="0"/>
    <s v="481"/>
    <s v="20180619-Str-Sd-Cott01-Ndata-M0000-D000-T00000-G17-R01-0481.JPG"/>
    <m/>
    <x v="0"/>
    <x v="0"/>
    <m/>
    <m/>
  </r>
  <r>
    <s v="20180619StrSDTranUvpo01Wool01NdataDigitalPhoto482.jpg"/>
    <s v="20180619"/>
    <s v="Str"/>
    <x v="3"/>
    <x v="1"/>
    <s v="NA"/>
    <s v="Ndata"/>
    <x v="0"/>
    <n v="0"/>
    <s v="NA"/>
    <x v="0"/>
    <x v="0"/>
    <n v="0"/>
    <n v="17"/>
    <n v="1"/>
    <s v="Violet+Filter"/>
    <x v="0"/>
    <s v="482"/>
    <s v="20180619-Str-Sd-Wool01-Ndata-M0000-D000-T00000-G17-R01-0482.JPG"/>
    <m/>
    <x v="0"/>
    <x v="0"/>
    <m/>
    <m/>
  </r>
  <r>
    <s v="20180619StrSDTranUvpo01Cott01SdataDigitalPhoto483.jpg"/>
    <s v="20180619"/>
    <s v="Str"/>
    <x v="3"/>
    <x v="0"/>
    <s v="A04"/>
    <s v="Uvpo1"/>
    <x v="0"/>
    <n v="105"/>
    <n v="120"/>
    <x v="1"/>
    <x v="3"/>
    <n v="0"/>
    <n v="17"/>
    <n v="1"/>
    <s v="Violet"/>
    <x v="0"/>
    <s v="483"/>
    <s v="20180619-Str-Sd-Cott01-Uvpo1-M1000-D120-T00000-G17-R01-0483.JPG"/>
    <m/>
    <x v="0"/>
    <x v="0"/>
    <m/>
    <m/>
  </r>
  <r>
    <s v="20180619StrSDTranUvpo01Cott01SdataDigitalPhoto484.jpg"/>
    <s v="20180619"/>
    <s v="Str"/>
    <x v="3"/>
    <x v="0"/>
    <s v="A04"/>
    <s v="Uvpo1"/>
    <x v="0"/>
    <n v="77"/>
    <n v="120"/>
    <x v="1"/>
    <x v="3"/>
    <n v="0"/>
    <n v="17"/>
    <n v="1"/>
    <s v="Violet"/>
    <x v="0"/>
    <s v="484"/>
    <s v="20180619-Str-Sd-Cott01-Uvpo1-M1000-D120-T00000-G17-R01-0484.JPG"/>
    <m/>
    <x v="0"/>
    <x v="0"/>
    <m/>
    <m/>
  </r>
  <r>
    <s v="20180619StrSDTranUvpo01Wool01SdataDigitalPhoto485.jpg"/>
    <s v="20180619"/>
    <s v="Str"/>
    <x v="3"/>
    <x v="1"/>
    <s v="A04"/>
    <s v="Uvpo1"/>
    <x v="0"/>
    <n v="16"/>
    <n v="120"/>
    <x v="1"/>
    <x v="3"/>
    <n v="0"/>
    <n v="17"/>
    <n v="1"/>
    <s v="Violet+Filter"/>
    <x v="0"/>
    <s v="485"/>
    <s v="20180619-Str-Sd-Wool01-Uvpo1-M1000-D120-T00000-G17-R01-0485.JPG"/>
    <n v="16"/>
    <x v="144"/>
    <x v="328"/>
    <m/>
    <m/>
  </r>
  <r>
    <s v="20180619StrSDTranUvpo01Cott01NdataDigitalPhoto486.jpg"/>
    <s v="20180619"/>
    <s v="Str"/>
    <x v="3"/>
    <x v="0"/>
    <s v="NA"/>
    <s v="Ndata"/>
    <x v="0"/>
    <n v="8"/>
    <s v="NA"/>
    <x v="0"/>
    <x v="0"/>
    <n v="0"/>
    <n v="17"/>
    <n v="2"/>
    <s v="Violet"/>
    <x v="0"/>
    <s v="486"/>
    <s v="20180619-Str-Sd-Cott01-Ndata-M0000-D000-T00000-G17-R02-0486.JPG"/>
    <m/>
    <x v="0"/>
    <x v="0"/>
    <m/>
    <m/>
  </r>
  <r>
    <s v="20180619StrSDTranUvpo01Wool01NdataDigitalPhoto487.jpg"/>
    <s v="20180619"/>
    <s v="Str"/>
    <x v="3"/>
    <x v="1"/>
    <s v="NA"/>
    <s v="Ndata"/>
    <x v="0"/>
    <n v="0"/>
    <s v="NA"/>
    <x v="0"/>
    <x v="0"/>
    <n v="0"/>
    <n v="17"/>
    <n v="2"/>
    <s v="Violet+Filter"/>
    <x v="0"/>
    <s v="487"/>
    <s v="20180619-Str-Sd-Wool01-Ndata-M0000-D000-T00000-G17-R02-0487.JPG"/>
    <m/>
    <x v="0"/>
    <x v="0"/>
    <m/>
    <m/>
  </r>
  <r>
    <s v="20180619StrSDTranUvpo01Cott01SdataDigitalPhoto488.jpg"/>
    <s v="20180619"/>
    <s v="Str"/>
    <x v="3"/>
    <x v="0"/>
    <s v="A04"/>
    <s v="Uvpo1"/>
    <x v="0"/>
    <n v="48"/>
    <n v="120"/>
    <x v="1"/>
    <x v="3"/>
    <n v="0"/>
    <n v="17"/>
    <n v="2"/>
    <s v="Violet"/>
    <x v="0"/>
    <s v="488"/>
    <s v="20180619-Str-Sd-Cott01-Uvpo1-M1000-D120-T00000-G17-R02-0488.JPG"/>
    <m/>
    <x v="0"/>
    <x v="0"/>
    <m/>
    <m/>
  </r>
  <r>
    <s v="20180619StrSDTranUvpo01Cott01SdataDigitalPhoto489.jpg"/>
    <s v="20180619"/>
    <s v="Str"/>
    <x v="3"/>
    <x v="0"/>
    <s v="A04"/>
    <s v="Uvpo1"/>
    <x v="0"/>
    <n v="49"/>
    <n v="120"/>
    <x v="1"/>
    <x v="3"/>
    <n v="0"/>
    <n v="17"/>
    <n v="2"/>
    <s v="Violet"/>
    <x v="0"/>
    <s v="489"/>
    <s v="20180619-Str-Sd-Cott01-Uvpo1-M1000-D120-T00000-G17-R02-0489.JPG"/>
    <m/>
    <x v="0"/>
    <x v="0"/>
    <m/>
    <m/>
  </r>
  <r>
    <s v="20180619StrSDTranUvpo01Wool01SdataDigitalPhoto490.jpg"/>
    <s v="20180619"/>
    <s v="Str"/>
    <x v="3"/>
    <x v="1"/>
    <s v="A04"/>
    <s v="Uvpo1"/>
    <x v="0"/>
    <n v="11"/>
    <n v="120"/>
    <x v="1"/>
    <x v="3"/>
    <n v="0"/>
    <n v="17"/>
    <n v="2"/>
    <s v="Violet+Filter"/>
    <x v="0"/>
    <s v="490"/>
    <s v="20180619-Str-Sd-Wool01-Uvpo1-M1000-D120-T00000-G17-R02-0490.JPG"/>
    <n v="11"/>
    <x v="225"/>
    <x v="329"/>
    <m/>
    <m/>
  </r>
  <r>
    <s v="20180619StrSDTranUvpo01Cott01NdataDigitalPhoto491.jpg"/>
    <s v="20180619"/>
    <s v="Str"/>
    <x v="3"/>
    <x v="0"/>
    <s v="NA"/>
    <s v="Ndata"/>
    <x v="0"/>
    <n v="3"/>
    <s v="NA"/>
    <x v="0"/>
    <x v="0"/>
    <n v="0"/>
    <n v="17"/>
    <n v="3"/>
    <s v="Violet"/>
    <x v="0"/>
    <s v="491"/>
    <s v="20180619-Str-Sd-Cott01-Ndata-M0000-D000-T00000-G17-R03-0491.JPG"/>
    <m/>
    <x v="0"/>
    <x v="0"/>
    <m/>
    <m/>
  </r>
  <r>
    <s v="20180619StrSDTranUvpo01Wool01NdataDigitalPhoto492.jpg"/>
    <s v="20180619"/>
    <s v="Str"/>
    <x v="3"/>
    <x v="1"/>
    <s v="NA"/>
    <s v="Ndata"/>
    <x v="0"/>
    <n v="0"/>
    <s v="NA"/>
    <x v="0"/>
    <x v="0"/>
    <n v="0"/>
    <n v="17"/>
    <n v="3"/>
    <s v="Violet+Filter"/>
    <x v="0"/>
    <s v="492"/>
    <s v="20180619-Str-Sd-Wool01-Ndata-M0000-D000-T00000-G17-R03-0492.JPG"/>
    <m/>
    <x v="0"/>
    <x v="0"/>
    <m/>
    <m/>
  </r>
  <r>
    <s v="20180619StrSDTranUvpo01Cott01SdataDigitalPhoto493.jpg"/>
    <s v="20180619"/>
    <s v="Str"/>
    <x v="3"/>
    <x v="0"/>
    <s v="A04"/>
    <s v="Uvpo1"/>
    <x v="0"/>
    <n v="97"/>
    <n v="120"/>
    <x v="1"/>
    <x v="3"/>
    <n v="0"/>
    <n v="17"/>
    <n v="3"/>
    <s v="Violet"/>
    <x v="0"/>
    <s v="493"/>
    <s v="20180619-Str-Sd-Cott01-Uvpo1-M1000-D120-T00000-G17-R03-0493.JPG"/>
    <m/>
    <x v="0"/>
    <x v="0"/>
    <m/>
    <m/>
  </r>
  <r>
    <s v="20180619StrSDTranUvpo01Cott01SdataDigitalPhoto494.jpg"/>
    <s v="20180619"/>
    <s v="Str"/>
    <x v="3"/>
    <x v="0"/>
    <s v="A04"/>
    <s v="Uvpo1"/>
    <x v="0"/>
    <n v="95"/>
    <n v="120"/>
    <x v="1"/>
    <x v="3"/>
    <n v="0"/>
    <n v="17"/>
    <n v="3"/>
    <s v="Violet"/>
    <x v="0"/>
    <s v="494"/>
    <s v="20180619-Str-Sd-Cott01-Uvpo1-M1000-D120-T00000-G17-R03-0494.JPG"/>
    <m/>
    <x v="0"/>
    <x v="0"/>
    <m/>
    <m/>
  </r>
  <r>
    <s v="20180619StrSDTranUvpo01Wool01SdataDigitalPhoto495.jpg"/>
    <s v="20180619"/>
    <s v="Str"/>
    <x v="3"/>
    <x v="1"/>
    <s v="A04"/>
    <s v="Uvpo1"/>
    <x v="0"/>
    <n v="13"/>
    <n v="120"/>
    <x v="1"/>
    <x v="3"/>
    <n v="0"/>
    <n v="17"/>
    <n v="3"/>
    <s v="Violet+Filter"/>
    <x v="0"/>
    <s v="495"/>
    <s v="20180619-Str-Sd-Wool01-Uvpo1-M1000-D120-T00000-G17-R03-0495.JPG"/>
    <n v="13"/>
    <x v="155"/>
    <x v="330"/>
    <m/>
    <m/>
  </r>
  <r>
    <s v="20180619StrSDTranUvpo01Cott01NdataDigitalPhoto496.jpg"/>
    <s v="20180619"/>
    <s v="Str"/>
    <x v="3"/>
    <x v="0"/>
    <s v="NA"/>
    <s v="Ndata"/>
    <x v="0"/>
    <n v="3"/>
    <s v="NA"/>
    <x v="0"/>
    <x v="0"/>
    <n v="0"/>
    <n v="17"/>
    <n v="4"/>
    <s v="Violet"/>
    <x v="0"/>
    <s v="496"/>
    <s v="20180619-Str-Sd-Cott01-Ndata-M0000-D000-T00000-G17-R04-0496.JPG"/>
    <m/>
    <x v="0"/>
    <x v="0"/>
    <m/>
    <m/>
  </r>
  <r>
    <s v="20180619StrSDTranUvpo01Wool01NdataDigitalPhoto497.jpg"/>
    <s v="20180619"/>
    <s v="Str"/>
    <x v="3"/>
    <x v="1"/>
    <s v="NA"/>
    <s v="Ndata"/>
    <x v="0"/>
    <n v="0"/>
    <s v="NA"/>
    <x v="0"/>
    <x v="0"/>
    <n v="0"/>
    <n v="17"/>
    <n v="4"/>
    <s v="Violet+Filter"/>
    <x v="0"/>
    <s v="497"/>
    <s v="20180619-Str-Sd-Wool01-Ndata-M0000-D000-T00000-G17-R04-0497.JPG"/>
    <m/>
    <x v="0"/>
    <x v="0"/>
    <m/>
    <m/>
  </r>
  <r>
    <s v="20180619StrSDTranUvpo01Cott01SdataDigitalPhoto498.jpg"/>
    <s v="20180619"/>
    <s v="Str"/>
    <x v="3"/>
    <x v="0"/>
    <s v="A04"/>
    <s v="Uvpo1"/>
    <x v="0"/>
    <n v="64"/>
    <n v="120"/>
    <x v="1"/>
    <x v="3"/>
    <n v="0"/>
    <n v="17"/>
    <n v="4"/>
    <s v="Violet"/>
    <x v="0"/>
    <s v="498"/>
    <s v="20180619-Str-Sd-Cott01-Uvpo1-M1000-D120-T00000-G17-R04-0498.JPG"/>
    <m/>
    <x v="0"/>
    <x v="0"/>
    <m/>
    <m/>
  </r>
  <r>
    <s v="20180619StrSDTranUvpo01Cott01SdataDigitalPhoto499.jpg"/>
    <s v="20180619"/>
    <s v="Str"/>
    <x v="3"/>
    <x v="0"/>
    <s v="A04"/>
    <s v="Uvpo1"/>
    <x v="0"/>
    <n v="56"/>
    <n v="120"/>
    <x v="1"/>
    <x v="3"/>
    <n v="0"/>
    <n v="17"/>
    <n v="4"/>
    <s v="Violet"/>
    <x v="0"/>
    <s v="499"/>
    <s v="20180619-Str-Sd-Cott01-Uvpo1-M1000-D120-T00000-G17-R04-0499.JPG"/>
    <m/>
    <x v="0"/>
    <x v="0"/>
    <m/>
    <m/>
  </r>
  <r>
    <s v="20180619StrSDTranUvpo01Wool01SdataDigitalPhoto500.jpg"/>
    <s v="20180619"/>
    <s v="Str"/>
    <x v="3"/>
    <x v="1"/>
    <s v="A04"/>
    <s v="Uvpo1"/>
    <x v="0"/>
    <n v="17"/>
    <n v="120"/>
    <x v="1"/>
    <x v="3"/>
    <n v="0"/>
    <n v="17"/>
    <n v="4"/>
    <s v="Violet+Filter"/>
    <x v="0"/>
    <s v="500"/>
    <s v="20180619-Str-Sd-Wool01-Uvpo1-M1000-D120-T00000-G17-R04-0500.JPG"/>
    <n v="17"/>
    <x v="217"/>
    <x v="308"/>
    <m/>
    <m/>
  </r>
  <r>
    <s v="20180619StrSDTranUvpo01Cott01NdataDigitalPhoto501.jpg"/>
    <s v="20180619"/>
    <s v="Str"/>
    <x v="3"/>
    <x v="0"/>
    <s v="NA"/>
    <s v="Ndata"/>
    <x v="0"/>
    <n v="6"/>
    <s v="NA"/>
    <x v="0"/>
    <x v="0"/>
    <n v="0"/>
    <n v="17"/>
    <n v="5"/>
    <s v="Violet"/>
    <x v="0"/>
    <s v="501"/>
    <s v="20180619-Str-Sd-Cott01-Ndata-M0000-D000-T00000-G17-R05-0501.JPG"/>
    <m/>
    <x v="0"/>
    <x v="0"/>
    <m/>
    <m/>
  </r>
  <r>
    <s v="20180619StrSDTranUvpo01Wool01NdataDigitalPhoto502.jpg"/>
    <s v="20180619"/>
    <s v="Str"/>
    <x v="3"/>
    <x v="1"/>
    <s v="NA"/>
    <s v="Ndata"/>
    <x v="0"/>
    <n v="0"/>
    <s v="NA"/>
    <x v="0"/>
    <x v="0"/>
    <n v="0"/>
    <n v="17"/>
    <n v="5"/>
    <s v="Violet+Filter"/>
    <x v="0"/>
    <s v="502"/>
    <s v="20180619-Str-Sd-Wool01-Ndata-M0000-D000-T00000-G17-R05-0502.JPG"/>
    <m/>
    <x v="0"/>
    <x v="0"/>
    <m/>
    <m/>
  </r>
  <r>
    <s v="20180619StrSDTranUvpo01Cott01SdataDigitalPhoto503.jpg"/>
    <s v="20180619"/>
    <s v="Str"/>
    <x v="3"/>
    <x v="0"/>
    <s v="A04"/>
    <s v="Uvpo1"/>
    <x v="0"/>
    <n v="75"/>
    <n v="120"/>
    <x v="1"/>
    <x v="3"/>
    <n v="0"/>
    <n v="17"/>
    <n v="5"/>
    <s v="Violet"/>
    <x v="0"/>
    <s v="503"/>
    <s v="20180619-Str-Sd-Cott01-Uvpo1-M1000-D120-T00000-G17-R05-0503.JPG"/>
    <m/>
    <x v="0"/>
    <x v="0"/>
    <m/>
    <m/>
  </r>
  <r>
    <s v="20180619StrSDTranUvpo01Cott01SdataDigitalPhoto504.jpg"/>
    <s v="20180619"/>
    <s v="Str"/>
    <x v="3"/>
    <x v="0"/>
    <s v="A04"/>
    <s v="Uvpo1"/>
    <x v="0"/>
    <n v="59"/>
    <n v="120"/>
    <x v="1"/>
    <x v="3"/>
    <n v="0"/>
    <n v="17"/>
    <n v="5"/>
    <s v="Violet"/>
    <x v="0"/>
    <s v="504"/>
    <s v="20180619-Str-Sd-Cott01-Uvpo1-M1000-D120-T00000-G17-R05-0504.JPG"/>
    <m/>
    <x v="0"/>
    <x v="0"/>
    <m/>
    <m/>
  </r>
  <r>
    <s v="20180619StrSDTranUvpo01Wool01SdataDigitalPhoto505.jpg"/>
    <s v="20180619"/>
    <s v="Str"/>
    <x v="3"/>
    <x v="1"/>
    <s v="A04"/>
    <s v="Uvpo1"/>
    <x v="0"/>
    <n v="4"/>
    <n v="120"/>
    <x v="1"/>
    <x v="3"/>
    <n v="0"/>
    <n v="17"/>
    <n v="5"/>
    <s v="Violet+Filter"/>
    <x v="0"/>
    <s v="505"/>
    <s v="20180619-Str-Sd-Wool01-Uvpo1-M1000-D120-T00000-G17-R05-0505.JPG"/>
    <n v="4"/>
    <x v="34"/>
    <x v="331"/>
    <m/>
    <m/>
  </r>
  <r>
    <s v="20180619StrSDTranUvpo01Cott01NdataDigitalPhoto506.jpg"/>
    <s v="20180619"/>
    <s v="Str"/>
    <x v="3"/>
    <x v="0"/>
    <s v="NA"/>
    <s v="Ndata"/>
    <x v="0"/>
    <n v="3"/>
    <s v="NA"/>
    <x v="0"/>
    <x v="0"/>
    <n v="0"/>
    <n v="17"/>
    <n v="6"/>
    <s v="Violet"/>
    <x v="0"/>
    <s v="506"/>
    <s v="20180619-Str-Sd-Cott01-Ndata-M0000-D000-T00000-G17-R06-0506.JPG"/>
    <m/>
    <x v="0"/>
    <x v="0"/>
    <m/>
    <m/>
  </r>
  <r>
    <s v="20180619StrSDTranUvpo01Wool01NdataDigitalPhoto507.jpg"/>
    <s v="20180619"/>
    <s v="Str"/>
    <x v="3"/>
    <x v="1"/>
    <s v="NA"/>
    <s v="Ndata"/>
    <x v="0"/>
    <n v="0"/>
    <s v="NA"/>
    <x v="0"/>
    <x v="0"/>
    <n v="0"/>
    <n v="17"/>
    <n v="6"/>
    <s v="Violet+Filter"/>
    <x v="0"/>
    <s v="507"/>
    <s v="20180619-Str-Sd-Wool01-Ndata-M0000-D000-T00000-G17-R06-0507.JPG"/>
    <m/>
    <x v="0"/>
    <x v="0"/>
    <m/>
    <m/>
  </r>
  <r>
    <s v="20180619StrSDTranUvpo01Cott01SdataDigitalPhoto508.jpg"/>
    <s v="20180619"/>
    <s v="Str"/>
    <x v="3"/>
    <x v="0"/>
    <s v="A04"/>
    <s v="Uvpo1"/>
    <x v="0"/>
    <n v="186"/>
    <n v="120"/>
    <x v="1"/>
    <x v="3"/>
    <n v="0"/>
    <n v="17"/>
    <n v="6"/>
    <s v="Violet"/>
    <x v="0"/>
    <s v="508"/>
    <s v="20180619-Str-Sd-Cott01-Uvpo1-M1000-D120-T00000-G17-R06-0508.JPG"/>
    <m/>
    <x v="0"/>
    <x v="0"/>
    <m/>
    <m/>
  </r>
  <r>
    <s v="20180619StrSDTranUvpo01Cott01SdataDigitalPhoto509.jpg"/>
    <s v="20180619"/>
    <s v="Str"/>
    <x v="3"/>
    <x v="0"/>
    <s v="A04"/>
    <s v="Uvpo1"/>
    <x v="0"/>
    <n v="151"/>
    <n v="120"/>
    <x v="1"/>
    <x v="3"/>
    <n v="0"/>
    <n v="17"/>
    <n v="6"/>
    <s v="Violet"/>
    <x v="0"/>
    <s v="509"/>
    <s v="20180619-Str-Sd-Cott01-Uvpo1-M1000-D120-T00000-G17-R06-0509.JPG"/>
    <m/>
    <x v="0"/>
    <x v="0"/>
    <m/>
    <m/>
  </r>
  <r>
    <s v="20180619StrSDTranUvpo01Wool01SdataDigitalPhoto510.jpg"/>
    <s v="20180619"/>
    <s v="Str"/>
    <x v="3"/>
    <x v="1"/>
    <s v="A04"/>
    <s v="Uvpo1"/>
    <x v="0"/>
    <n v="14"/>
    <n v="120"/>
    <x v="1"/>
    <x v="3"/>
    <n v="0"/>
    <n v="17"/>
    <n v="6"/>
    <s v="Violet+Filter"/>
    <x v="0"/>
    <s v="510"/>
    <s v="20180619-Str-Sd-Wool01-Uvpo1-M1000-D120-T00000-G17-R06-0510.JPG"/>
    <n v="14"/>
    <x v="227"/>
    <x v="332"/>
    <m/>
    <m/>
  </r>
  <r>
    <s v="20180619StrSDTranUvpo01Cott01NdataDigitalPhoto511.jpg"/>
    <s v="20180619"/>
    <s v="Str"/>
    <x v="3"/>
    <x v="0"/>
    <s v="NA"/>
    <s v="Ndata"/>
    <x v="0"/>
    <n v="3"/>
    <s v="NA"/>
    <x v="0"/>
    <x v="0"/>
    <n v="0"/>
    <n v="18"/>
    <n v="1"/>
    <s v="Violet"/>
    <x v="0"/>
    <s v="511"/>
    <s v="20180619-Str-Sd-Cott01-Ndata-M0000-D000-T00000-G18-R01-0511.JPG"/>
    <m/>
    <x v="0"/>
    <x v="0"/>
    <m/>
    <m/>
  </r>
  <r>
    <s v="20180619StrSDTranUvpo01Wool01NdataDigitalPhoto512.jpg"/>
    <s v="20180619"/>
    <s v="Str"/>
    <x v="3"/>
    <x v="1"/>
    <s v="NA"/>
    <s v="Ndata"/>
    <x v="0"/>
    <n v="0"/>
    <s v="NA"/>
    <x v="0"/>
    <x v="0"/>
    <n v="0"/>
    <n v="18"/>
    <n v="1"/>
    <s v="Violet+Filter"/>
    <x v="0"/>
    <s v="512"/>
    <s v="20180619-Str-Sd-Wool01-Ndata-M0000-D000-T00000-G18-R01-0512.JPG"/>
    <m/>
    <x v="0"/>
    <x v="0"/>
    <m/>
    <m/>
  </r>
  <r>
    <s v="20180619StrSDTranUvpo01Cott01SdataDigitalPhoto513.jpg"/>
    <s v="20180619"/>
    <s v="Str"/>
    <x v="3"/>
    <x v="0"/>
    <s v="A04"/>
    <s v="Uvpo1"/>
    <x v="0"/>
    <n v="146"/>
    <n v="240"/>
    <x v="1"/>
    <x v="4"/>
    <n v="0"/>
    <n v="18"/>
    <n v="1"/>
    <s v="Violet"/>
    <x v="0"/>
    <s v="513"/>
    <s v="20180619-Str-Sd-Cott01-Uvpo1-M1000-D240-T00000-G18-R01-0513.JPG"/>
    <m/>
    <x v="0"/>
    <x v="0"/>
    <m/>
    <m/>
  </r>
  <r>
    <s v="20180619StrSDTranUvpo01Cott01SdataDigitalPhoto514.jpg"/>
    <s v="20180619"/>
    <s v="Str"/>
    <x v="3"/>
    <x v="0"/>
    <s v="A04"/>
    <s v="Uvpo1"/>
    <x v="0"/>
    <n v="101"/>
    <n v="240"/>
    <x v="1"/>
    <x v="4"/>
    <n v="0"/>
    <n v="18"/>
    <n v="1"/>
    <s v="Violet"/>
    <x v="0"/>
    <s v="514"/>
    <s v="20180619-Str-Sd-Cott01-Uvpo1-M1000-D240-T00000-G18-R01-0514.JPG"/>
    <m/>
    <x v="0"/>
    <x v="0"/>
    <m/>
    <m/>
  </r>
  <r>
    <s v="20180619StrSDTranUvpo01Wool01SdataDigitalPhoto515.jpg"/>
    <s v="20180619"/>
    <s v="Str"/>
    <x v="3"/>
    <x v="1"/>
    <s v="A04"/>
    <s v="Uvpo1"/>
    <x v="0"/>
    <n v="9"/>
    <n v="240"/>
    <x v="1"/>
    <x v="4"/>
    <n v="0"/>
    <n v="18"/>
    <n v="1"/>
    <s v="Violet+Filter"/>
    <x v="0"/>
    <s v="515"/>
    <s v="20180619-Str-Sd-Wool01-Uvpo1-M1000-D240-T00000-G18-R01-0515.JPG"/>
    <n v="9"/>
    <x v="129"/>
    <x v="333"/>
    <m/>
    <m/>
  </r>
  <r>
    <s v="20180619StrSDTranUvpo01Cott01NdataDigitalPhoto516.jpg"/>
    <s v="20180619"/>
    <s v="Str"/>
    <x v="3"/>
    <x v="0"/>
    <s v="NA"/>
    <s v="Ndata"/>
    <x v="0"/>
    <n v="5"/>
    <s v="NA"/>
    <x v="0"/>
    <x v="0"/>
    <n v="0"/>
    <n v="18"/>
    <n v="2"/>
    <s v="Violet"/>
    <x v="0"/>
    <s v="516"/>
    <s v="20180619-Str-Sd-Cott01-Ndata-M0000-D000-T00000-G18-R02-0516.JPG"/>
    <m/>
    <x v="0"/>
    <x v="0"/>
    <m/>
    <m/>
  </r>
  <r>
    <s v="20180619StrSDTranUvpo01Wool01NdataDigitalPhoto517.jpg"/>
    <s v="20180619"/>
    <s v="Str"/>
    <x v="3"/>
    <x v="1"/>
    <s v="NA"/>
    <s v="Ndata"/>
    <x v="0"/>
    <n v="0"/>
    <s v="NA"/>
    <x v="0"/>
    <x v="0"/>
    <n v="0"/>
    <n v="18"/>
    <n v="2"/>
    <s v="Violet+Filter"/>
    <x v="0"/>
    <s v="517"/>
    <s v="20180619-Str-Sd-Wool01-Ndata-M0000-D000-T00000-G18-R02-0517.JPG"/>
    <m/>
    <x v="0"/>
    <x v="0"/>
    <m/>
    <m/>
  </r>
  <r>
    <s v="20180619StrSDTranUvpo01Cott01SdataDigitalPhoto518.jpg"/>
    <s v="20180619"/>
    <s v="Str"/>
    <x v="3"/>
    <x v="0"/>
    <s v="A04"/>
    <s v="Uvpo1"/>
    <x v="0"/>
    <n v="121"/>
    <n v="240"/>
    <x v="1"/>
    <x v="4"/>
    <n v="0"/>
    <n v="18"/>
    <n v="2"/>
    <s v="Violet"/>
    <x v="0"/>
    <s v="518"/>
    <s v="20180619-Str-Sd-Cott01-Uvpo1-M1000-D240-T00000-G18-R02-0518.JPG"/>
    <m/>
    <x v="0"/>
    <x v="0"/>
    <m/>
    <m/>
  </r>
  <r>
    <s v="20180619StrSDTranUvpo01Cott01SdataDigitalPhoto519.jpg"/>
    <s v="20180619"/>
    <s v="Str"/>
    <x v="3"/>
    <x v="0"/>
    <s v="A04"/>
    <s v="Uvpo1"/>
    <x v="0"/>
    <n v="78"/>
    <n v="240"/>
    <x v="1"/>
    <x v="4"/>
    <n v="0"/>
    <n v="18"/>
    <n v="2"/>
    <s v="Violet"/>
    <x v="0"/>
    <s v="519"/>
    <s v="20180619-Str-Sd-Cott01-Uvpo1-M1000-D240-T00000-G18-R02-0519.JPG"/>
    <m/>
    <x v="0"/>
    <x v="0"/>
    <m/>
    <m/>
  </r>
  <r>
    <s v="20180619StrSDTranUvpo01Wool01SdataDigitalPhoto520.jpg"/>
    <s v="20180619"/>
    <s v="Str"/>
    <x v="3"/>
    <x v="1"/>
    <s v="A04"/>
    <s v="Uvpo1"/>
    <x v="0"/>
    <n v="9"/>
    <n v="240"/>
    <x v="1"/>
    <x v="4"/>
    <n v="0"/>
    <n v="18"/>
    <n v="2"/>
    <s v="Violet+Filter"/>
    <x v="0"/>
    <s v="520"/>
    <s v="20180619-Str-Sd-Wool01-Uvpo1-M1000-D240-T00000-G18-R02-0520.JPG"/>
    <n v="9"/>
    <x v="55"/>
    <x v="334"/>
    <m/>
    <m/>
  </r>
  <r>
    <s v="20180619StrSDTranUvpo01Cott01NdataDigitalPhoto521.jpg"/>
    <s v="20180619"/>
    <s v="Str"/>
    <x v="3"/>
    <x v="0"/>
    <s v="NA"/>
    <s v="Ndata"/>
    <x v="0"/>
    <n v="4"/>
    <s v="NA"/>
    <x v="0"/>
    <x v="0"/>
    <n v="0"/>
    <n v="18"/>
    <n v="3"/>
    <s v="Violet"/>
    <x v="0"/>
    <s v="521"/>
    <s v="20180619-Str-Sd-Cott01-Ndata-M0000-D000-T00000-G18-R03-0521.JPG"/>
    <m/>
    <x v="0"/>
    <x v="0"/>
    <m/>
    <m/>
  </r>
  <r>
    <s v="20180619StrSDTranUvpo01Wool01NdataDigitalPhoto522.jpg"/>
    <s v="20180619"/>
    <s v="Str"/>
    <x v="3"/>
    <x v="1"/>
    <s v="NA"/>
    <s v="Ndata"/>
    <x v="0"/>
    <n v="0"/>
    <s v="NA"/>
    <x v="0"/>
    <x v="0"/>
    <n v="0"/>
    <n v="18"/>
    <n v="3"/>
    <s v="Violet+Filter"/>
    <x v="0"/>
    <s v="522"/>
    <s v="20180619-Str-Sd-Wool01-Ndata-M0000-D000-T00000-G18-R03-0522.JPG"/>
    <m/>
    <x v="0"/>
    <x v="0"/>
    <m/>
    <m/>
  </r>
  <r>
    <s v="20180619StrSDTranUvpo01Cott01SdataDigitalPhoto523.jpg"/>
    <s v="20180619"/>
    <s v="Str"/>
    <x v="3"/>
    <x v="0"/>
    <s v="A04"/>
    <s v="Uvpo1"/>
    <x v="0"/>
    <n v="248"/>
    <n v="240"/>
    <x v="1"/>
    <x v="4"/>
    <n v="0"/>
    <n v="18"/>
    <n v="3"/>
    <s v="Violet"/>
    <x v="0"/>
    <s v="523"/>
    <s v="20180619-Str-Sd-Cott01-Uvpo1-M1000-D240-T00000-G18-R03-0523.JPG"/>
    <m/>
    <x v="0"/>
    <x v="0"/>
    <m/>
    <m/>
  </r>
  <r>
    <s v="20180619StrSDTranUvpo01Cott01SdataDigitalPhoto524.jpg"/>
    <s v="20180619"/>
    <s v="Str"/>
    <x v="3"/>
    <x v="0"/>
    <s v="A04"/>
    <s v="Uvpo1"/>
    <x v="0"/>
    <n v="176"/>
    <n v="240"/>
    <x v="1"/>
    <x v="4"/>
    <n v="0"/>
    <n v="18"/>
    <n v="3"/>
    <s v="Violet"/>
    <x v="0"/>
    <s v="524"/>
    <s v="20180619-Str-Sd-Cott01-Uvpo1-M1000-D240-T00000-G18-R03-0524.JPG"/>
    <m/>
    <x v="0"/>
    <x v="0"/>
    <m/>
    <m/>
  </r>
  <r>
    <s v="20180619StrSDTranUvpo01Wool01SdataDigitalPhoto525.jpg"/>
    <s v="20180619"/>
    <s v="Str"/>
    <x v="3"/>
    <x v="1"/>
    <s v="A04"/>
    <s v="Uvpo1"/>
    <x v="0"/>
    <n v="31"/>
    <n v="240"/>
    <x v="1"/>
    <x v="4"/>
    <n v="0"/>
    <n v="18"/>
    <n v="3"/>
    <s v="Violet+Filter"/>
    <x v="0"/>
    <s v="525"/>
    <s v="20180619-Str-Sd-Wool01-Uvpo1-M1000-D240-T00000-G18-R03-0525.JPG"/>
    <n v="31"/>
    <x v="228"/>
    <x v="335"/>
    <m/>
    <m/>
  </r>
  <r>
    <s v="20180619StrSDTranUvpo01Cott01NdataDigitalPhoto526.jpg"/>
    <s v="20180619"/>
    <s v="Str"/>
    <x v="3"/>
    <x v="0"/>
    <s v="NA"/>
    <s v="Ndata"/>
    <x v="0"/>
    <n v="0"/>
    <s v="NA"/>
    <x v="0"/>
    <x v="0"/>
    <n v="0"/>
    <n v="18"/>
    <n v="4"/>
    <s v="Violet"/>
    <x v="0"/>
    <s v="526"/>
    <s v="20180619-Str-Sd-Cott01-Ndata-M0000-D000-T00000-G18-R04-0526.JPG"/>
    <m/>
    <x v="0"/>
    <x v="0"/>
    <m/>
    <m/>
  </r>
  <r>
    <s v="20180619StrSDTranUvpo01Wool01NdataDigitalPhoto527.jpg"/>
    <s v="20180619"/>
    <s v="Str"/>
    <x v="3"/>
    <x v="1"/>
    <s v="NA"/>
    <s v="Ndata"/>
    <x v="0"/>
    <n v="0"/>
    <s v="NA"/>
    <x v="0"/>
    <x v="0"/>
    <n v="0"/>
    <n v="18"/>
    <n v="4"/>
    <s v="Violet+Filter"/>
    <x v="0"/>
    <s v="527"/>
    <s v="20180619-Str-Sd-Wool01-Ndata-M0000-D000-T00000-G18-R04-0527.JPG"/>
    <m/>
    <x v="0"/>
    <x v="0"/>
    <m/>
    <m/>
  </r>
  <r>
    <s v="20180619StrSDTranUvpo01Cott01SdataDigitalPhoto528.jpg"/>
    <s v="20180619"/>
    <s v="Str"/>
    <x v="3"/>
    <x v="0"/>
    <s v="A04"/>
    <s v="Uvpo1"/>
    <x v="0"/>
    <n v="94"/>
    <n v="240"/>
    <x v="1"/>
    <x v="4"/>
    <n v="0"/>
    <n v="18"/>
    <n v="4"/>
    <s v="Violet"/>
    <x v="0"/>
    <s v="528"/>
    <s v="20180619-Str-Sd-Cott01-Uvpo1-M1000-D240-T00000-G18-R04-0528.JPG"/>
    <m/>
    <x v="0"/>
    <x v="0"/>
    <m/>
    <m/>
  </r>
  <r>
    <s v="20180619StrSDTranUvpo01Cott01SdataDigitalPhoto529.jpg"/>
    <s v="20180619"/>
    <s v="Str"/>
    <x v="3"/>
    <x v="0"/>
    <s v="A04"/>
    <s v="Uvpo1"/>
    <x v="0"/>
    <n v="71"/>
    <n v="240"/>
    <x v="1"/>
    <x v="4"/>
    <n v="0"/>
    <n v="18"/>
    <n v="4"/>
    <s v="Violet"/>
    <x v="0"/>
    <s v="529"/>
    <s v="20180619-Str-Sd-Cott01-Uvpo1-M1000-D240-T00000-G18-R04-0529.JPG"/>
    <m/>
    <x v="0"/>
    <x v="0"/>
    <m/>
    <m/>
  </r>
  <r>
    <s v="20180619StrSDTranUvpo01Wool01SdataDigitalPhoto530.jpg"/>
    <s v="20180619"/>
    <s v="Str"/>
    <x v="3"/>
    <x v="1"/>
    <s v="A04"/>
    <s v="Uvpo1"/>
    <x v="0"/>
    <n v="12"/>
    <n v="240"/>
    <x v="1"/>
    <x v="4"/>
    <n v="0"/>
    <n v="18"/>
    <n v="4"/>
    <s v="Violet+Filter"/>
    <x v="0"/>
    <s v="530"/>
    <s v="20180619-Str-Sd-Wool01-Uvpo1-M1000-D240-T00000-G18-R04-0530.JPG"/>
    <n v="12"/>
    <x v="155"/>
    <x v="336"/>
    <m/>
    <m/>
  </r>
  <r>
    <s v="20180619StrSDTranUvpo01Cott01NdataDigitalPhoto531.jpg"/>
    <s v="20180619"/>
    <s v="Str"/>
    <x v="3"/>
    <x v="0"/>
    <s v="NA"/>
    <s v="Ndata"/>
    <x v="0"/>
    <n v="1"/>
    <s v="NA"/>
    <x v="0"/>
    <x v="0"/>
    <n v="0"/>
    <n v="18"/>
    <n v="5"/>
    <s v="Violet"/>
    <x v="0"/>
    <s v="531"/>
    <s v="20180619-Str-Sd-Cott01-Ndata-M0000-D000-T00000-G18-R05-0531.JPG"/>
    <m/>
    <x v="0"/>
    <x v="0"/>
    <m/>
    <m/>
  </r>
  <r>
    <s v="20180619StrSDTranUvpo01Wool01NdataDigitalPhoto532.jpg"/>
    <s v="20180619"/>
    <s v="Str"/>
    <x v="3"/>
    <x v="1"/>
    <s v="NA"/>
    <s v="Ndata"/>
    <x v="0"/>
    <n v="0"/>
    <s v="NA"/>
    <x v="0"/>
    <x v="0"/>
    <n v="0"/>
    <n v="18"/>
    <n v="5"/>
    <s v="Violet+Filter"/>
    <x v="0"/>
    <s v="532"/>
    <s v="20180619-Str-Sd-Wool01-Ndata-M0000-D000-T00000-G18-R05-0532.JPG"/>
    <m/>
    <x v="0"/>
    <x v="0"/>
    <m/>
    <m/>
  </r>
  <r>
    <s v="20180619StrSDTranUvpo01Cott01SdataDigitalPhoto533.jpg"/>
    <s v="20180619"/>
    <s v="Str"/>
    <x v="3"/>
    <x v="0"/>
    <s v="A04"/>
    <s v="Uvpo1"/>
    <x v="0"/>
    <n v="197"/>
    <n v="240"/>
    <x v="1"/>
    <x v="4"/>
    <n v="0"/>
    <n v="18"/>
    <n v="5"/>
    <s v="Violet"/>
    <x v="0"/>
    <s v="533"/>
    <s v="20180619-Str-Sd-Cott01-Uvpo1-M1000-D240-T00000-G18-R05-0533.JPG"/>
    <m/>
    <x v="0"/>
    <x v="0"/>
    <m/>
    <m/>
  </r>
  <r>
    <s v="20180619StrSDTranUvpo01Cott01SdataDigitalPhoto534.jpg"/>
    <s v="20180619"/>
    <s v="Str"/>
    <x v="3"/>
    <x v="0"/>
    <s v="A04"/>
    <s v="Uvpo1"/>
    <x v="0"/>
    <n v="112"/>
    <n v="240"/>
    <x v="1"/>
    <x v="4"/>
    <n v="0"/>
    <n v="18"/>
    <n v="5"/>
    <s v="Violet"/>
    <x v="0"/>
    <s v="534"/>
    <s v="20180619-Str-Sd-Cott01-Uvpo1-M1000-D240-T00000-G18-R05-0534.JPG"/>
    <m/>
    <x v="0"/>
    <x v="0"/>
    <m/>
    <m/>
  </r>
  <r>
    <s v="20180619StrSDTranUvpo01Wool01SdataDigitalPhoto535.jpg"/>
    <s v="20180619"/>
    <s v="Str"/>
    <x v="3"/>
    <x v="1"/>
    <s v="A04"/>
    <s v="Uvpo1"/>
    <x v="0"/>
    <n v="47"/>
    <n v="240"/>
    <x v="1"/>
    <x v="4"/>
    <n v="0"/>
    <n v="18"/>
    <n v="5"/>
    <s v="Violet+Filter"/>
    <x v="0"/>
    <s v="535"/>
    <s v="20180619-Str-Sd-Wool01-Uvpo1-M1000-D240-T00000-G18-R05-0535.JPG"/>
    <n v="47"/>
    <x v="29"/>
    <x v="337"/>
    <m/>
    <m/>
  </r>
  <r>
    <s v="20180619StrSDTranUvpo01Cott01NdataDigitalPhoto536.jpg"/>
    <s v="20180619"/>
    <s v="Str"/>
    <x v="3"/>
    <x v="0"/>
    <s v="NA"/>
    <s v="Ndata"/>
    <x v="0"/>
    <n v="3"/>
    <s v="NA"/>
    <x v="0"/>
    <x v="0"/>
    <n v="0"/>
    <n v="18"/>
    <n v="6"/>
    <s v="Violet"/>
    <x v="0"/>
    <s v="536"/>
    <s v="20180619-Str-Sd-Cott01-Ndata-M0000-D000-T00000-G18-R06-0536.JPG"/>
    <m/>
    <x v="0"/>
    <x v="0"/>
    <m/>
    <m/>
  </r>
  <r>
    <s v="20180619StrSDTranUvpo01Wool01NdataDigitalPhoto537.jpg"/>
    <s v="20180619"/>
    <s v="Str"/>
    <x v="3"/>
    <x v="1"/>
    <s v="NA"/>
    <s v="Ndata"/>
    <x v="0"/>
    <n v="6"/>
    <s v="NA"/>
    <x v="0"/>
    <x v="0"/>
    <n v="0"/>
    <n v="18"/>
    <n v="6"/>
    <s v="Violet+Filter"/>
    <x v="0"/>
    <s v="537"/>
    <s v="20180619-Str-Sd-Wool01-Ndata-M0000-D000-T00000-G18-R06-0537.JPG"/>
    <m/>
    <x v="0"/>
    <x v="0"/>
    <m/>
    <m/>
  </r>
  <r>
    <s v="20180619StrSDTranUvpo01Cott01SdataDigitalPhoto538.jpg"/>
    <s v="20180619"/>
    <s v="Str"/>
    <x v="3"/>
    <x v="0"/>
    <s v="A04"/>
    <s v="Uvpo1"/>
    <x v="0"/>
    <n v="29"/>
    <n v="240"/>
    <x v="1"/>
    <x v="4"/>
    <n v="0"/>
    <n v="18"/>
    <n v="6"/>
    <s v="Violet"/>
    <x v="0"/>
    <s v="538"/>
    <s v="20180619-Str-Sd-Cott01-Uvpo1-M1000-D240-T00000-G18-R06-0538.JPG"/>
    <m/>
    <x v="0"/>
    <x v="0"/>
    <m/>
    <m/>
  </r>
  <r>
    <s v="20180619StrSDTranUvpo01Cott01SdataDigitalPhoto539.jpg"/>
    <s v="20180619"/>
    <s v="Str"/>
    <x v="3"/>
    <x v="0"/>
    <s v="A04"/>
    <s v="Uvpo1"/>
    <x v="0"/>
    <n v="22"/>
    <n v="240"/>
    <x v="1"/>
    <x v="4"/>
    <n v="0"/>
    <n v="18"/>
    <n v="6"/>
    <s v="Violet"/>
    <x v="0"/>
    <s v="539"/>
    <s v="20180619-Str-Sd-Cott01-Uvpo1-M1000-D240-T00000-G18-R06-0539.JPG"/>
    <m/>
    <x v="0"/>
    <x v="0"/>
    <m/>
    <m/>
  </r>
  <r>
    <s v="20180619StrSDTranUvpo01Wool01SdataDigitalPhoto540.jpg"/>
    <s v="20180619"/>
    <s v="Str"/>
    <x v="3"/>
    <x v="1"/>
    <s v="A04"/>
    <s v="Uvpo1"/>
    <x v="0"/>
    <n v="10"/>
    <n v="240"/>
    <x v="1"/>
    <x v="4"/>
    <n v="0"/>
    <n v="18"/>
    <n v="6"/>
    <s v="Violet+Filter"/>
    <x v="0"/>
    <s v="540"/>
    <s v="20180619-Str-Sd-Wool01-Uvpo1-M1000-D240-T00000-G18-R06-0540.JPG"/>
    <n v="4"/>
    <x v="213"/>
    <x v="338"/>
    <m/>
    <m/>
  </r>
  <r>
    <s v="20180619StrSDTranUvpo01Cott01NdataDigitalPhoto541.jpg"/>
    <s v="20180619"/>
    <s v="Str"/>
    <x v="3"/>
    <x v="0"/>
    <s v="NA"/>
    <s v="Ndata"/>
    <x v="0"/>
    <n v="0"/>
    <s v="NA"/>
    <x v="0"/>
    <x v="0"/>
    <n v="0"/>
    <n v="19"/>
    <n v="1"/>
    <s v="Violet"/>
    <x v="0"/>
    <s v="541"/>
    <s v="20180619-Str-Sd-Cott01-Ndata-M0000-D000-T00000-G19-R01-0541.JPG"/>
    <m/>
    <x v="0"/>
    <x v="0"/>
    <m/>
    <m/>
  </r>
  <r>
    <s v="20180619StrSDTranUvpo01Wool01NdataDigitalPhoto542.jpg"/>
    <s v="20180619"/>
    <s v="Str"/>
    <x v="3"/>
    <x v="1"/>
    <s v="NA"/>
    <s v="Ndata"/>
    <x v="0"/>
    <n v="0"/>
    <s v="NA"/>
    <x v="0"/>
    <x v="0"/>
    <n v="0"/>
    <n v="19"/>
    <n v="1"/>
    <s v="Violet+Filter"/>
    <x v="0"/>
    <s v="542"/>
    <s v="20180619-Str-Sd-Wool01-Ndata-M0000-D000-T00000-G19-R01-0542.JPG"/>
    <m/>
    <x v="0"/>
    <x v="0"/>
    <m/>
    <m/>
  </r>
  <r>
    <s v="20180619StrSDTranUvpo01Cott01SdataDigitalPhoto543.jpg"/>
    <s v="20180619"/>
    <s v="Str"/>
    <x v="3"/>
    <x v="0"/>
    <s v="A01"/>
    <s v="Uvpo1"/>
    <x v="0"/>
    <n v="125"/>
    <n v="60"/>
    <x v="4"/>
    <x v="1"/>
    <n v="0"/>
    <n v="19"/>
    <n v="1"/>
    <s v="Violet"/>
    <x v="0"/>
    <s v="543"/>
    <s v="20180619-Str-Sd-Cott01-Uvpo1-M0200-D060-T00000-G19-R01-0543.JPG"/>
    <m/>
    <x v="0"/>
    <x v="0"/>
    <m/>
    <m/>
  </r>
  <r>
    <s v="20180619StrSDTranUvpo01Cott01SdataDigitalPhoto544.jpg"/>
    <s v="20180619"/>
    <s v="Str"/>
    <x v="3"/>
    <x v="0"/>
    <s v="A01"/>
    <s v="Uvpo1"/>
    <x v="0"/>
    <n v="110"/>
    <n v="60"/>
    <x v="4"/>
    <x v="1"/>
    <n v="0"/>
    <n v="19"/>
    <n v="1"/>
    <s v="Violet"/>
    <x v="0"/>
    <s v="544"/>
    <s v="20180619-Str-Sd-Cott01-Uvpo1-M0200-D060-T00000-G19-R01-0544.JPG"/>
    <m/>
    <x v="0"/>
    <x v="0"/>
    <m/>
    <m/>
  </r>
  <r>
    <s v="20180619StrSDTranUvpo01Wool01SdataDigitalPhoto545.jpg"/>
    <s v="20180619"/>
    <s v="Str"/>
    <x v="3"/>
    <x v="1"/>
    <s v="A01"/>
    <s v="Uvpo1"/>
    <x v="0"/>
    <n v="7"/>
    <n v="60"/>
    <x v="4"/>
    <x v="1"/>
    <n v="0"/>
    <n v="19"/>
    <n v="1"/>
    <s v="Violet+Filter"/>
    <x v="0"/>
    <s v="545"/>
    <s v="20180619-Str-Sd-Wool01-Uvpo1-M0200-D060-T00000-G19-R01-0545.JPG"/>
    <n v="7"/>
    <x v="210"/>
    <x v="339"/>
    <m/>
    <m/>
  </r>
  <r>
    <s v="20180619StrSDTranUvpo01Cott01NdataDigitalPhoto546.jpg"/>
    <s v="20180619"/>
    <s v="Str"/>
    <x v="3"/>
    <x v="0"/>
    <s v="NA"/>
    <s v="Ndata"/>
    <x v="0"/>
    <n v="12"/>
    <s v="NA"/>
    <x v="0"/>
    <x v="0"/>
    <n v="0"/>
    <n v="19"/>
    <n v="2"/>
    <s v="Violet"/>
    <x v="0"/>
    <s v="546"/>
    <s v="20180619-Str-Sd-Cott01-Ndata-M0000-D000-T00000-G19-R02-0546.JPG"/>
    <m/>
    <x v="0"/>
    <x v="0"/>
    <m/>
    <m/>
  </r>
  <r>
    <s v="20180619StrSDTranUvpo01Wool01NdataDigitalPhoto547.jpg"/>
    <s v="20180619"/>
    <s v="Str"/>
    <x v="3"/>
    <x v="1"/>
    <s v="NA"/>
    <s v="Ndata"/>
    <x v="0"/>
    <n v="0"/>
    <s v="NA"/>
    <x v="0"/>
    <x v="0"/>
    <n v="0"/>
    <n v="19"/>
    <n v="2"/>
    <s v="Violet+Filter"/>
    <x v="0"/>
    <s v="547"/>
    <s v="20180619-Str-Sd-Wool01-Ndata-M0000-D000-T00000-G19-R02-0547.JPG"/>
    <m/>
    <x v="0"/>
    <x v="0"/>
    <m/>
    <m/>
  </r>
  <r>
    <s v="20180619StrSDTranUvpo01Cott01SdataDigitalPhoto548.jpg"/>
    <s v="20180619"/>
    <s v="Str"/>
    <x v="3"/>
    <x v="0"/>
    <s v="A01"/>
    <s v="Uvpo1"/>
    <x v="0"/>
    <n v="64"/>
    <n v="60"/>
    <x v="4"/>
    <x v="1"/>
    <n v="0"/>
    <n v="19"/>
    <n v="2"/>
    <s v="Violet"/>
    <x v="0"/>
    <s v="548"/>
    <s v="20180619-Str-Sd-Cott01-Uvpo1-M0200-D060-T00000-G19-R02-0548.JPG"/>
    <m/>
    <x v="0"/>
    <x v="0"/>
    <m/>
    <m/>
  </r>
  <r>
    <s v="20180619StrSDTranUvpo01Cott01SdataDigitalPhoto549.jpg"/>
    <s v="20180619"/>
    <s v="Str"/>
    <x v="3"/>
    <x v="0"/>
    <s v="A01"/>
    <s v="Uvpo1"/>
    <x v="0"/>
    <n v="57"/>
    <n v="60"/>
    <x v="4"/>
    <x v="1"/>
    <n v="0"/>
    <n v="19"/>
    <n v="2"/>
    <s v="Violet"/>
    <x v="0"/>
    <s v="549"/>
    <s v="20180619-Str-Sd-Cott01-Uvpo1-M0200-D060-T00000-G19-R02-0549.JPG"/>
    <m/>
    <x v="0"/>
    <x v="0"/>
    <m/>
    <m/>
  </r>
  <r>
    <s v="20180619StrSDTranUvpo01Wool01SdataDigitalPhoto550.jpg"/>
    <s v="20180619"/>
    <s v="Str"/>
    <x v="3"/>
    <x v="1"/>
    <s v="A01"/>
    <s v="Uvpo1"/>
    <x v="0"/>
    <n v="9"/>
    <n v="60"/>
    <x v="4"/>
    <x v="1"/>
    <n v="0"/>
    <n v="19"/>
    <n v="2"/>
    <s v="Violet+Filter"/>
    <x v="0"/>
    <s v="550"/>
    <s v="20180619-Str-Sd-Wool01-Uvpo1-M0200-D060-T00000-G19-R02-0550.JPG"/>
    <n v="9"/>
    <x v="103"/>
    <x v="340"/>
    <m/>
    <m/>
  </r>
  <r>
    <s v="20180619StrSDTranUvpo01Cott01NdataDigitalPhoto551.jpg"/>
    <s v="20180619"/>
    <s v="Str"/>
    <x v="3"/>
    <x v="0"/>
    <s v="NA"/>
    <s v="Ndata"/>
    <x v="0"/>
    <n v="0"/>
    <s v="NA"/>
    <x v="0"/>
    <x v="0"/>
    <n v="0"/>
    <n v="19"/>
    <n v="3"/>
    <s v="Violet"/>
    <x v="0"/>
    <s v="551"/>
    <s v="20180619-Str-Sd-Cott01-Ndata-M0000-D000-T00000-G19-R03-0551.JPG"/>
    <m/>
    <x v="0"/>
    <x v="0"/>
    <m/>
    <m/>
  </r>
  <r>
    <s v="20180619StrSDTranUvpo01Wool01NdataDigitalPhoto552.jpg"/>
    <s v="20180619"/>
    <s v="Str"/>
    <x v="3"/>
    <x v="1"/>
    <s v="NA"/>
    <s v="Ndata"/>
    <x v="0"/>
    <n v="0"/>
    <s v="NA"/>
    <x v="0"/>
    <x v="0"/>
    <n v="0"/>
    <n v="19"/>
    <n v="3"/>
    <s v="Violet+Filter"/>
    <x v="0"/>
    <s v="552"/>
    <s v="20180619-Str-Sd-Wool01-Ndata-M0000-D000-T00000-G19-R03-0552.JPG"/>
    <m/>
    <x v="0"/>
    <x v="0"/>
    <m/>
    <m/>
  </r>
  <r>
    <s v="20180619StrSDTranUvpo01Cott01SdataDigitalPhoto553.jpg"/>
    <s v="20180619"/>
    <s v="Str"/>
    <x v="3"/>
    <x v="0"/>
    <s v="A01"/>
    <s v="Uvpo1"/>
    <x v="0"/>
    <n v="16"/>
    <n v="60"/>
    <x v="4"/>
    <x v="1"/>
    <n v="0"/>
    <n v="19"/>
    <n v="3"/>
    <s v="Violet"/>
    <x v="0"/>
    <s v="553"/>
    <s v="20180619-Str-Sd-Cott01-Uvpo1-M0200-D060-T00000-G19-R03-0553.JPG"/>
    <m/>
    <x v="0"/>
    <x v="0"/>
    <m/>
    <m/>
  </r>
  <r>
    <s v="20180619StrSDTranUvpo01Cott01SdataDigitalPhoto554.jpg"/>
    <s v="20180619"/>
    <s v="Str"/>
    <x v="3"/>
    <x v="0"/>
    <s v="A01"/>
    <s v="Uvpo1"/>
    <x v="0"/>
    <n v="8"/>
    <n v="60"/>
    <x v="4"/>
    <x v="1"/>
    <n v="0"/>
    <n v="19"/>
    <n v="3"/>
    <s v="Violet"/>
    <x v="0"/>
    <s v="554"/>
    <s v="20180619-Str-Sd-Cott01-Uvpo1-M0200-D060-T00000-G19-R03-0554.JPG"/>
    <m/>
    <x v="0"/>
    <x v="0"/>
    <m/>
    <m/>
  </r>
  <r>
    <s v="20180619StrSDTranUvpo01Wool01SdataDigitalPhoto555.jpg"/>
    <s v="20180619"/>
    <s v="Str"/>
    <x v="3"/>
    <x v="1"/>
    <s v="A01"/>
    <s v="Uvpo1"/>
    <x v="0"/>
    <n v="3"/>
    <n v="60"/>
    <x v="4"/>
    <x v="1"/>
    <n v="0"/>
    <n v="19"/>
    <n v="3"/>
    <s v="Violet+Filter"/>
    <x v="0"/>
    <s v="555"/>
    <s v="20180619-Str-Sd-Wool01-Uvpo1-M0200-D060-T00000-G19-R03-0555.JPG"/>
    <n v="3"/>
    <x v="207"/>
    <x v="341"/>
    <m/>
    <m/>
  </r>
  <r>
    <s v="20180619StrSDTranUvpo01Cott01NdataDigitalPhoto556.jpg"/>
    <s v="20180619"/>
    <s v="Str"/>
    <x v="3"/>
    <x v="0"/>
    <s v="NA"/>
    <s v="Ndata"/>
    <x v="0"/>
    <n v="6"/>
    <s v="NA"/>
    <x v="0"/>
    <x v="0"/>
    <n v="0"/>
    <n v="19"/>
    <n v="4"/>
    <s v="Violet"/>
    <x v="0"/>
    <s v="556"/>
    <s v="20180619-Str-Sd-Cott01-Ndata-M0000-D000-T00000-G19-R04-0556.JPG"/>
    <m/>
    <x v="0"/>
    <x v="0"/>
    <m/>
    <m/>
  </r>
  <r>
    <s v="20180619StrSDTranUvpo01Wool01NdataDigitalPhoto557.jpg"/>
    <s v="20180619"/>
    <s v="Str"/>
    <x v="3"/>
    <x v="1"/>
    <s v="NA"/>
    <s v="Ndata"/>
    <x v="0"/>
    <n v="1"/>
    <s v="NA"/>
    <x v="0"/>
    <x v="0"/>
    <n v="0"/>
    <n v="19"/>
    <n v="4"/>
    <s v="Violet+Filter"/>
    <x v="0"/>
    <s v="557"/>
    <s v="20180619-Str-Sd-Wool01-Ndata-M0000-D000-T00000-G19-R04-0557.JPG"/>
    <m/>
    <x v="0"/>
    <x v="0"/>
    <m/>
    <m/>
  </r>
  <r>
    <s v="20180619StrSDTranUvpo01Cott01SdataDigitalPhoto558.jpg"/>
    <s v="20180619"/>
    <s v="Str"/>
    <x v="3"/>
    <x v="0"/>
    <s v="A01"/>
    <s v="Uvpo1"/>
    <x v="0"/>
    <n v="38"/>
    <n v="60"/>
    <x v="4"/>
    <x v="1"/>
    <n v="0"/>
    <n v="19"/>
    <n v="4"/>
    <s v="Violet"/>
    <x v="0"/>
    <s v="558"/>
    <s v="20180619-Str-Sd-Cott01-Uvpo1-M0200-D060-T00000-G19-R04-0558.JPG"/>
    <m/>
    <x v="0"/>
    <x v="0"/>
    <m/>
    <m/>
  </r>
  <r>
    <s v="20180619StrSDTranUvpo01Cott01SdataDigitalPhoto559.jpg"/>
    <s v="20180619"/>
    <s v="Str"/>
    <x v="3"/>
    <x v="0"/>
    <s v="A01"/>
    <s v="Uvpo1"/>
    <x v="0"/>
    <n v="32"/>
    <n v="60"/>
    <x v="4"/>
    <x v="1"/>
    <n v="0"/>
    <n v="19"/>
    <n v="4"/>
    <s v="Violet"/>
    <x v="0"/>
    <s v="559"/>
    <s v="20180619-Str-Sd-Cott01-Uvpo1-M0200-D060-T00000-G19-R04-0559.JPG"/>
    <m/>
    <x v="0"/>
    <x v="0"/>
    <m/>
    <m/>
  </r>
  <r>
    <s v="20180619StrSDTranUvpo01Wool01SdataDigitalPhoto560.jpg"/>
    <s v="20180619"/>
    <s v="Str"/>
    <x v="3"/>
    <x v="1"/>
    <s v="A01"/>
    <s v="Uvpo1"/>
    <x v="0"/>
    <n v="3"/>
    <n v="60"/>
    <x v="4"/>
    <x v="1"/>
    <n v="0"/>
    <n v="19"/>
    <n v="4"/>
    <s v="Violet+Filter"/>
    <x v="0"/>
    <s v="560"/>
    <s v="20180619-Str-Sd-Wool01-Uvpo1-M0200-D060-T00000-G19-R04-0560.JPG"/>
    <n v="2"/>
    <x v="184"/>
    <x v="342"/>
    <m/>
    <m/>
  </r>
  <r>
    <s v="20180619StrSDTranUvpo01Cott01NdataDigitalPhoto561.jpg"/>
    <s v="20180619"/>
    <s v="Str"/>
    <x v="3"/>
    <x v="0"/>
    <s v="NA"/>
    <s v="Ndata"/>
    <x v="0"/>
    <n v="4"/>
    <s v="NA"/>
    <x v="0"/>
    <x v="0"/>
    <n v="0"/>
    <n v="19"/>
    <n v="5"/>
    <s v="Violet"/>
    <x v="0"/>
    <s v="561"/>
    <s v="20180619-Str-Sd-Cott01-Ndata-M0000-D000-T00000-G19-R05-0561.JPG"/>
    <m/>
    <x v="0"/>
    <x v="0"/>
    <m/>
    <m/>
  </r>
  <r>
    <s v="20180619StrSDTranUvpo01Wool01NdataDigitalPhoto562.jpg"/>
    <s v="20180619"/>
    <s v="Str"/>
    <x v="3"/>
    <x v="1"/>
    <s v="NA"/>
    <s v="Ndata"/>
    <x v="0"/>
    <n v="2"/>
    <s v="NA"/>
    <x v="0"/>
    <x v="0"/>
    <n v="0"/>
    <n v="19"/>
    <n v="5"/>
    <s v="Violet+Filter"/>
    <x v="0"/>
    <s v="562"/>
    <s v="20180619-Str-Sd-Wool01-Ndata-M0000-D000-T00000-G19-R05-0562.JPG"/>
    <m/>
    <x v="0"/>
    <x v="0"/>
    <m/>
    <m/>
  </r>
  <r>
    <s v="20180619StrSDTranUvpo01Cott01SdataDigitalPhoto563.jpg"/>
    <s v="20180619"/>
    <s v="Str"/>
    <x v="3"/>
    <x v="0"/>
    <s v="A01"/>
    <s v="Uvpo1"/>
    <x v="0"/>
    <n v="92"/>
    <n v="60"/>
    <x v="4"/>
    <x v="1"/>
    <n v="0"/>
    <n v="19"/>
    <n v="5"/>
    <s v="Violet"/>
    <x v="0"/>
    <s v="563"/>
    <s v="20180619-Str-Sd-Cott01-Uvpo1-M0200-D060-T00000-G19-R05-0563.JPG"/>
    <m/>
    <x v="0"/>
    <x v="0"/>
    <m/>
    <m/>
  </r>
  <r>
    <s v="20180619StrSDTranUvpo01Cott01SdataDigitalPhoto564.jpg"/>
    <s v="20180619"/>
    <s v="Str"/>
    <x v="3"/>
    <x v="0"/>
    <s v="A01"/>
    <s v="Uvpo1"/>
    <x v="0"/>
    <n v="90"/>
    <n v="60"/>
    <x v="4"/>
    <x v="1"/>
    <n v="0"/>
    <n v="19"/>
    <n v="5"/>
    <s v="Violet"/>
    <x v="0"/>
    <s v="564"/>
    <s v="20180619-Str-Sd-Cott01-Uvpo1-M0200-D060-T00000-G19-R05-0564.JPG"/>
    <m/>
    <x v="0"/>
    <x v="0"/>
    <m/>
    <m/>
  </r>
  <r>
    <s v="20180619StrSDTranUvpo01Wool01SdataDigitalPhoto565.jpg"/>
    <s v="20180619"/>
    <s v="Str"/>
    <x v="3"/>
    <x v="1"/>
    <s v="A01"/>
    <s v="Uvpo1"/>
    <x v="0"/>
    <n v="17"/>
    <n v="60"/>
    <x v="4"/>
    <x v="1"/>
    <n v="0"/>
    <n v="19"/>
    <n v="5"/>
    <s v="Violet+Filter"/>
    <x v="0"/>
    <s v="565"/>
    <s v="20180619-Str-Sd-Wool01-Uvpo1-M0200-D060-T00000-G19-R05-0565.JPG"/>
    <n v="15"/>
    <x v="229"/>
    <x v="343"/>
    <m/>
    <m/>
  </r>
  <r>
    <s v="20180619StrSDTranUvpo01Cott01NdataDigitalPhoto566.jpg"/>
    <s v="20180619"/>
    <s v="Str"/>
    <x v="3"/>
    <x v="0"/>
    <s v="NA"/>
    <s v="Ndata"/>
    <x v="0"/>
    <n v="0"/>
    <s v="NA"/>
    <x v="0"/>
    <x v="0"/>
    <n v="0"/>
    <n v="19"/>
    <n v="6"/>
    <s v="Violet"/>
    <x v="0"/>
    <s v="566"/>
    <s v="20180619-Str-Sd-Cott01-Ndata-M0000-D000-T00000-G19-R06-0566.JPG"/>
    <m/>
    <x v="0"/>
    <x v="0"/>
    <m/>
    <m/>
  </r>
  <r>
    <s v="20180619StrSDTranUvpo01Wool01NdataDigitalPhoto567.jpg"/>
    <s v="20180619"/>
    <s v="Str"/>
    <x v="3"/>
    <x v="1"/>
    <s v="NA"/>
    <s v="Ndata"/>
    <x v="0"/>
    <n v="0"/>
    <s v="NA"/>
    <x v="0"/>
    <x v="0"/>
    <n v="0"/>
    <n v="19"/>
    <n v="6"/>
    <s v="Violet+Filter"/>
    <x v="0"/>
    <s v="567"/>
    <s v="20180619-Str-Sd-Wool01-Ndata-M0000-D000-T00000-G19-R06-0567.JPG"/>
    <m/>
    <x v="0"/>
    <x v="0"/>
    <m/>
    <m/>
  </r>
  <r>
    <s v="20180619StrSDTranUvpo01Cott01SdataDigitalPhoto568.jpg"/>
    <s v="20180619"/>
    <s v="Str"/>
    <x v="3"/>
    <x v="0"/>
    <s v="A01"/>
    <s v="Uvpo1"/>
    <x v="0"/>
    <n v="26"/>
    <n v="60"/>
    <x v="4"/>
    <x v="1"/>
    <n v="0"/>
    <n v="19"/>
    <n v="6"/>
    <s v="Violet"/>
    <x v="0"/>
    <s v="568"/>
    <s v="20180619-Str-Sd-Cott01-Uvpo1-M0200-D060-T00000-G19-R06-0568.JPG"/>
    <m/>
    <x v="0"/>
    <x v="0"/>
    <m/>
    <m/>
  </r>
  <r>
    <s v="20180619StrSDTranUvpo01Cott01SdataDigitalPhoto569.jpg"/>
    <s v="20180619"/>
    <s v="Str"/>
    <x v="3"/>
    <x v="0"/>
    <s v="A01"/>
    <s v="Uvpo1"/>
    <x v="0"/>
    <n v="26"/>
    <n v="60"/>
    <x v="4"/>
    <x v="1"/>
    <n v="0"/>
    <n v="19"/>
    <n v="6"/>
    <s v="Violet"/>
    <x v="0"/>
    <s v="569"/>
    <s v="20180619-Str-Sd-Cott01-Uvpo1-M0200-D060-T00000-G19-R06-0569.JPG"/>
    <m/>
    <x v="0"/>
    <x v="0"/>
    <m/>
    <m/>
  </r>
  <r>
    <s v="20180619StrSDTranUvpo01Wool01SdataDigitalPhoto570.jpg"/>
    <s v="20180619"/>
    <s v="Str"/>
    <x v="3"/>
    <x v="1"/>
    <s v="A01"/>
    <s v="Uvpo1"/>
    <x v="0"/>
    <n v="4"/>
    <n v="60"/>
    <x v="4"/>
    <x v="1"/>
    <n v="0"/>
    <n v="19"/>
    <n v="6"/>
    <s v="Violet+Filter"/>
    <x v="0"/>
    <s v="570"/>
    <s v="20180619-Str-Sd-Wool01-Uvpo1-M0200-D060-T00000-G19-R06-0570.JPG"/>
    <n v="4"/>
    <x v="213"/>
    <x v="338"/>
    <m/>
    <m/>
  </r>
  <r>
    <s v="20180620StrSDTranUvpo01Cott01NdataDigitalPhoto571.jpg"/>
    <s v="20180620"/>
    <s v="Str"/>
    <x v="3"/>
    <x v="0"/>
    <s v="NA"/>
    <s v="Ndata"/>
    <x v="0"/>
    <n v="4"/>
    <s v="NA"/>
    <x v="0"/>
    <x v="0"/>
    <n v="0"/>
    <n v="20"/>
    <n v="1"/>
    <s v="Violet"/>
    <x v="0"/>
    <s v="571"/>
    <s v="20180620-Str-Sd-Cott01-Ndata-M0000-D000-T00000-G20-R01-0571.JPG"/>
    <m/>
    <x v="0"/>
    <x v="0"/>
    <m/>
    <m/>
  </r>
  <r>
    <s v="20180620StrSDTranUvpo01Wool01NdataDigitalPhoto572.jpg"/>
    <s v="20180620"/>
    <s v="Str"/>
    <x v="3"/>
    <x v="1"/>
    <s v="NA"/>
    <s v="Ndata"/>
    <x v="0"/>
    <n v="10"/>
    <s v="NA"/>
    <x v="0"/>
    <x v="0"/>
    <n v="0"/>
    <n v="20"/>
    <n v="1"/>
    <s v="Violet+Filter"/>
    <x v="0"/>
    <s v="572"/>
    <s v="20180620-Str-Sd-Wool01-Ndata-M0000-D000-T00000-G20-R01-0572.JPG"/>
    <m/>
    <x v="0"/>
    <x v="0"/>
    <m/>
    <m/>
  </r>
  <r>
    <s v="20180620StrSDTranUvpo01Cott01SdataDigitalPhoto573.jpg"/>
    <s v="20180620"/>
    <s v="Str"/>
    <x v="3"/>
    <x v="0"/>
    <s v="A02"/>
    <s v="Uvpo1"/>
    <x v="0"/>
    <n v="155"/>
    <n v="60"/>
    <x v="3"/>
    <x v="1"/>
    <n v="0"/>
    <n v="20"/>
    <n v="1"/>
    <s v="Violet"/>
    <x v="0"/>
    <s v="573"/>
    <s v="20180620-Str-Sd-Cott01-Uvpo1-M0500-D060-T00000-G20-R01-0573.JPG"/>
    <m/>
    <x v="0"/>
    <x v="0"/>
    <m/>
    <m/>
  </r>
  <r>
    <s v="20180620StrSDTranUvpo01Cott01SdataDigitalPhoto574.jpg"/>
    <s v="20180620"/>
    <s v="Str"/>
    <x v="3"/>
    <x v="0"/>
    <s v="A02"/>
    <s v="Uvpo1"/>
    <x v="0"/>
    <n v="155"/>
    <n v="60"/>
    <x v="3"/>
    <x v="1"/>
    <n v="0"/>
    <n v="20"/>
    <n v="1"/>
    <s v="Violet"/>
    <x v="0"/>
    <s v="574"/>
    <s v="20180620-Str-Sd-Cott01-Uvpo1-M0500-D060-T00000-G20-R01-0574.JPG"/>
    <m/>
    <x v="0"/>
    <x v="0"/>
    <m/>
    <m/>
  </r>
  <r>
    <s v="20180620StrSDTranUvpo01Wool01SdataDigitalPhoto575.jpg"/>
    <s v="20180620"/>
    <s v="Str"/>
    <x v="3"/>
    <x v="1"/>
    <s v="A02"/>
    <s v="Uvpo1"/>
    <x v="0"/>
    <n v="11"/>
    <n v="60"/>
    <x v="3"/>
    <x v="1"/>
    <n v="0"/>
    <n v="20"/>
    <n v="1"/>
    <s v="Violet+Filter"/>
    <x v="0"/>
    <s v="575"/>
    <s v="20180620-Str-Sd-Wool01-Uvpo1-M0500-D060-T00000-G20-R01-0575.JPG"/>
    <n v="1"/>
    <x v="17"/>
    <x v="344"/>
    <m/>
    <m/>
  </r>
  <r>
    <s v="20180620StrSDTranUvpo01Cott01NdataDigitalPhoto576.jpg"/>
    <s v="20180620"/>
    <s v="Str"/>
    <x v="3"/>
    <x v="0"/>
    <s v="NA"/>
    <s v="Ndata"/>
    <x v="0"/>
    <n v="0"/>
    <s v="NA"/>
    <x v="0"/>
    <x v="0"/>
    <n v="0"/>
    <n v="20"/>
    <n v="2"/>
    <s v="Violet"/>
    <x v="0"/>
    <s v="576"/>
    <s v="20180620-Str-Sd-Cott01-Ndata-M0000-D000-T00000-G20-R02-0576.JPG"/>
    <m/>
    <x v="0"/>
    <x v="0"/>
    <m/>
    <m/>
  </r>
  <r>
    <s v="20180620StrSDTranUvpo01Wool01NdataDigitalPhoto577.jpg"/>
    <s v="20180620"/>
    <s v="Str"/>
    <x v="3"/>
    <x v="1"/>
    <s v="NA"/>
    <s v="Ndata"/>
    <x v="0"/>
    <n v="0"/>
    <s v="NA"/>
    <x v="0"/>
    <x v="0"/>
    <n v="0"/>
    <n v="20"/>
    <n v="2"/>
    <s v="Violet+Filter"/>
    <x v="0"/>
    <s v="577"/>
    <s v="20180620-Str-Sd-Wool01-Ndata-M0000-D000-T00000-G20-R02-0577.JPG"/>
    <m/>
    <x v="0"/>
    <x v="0"/>
    <m/>
    <m/>
  </r>
  <r>
    <s v="20180620StrSDTranUvpo01Cott01SdataDigitalPhoto578.jpg"/>
    <s v="20180620"/>
    <s v="Str"/>
    <x v="3"/>
    <x v="0"/>
    <s v="A02"/>
    <s v="Uvpo1"/>
    <x v="0"/>
    <n v="66"/>
    <n v="60"/>
    <x v="3"/>
    <x v="1"/>
    <n v="0"/>
    <n v="20"/>
    <n v="2"/>
    <s v="Violet"/>
    <x v="0"/>
    <s v="578"/>
    <s v="20180620-Str-Sd-Cott01-Uvpo1-M0500-D060-T00000-G20-R02-0578.JPG"/>
    <m/>
    <x v="0"/>
    <x v="0"/>
    <m/>
    <m/>
  </r>
  <r>
    <s v="20180620StrSDTranUvpo01Cott01SdataDigitalPhoto579.jpg"/>
    <s v="20180620"/>
    <s v="Str"/>
    <x v="3"/>
    <x v="0"/>
    <s v="A02"/>
    <s v="Uvpo1"/>
    <x v="0"/>
    <n v="47"/>
    <n v="60"/>
    <x v="3"/>
    <x v="1"/>
    <n v="0"/>
    <n v="20"/>
    <n v="2"/>
    <s v="Violet"/>
    <x v="0"/>
    <s v="579"/>
    <s v="20180620-Str-Sd-Cott01-Uvpo1-M0500-D060-T00000-G20-R02-0579.JPG"/>
    <m/>
    <x v="0"/>
    <x v="0"/>
    <m/>
    <m/>
  </r>
  <r>
    <s v="20180620StrSDTranUvpo01Wool01SdataDigitalPhoto580.jpg"/>
    <s v="20180620"/>
    <s v="Str"/>
    <x v="3"/>
    <x v="1"/>
    <s v="A02"/>
    <s v="Uvpo1"/>
    <x v="0"/>
    <n v="5"/>
    <n v="60"/>
    <x v="3"/>
    <x v="1"/>
    <n v="0"/>
    <n v="20"/>
    <n v="2"/>
    <s v="Violet+Filter"/>
    <x v="0"/>
    <s v="580"/>
    <s v="20180620-Str-Sd-Wool01-Uvpo1-M0500-D060-T00000-G20-R02-0580.JPG"/>
    <n v="5"/>
    <x v="22"/>
    <x v="345"/>
    <m/>
    <m/>
  </r>
  <r>
    <s v="20180620StrSDTranUvpo01Cott01NdataDigitalPhoto581.jpg"/>
    <s v="20180620"/>
    <s v="Str"/>
    <x v="3"/>
    <x v="0"/>
    <s v="NA"/>
    <s v="Ndata"/>
    <x v="0"/>
    <n v="2"/>
    <s v="NA"/>
    <x v="0"/>
    <x v="0"/>
    <n v="0"/>
    <n v="20"/>
    <n v="3"/>
    <s v="Violet"/>
    <x v="0"/>
    <s v="581"/>
    <s v="20180620-Str-Sd-Cott01-Ndata-M0000-D000-T00000-G20-R03-0581.JPG"/>
    <m/>
    <x v="0"/>
    <x v="0"/>
    <m/>
    <m/>
  </r>
  <r>
    <s v="20180620StrSDTranUvpo01Wool01NdataDigitalPhoto582.jpg"/>
    <s v="20180620"/>
    <s v="Str"/>
    <x v="3"/>
    <x v="1"/>
    <s v="NA"/>
    <s v="Ndata"/>
    <x v="0"/>
    <n v="4"/>
    <s v="NA"/>
    <x v="0"/>
    <x v="0"/>
    <n v="0"/>
    <n v="20"/>
    <n v="3"/>
    <s v="Violet+Filter"/>
    <x v="0"/>
    <s v="582"/>
    <s v="20180620-Str-Sd-Wool01-Ndata-M0000-D000-T00000-G20-R03-0582.JPG"/>
    <m/>
    <x v="0"/>
    <x v="0"/>
    <m/>
    <m/>
  </r>
  <r>
    <s v="20180620StrSDTranUvpo01Cott01SdataDigitalPhoto583.jpg"/>
    <s v="20180620"/>
    <s v="Str"/>
    <x v="3"/>
    <x v="0"/>
    <s v="A02"/>
    <s v="Uvpo1"/>
    <x v="0"/>
    <n v="95"/>
    <n v="60"/>
    <x v="3"/>
    <x v="1"/>
    <n v="0"/>
    <n v="20"/>
    <n v="3"/>
    <s v="Violet"/>
    <x v="0"/>
    <s v="583"/>
    <s v="20180620-Str-Sd-Cott01-Uvpo1-M0500-D060-T00000-G20-R03-0583.JPG"/>
    <m/>
    <x v="0"/>
    <x v="0"/>
    <m/>
    <m/>
  </r>
  <r>
    <s v="20180620StrSDTranUvpo01Cott01SdataDigitalPhoto584.jpg"/>
    <s v="20180620"/>
    <s v="Str"/>
    <x v="3"/>
    <x v="0"/>
    <s v="A02"/>
    <s v="Uvpo1"/>
    <x v="0"/>
    <n v="96"/>
    <n v="60"/>
    <x v="3"/>
    <x v="1"/>
    <n v="0"/>
    <n v="20"/>
    <n v="3"/>
    <s v="Violet"/>
    <x v="0"/>
    <s v="584"/>
    <s v="20180620-Str-Sd-Cott01-Uvpo1-M0500-D060-T00000-G20-R03-0584.JPG"/>
    <m/>
    <x v="0"/>
    <x v="0"/>
    <m/>
    <m/>
  </r>
  <r>
    <s v="20180620StrSDTranUvpo01Wool01SdataDigitalPhoto585.jpg"/>
    <s v="20180620"/>
    <s v="Str"/>
    <x v="3"/>
    <x v="1"/>
    <s v="A02"/>
    <s v="Uvpo1"/>
    <x v="0"/>
    <n v="28"/>
    <n v="60"/>
    <x v="3"/>
    <x v="1"/>
    <n v="0"/>
    <n v="20"/>
    <n v="3"/>
    <s v="Violet+Filter"/>
    <x v="0"/>
    <s v="585"/>
    <s v="20180620-Str-Sd-Wool01-Uvpo1-M0500-D060-T00000-G20-R03-0585.JPG"/>
    <n v="24"/>
    <x v="36"/>
    <x v="346"/>
    <m/>
    <m/>
  </r>
  <r>
    <s v="20180620StrSDTranUvpo01Cott01NdataDigitalPhoto586.jpg"/>
    <s v="20180620"/>
    <s v="Str"/>
    <x v="3"/>
    <x v="0"/>
    <s v="NA"/>
    <s v="Ndata"/>
    <x v="0"/>
    <n v="2"/>
    <s v="NA"/>
    <x v="0"/>
    <x v="0"/>
    <n v="0"/>
    <n v="20"/>
    <n v="4"/>
    <s v="Violet"/>
    <x v="0"/>
    <s v="586"/>
    <s v="20180620-Str-Sd-Cott01-Ndata-M0000-D000-T00000-G20-R04-0586.JPG"/>
    <m/>
    <x v="0"/>
    <x v="0"/>
    <m/>
    <m/>
  </r>
  <r>
    <s v="20180620StrSDTranUvpo01Wool01NdataDigitalPhoto587.jpg"/>
    <s v="20180620"/>
    <s v="Str"/>
    <x v="3"/>
    <x v="1"/>
    <s v="NA"/>
    <s v="Ndata"/>
    <x v="0"/>
    <n v="2"/>
    <s v="NA"/>
    <x v="0"/>
    <x v="0"/>
    <n v="0"/>
    <n v="20"/>
    <n v="4"/>
    <s v="Violet+Filter"/>
    <x v="0"/>
    <s v="587"/>
    <s v="20180620-Str-Sd-Wool01-Ndata-M0000-D000-T00000-G20-R04-0587.JPG"/>
    <m/>
    <x v="0"/>
    <x v="0"/>
    <m/>
    <m/>
  </r>
  <r>
    <s v="20180620StrSDTranUvpo01Cott01SdataDigitalPhoto588.jpg"/>
    <s v="20180620"/>
    <s v="Str"/>
    <x v="3"/>
    <x v="0"/>
    <s v="A02"/>
    <s v="Uvpo1"/>
    <x v="0"/>
    <n v="116"/>
    <n v="60"/>
    <x v="3"/>
    <x v="1"/>
    <n v="0"/>
    <n v="20"/>
    <n v="4"/>
    <s v="Violet"/>
    <x v="0"/>
    <s v="588"/>
    <s v="20180620-Str-Sd-Cott01-Uvpo1-M0500-D060-T00000-G20-R04-0588.JPG"/>
    <m/>
    <x v="0"/>
    <x v="0"/>
    <m/>
    <m/>
  </r>
  <r>
    <s v="20180620StrSDTranUvpo01Cott01SdataDigitalPhoto589.jpg"/>
    <s v="20180620"/>
    <s v="Str"/>
    <x v="3"/>
    <x v="0"/>
    <s v="A02"/>
    <s v="Uvpo1"/>
    <x v="0"/>
    <n v="64"/>
    <n v="60"/>
    <x v="3"/>
    <x v="1"/>
    <n v="0"/>
    <n v="20"/>
    <n v="4"/>
    <s v="Violet"/>
    <x v="0"/>
    <s v="589"/>
    <s v="20180620-Str-Sd-Cott01-Uvpo1-M0500-D060-T00000-G20-R04-0589.JPG"/>
    <m/>
    <x v="0"/>
    <x v="0"/>
    <m/>
    <m/>
  </r>
  <r>
    <s v="20180620StrSDTranUvpo01Wool01SdataDigitalPhoto590.jpg"/>
    <s v="20180620"/>
    <s v="Str"/>
    <x v="3"/>
    <x v="1"/>
    <s v="A02"/>
    <s v="Uvpo1"/>
    <x v="0"/>
    <n v="11"/>
    <n v="60"/>
    <x v="3"/>
    <x v="1"/>
    <n v="0"/>
    <n v="20"/>
    <n v="4"/>
    <s v="Violet+Filter"/>
    <x v="0"/>
    <s v="590"/>
    <s v="20180620-Str-Sd-Wool01-Uvpo1-M0500-D060-T00000-G20-R04-0590.JPG"/>
    <n v="9"/>
    <x v="230"/>
    <x v="347"/>
    <m/>
    <m/>
  </r>
  <r>
    <s v="20180620StrSDTranUvpo01Cott01NdataDigitalPhoto591.jpg"/>
    <s v="20180620"/>
    <s v="Str"/>
    <x v="3"/>
    <x v="0"/>
    <s v="NA"/>
    <s v="Ndata"/>
    <x v="0"/>
    <n v="4"/>
    <s v="NA"/>
    <x v="0"/>
    <x v="0"/>
    <n v="0"/>
    <n v="20"/>
    <n v="5"/>
    <s v="Violet"/>
    <x v="0"/>
    <s v="591"/>
    <s v="20180620-Str-Sd-Cott01-Ndata-M0000-D000-T00000-G20-R05-0591.JPG"/>
    <m/>
    <x v="0"/>
    <x v="0"/>
    <m/>
    <m/>
  </r>
  <r>
    <s v="20180620StrSDTranUvpo01Wool01NdataDigitalPhoto592.jpg"/>
    <s v="20180620"/>
    <s v="Str"/>
    <x v="3"/>
    <x v="1"/>
    <s v="NA"/>
    <s v="Ndata"/>
    <x v="0"/>
    <n v="0"/>
    <s v="NA"/>
    <x v="0"/>
    <x v="0"/>
    <n v="0"/>
    <n v="20"/>
    <n v="5"/>
    <s v="Violet+Filter"/>
    <x v="0"/>
    <s v="592"/>
    <s v="20180620-Str-Sd-Wool01-Ndata-M0000-D000-T00000-G20-R05-0592.JPG"/>
    <m/>
    <x v="0"/>
    <x v="0"/>
    <m/>
    <m/>
  </r>
  <r>
    <s v="20180620StrSDTranUvpo01Cott01SdataDigitalPhoto593.jpg"/>
    <s v="20180620"/>
    <s v="Str"/>
    <x v="3"/>
    <x v="0"/>
    <s v="A02"/>
    <s v="Uvpo1"/>
    <x v="0"/>
    <n v="36"/>
    <n v="60"/>
    <x v="3"/>
    <x v="1"/>
    <n v="0"/>
    <n v="20"/>
    <n v="5"/>
    <s v="Violet"/>
    <x v="0"/>
    <s v="593"/>
    <s v="20180620-Str-Sd-Cott01-Uvpo1-M0500-D060-T00000-G20-R05-0593.JPG"/>
    <m/>
    <x v="0"/>
    <x v="0"/>
    <m/>
    <m/>
  </r>
  <r>
    <s v="20180620StrSDTranUvpo01Cott01SdataDigitalPhoto594.jpg"/>
    <s v="20180620"/>
    <s v="Str"/>
    <x v="3"/>
    <x v="0"/>
    <s v="A02"/>
    <s v="Uvpo1"/>
    <x v="0"/>
    <n v="28"/>
    <n v="60"/>
    <x v="3"/>
    <x v="1"/>
    <n v="0"/>
    <n v="20"/>
    <n v="5"/>
    <s v="Violet"/>
    <x v="0"/>
    <s v="594"/>
    <s v="20180620-Str-Sd-Cott01-Uvpo1-M0500-D060-T00000-G20-R05-0594.JPG"/>
    <m/>
    <x v="0"/>
    <x v="0"/>
    <m/>
    <m/>
  </r>
  <r>
    <s v="20180620StrSDTranUvpo01Wool01SdataDigitalPhoto595.jpg"/>
    <s v="20180620"/>
    <s v="Str"/>
    <x v="3"/>
    <x v="1"/>
    <s v="A02"/>
    <s v="Uvpo1"/>
    <x v="0"/>
    <n v="5"/>
    <n v="60"/>
    <x v="3"/>
    <x v="1"/>
    <n v="0"/>
    <n v="20"/>
    <n v="5"/>
    <s v="Violet+Filter"/>
    <x v="0"/>
    <s v="595"/>
    <s v="20180620-Str-Sd-Wool01-Uvpo1-M0500-D060-T00000-G20-R05-0595.JPG"/>
    <n v="5"/>
    <x v="184"/>
    <x v="348"/>
    <m/>
    <m/>
  </r>
  <r>
    <s v="20180620StrSDTranUvpo01Cott01NdataDigitalPhoto596.jpg"/>
    <s v="20180620"/>
    <s v="Str"/>
    <x v="3"/>
    <x v="0"/>
    <s v="NA"/>
    <s v="Ndata"/>
    <x v="0"/>
    <n v="12"/>
    <s v="NA"/>
    <x v="0"/>
    <x v="0"/>
    <n v="0"/>
    <n v="20"/>
    <n v="6"/>
    <s v="Violet"/>
    <x v="0"/>
    <s v="596"/>
    <s v="20180620-Str-Sd-Cott01-Ndata-M0000-D000-T00000-G20-R06-0596.JPG"/>
    <m/>
    <x v="0"/>
    <x v="0"/>
    <m/>
    <m/>
  </r>
  <r>
    <s v="20180620StrSDTranUvpo01Wool01NdataDigitalPhoto597.jpg"/>
    <s v="20180620"/>
    <s v="Str"/>
    <x v="3"/>
    <x v="1"/>
    <s v="NA"/>
    <s v="Ndata"/>
    <x v="0"/>
    <n v="0"/>
    <s v="NA"/>
    <x v="0"/>
    <x v="0"/>
    <n v="0"/>
    <n v="20"/>
    <n v="6"/>
    <s v="Violet+Filter"/>
    <x v="0"/>
    <s v="597"/>
    <s v="20180620-Str-Sd-Wool01-Ndata-M0000-D000-T00000-G20-R06-0597.JPG"/>
    <m/>
    <x v="0"/>
    <x v="0"/>
    <m/>
    <m/>
  </r>
  <r>
    <s v="20180620StrSDTranUvpo01Cott01SdataDigitalPhoto598.jpg"/>
    <s v="20180620"/>
    <s v="Str"/>
    <x v="3"/>
    <x v="0"/>
    <s v="A02"/>
    <s v="Uvpo1"/>
    <x v="0"/>
    <n v="94"/>
    <n v="60"/>
    <x v="3"/>
    <x v="1"/>
    <n v="0"/>
    <n v="20"/>
    <n v="6"/>
    <s v="Violet"/>
    <x v="0"/>
    <s v="598"/>
    <s v="20180620-Str-Sd-Cott01-Uvpo1-M0500-D060-T00000-G20-R06-0598.JPG"/>
    <m/>
    <x v="0"/>
    <x v="0"/>
    <m/>
    <m/>
  </r>
  <r>
    <s v="20180620StrSDTranUvpo01Cott01SdataDigitalPhoto599.jpg"/>
    <s v="20180620"/>
    <s v="Str"/>
    <x v="3"/>
    <x v="0"/>
    <s v="A02"/>
    <s v="Uvpo1"/>
    <x v="0"/>
    <n v="95"/>
    <n v="60"/>
    <x v="3"/>
    <x v="1"/>
    <n v="0"/>
    <n v="20"/>
    <n v="6"/>
    <s v="Violet"/>
    <x v="0"/>
    <s v="599"/>
    <s v="20180620-Str-Sd-Cott01-Uvpo1-M0500-D060-T00000-G20-R06-0599.JPG"/>
    <m/>
    <x v="0"/>
    <x v="0"/>
    <m/>
    <m/>
  </r>
  <r>
    <s v="20180620StrSDTranUvpo01Wool01SdataDigitalPhoto600.jpg"/>
    <s v="20180620"/>
    <s v="Str"/>
    <x v="3"/>
    <x v="1"/>
    <s v="A02"/>
    <s v="Uvpo1"/>
    <x v="0"/>
    <n v="16"/>
    <n v="60"/>
    <x v="3"/>
    <x v="1"/>
    <n v="0"/>
    <n v="20"/>
    <n v="6"/>
    <s v="Violet+Filter"/>
    <x v="0"/>
    <s v="600"/>
    <s v="20180620-Str-Sd-Wool01-Uvpo1-M0500-D060-T00000-G20-R06-0600.JPG"/>
    <n v="16"/>
    <x v="191"/>
    <x v="349"/>
    <m/>
    <m/>
  </r>
  <r>
    <s v="20180620StrSDTranUvpo01Cott01NdataDigitalPhoto601.jpg"/>
    <s v="20180620"/>
    <s v="Str"/>
    <x v="3"/>
    <x v="0"/>
    <s v="NA"/>
    <s v="Ndata"/>
    <x v="0"/>
    <n v="8"/>
    <s v="NA"/>
    <x v="0"/>
    <x v="0"/>
    <n v="0"/>
    <n v="21"/>
    <n v="1"/>
    <s v="Violet"/>
    <x v="0"/>
    <s v="601"/>
    <s v="20180620-Str-Sd-Cott01-Ndata-M0000-D000-T00000-G21-R01-0601.JPG"/>
    <m/>
    <x v="0"/>
    <x v="0"/>
    <m/>
    <m/>
  </r>
  <r>
    <s v="20180620StrSDTranUvpo01Wool01NdataDigitalPhoto602.jpg"/>
    <s v="20180620"/>
    <s v="Str"/>
    <x v="3"/>
    <x v="1"/>
    <s v="NA"/>
    <s v="Ndata"/>
    <x v="0"/>
    <n v="3"/>
    <s v="NA"/>
    <x v="0"/>
    <x v="0"/>
    <n v="0"/>
    <n v="21"/>
    <n v="1"/>
    <s v="Violet+Filter"/>
    <x v="0"/>
    <s v="602"/>
    <s v="20180620-Str-Sd-Wool01-Ndata-M0000-D000-T00000-G21-R01-0602.JPG"/>
    <m/>
    <x v="0"/>
    <x v="0"/>
    <m/>
    <m/>
  </r>
  <r>
    <s v="20180620StrSDTranUvpo01Cott01SdataDigitalPhoto603.jpg"/>
    <s v="20180620"/>
    <s v="Str"/>
    <x v="3"/>
    <x v="0"/>
    <s v="A03"/>
    <s v="Uvpo1"/>
    <x v="0"/>
    <n v="171"/>
    <n v="60"/>
    <x v="2"/>
    <x v="1"/>
    <n v="0"/>
    <n v="21"/>
    <n v="1"/>
    <s v="Violet"/>
    <x v="0"/>
    <s v="603"/>
    <s v="20180620-Str-Sd-Cott01-Uvpo1-M0700-D060-T00000-G21-R01-0603.JPG"/>
    <m/>
    <x v="0"/>
    <x v="0"/>
    <m/>
    <m/>
  </r>
  <r>
    <s v="20180620StrSDTranUvpo01Cott01SdataDigitalPhoto604.jpg"/>
    <s v="20180620"/>
    <s v="Str"/>
    <x v="3"/>
    <x v="0"/>
    <s v="A03"/>
    <s v="Uvpo1"/>
    <x v="0"/>
    <n v="149"/>
    <n v="60"/>
    <x v="2"/>
    <x v="1"/>
    <n v="0"/>
    <n v="21"/>
    <n v="1"/>
    <s v="Violet"/>
    <x v="0"/>
    <s v="604"/>
    <s v="20180620-Str-Sd-Cott01-Uvpo1-M0700-D060-T00000-G21-R01-0604.JPG"/>
    <m/>
    <x v="0"/>
    <x v="0"/>
    <m/>
    <m/>
  </r>
  <r>
    <s v="20180620StrSDTranUvpo01Wool01SdataDigitalPhoto605.jpg"/>
    <s v="20180620"/>
    <s v="Str"/>
    <x v="3"/>
    <x v="1"/>
    <s v="A03"/>
    <s v="Uvpo1"/>
    <x v="0"/>
    <n v="34"/>
    <n v="60"/>
    <x v="2"/>
    <x v="1"/>
    <n v="0"/>
    <n v="21"/>
    <n v="1"/>
    <s v="Violet+Filter"/>
    <x v="0"/>
    <s v="605"/>
    <s v="20180620-Str-Sd-Wool01-Uvpo1-M0700-D060-T00000-G21-R01-0605.JPG"/>
    <n v="31"/>
    <x v="35"/>
    <x v="350"/>
    <m/>
    <m/>
  </r>
  <r>
    <s v="20180620StrSDTranUvpo01Cott01NdataDigitalPhoto606.jpg"/>
    <s v="20180620"/>
    <s v="Str"/>
    <x v="3"/>
    <x v="0"/>
    <s v="NA"/>
    <s v="Ndata"/>
    <x v="0"/>
    <n v="5"/>
    <s v="NA"/>
    <x v="0"/>
    <x v="0"/>
    <n v="0"/>
    <n v="21"/>
    <n v="2"/>
    <s v="Violet"/>
    <x v="0"/>
    <s v="606"/>
    <s v="20180620-Str-Sd-Cott01-Ndata-M0000-D000-T00000-G21-R02-0606.JPG"/>
    <m/>
    <x v="0"/>
    <x v="0"/>
    <m/>
    <m/>
  </r>
  <r>
    <s v="20180620StrSDTranUvpo01Wool01NdataDigitalPhoto607.jpg"/>
    <s v="20180620"/>
    <s v="Str"/>
    <x v="3"/>
    <x v="1"/>
    <s v="NA"/>
    <s v="Ndata"/>
    <x v="0"/>
    <n v="0"/>
    <s v="NA"/>
    <x v="0"/>
    <x v="0"/>
    <n v="0"/>
    <n v="21"/>
    <n v="2"/>
    <s v="Violet+Filter"/>
    <x v="0"/>
    <s v="607"/>
    <s v="20180620-Str-Sd-Wool01-Ndata-M0000-D000-T00000-G21-R02-0607.JPG"/>
    <m/>
    <x v="0"/>
    <x v="0"/>
    <m/>
    <m/>
  </r>
  <r>
    <s v="20180620StrSDTranUvpo01Cott01SdataDigitalPhoto608.jpg"/>
    <s v="20180620"/>
    <s v="Str"/>
    <x v="3"/>
    <x v="0"/>
    <s v="A03"/>
    <s v="Uvpo1"/>
    <x v="0"/>
    <n v="67"/>
    <n v="60"/>
    <x v="2"/>
    <x v="1"/>
    <n v="0"/>
    <n v="21"/>
    <n v="2"/>
    <s v="Violet"/>
    <x v="0"/>
    <s v="608"/>
    <s v="20180620-Str-Sd-Cott01-Uvpo1-M0700-D060-T00000-G21-R02-0608.JPG"/>
    <m/>
    <x v="0"/>
    <x v="0"/>
    <m/>
    <m/>
  </r>
  <r>
    <s v="20180620StrSDTranUvpo01Cott01SdataDigitalPhoto609.jpg"/>
    <s v="20180620"/>
    <s v="Str"/>
    <x v="3"/>
    <x v="0"/>
    <s v="A03"/>
    <s v="Uvpo1"/>
    <x v="0"/>
    <n v="45"/>
    <n v="60"/>
    <x v="2"/>
    <x v="1"/>
    <n v="0"/>
    <n v="21"/>
    <n v="2"/>
    <s v="Violet"/>
    <x v="0"/>
    <s v="609"/>
    <s v="20180620-Str-Sd-Cott01-Uvpo1-M0700-D060-T00000-G21-R02-0609.JPG"/>
    <m/>
    <x v="0"/>
    <x v="0"/>
    <m/>
    <m/>
  </r>
  <r>
    <s v="20180620StrSDTranUvpo01Wool01SdataDigitalPhoto610.jpg"/>
    <s v="20180620"/>
    <s v="Str"/>
    <x v="3"/>
    <x v="1"/>
    <s v="A03"/>
    <s v="Uvpo1"/>
    <x v="0"/>
    <n v="15"/>
    <n v="60"/>
    <x v="2"/>
    <x v="1"/>
    <n v="0"/>
    <n v="21"/>
    <n v="2"/>
    <s v="Violet+Filter"/>
    <x v="0"/>
    <s v="610"/>
    <s v="20180620-Str-Sd-Wool01-Uvpo1-M0700-D060-T00000-G21-R02-0610.JPG"/>
    <n v="15"/>
    <x v="178"/>
    <x v="351"/>
    <m/>
    <m/>
  </r>
  <r>
    <s v="20180620StrSDTranUvpo01Cott01NdataDigitalPhoto611.jpg"/>
    <s v="20180620"/>
    <s v="Str"/>
    <x v="3"/>
    <x v="0"/>
    <s v="NA"/>
    <s v="Ndata"/>
    <x v="0"/>
    <n v="7"/>
    <s v="NA"/>
    <x v="0"/>
    <x v="0"/>
    <n v="0"/>
    <n v="21"/>
    <n v="3"/>
    <s v="Violet"/>
    <x v="0"/>
    <s v="611"/>
    <s v="20180620-Str-Sd-Cott01-Ndata-M0000-D000-T00000-G21-R03-0611.JPG"/>
    <m/>
    <x v="0"/>
    <x v="0"/>
    <m/>
    <m/>
  </r>
  <r>
    <s v="20180620StrSDTranUvpo01Wool01NdataDigitalPhoto612.jpg"/>
    <s v="20180620"/>
    <s v="Str"/>
    <x v="3"/>
    <x v="1"/>
    <s v="NA"/>
    <s v="Ndata"/>
    <x v="0"/>
    <n v="0"/>
    <s v="NA"/>
    <x v="0"/>
    <x v="0"/>
    <n v="0"/>
    <n v="21"/>
    <n v="3"/>
    <s v="Violet+Filter"/>
    <x v="0"/>
    <s v="612"/>
    <s v="20180620-Str-Sd-Wool01-Ndata-M0000-D000-T00000-G21-R03-0612.JPG"/>
    <m/>
    <x v="0"/>
    <x v="0"/>
    <m/>
    <m/>
  </r>
  <r>
    <s v="20180620StrSDTranUvpo01Cott01SdataDigitalPhoto613.jpg"/>
    <s v="20180620"/>
    <s v="Str"/>
    <x v="3"/>
    <x v="0"/>
    <s v="A03"/>
    <s v="Uvpo1"/>
    <x v="0"/>
    <n v="45"/>
    <n v="60"/>
    <x v="2"/>
    <x v="1"/>
    <n v="0"/>
    <n v="21"/>
    <n v="3"/>
    <s v="Violet"/>
    <x v="0"/>
    <s v="613"/>
    <s v="20180620-Str-Sd-Cott01-Uvpo1-M0700-D060-T00000-G21-R03-0613.JPG"/>
    <m/>
    <x v="0"/>
    <x v="0"/>
    <m/>
    <m/>
  </r>
  <r>
    <s v="20180620StrSDTranUvpo01Cott01SdataDigitalPhoto614.jpg"/>
    <s v="20180620"/>
    <s v="Str"/>
    <x v="3"/>
    <x v="0"/>
    <s v="A03"/>
    <s v="Uvpo1"/>
    <x v="0"/>
    <n v="36"/>
    <n v="60"/>
    <x v="2"/>
    <x v="1"/>
    <n v="0"/>
    <n v="21"/>
    <n v="3"/>
    <s v="Violet"/>
    <x v="0"/>
    <s v="614"/>
    <s v="20180620-Str-Sd-Cott01-Uvpo1-M0700-D060-T00000-G21-R03-0614.JPG"/>
    <m/>
    <x v="0"/>
    <x v="0"/>
    <m/>
    <m/>
  </r>
  <r>
    <s v="20180620StrSDTranUvpo01Wool01SdataDigitalPhoto615.jpg"/>
    <s v="20180620"/>
    <s v="Str"/>
    <x v="3"/>
    <x v="1"/>
    <s v="A03"/>
    <s v="Uvpo1"/>
    <x v="0"/>
    <n v="7"/>
    <n v="60"/>
    <x v="2"/>
    <x v="1"/>
    <n v="0"/>
    <n v="21"/>
    <n v="3"/>
    <s v="Violet+Filter"/>
    <x v="0"/>
    <s v="615"/>
    <s v="20180620-Str-Sd-Wool01-Uvpo1-M0700-D060-T00000-G21-R03-0615.JPG"/>
    <n v="7"/>
    <x v="185"/>
    <x v="352"/>
    <m/>
    <m/>
  </r>
  <r>
    <s v="20180620StrSDTranUvpo01Cott01NdataDigitalPhoto616.jpg"/>
    <s v="20180620"/>
    <s v="Str"/>
    <x v="3"/>
    <x v="0"/>
    <s v="NA"/>
    <s v="Ndata"/>
    <x v="0"/>
    <n v="1"/>
    <s v="NA"/>
    <x v="0"/>
    <x v="0"/>
    <n v="0"/>
    <n v="21"/>
    <n v="4"/>
    <s v="Violet"/>
    <x v="0"/>
    <s v="616"/>
    <s v="20180620-Str-Sd-Cott01-Ndata-M0000-D000-T00000-G21-R04-0616.JPG"/>
    <m/>
    <x v="0"/>
    <x v="0"/>
    <m/>
    <m/>
  </r>
  <r>
    <s v="20180620StrSDTranUvpo01Wool01NdataDigitalPhoto617.jpg"/>
    <s v="20180620"/>
    <s v="Str"/>
    <x v="3"/>
    <x v="1"/>
    <s v="NA"/>
    <s v="Ndata"/>
    <x v="0"/>
    <n v="0"/>
    <s v="NA"/>
    <x v="0"/>
    <x v="0"/>
    <n v="0"/>
    <n v="21"/>
    <n v="4"/>
    <s v="Violet+Filter"/>
    <x v="0"/>
    <s v="617"/>
    <s v="20180620-Str-Sd-Wool01-Ndata-M0000-D000-T00000-G21-R04-0617.JPG"/>
    <m/>
    <x v="0"/>
    <x v="0"/>
    <m/>
    <m/>
  </r>
  <r>
    <s v="20180620StrSDTranUvpo01Cott01SdataDigitalPhoto618.jpg"/>
    <s v="20180620"/>
    <s v="Str"/>
    <x v="3"/>
    <x v="0"/>
    <s v="A03"/>
    <s v="Uvpo1"/>
    <x v="0"/>
    <n v="76"/>
    <n v="60"/>
    <x v="2"/>
    <x v="1"/>
    <n v="0"/>
    <n v="21"/>
    <n v="4"/>
    <s v="Violet"/>
    <x v="0"/>
    <s v="618"/>
    <s v="20180620-Str-Sd-Cott01-Uvpo1-M0700-D060-T00000-G21-R04-0618.JPG"/>
    <m/>
    <x v="0"/>
    <x v="0"/>
    <m/>
    <m/>
  </r>
  <r>
    <s v="20180620StrSDTranUvpo01Cott01SdataDigitalPhoto619.jpg"/>
    <s v="20180620"/>
    <s v="Str"/>
    <x v="3"/>
    <x v="0"/>
    <s v="A03"/>
    <s v="Uvpo1"/>
    <x v="0"/>
    <n v="67"/>
    <n v="60"/>
    <x v="2"/>
    <x v="1"/>
    <n v="0"/>
    <n v="21"/>
    <n v="4"/>
    <s v="Violet"/>
    <x v="0"/>
    <s v="619"/>
    <s v="20180620-Str-Sd-Cott01-Uvpo1-M0700-D060-T00000-G21-R04-0619.JPG"/>
    <m/>
    <x v="0"/>
    <x v="0"/>
    <m/>
    <m/>
  </r>
  <r>
    <s v="20180620StrSDTranUvpo01Wool01SdataDigitalPhoto620.jpg"/>
    <s v="20180620"/>
    <s v="Str"/>
    <x v="3"/>
    <x v="1"/>
    <s v="A03"/>
    <s v="Uvpo1"/>
    <x v="0"/>
    <n v="19"/>
    <n v="60"/>
    <x v="2"/>
    <x v="1"/>
    <n v="0"/>
    <n v="21"/>
    <n v="4"/>
    <s v="Violet+Filter"/>
    <x v="0"/>
    <s v="620"/>
    <s v="20180620-Str-Sd-Wool01-Uvpo1-M0700-D060-T00000-G21-R04-0620.JPG"/>
    <n v="19"/>
    <x v="200"/>
    <x v="353"/>
    <m/>
    <m/>
  </r>
  <r>
    <s v="20180620StrSDTranUvpo01Cott01NdataDigitalPhoto621.jpg"/>
    <s v="20180620"/>
    <s v="Str"/>
    <x v="3"/>
    <x v="0"/>
    <s v="NA"/>
    <s v="Ndata"/>
    <x v="0"/>
    <n v="5"/>
    <s v="NA"/>
    <x v="0"/>
    <x v="0"/>
    <n v="0"/>
    <n v="21"/>
    <n v="5"/>
    <s v="Violet"/>
    <x v="0"/>
    <s v="621"/>
    <s v="20180620-Str-Sd-Cott01-Ndata-M0000-D000-T00000-G21-R05-0621.JPG"/>
    <m/>
    <x v="0"/>
    <x v="0"/>
    <m/>
    <m/>
  </r>
  <r>
    <s v="20180620StrSDTranUvpo01Wool01NdataDigitalPhoto622.jpg"/>
    <s v="20180620"/>
    <s v="Str"/>
    <x v="3"/>
    <x v="1"/>
    <s v="NA"/>
    <s v="Ndata"/>
    <x v="0"/>
    <n v="0"/>
    <s v="NA"/>
    <x v="0"/>
    <x v="0"/>
    <n v="0"/>
    <n v="21"/>
    <n v="5"/>
    <s v="Violet+Filter"/>
    <x v="0"/>
    <s v="622"/>
    <s v="20180620-Str-Sd-Wool01-Ndata-M0000-D000-T00000-G21-R05-0622.JPG"/>
    <m/>
    <x v="0"/>
    <x v="0"/>
    <m/>
    <m/>
  </r>
  <r>
    <s v="20180620StrSDTranUvpo01Cott01SdataDigitalPhoto623.jpg"/>
    <s v="20180620"/>
    <s v="Str"/>
    <x v="3"/>
    <x v="0"/>
    <s v="A03"/>
    <s v="Uvpo1"/>
    <x v="0"/>
    <n v="30"/>
    <n v="60"/>
    <x v="2"/>
    <x v="1"/>
    <n v="0"/>
    <n v="21"/>
    <n v="5"/>
    <s v="Violet"/>
    <x v="0"/>
    <s v="623"/>
    <s v="20180620-Str-Sd-Cott01-Uvpo1-M0700-D060-T00000-G21-R05-0623.JPG"/>
    <m/>
    <x v="0"/>
    <x v="0"/>
    <m/>
    <m/>
  </r>
  <r>
    <s v="20180620StrSDTranUvpo01Cott01SdataDigitalPhoto624.jpg"/>
    <s v="20180620"/>
    <s v="Str"/>
    <x v="3"/>
    <x v="0"/>
    <s v="A03"/>
    <s v="Uvpo1"/>
    <x v="0"/>
    <n v="27"/>
    <n v="60"/>
    <x v="2"/>
    <x v="1"/>
    <n v="0"/>
    <n v="21"/>
    <n v="5"/>
    <s v="Violet"/>
    <x v="0"/>
    <s v="624"/>
    <s v="20180620-Str-Sd-Cott01-Uvpo1-M0700-D060-T00000-G21-R05-0624.JPG"/>
    <m/>
    <x v="0"/>
    <x v="0"/>
    <m/>
    <m/>
  </r>
  <r>
    <s v="20180620StrSDTranUvpo01Wool01SdataDigitalPhoto625.jpg"/>
    <s v="20180620"/>
    <s v="Str"/>
    <x v="3"/>
    <x v="1"/>
    <s v="A03"/>
    <s v="Uvpo1"/>
    <x v="0"/>
    <n v="4"/>
    <n v="60"/>
    <x v="2"/>
    <x v="1"/>
    <n v="0"/>
    <n v="21"/>
    <n v="5"/>
    <s v="Violet+Filter"/>
    <x v="0"/>
    <s v="625"/>
    <s v="20180620-Str-Sd-Wool01-Uvpo1-M0700-D060-T00000-G21-R05-0625.JPG"/>
    <n v="4"/>
    <x v="214"/>
    <x v="130"/>
    <m/>
    <m/>
  </r>
  <r>
    <s v="20180620StrSDTranUvpo01Cott01NdataDigitalPhoto626.jpg"/>
    <s v="20180620"/>
    <s v="Str"/>
    <x v="3"/>
    <x v="0"/>
    <s v="NA"/>
    <s v="Ndata"/>
    <x v="0"/>
    <n v="6"/>
    <s v="NA"/>
    <x v="0"/>
    <x v="0"/>
    <n v="0"/>
    <n v="21"/>
    <n v="6"/>
    <s v="Violet"/>
    <x v="0"/>
    <s v="626"/>
    <s v="20180620-Str-Sd-Cott01-Ndata-M0000-D000-T00000-G21-R06-0626.JPG"/>
    <m/>
    <x v="0"/>
    <x v="0"/>
    <m/>
    <m/>
  </r>
  <r>
    <s v="20180620StrSDTranUvpo01Wool01NdataDigitalPhoto627.jpg"/>
    <s v="20180620"/>
    <s v="Str"/>
    <x v="3"/>
    <x v="1"/>
    <s v="NA"/>
    <s v="Ndata"/>
    <x v="0"/>
    <n v="0"/>
    <s v="NA"/>
    <x v="0"/>
    <x v="0"/>
    <n v="0"/>
    <n v="21"/>
    <n v="6"/>
    <s v="Violet+Filter"/>
    <x v="0"/>
    <s v="627"/>
    <s v="20180620-Str-Sd-Wool01-Ndata-M0000-D000-T00000-G21-R06-0627.JPG"/>
    <m/>
    <x v="0"/>
    <x v="0"/>
    <m/>
    <m/>
  </r>
  <r>
    <s v="20180620StrSDTranUvpo01Cott01SdataDigitalPhoto628.jpg"/>
    <s v="20180620"/>
    <s v="Str"/>
    <x v="3"/>
    <x v="0"/>
    <s v="A03"/>
    <s v="Uvpo1"/>
    <x v="0"/>
    <n v="51"/>
    <n v="60"/>
    <x v="2"/>
    <x v="1"/>
    <n v="0"/>
    <n v="21"/>
    <n v="6"/>
    <s v="Violet"/>
    <x v="0"/>
    <s v="628"/>
    <s v="20180620-Str-Sd-Cott01-Uvpo1-M0700-D060-T00000-G21-R06-0628.JPG"/>
    <m/>
    <x v="0"/>
    <x v="0"/>
    <m/>
    <m/>
  </r>
  <r>
    <s v="20180620StrSDTranUvpo01Cott01SdataDigitalPhoto629.jpg"/>
    <s v="20180620"/>
    <s v="Str"/>
    <x v="3"/>
    <x v="0"/>
    <s v="A03"/>
    <s v="Uvpo1"/>
    <x v="0"/>
    <n v="53"/>
    <n v="60"/>
    <x v="2"/>
    <x v="1"/>
    <n v="0"/>
    <n v="21"/>
    <n v="6"/>
    <s v="Violet"/>
    <x v="0"/>
    <s v="629"/>
    <s v="20180620-Str-Sd-Cott01-Uvpo1-M0700-D060-T00000-G21-R06-0629.JPG"/>
    <m/>
    <x v="0"/>
    <x v="0"/>
    <m/>
    <m/>
  </r>
  <r>
    <s v="20180620StrSDTranUvpo01Wool01SdataDigitalPhoto630.jpg"/>
    <s v="20180620"/>
    <s v="Str"/>
    <x v="3"/>
    <x v="1"/>
    <s v="A03"/>
    <s v="Uvpo1"/>
    <x v="0"/>
    <n v="6"/>
    <n v="60"/>
    <x v="2"/>
    <x v="1"/>
    <n v="0"/>
    <n v="21"/>
    <n v="6"/>
    <s v="Violet+Filter"/>
    <x v="0"/>
    <s v="630"/>
    <s v="20180620-Str-Sd-Wool01-Uvpo1-M0700-D060-T00000-G21-R06-0630.JPG"/>
    <n v="6"/>
    <x v="192"/>
    <x v="354"/>
    <m/>
    <m/>
  </r>
  <r>
    <s v="20180627StrSDTranUvpo01Cott01NdataDigitalPhoto631.jpg"/>
    <s v="20180627"/>
    <s v="Str"/>
    <x v="3"/>
    <x v="0"/>
    <s v="NA"/>
    <s v="Ndata"/>
    <x v="0"/>
    <n v="3"/>
    <s v="NA"/>
    <x v="0"/>
    <x v="0"/>
    <n v="0"/>
    <n v="22"/>
    <n v="1"/>
    <s v="Violet"/>
    <x v="0"/>
    <s v="631"/>
    <s v="20180627-Str-Sd-Cott01-Ndata-M0000-D000-T00000-G22-R01-0631.JPG"/>
    <m/>
    <x v="0"/>
    <x v="0"/>
    <m/>
    <m/>
  </r>
  <r>
    <s v="20180627StrSDTranUvpo01Denm01NdataDigitalPhoto632.jpg"/>
    <s v="20180627"/>
    <s v="Str"/>
    <x v="3"/>
    <x v="3"/>
    <s v="NA"/>
    <s v="Ndata"/>
    <x v="0"/>
    <n v="3"/>
    <s v="NA"/>
    <x v="0"/>
    <x v="0"/>
    <n v="0"/>
    <n v="22"/>
    <n v="1"/>
    <s v="Violet+Filter"/>
    <x v="0"/>
    <s v="632"/>
    <s v="20180627-Str-Sd-Deni01-Ndata-M0000-D000-T00000-G22-R01-0632.JPG"/>
    <m/>
    <x v="0"/>
    <x v="0"/>
    <m/>
    <m/>
  </r>
  <r>
    <s v="20180627StrSDTranUvpo01Cott01SdataDigitalPhoto633.jpg"/>
    <s v="20180627"/>
    <s v="Str"/>
    <x v="3"/>
    <x v="0"/>
    <s v="A04"/>
    <s v="Uvpo1"/>
    <x v="0"/>
    <n v="260"/>
    <n v="60"/>
    <x v="1"/>
    <x v="1"/>
    <n v="0"/>
    <n v="22"/>
    <n v="1"/>
    <s v="Violet"/>
    <x v="0"/>
    <s v="633"/>
    <s v="20180627-Str-Sd-Cott01-Uvpo1-M1000-D060-T00000-G22-R01-0633.JPG"/>
    <m/>
    <x v="0"/>
    <x v="0"/>
    <m/>
    <m/>
  </r>
  <r>
    <s v="20180627StrSDTranUvpo01Cott01SdataDigitalPhoto634.jpg"/>
    <s v="20180627"/>
    <s v="Str"/>
    <x v="3"/>
    <x v="0"/>
    <s v="A04"/>
    <s v="Uvpo1"/>
    <x v="0"/>
    <n v="206"/>
    <n v="60"/>
    <x v="1"/>
    <x v="1"/>
    <n v="0"/>
    <n v="22"/>
    <n v="1"/>
    <s v="Violet"/>
    <x v="0"/>
    <s v="634"/>
    <s v="20180627-Str-Sd-Cott01-Uvpo1-M1000-D060-T00000-G22-R01-0634.JPG"/>
    <m/>
    <x v="0"/>
    <x v="0"/>
    <m/>
    <m/>
  </r>
  <r>
    <s v="20180627StrSDTranUvpo01Denm01SdataDigitalPhoto635.jpg"/>
    <s v="20180627"/>
    <s v="Str"/>
    <x v="3"/>
    <x v="3"/>
    <s v="A04"/>
    <s v="Uvpo1"/>
    <x v="0"/>
    <n v="102"/>
    <n v="60"/>
    <x v="1"/>
    <x v="1"/>
    <n v="0"/>
    <n v="22"/>
    <n v="1"/>
    <s v="Violet+Filter"/>
    <x v="0"/>
    <s v="635"/>
    <s v="20180627-Str-Sd-Deni01-Uvpo1-M1000-D060-T00000-G22-R01-0635.JPG"/>
    <n v="99"/>
    <x v="170"/>
    <x v="355"/>
    <m/>
    <m/>
  </r>
  <r>
    <s v="20180627StrSDTranUvpo01Cott01NdataDigitalPhoto636.jpg"/>
    <s v="20180627"/>
    <s v="Str"/>
    <x v="3"/>
    <x v="0"/>
    <s v="NA"/>
    <s v="Ndata"/>
    <x v="0"/>
    <n v="18"/>
    <s v="NA"/>
    <x v="0"/>
    <x v="0"/>
    <n v="0"/>
    <n v="22"/>
    <n v="2"/>
    <s v="Violet"/>
    <x v="0"/>
    <s v="636"/>
    <s v="20180627-Str-Sd-Cott01-Ndata-M0000-D000-T00000-G22-R02-0636.JPG"/>
    <m/>
    <x v="0"/>
    <x v="0"/>
    <m/>
    <m/>
  </r>
  <r>
    <s v="20180627StrSDTranUvpo01Denm01NdataDigitalPhoto637.jpg"/>
    <s v="20180627"/>
    <s v="Str"/>
    <x v="3"/>
    <x v="3"/>
    <s v="NA"/>
    <s v="Ndata"/>
    <x v="0"/>
    <n v="0"/>
    <s v="NA"/>
    <x v="0"/>
    <x v="0"/>
    <n v="0"/>
    <n v="22"/>
    <n v="2"/>
    <s v="Violet+Filter"/>
    <x v="0"/>
    <s v="637"/>
    <s v="20180627-Str-Sd-Deni01-Ndata-M0000-D000-T00000-G22-R02-0637.JPG"/>
    <m/>
    <x v="0"/>
    <x v="0"/>
    <m/>
    <m/>
  </r>
  <r>
    <s v="20180627StrSDTranUvpo01Cott01SdataDigitalPhoto638.jpg"/>
    <s v="20180627"/>
    <s v="Str"/>
    <x v="3"/>
    <x v="0"/>
    <s v="A04"/>
    <s v="Uvpo1"/>
    <x v="0"/>
    <n v="136"/>
    <n v="60"/>
    <x v="1"/>
    <x v="1"/>
    <n v="0"/>
    <n v="22"/>
    <n v="2"/>
    <s v="Violet"/>
    <x v="0"/>
    <s v="638"/>
    <s v="20180627-Str-Sd-Cott01-Uvpo1-M1000-D060-T00000-G22-R02-0638.JPG"/>
    <m/>
    <x v="0"/>
    <x v="0"/>
    <m/>
    <m/>
  </r>
  <r>
    <s v="20180627StrSDTranUvpo01Cott01SdataDigitalPhoto639.jpg"/>
    <s v="20180627"/>
    <s v="Str"/>
    <x v="3"/>
    <x v="0"/>
    <s v="A04"/>
    <s v="Uvpo1"/>
    <x v="0"/>
    <n v="102"/>
    <n v="60"/>
    <x v="1"/>
    <x v="1"/>
    <n v="0"/>
    <n v="22"/>
    <n v="2"/>
    <s v="Violet"/>
    <x v="0"/>
    <s v="639"/>
    <s v="20180627-Str-Sd-Cott01-Uvpo1-M1000-D060-T00000-G22-R02-0639.JPG"/>
    <m/>
    <x v="0"/>
    <x v="0"/>
    <m/>
    <m/>
  </r>
  <r>
    <s v="20180627StrSDTranUvpo01Denm01SdataDigitalPhoto640.jpg"/>
    <s v="20180627"/>
    <s v="Str"/>
    <x v="3"/>
    <x v="3"/>
    <s v="A04"/>
    <s v="Uvpo1"/>
    <x v="0"/>
    <n v="48"/>
    <n v="60"/>
    <x v="1"/>
    <x v="1"/>
    <n v="0"/>
    <n v="22"/>
    <n v="2"/>
    <s v="Violet+Filter"/>
    <x v="0"/>
    <s v="640"/>
    <s v="20180627-Str-Sd-Deni01-Uvpo1-M1000-D060-T00000-G22-R02-0640.JPG"/>
    <n v="48"/>
    <x v="112"/>
    <x v="356"/>
    <m/>
    <m/>
  </r>
  <r>
    <s v="20180627StrSDTranUvpo01Cott01NdataDigitalPhoto641.jpg"/>
    <s v="20180627"/>
    <s v="Str"/>
    <x v="3"/>
    <x v="0"/>
    <s v="NA"/>
    <s v="Ndata"/>
    <x v="0"/>
    <n v="36"/>
    <s v="NA"/>
    <x v="0"/>
    <x v="0"/>
    <n v="0"/>
    <n v="22"/>
    <n v="3"/>
    <s v="Violet"/>
    <x v="0"/>
    <s v="641"/>
    <s v="20180627-Str-Sd-Cott01-Ndata-M0000-D000-T00000-G22-R03-0641.JPG"/>
    <m/>
    <x v="0"/>
    <x v="0"/>
    <m/>
    <m/>
  </r>
  <r>
    <s v="20180627StrSDTranUvpo01Denm01NdataDigitalPhoto642.jpg"/>
    <s v="20180627"/>
    <s v="Str"/>
    <x v="3"/>
    <x v="3"/>
    <s v="NA"/>
    <s v="Ndata"/>
    <x v="0"/>
    <n v="0"/>
    <s v="NA"/>
    <x v="0"/>
    <x v="0"/>
    <n v="0"/>
    <n v="22"/>
    <n v="3"/>
    <s v="Violet+Filter"/>
    <x v="0"/>
    <s v="642"/>
    <s v="20180627-Str-Sd-Deni01-Ndata-M0000-D000-T00000-G22-R03-0642.JPG"/>
    <m/>
    <x v="0"/>
    <x v="0"/>
    <m/>
    <m/>
  </r>
  <r>
    <s v="20180627StrSDTranUvpo01Cott01SdataDigitalPhoto643.jpg"/>
    <s v="20180627"/>
    <s v="Str"/>
    <x v="3"/>
    <x v="0"/>
    <s v="A04"/>
    <s v="Uvpo1"/>
    <x v="0"/>
    <n v="163"/>
    <n v="60"/>
    <x v="1"/>
    <x v="1"/>
    <n v="0"/>
    <n v="22"/>
    <n v="3"/>
    <s v="Violet"/>
    <x v="0"/>
    <s v="643"/>
    <s v="20180627-Str-Sd-Cott01-Uvpo1-M1000-D060-T00000-G22-R03-0643.JPG"/>
    <m/>
    <x v="0"/>
    <x v="0"/>
    <m/>
    <m/>
  </r>
  <r>
    <s v="20180627StrSDTranUvpo01Cott01SdataDigitalPhoto644.jpg"/>
    <s v="20180627"/>
    <s v="Str"/>
    <x v="3"/>
    <x v="0"/>
    <s v="A04"/>
    <s v="Uvpo1"/>
    <x v="0"/>
    <n v="128"/>
    <n v="60"/>
    <x v="1"/>
    <x v="1"/>
    <n v="0"/>
    <n v="22"/>
    <n v="3"/>
    <s v="Violet"/>
    <x v="0"/>
    <s v="644"/>
    <s v="20180627-Str-Sd-Cott01-Uvpo1-M1000-D060-T00000-G22-R03-0644.JPG"/>
    <m/>
    <x v="0"/>
    <x v="0"/>
    <m/>
    <m/>
  </r>
  <r>
    <s v="20180627StrSDTranUvpo01Denm01SdataDigitalPhoto645.jpg"/>
    <s v="20180627"/>
    <s v="Str"/>
    <x v="3"/>
    <x v="3"/>
    <s v="A04"/>
    <s v="Uvpo1"/>
    <x v="0"/>
    <n v="73"/>
    <n v="60"/>
    <x v="1"/>
    <x v="1"/>
    <n v="0"/>
    <n v="22"/>
    <n v="3"/>
    <s v="Violet+Filter"/>
    <x v="0"/>
    <s v="645"/>
    <s v="20180627-Str-Sd-Deni01-Uvpo1-M1000-D060-T00000-G22-R03-0645.JPG"/>
    <n v="73"/>
    <x v="226"/>
    <x v="357"/>
    <m/>
    <m/>
  </r>
  <r>
    <s v="20180627StrSDTranUvpo01Cott01NdataDigitalPhoto646.jpg"/>
    <s v="20180627"/>
    <s v="Str"/>
    <x v="3"/>
    <x v="0"/>
    <s v="NA"/>
    <s v="Ndata"/>
    <x v="0"/>
    <n v="2"/>
    <s v="NA"/>
    <x v="0"/>
    <x v="0"/>
    <n v="0"/>
    <n v="22"/>
    <n v="4"/>
    <s v="Violet"/>
    <x v="0"/>
    <s v="646"/>
    <s v="20180627-Str-Sd-Cott01-Ndata-M0000-D000-T00000-G22-R04-0646.JPG"/>
    <m/>
    <x v="0"/>
    <x v="0"/>
    <m/>
    <m/>
  </r>
  <r>
    <s v="20180627StrSDTranUvpo01Denm01NdataDigitalPhoto647.jpg"/>
    <s v="20180627"/>
    <s v="Str"/>
    <x v="3"/>
    <x v="3"/>
    <s v="NA"/>
    <s v="Ndata"/>
    <x v="0"/>
    <n v="1"/>
    <s v="NA"/>
    <x v="0"/>
    <x v="0"/>
    <n v="0"/>
    <n v="22"/>
    <n v="4"/>
    <s v="Violet+Filter"/>
    <x v="0"/>
    <s v="647"/>
    <s v="20180627-Str-Sd-Deni01-Ndata-M0000-D000-T00000-G22-R04-0647.JPG"/>
    <m/>
    <x v="0"/>
    <x v="0"/>
    <m/>
    <m/>
  </r>
  <r>
    <s v="20180627StrSDTranUvpo01Cott01SdataDigitalPhoto648.jpg"/>
    <s v="20180627"/>
    <s v="Str"/>
    <x v="3"/>
    <x v="0"/>
    <s v="A04"/>
    <s v="Uvpo1"/>
    <x v="0"/>
    <n v="132"/>
    <n v="60"/>
    <x v="1"/>
    <x v="1"/>
    <n v="0"/>
    <n v="22"/>
    <n v="4"/>
    <s v="Violet"/>
    <x v="0"/>
    <s v="648"/>
    <s v="20180627-Str-Sd-Cott01-Uvpo1-M1000-D060-T00000-G22-R04-0648.JPG"/>
    <m/>
    <x v="0"/>
    <x v="0"/>
    <m/>
    <m/>
  </r>
  <r>
    <s v="20180627StrSDTranUvpo01Cott01SdataDigitalPhoto649.jpg"/>
    <s v="20180627"/>
    <s v="Str"/>
    <x v="3"/>
    <x v="0"/>
    <s v="A04"/>
    <s v="Uvpo1"/>
    <x v="0"/>
    <n v="116"/>
    <n v="60"/>
    <x v="1"/>
    <x v="1"/>
    <n v="0"/>
    <n v="22"/>
    <n v="4"/>
    <s v="Violet"/>
    <x v="0"/>
    <s v="649"/>
    <s v="20180627-Str-Sd-Cott01-Uvpo1-M1000-D060-T00000-G22-R04-0649.JPG"/>
    <m/>
    <x v="0"/>
    <x v="0"/>
    <m/>
    <m/>
  </r>
  <r>
    <s v="20180627StrSDTranUvpo01Denm01SdataDigitalPhoto650.jpg"/>
    <s v="20180627"/>
    <s v="Str"/>
    <x v="3"/>
    <x v="3"/>
    <s v="A04"/>
    <s v="Uvpo1"/>
    <x v="0"/>
    <n v="94"/>
    <n v="60"/>
    <x v="1"/>
    <x v="1"/>
    <n v="0"/>
    <n v="22"/>
    <n v="4"/>
    <s v="Violet+Filter"/>
    <x v="0"/>
    <s v="650"/>
    <s v="20180627-Str-Sd-Deni01-Uvpo1-M1000-D060-T00000-G22-R04-0650.JPG"/>
    <n v="93"/>
    <x v="8"/>
    <x v="358"/>
    <m/>
    <m/>
  </r>
  <r>
    <s v="20180627StrSDTranUvpo01Cott01NdataDigitalPhoto651.jpg"/>
    <s v="20180627"/>
    <s v="Str"/>
    <x v="3"/>
    <x v="0"/>
    <s v="NA"/>
    <s v="Ndata"/>
    <x v="0"/>
    <n v="8"/>
    <s v="NA"/>
    <x v="0"/>
    <x v="0"/>
    <n v="0"/>
    <n v="22"/>
    <n v="5"/>
    <s v="Violet"/>
    <x v="0"/>
    <s v="651"/>
    <s v="20180627-Str-Sd-Cott01-Ndata-M0000-D000-T00000-G22-R05-0651.JPG"/>
    <m/>
    <x v="0"/>
    <x v="0"/>
    <m/>
    <m/>
  </r>
  <r>
    <s v="20180627StrSDTranUvpo01Denm01NdataDigitalPhoto652.jpg"/>
    <s v="20180627"/>
    <s v="Str"/>
    <x v="3"/>
    <x v="3"/>
    <s v="NA"/>
    <s v="Ndata"/>
    <x v="0"/>
    <n v="3"/>
    <s v="NA"/>
    <x v="0"/>
    <x v="0"/>
    <n v="0"/>
    <n v="22"/>
    <n v="5"/>
    <s v="Violet+Filter"/>
    <x v="0"/>
    <s v="652"/>
    <s v="20180627-Str-Sd-Deni01-Ndata-M0000-D000-T00000-G22-R05-0652.JPG"/>
    <m/>
    <x v="0"/>
    <x v="0"/>
    <m/>
    <m/>
  </r>
  <r>
    <s v="20180627StrSDTranUvpo01Cott01SdataDigitalPhoto653.jpg"/>
    <s v="20180627"/>
    <s v="Str"/>
    <x v="3"/>
    <x v="0"/>
    <s v="A04"/>
    <s v="Uvpo1"/>
    <x v="0"/>
    <n v="126"/>
    <n v="60"/>
    <x v="1"/>
    <x v="1"/>
    <n v="0"/>
    <n v="22"/>
    <n v="5"/>
    <s v="Violet"/>
    <x v="0"/>
    <s v="653"/>
    <s v="20180627-Str-Sd-Cott01-Uvpo1-M1000-D060-T00000-G22-R05-0653.JPG"/>
    <m/>
    <x v="0"/>
    <x v="0"/>
    <m/>
    <m/>
  </r>
  <r>
    <s v="20180627StrSDTranUvpo01Cott01SdataDigitalPhoto654.jpg"/>
    <s v="20180627"/>
    <s v="Str"/>
    <x v="3"/>
    <x v="0"/>
    <s v="A04"/>
    <s v="Uvpo1"/>
    <x v="0"/>
    <n v="102"/>
    <n v="60"/>
    <x v="1"/>
    <x v="1"/>
    <n v="0"/>
    <n v="22"/>
    <n v="5"/>
    <s v="Violet"/>
    <x v="0"/>
    <s v="654"/>
    <s v="20180627-Str-Sd-Cott01-Uvpo1-M1000-D060-T00000-G22-R05-0654.JPG"/>
    <m/>
    <x v="0"/>
    <x v="0"/>
    <m/>
    <m/>
  </r>
  <r>
    <s v="20180627StrSDTranUvpo01Denm01SdataDigitalPhoto655.jpg"/>
    <s v="20180627"/>
    <s v="Str"/>
    <x v="3"/>
    <x v="3"/>
    <s v="A04"/>
    <s v="Uvpo1"/>
    <x v="0"/>
    <n v="53"/>
    <n v="60"/>
    <x v="1"/>
    <x v="1"/>
    <n v="0"/>
    <n v="22"/>
    <n v="5"/>
    <s v="Violet+Filter"/>
    <x v="0"/>
    <s v="655"/>
    <s v="20180627-Str-Sd-Deni01-Uvpo1-M1000-D060-T00000-G22-R05-0655.JPG"/>
    <n v="50"/>
    <x v="112"/>
    <x v="359"/>
    <m/>
    <m/>
  </r>
  <r>
    <s v="20180627StrSDTranUvpo01Cott01NdataDigitalPhoto656.jpg"/>
    <s v="20180627"/>
    <s v="Str"/>
    <x v="3"/>
    <x v="0"/>
    <s v="NA"/>
    <s v="Ndata"/>
    <x v="0"/>
    <n v="1"/>
    <s v="NA"/>
    <x v="0"/>
    <x v="0"/>
    <n v="0"/>
    <n v="22"/>
    <n v="6"/>
    <s v="Violet"/>
    <x v="0"/>
    <s v="656"/>
    <s v="20180627-Str-Sd-Cott01-Ndata-M0000-D000-T00000-G22-R06-0656.JPG"/>
    <m/>
    <x v="0"/>
    <x v="0"/>
    <m/>
    <m/>
  </r>
  <r>
    <s v="20180627StrSDTranUvpo01Denm01NdataDigitalPhoto657.jpg"/>
    <s v="20180627"/>
    <s v="Str"/>
    <x v="3"/>
    <x v="3"/>
    <s v="NA"/>
    <s v="Ndata"/>
    <x v="0"/>
    <n v="0"/>
    <s v="NA"/>
    <x v="0"/>
    <x v="0"/>
    <n v="0"/>
    <n v="22"/>
    <n v="6"/>
    <s v="Violet+Filter"/>
    <x v="0"/>
    <s v="657"/>
    <s v="20180627-Str-Sd-Deni01-Ndata-M0000-D000-T00000-G22-R06-0657.JPG"/>
    <m/>
    <x v="0"/>
    <x v="0"/>
    <m/>
    <m/>
  </r>
  <r>
    <s v="20180627StrSDTranUvpo01Cott01SdataDigitalPhoto658.jpg"/>
    <s v="20180627"/>
    <s v="Str"/>
    <x v="3"/>
    <x v="0"/>
    <s v="A04"/>
    <s v="Uvpo1"/>
    <x v="0"/>
    <n v="119"/>
    <n v="60"/>
    <x v="1"/>
    <x v="1"/>
    <n v="0"/>
    <n v="22"/>
    <n v="6"/>
    <s v="Violet"/>
    <x v="0"/>
    <s v="658"/>
    <s v="20180627-Str-Sd-Cott01-Uvpo1-M1000-D060-T00000-G22-R06-0658.JPG"/>
    <m/>
    <x v="0"/>
    <x v="0"/>
    <m/>
    <m/>
  </r>
  <r>
    <s v="20180627StrSDTranUvpo01Cott01SdataDigitalPhoto659.jpg"/>
    <s v="20180627"/>
    <s v="Str"/>
    <x v="3"/>
    <x v="0"/>
    <s v="A04"/>
    <s v="Uvpo1"/>
    <x v="0"/>
    <n v="77"/>
    <n v="60"/>
    <x v="1"/>
    <x v="1"/>
    <n v="0"/>
    <n v="22"/>
    <n v="6"/>
    <s v="Violet"/>
    <x v="0"/>
    <s v="659"/>
    <s v="20180627-Str-Sd-Cott01-Uvpo1-M1000-D060-T00000-G22-R06-0659.JPG"/>
    <m/>
    <x v="0"/>
    <x v="0"/>
    <m/>
    <m/>
  </r>
  <r>
    <s v="20180627StrSDTranUvpo01Denm01SdataDigitalPhoto660.jpg"/>
    <s v="20180627"/>
    <s v="Str"/>
    <x v="3"/>
    <x v="3"/>
    <s v="A04"/>
    <s v="Uvpo1"/>
    <x v="0"/>
    <n v="56"/>
    <n v="60"/>
    <x v="1"/>
    <x v="1"/>
    <n v="0"/>
    <n v="22"/>
    <n v="6"/>
    <s v="Violet+Filter"/>
    <x v="0"/>
    <s v="660"/>
    <s v="20180627-Str-Sd-Deni01-Uvpo1-M1000-D060-T00000-G22-R06-0660.JPG"/>
    <n v="56"/>
    <x v="112"/>
    <x v="360"/>
    <m/>
    <m/>
  </r>
  <r>
    <s v="20180709StrSDTranPoll01Cott01NdataDigitalPhoto661.jpg"/>
    <s v="20180709"/>
    <s v="Str"/>
    <x v="3"/>
    <x v="0"/>
    <s v="NA"/>
    <s v="Ndata"/>
    <x v="1"/>
    <n v="22"/>
    <s v="NA"/>
    <x v="0"/>
    <x v="0"/>
    <n v="0"/>
    <n v="23"/>
    <n v="1"/>
    <s v="UV+Filter"/>
    <x v="0"/>
    <s v="661"/>
    <s v="20180709-Str-Sd-Cott01-Ndata-M0000-D000-T00000-G23-R01-0661.JPG"/>
    <m/>
    <x v="0"/>
    <x v="0"/>
    <m/>
    <m/>
  </r>
  <r>
    <s v="20180709StrSDTranPoll01Denm01NdataDigitalPhoto662.jpg"/>
    <s v="20180709"/>
    <s v="Str"/>
    <x v="3"/>
    <x v="3"/>
    <s v="NA"/>
    <s v="Ndata"/>
    <x v="1"/>
    <n v="32"/>
    <s v="NA"/>
    <x v="0"/>
    <x v="0"/>
    <n v="0"/>
    <n v="23"/>
    <n v="1"/>
    <s v="UV+Filter"/>
    <x v="0"/>
    <s v="662"/>
    <s v="20180709-Str-Sd-Deni01-Ndata-M0000-D000-T00000-G23-R01-0662.JPG"/>
    <m/>
    <x v="0"/>
    <x v="0"/>
    <m/>
    <m/>
  </r>
  <r>
    <s v="20180709StrSDTranPoll01Cott01SdataDigitalPhoto663.jpg"/>
    <s v="20180709"/>
    <s v="Str"/>
    <x v="3"/>
    <x v="0"/>
    <s v="A04"/>
    <s v="Poll1"/>
    <x v="1"/>
    <n v="59"/>
    <n v="60"/>
    <x v="1"/>
    <x v="1"/>
    <n v="0"/>
    <n v="23"/>
    <n v="1"/>
    <s v="UV+Filter"/>
    <x v="0"/>
    <s v="663"/>
    <s v="20180709-Str-Sd-Cott01-Poll1-M1000-D060-T00000-G23-R01-0663.JPG"/>
    <m/>
    <x v="0"/>
    <x v="0"/>
    <m/>
    <m/>
  </r>
  <r>
    <s v="20180709StrSDTranPoll01Cott01SdataDigitalPhoto664.jpg"/>
    <s v="20180709"/>
    <s v="Str"/>
    <x v="3"/>
    <x v="0"/>
    <s v="A04"/>
    <s v="Poll1"/>
    <x v="1"/>
    <n v="46"/>
    <n v="60"/>
    <x v="1"/>
    <x v="1"/>
    <n v="0"/>
    <n v="23"/>
    <n v="1"/>
    <s v="UV+Filter"/>
    <x v="0"/>
    <s v="664"/>
    <s v="20180709-Str-Sd-Cott01-Poll1-M1000-D060-T00000-G23-R01-0664.JPG"/>
    <m/>
    <x v="0"/>
    <x v="0"/>
    <m/>
    <m/>
  </r>
  <r>
    <s v="20180709StrSDTranPoll01Denm01SdataDigitalPhoto665.jpg"/>
    <s v="20180709"/>
    <s v="Str"/>
    <x v="3"/>
    <x v="3"/>
    <s v="A04"/>
    <s v="Poll1"/>
    <x v="1"/>
    <n v="45"/>
    <n v="60"/>
    <x v="1"/>
    <x v="1"/>
    <n v="0"/>
    <n v="23"/>
    <n v="1"/>
    <s v="UV+Filter"/>
    <x v="0"/>
    <s v="665"/>
    <s v="20180709-Str-Sd-Deni01-Poll1-M1000-D060-T00000-G23-R01-0665.JPG"/>
    <n v="13"/>
    <x v="231"/>
    <x v="361"/>
    <m/>
    <m/>
  </r>
  <r>
    <s v="20180716NorBhTranUvpo01Cott01NdataDigitalphoto001.tiff"/>
    <s v="20180716"/>
    <s v="Nor"/>
    <x v="4"/>
    <x v="0"/>
    <s v="NA"/>
    <s v="Ndata"/>
    <x v="0"/>
    <n v="0"/>
    <s v="NA"/>
    <x v="0"/>
    <x v="0"/>
    <n v="0"/>
    <n v="1"/>
    <n v="1"/>
    <s v="NA"/>
    <x v="0"/>
    <s v="001"/>
    <s v="20180716-Nor-Bh-Cott01-Ndata-M0000-D000-T00000-G01-R01-0001.TIFF"/>
    <m/>
    <x v="0"/>
    <x v="0"/>
    <m/>
    <m/>
  </r>
  <r>
    <s v="20180716NorBhTranUvpo01Wool01NdataDigitalphoto002.tiff"/>
    <s v="20180716"/>
    <s v="Nor"/>
    <x v="4"/>
    <x v="1"/>
    <s v="NA"/>
    <s v="Ndata"/>
    <x v="0"/>
    <n v="0"/>
    <s v="NA"/>
    <x v="0"/>
    <x v="0"/>
    <n v="1"/>
    <n v="1"/>
    <n v="1"/>
    <s v="NA"/>
    <x v="0"/>
    <s v="002"/>
    <s v="20180716-Nor-Bh-Wool01-Ndata-M0000-D000-T00001-G01-R01-0002.TIFF"/>
    <m/>
    <x v="0"/>
    <x v="0"/>
    <m/>
    <m/>
  </r>
  <r>
    <s v="20180716NorBhTranUvpo01Cott01SdataDigitalphoto003.tiff"/>
    <s v="20180716"/>
    <s v="Nor"/>
    <x v="4"/>
    <x v="0"/>
    <s v="A04"/>
    <s v="Uvpo1"/>
    <x v="0"/>
    <n v="107"/>
    <n v="30"/>
    <x v="1"/>
    <x v="2"/>
    <n v="2"/>
    <n v="1"/>
    <n v="1"/>
    <s v="NA"/>
    <x v="0"/>
    <s v="003"/>
    <s v="20180716-Nor-Bh-Cott01-Uvpo1-M1000-D030-T00002-G01-R01-0003.TIFF"/>
    <m/>
    <x v="0"/>
    <x v="0"/>
    <m/>
    <m/>
  </r>
  <r>
    <s v="20180716NorBhTranUvpo01Cott01SdataDigitalphoto004.tiff"/>
    <s v="20180716"/>
    <s v="Nor"/>
    <x v="4"/>
    <x v="0"/>
    <s v="A04"/>
    <s v="Uvpo1"/>
    <x v="0"/>
    <n v="91"/>
    <n v="30"/>
    <x v="1"/>
    <x v="2"/>
    <n v="3"/>
    <n v="1"/>
    <n v="1"/>
    <s v="NA"/>
    <x v="0"/>
    <s v="004"/>
    <s v="20180716-Nor-Bh-Cott01-Uvpo1-M1000-D030-T00003-G01-R01-0004.TIFF"/>
    <m/>
    <x v="0"/>
    <x v="0"/>
    <m/>
    <m/>
  </r>
  <r>
    <s v="20180716NorBhTranUvpo01Wool01SdataDigitalphoto005.tiff"/>
    <s v="20180716"/>
    <s v="Nor"/>
    <x v="4"/>
    <x v="1"/>
    <s v="A04"/>
    <s v="Uvpo1"/>
    <x v="0"/>
    <n v="1"/>
    <n v="30"/>
    <x v="1"/>
    <x v="2"/>
    <n v="4"/>
    <n v="1"/>
    <n v="1"/>
    <s v="NA"/>
    <x v="0"/>
    <s v="005"/>
    <s v="20180716-Nor-Bh-Wool01-Uvpo1-M1000-D030-T00004-G01-R01-0005.TIFF"/>
    <n v="1"/>
    <x v="232"/>
    <x v="362"/>
    <m/>
    <m/>
  </r>
  <r>
    <s v="20180716NorBhTranUvpo01Cott01NdataDigitalphoto006.tiff"/>
    <s v="20180716"/>
    <s v="Nor"/>
    <x v="4"/>
    <x v="0"/>
    <s v="NA"/>
    <s v="Ndata"/>
    <x v="0"/>
    <n v="0"/>
    <s v="NA"/>
    <x v="0"/>
    <x v="0"/>
    <n v="5"/>
    <n v="1"/>
    <n v="2"/>
    <s v="NA"/>
    <x v="0"/>
    <s v="006"/>
    <s v="20180716-Nor-Bh-Cott01-Ndata-M0000-D000-T00005-G01-R02-0006.TIFF"/>
    <m/>
    <x v="0"/>
    <x v="0"/>
    <m/>
    <m/>
  </r>
  <r>
    <s v="20180716NorBhTranUvpo01Wool01NdataDigitalphoto007.tiff"/>
    <s v="20180716"/>
    <s v="Nor"/>
    <x v="4"/>
    <x v="1"/>
    <s v="NA"/>
    <s v="Ndata"/>
    <x v="0"/>
    <n v="0"/>
    <s v="NA"/>
    <x v="0"/>
    <x v="0"/>
    <n v="6"/>
    <n v="1"/>
    <n v="2"/>
    <s v="NA"/>
    <x v="0"/>
    <s v="007"/>
    <s v="20180716-Nor-Bh-Wool01-Ndata-M0000-D000-T00006-G01-R02-0007.TIFF"/>
    <m/>
    <x v="0"/>
    <x v="0"/>
    <m/>
    <m/>
  </r>
  <r>
    <s v="20180716NorBhTranUvpo01Cott01SdataDigitalphoto008.tiff"/>
    <s v="20180716"/>
    <s v="Nor"/>
    <x v="4"/>
    <x v="0"/>
    <s v="A04"/>
    <s v="Uvpo1"/>
    <x v="0"/>
    <n v="123"/>
    <n v="30"/>
    <x v="1"/>
    <x v="2"/>
    <n v="7"/>
    <n v="1"/>
    <n v="2"/>
    <s v="NA"/>
    <x v="0"/>
    <s v="008"/>
    <s v="20180716-Nor-Bh-Cott01-Uvpo1-M1000-D030-T00007-G01-R02-0008.TIFF"/>
    <m/>
    <x v="0"/>
    <x v="0"/>
    <m/>
    <m/>
  </r>
  <r>
    <s v="20180716NorBhTranUvpo01Cott01SdataDigitalphoto009.tiff"/>
    <s v="20180716"/>
    <s v="Nor"/>
    <x v="4"/>
    <x v="0"/>
    <s v="A04"/>
    <s v="Uvpo1"/>
    <x v="0"/>
    <n v="108"/>
    <n v="30"/>
    <x v="1"/>
    <x v="2"/>
    <n v="8"/>
    <n v="1"/>
    <n v="2"/>
    <s v="NA"/>
    <x v="0"/>
    <s v="009"/>
    <s v="20180716-Nor-Bh-Cott01-Uvpo1-M1000-D030-T00008-G01-R02-0009.TIFF"/>
    <m/>
    <x v="0"/>
    <x v="0"/>
    <m/>
    <m/>
  </r>
  <r>
    <s v="20180716NorBhTranUvpo01Wool01SdataDigitalphoto010.tiff"/>
    <s v="20180716"/>
    <s v="Nor"/>
    <x v="4"/>
    <x v="1"/>
    <s v="A04"/>
    <s v="Uvpo1"/>
    <x v="0"/>
    <n v="6"/>
    <n v="30"/>
    <x v="1"/>
    <x v="2"/>
    <n v="9"/>
    <n v="1"/>
    <n v="2"/>
    <s v="NA"/>
    <x v="0"/>
    <s v="010"/>
    <s v="20180716-Nor-Bh-Wool01-Uvpo1-M1000-D030-T00009-G01-R02-0010.TIFF"/>
    <n v="6"/>
    <x v="233"/>
    <x v="363"/>
    <m/>
    <m/>
  </r>
  <r>
    <s v="20180716NorBhTranUvpo01Cott01NdataDigitalphoto011.tiff"/>
    <s v="20180716"/>
    <s v="Nor"/>
    <x v="4"/>
    <x v="0"/>
    <s v="NA"/>
    <s v="Ndata"/>
    <x v="0"/>
    <n v="0"/>
    <s v="NA"/>
    <x v="0"/>
    <x v="0"/>
    <n v="10"/>
    <n v="1"/>
    <n v="3"/>
    <s v="NA"/>
    <x v="0"/>
    <s v="011"/>
    <s v="20180716-Nor-Bh-Cott01-Ndata-M0000-D000-T00010-G01-R03-0011.TIFF"/>
    <m/>
    <x v="0"/>
    <x v="0"/>
    <m/>
    <m/>
  </r>
  <r>
    <s v="20180716NorBhTranUvpo01Wool01NdataDigitalphoto012.tiff"/>
    <s v="20180716"/>
    <s v="Nor"/>
    <x v="4"/>
    <x v="1"/>
    <s v="NA"/>
    <s v="Ndata"/>
    <x v="0"/>
    <n v="0"/>
    <s v="NA"/>
    <x v="0"/>
    <x v="0"/>
    <n v="11"/>
    <n v="1"/>
    <n v="3"/>
    <s v="NA"/>
    <x v="0"/>
    <s v="012"/>
    <s v="20180716-Nor-Bh-Wool01-Ndata-M0000-D000-T00011-G01-R03-0012.TIFF"/>
    <m/>
    <x v="0"/>
    <x v="0"/>
    <m/>
    <m/>
  </r>
  <r>
    <s v="20180716NorBhTranUvpo01Cott01SdataDigitalphoto013.tiff"/>
    <s v="20180716"/>
    <s v="Nor"/>
    <x v="4"/>
    <x v="0"/>
    <s v="A04"/>
    <s v="Uvpo1"/>
    <x v="0"/>
    <n v="58"/>
    <n v="30"/>
    <x v="1"/>
    <x v="2"/>
    <n v="12"/>
    <n v="1"/>
    <n v="3"/>
    <s v="NA"/>
    <x v="0"/>
    <s v="013"/>
    <s v="20180716-Nor-Bh-Cott01-Uvpo1-M1000-D030-T00012-G01-R03-0013.TIFF"/>
    <m/>
    <x v="0"/>
    <x v="0"/>
    <m/>
    <m/>
  </r>
  <r>
    <s v="20180716NorBhTranUvpo01Cott01SdataDigitalphoto014.tiff"/>
    <s v="20180716"/>
    <s v="Nor"/>
    <x v="4"/>
    <x v="0"/>
    <s v="A04"/>
    <s v="Uvpo1"/>
    <x v="0"/>
    <n v="42"/>
    <n v="30"/>
    <x v="1"/>
    <x v="2"/>
    <n v="13"/>
    <n v="1"/>
    <n v="3"/>
    <s v="NA"/>
    <x v="0"/>
    <s v="014"/>
    <s v="20180716-Nor-Bh-Cott01-Uvpo1-M1000-D030-T00013-G01-R03-0014.TIFF"/>
    <m/>
    <x v="0"/>
    <x v="0"/>
    <m/>
    <m/>
  </r>
  <r>
    <s v="20180716NorBhTranUvpo01Wool01SdataDigitalphoto015.tiff"/>
    <s v="20180716"/>
    <s v="Nor"/>
    <x v="4"/>
    <x v="1"/>
    <s v="A04"/>
    <s v="Uvpo1"/>
    <x v="0"/>
    <n v="3"/>
    <n v="30"/>
    <x v="1"/>
    <x v="2"/>
    <n v="14"/>
    <n v="1"/>
    <n v="3"/>
    <s v="NA"/>
    <x v="0"/>
    <s v="015"/>
    <s v="20180716-Nor-Bh-Wool01-Uvpo1-M1000-D030-T00014-G01-R03-0015.TIFF"/>
    <n v="3"/>
    <x v="234"/>
    <x v="364"/>
    <m/>
    <m/>
  </r>
  <r>
    <s v="20180717NorBhTranUvpo01Cott01NdataDigitalphoto016.tiff"/>
    <s v="20180717"/>
    <s v="Nor"/>
    <x v="4"/>
    <x v="0"/>
    <s v="NA"/>
    <s v="Ndata"/>
    <x v="0"/>
    <n v="0"/>
    <s v="NA"/>
    <x v="0"/>
    <x v="0"/>
    <n v="15"/>
    <n v="1"/>
    <n v="4"/>
    <s v="NA"/>
    <x v="0"/>
    <s v="016"/>
    <s v="20180717-Nor-Bh-Cott01-Ndata-M0000-D000-T00015-G01-R04-0016.TIFF"/>
    <m/>
    <x v="0"/>
    <x v="0"/>
    <m/>
    <m/>
  </r>
  <r>
    <s v="20180717NorBhTranUvpo01Wool01NdataDigitalphoto017.tiff"/>
    <s v="20180717"/>
    <s v="Nor"/>
    <x v="4"/>
    <x v="1"/>
    <s v="NA"/>
    <s v="Ndata"/>
    <x v="0"/>
    <n v="0"/>
    <s v="NA"/>
    <x v="0"/>
    <x v="0"/>
    <n v="16"/>
    <n v="1"/>
    <n v="4"/>
    <s v="NA"/>
    <x v="0"/>
    <s v="017"/>
    <s v="20180717-Nor-Bh-Wool01-Ndata-M0000-D000-T00016-G01-R04-0017.TIFF"/>
    <m/>
    <x v="0"/>
    <x v="0"/>
    <m/>
    <m/>
  </r>
  <r>
    <s v="20180717NorBhTranUvpo01Cott01SdataDigitalphoto018.tiff"/>
    <s v="20180717"/>
    <s v="Nor"/>
    <x v="4"/>
    <x v="0"/>
    <s v="A04"/>
    <s v="Uvpo1"/>
    <x v="0"/>
    <n v="81"/>
    <n v="30"/>
    <x v="1"/>
    <x v="2"/>
    <n v="17"/>
    <n v="1"/>
    <n v="4"/>
    <s v="NA"/>
    <x v="0"/>
    <s v="018"/>
    <s v="20180717-Nor-Bh-Cott01-Uvpo1-M1000-D030-T00017-G01-R04-0018.TIFF"/>
    <m/>
    <x v="0"/>
    <x v="0"/>
    <m/>
    <m/>
  </r>
  <r>
    <s v="20180717NorBhTranUvpo01Cott01SdataDigitalphoto019.tiff"/>
    <s v="20180717"/>
    <s v="Nor"/>
    <x v="4"/>
    <x v="0"/>
    <s v="A04"/>
    <s v="Uvpo1"/>
    <x v="0"/>
    <n v="51"/>
    <n v="30"/>
    <x v="1"/>
    <x v="2"/>
    <n v="18"/>
    <n v="1"/>
    <n v="4"/>
    <s v="2 blue fibres not counted"/>
    <x v="0"/>
    <s v="019"/>
    <s v="20180717-Nor-Bh-Cott01-Uvpo1-M1000-D030-T00018-G01-R04-0019.TIFF"/>
    <m/>
    <x v="0"/>
    <x v="0"/>
    <m/>
    <m/>
  </r>
  <r>
    <s v="20180717NorBhTranUvpo01Wool01SdataDigitalphoto020.tiff"/>
    <s v="20180717"/>
    <s v="Nor"/>
    <x v="4"/>
    <x v="1"/>
    <s v="A04"/>
    <s v="Uvpo1"/>
    <x v="0"/>
    <n v="0"/>
    <n v="30"/>
    <x v="1"/>
    <x v="2"/>
    <n v="19"/>
    <n v="1"/>
    <n v="4"/>
    <s v="NA"/>
    <x v="0"/>
    <s v="020"/>
    <s v="20180717-Nor-Bh-Wool01-Uvpo1-M1000-D030-T00019-G01-R04-0020.TIFF"/>
    <n v="0"/>
    <x v="235"/>
    <x v="19"/>
    <m/>
    <m/>
  </r>
  <r>
    <s v="20180717NorBhTranUvpo01Cott01NdataDigitalphoto021.tiff"/>
    <s v="20180717"/>
    <s v="Nor"/>
    <x v="4"/>
    <x v="0"/>
    <s v="NA"/>
    <s v="Ndata"/>
    <x v="0"/>
    <n v="0"/>
    <s v="NA"/>
    <x v="0"/>
    <x v="0"/>
    <n v="20"/>
    <n v="1"/>
    <n v="5"/>
    <s v="Blue fibre not counted"/>
    <x v="0"/>
    <s v="021"/>
    <s v="20180717-Nor-Bh-Cott01-Ndata-M0000-D000-T00020-G01-R05-0021.TIFF"/>
    <m/>
    <x v="0"/>
    <x v="0"/>
    <m/>
    <m/>
  </r>
  <r>
    <s v="20180717NorBhTranUvpo01Wool01NdataDigitalphoto022.tiff"/>
    <s v="20180717"/>
    <s v="Nor"/>
    <x v="4"/>
    <x v="1"/>
    <s v="NA"/>
    <s v="Ndata"/>
    <x v="0"/>
    <n v="0"/>
    <s v="NA"/>
    <x v="0"/>
    <x v="0"/>
    <n v="21"/>
    <n v="1"/>
    <n v="5"/>
    <s v="NA"/>
    <x v="0"/>
    <s v="022"/>
    <s v="20180717-Nor-Bh-Wool01-Ndata-M0000-D000-T00021-G01-R05-0022.TIFF"/>
    <m/>
    <x v="0"/>
    <x v="0"/>
    <m/>
    <m/>
  </r>
  <r>
    <s v="20180717NorBhTranUvpo01Cott01SdataDigitalphoto023.tiff"/>
    <s v="20180717"/>
    <s v="Nor"/>
    <x v="4"/>
    <x v="0"/>
    <s v="A04"/>
    <s v="Uvpo1"/>
    <x v="0"/>
    <n v="46"/>
    <n v="30"/>
    <x v="1"/>
    <x v="2"/>
    <n v="22"/>
    <n v="1"/>
    <n v="5"/>
    <s v="Blue fibres not counted"/>
    <x v="0"/>
    <s v="023"/>
    <s v="20180717-Nor-Bh-Cott01-Uvpo1-M1000-D030-T00022-G01-R05-0023.TIFF"/>
    <m/>
    <x v="0"/>
    <x v="0"/>
    <m/>
    <m/>
  </r>
  <r>
    <s v="20180717NorBhTranUvpo01Cott01SdataDigitalphoto024.tiff"/>
    <s v="20180717"/>
    <s v="Nor"/>
    <x v="4"/>
    <x v="0"/>
    <s v="A04"/>
    <s v="Uvpo1"/>
    <x v="0"/>
    <n v="31"/>
    <n v="30"/>
    <x v="1"/>
    <x v="2"/>
    <n v="23"/>
    <n v="1"/>
    <n v="5"/>
    <s v="Blue fibres not counted"/>
    <x v="0"/>
    <s v="024"/>
    <s v="20180717-Nor-Bh-Cott01-Uvpo1-M1000-D030-T00023-G01-R05-0024.TIFF"/>
    <m/>
    <x v="0"/>
    <x v="0"/>
    <m/>
    <m/>
  </r>
  <r>
    <s v="20180717NorBhTranUvpo01Wool01SdataDigitalphoto025.tiff"/>
    <s v="20180717"/>
    <s v="Nor"/>
    <x v="4"/>
    <x v="1"/>
    <s v="A04"/>
    <s v="Uvpo1"/>
    <x v="0"/>
    <n v="7"/>
    <n v="30"/>
    <x v="1"/>
    <x v="2"/>
    <n v="24"/>
    <n v="1"/>
    <n v="5"/>
    <s v="NA"/>
    <x v="0"/>
    <s v="025"/>
    <s v="20180717-Nor-Bh-Wool01-Uvpo1-M1000-D030-T00024-G01-R05-0025.TIFF"/>
    <n v="7"/>
    <x v="236"/>
    <x v="365"/>
    <m/>
    <m/>
  </r>
  <r>
    <s v="20180718NorBhTranUvpo01Cott01NdataDigitalphoto026.tiff"/>
    <s v="20180718"/>
    <s v="Nor"/>
    <x v="4"/>
    <x v="0"/>
    <s v="NA"/>
    <s v="Ndata"/>
    <x v="0"/>
    <n v="0"/>
    <s v="NA"/>
    <x v="0"/>
    <x v="0"/>
    <n v="25"/>
    <n v="1"/>
    <n v="6"/>
    <s v="NA"/>
    <x v="0"/>
    <s v="026"/>
    <s v="20180718-Nor-Bh-Cott01-Ndata-M0000-D000-T00025-G01-R06-0026.TIFF"/>
    <m/>
    <x v="0"/>
    <x v="0"/>
    <m/>
    <m/>
  </r>
  <r>
    <s v="20180718NorBhTranUvpo01Wool01NdataDigitalphoto027.tiff"/>
    <s v="20180718"/>
    <s v="Nor"/>
    <x v="4"/>
    <x v="1"/>
    <s v="NA"/>
    <s v="Ndata"/>
    <x v="0"/>
    <n v="0"/>
    <s v="NA"/>
    <x v="0"/>
    <x v="0"/>
    <n v="26"/>
    <n v="1"/>
    <n v="6"/>
    <s v="NA"/>
    <x v="0"/>
    <s v="027"/>
    <s v="20180718-Nor-Bh-Wool01-Ndata-M0000-D000-T00026-G01-R06-0027.TIFF"/>
    <m/>
    <x v="0"/>
    <x v="0"/>
    <m/>
    <m/>
  </r>
  <r>
    <s v="20180718NorBhTranUvpo01Cott01SdataDigitalphoto028.tiff"/>
    <s v="20180718"/>
    <s v="Nor"/>
    <x v="4"/>
    <x v="0"/>
    <s v="A04"/>
    <s v="Uvpo1"/>
    <x v="0"/>
    <n v="21"/>
    <n v="30"/>
    <x v="1"/>
    <x v="2"/>
    <n v="27"/>
    <n v="1"/>
    <n v="6"/>
    <s v="NA"/>
    <x v="0"/>
    <s v="028"/>
    <s v="20180718-Nor-Bh-Cott01-Uvpo1-M1000-D030-T00027-G01-R06-0028.TIFF"/>
    <m/>
    <x v="0"/>
    <x v="0"/>
    <m/>
    <m/>
  </r>
  <r>
    <s v="20180718NorBhTranUvpo01Cott01SdataDigitalphoto029.tiff"/>
    <s v="20180718"/>
    <s v="Nor"/>
    <x v="4"/>
    <x v="0"/>
    <s v="A04"/>
    <s v="Uvpo1"/>
    <x v="0"/>
    <n v="19"/>
    <n v="30"/>
    <x v="1"/>
    <x v="2"/>
    <n v="28"/>
    <n v="1"/>
    <n v="6"/>
    <s v="NA"/>
    <x v="0"/>
    <s v="029"/>
    <s v="20180718-Nor-Bh-Cott01-Uvpo1-M1000-D030-T00028-G01-R06-0029.TIFF"/>
    <m/>
    <x v="0"/>
    <x v="0"/>
    <m/>
    <m/>
  </r>
  <r>
    <s v="20180718NorBhTranUvpo01Wool01SdataDigitalphoto030.tiff"/>
    <s v="20180718"/>
    <s v="Nor"/>
    <x v="4"/>
    <x v="1"/>
    <s v="A04"/>
    <s v="Uvpo1"/>
    <x v="0"/>
    <n v="1"/>
    <n v="30"/>
    <x v="1"/>
    <x v="2"/>
    <n v="29"/>
    <n v="1"/>
    <n v="6"/>
    <s v="NA"/>
    <x v="0"/>
    <s v="030"/>
    <s v="20180718-Nor-Bh-Wool01-Uvpo1-M1000-D030-T00029-G01-R06-0030.TIFF"/>
    <n v="1"/>
    <x v="206"/>
    <x v="366"/>
    <m/>
    <m/>
  </r>
  <r>
    <s v="20180718NorBhTranUvpo01Cott01NdataDigitalphoto031.tiff"/>
    <s v="20180718"/>
    <s v="Nor"/>
    <x v="4"/>
    <x v="0"/>
    <s v="NA"/>
    <s v="Ndata"/>
    <x v="0"/>
    <n v="0"/>
    <s v="NA"/>
    <x v="0"/>
    <x v="0"/>
    <n v="30"/>
    <n v="2"/>
    <n v="1"/>
    <s v="NA"/>
    <x v="0"/>
    <s v="031"/>
    <s v="20180718-Nor-Bh-Cott01-Ndata-M0000-D000-T00030-G02-R01-0031.TIFF"/>
    <m/>
    <x v="0"/>
    <x v="0"/>
    <m/>
    <m/>
  </r>
  <r>
    <s v="20180718NorBhTranUvpo01Wool01NdataDigitalphoto032.tiff"/>
    <s v="20180718"/>
    <s v="Nor"/>
    <x v="4"/>
    <x v="1"/>
    <s v="NA"/>
    <s v="Ndata"/>
    <x v="0"/>
    <n v="0"/>
    <s v="NA"/>
    <x v="0"/>
    <x v="0"/>
    <n v="31"/>
    <n v="2"/>
    <n v="1"/>
    <s v="NA"/>
    <x v="0"/>
    <s v="032"/>
    <s v="20180718-Nor-Bh-Wool01-Ndata-M0000-D000-T00031-G02-R01-0032.TIFF"/>
    <m/>
    <x v="0"/>
    <x v="0"/>
    <m/>
    <m/>
  </r>
  <r>
    <s v="20180718NorBhTranUvpo01Cott01SdataDigitalphoto033.tiff"/>
    <s v="20180718"/>
    <s v="Nor"/>
    <x v="4"/>
    <x v="0"/>
    <s v="A04"/>
    <s v="Uvpo1"/>
    <x v="0"/>
    <n v="37"/>
    <n v="60"/>
    <x v="1"/>
    <x v="1"/>
    <n v="32"/>
    <n v="2"/>
    <n v="1"/>
    <s v="NA"/>
    <x v="0"/>
    <s v="033"/>
    <s v="20180718-Nor-Bh-Cott01-Uvpo1-M1000-D060-T00032-G02-R01-0033.TIFF"/>
    <m/>
    <x v="0"/>
    <x v="0"/>
    <m/>
    <m/>
  </r>
  <r>
    <s v="20180718NorBhTranUvpo01Cott01SdataDigitalphoto034.tiff"/>
    <s v="20180718"/>
    <s v="Nor"/>
    <x v="4"/>
    <x v="0"/>
    <s v="A04"/>
    <s v="Uvpo1"/>
    <x v="0"/>
    <n v="35"/>
    <n v="60"/>
    <x v="1"/>
    <x v="1"/>
    <n v="33"/>
    <n v="2"/>
    <n v="1"/>
    <s v="Blue fibre not counted"/>
    <x v="0"/>
    <s v="034"/>
    <s v="20180718-Nor-Bh-Cott01-Uvpo1-M1000-D060-T00033-G02-R01-0034.TIFF"/>
    <m/>
    <x v="0"/>
    <x v="0"/>
    <m/>
    <m/>
  </r>
  <r>
    <s v="20180718NorBhTranUvpo01Wool01SdataDigitalphoto035.tiff"/>
    <s v="20180718"/>
    <s v="Nor"/>
    <x v="4"/>
    <x v="1"/>
    <s v="A04"/>
    <s v="Uvpo1"/>
    <x v="0"/>
    <n v="2"/>
    <n v="60"/>
    <x v="1"/>
    <x v="1"/>
    <n v="34"/>
    <n v="2"/>
    <n v="1"/>
    <s v="NA"/>
    <x v="0"/>
    <s v="035"/>
    <s v="20180718-Nor-Bh-Wool01-Uvpo1-M1000-D060-T00034-G02-R01-0035.TIFF"/>
    <n v="2"/>
    <x v="231"/>
    <x v="367"/>
    <m/>
    <m/>
  </r>
  <r>
    <s v="20180718NorBhTranUvpo01Cott01NdataDigitalphoto036.tiff"/>
    <s v="20180718"/>
    <s v="Nor"/>
    <x v="4"/>
    <x v="0"/>
    <s v="NA"/>
    <s v="Ndata"/>
    <x v="0"/>
    <n v="0"/>
    <s v="NA"/>
    <x v="0"/>
    <x v="0"/>
    <n v="35"/>
    <n v="2"/>
    <n v="2"/>
    <s v="NA"/>
    <x v="0"/>
    <s v="036"/>
    <s v="20180718-Nor-Bh-Cott01-Ndata-M0000-D000-T00035-G02-R02-0036.TIFF"/>
    <m/>
    <x v="0"/>
    <x v="0"/>
    <m/>
    <m/>
  </r>
  <r>
    <s v="20180718NorBhTranUvpo01Wool01NdataDigitalphoto037.tiff"/>
    <s v="20180718"/>
    <s v="Nor"/>
    <x v="4"/>
    <x v="1"/>
    <s v="NA"/>
    <s v="Ndata"/>
    <x v="0"/>
    <n v="0"/>
    <s v="NA"/>
    <x v="0"/>
    <x v="0"/>
    <n v="36"/>
    <n v="2"/>
    <n v="2"/>
    <s v="NA"/>
    <x v="0"/>
    <s v="037"/>
    <s v="20180718-Nor-Bh-Wool01-Ndata-M0000-D000-T00036-G02-R02-0037.TIFF"/>
    <m/>
    <x v="0"/>
    <x v="0"/>
    <m/>
    <m/>
  </r>
  <r>
    <s v="20180718NorBhTranUvpo01Cott01SdataDigitalphoto038.tiff"/>
    <s v="20180718"/>
    <s v="Nor"/>
    <x v="4"/>
    <x v="0"/>
    <s v="A04"/>
    <s v="Uvpo1"/>
    <x v="0"/>
    <n v="48"/>
    <n v="60"/>
    <x v="1"/>
    <x v="1"/>
    <n v="37"/>
    <n v="2"/>
    <n v="2"/>
    <s v="NA"/>
    <x v="0"/>
    <s v="038"/>
    <s v="20180718-Nor-Bh-Cott01-Uvpo1-M1000-D060-T00037-G02-R02-0038.TIFF"/>
    <m/>
    <x v="0"/>
    <x v="0"/>
    <m/>
    <m/>
  </r>
  <r>
    <s v="20180718NorBhTranUvpo01Cott01SdataDigitalphoto039.tiff"/>
    <s v="20180718"/>
    <s v="Nor"/>
    <x v="4"/>
    <x v="0"/>
    <s v="A04"/>
    <s v="Uvpo1"/>
    <x v="0"/>
    <n v="36"/>
    <n v="60"/>
    <x v="1"/>
    <x v="1"/>
    <n v="38"/>
    <n v="2"/>
    <n v="2"/>
    <s v="NA"/>
    <x v="0"/>
    <s v="039"/>
    <s v="20180718-Nor-Bh-Cott01-Uvpo1-M1000-D060-T00038-G02-R02-0039.TIFF"/>
    <m/>
    <x v="0"/>
    <x v="0"/>
    <m/>
    <m/>
  </r>
  <r>
    <s v="20180718NorBhTranUvpo01Wool01SdataDigitalphoto040.tiff"/>
    <s v="20180718"/>
    <s v="Nor"/>
    <x v="4"/>
    <x v="1"/>
    <s v="A04"/>
    <s v="Uvpo1"/>
    <x v="0"/>
    <n v="2"/>
    <n v="60"/>
    <x v="1"/>
    <x v="1"/>
    <n v="39"/>
    <n v="2"/>
    <n v="2"/>
    <s v="Blue fibre not counted"/>
    <x v="0"/>
    <s v="040"/>
    <s v="20180718-Nor-Bh-Wool01-Uvpo1-M1000-D060-T00039-G02-R02-0040.TIFF"/>
    <n v="2"/>
    <x v="237"/>
    <x v="368"/>
    <m/>
    <m/>
  </r>
  <r>
    <s v="20180718NorBhTranUvpo01Cott01NdataDigitalphoto041.tiff"/>
    <s v="20180718"/>
    <s v="Nor"/>
    <x v="4"/>
    <x v="0"/>
    <s v="NA"/>
    <s v="Ndata"/>
    <x v="0"/>
    <n v="0"/>
    <s v="NA"/>
    <x v="0"/>
    <x v="0"/>
    <n v="40"/>
    <n v="2"/>
    <n v="3"/>
    <s v="NA"/>
    <x v="0"/>
    <s v="041"/>
    <s v="20180718-Nor-Bh-Cott01-Ndata-M0000-D000-T00040-G02-R03-0041.TIFF"/>
    <m/>
    <x v="0"/>
    <x v="0"/>
    <m/>
    <m/>
  </r>
  <r>
    <s v="20180718NorBhTranUvpo01Wool01NdataDigitalphoto042.tiff"/>
    <s v="20180718"/>
    <s v="Nor"/>
    <x v="4"/>
    <x v="1"/>
    <s v="NA"/>
    <s v="Ndata"/>
    <x v="0"/>
    <n v="0"/>
    <s v="NA"/>
    <x v="0"/>
    <x v="0"/>
    <n v="41"/>
    <n v="2"/>
    <n v="3"/>
    <s v="Blue fibre not counted"/>
    <x v="0"/>
    <s v="042"/>
    <s v="20180718-Nor-Bh-Wool01-Ndata-M0000-D000-T00041-G02-R03-0042.TIFF"/>
    <m/>
    <x v="0"/>
    <x v="0"/>
    <m/>
    <m/>
  </r>
  <r>
    <s v="20180718NorBhTranUvpo01Cott01SdataDigitalphoto043.tiff"/>
    <s v="20180718"/>
    <s v="Nor"/>
    <x v="4"/>
    <x v="0"/>
    <s v="A04"/>
    <s v="Uvpo1"/>
    <x v="0"/>
    <n v="72"/>
    <n v="60"/>
    <x v="1"/>
    <x v="1"/>
    <n v="42"/>
    <n v="2"/>
    <n v="3"/>
    <s v="Blue fibre not counted"/>
    <x v="0"/>
    <s v="043"/>
    <s v="20180718-Nor-Bh-Cott01-Uvpo1-M1000-D060-T00042-G02-R03-0043.TIFF"/>
    <m/>
    <x v="0"/>
    <x v="0"/>
    <m/>
    <m/>
  </r>
  <r>
    <s v="20180718NorBhTranUvpo01Cott01SdataDigitalphoto044.tiff"/>
    <s v="20180718"/>
    <s v="Nor"/>
    <x v="4"/>
    <x v="0"/>
    <s v="A04"/>
    <s v="Uvpo1"/>
    <x v="0"/>
    <n v="52"/>
    <n v="60"/>
    <x v="1"/>
    <x v="1"/>
    <n v="43"/>
    <n v="2"/>
    <n v="3"/>
    <s v="Blue fibre not counted"/>
    <x v="0"/>
    <s v="044"/>
    <s v="20180718-Nor-Bh-Cott01-Uvpo1-M1000-D060-T00043-G02-R03-0044.TIFF"/>
    <m/>
    <x v="0"/>
    <x v="0"/>
    <m/>
    <m/>
  </r>
  <r>
    <s v="20180718NorBhTranUvpo01Wool01SdataDigitalphoto045.tiff"/>
    <s v="20180718"/>
    <s v="Nor"/>
    <x v="4"/>
    <x v="1"/>
    <s v="A04"/>
    <s v="Uvpo1"/>
    <x v="0"/>
    <n v="7"/>
    <n v="60"/>
    <x v="1"/>
    <x v="1"/>
    <n v="44"/>
    <n v="2"/>
    <n v="3"/>
    <s v="Blue fibre not counted"/>
    <x v="0"/>
    <s v="045"/>
    <s v="20180718-Nor-Bh-Wool01-Uvpo1-M1000-D060-T00044-G02-R03-0045.TIFF"/>
    <n v="7"/>
    <x v="187"/>
    <x v="369"/>
    <m/>
    <m/>
  </r>
  <r>
    <s v="20180719NorBhTranUvpo01Cott01NdataDigitalphoto046.tiff"/>
    <s v="20180719"/>
    <s v="Nor"/>
    <x v="4"/>
    <x v="0"/>
    <s v="NA"/>
    <s v="Ndata"/>
    <x v="0"/>
    <n v="0"/>
    <s v="NA"/>
    <x v="0"/>
    <x v="0"/>
    <n v="45"/>
    <n v="2"/>
    <n v="4"/>
    <s v="NA"/>
    <x v="0"/>
    <s v="046"/>
    <s v="20180719-Nor-Bh-Cott01-Ndata-M0000-D000-T00045-G02-R04-0046.TIFF"/>
    <m/>
    <x v="0"/>
    <x v="0"/>
    <m/>
    <m/>
  </r>
  <r>
    <s v="20180719NorBhTranUvpo01Wool01NdataDigitalphoto047.tiff"/>
    <s v="20180719"/>
    <s v="Nor"/>
    <x v="4"/>
    <x v="1"/>
    <s v="NA"/>
    <s v="Ndata"/>
    <x v="0"/>
    <n v="0"/>
    <s v="NA"/>
    <x v="0"/>
    <x v="0"/>
    <n v="46"/>
    <n v="2"/>
    <n v="4"/>
    <s v="NA"/>
    <x v="0"/>
    <s v="047"/>
    <s v="20180719-Nor-Bh-Wool01-Ndata-M0000-D000-T00046-G02-R04-0047.TIFF"/>
    <m/>
    <x v="0"/>
    <x v="0"/>
    <m/>
    <m/>
  </r>
  <r>
    <s v="20180719NorBhTranUvpo01Cott01SdataDigitalphoto048.tiff"/>
    <s v="20180719"/>
    <s v="Nor"/>
    <x v="4"/>
    <x v="0"/>
    <s v="A04"/>
    <s v="Uvpo1"/>
    <x v="0"/>
    <n v="90"/>
    <n v="60"/>
    <x v="1"/>
    <x v="1"/>
    <n v="47"/>
    <n v="2"/>
    <n v="4"/>
    <s v="NA"/>
    <x v="0"/>
    <s v="048"/>
    <s v="20180719-Nor-Bh-Cott01-Uvpo1-M1000-D060-T00047-G02-R04-0048.TIFF"/>
    <m/>
    <x v="0"/>
    <x v="0"/>
    <m/>
    <m/>
  </r>
  <r>
    <s v="20180719NorBhTranUvpo01Cott01SdataDigitalphoto049.tiff"/>
    <s v="20180719"/>
    <s v="Nor"/>
    <x v="4"/>
    <x v="0"/>
    <s v="A04"/>
    <s v="Uvpo1"/>
    <x v="0"/>
    <n v="58"/>
    <n v="60"/>
    <x v="1"/>
    <x v="1"/>
    <n v="48"/>
    <n v="2"/>
    <n v="4"/>
    <s v="NA"/>
    <x v="0"/>
    <s v="049"/>
    <s v="20180719-Nor-Bh-Cott01-Uvpo1-M1000-D060-T00048-G02-R04-0049.TIFF"/>
    <m/>
    <x v="0"/>
    <x v="0"/>
    <m/>
    <m/>
  </r>
  <r>
    <s v="20180719NorBhTranUvpo01Wool01SdataDigitalphoto050.tiff"/>
    <s v="20180719"/>
    <s v="Nor"/>
    <x v="4"/>
    <x v="1"/>
    <s v="A04"/>
    <s v="Uvpo1"/>
    <x v="0"/>
    <n v="0"/>
    <n v="60"/>
    <x v="1"/>
    <x v="1"/>
    <n v="49"/>
    <n v="2"/>
    <n v="4"/>
    <s v="NA"/>
    <x v="0"/>
    <s v="050"/>
    <s v="20180719-Nor-Bh-Wool01-Uvpo1-M1000-D060-T00049-G02-R04-0050.TIFF"/>
    <n v="0"/>
    <x v="59"/>
    <x v="19"/>
    <m/>
    <m/>
  </r>
  <r>
    <s v="20180719NorBhTranUvpo01Cott01NdataDigitalphoto051.tiff"/>
    <s v="20180719"/>
    <s v="Nor"/>
    <x v="4"/>
    <x v="0"/>
    <s v="NA"/>
    <s v="Ndata"/>
    <x v="0"/>
    <n v="0"/>
    <s v="NA"/>
    <x v="0"/>
    <x v="0"/>
    <n v="50"/>
    <n v="2"/>
    <n v="5"/>
    <s v="NA"/>
    <x v="0"/>
    <s v="051"/>
    <s v="20180719-Nor-Bh-Cott01-Ndata-M0000-D000-T00050-G02-R05-0051.TIFF"/>
    <m/>
    <x v="0"/>
    <x v="0"/>
    <m/>
    <m/>
  </r>
  <r>
    <s v="20180719NorBhTranUvpo01Wool01NdataDigitalphoto052.tiff"/>
    <s v="20180719"/>
    <s v="Nor"/>
    <x v="4"/>
    <x v="1"/>
    <s v="NA"/>
    <s v="Ndata"/>
    <x v="0"/>
    <n v="0"/>
    <s v="NA"/>
    <x v="0"/>
    <x v="0"/>
    <n v="51"/>
    <n v="2"/>
    <n v="5"/>
    <s v="NA"/>
    <x v="0"/>
    <s v="052"/>
    <s v="20180719-Nor-Bh-Wool01-Ndata-M0000-D000-T00051-G02-R05-0052.TIFF"/>
    <m/>
    <x v="0"/>
    <x v="0"/>
    <m/>
    <m/>
  </r>
  <r>
    <s v="20180719NorBhTranUvpo01Cott01SdataDigitalphoto053.tiff"/>
    <s v="20180719"/>
    <s v="Nor"/>
    <x v="4"/>
    <x v="0"/>
    <s v="A04"/>
    <s v="Uvpo1"/>
    <x v="0"/>
    <n v="184"/>
    <n v="60"/>
    <x v="1"/>
    <x v="1"/>
    <n v="52"/>
    <n v="2"/>
    <n v="5"/>
    <s v="NA"/>
    <x v="0"/>
    <s v="053"/>
    <s v="20180719-Nor-Bh-Cott01-Uvpo1-M1000-D060-T00052-G02-R05-0053.TIFF"/>
    <m/>
    <x v="0"/>
    <x v="0"/>
    <m/>
    <m/>
  </r>
  <r>
    <s v="20180719NorBhTranUvpo01Cott01SdataDigitalphoto054.tiff"/>
    <s v="20180719"/>
    <s v="Nor"/>
    <x v="4"/>
    <x v="0"/>
    <s v="A04"/>
    <s v="Uvpo1"/>
    <x v="0"/>
    <n v="127"/>
    <n v="60"/>
    <x v="1"/>
    <x v="1"/>
    <n v="53"/>
    <n v="2"/>
    <n v="5"/>
    <s v="Blue fibres not counted"/>
    <x v="0"/>
    <s v="054"/>
    <s v="20180719-Nor-Bh-Cott01-Uvpo1-M1000-D060-T00053-G02-R05-0054.TIFF"/>
    <m/>
    <x v="0"/>
    <x v="0"/>
    <m/>
    <m/>
  </r>
  <r>
    <s v="20180719NorBhTranUvpo01Wool01SdataDigitalphoto055.tiff"/>
    <s v="20180719"/>
    <s v="Nor"/>
    <x v="4"/>
    <x v="1"/>
    <s v="A04"/>
    <s v="Uvpo1"/>
    <x v="0"/>
    <n v="1"/>
    <n v="60"/>
    <x v="1"/>
    <x v="1"/>
    <n v="54"/>
    <n v="2"/>
    <n v="5"/>
    <s v="NA"/>
    <x v="0"/>
    <s v="055"/>
    <s v="20180719-Nor-Bh-Wool01-Uvpo1-M1000-D060-T00054-G02-R05-0055.TIFF"/>
    <n v="1"/>
    <x v="238"/>
    <x v="370"/>
    <m/>
    <m/>
  </r>
  <r>
    <s v="20180719NorBhTranUvpo01Cott01NdataDigitalphoto056.tiff"/>
    <s v="20180719"/>
    <s v="Nor"/>
    <x v="4"/>
    <x v="0"/>
    <s v="NA"/>
    <s v="Ndata"/>
    <x v="0"/>
    <n v="0"/>
    <s v="NA"/>
    <x v="0"/>
    <x v="0"/>
    <n v="55"/>
    <n v="2"/>
    <n v="6"/>
    <s v="NA"/>
    <x v="0"/>
    <s v="056"/>
    <s v="20180719-Nor-Bh-Cott01-Ndata-M0000-D000-T00055-G02-R06-0056.TIFF"/>
    <m/>
    <x v="0"/>
    <x v="0"/>
    <m/>
    <m/>
  </r>
  <r>
    <s v="20180719NorBhTranUvpo01Wool01NdataDigitalphoto057.tiff"/>
    <s v="20180719"/>
    <s v="Nor"/>
    <x v="4"/>
    <x v="1"/>
    <s v="NA"/>
    <s v="Ndata"/>
    <x v="0"/>
    <n v="0"/>
    <s v="NA"/>
    <x v="0"/>
    <x v="0"/>
    <n v="56"/>
    <n v="2"/>
    <n v="6"/>
    <s v="NA"/>
    <x v="0"/>
    <s v="057"/>
    <s v="20180719-Nor-Bh-Wool01-Ndata-M0000-D000-T00056-G02-R06-0057.TIFF"/>
    <m/>
    <x v="0"/>
    <x v="0"/>
    <m/>
    <m/>
  </r>
  <r>
    <s v="20180719NorBhTranUvpo01Cott01SdataDigitalphoto058.tiff"/>
    <s v="20180719"/>
    <s v="Nor"/>
    <x v="4"/>
    <x v="0"/>
    <s v="A04"/>
    <s v="Uvpo1"/>
    <x v="0"/>
    <n v="69"/>
    <n v="60"/>
    <x v="1"/>
    <x v="1"/>
    <n v="57"/>
    <n v="2"/>
    <n v="6"/>
    <s v="NA"/>
    <x v="0"/>
    <s v="058"/>
    <s v="20180719-Nor-Bh-Cott01-Uvpo1-M1000-D060-T00057-G02-R06-0058.TIFF"/>
    <m/>
    <x v="0"/>
    <x v="0"/>
    <m/>
    <m/>
  </r>
  <r>
    <s v="20180719NorBhTranUvpo01Cott01SdataDigitalphoto059.tiff"/>
    <s v="20180719"/>
    <s v="Nor"/>
    <x v="4"/>
    <x v="0"/>
    <s v="A04"/>
    <s v="Uvpo1"/>
    <x v="0"/>
    <n v="57"/>
    <n v="60"/>
    <x v="1"/>
    <x v="1"/>
    <n v="58"/>
    <n v="2"/>
    <n v="6"/>
    <s v="NA"/>
    <x v="0"/>
    <s v="059"/>
    <s v="20180719-Nor-Bh-Cott01-Uvpo1-M1000-D060-T00058-G02-R06-0059.TIFF"/>
    <m/>
    <x v="0"/>
    <x v="0"/>
    <m/>
    <m/>
  </r>
  <r>
    <s v="20180719NorBhTranUvpo01Wool01SdataDigitalphoto060.tiff"/>
    <s v="20180719"/>
    <s v="Nor"/>
    <x v="4"/>
    <x v="1"/>
    <s v="A04"/>
    <s v="Uvpo1"/>
    <x v="0"/>
    <n v="2"/>
    <n v="60"/>
    <x v="1"/>
    <x v="1"/>
    <n v="59"/>
    <n v="2"/>
    <n v="6"/>
    <s v="NA"/>
    <x v="0"/>
    <s v="060"/>
    <s v="20180719-Nor-Bh-Wool01-Uvpo1-M1000-D060-T00059-G02-R06-0060.TIFF"/>
    <n v="2"/>
    <x v="34"/>
    <x v="371"/>
    <m/>
    <m/>
  </r>
  <r>
    <s v="20180719NorBhTranUvpo01Cott01NdataDigitalphoto061.tiff"/>
    <s v="20180719"/>
    <s v="Nor"/>
    <x v="4"/>
    <x v="0"/>
    <s v="A01"/>
    <s v="Ndata"/>
    <x v="0"/>
    <n v="0"/>
    <s v="NA"/>
    <x v="4"/>
    <x v="0"/>
    <n v="60"/>
    <n v="3"/>
    <n v="1"/>
    <s v="NA"/>
    <x v="0"/>
    <s v="061"/>
    <s v="20180719-Nor-Bh-Cott01-Ndata-M0200-D000-T00060-G03-R01-0061.TIFF"/>
    <m/>
    <x v="0"/>
    <x v="0"/>
    <m/>
    <m/>
  </r>
  <r>
    <s v="20180719NorBhTranUvpo01Wool01NdataDigitalphoto062.tiff"/>
    <s v="20180719"/>
    <s v="Nor"/>
    <x v="4"/>
    <x v="1"/>
    <s v="NA"/>
    <s v="Ndata"/>
    <x v="0"/>
    <n v="0"/>
    <s v="NA"/>
    <x v="0"/>
    <x v="0"/>
    <n v="61"/>
    <n v="3"/>
    <n v="1"/>
    <s v="NA"/>
    <x v="0"/>
    <s v="062"/>
    <s v="20180719-Nor-Bh-Wool01-Ndata-M0000-D000-T00061-G03-R01-0062.TIFF"/>
    <m/>
    <x v="0"/>
    <x v="0"/>
    <m/>
    <m/>
  </r>
  <r>
    <s v="20180719NorBhTranUvpo01Cott01SdataDigitalphoto063.tiff"/>
    <s v="20180719"/>
    <s v="Nor"/>
    <x v="4"/>
    <x v="0"/>
    <s v="A04"/>
    <s v="Uvpo1"/>
    <x v="0"/>
    <n v="59"/>
    <n v="120"/>
    <x v="1"/>
    <x v="3"/>
    <n v="62"/>
    <n v="3"/>
    <n v="1"/>
    <s v="NA"/>
    <x v="0"/>
    <s v="063"/>
    <s v="20180719-Nor-Bh-Cott01-Uvpo1-M1000-D120-T00062-G03-R01-0063.TIFF"/>
    <m/>
    <x v="0"/>
    <x v="0"/>
    <m/>
    <m/>
  </r>
  <r>
    <s v="20180719NorBhTranUvpo01Cott01SdataDigitalphoto064.tiff"/>
    <s v="20180719"/>
    <s v="Nor"/>
    <x v="4"/>
    <x v="0"/>
    <s v="A04"/>
    <s v="Uvpo1"/>
    <x v="0"/>
    <n v="43"/>
    <n v="120"/>
    <x v="1"/>
    <x v="3"/>
    <n v="63"/>
    <n v="3"/>
    <n v="1"/>
    <s v="NA"/>
    <x v="0"/>
    <s v="064"/>
    <s v="20180719-Nor-Bh-Cott01-Uvpo1-M1000-D120-T00063-G03-R01-0064.TIFF"/>
    <m/>
    <x v="0"/>
    <x v="0"/>
    <m/>
    <m/>
  </r>
  <r>
    <s v="20180719NorBhTranUvpo01Wool01SdataDigitalphoto065.tiff"/>
    <s v="20180719"/>
    <s v="Nor"/>
    <x v="4"/>
    <x v="1"/>
    <s v="A04"/>
    <s v="Uvpo1"/>
    <x v="0"/>
    <n v="3"/>
    <n v="120"/>
    <x v="1"/>
    <x v="3"/>
    <n v="64"/>
    <n v="3"/>
    <n v="1"/>
    <s v="NA"/>
    <x v="0"/>
    <s v="065"/>
    <s v="20180719-Nor-Bh-Wool01-Uvpo1-M1000-D120-T00064-G03-R01-0065.TIFF"/>
    <n v="3"/>
    <x v="15"/>
    <x v="372"/>
    <m/>
    <m/>
  </r>
  <r>
    <s v="20180719NorBhTranUvpo01Cott01NdataDigitalphoto066.tiff"/>
    <s v="20180719"/>
    <s v="Nor"/>
    <x v="4"/>
    <x v="0"/>
    <s v="NA"/>
    <s v="Ndata"/>
    <x v="0"/>
    <n v="0"/>
    <s v="NA"/>
    <x v="0"/>
    <x v="0"/>
    <n v="65"/>
    <n v="3"/>
    <n v="2"/>
    <s v="NA"/>
    <x v="0"/>
    <s v="066"/>
    <s v="20180719-Nor-Bh-Cott01-Ndata-M0000-D000-T00065-G03-R02-0066.TIFF"/>
    <m/>
    <x v="0"/>
    <x v="0"/>
    <m/>
    <m/>
  </r>
  <r>
    <s v="20180719NorBhTranUvpo01Wool01NdataDigitalphoto067.tiff"/>
    <s v="20180719"/>
    <s v="Nor"/>
    <x v="4"/>
    <x v="1"/>
    <s v="NA"/>
    <s v="Ndata"/>
    <x v="0"/>
    <n v="0"/>
    <s v="NA"/>
    <x v="0"/>
    <x v="0"/>
    <n v="66"/>
    <n v="3"/>
    <n v="2"/>
    <s v="NA"/>
    <x v="0"/>
    <s v="067"/>
    <s v="20180719-Nor-Bh-Wool01-Ndata-M0000-D000-T00066-G03-R02-0067.TIFF"/>
    <m/>
    <x v="0"/>
    <x v="0"/>
    <m/>
    <m/>
  </r>
  <r>
    <s v="20180719NorBhTranUvpo01Cott01SdataDigitalphoto068.tiff"/>
    <s v="20180719"/>
    <s v="Nor"/>
    <x v="4"/>
    <x v="0"/>
    <s v="A04"/>
    <s v="Uvpo1"/>
    <x v="0"/>
    <n v="81"/>
    <n v="120"/>
    <x v="1"/>
    <x v="3"/>
    <n v="67"/>
    <n v="3"/>
    <n v="2"/>
    <s v="NA"/>
    <x v="0"/>
    <s v="068"/>
    <s v="20180719-Nor-Bh-Cott01-Uvpo1-M1000-D120-T00067-G03-R02-0068.TIFF"/>
    <m/>
    <x v="0"/>
    <x v="0"/>
    <m/>
    <m/>
  </r>
  <r>
    <s v="20180719NorBhTranUvpo01Cott01SdataDigitalphoto069.tiff"/>
    <s v="20180719"/>
    <s v="Nor"/>
    <x v="4"/>
    <x v="0"/>
    <s v="A04"/>
    <s v="Uvpo1"/>
    <x v="0"/>
    <n v="53"/>
    <n v="120"/>
    <x v="1"/>
    <x v="3"/>
    <n v="68"/>
    <n v="3"/>
    <n v="2"/>
    <s v="NA"/>
    <x v="0"/>
    <s v="069"/>
    <s v="20180719-Nor-Bh-Cott01-Uvpo1-M1000-D120-T00068-G03-R02-0069.TIFF"/>
    <m/>
    <x v="0"/>
    <x v="0"/>
    <m/>
    <m/>
  </r>
  <r>
    <s v="20180719NorBhTranUvpo01Wool01SdataDigitalphoto070.tiff"/>
    <s v="20180719"/>
    <s v="Nor"/>
    <x v="4"/>
    <x v="1"/>
    <s v="A04"/>
    <s v="Uvpo1"/>
    <x v="0"/>
    <n v="0"/>
    <n v="120"/>
    <x v="1"/>
    <x v="3"/>
    <n v="69"/>
    <n v="3"/>
    <n v="2"/>
    <s v="NA"/>
    <x v="0"/>
    <s v="070"/>
    <s v="20180719-Nor-Bh-Wool01-Uvpo1-M1000-D120-T00069-G03-R02-0070.TIFF"/>
    <n v="0"/>
    <x v="235"/>
    <x v="19"/>
    <m/>
    <m/>
  </r>
  <r>
    <s v="20180720NorBhTranUvpo01Cott01NdataDigitalphoto071.tiff"/>
    <s v="20180720"/>
    <s v="Nor"/>
    <x v="4"/>
    <x v="0"/>
    <s v="NA"/>
    <s v="Ndata"/>
    <x v="0"/>
    <n v="0"/>
    <s v="NA"/>
    <x v="0"/>
    <x v="0"/>
    <n v="70"/>
    <n v="3"/>
    <n v="3"/>
    <s v="NA"/>
    <x v="0"/>
    <s v="071"/>
    <s v="20180720-Nor-Bh-Cott01-Ndata-M0000-D000-T00070-G03-R03-0071.TIFF"/>
    <m/>
    <x v="0"/>
    <x v="0"/>
    <m/>
    <m/>
  </r>
  <r>
    <s v="20180720NorBhTranUvpo01Wool01NdataDigitalphoto072.tiff"/>
    <s v="20180720"/>
    <s v="Nor"/>
    <x v="4"/>
    <x v="1"/>
    <s v="NA"/>
    <s v="Ndata"/>
    <x v="0"/>
    <n v="0"/>
    <s v="NA"/>
    <x v="0"/>
    <x v="0"/>
    <n v="71"/>
    <n v="3"/>
    <n v="3"/>
    <s v="NA"/>
    <x v="0"/>
    <s v="072"/>
    <s v="20180720-Nor-Bh-Wool01-Ndata-M0000-D000-T00071-G03-R03-0072.TIFF"/>
    <m/>
    <x v="0"/>
    <x v="0"/>
    <m/>
    <m/>
  </r>
  <r>
    <s v="20180720NorBhTranUvpo01Cott01SdataDigitalphoto073.tiff"/>
    <s v="20180720"/>
    <s v="Nor"/>
    <x v="4"/>
    <x v="0"/>
    <s v="A04"/>
    <s v="Uvpo1"/>
    <x v="0"/>
    <n v="119"/>
    <n v="120"/>
    <x v="1"/>
    <x v="3"/>
    <n v="72"/>
    <n v="3"/>
    <n v="3"/>
    <s v="NA"/>
    <x v="0"/>
    <s v="073"/>
    <s v="20180720-Nor-Bh-Cott01-Uvpo1-M1000-D120-T00072-G03-R03-0073.TIFF"/>
    <m/>
    <x v="0"/>
    <x v="0"/>
    <m/>
    <m/>
  </r>
  <r>
    <s v="20180720NorBhTranUvpo01Cott01SdataDigitalphoto074.tiff"/>
    <s v="20180720"/>
    <s v="Nor"/>
    <x v="4"/>
    <x v="0"/>
    <s v="A04"/>
    <s v="Uvpo1"/>
    <x v="0"/>
    <n v="67"/>
    <n v="120"/>
    <x v="1"/>
    <x v="3"/>
    <n v="73"/>
    <n v="3"/>
    <n v="3"/>
    <s v="Blue fibres not counted"/>
    <x v="0"/>
    <s v="074"/>
    <s v="20180720-Nor-Bh-Cott01-Uvpo1-M1000-D120-T00073-G03-R03-0074.TIFF"/>
    <m/>
    <x v="0"/>
    <x v="0"/>
    <m/>
    <m/>
  </r>
  <r>
    <s v="20180720NorBhTranUvpo01Wool01SdataDigitalphoto075.tiff"/>
    <s v="20180720"/>
    <s v="Nor"/>
    <x v="4"/>
    <x v="1"/>
    <s v="A04"/>
    <s v="Uvpo1"/>
    <x v="0"/>
    <n v="4"/>
    <n v="120"/>
    <x v="1"/>
    <x v="3"/>
    <n v="74"/>
    <n v="3"/>
    <n v="3"/>
    <s v="NA"/>
    <x v="0"/>
    <s v="075"/>
    <s v="20180720-Nor-Bh-Wool01-Uvpo1-M1000-D120-T00074-G03-R03-0075.TIFF"/>
    <n v="4"/>
    <x v="12"/>
    <x v="373"/>
    <m/>
    <m/>
  </r>
  <r>
    <s v="20180720NorBhTranUvpo01Cott01NdataDigitalphoto076.tiff"/>
    <s v="20180720"/>
    <s v="Nor"/>
    <x v="4"/>
    <x v="0"/>
    <s v="NA"/>
    <s v="Ndata"/>
    <x v="0"/>
    <n v="0"/>
    <s v="NA"/>
    <x v="0"/>
    <x v="0"/>
    <n v="75"/>
    <n v="3"/>
    <n v="4"/>
    <s v="NA"/>
    <x v="0"/>
    <s v="076"/>
    <s v="20180720-Nor-Bh-Cott01-Ndata-M0000-D000-T00075-G03-R04-0076.TIFF"/>
    <m/>
    <x v="0"/>
    <x v="0"/>
    <m/>
    <m/>
  </r>
  <r>
    <s v="20180720NorBhTranUvpo01Wool01NdataDigitalphoto077.tiff"/>
    <s v="20180720"/>
    <s v="Nor"/>
    <x v="4"/>
    <x v="1"/>
    <s v="NA"/>
    <s v="Ndata"/>
    <x v="0"/>
    <n v="0"/>
    <s v="NA"/>
    <x v="0"/>
    <x v="0"/>
    <n v="76"/>
    <n v="3"/>
    <n v="4"/>
    <s v="NA"/>
    <x v="0"/>
    <s v="077"/>
    <s v="20180720-Nor-Bh-Wool01-Ndata-M0000-D000-T00076-G03-R04-0077.TIFF"/>
    <m/>
    <x v="0"/>
    <x v="0"/>
    <m/>
    <m/>
  </r>
  <r>
    <s v="20180720NorBhTranUvpo01Cott01SdataDigitalphoto078.tiff"/>
    <s v="20180720"/>
    <s v="Nor"/>
    <x v="4"/>
    <x v="0"/>
    <s v="A04"/>
    <s v="Uvpo1"/>
    <x v="0"/>
    <n v="12"/>
    <n v="120"/>
    <x v="1"/>
    <x v="3"/>
    <n v="77"/>
    <n v="3"/>
    <n v="4"/>
    <s v="NA"/>
    <x v="0"/>
    <s v="078"/>
    <s v="20180720-Nor-Bh-Cott01-Uvpo1-M1000-D120-T00077-G03-R04-0078.TIFF"/>
    <m/>
    <x v="0"/>
    <x v="0"/>
    <m/>
    <m/>
  </r>
  <r>
    <s v="20180720NorBhTranUvpo01Cott01SdataDigitalphoto079.tiff"/>
    <s v="20180720"/>
    <s v="Nor"/>
    <x v="4"/>
    <x v="0"/>
    <s v="A04"/>
    <s v="Uvpo1"/>
    <x v="0"/>
    <n v="5"/>
    <n v="120"/>
    <x v="1"/>
    <x v="3"/>
    <n v="78"/>
    <n v="3"/>
    <n v="4"/>
    <s v="NA"/>
    <x v="0"/>
    <s v="079"/>
    <s v="20180720-Nor-Bh-Cott01-Uvpo1-M1000-D120-T00078-G03-R04-0079.TIFF"/>
    <m/>
    <x v="0"/>
    <x v="0"/>
    <m/>
    <m/>
  </r>
  <r>
    <s v="20180720NorBhTranUvpo01Wool01SdataDigitalphoto080.tiff"/>
    <s v="20180720"/>
    <s v="Nor"/>
    <x v="4"/>
    <x v="1"/>
    <s v="A04"/>
    <s v="Uvpo1"/>
    <x v="0"/>
    <n v="1"/>
    <n v="120"/>
    <x v="1"/>
    <x v="3"/>
    <n v="79"/>
    <n v="3"/>
    <n v="4"/>
    <s v="NA"/>
    <x v="0"/>
    <s v="080"/>
    <s v="20180720-Nor-Bh-Wool01-Uvpo1-M1000-D120-T00079-G03-R04-0080.TIFF"/>
    <n v="1"/>
    <x v="239"/>
    <x v="374"/>
    <m/>
    <m/>
  </r>
  <r>
    <s v="20180720NorBhTranUvpo01Cott01NdataDigitalphoto081.tiff"/>
    <s v="20180720"/>
    <s v="Nor"/>
    <x v="4"/>
    <x v="0"/>
    <s v="NA"/>
    <s v="Ndata"/>
    <x v="0"/>
    <n v="0"/>
    <s v="NA"/>
    <x v="0"/>
    <x v="0"/>
    <n v="80"/>
    <n v="3"/>
    <n v="5"/>
    <s v="NA"/>
    <x v="0"/>
    <s v="081"/>
    <s v="20180720-Nor-Bh-Cott01-Ndata-M0000-D000-T00080-G03-R05-0081.TIFF"/>
    <m/>
    <x v="0"/>
    <x v="0"/>
    <m/>
    <m/>
  </r>
  <r>
    <s v="20180720NorBhTranUvpo01Wool01NdataDigitalphoto082.tiff"/>
    <s v="20180720"/>
    <s v="Nor"/>
    <x v="4"/>
    <x v="1"/>
    <s v="NA"/>
    <s v="Ndata"/>
    <x v="0"/>
    <n v="0"/>
    <s v="NA"/>
    <x v="0"/>
    <x v="0"/>
    <n v="81"/>
    <n v="3"/>
    <n v="5"/>
    <s v="NA"/>
    <x v="0"/>
    <s v="082"/>
    <s v="20180720-Nor-Bh-Wool01-Ndata-M0000-D000-T00081-G03-R05-0082.TIFF"/>
    <m/>
    <x v="0"/>
    <x v="0"/>
    <m/>
    <m/>
  </r>
  <r>
    <s v="20180720NorBhTranUvpo01Cott01SdataDigitalphoto083.tiff"/>
    <s v="20180720"/>
    <s v="Nor"/>
    <x v="4"/>
    <x v="0"/>
    <s v="A04"/>
    <s v="Uvpo1"/>
    <x v="0"/>
    <n v="29"/>
    <n v="120"/>
    <x v="1"/>
    <x v="3"/>
    <n v="82"/>
    <n v="3"/>
    <n v="5"/>
    <s v="Blue fibre not counted"/>
    <x v="0"/>
    <s v="083"/>
    <s v="20180720-Nor-Bh-Cott01-Uvpo1-M1000-D120-T00082-G03-R05-0083.TIFF"/>
    <m/>
    <x v="0"/>
    <x v="0"/>
    <m/>
    <m/>
  </r>
  <r>
    <s v="20180720NorBhTranUvpo01Cott01SdataDigitalphoto084.tiff"/>
    <s v="20180720"/>
    <s v="Nor"/>
    <x v="4"/>
    <x v="0"/>
    <s v="A04"/>
    <s v="Uvpo1"/>
    <x v="0"/>
    <n v="15"/>
    <n v="120"/>
    <x v="1"/>
    <x v="3"/>
    <n v="83"/>
    <n v="3"/>
    <n v="5"/>
    <s v="Blue fibre not counted"/>
    <x v="0"/>
    <s v="084"/>
    <s v="20180720-Nor-Bh-Cott01-Uvpo1-M1000-D120-T00083-G03-R05-0084.TIFF"/>
    <m/>
    <x v="0"/>
    <x v="0"/>
    <m/>
    <m/>
  </r>
  <r>
    <s v="20180720NorBhTranUvpo01Wool01SdataDigitalphoto085.tiff"/>
    <s v="20180720"/>
    <s v="Nor"/>
    <x v="4"/>
    <x v="1"/>
    <s v="A04"/>
    <s v="Uvpo1"/>
    <x v="0"/>
    <n v="0"/>
    <n v="120"/>
    <x v="1"/>
    <x v="3"/>
    <n v="84"/>
    <n v="3"/>
    <n v="5"/>
    <s v="NA"/>
    <x v="0"/>
    <s v="085"/>
    <s v="20180720-Nor-Bh-Wool01-Uvpo1-M1000-D120-T00084-G03-R05-0085.TIFF"/>
    <n v="0"/>
    <x v="161"/>
    <x v="19"/>
    <m/>
    <m/>
  </r>
  <r>
    <s v="20180720NorBhTranUvpo01Cott01NdataDigitalphoto086.tiff"/>
    <s v="20180720"/>
    <s v="Nor"/>
    <x v="4"/>
    <x v="0"/>
    <s v="NA"/>
    <s v="Ndata"/>
    <x v="0"/>
    <n v="0"/>
    <s v="NA"/>
    <x v="0"/>
    <x v="0"/>
    <n v="85"/>
    <n v="3"/>
    <n v="6"/>
    <s v="NA"/>
    <x v="0"/>
    <s v="086"/>
    <s v="20180720-Nor-Bh-Cott01-Ndata-M0000-D000-T00085-G03-R06-0086.TIFF"/>
    <m/>
    <x v="0"/>
    <x v="0"/>
    <m/>
    <m/>
  </r>
  <r>
    <s v="20180720NorBhTranUvpo01Wool01NdataDigitalphoto087.tiff"/>
    <s v="20180720"/>
    <s v="Nor"/>
    <x v="4"/>
    <x v="1"/>
    <s v="NA"/>
    <s v="Ndata"/>
    <x v="0"/>
    <n v="0"/>
    <s v="NA"/>
    <x v="0"/>
    <x v="0"/>
    <n v="86"/>
    <n v="3"/>
    <n v="6"/>
    <s v="NA"/>
    <x v="0"/>
    <s v="087"/>
    <s v="20180720-Nor-Bh-Wool01-Ndata-M0000-D000-T00086-G03-R06-0087.TIFF"/>
    <m/>
    <x v="0"/>
    <x v="0"/>
    <m/>
    <m/>
  </r>
  <r>
    <s v="20180720NorBhTranUvpo01Cott01SdataDigitalphoto088.tiff"/>
    <s v="20180720"/>
    <s v="Nor"/>
    <x v="4"/>
    <x v="0"/>
    <s v="A04"/>
    <s v="Uvpo1"/>
    <x v="0"/>
    <n v="29"/>
    <n v="120"/>
    <x v="1"/>
    <x v="3"/>
    <n v="87"/>
    <n v="3"/>
    <n v="6"/>
    <s v="Blue fibre not counted"/>
    <x v="0"/>
    <s v="088"/>
    <s v="20180720-Nor-Bh-Cott01-Uvpo1-M1000-D120-T00087-G03-R06-0088.TIFF"/>
    <m/>
    <x v="0"/>
    <x v="0"/>
    <m/>
    <m/>
  </r>
  <r>
    <s v="20180720NorBhTranUvpo01Cott01SdataDigitalphoto089.tiff"/>
    <s v="20180720"/>
    <s v="Nor"/>
    <x v="4"/>
    <x v="0"/>
    <s v="A04"/>
    <s v="Uvpo1"/>
    <x v="0"/>
    <n v="22"/>
    <n v="120"/>
    <x v="1"/>
    <x v="3"/>
    <n v="88"/>
    <n v="3"/>
    <n v="6"/>
    <s v="Blue fibre not counted"/>
    <x v="0"/>
    <s v="089"/>
    <s v="20180720-Nor-Bh-Cott01-Uvpo1-M1000-D120-T00088-G03-R06-0089.TIFF"/>
    <m/>
    <x v="0"/>
    <x v="0"/>
    <m/>
    <m/>
  </r>
  <r>
    <s v="20180720NorBhTranUvpo01Wool01SdataDigitalphoto090.tiff"/>
    <s v="20180720"/>
    <s v="Nor"/>
    <x v="4"/>
    <x v="1"/>
    <s v="A04"/>
    <s v="Uvpo1"/>
    <x v="0"/>
    <n v="1"/>
    <n v="120"/>
    <x v="1"/>
    <x v="3"/>
    <n v="89"/>
    <n v="3"/>
    <n v="6"/>
    <s v="NA"/>
    <x v="0"/>
    <s v="090"/>
    <s v="20180720-Nor-Bh-Wool01-Uvpo1-M1000-D120-T00089-G03-R06-0090.TIFF"/>
    <n v="1"/>
    <x v="161"/>
    <x v="303"/>
    <m/>
    <m/>
  </r>
  <r>
    <s v="20180723NorBhTranUvpo01Cott01NdataDigitalphoto091.tiff"/>
    <s v="20180723"/>
    <s v="Nor"/>
    <x v="4"/>
    <x v="0"/>
    <s v="NA"/>
    <s v="Ndata"/>
    <x v="0"/>
    <n v="0"/>
    <s v="NA"/>
    <x v="0"/>
    <x v="0"/>
    <n v="90"/>
    <n v="4"/>
    <n v="1"/>
    <s v="NA"/>
    <x v="0"/>
    <s v="091"/>
    <s v="20180723-Nor-Bh-Cott01-Ndata-M0000-D000-T00090-G04-R01-0091.TIFF"/>
    <m/>
    <x v="0"/>
    <x v="0"/>
    <m/>
    <m/>
  </r>
  <r>
    <s v="20180723NorBhTranUvpo01Wool01NdataDigitalphoto092.tiff"/>
    <s v="20180723"/>
    <s v="Nor"/>
    <x v="4"/>
    <x v="1"/>
    <s v="NA"/>
    <s v="Ndata"/>
    <x v="0"/>
    <n v="0"/>
    <s v="NA"/>
    <x v="0"/>
    <x v="0"/>
    <n v="91"/>
    <n v="4"/>
    <n v="1"/>
    <s v="NA"/>
    <x v="0"/>
    <s v="092"/>
    <s v="20180723-Nor-Bh-Wool01-Ndata-M0000-D000-T00091-G04-R01-0092.TIFF"/>
    <m/>
    <x v="0"/>
    <x v="0"/>
    <m/>
    <m/>
  </r>
  <r>
    <s v="20180723NorBhTranUvpo01Cott01SdataDigitalphoto093.tiff"/>
    <s v="20180723"/>
    <s v="Nor"/>
    <x v="4"/>
    <x v="0"/>
    <s v="A04"/>
    <s v="Uvpo1"/>
    <x v="0"/>
    <n v="21"/>
    <n v="240"/>
    <x v="1"/>
    <x v="4"/>
    <n v="92"/>
    <n v="4"/>
    <n v="1"/>
    <s v="Blue fibres not counted"/>
    <x v="0"/>
    <s v="093"/>
    <s v="20180723-Nor-Bh-Cott01-Uvpo1-M1000-D240-T00092-G04-R01-0093.TIFF"/>
    <m/>
    <x v="0"/>
    <x v="0"/>
    <m/>
    <m/>
  </r>
  <r>
    <s v="20180723NorBhTranUvpo01Cott01SdataDigitalphoto094.tiff"/>
    <s v="20180723"/>
    <s v="Nor"/>
    <x v="4"/>
    <x v="0"/>
    <s v="A04"/>
    <s v="Uvpo1"/>
    <x v="0"/>
    <n v="18"/>
    <n v="240"/>
    <x v="1"/>
    <x v="4"/>
    <n v="93"/>
    <n v="4"/>
    <n v="1"/>
    <s v="Blue fibres not counted"/>
    <x v="0"/>
    <s v="094"/>
    <s v="20180723-Nor-Bh-Cott01-Uvpo1-M1000-D240-T00093-G04-R01-0094.TIFF"/>
    <m/>
    <x v="0"/>
    <x v="0"/>
    <m/>
    <m/>
  </r>
  <r>
    <s v="20180723NorBhTranUvpo01Wool01SdataDigitalphoto095.tiff"/>
    <s v="20180723"/>
    <s v="Nor"/>
    <x v="4"/>
    <x v="1"/>
    <s v="A04"/>
    <s v="Uvpo1"/>
    <x v="0"/>
    <n v="0"/>
    <n v="240"/>
    <x v="1"/>
    <x v="4"/>
    <n v="94"/>
    <n v="4"/>
    <n v="1"/>
    <s v="NA"/>
    <x v="0"/>
    <s v="095"/>
    <s v="20180723-Nor-Bh-Wool01-Uvpo1-M1000-D240-T00094-G04-R01-0095.TIFF"/>
    <n v="0"/>
    <x v="206"/>
    <x v="19"/>
    <m/>
    <m/>
  </r>
  <r>
    <s v="20180723NorBhTranUvpo01Cott01NdataDigitalphoto096.tiff"/>
    <s v="20180723"/>
    <s v="Nor"/>
    <x v="4"/>
    <x v="0"/>
    <s v="NA"/>
    <s v="Ndata"/>
    <x v="0"/>
    <n v="0"/>
    <s v="NA"/>
    <x v="0"/>
    <x v="0"/>
    <n v="95"/>
    <n v="4"/>
    <n v="2"/>
    <s v="NA"/>
    <x v="0"/>
    <s v="096"/>
    <s v="20180723-Nor-Bh-Cott01-Ndata-M0000-D000-T00095-G04-R02-0096.TIFF"/>
    <m/>
    <x v="0"/>
    <x v="0"/>
    <m/>
    <m/>
  </r>
  <r>
    <s v="20180723NorBhTranUvpo01Wool01NdataDigitalphoto097.tiff"/>
    <s v="20180723"/>
    <s v="Nor"/>
    <x v="4"/>
    <x v="1"/>
    <s v="NA"/>
    <s v="Ndata"/>
    <x v="0"/>
    <n v="0"/>
    <s v="NA"/>
    <x v="0"/>
    <x v="0"/>
    <n v="96"/>
    <n v="4"/>
    <n v="2"/>
    <s v="NA"/>
    <x v="0"/>
    <s v="097"/>
    <s v="20180723-Nor-Bh-Wool01-Ndata-M0000-D000-T00096-G04-R02-0097.TIFF"/>
    <m/>
    <x v="0"/>
    <x v="0"/>
    <m/>
    <m/>
  </r>
  <r>
    <s v="20180723NorBhTranUvpo01Cott01SdataDigitalphoto098.tiff"/>
    <s v="20180723"/>
    <s v="Nor"/>
    <x v="4"/>
    <x v="0"/>
    <s v="A04"/>
    <s v="Uvpo1"/>
    <x v="0"/>
    <n v="28"/>
    <n v="240"/>
    <x v="1"/>
    <x v="4"/>
    <n v="97"/>
    <n v="4"/>
    <n v="2"/>
    <s v="NA"/>
    <x v="0"/>
    <s v="098"/>
    <s v="20180723-Nor-Bh-Cott01-Uvpo1-M1000-D240-T00097-G04-R02-0098.TIFF"/>
    <m/>
    <x v="0"/>
    <x v="0"/>
    <m/>
    <m/>
  </r>
  <r>
    <s v="20180723NorBhTranUvpo01Cott01SdataDigitalphoto099.tiff"/>
    <s v="20180723"/>
    <s v="Nor"/>
    <x v="4"/>
    <x v="0"/>
    <s v="A04"/>
    <s v="Uvpo1"/>
    <x v="0"/>
    <n v="21"/>
    <n v="240"/>
    <x v="1"/>
    <x v="4"/>
    <n v="98"/>
    <n v="4"/>
    <n v="2"/>
    <s v="NA"/>
    <x v="0"/>
    <s v="099"/>
    <s v="20180723-Nor-Bh-Cott01-Uvpo1-M1000-D240-T00098-G04-R02-0099.TIFF"/>
    <m/>
    <x v="0"/>
    <x v="0"/>
    <m/>
    <m/>
  </r>
  <r>
    <s v="20180723NorBhTranUvpo01Wool01SdataDigitalphoto100.tiff"/>
    <s v="20180723"/>
    <s v="Nor"/>
    <x v="4"/>
    <x v="1"/>
    <s v="A04"/>
    <s v="Uvpo1"/>
    <x v="0"/>
    <n v="1"/>
    <n v="240"/>
    <x v="1"/>
    <x v="4"/>
    <n v="99"/>
    <n v="4"/>
    <n v="2"/>
    <s v="NA"/>
    <x v="0"/>
    <s v="100"/>
    <s v="20180723-Nor-Bh-Wool01-Uvpo1-M1000-D240-T00099-G04-R02-0100.TIFF"/>
    <n v="1"/>
    <x v="205"/>
    <x v="375"/>
    <m/>
    <m/>
  </r>
  <r>
    <s v="20180723NorBhTranUvpo01Cott01NdataDigitalphoto101.tiff"/>
    <s v="20180723"/>
    <s v="Nor"/>
    <x v="4"/>
    <x v="0"/>
    <s v="NA"/>
    <s v="Ndata"/>
    <x v="0"/>
    <n v="0"/>
    <s v="NA"/>
    <x v="0"/>
    <x v="0"/>
    <n v="100"/>
    <n v="4"/>
    <n v="3"/>
    <s v="NA"/>
    <x v="0"/>
    <s v="101"/>
    <s v="20180723-Nor-Bh-Cott01-Ndata-M0000-D000-T00100-G04-R03-0101.TIFF"/>
    <m/>
    <x v="0"/>
    <x v="0"/>
    <m/>
    <m/>
  </r>
  <r>
    <s v="20180723NorBhTranUvpo01Wool01NdataDigitalphoto102.tiff"/>
    <s v="20180723"/>
    <s v="Nor"/>
    <x v="4"/>
    <x v="1"/>
    <s v="NA"/>
    <s v="Ndata"/>
    <x v="0"/>
    <n v="0"/>
    <s v="NA"/>
    <x v="0"/>
    <x v="0"/>
    <n v="101"/>
    <n v="4"/>
    <n v="3"/>
    <s v="NA"/>
    <x v="0"/>
    <s v="102"/>
    <s v="20180723-Nor-Bh-Wool01-Ndata-M0000-D000-T00101-G04-R03-0102.TIFF"/>
    <m/>
    <x v="0"/>
    <x v="0"/>
    <m/>
    <m/>
  </r>
  <r>
    <s v="20180723NorBhTranUvpo01Cott01SdataDigitalphoto103.tiff"/>
    <s v="20180723"/>
    <s v="Nor"/>
    <x v="4"/>
    <x v="0"/>
    <s v="A04"/>
    <s v="Uvpo1"/>
    <x v="0"/>
    <n v="44"/>
    <n v="240"/>
    <x v="1"/>
    <x v="4"/>
    <n v="102"/>
    <n v="4"/>
    <n v="3"/>
    <s v="Blue fibres not counted"/>
    <x v="0"/>
    <s v="103"/>
    <s v="20180723-Nor-Bh-Cott01-Uvpo1-M1000-D240-T00102-G04-R03-0103.TIFF"/>
    <m/>
    <x v="0"/>
    <x v="0"/>
    <m/>
    <m/>
  </r>
  <r>
    <s v="20180723NorBhTranUvpo01Cott01SdataDigitalphoto104.tiff"/>
    <s v="20180723"/>
    <s v="Nor"/>
    <x v="4"/>
    <x v="0"/>
    <s v="A04"/>
    <s v="Uvpo1"/>
    <x v="0"/>
    <n v="27"/>
    <n v="240"/>
    <x v="1"/>
    <x v="4"/>
    <n v="103"/>
    <n v="4"/>
    <n v="3"/>
    <s v="Blue fibres not counted"/>
    <x v="0"/>
    <s v="104"/>
    <s v="20180723-Nor-Bh-Cott01-Uvpo1-M1000-D240-T00103-G04-R03-0104.TIFF"/>
    <m/>
    <x v="0"/>
    <x v="0"/>
    <m/>
    <m/>
  </r>
  <r>
    <s v="20180723NorBhTranUvpo01Wool01SdataDigitalphoto105.tiff"/>
    <s v="20180723"/>
    <s v="Nor"/>
    <x v="4"/>
    <x v="1"/>
    <s v="A04"/>
    <s v="Uvpo1"/>
    <x v="0"/>
    <n v="4"/>
    <n v="240"/>
    <x v="1"/>
    <x v="4"/>
    <n v="104"/>
    <n v="4"/>
    <n v="3"/>
    <s v="Blue fibres not counted"/>
    <x v="0"/>
    <s v="105"/>
    <s v="20180723-Nor-Bh-Wool01-Uvpo1-M1000-D240-T00104-G04-R03-0105.TIFF"/>
    <n v="4"/>
    <x v="183"/>
    <x v="376"/>
    <m/>
    <m/>
  </r>
  <r>
    <s v="20180723NorBhTranUvpo01Cott01NdataDigitalphoto106.tiff"/>
    <s v="20180723"/>
    <s v="Nor"/>
    <x v="4"/>
    <x v="0"/>
    <s v="NA"/>
    <s v="Ndata"/>
    <x v="0"/>
    <n v="0"/>
    <s v="NA"/>
    <x v="0"/>
    <x v="0"/>
    <n v="105"/>
    <n v="4"/>
    <n v="4"/>
    <s v="NA"/>
    <x v="0"/>
    <s v="106"/>
    <s v="20180723-Nor-Bh-Cott01-Ndata-M0000-D000-T00105-G04-R04-0106.TIFF"/>
    <m/>
    <x v="0"/>
    <x v="0"/>
    <m/>
    <m/>
  </r>
  <r>
    <s v="20180723NorBhTranUvpo01Wool01NdataDigitalphoto107.tiff"/>
    <s v="20180723"/>
    <s v="Nor"/>
    <x v="4"/>
    <x v="1"/>
    <s v="NA"/>
    <s v="Ndata"/>
    <x v="0"/>
    <n v="0"/>
    <s v="NA"/>
    <x v="0"/>
    <x v="0"/>
    <n v="106"/>
    <n v="4"/>
    <n v="4"/>
    <s v="NA"/>
    <x v="0"/>
    <s v="107"/>
    <s v="20180723-Nor-Bh-Wool01-Ndata-M0000-D000-T00106-G04-R04-0107.TIFF"/>
    <m/>
    <x v="0"/>
    <x v="0"/>
    <m/>
    <m/>
  </r>
  <r>
    <s v="20180723NorBhTranUvpo01Cott01SdataDigitalphoto108.tiff"/>
    <s v="20180723"/>
    <s v="Nor"/>
    <x v="4"/>
    <x v="0"/>
    <s v="A04"/>
    <s v="Uvpo1"/>
    <x v="0"/>
    <n v="76"/>
    <n v="240"/>
    <x v="1"/>
    <x v="4"/>
    <n v="107"/>
    <n v="4"/>
    <n v="4"/>
    <s v="NA"/>
    <x v="0"/>
    <s v="108"/>
    <s v="20180723-Nor-Bh-Cott01-Uvpo1-M1000-D240-T00107-G04-R04-0108.TIFF"/>
    <m/>
    <x v="0"/>
    <x v="0"/>
    <m/>
    <m/>
  </r>
  <r>
    <s v="20180723NorBhTranUvpo01Cott01SdataDigitalphoto109.tiff"/>
    <s v="20180723"/>
    <s v="Nor"/>
    <x v="4"/>
    <x v="0"/>
    <s v="A04"/>
    <s v="Uvpo1"/>
    <x v="0"/>
    <n v="71"/>
    <n v="240"/>
    <x v="1"/>
    <x v="4"/>
    <n v="108"/>
    <n v="4"/>
    <n v="4"/>
    <s v="NA"/>
    <x v="0"/>
    <s v="109"/>
    <s v="20180723-Nor-Bh-Cott01-Uvpo1-M1000-D240-T00108-G04-R04-0109.TIFF"/>
    <m/>
    <x v="0"/>
    <x v="0"/>
    <m/>
    <m/>
  </r>
  <r>
    <s v="20180723NorBhTranUvpo01Wool01SdataDigitalphoto110.tiff"/>
    <s v="20180723"/>
    <s v="Nor"/>
    <x v="4"/>
    <x v="1"/>
    <s v="A04"/>
    <s v="Uvpo1"/>
    <x v="0"/>
    <n v="2"/>
    <n v="240"/>
    <x v="1"/>
    <x v="4"/>
    <n v="109"/>
    <n v="4"/>
    <n v="4"/>
    <s v="NA"/>
    <x v="0"/>
    <s v="110"/>
    <s v="20180723-Nor-Bh-Wool01-Uvpo1-M1000-D240-T00109-G04-R04-0110.TIFF"/>
    <n v="2"/>
    <x v="76"/>
    <x v="87"/>
    <m/>
    <m/>
  </r>
  <r>
    <s v="20180723NorBhTranUvpo01Cott01NdataDigitalphoto111.tiff"/>
    <s v="20180723"/>
    <s v="Nor"/>
    <x v="4"/>
    <x v="0"/>
    <s v="NA"/>
    <s v="Ndata"/>
    <x v="0"/>
    <n v="0"/>
    <s v="NA"/>
    <x v="0"/>
    <x v="0"/>
    <n v="110"/>
    <n v="4"/>
    <n v="5"/>
    <s v="NA"/>
    <x v="0"/>
    <s v="111"/>
    <s v="20180723-Nor-Bh-Cott01-Ndata-M0000-D000-T00110-G04-R05-0111.TIFF"/>
    <m/>
    <x v="0"/>
    <x v="0"/>
    <m/>
    <m/>
  </r>
  <r>
    <s v="20180723NorBhTranUvpo01Wool01NdataDigitalphoto112.tiff"/>
    <s v="20180723"/>
    <s v="Nor"/>
    <x v="4"/>
    <x v="1"/>
    <s v="NA"/>
    <s v="Ndata"/>
    <x v="0"/>
    <n v="0"/>
    <s v="NA"/>
    <x v="0"/>
    <x v="0"/>
    <n v="111"/>
    <n v="4"/>
    <n v="5"/>
    <s v="NA"/>
    <x v="0"/>
    <s v="112"/>
    <s v="20180723-Nor-Bh-Wool01-Ndata-M0000-D000-T00111-G04-R05-0112.TIFF"/>
    <m/>
    <x v="0"/>
    <x v="0"/>
    <m/>
    <m/>
  </r>
  <r>
    <s v="20180723NorBhTranUvpo01Cott01SdataDigitalphoto113.tiff"/>
    <s v="20180723"/>
    <s v="Nor"/>
    <x v="4"/>
    <x v="0"/>
    <s v="A04"/>
    <s v="Uvpo1"/>
    <x v="0"/>
    <n v="58"/>
    <n v="240"/>
    <x v="1"/>
    <x v="4"/>
    <n v="112"/>
    <n v="4"/>
    <n v="5"/>
    <s v="Blue fibres not counted"/>
    <x v="0"/>
    <s v="113"/>
    <s v="20180723-Nor-Bh-Cott01-Uvpo1-M1000-D240-T00112-G04-R05-0113.TIFF"/>
    <m/>
    <x v="0"/>
    <x v="0"/>
    <m/>
    <m/>
  </r>
  <r>
    <s v="20180723NorBhTranUvpo01Cott01SdataDigitalphoto114.tiff"/>
    <s v="20180723"/>
    <s v="Nor"/>
    <x v="4"/>
    <x v="0"/>
    <s v="A04"/>
    <s v="Uvpo1"/>
    <x v="0"/>
    <n v="44"/>
    <n v="240"/>
    <x v="1"/>
    <x v="4"/>
    <n v="113"/>
    <n v="4"/>
    <n v="5"/>
    <s v="Blue fibres not counted"/>
    <x v="0"/>
    <s v="114"/>
    <s v="20180723-Nor-Bh-Cott01-Uvpo1-M1000-D240-T00113-G04-R05-0114.TIFF"/>
    <m/>
    <x v="0"/>
    <x v="0"/>
    <m/>
    <m/>
  </r>
  <r>
    <s v="20180723NorBhTranUvpo01Wool01SdataDigitalphoto115.tiff"/>
    <s v="20180723"/>
    <s v="Nor"/>
    <x v="4"/>
    <x v="1"/>
    <s v="A04"/>
    <s v="Uvpo1"/>
    <x v="0"/>
    <n v="6"/>
    <n v="240"/>
    <x v="1"/>
    <x v="4"/>
    <n v="114"/>
    <n v="4"/>
    <n v="5"/>
    <s v="NA"/>
    <x v="0"/>
    <s v="115"/>
    <s v="20180723-Nor-Bh-Wool01-Uvpo1-M1000-D240-T00114-G04-R05-0115.TIFF"/>
    <n v="6"/>
    <x v="234"/>
    <x v="45"/>
    <m/>
    <m/>
  </r>
  <r>
    <s v="20180723NorBhTranUvpo01Cott01NdataDigitalphoto116.tiff"/>
    <s v="20180723"/>
    <s v="Nor"/>
    <x v="4"/>
    <x v="0"/>
    <s v="NA"/>
    <s v="Ndata"/>
    <x v="0"/>
    <n v="0"/>
    <s v="NA"/>
    <x v="0"/>
    <x v="0"/>
    <n v="115"/>
    <n v="4"/>
    <n v="6"/>
    <s v="NA"/>
    <x v="0"/>
    <s v="116"/>
    <s v="20180723-Nor-Bh-Cott01-Ndata-M0000-D000-T00115-G04-R06-0116.TIFF"/>
    <m/>
    <x v="0"/>
    <x v="0"/>
    <m/>
    <m/>
  </r>
  <r>
    <s v="20180723NorBhTranUvpo01Wool01NdataDigitalphoto117.tiff"/>
    <s v="20180723"/>
    <s v="Nor"/>
    <x v="4"/>
    <x v="1"/>
    <s v="NA"/>
    <s v="Ndata"/>
    <x v="0"/>
    <n v="0"/>
    <s v="NA"/>
    <x v="0"/>
    <x v="0"/>
    <n v="116"/>
    <n v="4"/>
    <n v="6"/>
    <s v="NA"/>
    <x v="0"/>
    <s v="117"/>
    <s v="20180723-Nor-Bh-Wool01-Ndata-M0000-D000-T00116-G04-R06-0117.TIFF"/>
    <m/>
    <x v="0"/>
    <x v="0"/>
    <m/>
    <m/>
  </r>
  <r>
    <s v="20180723NorBhTranUvpo01Cott01SdataDigitalphoto118.tiff"/>
    <s v="20180723"/>
    <s v="Nor"/>
    <x v="4"/>
    <x v="0"/>
    <s v="A04"/>
    <s v="Uvpo1"/>
    <x v="0"/>
    <n v="78"/>
    <n v="240"/>
    <x v="1"/>
    <x v="4"/>
    <n v="117"/>
    <n v="4"/>
    <n v="6"/>
    <s v="NA"/>
    <x v="0"/>
    <s v="118"/>
    <s v="20180723-Nor-Bh-Cott01-Uvpo1-M1000-D240-T00117-G04-R06-0118.TIFF"/>
    <m/>
    <x v="0"/>
    <x v="0"/>
    <m/>
    <m/>
  </r>
  <r>
    <s v="20180723NorBhTranUvpo01Cott01SdataDigitalphoto119.tiff"/>
    <s v="20180723"/>
    <s v="Nor"/>
    <x v="4"/>
    <x v="0"/>
    <s v="A04"/>
    <s v="Uvpo1"/>
    <x v="0"/>
    <n v="66"/>
    <n v="240"/>
    <x v="1"/>
    <x v="4"/>
    <n v="118"/>
    <n v="4"/>
    <n v="6"/>
    <s v="Blue fibre not counted"/>
    <x v="0"/>
    <s v="119"/>
    <s v="20180723-Nor-Bh-Cott01-Uvpo1-M1000-D240-T00118-G04-R06-0119.TIFF"/>
    <m/>
    <x v="0"/>
    <x v="0"/>
    <m/>
    <m/>
  </r>
  <r>
    <s v="20180723NorBhTranUvpo01Wool01SdataDigitalphoto120.tiff"/>
    <s v="20180723"/>
    <s v="Nor"/>
    <x v="4"/>
    <x v="1"/>
    <s v="A04"/>
    <s v="Uvpo1"/>
    <x v="0"/>
    <n v="0"/>
    <n v="240"/>
    <x v="1"/>
    <x v="4"/>
    <n v="119"/>
    <n v="4"/>
    <n v="6"/>
    <s v="NA"/>
    <x v="0"/>
    <s v="120"/>
    <s v="20180723-Nor-Bh-Wool01-Uvpo1-M1000-D240-T00119-G04-R06-0120.TIFF"/>
    <n v="0"/>
    <x v="23"/>
    <x v="19"/>
    <m/>
    <m/>
  </r>
  <r>
    <s v="20180806NorBhTranUvpo01Cott01NdataDigitalphoto121.tiff"/>
    <s v="20180806"/>
    <s v="Nor"/>
    <x v="4"/>
    <x v="0"/>
    <s v="NA"/>
    <s v="Ndata"/>
    <x v="0"/>
    <n v="0"/>
    <s v="NA"/>
    <x v="0"/>
    <x v="0"/>
    <n v="120"/>
    <n v="5"/>
    <n v="1"/>
    <s v="NA"/>
    <x v="0"/>
    <s v="121"/>
    <s v="20180806-Nor-Bh-Cott01-Ndata-M0000-D000-T00120-G05-R01-0121.TIFF"/>
    <m/>
    <x v="0"/>
    <x v="0"/>
    <m/>
    <m/>
  </r>
  <r>
    <s v="20180806NorBhTranUvpo01Wool01NdataDigitalphoto122.tiff"/>
    <s v="20180806"/>
    <s v="Nor"/>
    <x v="4"/>
    <x v="1"/>
    <s v="NA"/>
    <s v="Ndata"/>
    <x v="0"/>
    <n v="0"/>
    <s v="NA"/>
    <x v="0"/>
    <x v="0"/>
    <n v="121"/>
    <n v="5"/>
    <n v="1"/>
    <s v="NA"/>
    <x v="0"/>
    <s v="122"/>
    <s v="20180806-Nor-Bh-Wool01-Ndata-M0000-D000-T00121-G05-R01-0122.TIFF"/>
    <m/>
    <x v="0"/>
    <x v="0"/>
    <m/>
    <m/>
  </r>
  <r>
    <s v="20180806NorBhTranUvpo01Cott01SdataDigitalphoto123.tiff"/>
    <s v="20180806"/>
    <s v="Nor"/>
    <x v="4"/>
    <x v="0"/>
    <s v="A01"/>
    <s v="Uvpo1"/>
    <x v="0"/>
    <n v="151"/>
    <n v="60"/>
    <x v="4"/>
    <x v="1"/>
    <n v="122"/>
    <n v="5"/>
    <n v="1"/>
    <s v="NA"/>
    <x v="0"/>
    <s v="123"/>
    <s v="20180806-Nor-Bh-Cott01-Uvpo1-M0200-D060-T00122-G05-R01-0123.TIFF"/>
    <m/>
    <x v="0"/>
    <x v="0"/>
    <m/>
    <m/>
  </r>
  <r>
    <s v="20180806NorBhTranUvpo01Cott01SdataDigitalphoto124.tiff"/>
    <s v="20180806"/>
    <s v="Nor"/>
    <x v="4"/>
    <x v="0"/>
    <s v="A01"/>
    <s v="Uvpo1"/>
    <x v="0"/>
    <n v="97"/>
    <n v="60"/>
    <x v="4"/>
    <x v="1"/>
    <n v="123"/>
    <n v="5"/>
    <n v="1"/>
    <s v="Blue and orange fibres not counted"/>
    <x v="0"/>
    <s v="124"/>
    <s v="20180806-Nor-Bh-Cott01-Uvpo1-M0200-D060-T00123-G05-R01-0124.TIFF"/>
    <m/>
    <x v="0"/>
    <x v="0"/>
    <m/>
    <m/>
  </r>
  <r>
    <s v="20180806NorBhTranUvpo01Wool01SdataDigitalphoto125.tiff"/>
    <s v="20180806"/>
    <s v="Nor"/>
    <x v="4"/>
    <x v="1"/>
    <s v="A01"/>
    <s v="Uvpo1"/>
    <x v="0"/>
    <n v="3"/>
    <n v="60"/>
    <x v="4"/>
    <x v="1"/>
    <n v="124"/>
    <n v="5"/>
    <n v="1"/>
    <s v="Blue and orange fibres not counted"/>
    <x v="0"/>
    <s v="125"/>
    <s v="20180806-Nor-Bh-Wool01-Uvpo1-M0200-D060-T00124-G05-R01-0125.TIFF"/>
    <n v="3"/>
    <x v="17"/>
    <x v="377"/>
    <m/>
    <m/>
  </r>
  <r>
    <s v="20180806NorBhTranUvpo01Cott01NdataDigitalphoto126.tiff"/>
    <s v="20180806"/>
    <s v="Nor"/>
    <x v="4"/>
    <x v="0"/>
    <s v="NA"/>
    <s v="Ndata"/>
    <x v="0"/>
    <n v="0"/>
    <s v="NA"/>
    <x v="0"/>
    <x v="0"/>
    <n v="125"/>
    <n v="5"/>
    <n v="2"/>
    <s v="NA"/>
    <x v="0"/>
    <s v="126"/>
    <s v="20180806-Nor-Bh-Cott01-Ndata-M0000-D000-T00125-G05-R02-0126.TIFF"/>
    <m/>
    <x v="0"/>
    <x v="0"/>
    <m/>
    <m/>
  </r>
  <r>
    <s v="20180806NorBhTranUvpo01Wool01NdataDigitalphoto127.tiff"/>
    <s v="20180806"/>
    <s v="Nor"/>
    <x v="4"/>
    <x v="1"/>
    <s v="NA"/>
    <s v="Ndata"/>
    <x v="0"/>
    <n v="0"/>
    <s v="NA"/>
    <x v="0"/>
    <x v="0"/>
    <n v="126"/>
    <n v="5"/>
    <n v="2"/>
    <s v="NA"/>
    <x v="0"/>
    <s v="127"/>
    <s v="20180806-Nor-Bh-Wool01-Ndata-M0000-D000-T00126-G05-R02-0127.TIFF"/>
    <m/>
    <x v="0"/>
    <x v="0"/>
    <m/>
    <m/>
  </r>
  <r>
    <s v="20180806NorBhTranUvpo01Cott01SdataDigitalphoto128.tiff"/>
    <s v="20180806"/>
    <s v="Nor"/>
    <x v="4"/>
    <x v="0"/>
    <s v="A01"/>
    <s v="Uvpo1"/>
    <x v="0"/>
    <n v="95"/>
    <n v="60"/>
    <x v="4"/>
    <x v="1"/>
    <n v="127"/>
    <n v="5"/>
    <n v="2"/>
    <s v="NA"/>
    <x v="0"/>
    <s v="128"/>
    <s v="20180806-Nor-Bh-Cott01-Uvpo1-M0200-D060-T00127-G05-R02-0128.TIFF"/>
    <m/>
    <x v="0"/>
    <x v="0"/>
    <m/>
    <m/>
  </r>
  <r>
    <s v="20180806NorBhTranUvpo01Cott01SdataDigitalphoto129.tiff"/>
    <s v="20180806"/>
    <s v="Nor"/>
    <x v="4"/>
    <x v="0"/>
    <s v="A01"/>
    <s v="Uvpo1"/>
    <x v="0"/>
    <n v="51"/>
    <n v="60"/>
    <x v="4"/>
    <x v="1"/>
    <n v="128"/>
    <n v="5"/>
    <n v="2"/>
    <s v="Blue fibre not counted"/>
    <x v="0"/>
    <s v="129"/>
    <s v="20180806-Nor-Bh-Cott01-Uvpo1-M0200-D060-T00128-G05-R02-0129.TIFF"/>
    <m/>
    <x v="0"/>
    <x v="0"/>
    <m/>
    <m/>
  </r>
  <r>
    <s v="20180806NorBhTranUvpo01Wool01SdataDigitalphoto130.tiff"/>
    <s v="20180806"/>
    <s v="Nor"/>
    <x v="4"/>
    <x v="1"/>
    <s v="A01"/>
    <s v="Uvpo1"/>
    <x v="0"/>
    <n v="1"/>
    <n v="60"/>
    <x v="4"/>
    <x v="1"/>
    <n v="129"/>
    <n v="5"/>
    <n v="2"/>
    <s v="NA"/>
    <x v="0"/>
    <s v="130"/>
    <s v="20180806-Nor-Bh-Wool01-Uvpo1-M0200-D060-T00129-G05-R02-0130.TIFF"/>
    <n v="1"/>
    <x v="46"/>
    <x v="378"/>
    <m/>
    <m/>
  </r>
  <r>
    <s v="20180806NorBhTranUvpo01Cott01NdataDigitalphoto131.tiff"/>
    <s v="20180806"/>
    <s v="Nor"/>
    <x v="4"/>
    <x v="0"/>
    <s v="NA"/>
    <s v="Ndata"/>
    <x v="0"/>
    <n v="0"/>
    <s v="NA"/>
    <x v="0"/>
    <x v="0"/>
    <n v="130"/>
    <n v="5"/>
    <n v="3"/>
    <s v="NA"/>
    <x v="0"/>
    <s v="131"/>
    <s v="20180806-Nor-Bh-Cott01-Ndata-M0000-D000-T00130-G05-R03-0131.TIFF"/>
    <m/>
    <x v="0"/>
    <x v="0"/>
    <m/>
    <m/>
  </r>
  <r>
    <s v="20180806NorBhTranUvpo01Wool01NdataDigitalphoto132.tiff"/>
    <s v="20180806"/>
    <s v="Nor"/>
    <x v="4"/>
    <x v="1"/>
    <s v="NA"/>
    <s v="Ndata"/>
    <x v="0"/>
    <n v="0"/>
    <s v="NA"/>
    <x v="0"/>
    <x v="0"/>
    <n v="131"/>
    <n v="5"/>
    <n v="3"/>
    <s v="NA"/>
    <x v="0"/>
    <s v="132"/>
    <s v="20180806-Nor-Bh-Wool01-Ndata-M0000-D000-T00131-G05-R03-0132.TIFF"/>
    <m/>
    <x v="0"/>
    <x v="0"/>
    <m/>
    <m/>
  </r>
  <r>
    <s v="20180806NorBhTranUvpo01Cott01SdataDigitalphoto133.tiff"/>
    <s v="20180806"/>
    <s v="Nor"/>
    <x v="4"/>
    <x v="0"/>
    <s v="A01"/>
    <s v="Uvpo1"/>
    <x v="0"/>
    <n v="109"/>
    <n v="60"/>
    <x v="4"/>
    <x v="1"/>
    <n v="132"/>
    <n v="5"/>
    <n v="3"/>
    <s v="NA"/>
    <x v="0"/>
    <s v="133"/>
    <s v="20180806-Nor-Bh-Cott01-Uvpo1-M0200-D060-T00132-G05-R03-0133.TIFF"/>
    <m/>
    <x v="0"/>
    <x v="0"/>
    <m/>
    <m/>
  </r>
  <r>
    <s v="20180806NorBhTranUvpo01Cott01SdataDigitalphoto134.tiff"/>
    <s v="20180806"/>
    <s v="Nor"/>
    <x v="4"/>
    <x v="0"/>
    <s v="A01"/>
    <s v="Uvpo1"/>
    <x v="0"/>
    <n v="80"/>
    <n v="60"/>
    <x v="4"/>
    <x v="1"/>
    <n v="133"/>
    <n v="5"/>
    <n v="3"/>
    <s v="NA"/>
    <x v="0"/>
    <s v="134"/>
    <s v="20180806-Nor-Bh-Cott01-Uvpo1-M0200-D060-T00133-G05-R03-0134.TIFF"/>
    <m/>
    <x v="0"/>
    <x v="0"/>
    <m/>
    <m/>
  </r>
  <r>
    <s v="20180806NorBhTranUvpo01Wool01SdataDigitalphoto135.tiff"/>
    <s v="20180806"/>
    <s v="Nor"/>
    <x v="4"/>
    <x v="1"/>
    <s v="A01"/>
    <s v="Uvpo1"/>
    <x v="0"/>
    <n v="5"/>
    <n v="60"/>
    <x v="4"/>
    <x v="1"/>
    <n v="134"/>
    <n v="5"/>
    <n v="3"/>
    <s v="NA"/>
    <x v="0"/>
    <s v="135"/>
    <s v="20180806-Nor-Bh-Wool01-Uvpo1-M0200-D060-T00134-G05-R03-0135.TIFF"/>
    <n v="5"/>
    <x v="240"/>
    <x v="379"/>
    <m/>
    <m/>
  </r>
  <r>
    <s v="20180806NorBhTranUvpo01Cott01NdataDigitalphoto136.tiff"/>
    <s v="20180806"/>
    <s v="Nor"/>
    <x v="4"/>
    <x v="0"/>
    <s v="NA"/>
    <s v="Ndata"/>
    <x v="0"/>
    <n v="0"/>
    <s v="NA"/>
    <x v="0"/>
    <x v="0"/>
    <n v="135"/>
    <n v="5"/>
    <n v="4"/>
    <s v="NA"/>
    <x v="0"/>
    <s v="136"/>
    <s v="20180806-Nor-Bh-Cott01-Ndata-M0000-D000-T00135-G05-R04-0136.TIFF"/>
    <m/>
    <x v="0"/>
    <x v="0"/>
    <m/>
    <m/>
  </r>
  <r>
    <s v="20180806NorBhTranUvpo01Wool01NdataDigitalphoto137.tiff"/>
    <s v="20180806"/>
    <s v="Nor"/>
    <x v="4"/>
    <x v="1"/>
    <s v="NA"/>
    <s v="Ndata"/>
    <x v="0"/>
    <n v="0"/>
    <s v="NA"/>
    <x v="0"/>
    <x v="0"/>
    <n v="136"/>
    <n v="5"/>
    <n v="4"/>
    <s v="NA"/>
    <x v="0"/>
    <s v="137"/>
    <s v="20180806-Nor-Bh-Wool01-Ndata-M0000-D000-T00136-G05-R04-0137.TIFF"/>
    <m/>
    <x v="0"/>
    <x v="0"/>
    <m/>
    <m/>
  </r>
  <r>
    <s v="20180806NorBhTranUvpo01Cott01SdataDigitalphoto138.tiff"/>
    <s v="20180806"/>
    <s v="Nor"/>
    <x v="4"/>
    <x v="0"/>
    <s v="A01"/>
    <s v="Uvpo1"/>
    <x v="0"/>
    <n v="88"/>
    <n v="60"/>
    <x v="4"/>
    <x v="1"/>
    <n v="137"/>
    <n v="5"/>
    <n v="4"/>
    <s v="Blue fibre not counted"/>
    <x v="0"/>
    <s v="138"/>
    <s v="20180806-Nor-Bh-Cott01-Uvpo1-M0200-D060-T00137-G05-R04-0138.TIFF"/>
    <m/>
    <x v="0"/>
    <x v="0"/>
    <m/>
    <m/>
  </r>
  <r>
    <s v="20180806NorBhTranUvpo01Cott01SdataDigitalphoto139.tiff"/>
    <s v="20180806"/>
    <s v="Nor"/>
    <x v="4"/>
    <x v="0"/>
    <s v="A01"/>
    <s v="Uvpo1"/>
    <x v="0"/>
    <n v="75"/>
    <n v="60"/>
    <x v="4"/>
    <x v="1"/>
    <n v="138"/>
    <n v="5"/>
    <n v="4"/>
    <s v="Blue fibre not counted"/>
    <x v="0"/>
    <s v="139"/>
    <s v="20180806-Nor-Bh-Cott01-Uvpo1-M0200-D060-T00138-G05-R04-0139.TIFF"/>
    <m/>
    <x v="0"/>
    <x v="0"/>
    <m/>
    <m/>
  </r>
  <r>
    <s v="20180806NorBhTranUvpo01Wool01SdataDigitalphoto140.tiff"/>
    <s v="20180806"/>
    <s v="Nor"/>
    <x v="4"/>
    <x v="1"/>
    <s v="A01"/>
    <s v="Uvpo1"/>
    <x v="0"/>
    <n v="3"/>
    <n v="60"/>
    <x v="4"/>
    <x v="1"/>
    <n v="139"/>
    <n v="5"/>
    <n v="4"/>
    <s v="NA"/>
    <x v="0"/>
    <s v="140"/>
    <s v="20180806-Nor-Bh-Wool01-Uvpo1-M0200-D060-T00139-G05-R04-0140.TIFF"/>
    <n v="3"/>
    <x v="229"/>
    <x v="380"/>
    <m/>
    <m/>
  </r>
  <r>
    <s v="20180806NorBhTranUvpo01Cott01NdataDigitalphoto141.tiff"/>
    <s v="20180806"/>
    <s v="Nor"/>
    <x v="4"/>
    <x v="0"/>
    <s v="NA"/>
    <s v="Ndata"/>
    <x v="0"/>
    <n v="0"/>
    <s v="NA"/>
    <x v="0"/>
    <x v="0"/>
    <n v="140"/>
    <n v="5"/>
    <n v="5"/>
    <s v="NA"/>
    <x v="0"/>
    <s v="141"/>
    <s v="20180806-Nor-Bh-Cott01-Ndata-M0000-D000-T00140-G05-R05-0141.TIFF"/>
    <m/>
    <x v="0"/>
    <x v="0"/>
    <m/>
    <m/>
  </r>
  <r>
    <s v="20180806NorBhTranUvpo01Wool01NdataDigitalphoto142.tiff"/>
    <s v="20180806"/>
    <s v="Nor"/>
    <x v="4"/>
    <x v="1"/>
    <s v="NA"/>
    <s v="Ndata"/>
    <x v="0"/>
    <n v="0"/>
    <s v="NA"/>
    <x v="0"/>
    <x v="0"/>
    <n v="141"/>
    <n v="5"/>
    <n v="5"/>
    <s v="NA"/>
    <x v="0"/>
    <s v="142"/>
    <s v="20180806-Nor-Bh-Wool01-Ndata-M0000-D000-T00141-G05-R05-0142.TIFF"/>
    <m/>
    <x v="0"/>
    <x v="0"/>
    <m/>
    <m/>
  </r>
  <r>
    <s v="20180806NorBhTranUvpo01Cott01SdataDigitalphoto143.tiff"/>
    <s v="20180806"/>
    <s v="Nor"/>
    <x v="4"/>
    <x v="0"/>
    <s v="A01"/>
    <s v="Uvpo1"/>
    <x v="0"/>
    <n v="93"/>
    <n v="60"/>
    <x v="4"/>
    <x v="1"/>
    <n v="142"/>
    <n v="5"/>
    <n v="5"/>
    <s v="NA"/>
    <x v="0"/>
    <s v="143"/>
    <s v="20180806-Nor-Bh-Cott01-Uvpo1-M0200-D060-T00142-G05-R05-0143.TIFF"/>
    <m/>
    <x v="0"/>
    <x v="0"/>
    <m/>
    <m/>
  </r>
  <r>
    <s v="20180806NorBhTranUvpo01Cott01SdataDigitalphoto144.tiff"/>
    <s v="20180806"/>
    <s v="Nor"/>
    <x v="4"/>
    <x v="0"/>
    <s v="A01"/>
    <s v="Uvpo1"/>
    <x v="0"/>
    <n v="25"/>
    <n v="60"/>
    <x v="4"/>
    <x v="1"/>
    <n v="143"/>
    <n v="5"/>
    <n v="5"/>
    <s v="NA"/>
    <x v="0"/>
    <s v="144"/>
    <s v="20180806-Nor-Bh-Cott01-Uvpo1-M0200-D060-T00143-G05-R05-0144.TIFF"/>
    <m/>
    <x v="0"/>
    <x v="0"/>
    <m/>
    <m/>
  </r>
  <r>
    <s v="20180806NorBhTranUvpo01Wool01SdataDigitalphoto145.tiff"/>
    <s v="20180806"/>
    <s v="Nor"/>
    <x v="4"/>
    <x v="1"/>
    <s v="A01"/>
    <s v="Uvpo1"/>
    <x v="0"/>
    <n v="0"/>
    <n v="60"/>
    <x v="4"/>
    <x v="1"/>
    <n v="144"/>
    <n v="5"/>
    <n v="5"/>
    <s v="NA"/>
    <x v="0"/>
    <s v="145"/>
    <s v="20180806-Nor-Bh-Wool01-Uvpo1-M0200-D060-T00144-G05-R05-0145.TIFF"/>
    <n v="0"/>
    <x v="36"/>
    <x v="19"/>
    <m/>
    <m/>
  </r>
  <r>
    <s v="20180806NorBhTranUvpo01Cott01NdataDigitalphoto146.tiff"/>
    <s v="20180806"/>
    <s v="Nor"/>
    <x v="4"/>
    <x v="0"/>
    <s v="NA"/>
    <s v="Ndata"/>
    <x v="0"/>
    <n v="0"/>
    <s v="NA"/>
    <x v="0"/>
    <x v="0"/>
    <n v="145"/>
    <n v="5"/>
    <n v="6"/>
    <s v="NA"/>
    <x v="0"/>
    <s v="146"/>
    <s v="20180806-Nor-Bh-Cott01-Ndata-M0000-D000-T00145-G05-R06-0146.TIFF"/>
    <m/>
    <x v="0"/>
    <x v="0"/>
    <m/>
    <m/>
  </r>
  <r>
    <s v="20180806NorBhTranUvpo01Wool01NdataDigitalphoto147.tiff"/>
    <s v="20180806"/>
    <s v="Nor"/>
    <x v="4"/>
    <x v="1"/>
    <s v="NA"/>
    <s v="Ndata"/>
    <x v="0"/>
    <n v="0"/>
    <s v="NA"/>
    <x v="0"/>
    <x v="0"/>
    <n v="146"/>
    <n v="5"/>
    <n v="6"/>
    <s v="NA"/>
    <x v="0"/>
    <s v="147"/>
    <s v="20180806-Nor-Bh-Wool01-Ndata-M0000-D000-T00146-G05-R06-0147.TIFF"/>
    <m/>
    <x v="0"/>
    <x v="0"/>
    <m/>
    <m/>
  </r>
  <r>
    <s v="20180806NorBhTranUvpo01Cott01SdataDigitalphoto148.tiff"/>
    <s v="20180806"/>
    <s v="Nor"/>
    <x v="4"/>
    <x v="0"/>
    <s v="A01"/>
    <s v="Uvpo1"/>
    <x v="0"/>
    <n v="70"/>
    <n v="60"/>
    <x v="4"/>
    <x v="1"/>
    <n v="147"/>
    <n v="5"/>
    <n v="6"/>
    <s v="NA"/>
    <x v="0"/>
    <s v="148"/>
    <s v="20180806-Nor-Bh-Cott01-Uvpo1-M0200-D060-T00147-G05-R06-0148.TIFF"/>
    <m/>
    <x v="0"/>
    <x v="0"/>
    <m/>
    <m/>
  </r>
  <r>
    <s v="20180806NorBhTranUvpo01Cott01SdataDigitalphoto149.tiff"/>
    <s v="20180806"/>
    <s v="Nor"/>
    <x v="4"/>
    <x v="0"/>
    <s v="A01"/>
    <s v="Uvpo1"/>
    <x v="0"/>
    <n v="53"/>
    <n v="60"/>
    <x v="4"/>
    <x v="1"/>
    <n v="148"/>
    <n v="5"/>
    <n v="6"/>
    <s v="NA"/>
    <x v="0"/>
    <s v="149"/>
    <s v="20180806-Nor-Bh-Cott01-Uvpo1-M0200-D060-T00148-G05-R06-0149.TIFF"/>
    <m/>
    <x v="0"/>
    <x v="0"/>
    <m/>
    <m/>
  </r>
  <r>
    <s v="20180806NorBhTranUvpo01Wool01SdataDigitalphoto150.tiff"/>
    <s v="20180806"/>
    <s v="Nor"/>
    <x v="4"/>
    <x v="1"/>
    <s v="A01"/>
    <s v="Uvpo1"/>
    <x v="0"/>
    <n v="5"/>
    <n v="60"/>
    <x v="4"/>
    <x v="1"/>
    <n v="149"/>
    <n v="5"/>
    <n v="6"/>
    <s v="NA"/>
    <x v="0"/>
    <s v="150"/>
    <s v="20180806-Nor-Bh-Wool01-Uvpo1-M0200-D060-T00149-G05-R06-0150.TIFF"/>
    <n v="5"/>
    <x v="65"/>
    <x v="381"/>
    <m/>
    <m/>
  </r>
  <r>
    <s v="20180807NorBhTranUvpo01Cott01NdataDigitalphoto151.tiff"/>
    <s v="20180807"/>
    <s v="Nor"/>
    <x v="4"/>
    <x v="0"/>
    <s v="NA"/>
    <s v="Ndata"/>
    <x v="0"/>
    <n v="0"/>
    <s v="NA"/>
    <x v="0"/>
    <x v="0"/>
    <n v="150"/>
    <n v="6"/>
    <n v="1"/>
    <s v="NA"/>
    <x v="0"/>
    <s v="151"/>
    <s v="20180807-Nor-Bh-Cott01-Ndata-M0000-D000-T00150-G06-R01-0151.TIFF"/>
    <m/>
    <x v="0"/>
    <x v="0"/>
    <m/>
    <m/>
  </r>
  <r>
    <s v="20180807NorBhTranUvpo01Wool01NdataDigitalphoto152.tiff"/>
    <s v="20180807"/>
    <s v="Nor"/>
    <x v="4"/>
    <x v="1"/>
    <s v="NA"/>
    <s v="Ndata"/>
    <x v="0"/>
    <n v="0"/>
    <s v="NA"/>
    <x v="0"/>
    <x v="0"/>
    <n v="151"/>
    <n v="6"/>
    <n v="1"/>
    <s v="NA"/>
    <x v="0"/>
    <s v="152"/>
    <s v="20180807-Nor-Bh-Wool01-Ndata-M0000-D000-T00151-G06-R01-0152.TIFF"/>
    <m/>
    <x v="0"/>
    <x v="0"/>
    <m/>
    <m/>
  </r>
  <r>
    <s v="20180807NorBhTranUvpo01Cott01SdataDigitalphoto153.tiff"/>
    <s v="20180807"/>
    <s v="Nor"/>
    <x v="4"/>
    <x v="0"/>
    <s v="A02"/>
    <s v="Uvpo1"/>
    <x v="0"/>
    <n v="77"/>
    <n v="60"/>
    <x v="3"/>
    <x v="1"/>
    <n v="152"/>
    <n v="6"/>
    <n v="1"/>
    <s v="NA"/>
    <x v="0"/>
    <s v="153"/>
    <s v="20180807-Nor-Bh-Cott01-Uvpo1-M0500-D060-T00152-G06-R01-0153.TIFF"/>
    <m/>
    <x v="0"/>
    <x v="0"/>
    <m/>
    <m/>
  </r>
  <r>
    <s v="20180807NorBhTranUvpo01Cott01SdataDigitalphoto154.tiff"/>
    <s v="20180807"/>
    <s v="Nor"/>
    <x v="4"/>
    <x v="0"/>
    <s v="A02"/>
    <s v="Uvpo1"/>
    <x v="0"/>
    <n v="52"/>
    <n v="60"/>
    <x v="3"/>
    <x v="1"/>
    <n v="153"/>
    <n v="6"/>
    <n v="1"/>
    <s v="NA"/>
    <x v="0"/>
    <s v="154"/>
    <s v="20180807-Nor-Bh-Cott01-Uvpo1-M0500-D060-T00153-G06-R01-0154.TIFF"/>
    <m/>
    <x v="0"/>
    <x v="0"/>
    <m/>
    <m/>
  </r>
  <r>
    <s v="20180807NorBhTranUvpo01Wool01SdataDigitalphoto155.tiff"/>
    <s v="20180807"/>
    <s v="Nor"/>
    <x v="4"/>
    <x v="1"/>
    <s v="A02"/>
    <s v="Uvpo1"/>
    <x v="0"/>
    <n v="3"/>
    <n v="60"/>
    <x v="3"/>
    <x v="1"/>
    <n v="154"/>
    <n v="6"/>
    <n v="1"/>
    <s v="NA"/>
    <x v="0"/>
    <s v="155"/>
    <s v="20180807-Nor-Bh-Wool01-Uvpo1-M0500-D060-T00154-G06-R01-0155.TIFF"/>
    <n v="3"/>
    <x v="71"/>
    <x v="382"/>
    <m/>
    <m/>
  </r>
  <r>
    <s v="20180807NorBhTranUvpo01Cott01NdataDigitalphoto156.tiff"/>
    <s v="20180807"/>
    <s v="Nor"/>
    <x v="4"/>
    <x v="0"/>
    <s v="NA"/>
    <s v="Ndata"/>
    <x v="0"/>
    <n v="0"/>
    <s v="NA"/>
    <x v="0"/>
    <x v="0"/>
    <n v="155"/>
    <n v="6"/>
    <n v="2"/>
    <s v="NA"/>
    <x v="0"/>
    <s v="156"/>
    <s v="20180807-Nor-Bh-Cott01-Ndata-M0000-D000-T00155-G06-R02-0156.TIFF"/>
    <m/>
    <x v="0"/>
    <x v="0"/>
    <m/>
    <m/>
  </r>
  <r>
    <s v="20180807NorBhTranUvpo01Wool01NdataDigitalphoto157.tiff"/>
    <s v="20180807"/>
    <s v="Nor"/>
    <x v="4"/>
    <x v="1"/>
    <s v="NA"/>
    <s v="Ndata"/>
    <x v="0"/>
    <n v="0"/>
    <s v="NA"/>
    <x v="0"/>
    <x v="0"/>
    <n v="156"/>
    <n v="6"/>
    <n v="2"/>
    <s v="NA"/>
    <x v="0"/>
    <s v="157"/>
    <s v="20180807-Nor-Bh-Wool01-Ndata-M0000-D000-T00156-G06-R02-0157.TIFF"/>
    <m/>
    <x v="0"/>
    <x v="0"/>
    <m/>
    <m/>
  </r>
  <r>
    <s v="20180807NorBhTranUvpo01Cott01SdataDigitalphoto158.tiff"/>
    <s v="20180807"/>
    <s v="Nor"/>
    <x v="4"/>
    <x v="0"/>
    <s v="A02"/>
    <s v="Uvpo1"/>
    <x v="0"/>
    <n v="49"/>
    <n v="60"/>
    <x v="3"/>
    <x v="1"/>
    <n v="157"/>
    <n v="6"/>
    <n v="2"/>
    <s v="NA"/>
    <x v="0"/>
    <s v="158"/>
    <s v="20180807-Nor-Bh-Cott01-Uvpo1-M0500-D060-T00157-G06-R02-0158.TIFF"/>
    <m/>
    <x v="0"/>
    <x v="0"/>
    <m/>
    <m/>
  </r>
  <r>
    <s v="20180807NorBhTranUvpo01Cott01SdataDigitalphoto159.tiff"/>
    <s v="20180807"/>
    <s v="Nor"/>
    <x v="4"/>
    <x v="0"/>
    <s v="A02"/>
    <s v="Uvpo1"/>
    <x v="0"/>
    <n v="38"/>
    <n v="60"/>
    <x v="3"/>
    <x v="1"/>
    <n v="158"/>
    <n v="6"/>
    <n v="2"/>
    <s v="NA"/>
    <x v="0"/>
    <s v="159"/>
    <s v="20180807-Nor-Bh-Cott01-Uvpo1-M0500-D060-T00158-G06-R02-0159.TIFF"/>
    <m/>
    <x v="0"/>
    <x v="0"/>
    <m/>
    <m/>
  </r>
  <r>
    <s v="20180807NorBhTranUvpo01Wool01SdataDigitalphoto160.tiff"/>
    <s v="20180807"/>
    <s v="Nor"/>
    <x v="4"/>
    <x v="1"/>
    <s v="A02"/>
    <s v="Uvpo1"/>
    <x v="0"/>
    <n v="4"/>
    <n v="60"/>
    <x v="3"/>
    <x v="1"/>
    <n v="159"/>
    <n v="6"/>
    <n v="2"/>
    <s v="NA"/>
    <x v="0"/>
    <s v="160"/>
    <s v="20180807-Nor-Bh-Wool01-Uvpo1-M0500-D060-T00159-G06-R02-0160.TIFF"/>
    <n v="4"/>
    <x v="241"/>
    <x v="383"/>
    <m/>
    <m/>
  </r>
  <r>
    <s v="20180807NorBhTranUvpo01Cott01NdataDigitalphoto161.tiff"/>
    <s v="20180807"/>
    <s v="Nor"/>
    <x v="4"/>
    <x v="0"/>
    <s v="NA"/>
    <s v="Ndata"/>
    <x v="0"/>
    <n v="0"/>
    <s v="NA"/>
    <x v="0"/>
    <x v="0"/>
    <n v="160"/>
    <n v="6"/>
    <n v="3"/>
    <s v="NA"/>
    <x v="0"/>
    <s v="161"/>
    <s v="20180807-Nor-Bh-Cott01-Ndata-M0000-D000-T00160-G06-R03-0161.TIFF"/>
    <m/>
    <x v="0"/>
    <x v="0"/>
    <m/>
    <m/>
  </r>
  <r>
    <s v="20180807NorBhTranUvpo01Wool01NdataDigitalphoto162.tiff"/>
    <s v="20180807"/>
    <s v="Nor"/>
    <x v="4"/>
    <x v="1"/>
    <s v="NA"/>
    <s v="Ndata"/>
    <x v="0"/>
    <n v="0"/>
    <s v="NA"/>
    <x v="0"/>
    <x v="0"/>
    <n v="161"/>
    <n v="6"/>
    <n v="3"/>
    <s v="NA"/>
    <x v="0"/>
    <s v="162"/>
    <s v="20180807-Nor-Bh-Wool01-Ndata-M0000-D000-T00161-G06-R03-0162.TIFF"/>
    <m/>
    <x v="0"/>
    <x v="0"/>
    <m/>
    <m/>
  </r>
  <r>
    <s v="20180807NorBhTranUvpo01Cott01SdataDigitalphoto163.tiff"/>
    <s v="20180807"/>
    <s v="Nor"/>
    <x v="4"/>
    <x v="0"/>
    <s v="A02"/>
    <s v="Uvpo1"/>
    <x v="0"/>
    <n v="106"/>
    <n v="60"/>
    <x v="3"/>
    <x v="1"/>
    <n v="162"/>
    <n v="6"/>
    <n v="3"/>
    <s v="Blue fibre not counted"/>
    <x v="0"/>
    <s v="163"/>
    <s v="20180807-Nor-Bh-Cott01-Uvpo1-M0500-D060-T00162-G06-R03-0163.TIFF"/>
    <m/>
    <x v="0"/>
    <x v="0"/>
    <m/>
    <m/>
  </r>
  <r>
    <s v="20180807NorBhTranUvpo01Cott01SdataDigitalphoto164.tiff"/>
    <s v="20180807"/>
    <s v="Nor"/>
    <x v="4"/>
    <x v="0"/>
    <s v="A02"/>
    <s v="Uvpo1"/>
    <x v="0"/>
    <n v="76"/>
    <n v="60"/>
    <x v="3"/>
    <x v="1"/>
    <n v="163"/>
    <n v="6"/>
    <n v="3"/>
    <s v="NA"/>
    <x v="0"/>
    <s v="164"/>
    <s v="20180807-Nor-Bh-Cott01-Uvpo1-M0500-D060-T00163-G06-R03-0164.TIFF"/>
    <m/>
    <x v="0"/>
    <x v="0"/>
    <m/>
    <m/>
  </r>
  <r>
    <s v="20180807NorBhTranUvpo01Wool01SdataDigitalphoto165.tiff"/>
    <s v="20180807"/>
    <s v="Nor"/>
    <x v="4"/>
    <x v="1"/>
    <s v="A02"/>
    <s v="Uvpo1"/>
    <x v="0"/>
    <n v="1"/>
    <n v="60"/>
    <x v="3"/>
    <x v="1"/>
    <n v="164"/>
    <n v="6"/>
    <n v="3"/>
    <s v="NA"/>
    <x v="0"/>
    <s v="165"/>
    <s v="20180807-Nor-Bh-Wool01-Uvpo1-M0500-D060-T00164-G06-R03-0165.TIFF"/>
    <n v="1"/>
    <x v="104"/>
    <x v="384"/>
    <m/>
    <m/>
  </r>
  <r>
    <s v="20180807NorBhTranUvpo01Cott01NdataDigitalphoto166.tiff"/>
    <s v="20180807"/>
    <s v="Nor"/>
    <x v="4"/>
    <x v="0"/>
    <s v="NA"/>
    <s v="Ndata"/>
    <x v="0"/>
    <n v="0"/>
    <s v="NA"/>
    <x v="0"/>
    <x v="0"/>
    <n v="165"/>
    <n v="6"/>
    <n v="4"/>
    <s v="NA"/>
    <x v="0"/>
    <s v="166"/>
    <s v="20180807-Nor-Bh-Cott01-Ndata-M0000-D000-T00165-G06-R04-0166.TIFF"/>
    <m/>
    <x v="0"/>
    <x v="0"/>
    <m/>
    <m/>
  </r>
  <r>
    <s v="20180807NorBhTranUvpo01Wool01NdataDigitalphoto167.tiff"/>
    <s v="20180807"/>
    <s v="Nor"/>
    <x v="4"/>
    <x v="1"/>
    <s v="NA"/>
    <s v="Ndata"/>
    <x v="0"/>
    <n v="0"/>
    <s v="NA"/>
    <x v="0"/>
    <x v="0"/>
    <n v="166"/>
    <n v="6"/>
    <n v="4"/>
    <s v="NA"/>
    <x v="0"/>
    <s v="167"/>
    <s v="20180807-Nor-Bh-Wool01-Ndata-M0000-D000-T00166-G06-R04-0167.TIFF"/>
    <m/>
    <x v="0"/>
    <x v="0"/>
    <m/>
    <m/>
  </r>
  <r>
    <s v="20180807NorBhTranUvpo01Cott01SdataDigitalphoto168.tiff"/>
    <s v="20180807"/>
    <s v="Nor"/>
    <x v="4"/>
    <x v="0"/>
    <s v="A02"/>
    <s v="Uvpo1"/>
    <x v="0"/>
    <n v="69"/>
    <n v="60"/>
    <x v="3"/>
    <x v="1"/>
    <n v="167"/>
    <n v="6"/>
    <n v="4"/>
    <s v="NA"/>
    <x v="0"/>
    <s v="168"/>
    <s v="20180807-Nor-Bh-Cott01-Uvpo1-M0500-D060-T00167-G06-R04-0168.TIFF"/>
    <m/>
    <x v="0"/>
    <x v="0"/>
    <m/>
    <m/>
  </r>
  <r>
    <s v="20180807NorBhTranUvpo01Cott01SdataDigitalphoto169.tiff"/>
    <s v="20180807"/>
    <s v="Nor"/>
    <x v="4"/>
    <x v="0"/>
    <s v="A02"/>
    <s v="Uvpo1"/>
    <x v="0"/>
    <n v="55"/>
    <n v="60"/>
    <x v="3"/>
    <x v="1"/>
    <n v="168"/>
    <n v="6"/>
    <n v="4"/>
    <s v="NA"/>
    <x v="0"/>
    <s v="169"/>
    <s v="20180807-Nor-Bh-Cott01-Uvpo1-M0500-D060-T00168-G06-R04-0169.TIFF"/>
    <m/>
    <x v="0"/>
    <x v="0"/>
    <m/>
    <m/>
  </r>
  <r>
    <s v="20180807NorBhTranUvpo01Wool01SdataDigitalphoto170.tiff"/>
    <s v="20180807"/>
    <s v="Nor"/>
    <x v="4"/>
    <x v="1"/>
    <s v="A02"/>
    <s v="Uvpo1"/>
    <x v="0"/>
    <n v="1"/>
    <n v="60"/>
    <x v="3"/>
    <x v="1"/>
    <n v="169"/>
    <n v="6"/>
    <n v="4"/>
    <s v="NA"/>
    <x v="0"/>
    <s v="170"/>
    <s v="20180807-Nor-Bh-Wool01-Uvpo1-M0500-D060-T00169-G06-R04-0170.TIFF"/>
    <n v="1"/>
    <x v="34"/>
    <x v="385"/>
    <m/>
    <m/>
  </r>
  <r>
    <s v="20180807NorBhTranUvpo01Cott01NdataDigitalphoto171.tiff"/>
    <s v="20180807"/>
    <s v="Nor"/>
    <x v="4"/>
    <x v="0"/>
    <s v="NA"/>
    <s v="Ndata"/>
    <x v="0"/>
    <n v="0"/>
    <s v="NA"/>
    <x v="0"/>
    <x v="0"/>
    <n v="170"/>
    <n v="6"/>
    <n v="5"/>
    <s v="NA"/>
    <x v="0"/>
    <s v="171"/>
    <s v="20180807-Nor-Bh-Cott01-Ndata-M0000-D000-T00170-G06-R05-0171.TIFF"/>
    <m/>
    <x v="0"/>
    <x v="0"/>
    <m/>
    <m/>
  </r>
  <r>
    <s v="20180807NorBhTranUvpo01Wool01NdataDigitalphoto172.tiff"/>
    <s v="20180807"/>
    <s v="Nor"/>
    <x v="4"/>
    <x v="1"/>
    <s v="NA"/>
    <s v="Ndata"/>
    <x v="0"/>
    <n v="0"/>
    <s v="NA"/>
    <x v="0"/>
    <x v="0"/>
    <n v="171"/>
    <n v="6"/>
    <n v="5"/>
    <s v="NA"/>
    <x v="0"/>
    <s v="172"/>
    <s v="20180807-Nor-Bh-Wool01-Ndata-M0000-D000-T00171-G06-R05-0172.TIFF"/>
    <m/>
    <x v="0"/>
    <x v="0"/>
    <m/>
    <m/>
  </r>
  <r>
    <s v="20180807NorBhTranUvpo01Cott01SdataDigitalphoto173.jpg"/>
    <s v="20180807"/>
    <s v="Nor"/>
    <x v="4"/>
    <x v="0"/>
    <s v="A02"/>
    <s v="Uvpo1"/>
    <x v="0"/>
    <n v="81"/>
    <n v="60"/>
    <x v="3"/>
    <x v="1"/>
    <n v="172"/>
    <n v="6"/>
    <n v="5"/>
    <s v="Blue fibre not counted"/>
    <x v="0"/>
    <s v="173"/>
    <s v="20180807-Nor-Bh-Cott01-Uvpo1-M0500-D060-T00172-G06-R05-0173.JPG"/>
    <m/>
    <x v="0"/>
    <x v="0"/>
    <m/>
    <m/>
  </r>
  <r>
    <s v="20180807NorBhTranUvpo01Cott01SdataDigitalphoto174.tiff"/>
    <s v="20180807"/>
    <s v="Nor"/>
    <x v="4"/>
    <x v="0"/>
    <s v="A02"/>
    <s v="Uvpo1"/>
    <x v="0"/>
    <n v="43"/>
    <n v="60"/>
    <x v="3"/>
    <x v="1"/>
    <n v="173"/>
    <n v="6"/>
    <n v="5"/>
    <s v="Blue fibre not counted"/>
    <x v="0"/>
    <s v="174"/>
    <s v="20180807-Nor-Bh-Cott01-Uvpo1-M0500-D060-T00173-G06-R05-0174.TIFF"/>
    <m/>
    <x v="0"/>
    <x v="0"/>
    <m/>
    <m/>
  </r>
  <r>
    <s v="20180807NorBhTranUvpo01Wool01SdataDigitalphoto175.tiff"/>
    <s v="20180807"/>
    <s v="Nor"/>
    <x v="4"/>
    <x v="1"/>
    <s v="A02"/>
    <s v="Uvpo1"/>
    <x v="0"/>
    <n v="4"/>
    <n v="60"/>
    <x v="3"/>
    <x v="1"/>
    <n v="174"/>
    <n v="6"/>
    <n v="5"/>
    <s v="NA"/>
    <x v="0"/>
    <s v="175"/>
    <s v="20180807-Nor-Bh-Wool01-Uvpo1-M0500-D060-T00174-G06-R05-0175.TIFF"/>
    <n v="4"/>
    <x v="235"/>
    <x v="386"/>
    <m/>
    <m/>
  </r>
  <r>
    <s v="20180807NorBhTranUvpo01Cott01NdataDigitalphoto176.tiff"/>
    <s v="20180807"/>
    <s v="Nor"/>
    <x v="4"/>
    <x v="0"/>
    <s v="NA"/>
    <s v="Ndata"/>
    <x v="0"/>
    <n v="0"/>
    <s v="NA"/>
    <x v="0"/>
    <x v="0"/>
    <n v="175"/>
    <n v="6"/>
    <n v="6"/>
    <s v="NA"/>
    <x v="0"/>
    <s v="176"/>
    <s v="20180807-Nor-Bh-Cott01-Ndata-M0000-D000-T00175-G06-R06-0176.TIFF"/>
    <m/>
    <x v="0"/>
    <x v="0"/>
    <m/>
    <m/>
  </r>
  <r>
    <s v="20180807NorBhTranUvpo01Wool01NdataDigitalphoto177.tiff"/>
    <s v="20180807"/>
    <s v="Nor"/>
    <x v="4"/>
    <x v="1"/>
    <s v="NA"/>
    <s v="Ndata"/>
    <x v="0"/>
    <n v="0"/>
    <s v="NA"/>
    <x v="0"/>
    <x v="0"/>
    <n v="176"/>
    <n v="6"/>
    <n v="6"/>
    <s v="NA"/>
    <x v="0"/>
    <s v="177"/>
    <s v="20180807-Nor-Bh-Wool01-Ndata-M0000-D000-T00176-G06-R06-0177.TIFF"/>
    <m/>
    <x v="0"/>
    <x v="0"/>
    <m/>
    <m/>
  </r>
  <r>
    <s v="20180807NorBhTranUvpo01Cott01SdataDigitalphoto178.tiff"/>
    <s v="20180807"/>
    <s v="Nor"/>
    <x v="4"/>
    <x v="0"/>
    <s v="A02"/>
    <s v="Uvpo1"/>
    <x v="0"/>
    <n v="121"/>
    <n v="60"/>
    <x v="3"/>
    <x v="1"/>
    <n v="177"/>
    <n v="6"/>
    <n v="6"/>
    <s v="NA"/>
    <x v="0"/>
    <s v="178"/>
    <s v="20180807-Nor-Bh-Cott01-Uvpo1-M0500-D060-T00177-G06-R06-0178.TIFF"/>
    <m/>
    <x v="0"/>
    <x v="0"/>
    <m/>
    <m/>
  </r>
  <r>
    <s v="20180807NorBhTranUvpo01Cott01SdataDigitalphoto179.tiff"/>
    <s v="20180807"/>
    <s v="Nor"/>
    <x v="4"/>
    <x v="0"/>
    <s v="A02"/>
    <s v="Uvpo1"/>
    <x v="0"/>
    <n v="83"/>
    <n v="60"/>
    <x v="3"/>
    <x v="1"/>
    <n v="178"/>
    <n v="6"/>
    <n v="6"/>
    <s v="NA"/>
    <x v="0"/>
    <s v="179"/>
    <s v="20180807-Nor-Bh-Cott01-Uvpo1-M0500-D060-T00178-G06-R06-0179.TIFF"/>
    <m/>
    <x v="0"/>
    <x v="0"/>
    <m/>
    <m/>
  </r>
  <r>
    <s v="20180807NorBhTranUvpo01Wool01SdataDigitalphoto180.tiff"/>
    <s v="20180807"/>
    <s v="Nor"/>
    <x v="4"/>
    <x v="1"/>
    <s v="A02"/>
    <s v="Uvpo1"/>
    <x v="0"/>
    <n v="0"/>
    <n v="60"/>
    <x v="3"/>
    <x v="1"/>
    <n v="179"/>
    <n v="6"/>
    <n v="6"/>
    <s v="NA"/>
    <x v="0"/>
    <s v="180"/>
    <s v="20180807-Nor-Bh-Wool01-Uvpo1-M0500-D060-T00179-G06-R06-0180.TIFF"/>
    <n v="0"/>
    <x v="242"/>
    <x v="19"/>
    <m/>
    <m/>
  </r>
  <r>
    <s v="20180809NorBhTranUvpo01Cott01NdataDigitalphoto181.tiff"/>
    <s v="20180809"/>
    <s v="Nor"/>
    <x v="4"/>
    <x v="0"/>
    <s v="NA"/>
    <s v="Ndata"/>
    <x v="0"/>
    <n v="0"/>
    <s v="NA"/>
    <x v="0"/>
    <x v="0"/>
    <n v="180"/>
    <n v="7"/>
    <n v="1"/>
    <s v="NA"/>
    <x v="0"/>
    <s v="181"/>
    <s v="20180809-Nor-Bh-Cott01-Ndata-M0000-D000-T00180-G07-R01-0181.TIFF"/>
    <m/>
    <x v="0"/>
    <x v="0"/>
    <m/>
    <m/>
  </r>
  <r>
    <s v="20180809NorBhTranUvpo01Wool01NdataDigitalphoto182.tiff"/>
    <s v="20180809"/>
    <s v="Nor"/>
    <x v="4"/>
    <x v="1"/>
    <s v="NA"/>
    <s v="Ndata"/>
    <x v="0"/>
    <n v="0"/>
    <s v="NA"/>
    <x v="0"/>
    <x v="0"/>
    <n v="181"/>
    <n v="7"/>
    <n v="1"/>
    <s v="NA"/>
    <x v="0"/>
    <s v="182"/>
    <s v="20180809-Nor-Bh-Wool01-Ndata-M0000-D000-T00181-G07-R01-0182.TIFF"/>
    <m/>
    <x v="0"/>
    <x v="0"/>
    <m/>
    <m/>
  </r>
  <r>
    <s v="20180809NorBhTranUvpo01Cott01SdataDigitalphoto183.tiff"/>
    <s v="20180809"/>
    <s v="Nor"/>
    <x v="4"/>
    <x v="0"/>
    <s v="A03"/>
    <s v="Uvpo1"/>
    <x v="0"/>
    <n v="36"/>
    <n v="60"/>
    <x v="2"/>
    <x v="1"/>
    <n v="182"/>
    <n v="7"/>
    <n v="1"/>
    <s v="Blue fibres not counted"/>
    <x v="0"/>
    <s v="183"/>
    <s v="20180809-Nor-Bh-Cott01-Uvpo1-M0700-D060-T00182-G07-R01-0183.TIFF"/>
    <m/>
    <x v="0"/>
    <x v="0"/>
    <m/>
    <m/>
  </r>
  <r>
    <s v="20180809NorBhTranUvpo01Cott01SdataDigitalphoto184.tiff"/>
    <s v="20180809"/>
    <s v="Nor"/>
    <x v="4"/>
    <x v="0"/>
    <s v="A03"/>
    <s v="Uvpo1"/>
    <x v="0"/>
    <n v="30"/>
    <n v="60"/>
    <x v="2"/>
    <x v="1"/>
    <n v="183"/>
    <n v="7"/>
    <n v="1"/>
    <s v="NA"/>
    <x v="0"/>
    <s v="184"/>
    <s v="20180809-Nor-Bh-Cott01-Uvpo1-M0700-D060-T00183-G07-R01-0184.TIFF"/>
    <m/>
    <x v="0"/>
    <x v="0"/>
    <m/>
    <m/>
  </r>
  <r>
    <s v="20180809NorBhTranUvpo01Wool01SdataDigitalphoto185.tiff"/>
    <s v="20180809"/>
    <s v="Nor"/>
    <x v="4"/>
    <x v="1"/>
    <s v="A03"/>
    <s v="Uvpo1"/>
    <x v="0"/>
    <n v="1"/>
    <n v="60"/>
    <x v="2"/>
    <x v="1"/>
    <n v="184"/>
    <n v="7"/>
    <n v="1"/>
    <s v="NA"/>
    <x v="0"/>
    <s v="185"/>
    <s v="20180809-Nor-Bh-Wool01-Uvpo1-M0700-D060-T00184-G07-R01-0185.TIFF"/>
    <n v="1"/>
    <x v="243"/>
    <x v="387"/>
    <m/>
    <m/>
  </r>
  <r>
    <s v="20180809NorBhTranUvpo01Cott01NdataDigitalphoto186.tiff"/>
    <s v="20180809"/>
    <s v="Nor"/>
    <x v="4"/>
    <x v="0"/>
    <s v="NA"/>
    <s v="Ndata"/>
    <x v="0"/>
    <n v="0"/>
    <s v="NA"/>
    <x v="0"/>
    <x v="0"/>
    <n v="185"/>
    <n v="7"/>
    <n v="2"/>
    <s v="NA"/>
    <x v="0"/>
    <s v="186"/>
    <s v="20180809-Nor-Bh-Cott01-Ndata-M0000-D000-T00185-G07-R02-0186.TIFF"/>
    <m/>
    <x v="0"/>
    <x v="0"/>
    <m/>
    <m/>
  </r>
  <r>
    <s v="20180809NorBhTranUvpo01Wool01NdataDigitalphoto187.tiff"/>
    <s v="20180809"/>
    <s v="Nor"/>
    <x v="4"/>
    <x v="1"/>
    <s v="NA"/>
    <s v="Ndata"/>
    <x v="0"/>
    <n v="0"/>
    <s v="NA"/>
    <x v="0"/>
    <x v="0"/>
    <n v="186"/>
    <n v="7"/>
    <n v="2"/>
    <s v="NA"/>
    <x v="0"/>
    <s v="187"/>
    <s v="20180809-Nor-Bh-Wool01-Ndata-M0000-D000-T00186-G07-R02-0187.TIFF"/>
    <m/>
    <x v="0"/>
    <x v="0"/>
    <m/>
    <m/>
  </r>
  <r>
    <s v="20180809NorBhTranUvpo01Cott01SdataDigitalphoto188.tiff"/>
    <s v="20180809"/>
    <s v="Nor"/>
    <x v="4"/>
    <x v="0"/>
    <s v="A03"/>
    <s v="Uvpo1"/>
    <x v="0"/>
    <n v="73"/>
    <n v="60"/>
    <x v="2"/>
    <x v="1"/>
    <n v="187"/>
    <n v="7"/>
    <n v="2"/>
    <s v="NA"/>
    <x v="0"/>
    <s v="188"/>
    <s v="20180809-Nor-Bh-Cott01-Uvpo1-M0700-D060-T00187-G07-R02-0188.TIFF"/>
    <m/>
    <x v="0"/>
    <x v="0"/>
    <m/>
    <m/>
  </r>
  <r>
    <s v="20180809NorBhTranUvpo01Cott01SdataDigitalphoto189.tiff"/>
    <s v="20180809"/>
    <s v="Nor"/>
    <x v="4"/>
    <x v="0"/>
    <s v="A03"/>
    <s v="Uvpo1"/>
    <x v="0"/>
    <n v="56"/>
    <n v="60"/>
    <x v="2"/>
    <x v="1"/>
    <n v="188"/>
    <n v="7"/>
    <n v="2"/>
    <s v="NA"/>
    <x v="0"/>
    <s v="189"/>
    <s v="20180809-Nor-Bh-Cott01-Uvpo1-M0700-D060-T00188-G07-R02-0189.TIFF"/>
    <m/>
    <x v="0"/>
    <x v="0"/>
    <m/>
    <m/>
  </r>
  <r>
    <s v="20180809NorBhTranUvpo01Wool01SdataDigitalphoto190.tiff"/>
    <s v="20180809"/>
    <s v="Nor"/>
    <x v="4"/>
    <x v="1"/>
    <s v="A03"/>
    <s v="Uvpo1"/>
    <x v="0"/>
    <n v="3"/>
    <n v="60"/>
    <x v="2"/>
    <x v="1"/>
    <n v="189"/>
    <n v="7"/>
    <n v="2"/>
    <s v="NA"/>
    <x v="0"/>
    <s v="190"/>
    <s v="20180809-Nor-Bh-Wool01-Uvpo1-M0700-D060-T00189-G07-R02-0190.TIFF"/>
    <n v="3"/>
    <x v="53"/>
    <x v="388"/>
    <m/>
    <m/>
  </r>
  <r>
    <s v="20180809NorBhTranUvpo01Cott01NdataDigitalphoto191.tiff"/>
    <s v="20180809"/>
    <s v="Nor"/>
    <x v="4"/>
    <x v="0"/>
    <s v="NA"/>
    <s v="Ndata"/>
    <x v="0"/>
    <n v="0"/>
    <s v="NA"/>
    <x v="0"/>
    <x v="0"/>
    <n v="190"/>
    <n v="7"/>
    <n v="3"/>
    <s v="NA"/>
    <x v="0"/>
    <s v="191"/>
    <s v="20180809-Nor-Bh-Cott01-Ndata-M0000-D000-T00190-G07-R03-0191.TIFF"/>
    <m/>
    <x v="0"/>
    <x v="0"/>
    <m/>
    <m/>
  </r>
  <r>
    <s v="20180809NorBhTranUvpo01Wool01NdataDigitalphoto192.tiff"/>
    <s v="20180809"/>
    <s v="Nor"/>
    <x v="4"/>
    <x v="1"/>
    <s v="NA"/>
    <s v="Ndata"/>
    <x v="0"/>
    <n v="0"/>
    <s v="NA"/>
    <x v="0"/>
    <x v="0"/>
    <n v="191"/>
    <n v="7"/>
    <n v="3"/>
    <s v="NA"/>
    <x v="0"/>
    <s v="192"/>
    <s v="20180809-Nor-Bh-Wool01-Ndata-M0000-D000-T00191-G07-R03-0192.TIFF"/>
    <m/>
    <x v="0"/>
    <x v="0"/>
    <m/>
    <m/>
  </r>
  <r>
    <s v="20180809NorBhTranUvpo01Cott01SdataDigitalphoto193.jpg"/>
    <s v="20180809"/>
    <s v="Nor"/>
    <x v="4"/>
    <x v="0"/>
    <s v="A03"/>
    <s v="Uvpo1"/>
    <x v="0"/>
    <n v="62"/>
    <n v="60"/>
    <x v="2"/>
    <x v="1"/>
    <n v="192"/>
    <n v="7"/>
    <n v="3"/>
    <s v="Blue fibres not counted"/>
    <x v="0"/>
    <s v="193"/>
    <s v="20180809-Nor-Bh-Cott01-Uvpo1-M0700-D060-T00192-G07-R03-0193.JPG"/>
    <m/>
    <x v="0"/>
    <x v="0"/>
    <m/>
    <m/>
  </r>
  <r>
    <s v="20180809NorBhTranUvpo01Cott01SdataDigitalphoto194.tiff"/>
    <s v="20180809"/>
    <s v="Nor"/>
    <x v="4"/>
    <x v="0"/>
    <s v="A03"/>
    <s v="Uvpo1"/>
    <x v="0"/>
    <n v="40"/>
    <n v="60"/>
    <x v="2"/>
    <x v="1"/>
    <n v="193"/>
    <n v="7"/>
    <n v="3"/>
    <s v="Blue fibres not counted"/>
    <x v="0"/>
    <s v="194"/>
    <s v="20180809-Nor-Bh-Cott01-Uvpo1-M0700-D060-T00193-G07-R03-0194.TIFF"/>
    <m/>
    <x v="0"/>
    <x v="0"/>
    <m/>
    <m/>
  </r>
  <r>
    <s v="20180809NorBhTranUvpo01Wool01SdataDigitalphoto195.tiff"/>
    <s v="20180809"/>
    <s v="Nor"/>
    <x v="4"/>
    <x v="1"/>
    <s v="A03"/>
    <s v="Uvpo1"/>
    <x v="0"/>
    <n v="1"/>
    <n v="60"/>
    <x v="2"/>
    <x v="1"/>
    <n v="194"/>
    <n v="7"/>
    <n v="3"/>
    <s v="Blue fibres not counted"/>
    <x v="0"/>
    <s v="195"/>
    <s v="20180809-Nor-Bh-Wool01-Uvpo1-M0700-D060-T00194-G07-R03-0195.TIFF"/>
    <n v="1"/>
    <x v="178"/>
    <x v="389"/>
    <m/>
    <m/>
  </r>
  <r>
    <s v="20180809NorBhTranUvpo01Cott01NdataDigitalphoto196.tiff"/>
    <s v="20180809"/>
    <s v="Nor"/>
    <x v="4"/>
    <x v="0"/>
    <s v="NA"/>
    <s v="Ndata"/>
    <x v="0"/>
    <n v="0"/>
    <s v="NA"/>
    <x v="0"/>
    <x v="0"/>
    <n v="195"/>
    <n v="7"/>
    <n v="4"/>
    <s v="NA"/>
    <x v="0"/>
    <s v="196"/>
    <s v="20180809-Nor-Bh-Cott01-Ndata-M0000-D000-T00195-G07-R04-0196.TIFF"/>
    <m/>
    <x v="0"/>
    <x v="0"/>
    <m/>
    <m/>
  </r>
  <r>
    <s v="20180809NorBhTranUvpo01Wool01NdataDigitalphoto197.tiff"/>
    <s v="20180809"/>
    <s v="Nor"/>
    <x v="4"/>
    <x v="1"/>
    <s v="NA"/>
    <s v="Ndata"/>
    <x v="0"/>
    <n v="0"/>
    <s v="NA"/>
    <x v="0"/>
    <x v="0"/>
    <n v="196"/>
    <n v="7"/>
    <n v="4"/>
    <s v="NA"/>
    <x v="0"/>
    <s v="197"/>
    <s v="20180809-Nor-Bh-Wool01-Ndata-M0000-D000-T00196-G07-R04-0197.TIFF"/>
    <m/>
    <x v="0"/>
    <x v="0"/>
    <m/>
    <m/>
  </r>
  <r>
    <s v="20180809NorBhTranUvpo01Cott01SdataDigitalphoto198.tiff"/>
    <s v="20180809"/>
    <s v="Nor"/>
    <x v="4"/>
    <x v="0"/>
    <s v="A03"/>
    <s v="Uvpo1"/>
    <x v="0"/>
    <n v="167"/>
    <n v="60"/>
    <x v="2"/>
    <x v="1"/>
    <n v="197"/>
    <n v="7"/>
    <n v="4"/>
    <s v="NA"/>
    <x v="0"/>
    <s v="198"/>
    <s v="20180809-Nor-Bh-Cott01-Uvpo1-M0700-D060-T00197-G07-R04-0198.TIFF"/>
    <m/>
    <x v="0"/>
    <x v="0"/>
    <m/>
    <m/>
  </r>
  <r>
    <s v="20180809NorBhTranUvpo01Cott01SdataDigitalphoto199.tiff"/>
    <s v="20180809"/>
    <s v="Nor"/>
    <x v="4"/>
    <x v="0"/>
    <s v="A03"/>
    <s v="Uvpo1"/>
    <x v="0"/>
    <n v="126"/>
    <n v="60"/>
    <x v="2"/>
    <x v="1"/>
    <n v="198"/>
    <n v="7"/>
    <n v="4"/>
    <s v="NA"/>
    <x v="0"/>
    <s v="199"/>
    <s v="20180809-Nor-Bh-Cott01-Uvpo1-M0700-D060-T00198-G07-R04-0199.TIFF"/>
    <m/>
    <x v="0"/>
    <x v="0"/>
    <m/>
    <m/>
  </r>
  <r>
    <s v="20180809NorBhTranUvpo01Wool01SdataDigitalphoto200.tiff"/>
    <s v="20180809"/>
    <s v="Nor"/>
    <x v="4"/>
    <x v="1"/>
    <s v="A03"/>
    <s v="Uvpo1"/>
    <x v="0"/>
    <n v="5"/>
    <n v="60"/>
    <x v="2"/>
    <x v="1"/>
    <n v="199"/>
    <n v="7"/>
    <n v="4"/>
    <s v="NA"/>
    <x v="0"/>
    <s v="200"/>
    <s v="20180809-Nor-Bh-Wool01-Uvpo1-M0700-D060-T00199-G07-R04-0200.TIFF"/>
    <n v="5"/>
    <x v="160"/>
    <x v="390"/>
    <m/>
    <m/>
  </r>
  <r>
    <s v="20180809NorBhTranUvpo01Cott01NdataDigitalphoto201.tiff"/>
    <s v="20180809"/>
    <s v="Nor"/>
    <x v="4"/>
    <x v="0"/>
    <s v="NA"/>
    <s v="Ndata"/>
    <x v="0"/>
    <n v="0"/>
    <s v="NA"/>
    <x v="0"/>
    <x v="0"/>
    <n v="200"/>
    <n v="7"/>
    <n v="5"/>
    <s v="NA"/>
    <x v="0"/>
    <s v="201"/>
    <s v="20180809-Nor-Bh-Cott01-Ndata-M0000-D000-T00200-G07-R05-0201.TIFF"/>
    <m/>
    <x v="0"/>
    <x v="0"/>
    <m/>
    <m/>
  </r>
  <r>
    <s v="20180809NorBhTranUvpo01Wool01NdataDigitalphoto202.tiff"/>
    <s v="20180809"/>
    <s v="Nor"/>
    <x v="4"/>
    <x v="1"/>
    <s v="NA"/>
    <s v="Ndata"/>
    <x v="0"/>
    <n v="0"/>
    <s v="NA"/>
    <x v="0"/>
    <x v="0"/>
    <n v="201"/>
    <n v="7"/>
    <n v="5"/>
    <s v="NA"/>
    <x v="0"/>
    <s v="202"/>
    <s v="20180809-Nor-Bh-Wool01-Ndata-M0000-D000-T00201-G07-R05-0202.TIFF"/>
    <m/>
    <x v="0"/>
    <x v="0"/>
    <m/>
    <m/>
  </r>
  <r>
    <s v="20180809NorBhTranUvpo01Cott01SdataDigitalphoto203.tiff"/>
    <s v="20180809"/>
    <s v="Nor"/>
    <x v="4"/>
    <x v="0"/>
    <s v="A03"/>
    <s v="Uvpo1"/>
    <x v="0"/>
    <n v="34"/>
    <n v="60"/>
    <x v="2"/>
    <x v="1"/>
    <n v="202"/>
    <n v="7"/>
    <n v="5"/>
    <s v="NA"/>
    <x v="0"/>
    <s v="203"/>
    <s v="20180809-Nor-Bh-Cott01-Uvpo1-M0700-D060-T00202-G07-R05-0203.TIFF"/>
    <m/>
    <x v="0"/>
    <x v="0"/>
    <m/>
    <m/>
  </r>
  <r>
    <s v="20180809NorBhTranUvpo01Cott01SdataDigitalphoto204.tiff"/>
    <s v="20180809"/>
    <s v="Nor"/>
    <x v="4"/>
    <x v="0"/>
    <s v="A03"/>
    <s v="Uvpo1"/>
    <x v="0"/>
    <n v="29"/>
    <n v="60"/>
    <x v="2"/>
    <x v="1"/>
    <n v="203"/>
    <n v="7"/>
    <n v="5"/>
    <s v="NA"/>
    <x v="0"/>
    <s v="204"/>
    <s v="20180809-Nor-Bh-Cott01-Uvpo1-M0700-D060-T00203-G07-R05-0204.TIFF"/>
    <m/>
    <x v="0"/>
    <x v="0"/>
    <m/>
    <m/>
  </r>
  <r>
    <s v="20180809NorBhTranUvpo01Wool01SdataDigitalphoto205.tiff"/>
    <s v="20180809"/>
    <s v="Nor"/>
    <x v="4"/>
    <x v="1"/>
    <s v="A03"/>
    <s v="Uvpo1"/>
    <x v="0"/>
    <n v="3"/>
    <n v="60"/>
    <x v="2"/>
    <x v="1"/>
    <n v="204"/>
    <n v="7"/>
    <n v="5"/>
    <s v="NA"/>
    <x v="0"/>
    <s v="205"/>
    <s v="20180809-Nor-Bh-Wool01-Uvpo1-M0700-D060-T00204-G07-R05-0205.TIFF"/>
    <n v="3"/>
    <x v="189"/>
    <x v="237"/>
    <m/>
    <m/>
  </r>
  <r>
    <s v="20180809NorBhTranUvpo01Cott01NdataDigitalphoto206.tiff"/>
    <s v="20180809"/>
    <s v="Nor"/>
    <x v="4"/>
    <x v="0"/>
    <s v="NA"/>
    <s v="Ndata"/>
    <x v="0"/>
    <n v="0"/>
    <s v="NA"/>
    <x v="0"/>
    <x v="0"/>
    <n v="205"/>
    <n v="7"/>
    <n v="6"/>
    <s v="NA"/>
    <x v="0"/>
    <s v="206"/>
    <s v="20180809-Nor-Bh-Cott01-Ndata-M0000-D000-T00205-G07-R06-0206.TIFF"/>
    <m/>
    <x v="0"/>
    <x v="0"/>
    <m/>
    <m/>
  </r>
  <r>
    <s v="20180809NorBhTranUvpo01Wool01NdataDigitalphoto207.tiff"/>
    <s v="20180809"/>
    <s v="Nor"/>
    <x v="4"/>
    <x v="1"/>
    <s v="NA"/>
    <s v="Ndata"/>
    <x v="0"/>
    <n v="0"/>
    <s v="NA"/>
    <x v="0"/>
    <x v="0"/>
    <n v="206"/>
    <n v="7"/>
    <n v="6"/>
    <s v="NA"/>
    <x v="0"/>
    <s v="207"/>
    <s v="20180809-Nor-Bh-Wool01-Ndata-M0000-D000-T00206-G07-R06-0207.TIFF"/>
    <m/>
    <x v="0"/>
    <x v="0"/>
    <m/>
    <m/>
  </r>
  <r>
    <s v="20180809NorBhTranUvpo01Cott01SdataDigitalphoto208.tiff"/>
    <s v="20180809"/>
    <s v="Nor"/>
    <x v="4"/>
    <x v="0"/>
    <s v="A03"/>
    <s v="Uvpo1"/>
    <x v="0"/>
    <n v="62"/>
    <n v="60"/>
    <x v="2"/>
    <x v="1"/>
    <n v="207"/>
    <n v="7"/>
    <n v="6"/>
    <s v="NA"/>
    <x v="0"/>
    <s v="208"/>
    <s v="20180809-Nor-Bh-Cott01-Uvpo1-M0700-D060-T00207-G07-R06-0208.TIFF"/>
    <m/>
    <x v="0"/>
    <x v="0"/>
    <m/>
    <m/>
  </r>
  <r>
    <s v="20180809NorBhTranUvpo01Cott01SdataDigitalphoto209.tiff"/>
    <s v="20180809"/>
    <s v="Nor"/>
    <x v="4"/>
    <x v="0"/>
    <s v="A03"/>
    <s v="Uvpo1"/>
    <x v="0"/>
    <n v="48"/>
    <n v="60"/>
    <x v="2"/>
    <x v="1"/>
    <n v="208"/>
    <n v="7"/>
    <n v="6"/>
    <s v="NA"/>
    <x v="0"/>
    <s v="209"/>
    <s v="20180809-Nor-Bh-Cott01-Uvpo1-M0700-D060-T00208-G07-R06-0209.TIFF"/>
    <m/>
    <x v="0"/>
    <x v="0"/>
    <m/>
    <m/>
  </r>
  <r>
    <s v="20180809NorBhTranUvpo01Wool01SdataDigitalphoto210.tiff"/>
    <s v="20180809"/>
    <s v="Nor"/>
    <x v="4"/>
    <x v="1"/>
    <s v="A03"/>
    <s v="Uvpo1"/>
    <x v="0"/>
    <n v="7"/>
    <n v="60"/>
    <x v="2"/>
    <x v="1"/>
    <n v="209"/>
    <n v="7"/>
    <n v="6"/>
    <s v="NA"/>
    <x v="0"/>
    <s v="210"/>
    <s v="20180809-Nor-Bh-Wool01-Uvpo1-M0700-D060-T00209-G07-R06-0210.TIFF"/>
    <n v="7"/>
    <x v="178"/>
    <x v="391"/>
    <m/>
    <m/>
  </r>
  <r>
    <s v="20180724NorBhTranUvpo01Cott01NdataDigitalphoto211.tiff"/>
    <s v="20180724"/>
    <s v="Nor"/>
    <x v="4"/>
    <x v="0"/>
    <s v="NA"/>
    <s v="Ndata"/>
    <x v="0"/>
    <n v="0"/>
    <s v="NA"/>
    <x v="0"/>
    <x v="0"/>
    <n v="210"/>
    <n v="8"/>
    <n v="1"/>
    <s v="NA"/>
    <x v="0"/>
    <s v="211"/>
    <s v="20180724-Nor-Bh-Cott01-Ndata-M0000-D000-T00210-G08-R01-0211.TIFF"/>
    <m/>
    <x v="0"/>
    <x v="0"/>
    <m/>
    <m/>
  </r>
  <r>
    <s v="20180724NorBhTranUvpo01Nylo01NdataDigitalphoto212.tiff"/>
    <s v="20180724"/>
    <s v="Nor"/>
    <x v="4"/>
    <x v="2"/>
    <s v="NA"/>
    <s v="Ndata"/>
    <x v="0"/>
    <n v="0"/>
    <s v="NA"/>
    <x v="0"/>
    <x v="0"/>
    <n v="211"/>
    <n v="8"/>
    <n v="1"/>
    <s v="NA"/>
    <x v="0"/>
    <s v="212"/>
    <s v="20180724-Nor-Bh-Nylo01-Ndata-M0000-D000-T00211-G08-R01-0212.TIFF"/>
    <m/>
    <x v="0"/>
    <x v="0"/>
    <m/>
    <m/>
  </r>
  <r>
    <s v="20180724NorBhTranUvpo01Cott01SdataDigitalphoto213.tiff"/>
    <s v="20180724"/>
    <s v="Nor"/>
    <x v="4"/>
    <x v="0"/>
    <s v="A04"/>
    <s v="Uvpo1"/>
    <x v="0"/>
    <n v="207"/>
    <n v="30"/>
    <x v="1"/>
    <x v="2"/>
    <n v="212"/>
    <n v="8"/>
    <n v="1"/>
    <s v="NA"/>
    <x v="0"/>
    <s v="213"/>
    <s v="20180724-Nor-Bh-Cott01-Uvpo1-M1000-D030-T00212-G08-R01-0213.TIFF"/>
    <m/>
    <x v="0"/>
    <x v="0"/>
    <m/>
    <m/>
  </r>
  <r>
    <s v="20180724NorBhTranUvpo01Cott01SdataDigitalphoto214.tiff"/>
    <s v="20180724"/>
    <s v="Nor"/>
    <x v="4"/>
    <x v="0"/>
    <s v="A04"/>
    <s v="Uvpo1"/>
    <x v="0"/>
    <n v="143"/>
    <n v="30"/>
    <x v="1"/>
    <x v="2"/>
    <n v="213"/>
    <n v="8"/>
    <n v="1"/>
    <s v="Blue fibre not counted"/>
    <x v="0"/>
    <s v="214"/>
    <s v="20180724-Nor-Bh-Cott01-Uvpo1-M1000-D030-T00213-G08-R01-0214.TIFF"/>
    <m/>
    <x v="0"/>
    <x v="0"/>
    <m/>
    <m/>
  </r>
  <r>
    <s v="20180724NorBhTranUvpo01Nylo01SdataDigitalphoto215.tiff"/>
    <s v="20180724"/>
    <s v="Nor"/>
    <x v="4"/>
    <x v="2"/>
    <s v="A04"/>
    <s v="Uvpo1"/>
    <x v="0"/>
    <n v="45"/>
    <n v="30"/>
    <x v="1"/>
    <x v="2"/>
    <n v="214"/>
    <n v="8"/>
    <n v="1"/>
    <s v="NA"/>
    <x v="0"/>
    <s v="215"/>
    <s v="20180724-Nor-Bh-Nylo01-Uvpo1-M1000-D030-T00214-G08-R01-0215.TIFF"/>
    <n v="45"/>
    <x v="244"/>
    <x v="392"/>
    <m/>
    <m/>
  </r>
  <r>
    <s v="20180724NorBhTranUvpo01Cott01NdataDigitalphoto216.tiff"/>
    <s v="20180724"/>
    <s v="Nor"/>
    <x v="4"/>
    <x v="0"/>
    <s v="NA"/>
    <s v="Ndata"/>
    <x v="0"/>
    <n v="0"/>
    <s v="NA"/>
    <x v="0"/>
    <x v="0"/>
    <n v="215"/>
    <n v="8"/>
    <n v="2"/>
    <s v="NA"/>
    <x v="0"/>
    <s v="216"/>
    <s v="20180724-Nor-Bh-Cott01-Ndata-M0000-D000-T00215-G08-R02-0216.TIFF"/>
    <m/>
    <x v="0"/>
    <x v="0"/>
    <m/>
    <m/>
  </r>
  <r>
    <s v="20180724NorBhTranUvpo01Nylo01NdataDigitalphoto217.tiff"/>
    <s v="20180724"/>
    <s v="Nor"/>
    <x v="4"/>
    <x v="2"/>
    <s v="NA"/>
    <s v="Ndata"/>
    <x v="0"/>
    <n v="0"/>
    <s v="NA"/>
    <x v="0"/>
    <x v="0"/>
    <n v="216"/>
    <n v="8"/>
    <n v="2"/>
    <s v="NA"/>
    <x v="0"/>
    <s v="217"/>
    <s v="20180724-Nor-Bh-Nylo01-Ndata-M0000-D000-T00216-G08-R02-0217.TIFF"/>
    <m/>
    <x v="0"/>
    <x v="0"/>
    <m/>
    <m/>
  </r>
  <r>
    <s v="20180724NorBhTranUvpo01Cott01SdataDigitalphoto218.tiff"/>
    <s v="20180724"/>
    <s v="Nor"/>
    <x v="4"/>
    <x v="0"/>
    <s v="A04"/>
    <s v="Uvpo1"/>
    <x v="0"/>
    <n v="83"/>
    <n v="30"/>
    <x v="1"/>
    <x v="2"/>
    <n v="217"/>
    <n v="8"/>
    <n v="2"/>
    <s v="Blue fibres not counted"/>
    <x v="0"/>
    <s v="218"/>
    <s v="20180724-Nor-Bh-Cott01-Uvpo1-M1000-D030-T00217-G08-R02-0218.TIFF"/>
    <m/>
    <x v="0"/>
    <x v="0"/>
    <m/>
    <m/>
  </r>
  <r>
    <s v="20180724NorBhTranUvpo01Cott01SdataDigitalphoto219.tiff"/>
    <s v="20180724"/>
    <s v="Nor"/>
    <x v="4"/>
    <x v="0"/>
    <s v="A04"/>
    <s v="Uvpo1"/>
    <x v="0"/>
    <n v="46"/>
    <n v="30"/>
    <x v="1"/>
    <x v="2"/>
    <n v="218"/>
    <n v="8"/>
    <n v="2"/>
    <s v="Blue fibres not counted"/>
    <x v="0"/>
    <s v="219"/>
    <s v="20180724-Nor-Bh-Cott01-Uvpo1-M1000-D030-T00218-G08-R02-0219.TIFF"/>
    <m/>
    <x v="0"/>
    <x v="0"/>
    <m/>
    <m/>
  </r>
  <r>
    <s v="20180724NorBhTranUvpo01Nylo01SdataDigitalphoto220.tiff"/>
    <s v="20180724"/>
    <s v="Nor"/>
    <x v="4"/>
    <x v="2"/>
    <s v="A04"/>
    <s v="Uvpo1"/>
    <x v="0"/>
    <n v="34"/>
    <n v="30"/>
    <x v="1"/>
    <x v="2"/>
    <n v="219"/>
    <n v="8"/>
    <n v="2"/>
    <s v="NA"/>
    <x v="0"/>
    <s v="220"/>
    <s v="20180724-Nor-Bh-Nylo01-Uvpo1-M1000-D030-T00219-G08-R02-0220.TIFF"/>
    <n v="34"/>
    <x v="245"/>
    <x v="393"/>
    <m/>
    <m/>
  </r>
  <r>
    <s v="20180724NorBhTranUvpo01Cott01NdataDigitalphoto221.tiff"/>
    <s v="20180724"/>
    <s v="Nor"/>
    <x v="4"/>
    <x v="0"/>
    <s v="NA"/>
    <s v="Ndata"/>
    <x v="0"/>
    <n v="0"/>
    <s v="NA"/>
    <x v="0"/>
    <x v="0"/>
    <n v="220"/>
    <n v="8"/>
    <n v="3"/>
    <s v="NA"/>
    <x v="0"/>
    <s v="221"/>
    <s v="20180724-Nor-Bh-Cott01-Ndata-M0000-D000-T00220-G08-R03-0221.TIFF"/>
    <m/>
    <x v="0"/>
    <x v="0"/>
    <m/>
    <m/>
  </r>
  <r>
    <s v="20180724NorBhTranUvpo01Nylo01NdataDigitalphoto222.tiff"/>
    <s v="20180724"/>
    <s v="Nor"/>
    <x v="4"/>
    <x v="2"/>
    <s v="NA"/>
    <s v="Ndata"/>
    <x v="0"/>
    <n v="0"/>
    <s v="NA"/>
    <x v="0"/>
    <x v="0"/>
    <n v="221"/>
    <n v="8"/>
    <n v="3"/>
    <s v="NA"/>
    <x v="0"/>
    <s v="222"/>
    <s v="20180724-Nor-Bh-Nylo01-Ndata-M0000-D000-T00221-G08-R03-0222.TIFF"/>
    <m/>
    <x v="0"/>
    <x v="0"/>
    <m/>
    <m/>
  </r>
  <r>
    <s v="20180724NorBhTranUvpo01Cott01SdataDigitalphoto223.tiff"/>
    <s v="20180724"/>
    <s v="Nor"/>
    <x v="4"/>
    <x v="0"/>
    <s v="A04"/>
    <s v="Uvpo1"/>
    <x v="0"/>
    <n v="34"/>
    <n v="30"/>
    <x v="1"/>
    <x v="2"/>
    <n v="222"/>
    <n v="8"/>
    <n v="3"/>
    <s v="NA"/>
    <x v="0"/>
    <s v="223"/>
    <s v="20180724-Nor-Bh-Cott01-Uvpo1-M1000-D030-T00222-G08-R03-0223.TIFF"/>
    <m/>
    <x v="0"/>
    <x v="0"/>
    <m/>
    <m/>
  </r>
  <r>
    <s v="20180724NorBhTranUvpo01Cott01SdataDigitalphoto224.tiff"/>
    <s v="20180724"/>
    <s v="Nor"/>
    <x v="4"/>
    <x v="0"/>
    <s v="A04"/>
    <s v="Uvpo1"/>
    <x v="0"/>
    <n v="12"/>
    <n v="30"/>
    <x v="1"/>
    <x v="2"/>
    <n v="223"/>
    <n v="8"/>
    <n v="3"/>
    <s v="NA"/>
    <x v="0"/>
    <s v="224"/>
    <s v="20180724-Nor-Bh-Cott01-Uvpo1-M1000-D030-T00223-G08-R03-0224.TIFF"/>
    <m/>
    <x v="0"/>
    <x v="0"/>
    <m/>
    <m/>
  </r>
  <r>
    <s v="20180724NorBhTranUvpo01Nylo01SdataDigitalphoto225.tiff"/>
    <s v="20180724"/>
    <s v="Nor"/>
    <x v="4"/>
    <x v="2"/>
    <s v="A04"/>
    <s v="Uvpo1"/>
    <x v="0"/>
    <n v="19"/>
    <n v="30"/>
    <x v="1"/>
    <x v="2"/>
    <n v="224"/>
    <n v="8"/>
    <n v="3"/>
    <s v="NA"/>
    <x v="0"/>
    <s v="225"/>
    <s v="20180724-Nor-Bh-Nylo01-Uvpo1-M1000-D030-T00224-G08-R03-0225.TIFF"/>
    <n v="19"/>
    <x v="189"/>
    <x v="394"/>
    <m/>
    <m/>
  </r>
  <r>
    <s v="20180724NorBhTranUvpo01Cott01NdataDigitalphoto226.tiff"/>
    <s v="20180724"/>
    <s v="Nor"/>
    <x v="4"/>
    <x v="0"/>
    <s v="NA"/>
    <s v="Ndata"/>
    <x v="0"/>
    <n v="0"/>
    <s v="NA"/>
    <x v="0"/>
    <x v="0"/>
    <n v="225"/>
    <n v="8"/>
    <n v="4"/>
    <s v="NA"/>
    <x v="0"/>
    <s v="226"/>
    <s v="20180724-Nor-Bh-Cott01-Ndata-M0000-D000-T00225-G08-R04-0226.TIFF"/>
    <m/>
    <x v="0"/>
    <x v="0"/>
    <m/>
    <m/>
  </r>
  <r>
    <s v="20180724NorBhTranUvpo01Nylo01NdataDigitalphoto227.tiff"/>
    <s v="20180724"/>
    <s v="Nor"/>
    <x v="4"/>
    <x v="2"/>
    <s v="NA"/>
    <s v="Ndata"/>
    <x v="0"/>
    <n v="0"/>
    <s v="NA"/>
    <x v="0"/>
    <x v="0"/>
    <n v="226"/>
    <n v="8"/>
    <n v="4"/>
    <s v="NA"/>
    <x v="0"/>
    <s v="227"/>
    <s v="20180724-Nor-Bh-Nylo01-Ndata-M0000-D000-T00226-G08-R04-0227.TIFF"/>
    <m/>
    <x v="0"/>
    <x v="0"/>
    <m/>
    <m/>
  </r>
  <r>
    <s v="20180724NorBhTranUvpo01Cott01SdataDigitalphoto228.tiff"/>
    <s v="20180724"/>
    <s v="Nor"/>
    <x v="4"/>
    <x v="0"/>
    <s v="A04"/>
    <s v="Uvpo1"/>
    <x v="0"/>
    <n v="50"/>
    <n v="30"/>
    <x v="1"/>
    <x v="2"/>
    <n v="227"/>
    <n v="8"/>
    <n v="4"/>
    <s v="NA"/>
    <x v="0"/>
    <s v="228"/>
    <s v="20180724-Nor-Bh-Cott01-Uvpo1-M1000-D030-T00227-G08-R04-0228.TIFF"/>
    <m/>
    <x v="0"/>
    <x v="0"/>
    <m/>
    <m/>
  </r>
  <r>
    <s v="20180724NorBhTranUvpo01Cott01SdataDigitalphoto229.tiff"/>
    <s v="20180724"/>
    <s v="Nor"/>
    <x v="4"/>
    <x v="0"/>
    <s v="A04"/>
    <s v="Uvpo1"/>
    <x v="0"/>
    <n v="36"/>
    <n v="30"/>
    <x v="1"/>
    <x v="2"/>
    <n v="228"/>
    <n v="8"/>
    <n v="4"/>
    <s v="NA"/>
    <x v="0"/>
    <s v="229"/>
    <s v="20180724-Nor-Bh-Cott01-Uvpo1-M1000-D030-T00228-G08-R04-0229.TIFF"/>
    <m/>
    <x v="0"/>
    <x v="0"/>
    <m/>
    <m/>
  </r>
  <r>
    <s v="20180724NorBhTranUvpo01Nylo01SdataDigitalphoto230.tiff"/>
    <s v="20180724"/>
    <s v="Nor"/>
    <x v="4"/>
    <x v="2"/>
    <s v="A04"/>
    <s v="Uvpo1"/>
    <x v="0"/>
    <n v="13"/>
    <n v="30"/>
    <x v="1"/>
    <x v="2"/>
    <n v="229"/>
    <n v="8"/>
    <n v="4"/>
    <s v="NA"/>
    <x v="0"/>
    <s v="230"/>
    <s v="20180724-Nor-Bh-Nylo01-Uvpo1-M1000-D030-T00229-G08-R04-0230.TIFF"/>
    <n v="13"/>
    <x v="162"/>
    <x v="395"/>
    <m/>
    <m/>
  </r>
  <r>
    <s v="20180724NorBhTranUvpo01Cott01NdataDigitalphoto231.tiff"/>
    <s v="20180724"/>
    <s v="Nor"/>
    <x v="4"/>
    <x v="0"/>
    <s v="NA"/>
    <s v="Ndata"/>
    <x v="0"/>
    <n v="0"/>
    <s v="NA"/>
    <x v="0"/>
    <x v="0"/>
    <n v="230"/>
    <n v="8"/>
    <n v="5"/>
    <s v="NA"/>
    <x v="0"/>
    <s v="231"/>
    <s v="20180724-Nor-Bh-Cott01-Ndata-M0000-D000-T00230-G08-R05-0231.TIFF"/>
    <m/>
    <x v="0"/>
    <x v="0"/>
    <m/>
    <m/>
  </r>
  <r>
    <s v="20180724NorBhTranUvpo01Nylo01NdataDigitalphoto232.tiff"/>
    <s v="20180724"/>
    <s v="Nor"/>
    <x v="4"/>
    <x v="2"/>
    <s v="NA"/>
    <s v="Ndata"/>
    <x v="0"/>
    <n v="0"/>
    <s v="NA"/>
    <x v="0"/>
    <x v="0"/>
    <n v="231"/>
    <n v="8"/>
    <n v="5"/>
    <s v="NA"/>
    <x v="0"/>
    <s v="232"/>
    <s v="20180724-Nor-Bh-Nylo01-Ndata-M0000-D000-T00231-G08-R05-0232.TIFF"/>
    <m/>
    <x v="0"/>
    <x v="0"/>
    <m/>
    <m/>
  </r>
  <r>
    <s v="20180724NorBhTranUvpo01Cott01SdataDigitalphoto233.tiff"/>
    <s v="20180724"/>
    <s v="Nor"/>
    <x v="4"/>
    <x v="0"/>
    <s v="A04"/>
    <s v="Uvpo1"/>
    <x v="0"/>
    <n v="79"/>
    <n v="30"/>
    <x v="1"/>
    <x v="2"/>
    <n v="232"/>
    <n v="8"/>
    <n v="5"/>
    <s v="NA"/>
    <x v="0"/>
    <s v="233"/>
    <s v="20180724-Nor-Bh-Cott01-Uvpo1-M1000-D030-T00232-G08-R05-0233.TIFF"/>
    <m/>
    <x v="0"/>
    <x v="0"/>
    <m/>
    <m/>
  </r>
  <r>
    <s v="20180724NorBhTranUvpo01Cott01SdataDigitalphoto234.tiff"/>
    <s v="20180724"/>
    <s v="Nor"/>
    <x v="4"/>
    <x v="0"/>
    <s v="A04"/>
    <s v="Uvpo1"/>
    <x v="0"/>
    <n v="31"/>
    <n v="30"/>
    <x v="1"/>
    <x v="2"/>
    <n v="233"/>
    <n v="8"/>
    <n v="5"/>
    <s v="NA"/>
    <x v="0"/>
    <s v="234"/>
    <s v="20180724-Nor-Bh-Cott01-Uvpo1-M1000-D030-T00233-G08-R05-0234.TIFF"/>
    <m/>
    <x v="0"/>
    <x v="0"/>
    <m/>
    <m/>
  </r>
  <r>
    <s v="20180724NorBhTranUvpo01Nylo01SdataDigitalphoto235.tiff"/>
    <s v="20180724"/>
    <s v="Nor"/>
    <x v="4"/>
    <x v="2"/>
    <s v="A04"/>
    <s v="Uvpo1"/>
    <x v="0"/>
    <n v="19"/>
    <n v="30"/>
    <x v="1"/>
    <x v="2"/>
    <n v="234"/>
    <n v="8"/>
    <n v="5"/>
    <s v="NA"/>
    <x v="0"/>
    <s v="235"/>
    <s v="20180724-Nor-Bh-Nylo01-Uvpo1-M1000-D030-T00234-G08-R05-0235.TIFF"/>
    <n v="19"/>
    <x v="54"/>
    <x v="396"/>
    <m/>
    <m/>
  </r>
  <r>
    <s v="20180726NorBhTranUvpo01Cott01NdataDigitalphoto241.tiff"/>
    <s v="20180726"/>
    <s v="Nor"/>
    <x v="4"/>
    <x v="0"/>
    <s v="NA"/>
    <s v="Ndata"/>
    <x v="0"/>
    <n v="0"/>
    <s v="NA"/>
    <x v="0"/>
    <x v="0"/>
    <n v="240"/>
    <n v="9"/>
    <n v="1"/>
    <s v="NA"/>
    <x v="0"/>
    <s v="241"/>
    <s v="20180726-Nor-Bh-Cott01-Ndata-M0000-D000-T00240-G09-R01-0241.TIFF"/>
    <m/>
    <x v="0"/>
    <x v="0"/>
    <m/>
    <m/>
  </r>
  <r>
    <s v="20180726NorBhTranUvpo01Nylo01NdataDigitalphoto242.tiff"/>
    <s v="20180726"/>
    <s v="Nor"/>
    <x v="4"/>
    <x v="2"/>
    <s v="NA"/>
    <s v="Ndata"/>
    <x v="0"/>
    <n v="0"/>
    <s v="NA"/>
    <x v="0"/>
    <x v="0"/>
    <n v="241"/>
    <n v="9"/>
    <n v="1"/>
    <s v="NA"/>
    <x v="0"/>
    <s v="242"/>
    <s v="20180726-Nor-Bh-Nylo01-Ndata-M0000-D000-T00241-G09-R01-0242.TIFF"/>
    <m/>
    <x v="0"/>
    <x v="0"/>
    <m/>
    <m/>
  </r>
  <r>
    <s v="20180726NorBhTranUvpo01Cott01SdataDigitalphoto243.tiff"/>
    <s v="20180726"/>
    <s v="Nor"/>
    <x v="4"/>
    <x v="0"/>
    <s v="A04"/>
    <s v="Uvpo1"/>
    <x v="0"/>
    <n v="64"/>
    <n v="60"/>
    <x v="1"/>
    <x v="1"/>
    <n v="242"/>
    <n v="9"/>
    <n v="1"/>
    <s v="NA"/>
    <x v="0"/>
    <s v="243"/>
    <s v="20180726-Nor-Bh-Cott01-Uvpo1-M1000-D060-T00242-G09-R01-0243.TIFF"/>
    <m/>
    <x v="0"/>
    <x v="0"/>
    <m/>
    <m/>
  </r>
  <r>
    <s v="20180726NorBhTranUvpo01Cott01SdataDigitalphoto244.tiff"/>
    <s v="20180726"/>
    <s v="Nor"/>
    <x v="4"/>
    <x v="0"/>
    <s v="A04"/>
    <s v="Uvpo1"/>
    <x v="0"/>
    <n v="20"/>
    <n v="60"/>
    <x v="1"/>
    <x v="1"/>
    <n v="243"/>
    <n v="9"/>
    <n v="1"/>
    <s v="NA"/>
    <x v="0"/>
    <s v="244"/>
    <s v="20180726-Nor-Bh-Cott01-Uvpo1-M1000-D060-T00243-G09-R01-0244.TIFF"/>
    <m/>
    <x v="0"/>
    <x v="0"/>
    <m/>
    <m/>
  </r>
  <r>
    <s v="20180726NorBhTranUvpo01Nylo01SdataDigitalphoto245.tiff"/>
    <s v="20180726"/>
    <s v="Nor"/>
    <x v="4"/>
    <x v="2"/>
    <s v="A04"/>
    <s v="Uvpo1"/>
    <x v="0"/>
    <n v="29"/>
    <n v="60"/>
    <x v="1"/>
    <x v="1"/>
    <n v="244"/>
    <n v="9"/>
    <n v="1"/>
    <s v="NA"/>
    <x v="0"/>
    <s v="245"/>
    <s v="20180726-Nor-Bh-Nylo01-Uvpo1-M1000-D060-T00244-G09-R01-0245.TIFF"/>
    <n v="29"/>
    <x v="146"/>
    <x v="397"/>
    <m/>
    <m/>
  </r>
  <r>
    <s v="20180726NorBhTranUvpo01Cott01NdataDigitalphoto246.tiff"/>
    <s v="20180726"/>
    <s v="Nor"/>
    <x v="4"/>
    <x v="0"/>
    <s v="NA"/>
    <s v="Ndata"/>
    <x v="0"/>
    <n v="0"/>
    <s v="NA"/>
    <x v="0"/>
    <x v="0"/>
    <n v="245"/>
    <n v="9"/>
    <n v="2"/>
    <s v="NA"/>
    <x v="0"/>
    <s v="246"/>
    <s v="20180726-Nor-Bh-Cott01-Ndata-M0000-D000-T00245-G09-R02-0246.TIFF"/>
    <m/>
    <x v="0"/>
    <x v="0"/>
    <m/>
    <m/>
  </r>
  <r>
    <s v="20180726NorBhTranUvpo01Nylo01NdataDigitalphoto247.tiff"/>
    <s v="20180726"/>
    <s v="Nor"/>
    <x v="4"/>
    <x v="2"/>
    <s v="NA"/>
    <s v="Ndata"/>
    <x v="0"/>
    <n v="0"/>
    <s v="NA"/>
    <x v="0"/>
    <x v="0"/>
    <n v="246"/>
    <n v="9"/>
    <n v="2"/>
    <s v="NA"/>
    <x v="0"/>
    <s v="247"/>
    <s v="20180726-Nor-Bh-Nylo01-Ndata-M0000-D000-T00246-G09-R02-0247.TIFF"/>
    <m/>
    <x v="0"/>
    <x v="0"/>
    <m/>
    <m/>
  </r>
  <r>
    <s v="20180726NorBhTranUvpo01Cott01SdataDigitalphoto248.tiff"/>
    <s v="20180726"/>
    <s v="Nor"/>
    <x v="4"/>
    <x v="0"/>
    <s v="A04"/>
    <s v="Uvpo1"/>
    <x v="0"/>
    <n v="27"/>
    <n v="60"/>
    <x v="1"/>
    <x v="1"/>
    <n v="247"/>
    <n v="9"/>
    <n v="2"/>
    <s v="NA"/>
    <x v="0"/>
    <s v="248"/>
    <s v="20180726-Nor-Bh-Cott01-Uvpo1-M1000-D060-T00247-G09-R02-0248.TIFF"/>
    <m/>
    <x v="0"/>
    <x v="0"/>
    <m/>
    <m/>
  </r>
  <r>
    <s v="20180726NorBhTranUvpo01Cott01SdataDigitalphoto249.tiff"/>
    <s v="20180726"/>
    <s v="Nor"/>
    <x v="4"/>
    <x v="0"/>
    <s v="A04"/>
    <s v="Uvpo1"/>
    <x v="0"/>
    <n v="11"/>
    <n v="60"/>
    <x v="1"/>
    <x v="1"/>
    <n v="248"/>
    <n v="9"/>
    <n v="2"/>
    <s v="NA"/>
    <x v="0"/>
    <s v="249"/>
    <s v="20180726-Nor-Bh-Cott01-Uvpo1-M1000-D060-T00248-G09-R02-0249.TIFF"/>
    <m/>
    <x v="0"/>
    <x v="0"/>
    <m/>
    <m/>
  </r>
  <r>
    <s v="20180726NorBhTranUvpo01Nylo01SdataDigitalphoto250.tiff"/>
    <s v="20180726"/>
    <s v="Nor"/>
    <x v="4"/>
    <x v="2"/>
    <s v="A04"/>
    <s v="Uvpo1"/>
    <x v="0"/>
    <n v="7"/>
    <n v="60"/>
    <x v="1"/>
    <x v="1"/>
    <n v="249"/>
    <n v="9"/>
    <n v="2"/>
    <s v="NA"/>
    <x v="0"/>
    <s v="250"/>
    <s v="20180726-Nor-Bh-Nylo01-Uvpo1-M1000-D060-T00249-G09-R02-0250.TIFF"/>
    <n v="7"/>
    <x v="215"/>
    <x v="398"/>
    <m/>
    <m/>
  </r>
  <r>
    <s v="20180726NorBhTranUvpo01Cott01NdataDigitalphoto251.tiff"/>
    <s v="20180726"/>
    <s v="Nor"/>
    <x v="4"/>
    <x v="0"/>
    <s v="NA"/>
    <s v="Ndata"/>
    <x v="0"/>
    <n v="0"/>
    <s v="NA"/>
    <x v="0"/>
    <x v="0"/>
    <n v="250"/>
    <n v="9"/>
    <n v="3"/>
    <s v="NA"/>
    <x v="0"/>
    <s v="251"/>
    <s v="20180726-Nor-Bh-Cott01-Ndata-M0000-D000-T00250-G09-R03-0251.TIFF"/>
    <m/>
    <x v="0"/>
    <x v="0"/>
    <m/>
    <m/>
  </r>
  <r>
    <s v="20180726NorBhTranUvpo01Nylo01NdataDigitalphoto252.tiff"/>
    <s v="20180726"/>
    <s v="Nor"/>
    <x v="4"/>
    <x v="2"/>
    <s v="NA"/>
    <s v="Ndata"/>
    <x v="0"/>
    <n v="0"/>
    <s v="NA"/>
    <x v="0"/>
    <x v="0"/>
    <n v="251"/>
    <n v="9"/>
    <n v="3"/>
    <s v="NA"/>
    <x v="0"/>
    <s v="252"/>
    <s v="20180726-Nor-Bh-Nylo01-Ndata-M0000-D000-T00251-G09-R03-0252.TIFF"/>
    <m/>
    <x v="0"/>
    <x v="0"/>
    <m/>
    <m/>
  </r>
  <r>
    <s v="20180726NorBhTranUvpo01Cott01SdataDigitalphoto253.tiff"/>
    <s v="20180726"/>
    <s v="Nor"/>
    <x v="4"/>
    <x v="0"/>
    <s v="A04"/>
    <s v="Uvpo1"/>
    <x v="0"/>
    <n v="46"/>
    <n v="60"/>
    <x v="1"/>
    <x v="1"/>
    <n v="252"/>
    <n v="9"/>
    <n v="3"/>
    <s v="NA"/>
    <x v="0"/>
    <s v="253"/>
    <s v="20180726-Nor-Bh-Cott01-Uvpo1-M1000-D060-T00252-G09-R03-0253.TIFF"/>
    <m/>
    <x v="0"/>
    <x v="0"/>
    <m/>
    <m/>
  </r>
  <r>
    <s v="20180726NorBhTranUvpo01Cott01SdataDigitalphoto254.tiff"/>
    <s v="20180726"/>
    <s v="Nor"/>
    <x v="4"/>
    <x v="0"/>
    <s v="A04"/>
    <s v="Uvpo1"/>
    <x v="0"/>
    <n v="15"/>
    <n v="60"/>
    <x v="1"/>
    <x v="1"/>
    <n v="253"/>
    <n v="9"/>
    <n v="3"/>
    <s v="NA"/>
    <x v="0"/>
    <s v="254"/>
    <s v="20180726-Nor-Bh-Cott01-Uvpo1-M1000-D060-T00253-G09-R03-0254.TIFF"/>
    <m/>
    <x v="0"/>
    <x v="0"/>
    <m/>
    <m/>
  </r>
  <r>
    <s v="20180726NorBhTranUvpo01Nylo01SdataDigitalphoto255.tiff"/>
    <s v="20180726"/>
    <s v="Nor"/>
    <x v="4"/>
    <x v="2"/>
    <s v="A04"/>
    <s v="Uvpo1"/>
    <x v="0"/>
    <n v="24"/>
    <n v="60"/>
    <x v="1"/>
    <x v="1"/>
    <n v="254"/>
    <n v="9"/>
    <n v="3"/>
    <s v="NA"/>
    <x v="0"/>
    <s v="255"/>
    <s v="20180726-Nor-Bh-Nylo01-Uvpo1-M1000-D060-T00254-G09-R03-0255.TIFF"/>
    <n v="24"/>
    <x v="236"/>
    <x v="399"/>
    <m/>
    <m/>
  </r>
  <r>
    <s v="20180726NorBhTranUvpo01Cott01NdataDigitalphoto256.tiff"/>
    <s v="20180726"/>
    <s v="Nor"/>
    <x v="4"/>
    <x v="0"/>
    <s v="NA"/>
    <s v="Ndata"/>
    <x v="0"/>
    <n v="0"/>
    <s v="NA"/>
    <x v="0"/>
    <x v="0"/>
    <n v="255"/>
    <n v="9"/>
    <n v="4"/>
    <s v="NA"/>
    <x v="0"/>
    <s v="256"/>
    <s v="20180726-Nor-Bh-Cott01-Ndata-M0000-D000-T00255-G09-R04-0256.TIFF"/>
    <m/>
    <x v="0"/>
    <x v="0"/>
    <m/>
    <m/>
  </r>
  <r>
    <s v="20180726NorBhTranUvpo01Nylo01NdataDigitalphoto257.tiff"/>
    <s v="20180726"/>
    <s v="Nor"/>
    <x v="4"/>
    <x v="2"/>
    <s v="NA"/>
    <s v="Ndata"/>
    <x v="0"/>
    <n v="0"/>
    <s v="NA"/>
    <x v="0"/>
    <x v="0"/>
    <n v="256"/>
    <n v="9"/>
    <n v="4"/>
    <s v="NA"/>
    <x v="0"/>
    <s v="257"/>
    <s v="20180726-Nor-Bh-Nylo01-Ndata-M0000-D000-T00256-G09-R04-0257.TIFF"/>
    <m/>
    <x v="0"/>
    <x v="0"/>
    <m/>
    <m/>
  </r>
  <r>
    <s v="20180726NorBhTranUvpo01Cott01SdataDigitalphoto258.tiff"/>
    <s v="20180726"/>
    <s v="Nor"/>
    <x v="4"/>
    <x v="0"/>
    <s v="A04"/>
    <s v="Uvpo1"/>
    <x v="0"/>
    <n v="23"/>
    <n v="60"/>
    <x v="1"/>
    <x v="1"/>
    <n v="257"/>
    <n v="9"/>
    <n v="4"/>
    <s v="NA"/>
    <x v="0"/>
    <s v="258"/>
    <s v="20180726-Nor-Bh-Cott01-Uvpo1-M1000-D060-T00257-G09-R04-0258.TIFF"/>
    <m/>
    <x v="0"/>
    <x v="0"/>
    <m/>
    <m/>
  </r>
  <r>
    <s v="20180726NorBhTranUvpo01Cott01SdataDigitalphoto259.tiff"/>
    <s v="20180726"/>
    <s v="Nor"/>
    <x v="4"/>
    <x v="0"/>
    <s v="A04"/>
    <s v="Uvpo1"/>
    <x v="0"/>
    <n v="8"/>
    <n v="60"/>
    <x v="1"/>
    <x v="1"/>
    <n v="258"/>
    <n v="9"/>
    <n v="4"/>
    <s v="NA"/>
    <x v="0"/>
    <s v="259"/>
    <s v="20180726-Nor-Bh-Cott01-Uvpo1-M1000-D060-T00258-G09-R04-0259.TIFF"/>
    <m/>
    <x v="0"/>
    <x v="0"/>
    <m/>
    <m/>
  </r>
  <r>
    <s v="20180726NorBhTranUvpo01Nylo01SdataDigitalphoto260.tiff"/>
    <s v="20180726"/>
    <s v="Nor"/>
    <x v="4"/>
    <x v="2"/>
    <s v="A04"/>
    <s v="Uvpo1"/>
    <x v="0"/>
    <n v="12"/>
    <n v="60"/>
    <x v="1"/>
    <x v="1"/>
    <n v="259"/>
    <n v="9"/>
    <n v="4"/>
    <s v="NA"/>
    <x v="0"/>
    <s v="260"/>
    <s v="20180726-Nor-Bh-Nylo01-Uvpo1-M1000-D060-T00259-G09-R04-0260.TIFF"/>
    <n v="12"/>
    <x v="188"/>
    <x v="399"/>
    <m/>
    <m/>
  </r>
  <r>
    <s v="20180726NorBhTranUvpo01Cott01NdataDigitalphoto261.tiff"/>
    <s v="20180726"/>
    <s v="Nor"/>
    <x v="4"/>
    <x v="0"/>
    <s v="NA"/>
    <s v="Ndata"/>
    <x v="0"/>
    <n v="0"/>
    <s v="NA"/>
    <x v="0"/>
    <x v="0"/>
    <n v="260"/>
    <n v="9"/>
    <n v="5"/>
    <s v="NA"/>
    <x v="0"/>
    <s v="261"/>
    <s v="20180726-Nor-Bh-Cott01-Ndata-M0000-D000-T00260-G09-R05-0261.TIFF"/>
    <m/>
    <x v="0"/>
    <x v="0"/>
    <m/>
    <m/>
  </r>
  <r>
    <s v="20180726NorBhTranUvpo01Nylo01NdataDigitalphoto262.tiff"/>
    <s v="20180726"/>
    <s v="Nor"/>
    <x v="4"/>
    <x v="2"/>
    <s v="NA"/>
    <s v="Ndata"/>
    <x v="0"/>
    <n v="0"/>
    <s v="NA"/>
    <x v="0"/>
    <x v="0"/>
    <n v="261"/>
    <n v="9"/>
    <n v="5"/>
    <s v="NA"/>
    <x v="0"/>
    <s v="262"/>
    <s v="20180726-Nor-Bh-Nylo01-Ndata-M0000-D000-T00261-G09-R05-0262.TIFF"/>
    <m/>
    <x v="0"/>
    <x v="0"/>
    <m/>
    <m/>
  </r>
  <r>
    <s v="20180726NorBhTranUvpo01Cott01SdataDigitalphoto263.tiff"/>
    <s v="20180726"/>
    <s v="Nor"/>
    <x v="4"/>
    <x v="0"/>
    <s v="A04"/>
    <s v="Uvpo1"/>
    <x v="0"/>
    <n v="165"/>
    <n v="60"/>
    <x v="1"/>
    <x v="1"/>
    <n v="262"/>
    <n v="9"/>
    <n v="5"/>
    <s v="NA"/>
    <x v="0"/>
    <s v="263"/>
    <s v="20180726-Nor-Bh-Cott01-Uvpo1-M1000-D060-T00262-G09-R05-0263.TIFF"/>
    <m/>
    <x v="0"/>
    <x v="0"/>
    <m/>
    <m/>
  </r>
  <r>
    <s v="20180726NorBhTranUvpo01Cott01SdataDigitalphoto264.tiff"/>
    <s v="20180726"/>
    <s v="Nor"/>
    <x v="4"/>
    <x v="0"/>
    <s v="A04"/>
    <s v="Uvpo1"/>
    <x v="0"/>
    <n v="106"/>
    <n v="60"/>
    <x v="1"/>
    <x v="1"/>
    <n v="263"/>
    <n v="9"/>
    <n v="5"/>
    <s v="NA"/>
    <x v="0"/>
    <s v="264"/>
    <s v="20180726-Nor-Bh-Cott01-Uvpo1-M1000-D060-T00263-G09-R05-0264.TIFF"/>
    <m/>
    <x v="0"/>
    <x v="0"/>
    <m/>
    <m/>
  </r>
  <r>
    <s v="20180726NorBhTranUvpo01Nylo01SdataDigitalphoto265.tiff"/>
    <s v="20180726"/>
    <s v="Nor"/>
    <x v="4"/>
    <x v="2"/>
    <s v="A04"/>
    <s v="Uvpo1"/>
    <x v="0"/>
    <n v="40"/>
    <n v="60"/>
    <x v="1"/>
    <x v="1"/>
    <n v="264"/>
    <n v="9"/>
    <n v="5"/>
    <s v="NA"/>
    <x v="0"/>
    <s v="265"/>
    <s v="20180726-Nor-Bh-Nylo01-Uvpo1-M1000-D060-T00264-G09-R05-0265.TIFF"/>
    <n v="40"/>
    <x v="97"/>
    <x v="400"/>
    <m/>
    <m/>
  </r>
  <r>
    <s v="20180726NorBhTranUvpo01Cott01NdataDigitalphoto266.tiff"/>
    <s v="20180726"/>
    <s v="Nor"/>
    <x v="4"/>
    <x v="0"/>
    <s v="NA"/>
    <s v="Ndata"/>
    <x v="0"/>
    <n v="0"/>
    <s v="NA"/>
    <x v="0"/>
    <x v="0"/>
    <n v="265"/>
    <n v="9"/>
    <n v="6"/>
    <s v="NA"/>
    <x v="0"/>
    <s v="266"/>
    <s v="20180726-Nor-Bh-Cott01-Ndata-M0000-D000-T00265-G09-R06-0266.TIFF"/>
    <m/>
    <x v="0"/>
    <x v="0"/>
    <m/>
    <m/>
  </r>
  <r>
    <s v="20180726NorBhTranUvpo01Nylo01NdataDigitalphoto267.tiff"/>
    <s v="20180726"/>
    <s v="Nor"/>
    <x v="4"/>
    <x v="2"/>
    <s v="NA"/>
    <s v="Ndata"/>
    <x v="0"/>
    <n v="0"/>
    <s v="NA"/>
    <x v="0"/>
    <x v="0"/>
    <n v="266"/>
    <n v="9"/>
    <n v="6"/>
    <s v="NA"/>
    <x v="0"/>
    <s v="267"/>
    <s v="20180726-Nor-Bh-Nylo01-Ndata-M0000-D000-T00266-G09-R06-0267.TIFF"/>
    <m/>
    <x v="0"/>
    <x v="0"/>
    <m/>
    <m/>
  </r>
  <r>
    <s v="20180726NorBhTranUvpo01Cott01SdataDigitalphoto268.tiff"/>
    <s v="20180726"/>
    <s v="Nor"/>
    <x v="4"/>
    <x v="0"/>
    <s v="A04"/>
    <s v="Uvpo1"/>
    <x v="0"/>
    <n v="102"/>
    <n v="60"/>
    <x v="1"/>
    <x v="1"/>
    <n v="267"/>
    <n v="9"/>
    <n v="6"/>
    <s v="NA"/>
    <x v="0"/>
    <s v="268"/>
    <s v="20180726-Nor-Bh-Cott01-Uvpo1-M1000-D060-T00267-G09-R06-0268.TIFF"/>
    <m/>
    <x v="0"/>
    <x v="0"/>
    <m/>
    <m/>
  </r>
  <r>
    <s v="20180726NorBhTranUvpo01Cott01SdataDigitalphoto269.tiff"/>
    <s v="20180726"/>
    <s v="Nor"/>
    <x v="4"/>
    <x v="0"/>
    <s v="A04"/>
    <s v="Uvpo1"/>
    <x v="0"/>
    <n v="74"/>
    <n v="60"/>
    <x v="1"/>
    <x v="1"/>
    <n v="268"/>
    <n v="9"/>
    <n v="6"/>
    <s v="NA"/>
    <x v="0"/>
    <s v="269"/>
    <s v="20180726-Nor-Bh-Cott01-Uvpo1-M1000-D060-T00268-G09-R06-0269.TIFF"/>
    <m/>
    <x v="0"/>
    <x v="0"/>
    <m/>
    <m/>
  </r>
  <r>
    <s v="20180726NorBhTranUvpo01Nylo01SdataDigitalphoto270.tiff"/>
    <s v="20180726"/>
    <s v="Nor"/>
    <x v="4"/>
    <x v="2"/>
    <s v="A04"/>
    <s v="Uvpo1"/>
    <x v="0"/>
    <n v="19"/>
    <n v="60"/>
    <x v="1"/>
    <x v="1"/>
    <n v="269"/>
    <n v="9"/>
    <n v="6"/>
    <s v="NA"/>
    <x v="0"/>
    <s v="270"/>
    <s v="20180726-Nor-Bh-Nylo01-Uvpo1-M1000-D060-T00269-G09-R06-0270.TIFF"/>
    <n v="19"/>
    <x v="246"/>
    <x v="401"/>
    <m/>
    <m/>
  </r>
  <r>
    <s v="20180730NorBhTranUvpo01Cott01NdataDigitalphoto271.tiff"/>
    <s v="20180730"/>
    <s v="Nor"/>
    <x v="4"/>
    <x v="0"/>
    <s v="NA"/>
    <s v="Ndata"/>
    <x v="0"/>
    <n v="0"/>
    <s v="NA"/>
    <x v="0"/>
    <x v="0"/>
    <n v="270"/>
    <n v="10"/>
    <n v="1"/>
    <s v="NA"/>
    <x v="0"/>
    <s v="271"/>
    <s v="20180730-Nor-Bh-Cott01-Ndata-M0000-D000-T00270-G10-R01-0271.TIFF"/>
    <m/>
    <x v="0"/>
    <x v="0"/>
    <m/>
    <m/>
  </r>
  <r>
    <s v="20180730NorBhTranUvpo01Nylo01NdataDigitalphoto272.tiff"/>
    <s v="20180730"/>
    <s v="Nor"/>
    <x v="4"/>
    <x v="2"/>
    <s v="NA"/>
    <s v="Ndata"/>
    <x v="0"/>
    <n v="0"/>
    <s v="NA"/>
    <x v="0"/>
    <x v="0"/>
    <n v="271"/>
    <n v="10"/>
    <n v="1"/>
    <s v="NA"/>
    <x v="0"/>
    <s v="272"/>
    <s v="20180730-Nor-Bh-Nylo01-Ndata-M0000-D000-T00271-G10-R01-0272.TIFF"/>
    <m/>
    <x v="0"/>
    <x v="0"/>
    <m/>
    <m/>
  </r>
  <r>
    <s v="20180730NorBhTranUvpo01Cott01SdataDigitalphoto273.tiff"/>
    <s v="20180730"/>
    <s v="Nor"/>
    <x v="4"/>
    <x v="0"/>
    <s v="A04"/>
    <s v="Uvpo1"/>
    <x v="0"/>
    <n v="32"/>
    <n v="120"/>
    <x v="1"/>
    <x v="3"/>
    <n v="272"/>
    <n v="10"/>
    <n v="1"/>
    <s v="NA"/>
    <x v="0"/>
    <s v="273"/>
    <s v="20180730-Nor-Bh-Cott01-Uvpo1-M1000-D120-T00272-G10-R01-0273.TIFF"/>
    <m/>
    <x v="0"/>
    <x v="0"/>
    <m/>
    <m/>
  </r>
  <r>
    <s v="20180730NorBhTranUvpo01Cott01SdataDigitalphoto274.tiff"/>
    <s v="20180730"/>
    <s v="Nor"/>
    <x v="4"/>
    <x v="0"/>
    <s v="A04"/>
    <s v="Uvpo1"/>
    <x v="0"/>
    <n v="14"/>
    <n v="120"/>
    <x v="1"/>
    <x v="3"/>
    <n v="273"/>
    <n v="10"/>
    <n v="1"/>
    <s v="NA"/>
    <x v="0"/>
    <s v="274"/>
    <s v="20180730-Nor-Bh-Cott01-Uvpo1-M1000-D120-T00273-G10-R01-0274.TIFF"/>
    <m/>
    <x v="0"/>
    <x v="0"/>
    <m/>
    <m/>
  </r>
  <r>
    <s v="20180730NorBhTranUvpo01Nylo01SdataDigitalphoto275.tiff"/>
    <s v="20180730"/>
    <s v="Nor"/>
    <x v="4"/>
    <x v="2"/>
    <s v="A04"/>
    <s v="Uvpo1"/>
    <x v="0"/>
    <n v="14"/>
    <n v="120"/>
    <x v="1"/>
    <x v="3"/>
    <n v="274"/>
    <n v="10"/>
    <n v="1"/>
    <s v="NA"/>
    <x v="0"/>
    <s v="275"/>
    <s v="20180730-Nor-Bh-Nylo01-Uvpo1-M1000-D120-T00274-G10-R01-0275.TIFF"/>
    <n v="14"/>
    <x v="184"/>
    <x v="402"/>
    <m/>
    <m/>
  </r>
  <r>
    <s v="20180730NorBhTranUvpo01Cott01NdataDigitalphoto276.tiff"/>
    <s v="20180730"/>
    <s v="Nor"/>
    <x v="4"/>
    <x v="0"/>
    <s v="NA"/>
    <s v="Ndata"/>
    <x v="0"/>
    <n v="0"/>
    <s v="NA"/>
    <x v="0"/>
    <x v="0"/>
    <n v="275"/>
    <n v="10"/>
    <n v="2"/>
    <s v="NA"/>
    <x v="0"/>
    <s v="276"/>
    <s v="20180730-Nor-Bh-Cott01-Ndata-M0000-D000-T00275-G10-R02-0276.TIFF"/>
    <m/>
    <x v="0"/>
    <x v="0"/>
    <m/>
    <m/>
  </r>
  <r>
    <s v="20180730NorBhTranUvpo01Nylo01NdataDigitalphoto277.tiff"/>
    <s v="20180730"/>
    <s v="Nor"/>
    <x v="4"/>
    <x v="2"/>
    <s v="NA"/>
    <s v="Ndata"/>
    <x v="0"/>
    <n v="0"/>
    <s v="NA"/>
    <x v="0"/>
    <x v="0"/>
    <n v="276"/>
    <n v="10"/>
    <n v="2"/>
    <s v="NA"/>
    <x v="0"/>
    <s v="277"/>
    <s v="20180730-Nor-Bh-Nylo01-Ndata-M0000-D000-T00276-G10-R02-0277.TIFF"/>
    <m/>
    <x v="0"/>
    <x v="0"/>
    <m/>
    <m/>
  </r>
  <r>
    <s v="20180730NorBhTranUvpo01Cott01SdataDigitalphoto278.tiff"/>
    <s v="20180730"/>
    <s v="Nor"/>
    <x v="4"/>
    <x v="0"/>
    <s v="A04"/>
    <s v="Uvpo1"/>
    <x v="0"/>
    <n v="25"/>
    <n v="120"/>
    <x v="1"/>
    <x v="3"/>
    <n v="277"/>
    <n v="10"/>
    <n v="2"/>
    <s v="NA"/>
    <x v="0"/>
    <s v="278"/>
    <s v="20180730-Nor-Bh-Cott01-Uvpo1-M1000-D120-T00277-G10-R02-0278.TIFF"/>
    <m/>
    <x v="0"/>
    <x v="0"/>
    <m/>
    <m/>
  </r>
  <r>
    <s v="20180730NorBhTranUvpo01Cott01SdataDigitalphoto279.tiff"/>
    <s v="20180730"/>
    <s v="Nor"/>
    <x v="4"/>
    <x v="0"/>
    <s v="A04"/>
    <s v="Uvpo1"/>
    <x v="0"/>
    <n v="9"/>
    <n v="120"/>
    <x v="1"/>
    <x v="3"/>
    <n v="278"/>
    <n v="10"/>
    <n v="2"/>
    <s v="NA"/>
    <x v="0"/>
    <s v="279"/>
    <s v="20180730-Nor-Bh-Cott01-Uvpo1-M1000-D120-T00278-G10-R02-0279.TIFF"/>
    <m/>
    <x v="0"/>
    <x v="0"/>
    <m/>
    <m/>
  </r>
  <r>
    <s v="20180730NorBhTranUvpo01Nylo01SdataDigitalphoto280.tiff"/>
    <s v="20180730"/>
    <s v="Nor"/>
    <x v="4"/>
    <x v="2"/>
    <s v="A04"/>
    <s v="Uvpo1"/>
    <x v="0"/>
    <n v="13"/>
    <n v="120"/>
    <x v="1"/>
    <x v="3"/>
    <n v="279"/>
    <n v="10"/>
    <n v="2"/>
    <s v="NA"/>
    <x v="0"/>
    <s v="280"/>
    <s v="20180730-Nor-Bh-Nylo01-Uvpo1-M1000-D120-T00279-G10-R02-0280.TIFF"/>
    <n v="13"/>
    <x v="214"/>
    <x v="403"/>
    <m/>
    <m/>
  </r>
  <r>
    <s v="20180730NorBhTranUvpo01Cott01NdataDigitalphoto281.tiff"/>
    <s v="20180730"/>
    <s v="Nor"/>
    <x v="4"/>
    <x v="0"/>
    <s v="NA"/>
    <s v="Ndata"/>
    <x v="0"/>
    <n v="0"/>
    <s v="NA"/>
    <x v="0"/>
    <x v="0"/>
    <n v="280"/>
    <n v="10"/>
    <n v="3"/>
    <s v="NA"/>
    <x v="0"/>
    <s v="281"/>
    <s v="20180730-Nor-Bh-Cott01-Ndata-M0000-D000-T00280-G10-R03-0281.TIFF"/>
    <m/>
    <x v="0"/>
    <x v="0"/>
    <m/>
    <m/>
  </r>
  <r>
    <s v="20180730NorBhTranUvpo01Nylo01NdataDigitalphoto282.tiff"/>
    <s v="20180730"/>
    <s v="Nor"/>
    <x v="4"/>
    <x v="2"/>
    <s v="NA"/>
    <s v="Ndata"/>
    <x v="0"/>
    <n v="0"/>
    <s v="NA"/>
    <x v="0"/>
    <x v="0"/>
    <n v="281"/>
    <n v="10"/>
    <n v="3"/>
    <s v="NA"/>
    <x v="0"/>
    <s v="282"/>
    <s v="20180730-Nor-Bh-Nylo01-Ndata-M0000-D000-T00281-G10-R03-0282.TIFF"/>
    <m/>
    <x v="0"/>
    <x v="0"/>
    <m/>
    <m/>
  </r>
  <r>
    <s v="20180730NorBhTranUvpo01Cott01SdataDigitalphoto283.tiff"/>
    <s v="20180730"/>
    <s v="Nor"/>
    <x v="4"/>
    <x v="0"/>
    <s v="A04"/>
    <s v="Uvpo1"/>
    <x v="0"/>
    <n v="28"/>
    <n v="120"/>
    <x v="1"/>
    <x v="3"/>
    <n v="282"/>
    <n v="10"/>
    <n v="3"/>
    <s v="NA"/>
    <x v="0"/>
    <s v="283"/>
    <s v="20180730-Nor-Bh-Cott01-Uvpo1-M1000-D120-T00282-G10-R03-0283.TIFF"/>
    <m/>
    <x v="0"/>
    <x v="0"/>
    <m/>
    <m/>
  </r>
  <r>
    <s v="20180730NorBhTranUvpo01Cott01SdataDigitalphoto284.tiff"/>
    <s v="20180730"/>
    <s v="Nor"/>
    <x v="4"/>
    <x v="0"/>
    <s v="A04"/>
    <s v="Uvpo1"/>
    <x v="0"/>
    <n v="21"/>
    <n v="120"/>
    <x v="1"/>
    <x v="3"/>
    <n v="283"/>
    <n v="10"/>
    <n v="3"/>
    <s v="NA"/>
    <x v="0"/>
    <s v="284"/>
    <s v="20180730-Nor-Bh-Cott01-Uvpo1-M1000-D120-T00283-G10-R03-0284.TIFF"/>
    <m/>
    <x v="0"/>
    <x v="0"/>
    <m/>
    <m/>
  </r>
  <r>
    <s v="20180730NorBhTranUvpo01Nylo01SdataDigitalphoto285.tiff"/>
    <s v="20180730"/>
    <s v="Nor"/>
    <x v="4"/>
    <x v="2"/>
    <s v="A04"/>
    <s v="Uvpo1"/>
    <x v="0"/>
    <n v="5"/>
    <n v="120"/>
    <x v="1"/>
    <x v="3"/>
    <n v="284"/>
    <n v="10"/>
    <n v="3"/>
    <s v="NA"/>
    <x v="0"/>
    <s v="285"/>
    <s v="20180730-Nor-Bh-Nylo01-Uvpo1-M1000-D120-T00284-G10-R03-0285.TIFF"/>
    <n v="5"/>
    <x v="205"/>
    <x v="175"/>
    <m/>
    <m/>
  </r>
  <r>
    <s v="20180730NorBhTranUvpo01Cott01NdataDigitalphoto286.tiff"/>
    <s v="20180730"/>
    <s v="Nor"/>
    <x v="4"/>
    <x v="0"/>
    <s v="NA"/>
    <s v="Ndata"/>
    <x v="0"/>
    <n v="0"/>
    <s v="NA"/>
    <x v="0"/>
    <x v="0"/>
    <n v="285"/>
    <n v="10"/>
    <n v="4"/>
    <s v="NA"/>
    <x v="0"/>
    <s v="286"/>
    <s v="20180730-Nor-Bh-Cott01-Ndata-M0000-D000-T00285-G10-R04-0286.TIFF"/>
    <m/>
    <x v="0"/>
    <x v="0"/>
    <m/>
    <m/>
  </r>
  <r>
    <s v="20180730NorBhTranUvpo01Nylo01NdataDigitalphoto287.tiff"/>
    <s v="20180730"/>
    <s v="Nor"/>
    <x v="4"/>
    <x v="2"/>
    <s v="NA"/>
    <s v="Ndata"/>
    <x v="0"/>
    <n v="0"/>
    <s v="NA"/>
    <x v="0"/>
    <x v="0"/>
    <n v="286"/>
    <n v="10"/>
    <n v="4"/>
    <s v="NA"/>
    <x v="0"/>
    <s v="287"/>
    <s v="20180730-Nor-Bh-Nylo01-Ndata-M0000-D000-T00286-G10-R04-0287.TIFF"/>
    <m/>
    <x v="0"/>
    <x v="0"/>
    <m/>
    <m/>
  </r>
  <r>
    <s v="20180730NorBhTranUvpo01Cott01SdataDigitalphoto288.tiff"/>
    <s v="20180730"/>
    <s v="Nor"/>
    <x v="4"/>
    <x v="0"/>
    <s v="A04"/>
    <s v="Uvpo1"/>
    <x v="0"/>
    <n v="30"/>
    <n v="120"/>
    <x v="1"/>
    <x v="3"/>
    <n v="287"/>
    <n v="10"/>
    <n v="4"/>
    <s v="NA"/>
    <x v="0"/>
    <s v="288"/>
    <s v="20180730-Nor-Bh-Cott01-Uvpo1-M1000-D120-T00287-G10-R04-0288.TIFF"/>
    <m/>
    <x v="0"/>
    <x v="0"/>
    <m/>
    <m/>
  </r>
  <r>
    <s v="20180730NorBhTranUvpo01Cott01SdataDigitalphoto289.tiff"/>
    <s v="20180730"/>
    <s v="Nor"/>
    <x v="4"/>
    <x v="0"/>
    <s v="A04"/>
    <s v="Uvpo1"/>
    <x v="0"/>
    <n v="18"/>
    <n v="120"/>
    <x v="1"/>
    <x v="3"/>
    <n v="288"/>
    <n v="10"/>
    <n v="4"/>
    <s v="NA"/>
    <x v="0"/>
    <s v="289"/>
    <s v="20180730-Nor-Bh-Cott01-Uvpo1-M1000-D120-T00288-G10-R04-0289.TIFF"/>
    <m/>
    <x v="0"/>
    <x v="0"/>
    <m/>
    <m/>
  </r>
  <r>
    <s v="20180730NorBhTranUvpo01Nylo01SdataDigitalphoto290.tiff"/>
    <s v="20180730"/>
    <s v="Nor"/>
    <x v="4"/>
    <x v="2"/>
    <s v="A04"/>
    <s v="Uvpo1"/>
    <x v="0"/>
    <n v="11"/>
    <n v="120"/>
    <x v="1"/>
    <x v="3"/>
    <n v="289"/>
    <n v="10"/>
    <n v="4"/>
    <s v="NA"/>
    <x v="0"/>
    <s v="290"/>
    <s v="20180730-Nor-Bh-Nylo01-Uvpo1-M1000-D120-T00289-G10-R04-0290.TIFF"/>
    <n v="11"/>
    <x v="247"/>
    <x v="404"/>
    <m/>
    <m/>
  </r>
  <r>
    <s v="20180730NorBhTranUvpo01Cott01NdataDigitalphoto291.tiff"/>
    <s v="20180730"/>
    <s v="Nor"/>
    <x v="4"/>
    <x v="0"/>
    <s v="NA"/>
    <s v="Ndata"/>
    <x v="0"/>
    <n v="0"/>
    <s v="NA"/>
    <x v="0"/>
    <x v="0"/>
    <n v="290"/>
    <n v="10"/>
    <n v="5"/>
    <s v="NA"/>
    <x v="0"/>
    <s v="291"/>
    <s v="20180730-Nor-Bh-Cott01-Ndata-M0000-D000-T00290-G10-R05-0291.TIFF"/>
    <m/>
    <x v="0"/>
    <x v="0"/>
    <m/>
    <m/>
  </r>
  <r>
    <s v="20180730NorBhTranUvpo01Nylo01NdataDigitalphoto292.tiff"/>
    <s v="20180730"/>
    <s v="Nor"/>
    <x v="4"/>
    <x v="2"/>
    <s v="NA"/>
    <s v="Ndata"/>
    <x v="0"/>
    <n v="0"/>
    <s v="NA"/>
    <x v="0"/>
    <x v="0"/>
    <n v="291"/>
    <n v="10"/>
    <n v="5"/>
    <s v="NA"/>
    <x v="0"/>
    <s v="292"/>
    <s v="20180730-Nor-Bh-Nylo01-Ndata-M0000-D000-T00291-G10-R05-0292.TIFF"/>
    <m/>
    <x v="0"/>
    <x v="0"/>
    <m/>
    <m/>
  </r>
  <r>
    <s v="20180730NorBhTranUvpo01Cott01SdataDigitalphoto293.tiff"/>
    <s v="20180730"/>
    <s v="Nor"/>
    <x v="4"/>
    <x v="0"/>
    <s v="A04"/>
    <s v="Uvpo1"/>
    <x v="0"/>
    <n v="27"/>
    <n v="120"/>
    <x v="1"/>
    <x v="3"/>
    <n v="292"/>
    <n v="10"/>
    <n v="5"/>
    <s v="NA"/>
    <x v="0"/>
    <s v="293"/>
    <s v="20180730-Nor-Bh-Cott01-Uvpo1-M1000-D120-T00292-G10-R05-0293.TIFF"/>
    <m/>
    <x v="0"/>
    <x v="0"/>
    <m/>
    <m/>
  </r>
  <r>
    <s v="20180730NorBhTranUvpo01Cott01SdataDigitalphoto294.tiff"/>
    <s v="20180730"/>
    <s v="Nor"/>
    <x v="4"/>
    <x v="0"/>
    <s v="A04"/>
    <s v="Uvpo1"/>
    <x v="0"/>
    <n v="18"/>
    <n v="120"/>
    <x v="1"/>
    <x v="3"/>
    <n v="293"/>
    <n v="10"/>
    <n v="5"/>
    <s v="NA"/>
    <x v="0"/>
    <s v="294"/>
    <s v="20180730-Nor-Bh-Cott01-Uvpo1-M1000-D120-T00293-G10-R05-0294.TIFF"/>
    <m/>
    <x v="0"/>
    <x v="0"/>
    <m/>
    <m/>
  </r>
  <r>
    <s v="20180730NorBhTranUvpo01Nylo01SdataDigitalphoto295.tiff"/>
    <s v="20180730"/>
    <s v="Nor"/>
    <x v="4"/>
    <x v="2"/>
    <s v="A04"/>
    <s v="Uvpo1"/>
    <x v="0"/>
    <n v="6"/>
    <n v="120"/>
    <x v="1"/>
    <x v="3"/>
    <n v="294"/>
    <n v="10"/>
    <n v="5"/>
    <s v="NA"/>
    <x v="0"/>
    <s v="295"/>
    <s v="20180730-Nor-Bh-Nylo01-Uvpo1-M1000-D120-T00294-G10-R05-0295.TIFF"/>
    <n v="6"/>
    <x v="215"/>
    <x v="405"/>
    <m/>
    <m/>
  </r>
  <r>
    <s v="20180730NorBhTranUvpo01Cott01NdataDigitalphoto296.tiff"/>
    <s v="20180730"/>
    <s v="Nor"/>
    <x v="4"/>
    <x v="0"/>
    <s v="NA"/>
    <s v="Ndata"/>
    <x v="0"/>
    <n v="0"/>
    <s v="NA"/>
    <x v="0"/>
    <x v="0"/>
    <n v="295"/>
    <n v="10"/>
    <n v="6"/>
    <s v="NA"/>
    <x v="0"/>
    <s v="296"/>
    <s v="20180730-Nor-Bh-Cott01-Ndata-M0000-D000-T00295-G10-R06-0296.TIFF"/>
    <m/>
    <x v="0"/>
    <x v="0"/>
    <m/>
    <m/>
  </r>
  <r>
    <s v="20180730NorBhTranUvpo01Nylo01NdataDigitalphoto297.tiff"/>
    <s v="20180730"/>
    <s v="Nor"/>
    <x v="4"/>
    <x v="2"/>
    <s v="NA"/>
    <s v="Ndata"/>
    <x v="0"/>
    <n v="0"/>
    <s v="NA"/>
    <x v="0"/>
    <x v="0"/>
    <n v="296"/>
    <n v="10"/>
    <n v="6"/>
    <s v="NA"/>
    <x v="0"/>
    <s v="297"/>
    <s v="20180730-Nor-Bh-Nylo01-Ndata-M0000-D000-T00296-G10-R06-0297.TIFF"/>
    <m/>
    <x v="0"/>
    <x v="0"/>
    <m/>
    <m/>
  </r>
  <r>
    <s v="20180730NorBhTranUvpo01Cott01SdataDigitalphoto298.tiff"/>
    <s v="20180730"/>
    <s v="Nor"/>
    <x v="4"/>
    <x v="0"/>
    <s v="A04"/>
    <s v="Uvpo1"/>
    <x v="0"/>
    <n v="81"/>
    <n v="120"/>
    <x v="1"/>
    <x v="3"/>
    <n v="297"/>
    <n v="10"/>
    <n v="6"/>
    <s v="NA"/>
    <x v="0"/>
    <s v="298"/>
    <s v="20180730-Nor-Bh-Cott01-Uvpo1-M1000-D120-T00297-G10-R06-0298.TIFF"/>
    <m/>
    <x v="0"/>
    <x v="0"/>
    <m/>
    <m/>
  </r>
  <r>
    <s v="20180730NorBhTranUvpo01Cott01SdataDigitalphoto299.tiff"/>
    <s v="20180730"/>
    <s v="Nor"/>
    <x v="4"/>
    <x v="0"/>
    <s v="A04"/>
    <s v="Uvpo1"/>
    <x v="0"/>
    <n v="60"/>
    <n v="120"/>
    <x v="1"/>
    <x v="3"/>
    <n v="298"/>
    <n v="10"/>
    <n v="6"/>
    <s v="NA"/>
    <x v="0"/>
    <s v="299"/>
    <s v="20180730-Nor-Bh-Cott01-Uvpo1-M1000-D120-T00298-G10-R06-0299.TIFF"/>
    <m/>
    <x v="0"/>
    <x v="0"/>
    <m/>
    <m/>
  </r>
  <r>
    <s v="20180730NorBhTranUvpo01Nylo01SdataDigitalphoto300.tiff"/>
    <s v="20180730"/>
    <s v="Nor"/>
    <x v="4"/>
    <x v="2"/>
    <s v="A04"/>
    <s v="Uvpo1"/>
    <x v="0"/>
    <n v="23"/>
    <n v="120"/>
    <x v="1"/>
    <x v="3"/>
    <n v="299"/>
    <n v="10"/>
    <n v="6"/>
    <s v="NA"/>
    <x v="0"/>
    <s v="300"/>
    <s v="20180730-Nor-Bh-Nylo01-Uvpo1-M1000-D120-T00299-G10-R06-0300.TIFF"/>
    <n v="23"/>
    <x v="235"/>
    <x v="406"/>
    <m/>
    <m/>
  </r>
  <r>
    <s v="20180731NorBhTranUvpo01Cott01NdataDigitalphoto301.tiff"/>
    <s v="20180731"/>
    <s v="Nor"/>
    <x v="4"/>
    <x v="0"/>
    <s v="NA"/>
    <s v="Ndata"/>
    <x v="0"/>
    <n v="0"/>
    <s v="NA"/>
    <x v="0"/>
    <x v="0"/>
    <n v="300"/>
    <n v="11"/>
    <n v="1"/>
    <s v="NA"/>
    <x v="0"/>
    <s v="301"/>
    <s v="20180731-Nor-Bh-Cott01-Ndata-M0000-D000-T00300-G11-R01-0301.TIFF"/>
    <m/>
    <x v="0"/>
    <x v="0"/>
    <m/>
    <m/>
  </r>
  <r>
    <s v="20180731NorBhTranUvpo01Nylo01NdataDigitalphoto302.tiff"/>
    <s v="20180731"/>
    <s v="Nor"/>
    <x v="4"/>
    <x v="2"/>
    <s v="NA"/>
    <s v="Ndata"/>
    <x v="0"/>
    <n v="0"/>
    <s v="NA"/>
    <x v="0"/>
    <x v="0"/>
    <n v="301"/>
    <n v="11"/>
    <n v="1"/>
    <s v="NA"/>
    <x v="0"/>
    <s v="302"/>
    <s v="20180731-Nor-Bh-Nylo01-Ndata-M0000-D000-T00301-G11-R01-0302.TIFF"/>
    <m/>
    <x v="0"/>
    <x v="0"/>
    <m/>
    <m/>
  </r>
  <r>
    <s v="20180731NorBhTranUvpo01Cott01SdataDigitalphoto303.tiff"/>
    <s v="20180731"/>
    <s v="Nor"/>
    <x v="4"/>
    <x v="0"/>
    <s v="A04"/>
    <s v="Uvpo1"/>
    <x v="0"/>
    <n v="68"/>
    <n v="240"/>
    <x v="1"/>
    <x v="4"/>
    <n v="302"/>
    <n v="11"/>
    <n v="1"/>
    <s v="NA"/>
    <x v="0"/>
    <s v="303"/>
    <s v="20180731-Nor-Bh-Cott01-Uvpo1-M1000-D240-T00302-G11-R01-0303.TIFF"/>
    <m/>
    <x v="0"/>
    <x v="0"/>
    <m/>
    <m/>
  </r>
  <r>
    <s v="20180731NorBhTranUvpo01Cott01SdataDigitalphoto304.tiff"/>
    <s v="20180731"/>
    <s v="Nor"/>
    <x v="4"/>
    <x v="0"/>
    <s v="A04"/>
    <s v="Uvpo1"/>
    <x v="0"/>
    <n v="48"/>
    <n v="240"/>
    <x v="1"/>
    <x v="4"/>
    <n v="303"/>
    <n v="11"/>
    <n v="1"/>
    <s v="NA"/>
    <x v="0"/>
    <s v="304"/>
    <s v="20180731-Nor-Bh-Cott01-Uvpo1-M1000-D240-T00303-G11-R01-0304.TIFF"/>
    <m/>
    <x v="0"/>
    <x v="0"/>
    <m/>
    <m/>
  </r>
  <r>
    <s v="20180731NorBhTranUvpo01Nylo01SdataDigitalphoto305.tiff"/>
    <s v="20180731"/>
    <s v="Nor"/>
    <x v="4"/>
    <x v="2"/>
    <s v="A04"/>
    <s v="Uvpo1"/>
    <x v="0"/>
    <n v="17"/>
    <n v="240"/>
    <x v="1"/>
    <x v="4"/>
    <n v="304"/>
    <n v="11"/>
    <n v="1"/>
    <s v="NA"/>
    <x v="0"/>
    <s v="305"/>
    <s v="20180731-Nor-Bh-Nylo01-Uvpo1-M1000-D240-T00304-G11-R01-0305.TIFF"/>
    <n v="17"/>
    <x v="52"/>
    <x v="58"/>
    <m/>
    <m/>
  </r>
  <r>
    <s v="20180731NorBhTranUvpo01Cott01NdataDigitalphoto306.tiff"/>
    <s v="20180731"/>
    <s v="Nor"/>
    <x v="4"/>
    <x v="0"/>
    <s v="NA"/>
    <s v="Ndata"/>
    <x v="0"/>
    <n v="0"/>
    <s v="NA"/>
    <x v="0"/>
    <x v="0"/>
    <n v="305"/>
    <n v="11"/>
    <n v="2"/>
    <s v="NA"/>
    <x v="0"/>
    <s v="306"/>
    <s v="20180731-Nor-Bh-Cott01-Ndata-M0000-D000-T00305-G11-R02-0306.TIFF"/>
    <m/>
    <x v="0"/>
    <x v="0"/>
    <m/>
    <m/>
  </r>
  <r>
    <s v="20180731NorBhTranUvpo01Nylo01NdataDigitalphoto307.tiff"/>
    <s v="20180731"/>
    <s v="Nor"/>
    <x v="4"/>
    <x v="2"/>
    <s v="NA"/>
    <s v="Ndata"/>
    <x v="0"/>
    <n v="0"/>
    <s v="NA"/>
    <x v="0"/>
    <x v="0"/>
    <n v="306"/>
    <n v="11"/>
    <n v="2"/>
    <s v="NA"/>
    <x v="0"/>
    <s v="307"/>
    <s v="20180731-Nor-Bh-Nylo01-Ndata-M0000-D000-T00306-G11-R02-0307.TIFF"/>
    <m/>
    <x v="0"/>
    <x v="0"/>
    <m/>
    <m/>
  </r>
  <r>
    <s v="20180731NorBhTranUvpo01Cott01SdataDigitalphoto308.tiff"/>
    <s v="20180731"/>
    <s v="Nor"/>
    <x v="4"/>
    <x v="0"/>
    <s v="A04"/>
    <s v="Uvpo1"/>
    <x v="0"/>
    <n v="12"/>
    <n v="240"/>
    <x v="1"/>
    <x v="4"/>
    <n v="307"/>
    <n v="11"/>
    <n v="2"/>
    <s v="NA"/>
    <x v="0"/>
    <s v="308"/>
    <s v="20180731-Nor-Bh-Cott01-Uvpo1-M1000-D240-T00307-G11-R02-0308.TIFF"/>
    <m/>
    <x v="0"/>
    <x v="0"/>
    <m/>
    <m/>
  </r>
  <r>
    <s v="20180731NorBhTranUvpo01Cott01SdataDigitalphoto309.tiff"/>
    <s v="20180731"/>
    <s v="Nor"/>
    <x v="4"/>
    <x v="0"/>
    <s v="A04"/>
    <s v="Uvpo1"/>
    <x v="0"/>
    <n v="6"/>
    <n v="240"/>
    <x v="1"/>
    <x v="4"/>
    <n v="308"/>
    <n v="11"/>
    <n v="2"/>
    <s v="NA"/>
    <x v="0"/>
    <s v="309"/>
    <s v="20180731-Nor-Bh-Cott01-Uvpo1-M1000-D240-T00308-G11-R02-0309.TIFF"/>
    <m/>
    <x v="0"/>
    <x v="0"/>
    <m/>
    <m/>
  </r>
  <r>
    <s v="20180731NorBhTranUvpo01Nylo01SdataDigitalphoto310.tiff"/>
    <s v="20180731"/>
    <s v="Nor"/>
    <x v="4"/>
    <x v="2"/>
    <s v="A04"/>
    <s v="Uvpo1"/>
    <x v="0"/>
    <n v="4"/>
    <n v="240"/>
    <x v="1"/>
    <x v="4"/>
    <n v="309"/>
    <n v="11"/>
    <n v="2"/>
    <s v="NA"/>
    <x v="0"/>
    <s v="310"/>
    <s v="20180731-Nor-Bh-Nylo01-Uvpo1-M1000-D240-T00309-G11-R02-0310.TIFF"/>
    <n v="4"/>
    <x v="239"/>
    <x v="288"/>
    <m/>
    <m/>
  </r>
  <r>
    <s v="20180731NorBhTranUvpo01Cott01NdataDigitalphoto311.tiff"/>
    <s v="20180731"/>
    <s v="Nor"/>
    <x v="4"/>
    <x v="0"/>
    <s v="NA"/>
    <s v="Ndata"/>
    <x v="0"/>
    <n v="0"/>
    <s v="NA"/>
    <x v="0"/>
    <x v="0"/>
    <n v="310"/>
    <n v="11"/>
    <n v="3"/>
    <s v="NA"/>
    <x v="0"/>
    <s v="311"/>
    <s v="20180731-Nor-Bh-Cott01-Ndata-M0000-D000-T00310-G11-R03-0311.TIFF"/>
    <m/>
    <x v="0"/>
    <x v="0"/>
    <m/>
    <m/>
  </r>
  <r>
    <s v="20180731NorBhTranUvpo01Nylo01NdataDigitalphoto312.tiff"/>
    <s v="20180731"/>
    <s v="Nor"/>
    <x v="4"/>
    <x v="2"/>
    <s v="NA"/>
    <s v="Ndata"/>
    <x v="0"/>
    <n v="0"/>
    <s v="NA"/>
    <x v="0"/>
    <x v="0"/>
    <n v="311"/>
    <n v="11"/>
    <n v="3"/>
    <s v="NA"/>
    <x v="0"/>
    <s v="312"/>
    <s v="20180731-Nor-Bh-Nylo01-Ndata-M0000-D000-T00311-G11-R03-0312.TIFF"/>
    <m/>
    <x v="0"/>
    <x v="0"/>
    <m/>
    <m/>
  </r>
  <r>
    <s v="20180731NorBhTranUvpo01Cott01SdataDigitalphoto313.tiff"/>
    <s v="20180731"/>
    <s v="Nor"/>
    <x v="4"/>
    <x v="0"/>
    <s v="A04"/>
    <s v="Uvpo1"/>
    <x v="0"/>
    <n v="109"/>
    <n v="240"/>
    <x v="1"/>
    <x v="4"/>
    <n v="312"/>
    <n v="11"/>
    <n v="3"/>
    <s v="Blue fibres not counted"/>
    <x v="0"/>
    <s v="313"/>
    <s v="20180731-Nor-Bh-Cott01-Uvpo1-M1000-D240-T00312-G11-R03-0313.TIFF"/>
    <m/>
    <x v="0"/>
    <x v="0"/>
    <m/>
    <m/>
  </r>
  <r>
    <s v="20180731NorBhTranUvpo01Cott01SdataDigitalphoto314.tiff"/>
    <s v="20180731"/>
    <s v="Nor"/>
    <x v="4"/>
    <x v="0"/>
    <s v="A04"/>
    <s v="Uvpo1"/>
    <x v="0"/>
    <n v="52"/>
    <n v="240"/>
    <x v="1"/>
    <x v="4"/>
    <n v="313"/>
    <n v="11"/>
    <n v="3"/>
    <s v="Blue fibres not counted"/>
    <x v="0"/>
    <s v="314"/>
    <s v="20180731-Nor-Bh-Cott01-Uvpo1-M1000-D240-T00313-G11-R03-0314.TIFF"/>
    <m/>
    <x v="0"/>
    <x v="0"/>
    <m/>
    <m/>
  </r>
  <r>
    <s v="20180731NorBhTranUvpo01Nylo01SdataDigitalphoto315.tiff"/>
    <s v="20180731"/>
    <s v="Nor"/>
    <x v="4"/>
    <x v="2"/>
    <s v="A04"/>
    <s v="Uvpo1"/>
    <x v="0"/>
    <n v="55"/>
    <n v="240"/>
    <x v="1"/>
    <x v="4"/>
    <n v="314"/>
    <n v="11"/>
    <n v="3"/>
    <s v="NA"/>
    <x v="0"/>
    <s v="315"/>
    <s v="20180731-Nor-Bh-Nylo01-Uvpo1-M1000-D240-T00314-G11-R03-0315.TIFF"/>
    <n v="55"/>
    <x v="240"/>
    <x v="407"/>
    <m/>
    <m/>
  </r>
  <r>
    <s v="20180731NorBhTranUvpo01Cott01NdataDigitalphoto316.tiff"/>
    <s v="20180731"/>
    <s v="Nor"/>
    <x v="4"/>
    <x v="0"/>
    <s v="NA"/>
    <s v="Ndata"/>
    <x v="0"/>
    <n v="0"/>
    <s v="NA"/>
    <x v="0"/>
    <x v="0"/>
    <n v="315"/>
    <n v="11"/>
    <n v="4"/>
    <s v="NA"/>
    <x v="0"/>
    <s v="316"/>
    <s v="20180731-Nor-Bh-Cott01-Ndata-M0000-D000-T00315-G11-R04-0316.TIFF"/>
    <m/>
    <x v="0"/>
    <x v="0"/>
    <m/>
    <m/>
  </r>
  <r>
    <s v="20180731NorBhTranUvpo01Nylo01NdataDigitalphoto317.tiff"/>
    <s v="20180731"/>
    <s v="Nor"/>
    <x v="4"/>
    <x v="2"/>
    <s v="NA"/>
    <s v="Ndata"/>
    <x v="0"/>
    <n v="0"/>
    <s v="NA"/>
    <x v="0"/>
    <x v="0"/>
    <n v="316"/>
    <n v="11"/>
    <n v="4"/>
    <s v="NA"/>
    <x v="0"/>
    <s v="317"/>
    <s v="20180731-Nor-Bh-Nylo01-Ndata-M0000-D000-T00316-G11-R04-0317.TIFF"/>
    <m/>
    <x v="0"/>
    <x v="0"/>
    <m/>
    <m/>
  </r>
  <r>
    <s v="20180731NorBhTranUvpo01Cott01SdataDigitalphoto318.jpg"/>
    <s v="20180731"/>
    <s v="Nor"/>
    <x v="4"/>
    <x v="0"/>
    <s v="A04"/>
    <s v="Uvpo1"/>
    <x v="0"/>
    <n v="52"/>
    <n v="240"/>
    <x v="1"/>
    <x v="4"/>
    <n v="317"/>
    <n v="11"/>
    <n v="4"/>
    <s v="NA"/>
    <x v="0"/>
    <s v="318"/>
    <s v="20180731-Nor-Bh-Cott01-Uvpo1-M1000-D240-T00317-G11-R04-0318.JPG"/>
    <m/>
    <x v="0"/>
    <x v="0"/>
    <m/>
    <m/>
  </r>
  <r>
    <s v="20180731NorBhTranUvpo01Cott01SdataDigitalphoto319.tiff"/>
    <s v="20180731"/>
    <s v="Nor"/>
    <x v="4"/>
    <x v="0"/>
    <s v="A04"/>
    <s v="Uvpo1"/>
    <x v="0"/>
    <n v="38"/>
    <n v="240"/>
    <x v="1"/>
    <x v="4"/>
    <n v="318"/>
    <n v="11"/>
    <n v="4"/>
    <s v="NA"/>
    <x v="0"/>
    <s v="319"/>
    <s v="20180731-Nor-Bh-Cott01-Uvpo1-M1000-D240-T00318-G11-R04-0319.TIFF"/>
    <m/>
    <x v="0"/>
    <x v="0"/>
    <m/>
    <m/>
  </r>
  <r>
    <s v="20180731NorBhTranUvpo01Nylo01SdataDigitalphoto320.tiff"/>
    <s v="20180731"/>
    <s v="Nor"/>
    <x v="4"/>
    <x v="2"/>
    <s v="A04"/>
    <s v="Uvpo1"/>
    <x v="0"/>
    <n v="13"/>
    <n v="240"/>
    <x v="1"/>
    <x v="4"/>
    <n v="319"/>
    <n v="11"/>
    <n v="4"/>
    <s v="NA"/>
    <x v="0"/>
    <s v="320"/>
    <s v="20180731-Nor-Bh-Nylo01-Uvpo1-M1000-D240-T00319-G11-R04-0320.TIFF"/>
    <n v="13"/>
    <x v="103"/>
    <x v="58"/>
    <m/>
    <m/>
  </r>
  <r>
    <s v="20180731NorBhTranUvpo01Cott01NdataDigitalphoto321.tiff"/>
    <s v="20180731"/>
    <s v="Nor"/>
    <x v="4"/>
    <x v="0"/>
    <s v="NA"/>
    <s v="Ndata"/>
    <x v="0"/>
    <n v="0"/>
    <s v="NA"/>
    <x v="0"/>
    <x v="0"/>
    <n v="320"/>
    <n v="11"/>
    <n v="5"/>
    <s v="NA"/>
    <x v="0"/>
    <s v="321"/>
    <s v="20180731-Nor-Bh-Cott01-Ndata-M0000-D000-T00320-G11-R05-0321.TIFF"/>
    <m/>
    <x v="0"/>
    <x v="0"/>
    <m/>
    <m/>
  </r>
  <r>
    <s v="20180731NorBhTranUvpo01Nylo01NdataDigitalphoto322.tiff"/>
    <s v="20180731"/>
    <s v="Nor"/>
    <x v="4"/>
    <x v="2"/>
    <s v="NA"/>
    <s v="Ndata"/>
    <x v="0"/>
    <n v="0"/>
    <s v="NA"/>
    <x v="0"/>
    <x v="0"/>
    <n v="321"/>
    <n v="11"/>
    <n v="5"/>
    <s v="NA"/>
    <x v="0"/>
    <s v="322"/>
    <s v="20180731-Nor-Bh-Nylo01-Ndata-M0000-D000-T00321-G11-R05-0322.TIFF"/>
    <m/>
    <x v="0"/>
    <x v="0"/>
    <m/>
    <m/>
  </r>
  <r>
    <s v="20180731NorBhTranUvpo01Cott01SdataDigitalphoto323.tiff"/>
    <s v="20180731"/>
    <s v="Nor"/>
    <x v="4"/>
    <x v="0"/>
    <s v="A04"/>
    <s v="Uvpo1"/>
    <x v="0"/>
    <n v="55"/>
    <n v="240"/>
    <x v="1"/>
    <x v="4"/>
    <n v="322"/>
    <n v="11"/>
    <n v="5"/>
    <s v="NA"/>
    <x v="0"/>
    <s v="323"/>
    <s v="20180731-Nor-Bh-Cott01-Uvpo1-M1000-D240-T00322-G11-R05-0323.TIFF"/>
    <m/>
    <x v="0"/>
    <x v="0"/>
    <m/>
    <m/>
  </r>
  <r>
    <s v="20180731NorBhTranUvpo01Cott01SdataDigitalphoto324.tiff"/>
    <s v="20180731"/>
    <s v="Nor"/>
    <x v="4"/>
    <x v="0"/>
    <s v="A04"/>
    <s v="Uvpo1"/>
    <x v="0"/>
    <n v="40"/>
    <n v="240"/>
    <x v="1"/>
    <x v="4"/>
    <n v="323"/>
    <n v="11"/>
    <n v="5"/>
    <s v="NA"/>
    <x v="0"/>
    <s v="324"/>
    <s v="20180731-Nor-Bh-Cott01-Uvpo1-M1000-D240-T00323-G11-R05-0324.TIFF"/>
    <m/>
    <x v="0"/>
    <x v="0"/>
    <m/>
    <m/>
  </r>
  <r>
    <s v="20180731NorBhTranUvpo01Nylo01SdataDigitalphoto325.tiff"/>
    <s v="20180731"/>
    <s v="Nor"/>
    <x v="4"/>
    <x v="2"/>
    <s v="A04"/>
    <s v="Uvpo1"/>
    <x v="0"/>
    <n v="13"/>
    <n v="240"/>
    <x v="1"/>
    <x v="4"/>
    <n v="324"/>
    <n v="11"/>
    <n v="5"/>
    <s v="NA"/>
    <x v="0"/>
    <s v="325"/>
    <s v="20180731-Nor-Bh-Nylo01-Uvpo1-M1000-D240-T00324-G11-R05-0325.TIFF"/>
    <n v="13"/>
    <x v="221"/>
    <x v="408"/>
    <m/>
    <m/>
  </r>
  <r>
    <s v="20180731NorBhTranUvpo01Cott01NdataDigitalphoto326.tiff"/>
    <s v="20180731"/>
    <s v="Nor"/>
    <x v="4"/>
    <x v="0"/>
    <s v="NA"/>
    <s v="Ndata"/>
    <x v="0"/>
    <n v="0"/>
    <s v="NA"/>
    <x v="0"/>
    <x v="0"/>
    <n v="325"/>
    <n v="11"/>
    <n v="6"/>
    <s v="NA"/>
    <x v="0"/>
    <s v="326"/>
    <s v="20180731-Nor-Bh-Cott01-Ndata-M0000-D000-T00325-G11-R06-0326.TIFF"/>
    <m/>
    <x v="0"/>
    <x v="0"/>
    <m/>
    <m/>
  </r>
  <r>
    <s v="20180731NorBhTranUvpo01Nylo01NdataDigitalphoto327.tiff"/>
    <s v="20180731"/>
    <s v="Nor"/>
    <x v="4"/>
    <x v="2"/>
    <s v="NA"/>
    <s v="Ndata"/>
    <x v="0"/>
    <n v="0"/>
    <s v="NA"/>
    <x v="0"/>
    <x v="0"/>
    <n v="326"/>
    <n v="11"/>
    <n v="6"/>
    <s v="NA"/>
    <x v="0"/>
    <s v="327"/>
    <s v="20180731-Nor-Bh-Nylo01-Ndata-M0000-D000-T00326-G11-R06-0327.TIFF"/>
    <m/>
    <x v="0"/>
    <x v="0"/>
    <m/>
    <m/>
  </r>
  <r>
    <s v="20180731NorBhTranUvpo01Cott01SdataDigitalphoto328.tiff"/>
    <s v="20180731"/>
    <s v="Nor"/>
    <x v="4"/>
    <x v="0"/>
    <s v="A04"/>
    <s v="Uvpo1"/>
    <x v="0"/>
    <n v="27"/>
    <n v="240"/>
    <x v="1"/>
    <x v="4"/>
    <n v="327"/>
    <n v="11"/>
    <n v="6"/>
    <s v="NA"/>
    <x v="0"/>
    <s v="328"/>
    <s v="20180731-Nor-Bh-Cott01-Uvpo1-M1000-D240-T00327-G11-R06-0328.TIFF"/>
    <m/>
    <x v="0"/>
    <x v="0"/>
    <m/>
    <m/>
  </r>
  <r>
    <s v="20180731NorBhTranUvpo01Cott01SdataDigitalphoto329.tiff"/>
    <s v="20180731"/>
    <s v="Nor"/>
    <x v="4"/>
    <x v="0"/>
    <s v="A04"/>
    <s v="Uvpo1"/>
    <x v="0"/>
    <n v="9"/>
    <n v="240"/>
    <x v="1"/>
    <x v="4"/>
    <n v="328"/>
    <n v="11"/>
    <n v="6"/>
    <s v="NA"/>
    <x v="0"/>
    <s v="329"/>
    <s v="20180731-Nor-Bh-Cott01-Uvpo1-M1000-D240-T00328-G11-R06-0329.TIFF"/>
    <m/>
    <x v="0"/>
    <x v="0"/>
    <m/>
    <m/>
  </r>
  <r>
    <s v="20180731NorBhTranUvpo01Nylo01SdataDigitalphoto330.tiff"/>
    <s v="20180731"/>
    <s v="Nor"/>
    <x v="4"/>
    <x v="2"/>
    <s v="A04"/>
    <s v="Uvpo1"/>
    <x v="0"/>
    <n v="14"/>
    <n v="240"/>
    <x v="1"/>
    <x v="4"/>
    <n v="329"/>
    <n v="11"/>
    <n v="6"/>
    <s v="NA"/>
    <x v="0"/>
    <s v="330"/>
    <s v="20180731-Nor-Bh-Nylo01-Uvpo1-M1000-D240-T00329-G11-R06-0330.TIFF"/>
    <n v="14"/>
    <x v="215"/>
    <x v="409"/>
    <m/>
    <m/>
  </r>
  <r>
    <s v="20180809NorBhTranUvpo01Cott01NdataDigitalphoto331.tiff"/>
    <s v="20180809"/>
    <s v="Nor"/>
    <x v="4"/>
    <x v="0"/>
    <s v="NA"/>
    <s v="Ndata"/>
    <x v="0"/>
    <n v="0"/>
    <s v="NA"/>
    <x v="0"/>
    <x v="0"/>
    <n v="330"/>
    <n v="12"/>
    <n v="1"/>
    <s v="NA"/>
    <x v="0"/>
    <s v="331"/>
    <s v="20180809-Nor-Bh-Cott01-Ndata-M0000-D000-T00330-G12-R01-0331.TIFF"/>
    <m/>
    <x v="0"/>
    <x v="0"/>
    <m/>
    <m/>
  </r>
  <r>
    <s v="20180809NorBhTranUvpo01Nylo01NdataDigitalphoto332.tiff"/>
    <s v="20180809"/>
    <s v="Nor"/>
    <x v="4"/>
    <x v="2"/>
    <s v="NA"/>
    <s v="Ndata"/>
    <x v="0"/>
    <n v="0"/>
    <s v="NA"/>
    <x v="0"/>
    <x v="0"/>
    <n v="331"/>
    <n v="12"/>
    <n v="1"/>
    <s v="NA"/>
    <x v="0"/>
    <s v="332"/>
    <s v="20180809-Nor-Bh-Nylo01-Ndata-M0000-D000-T00331-G12-R01-0332.TIFF"/>
    <m/>
    <x v="0"/>
    <x v="0"/>
    <m/>
    <m/>
  </r>
  <r>
    <s v="20180809NorBhTranUvpo01Cott01SdataDigitalphoto333.tiff"/>
    <s v="20180809"/>
    <s v="Nor"/>
    <x v="4"/>
    <x v="0"/>
    <s v="A01"/>
    <s v="Uvpo1"/>
    <x v="0"/>
    <n v="41"/>
    <n v="60"/>
    <x v="4"/>
    <x v="1"/>
    <n v="332"/>
    <n v="12"/>
    <n v="1"/>
    <s v="NA"/>
    <x v="0"/>
    <s v="333"/>
    <s v="20180809-Nor-Bh-Cott01-Uvpo1-M0200-D060-T00332-G12-R01-0333.TIFF"/>
    <m/>
    <x v="0"/>
    <x v="0"/>
    <m/>
    <m/>
  </r>
  <r>
    <s v="20180809NorBhTranUvpo01Cott01SdataDigitalphoto334.tiff"/>
    <s v="20180809"/>
    <s v="Nor"/>
    <x v="4"/>
    <x v="0"/>
    <s v="A01"/>
    <s v="Uvpo1"/>
    <x v="0"/>
    <n v="12"/>
    <n v="60"/>
    <x v="4"/>
    <x v="1"/>
    <n v="333"/>
    <n v="12"/>
    <n v="1"/>
    <s v="NA"/>
    <x v="0"/>
    <s v="334"/>
    <s v="20180809-Nor-Bh-Cott01-Uvpo1-M0200-D060-T00333-G12-R01-0334.TIFF"/>
    <m/>
    <x v="0"/>
    <x v="0"/>
    <m/>
    <m/>
  </r>
  <r>
    <s v="20180809NorBhTranUvpo01Nylo01SdataDigitalphoto335.tiff"/>
    <s v="20180809"/>
    <s v="Nor"/>
    <x v="4"/>
    <x v="2"/>
    <s v="A01"/>
    <s v="Uvpo1"/>
    <x v="0"/>
    <n v="24"/>
    <n v="60"/>
    <x v="4"/>
    <x v="1"/>
    <n v="334"/>
    <n v="12"/>
    <n v="1"/>
    <s v="NA"/>
    <x v="0"/>
    <s v="335"/>
    <s v="20180809-Nor-Bh-Nylo01-Uvpo1-M0200-D060-T00334-G12-R01-0335.TIFF"/>
    <n v="24"/>
    <x v="197"/>
    <x v="410"/>
    <m/>
    <m/>
  </r>
  <r>
    <s v="20180809NorBhTranUvpo01Cott01NdataDigitalphoto336.tiff"/>
    <s v="20180809"/>
    <s v="Nor"/>
    <x v="4"/>
    <x v="0"/>
    <s v="NA"/>
    <s v="Ndata"/>
    <x v="0"/>
    <n v="0"/>
    <s v="NA"/>
    <x v="0"/>
    <x v="0"/>
    <n v="335"/>
    <n v="12"/>
    <n v="2"/>
    <s v="NA"/>
    <x v="0"/>
    <s v="336"/>
    <s v="20180809-Nor-Bh-Cott01-Ndata-M0000-D000-T00335-G12-R02-0336.TIFF"/>
    <m/>
    <x v="0"/>
    <x v="0"/>
    <m/>
    <m/>
  </r>
  <r>
    <s v="20180809NorBhTranUvpo01Nylo01NdataDigitalphoto337.tiff"/>
    <s v="20180809"/>
    <s v="Nor"/>
    <x v="4"/>
    <x v="2"/>
    <s v="NA"/>
    <s v="Ndata"/>
    <x v="0"/>
    <n v="0"/>
    <s v="NA"/>
    <x v="0"/>
    <x v="0"/>
    <n v="336"/>
    <n v="12"/>
    <n v="2"/>
    <s v="NA"/>
    <x v="0"/>
    <s v="337"/>
    <s v="20180809-Nor-Bh-Nylo01-Ndata-M0000-D000-T00336-G12-R02-0337.TIFF"/>
    <m/>
    <x v="0"/>
    <x v="0"/>
    <m/>
    <m/>
  </r>
  <r>
    <s v="20180809NorBhTranUvpo01Cott01SdataDigitalphoto338.jpg"/>
    <s v="20180809"/>
    <s v="Nor"/>
    <x v="4"/>
    <x v="0"/>
    <s v="A01"/>
    <s v="Uvpo1"/>
    <x v="0"/>
    <n v="187"/>
    <n v="60"/>
    <x v="4"/>
    <x v="1"/>
    <n v="337"/>
    <n v="12"/>
    <n v="2"/>
    <s v="NA"/>
    <x v="0"/>
    <s v="338"/>
    <s v="20180809-Nor-Bh-Cott01-Uvpo1-M0200-D060-T00337-G12-R02-0338.JPG"/>
    <m/>
    <x v="0"/>
    <x v="0"/>
    <m/>
    <m/>
  </r>
  <r>
    <s v="20180809NorBhTranUvpo01Cott01SdataDigitalphoto339.tiff"/>
    <s v="20180809"/>
    <s v="Nor"/>
    <x v="4"/>
    <x v="0"/>
    <s v="A01"/>
    <s v="Uvpo1"/>
    <x v="0"/>
    <n v="124"/>
    <n v="60"/>
    <x v="4"/>
    <x v="1"/>
    <n v="338"/>
    <n v="12"/>
    <n v="2"/>
    <s v="NA"/>
    <x v="0"/>
    <s v="339"/>
    <s v="20180809-Nor-Bh-Cott01-Uvpo1-M0200-D060-T00338-G12-R02-0339.TIFF"/>
    <m/>
    <x v="0"/>
    <x v="0"/>
    <m/>
    <m/>
  </r>
  <r>
    <s v="20180809NorBhTranUvpo01Nylo01SdataDigitalphoto340.tiff"/>
    <s v="20180809"/>
    <s v="Nor"/>
    <x v="4"/>
    <x v="2"/>
    <s v="A01"/>
    <s v="Uvpo1"/>
    <x v="0"/>
    <n v="47"/>
    <n v="60"/>
    <x v="4"/>
    <x v="1"/>
    <n v="339"/>
    <n v="12"/>
    <n v="2"/>
    <s v="NA"/>
    <x v="0"/>
    <s v="340"/>
    <s v="20180809-Nor-Bh-Nylo01-Uvpo1-M0200-D060-T00339-G12-R02-0340.TIFF"/>
    <n v="47"/>
    <x v="248"/>
    <x v="411"/>
    <m/>
    <m/>
  </r>
  <r>
    <s v="20180809NorBhTranUvpo01Cott01NdataDigitalphoto341.tiff"/>
    <s v="20180809"/>
    <s v="Nor"/>
    <x v="4"/>
    <x v="0"/>
    <s v="NA"/>
    <s v="Ndata"/>
    <x v="0"/>
    <n v="0"/>
    <s v="NA"/>
    <x v="0"/>
    <x v="0"/>
    <n v="340"/>
    <n v="12"/>
    <n v="3"/>
    <s v="NA"/>
    <x v="0"/>
    <s v="341"/>
    <s v="20180809-Nor-Bh-Cott01-Ndata-M0000-D000-T00340-G12-R03-0341.TIFF"/>
    <m/>
    <x v="0"/>
    <x v="0"/>
    <m/>
    <m/>
  </r>
  <r>
    <s v="20180809NorBhTranUvpo01Nylo01NdataDigitalphoto342.tiff"/>
    <s v="20180809"/>
    <s v="Nor"/>
    <x v="4"/>
    <x v="2"/>
    <s v="NA"/>
    <s v="Ndata"/>
    <x v="0"/>
    <n v="0"/>
    <s v="NA"/>
    <x v="0"/>
    <x v="0"/>
    <n v="341"/>
    <n v="12"/>
    <n v="3"/>
    <s v="NA"/>
    <x v="0"/>
    <s v="342"/>
    <s v="20180809-Nor-Bh-Nylo01-Ndata-M0000-D000-T00341-G12-R03-0342.TIFF"/>
    <m/>
    <x v="0"/>
    <x v="0"/>
    <m/>
    <m/>
  </r>
  <r>
    <s v="20180809NorBhTranUvpo01Cott01SdataDigitalphoto343.tiff"/>
    <s v="20180809"/>
    <s v="Nor"/>
    <x v="4"/>
    <x v="0"/>
    <s v="A01"/>
    <s v="Uvpo1"/>
    <x v="0"/>
    <n v="42"/>
    <n v="60"/>
    <x v="4"/>
    <x v="1"/>
    <n v="342"/>
    <n v="12"/>
    <n v="3"/>
    <s v="NA"/>
    <x v="0"/>
    <s v="343"/>
    <s v="20180809-Nor-Bh-Cott01-Uvpo1-M0200-D060-T00342-G12-R03-0343.TIFF"/>
    <m/>
    <x v="0"/>
    <x v="0"/>
    <m/>
    <m/>
  </r>
  <r>
    <s v="20180809NorBhTranUvpo01Cott01SdataDigitalphoto344.tiff"/>
    <s v="20180809"/>
    <s v="Nor"/>
    <x v="4"/>
    <x v="0"/>
    <s v="A01"/>
    <s v="Uvpo1"/>
    <x v="0"/>
    <n v="25"/>
    <n v="60"/>
    <x v="4"/>
    <x v="1"/>
    <n v="343"/>
    <n v="12"/>
    <n v="3"/>
    <s v="NA"/>
    <x v="0"/>
    <s v="344"/>
    <s v="20180809-Nor-Bh-Cott01-Uvpo1-M0200-D060-T00343-G12-R03-0344.TIFF"/>
    <m/>
    <x v="0"/>
    <x v="0"/>
    <m/>
    <m/>
  </r>
  <r>
    <s v="20180809NorBhTranUvpo01Nylo01SdataDigitalphoto345.tiff"/>
    <s v="20180809"/>
    <s v="Nor"/>
    <x v="4"/>
    <x v="2"/>
    <s v="A01"/>
    <s v="Uvpo1"/>
    <x v="0"/>
    <n v="5"/>
    <n v="60"/>
    <x v="4"/>
    <x v="1"/>
    <n v="344"/>
    <n v="12"/>
    <n v="3"/>
    <s v="NA"/>
    <x v="0"/>
    <s v="345"/>
    <s v="20180809-Nor-Bh-Nylo01-Uvpo1-M0200-D060-T00344-G12-R03-0345.TIFF"/>
    <n v="5"/>
    <x v="18"/>
    <x v="412"/>
    <m/>
    <m/>
  </r>
  <r>
    <s v="20180809NorBhTranUvpo01Cott01NdataDigitalphoto346.tiff"/>
    <s v="20180809"/>
    <s v="Nor"/>
    <x v="4"/>
    <x v="0"/>
    <s v="NA"/>
    <s v="Ndata"/>
    <x v="0"/>
    <n v="0"/>
    <s v="NA"/>
    <x v="0"/>
    <x v="0"/>
    <n v="345"/>
    <n v="12"/>
    <n v="4"/>
    <s v="NA"/>
    <x v="0"/>
    <s v="346"/>
    <s v="20180809-Nor-Bh-Cott01-Ndata-M0000-D000-T00345-G12-R04-0346.TIFF"/>
    <m/>
    <x v="0"/>
    <x v="0"/>
    <m/>
    <m/>
  </r>
  <r>
    <s v="20180809NorBhTranUvpo01Nylo01NdataDigitalphoto347.tiff"/>
    <s v="20180809"/>
    <s v="Nor"/>
    <x v="4"/>
    <x v="2"/>
    <s v="NA"/>
    <s v="Ndata"/>
    <x v="0"/>
    <n v="0"/>
    <s v="NA"/>
    <x v="0"/>
    <x v="0"/>
    <n v="346"/>
    <n v="12"/>
    <n v="4"/>
    <s v="NA"/>
    <x v="0"/>
    <s v="347"/>
    <s v="20180809-Nor-Bh-Nylo01-Ndata-M0000-D000-T00346-G12-R04-0347.TIFF"/>
    <m/>
    <x v="0"/>
    <x v="0"/>
    <m/>
    <m/>
  </r>
  <r>
    <s v="20180809NorBhTranUvpo01Cott01SdataDigitalphoto348.tiff"/>
    <s v="20180809"/>
    <s v="Nor"/>
    <x v="4"/>
    <x v="0"/>
    <s v="A01"/>
    <s v="Uvpo1"/>
    <x v="0"/>
    <n v="86"/>
    <n v="60"/>
    <x v="4"/>
    <x v="1"/>
    <n v="347"/>
    <n v="12"/>
    <n v="4"/>
    <s v="NA"/>
    <x v="0"/>
    <s v="348"/>
    <s v="20180809-Nor-Bh-Cott01-Uvpo1-M0200-D060-T00347-G12-R04-0348.TIFF"/>
    <m/>
    <x v="0"/>
    <x v="0"/>
    <m/>
    <m/>
  </r>
  <r>
    <s v="20180809NorBhTranUvpo01Cott01SdataDigitalphoto349.tiff"/>
    <s v="20180809"/>
    <s v="Nor"/>
    <x v="4"/>
    <x v="0"/>
    <s v="A01"/>
    <s v="Uvpo1"/>
    <x v="0"/>
    <n v="30"/>
    <n v="60"/>
    <x v="4"/>
    <x v="1"/>
    <n v="348"/>
    <n v="12"/>
    <n v="4"/>
    <s v="NA"/>
    <x v="0"/>
    <s v="349"/>
    <s v="20180809-Nor-Bh-Cott01-Uvpo1-M0200-D060-T00348-G12-R04-0349.TIFF"/>
    <m/>
    <x v="0"/>
    <x v="0"/>
    <m/>
    <m/>
  </r>
  <r>
    <s v="20180809NorBhTranUvpo01Nylo01SdataDigitalphoto350.tiff"/>
    <s v="20180809"/>
    <s v="Nor"/>
    <x v="4"/>
    <x v="2"/>
    <s v="A01"/>
    <s v="Uvpo1"/>
    <x v="0"/>
    <n v="53"/>
    <n v="60"/>
    <x v="4"/>
    <x v="1"/>
    <n v="349"/>
    <n v="12"/>
    <n v="4"/>
    <s v="NA"/>
    <x v="0"/>
    <s v="350"/>
    <s v="20180809-Nor-Bh-Nylo01-Uvpo1-M0200-D060-T00349-G12-R04-0350.TIFF"/>
    <n v="53"/>
    <x v="57"/>
    <x v="413"/>
    <m/>
    <m/>
  </r>
  <r>
    <s v="20180809NorBhTranUvpo01Cott01NdataDigitalphoto351.tiff"/>
    <s v="20180809"/>
    <s v="Nor"/>
    <x v="4"/>
    <x v="0"/>
    <s v="NA"/>
    <s v="Ndata"/>
    <x v="0"/>
    <n v="0"/>
    <s v="NA"/>
    <x v="0"/>
    <x v="0"/>
    <n v="350"/>
    <n v="12"/>
    <n v="5"/>
    <s v="NA"/>
    <x v="0"/>
    <s v="351"/>
    <s v="20180809-Nor-Bh-Cott01-Ndata-M0000-D000-T00350-G12-R05-0351.TIFF"/>
    <m/>
    <x v="0"/>
    <x v="0"/>
    <m/>
    <m/>
  </r>
  <r>
    <s v="20180809NorBhTranUvpo01Nylo01NdataDigitalphoto352.tiff"/>
    <s v="20180809"/>
    <s v="Nor"/>
    <x v="4"/>
    <x v="2"/>
    <s v="NA"/>
    <s v="Ndata"/>
    <x v="0"/>
    <n v="0"/>
    <s v="NA"/>
    <x v="0"/>
    <x v="0"/>
    <n v="351"/>
    <n v="12"/>
    <n v="5"/>
    <s v="NA"/>
    <x v="0"/>
    <s v="352"/>
    <s v="20180809-Nor-Bh-Nylo01-Ndata-M0000-D000-T00351-G12-R05-0352.TIFF"/>
    <m/>
    <x v="0"/>
    <x v="0"/>
    <m/>
    <m/>
  </r>
  <r>
    <s v="20180809NorBhTranUvpo01Cott01SdataDigitalphoto353.tiff"/>
    <s v="20180809"/>
    <s v="Nor"/>
    <x v="4"/>
    <x v="0"/>
    <s v="A01"/>
    <s v="Uvpo1"/>
    <x v="0"/>
    <n v="38"/>
    <n v="60"/>
    <x v="4"/>
    <x v="1"/>
    <n v="352"/>
    <n v="12"/>
    <n v="5"/>
    <s v="Blue fibre not counted"/>
    <x v="0"/>
    <s v="353"/>
    <s v="20180809-Nor-Bh-Cott01-Uvpo1-M0200-D060-T00352-G12-R05-0353.TIFF"/>
    <m/>
    <x v="0"/>
    <x v="0"/>
    <m/>
    <m/>
  </r>
  <r>
    <s v="20180809NorBhTranUvpo01Cott01SdataDigitalphoto354.tiff"/>
    <s v="20180809"/>
    <s v="Nor"/>
    <x v="4"/>
    <x v="0"/>
    <s v="A01"/>
    <s v="Uvpo1"/>
    <x v="0"/>
    <n v="20"/>
    <n v="60"/>
    <x v="4"/>
    <x v="1"/>
    <n v="353"/>
    <n v="12"/>
    <n v="5"/>
    <s v="Blue fibre not counted"/>
    <x v="0"/>
    <s v="354"/>
    <s v="20180809-Nor-Bh-Cott01-Uvpo1-M0200-D060-T00353-G12-R05-0354.TIFF"/>
    <m/>
    <x v="0"/>
    <x v="0"/>
    <m/>
    <m/>
  </r>
  <r>
    <s v="20180809NorBhTranUvpo01Nylo01SdataDigitalphoto355.tiff"/>
    <s v="20180809"/>
    <s v="Nor"/>
    <x v="4"/>
    <x v="2"/>
    <s v="A01"/>
    <s v="Uvpo1"/>
    <x v="0"/>
    <n v="16"/>
    <n v="60"/>
    <x v="4"/>
    <x v="1"/>
    <n v="354"/>
    <n v="12"/>
    <n v="5"/>
    <s v="NA"/>
    <x v="0"/>
    <s v="355"/>
    <s v="20180809-Nor-Bh-Nylo01-Uvpo1-M0200-D060-T00354-G12-R05-0355.TIFF"/>
    <n v="16"/>
    <x v="185"/>
    <x v="414"/>
    <m/>
    <m/>
  </r>
  <r>
    <s v="20180809NorBhTranUvpo01Cott01NdataDigitalphoto356.tiff"/>
    <s v="20180809"/>
    <s v="Nor"/>
    <x v="4"/>
    <x v="0"/>
    <s v="NA"/>
    <s v="Ndata"/>
    <x v="0"/>
    <n v="0"/>
    <s v="NA"/>
    <x v="0"/>
    <x v="0"/>
    <n v="355"/>
    <n v="12"/>
    <n v="6"/>
    <s v="NA"/>
    <x v="0"/>
    <s v="356"/>
    <s v="20180809-Nor-Bh-Cott01-Ndata-M0000-D000-T00355-G12-R06-0356.TIFF"/>
    <m/>
    <x v="0"/>
    <x v="0"/>
    <m/>
    <m/>
  </r>
  <r>
    <s v="20180809NorBhTranUvpo01Nylo01NdataDigitalphoto357.tiff"/>
    <s v="20180809"/>
    <s v="Nor"/>
    <x v="4"/>
    <x v="2"/>
    <s v="NA"/>
    <s v="Ndata"/>
    <x v="0"/>
    <n v="0"/>
    <s v="NA"/>
    <x v="0"/>
    <x v="0"/>
    <n v="356"/>
    <n v="12"/>
    <n v="6"/>
    <s v="NA"/>
    <x v="0"/>
    <s v="357"/>
    <s v="20180809-Nor-Bh-Nylo01-Ndata-M0000-D000-T00356-G12-R06-0357.TIFF"/>
    <m/>
    <x v="0"/>
    <x v="0"/>
    <m/>
    <m/>
  </r>
  <r>
    <s v="20180809NorBhTranUvpo01Cott01SdataDigitalphoto358.tiff"/>
    <s v="20180809"/>
    <s v="Nor"/>
    <x v="4"/>
    <x v="0"/>
    <s v="A01"/>
    <s v="Uvpo1"/>
    <x v="0"/>
    <n v="39"/>
    <n v="60"/>
    <x v="4"/>
    <x v="1"/>
    <n v="357"/>
    <n v="12"/>
    <n v="6"/>
    <s v="NA"/>
    <x v="0"/>
    <s v="358"/>
    <s v="20180809-Nor-Bh-Cott01-Uvpo1-M0200-D060-T00357-G12-R06-0358.TIFF"/>
    <m/>
    <x v="0"/>
    <x v="0"/>
    <m/>
    <m/>
  </r>
  <r>
    <s v="20180809NorBhTranUvpo01Cott01SdataDigitalphoto359.tiff"/>
    <s v="20180809"/>
    <s v="Nor"/>
    <x v="4"/>
    <x v="0"/>
    <s v="A01"/>
    <s v="Uvpo1"/>
    <x v="0"/>
    <n v="29"/>
    <n v="60"/>
    <x v="4"/>
    <x v="1"/>
    <n v="358"/>
    <n v="12"/>
    <n v="6"/>
    <s v="NA"/>
    <x v="0"/>
    <s v="359"/>
    <s v="20180809-Nor-Bh-Cott01-Uvpo1-M0200-D060-T00358-G12-R06-0359.TIFF"/>
    <m/>
    <x v="0"/>
    <x v="0"/>
    <m/>
    <m/>
  </r>
  <r>
    <s v="20180809NorBhTranUvpo01Nylo01SdataDigitalphoto360.tiff"/>
    <s v="20180809"/>
    <s v="Nor"/>
    <x v="4"/>
    <x v="2"/>
    <s v="A01"/>
    <s v="Uvpo1"/>
    <x v="0"/>
    <n v="7"/>
    <n v="60"/>
    <x v="4"/>
    <x v="1"/>
    <n v="359"/>
    <n v="12"/>
    <n v="6"/>
    <s v="Blue fibre not counted"/>
    <x v="0"/>
    <s v="360"/>
    <s v="20180809-Nor-Bh-Nylo01-Uvpo1-M0200-D060-T00359-G12-R06-0360.TIFF"/>
    <n v="7"/>
    <x v="21"/>
    <x v="415"/>
    <m/>
    <m/>
  </r>
  <r>
    <s v="20180813NorBhTranUvpo01Cott01NdataDigitalphoto361.tiff"/>
    <s v="20180813"/>
    <s v="Nor"/>
    <x v="4"/>
    <x v="0"/>
    <s v="NA"/>
    <s v="Ndata"/>
    <x v="0"/>
    <n v="0"/>
    <s v="NA"/>
    <x v="0"/>
    <x v="0"/>
    <n v="360"/>
    <n v="13"/>
    <n v="1"/>
    <s v="NA"/>
    <x v="0"/>
    <s v="361"/>
    <s v="20180813-Nor-Bh-Cott01-Ndata-M0000-D000-T00360-G13-R01-0361.TIFF"/>
    <m/>
    <x v="0"/>
    <x v="0"/>
    <m/>
    <m/>
  </r>
  <r>
    <s v="20180813NorBhTranUvpo01Nylo01NdataDigitalphoto362.tiff"/>
    <s v="20180813"/>
    <s v="Nor"/>
    <x v="4"/>
    <x v="2"/>
    <s v="NA"/>
    <s v="Ndata"/>
    <x v="0"/>
    <n v="0"/>
    <s v="NA"/>
    <x v="0"/>
    <x v="0"/>
    <n v="361"/>
    <n v="13"/>
    <n v="1"/>
    <s v="NA"/>
    <x v="0"/>
    <s v="362"/>
    <s v="20180813-Nor-Bh-Nylo01-Ndata-M0000-D000-T00361-G13-R01-0362.TIFF"/>
    <m/>
    <x v="0"/>
    <x v="0"/>
    <m/>
    <m/>
  </r>
  <r>
    <s v="20180813NorBhTranUvpo01Cott01SdataDigitalphoto363.tiff"/>
    <s v="20180813"/>
    <s v="Nor"/>
    <x v="4"/>
    <x v="0"/>
    <s v="A02"/>
    <s v="Uvpo1"/>
    <x v="0"/>
    <n v="123"/>
    <n v="60"/>
    <x v="3"/>
    <x v="1"/>
    <n v="362"/>
    <n v="13"/>
    <n v="1"/>
    <s v="Orange fibre not counted"/>
    <x v="0"/>
    <s v="363"/>
    <s v="20180813-Nor-Bh-Cott01-Uvpo1-M0500-D060-T00362-G13-R01-0363.TIFF"/>
    <m/>
    <x v="0"/>
    <x v="0"/>
    <m/>
    <m/>
  </r>
  <r>
    <s v="20180813NorBhTranUvpo01Cott01SdataDigitalphoto364.tiff"/>
    <s v="20180813"/>
    <s v="Nor"/>
    <x v="4"/>
    <x v="0"/>
    <s v="A02"/>
    <s v="Uvpo1"/>
    <x v="0"/>
    <n v="86"/>
    <n v="60"/>
    <x v="3"/>
    <x v="1"/>
    <n v="363"/>
    <n v="13"/>
    <n v="1"/>
    <s v="Orange fibre not counted"/>
    <x v="0"/>
    <s v="364"/>
    <s v="20180813-Nor-Bh-Cott01-Uvpo1-M0500-D060-T00363-G13-R01-0364.TIFF"/>
    <m/>
    <x v="0"/>
    <x v="0"/>
    <m/>
    <m/>
  </r>
  <r>
    <s v="20180813NorBhTranUvpo01Nylo01SdataDigitalphoto365.tiff"/>
    <s v="20180813"/>
    <s v="Nor"/>
    <x v="4"/>
    <x v="2"/>
    <s v="A02"/>
    <s v="Uvpo1"/>
    <x v="0"/>
    <n v="19"/>
    <n v="60"/>
    <x v="3"/>
    <x v="1"/>
    <n v="364"/>
    <n v="13"/>
    <n v="1"/>
    <s v="Blue fibre not counted"/>
    <x v="0"/>
    <s v="365"/>
    <s v="20180813-Nor-Bh-Nylo01-Uvpo1-M0500-D060-T00364-G13-R01-0365.TIFF"/>
    <n v="19"/>
    <x v="233"/>
    <x v="416"/>
    <m/>
    <m/>
  </r>
  <r>
    <s v="20180813NorBhTranUvpo01Cott01NdataDigitalphoto366.tiff"/>
    <s v="20180813"/>
    <s v="Nor"/>
    <x v="4"/>
    <x v="0"/>
    <s v="NA"/>
    <s v="Ndata"/>
    <x v="0"/>
    <n v="0"/>
    <s v="NA"/>
    <x v="0"/>
    <x v="0"/>
    <n v="365"/>
    <n v="13"/>
    <n v="2"/>
    <s v="NA"/>
    <x v="0"/>
    <s v="366"/>
    <s v="20180813-Nor-Bh-Cott01-Ndata-M0000-D000-T00365-G13-R02-0366.TIFF"/>
    <m/>
    <x v="0"/>
    <x v="0"/>
    <m/>
    <m/>
  </r>
  <r>
    <s v="20180813NorBhTranUvpo01Nylo01NdataDigitalphoto367.tiff"/>
    <s v="20180813"/>
    <s v="Nor"/>
    <x v="4"/>
    <x v="2"/>
    <s v="NA"/>
    <s v="Ndata"/>
    <x v="0"/>
    <n v="0"/>
    <s v="NA"/>
    <x v="0"/>
    <x v="0"/>
    <n v="366"/>
    <n v="13"/>
    <n v="2"/>
    <s v="NA"/>
    <x v="0"/>
    <s v="367"/>
    <s v="20180813-Nor-Bh-Nylo01-Ndata-M0000-D000-T00366-G13-R02-0367.TIFF"/>
    <m/>
    <x v="0"/>
    <x v="0"/>
    <m/>
    <m/>
  </r>
  <r>
    <s v="20180813NorBhTranUvpo01Cott01SdataDigitalphoto368.jpg"/>
    <s v="20180813"/>
    <s v="Nor"/>
    <x v="4"/>
    <x v="0"/>
    <s v="A02"/>
    <s v="Uvpo1"/>
    <x v="0"/>
    <n v="38"/>
    <n v="60"/>
    <x v="3"/>
    <x v="1"/>
    <n v="367"/>
    <n v="13"/>
    <n v="2"/>
    <s v="Orange fibre not counted"/>
    <x v="0"/>
    <s v="368"/>
    <s v="20180813-Nor-Bh-Cott01-Uvpo1-M0500-D060-T00367-G13-R02-0368.JPG"/>
    <m/>
    <x v="0"/>
    <x v="0"/>
    <m/>
    <m/>
  </r>
  <r>
    <s v="20180813NorBhTranUvpo01Cott01SdataDigitalphoto369.tiff"/>
    <s v="20180813"/>
    <s v="Nor"/>
    <x v="4"/>
    <x v="0"/>
    <s v="A02"/>
    <s v="Uvpo1"/>
    <x v="0"/>
    <n v="27"/>
    <n v="60"/>
    <x v="3"/>
    <x v="1"/>
    <n v="368"/>
    <n v="13"/>
    <n v="2"/>
    <s v="Orange fibre not counted"/>
    <x v="0"/>
    <s v="369"/>
    <s v="20180813-Nor-Bh-Cott01-Uvpo1-M0500-D060-T00368-G13-R02-0369.TIFF"/>
    <m/>
    <x v="0"/>
    <x v="0"/>
    <m/>
    <m/>
  </r>
  <r>
    <s v="20180813NorBhTranUvpo01Nylo01SdataDigitalphoto370.tiff"/>
    <s v="20180813"/>
    <s v="Nor"/>
    <x v="4"/>
    <x v="2"/>
    <s v="A02"/>
    <s v="Uvpo1"/>
    <x v="0"/>
    <n v="4"/>
    <n v="60"/>
    <x v="3"/>
    <x v="1"/>
    <n v="369"/>
    <n v="13"/>
    <n v="2"/>
    <s v="NA"/>
    <x v="0"/>
    <s v="370"/>
    <s v="20180813-Nor-Bh-Nylo01-Uvpo1-M0500-D060-T00369-G13-R02-0370.TIFF"/>
    <n v="4"/>
    <x v="185"/>
    <x v="417"/>
    <m/>
    <m/>
  </r>
  <r>
    <s v="20180813NorBhTranUvpo01Cott01NdataDigitalphoto371.tiff"/>
    <s v="20180813"/>
    <s v="Nor"/>
    <x v="4"/>
    <x v="0"/>
    <s v="NA"/>
    <s v="Ndata"/>
    <x v="0"/>
    <n v="0"/>
    <s v="NA"/>
    <x v="0"/>
    <x v="0"/>
    <n v="370"/>
    <n v="13"/>
    <n v="3"/>
    <s v="NA"/>
    <x v="0"/>
    <s v="371"/>
    <s v="20180813-Nor-Bh-Cott01-Ndata-M0000-D000-T00370-G13-R03-0371.TIFF"/>
    <m/>
    <x v="0"/>
    <x v="0"/>
    <m/>
    <m/>
  </r>
  <r>
    <s v="20180813NorBhTranUvpo01Nylo01NdataDigitalphoto372.tiff"/>
    <s v="20180813"/>
    <s v="Nor"/>
    <x v="4"/>
    <x v="2"/>
    <s v="NA"/>
    <s v="Ndata"/>
    <x v="0"/>
    <n v="0"/>
    <s v="NA"/>
    <x v="0"/>
    <x v="0"/>
    <n v="371"/>
    <n v="13"/>
    <n v="3"/>
    <s v="NA"/>
    <x v="0"/>
    <s v="372"/>
    <s v="20180813-Nor-Bh-Nylo01-Ndata-M0000-D000-T00371-G13-R03-0372.TIFF"/>
    <m/>
    <x v="0"/>
    <x v="0"/>
    <m/>
    <m/>
  </r>
  <r>
    <s v="20180813NorBhTranUvpo01Cott01SdataDigitalphoto373.tiff"/>
    <s v="20180813"/>
    <s v="Nor"/>
    <x v="4"/>
    <x v="0"/>
    <s v="A02"/>
    <s v="Uvpo1"/>
    <x v="0"/>
    <n v="145"/>
    <n v="60"/>
    <x v="3"/>
    <x v="1"/>
    <n v="372"/>
    <n v="13"/>
    <n v="3"/>
    <s v="Blue fibre not counted"/>
    <x v="0"/>
    <s v="373"/>
    <s v="20180813-Nor-Bh-Cott01-Uvpo1-M0500-D060-T00372-G13-R03-0373.TIFF"/>
    <m/>
    <x v="0"/>
    <x v="0"/>
    <m/>
    <m/>
  </r>
  <r>
    <s v="20180813NorBhTranUvpo01Cott01SdataDigitalphoto374.tiff"/>
    <s v="20180813"/>
    <s v="Nor"/>
    <x v="4"/>
    <x v="0"/>
    <s v="A02"/>
    <s v="Uvpo1"/>
    <x v="0"/>
    <n v="96"/>
    <n v="60"/>
    <x v="3"/>
    <x v="1"/>
    <n v="373"/>
    <n v="13"/>
    <n v="3"/>
    <s v="Blue fibre not counted"/>
    <x v="0"/>
    <s v="374"/>
    <s v="20180813-Nor-Bh-Cott01-Uvpo1-M0500-D060-T00373-G13-R03-0374.TIFF"/>
    <m/>
    <x v="0"/>
    <x v="0"/>
    <m/>
    <m/>
  </r>
  <r>
    <s v="20180813NorBhTranUvpo01Nylo01SdataDigitalphoto375.tiff"/>
    <s v="20180813"/>
    <s v="Nor"/>
    <x v="4"/>
    <x v="2"/>
    <s v="A02"/>
    <s v="Uvpo1"/>
    <x v="0"/>
    <n v="27"/>
    <n v="60"/>
    <x v="3"/>
    <x v="1"/>
    <n v="374"/>
    <n v="13"/>
    <n v="3"/>
    <s v="NA"/>
    <x v="0"/>
    <s v="375"/>
    <s v="20180813-Nor-Bh-Nylo01-Uvpo1-M0500-D060-T00374-G13-R03-0375.TIFF"/>
    <n v="27"/>
    <x v="127"/>
    <x v="418"/>
    <m/>
    <m/>
  </r>
  <r>
    <s v="20180813NorBhTranUvpo01Cott01NdataDigitalphoto376.tiff"/>
    <s v="20180813"/>
    <s v="Nor"/>
    <x v="4"/>
    <x v="0"/>
    <s v="NA"/>
    <s v="Ndata"/>
    <x v="0"/>
    <n v="0"/>
    <s v="NA"/>
    <x v="0"/>
    <x v="0"/>
    <n v="375"/>
    <n v="13"/>
    <n v="4"/>
    <s v="NA"/>
    <x v="0"/>
    <s v="376"/>
    <s v="20180813-Nor-Bh-Cott01-Ndata-M0000-D000-T00375-G13-R04-0376.TIFF"/>
    <m/>
    <x v="0"/>
    <x v="0"/>
    <m/>
    <m/>
  </r>
  <r>
    <s v="20180813NorBhTranUvpo01Nylo01NdataDigitalphoto377.tiff"/>
    <s v="20180813"/>
    <s v="Nor"/>
    <x v="4"/>
    <x v="2"/>
    <s v="NA"/>
    <s v="Ndata"/>
    <x v="0"/>
    <n v="0"/>
    <s v="NA"/>
    <x v="0"/>
    <x v="0"/>
    <n v="376"/>
    <n v="13"/>
    <n v="4"/>
    <s v="NA"/>
    <x v="0"/>
    <s v="377"/>
    <s v="20180813-Nor-Bh-Nylo01-Ndata-M0000-D000-T00376-G13-R04-0377.TIFF"/>
    <m/>
    <x v="0"/>
    <x v="0"/>
    <m/>
    <m/>
  </r>
  <r>
    <s v="20180813NorBhTranUvpo01Cott01SdataDigitalphoto378.tiff"/>
    <s v="20180813"/>
    <s v="Nor"/>
    <x v="4"/>
    <x v="0"/>
    <s v="A02"/>
    <s v="Uvpo1"/>
    <x v="0"/>
    <n v="29"/>
    <n v="60"/>
    <x v="3"/>
    <x v="1"/>
    <n v="377"/>
    <n v="13"/>
    <n v="4"/>
    <s v="NA"/>
    <x v="0"/>
    <s v="378"/>
    <s v="20180813-Nor-Bh-Cott01-Uvpo1-M0500-D060-T00377-G13-R04-0378.TIFF"/>
    <m/>
    <x v="0"/>
    <x v="0"/>
    <m/>
    <m/>
  </r>
  <r>
    <s v="20180813NorBhTranUvpo01Cott01SdataDigitalphoto379.tiff"/>
    <s v="20180813"/>
    <s v="Nor"/>
    <x v="4"/>
    <x v="0"/>
    <s v="A02"/>
    <s v="Uvpo1"/>
    <x v="0"/>
    <n v="11"/>
    <n v="60"/>
    <x v="3"/>
    <x v="1"/>
    <n v="378"/>
    <n v="13"/>
    <n v="4"/>
    <s v="NA"/>
    <x v="0"/>
    <s v="379"/>
    <s v="20180813-Nor-Bh-Cott01-Uvpo1-M0500-D060-T00378-G13-R04-0379.TIFF"/>
    <m/>
    <x v="0"/>
    <x v="0"/>
    <m/>
    <m/>
  </r>
  <r>
    <s v="20180813NorBhTranUvpo01Nylo01SdataDigitalphoto380.tiff"/>
    <s v="20180813"/>
    <s v="Nor"/>
    <x v="4"/>
    <x v="2"/>
    <s v="A02"/>
    <s v="Uvpo1"/>
    <x v="0"/>
    <n v="16"/>
    <n v="60"/>
    <x v="3"/>
    <x v="1"/>
    <n v="379"/>
    <n v="13"/>
    <n v="4"/>
    <s v="NA"/>
    <x v="0"/>
    <s v="380"/>
    <s v="20180813-Nor-Bh-Nylo01-Uvpo1-M0500-D060-T00379-G13-R04-0380.TIFF"/>
    <n v="16"/>
    <x v="161"/>
    <x v="419"/>
    <m/>
    <m/>
  </r>
  <r>
    <s v="20180813NorBhTranUvpo01Cott01NdataDigitalphoto381.tiff"/>
    <s v="20180813"/>
    <s v="Nor"/>
    <x v="4"/>
    <x v="0"/>
    <s v="NA"/>
    <s v="Ndata"/>
    <x v="0"/>
    <n v="0"/>
    <s v="NA"/>
    <x v="0"/>
    <x v="0"/>
    <n v="380"/>
    <n v="13"/>
    <n v="5"/>
    <s v="NA"/>
    <x v="0"/>
    <s v="381"/>
    <s v="20180813-Nor-Bh-Cott01-Ndata-M0000-D000-T00380-G13-R05-0381.TIFF"/>
    <m/>
    <x v="0"/>
    <x v="0"/>
    <m/>
    <m/>
  </r>
  <r>
    <s v="20180813NorBhTranUvpo01Nylo01NdataDigitalphoto382.tiff"/>
    <s v="20180813"/>
    <s v="Nor"/>
    <x v="4"/>
    <x v="2"/>
    <s v="NA"/>
    <s v="Ndata"/>
    <x v="0"/>
    <n v="0"/>
    <s v="NA"/>
    <x v="0"/>
    <x v="0"/>
    <n v="381"/>
    <n v="13"/>
    <n v="5"/>
    <s v="NA"/>
    <x v="0"/>
    <s v="382"/>
    <s v="20180813-Nor-Bh-Nylo01-Ndata-M0000-D000-T00381-G13-R05-0382.TIFF"/>
    <m/>
    <x v="0"/>
    <x v="0"/>
    <m/>
    <m/>
  </r>
  <r>
    <s v="20180813NorBhTranUvpo01Cott01SdataDigitalphoto383.tiff"/>
    <s v="20180813"/>
    <s v="Nor"/>
    <x v="4"/>
    <x v="0"/>
    <s v="A02"/>
    <s v="Uvpo1"/>
    <x v="0"/>
    <n v="81"/>
    <n v="60"/>
    <x v="3"/>
    <x v="1"/>
    <n v="382"/>
    <n v="13"/>
    <n v="5"/>
    <s v="NA"/>
    <x v="0"/>
    <s v="383"/>
    <s v="20180813-Nor-Bh-Cott01-Uvpo1-M0500-D060-T00382-G13-R05-0383.TIFF"/>
    <m/>
    <x v="0"/>
    <x v="0"/>
    <m/>
    <m/>
  </r>
  <r>
    <s v="20180813NorBhTranUvpo01Cott01SdataDigitalphoto384.tiff"/>
    <s v="20180813"/>
    <s v="Nor"/>
    <x v="4"/>
    <x v="0"/>
    <s v="A02"/>
    <s v="Uvpo1"/>
    <x v="0"/>
    <n v="37"/>
    <n v="60"/>
    <x v="3"/>
    <x v="1"/>
    <n v="383"/>
    <n v="13"/>
    <n v="5"/>
    <s v="NA"/>
    <x v="0"/>
    <s v="384"/>
    <s v="20180813-Nor-Bh-Cott01-Uvpo1-M0500-D060-T00383-G13-R05-0384.TIFF"/>
    <m/>
    <x v="0"/>
    <x v="0"/>
    <m/>
    <m/>
  </r>
  <r>
    <s v="20180813NorBhTranUvpo01Nylo01SdataDigitalphoto385.tiff"/>
    <s v="20180813"/>
    <s v="Nor"/>
    <x v="4"/>
    <x v="2"/>
    <s v="A02"/>
    <s v="Uvpo1"/>
    <x v="0"/>
    <n v="35"/>
    <n v="60"/>
    <x v="3"/>
    <x v="1"/>
    <n v="384"/>
    <n v="13"/>
    <n v="5"/>
    <s v="NA"/>
    <x v="0"/>
    <s v="385"/>
    <s v="20180813-Nor-Bh-Nylo01-Uvpo1-M0500-D060-T00384-G13-R05-0385.TIFF"/>
    <n v="35"/>
    <x v="235"/>
    <x v="420"/>
    <m/>
    <m/>
  </r>
  <r>
    <s v="20180813NorBhTranUvpo01Cott01NdataDigitalphoto386.tiff"/>
    <s v="20180813"/>
    <s v="Nor"/>
    <x v="4"/>
    <x v="0"/>
    <s v="NA"/>
    <s v="Ndata"/>
    <x v="0"/>
    <n v="0"/>
    <s v="NA"/>
    <x v="0"/>
    <x v="0"/>
    <n v="385"/>
    <n v="13"/>
    <n v="6"/>
    <s v="NA"/>
    <x v="0"/>
    <s v="386"/>
    <s v="20180813-Nor-Bh-Cott01-Ndata-M0000-D000-T00385-G13-R06-0386.TIFF"/>
    <m/>
    <x v="0"/>
    <x v="0"/>
    <m/>
    <m/>
  </r>
  <r>
    <s v="20180813NorBhTranUvpo01Nylo01NdataDigitalphoto387.tiff"/>
    <s v="20180813"/>
    <s v="Nor"/>
    <x v="4"/>
    <x v="2"/>
    <s v="NA"/>
    <s v="Ndata"/>
    <x v="0"/>
    <n v="0"/>
    <s v="NA"/>
    <x v="0"/>
    <x v="0"/>
    <n v="386"/>
    <n v="13"/>
    <n v="6"/>
    <s v="NA"/>
    <x v="0"/>
    <s v="387"/>
    <s v="20180813-Nor-Bh-Nylo01-Ndata-M0000-D000-T00386-G13-R06-0387.TIFF"/>
    <m/>
    <x v="0"/>
    <x v="0"/>
    <m/>
    <m/>
  </r>
  <r>
    <s v="20180813NorBhTranUvpo01Cott01SdataDigitalphoto388.tiff"/>
    <s v="20180813"/>
    <s v="Nor"/>
    <x v="4"/>
    <x v="0"/>
    <s v="A02"/>
    <s v="Uvpo1"/>
    <x v="0"/>
    <n v="63"/>
    <n v="60"/>
    <x v="3"/>
    <x v="1"/>
    <n v="387"/>
    <n v="13"/>
    <n v="6"/>
    <s v="Blue fibre not counted"/>
    <x v="0"/>
    <s v="388"/>
    <s v="20180813-Nor-Bh-Cott01-Uvpo1-M0500-D060-T00387-G13-R06-0388.TIFF"/>
    <m/>
    <x v="0"/>
    <x v="0"/>
    <m/>
    <m/>
  </r>
  <r>
    <s v="20180813NorBhTranUvpo01Cott01SdataDigitalphoto389.tiff"/>
    <s v="20180813"/>
    <s v="Nor"/>
    <x v="4"/>
    <x v="0"/>
    <s v="A02"/>
    <s v="Uvpo1"/>
    <x v="0"/>
    <n v="36"/>
    <n v="60"/>
    <x v="3"/>
    <x v="1"/>
    <n v="388"/>
    <n v="13"/>
    <n v="6"/>
    <s v="NA"/>
    <x v="0"/>
    <s v="389"/>
    <s v="20180813-Nor-Bh-Cott01-Uvpo1-M0500-D060-T00388-G13-R06-0389.TIFF"/>
    <m/>
    <x v="0"/>
    <x v="0"/>
    <m/>
    <m/>
  </r>
  <r>
    <s v="20180813NorBhTranUvpo01Nylo01SdataDigitalphoto390.tiff"/>
    <s v="20180813"/>
    <s v="Nor"/>
    <x v="4"/>
    <x v="2"/>
    <s v="A02"/>
    <s v="Uvpo1"/>
    <x v="0"/>
    <n v="23"/>
    <n v="60"/>
    <x v="3"/>
    <x v="1"/>
    <n v="389"/>
    <n v="13"/>
    <n v="6"/>
    <s v="NA"/>
    <x v="0"/>
    <s v="390"/>
    <s v="20180813-Nor-Bh-Nylo01-Uvpo1-M0500-D060-T00389-G13-R06-0390.TIFF"/>
    <n v="23"/>
    <x v="4"/>
    <x v="421"/>
    <m/>
    <m/>
  </r>
  <r>
    <s v="20180816NorBhTranUvpo01Cott01NdataDigitalphoto391.tiff"/>
    <s v="20180816"/>
    <s v="Nor"/>
    <x v="4"/>
    <x v="0"/>
    <s v="NA"/>
    <s v="Ndata"/>
    <x v="0"/>
    <n v="0"/>
    <s v="NA"/>
    <x v="0"/>
    <x v="0"/>
    <n v="390"/>
    <n v="14"/>
    <n v="1"/>
    <s v="NA"/>
    <x v="0"/>
    <s v="391"/>
    <s v="20180816-Nor-Bh-Cott01-Ndata-M0000-D000-T00390-G14-R01-0391.TIFF"/>
    <m/>
    <x v="0"/>
    <x v="0"/>
    <m/>
    <m/>
  </r>
  <r>
    <s v="20180816NorBhTranUvpo01Nylo01NdataDigitalphoto392.tiff"/>
    <s v="20180816"/>
    <s v="Nor"/>
    <x v="4"/>
    <x v="2"/>
    <s v="NA"/>
    <s v="Ndata"/>
    <x v="0"/>
    <n v="0"/>
    <s v="NA"/>
    <x v="0"/>
    <x v="0"/>
    <n v="391"/>
    <n v="14"/>
    <n v="1"/>
    <s v="NA"/>
    <x v="0"/>
    <s v="392"/>
    <s v="20180816-Nor-Bh-Nylo01-Ndata-M0000-D000-T00391-G14-R01-0392.TIFF"/>
    <m/>
    <x v="0"/>
    <x v="0"/>
    <m/>
    <m/>
  </r>
  <r>
    <s v="20180816NorBhTranUvpo01Cott01SdataDigitalphoto393.tiff"/>
    <s v="20180816"/>
    <s v="Nor"/>
    <x v="4"/>
    <x v="0"/>
    <s v="A03"/>
    <s v="Uvpo1"/>
    <x v="0"/>
    <n v="77"/>
    <n v="60"/>
    <x v="2"/>
    <x v="1"/>
    <n v="392"/>
    <n v="14"/>
    <n v="1"/>
    <s v="NA"/>
    <x v="0"/>
    <s v="393"/>
    <s v="20180816-Nor-Bh-Cott01-Uvpo1-M0700-D060-T00392-G14-R01-0393.TIFF"/>
    <m/>
    <x v="0"/>
    <x v="0"/>
    <m/>
    <m/>
  </r>
  <r>
    <s v="20180816NorBhTranUvpo01Cott01SdataDigitalphoto394.tiff"/>
    <s v="20180816"/>
    <s v="Nor"/>
    <x v="4"/>
    <x v="0"/>
    <s v="A03"/>
    <s v="Uvpo1"/>
    <x v="0"/>
    <n v="29"/>
    <n v="60"/>
    <x v="2"/>
    <x v="1"/>
    <n v="393"/>
    <n v="14"/>
    <n v="1"/>
    <s v="Blue fibre not counted"/>
    <x v="0"/>
    <s v="394"/>
    <s v="20180816-Nor-Bh-Cott01-Uvpo1-M0700-D060-T00393-G14-R01-0394.TIFF"/>
    <m/>
    <x v="0"/>
    <x v="0"/>
    <m/>
    <m/>
  </r>
  <r>
    <s v="20180816NorBhTranUvpo01Nylo01SdataDigitalphoto395.jpg"/>
    <s v="20180816"/>
    <s v="Nor"/>
    <x v="4"/>
    <x v="2"/>
    <s v="A03"/>
    <s v="Uvpo1"/>
    <x v="0"/>
    <n v="33"/>
    <n v="60"/>
    <x v="2"/>
    <x v="1"/>
    <n v="394"/>
    <n v="14"/>
    <n v="1"/>
    <s v="NA"/>
    <x v="0"/>
    <s v="395"/>
    <s v="20180816-Nor-Bh-Nylo01-Uvpo1-M0700-D060-T00394-G14-R01-0395.JPG"/>
    <n v="33"/>
    <x v="71"/>
    <x v="422"/>
    <m/>
    <m/>
  </r>
  <r>
    <s v="20180816NorBhTranUvpo01Cott01NdataDigitalphoto396.tiff"/>
    <s v="20180816"/>
    <s v="Nor"/>
    <x v="4"/>
    <x v="0"/>
    <s v="NA"/>
    <s v="Ndata"/>
    <x v="0"/>
    <n v="0"/>
    <s v="NA"/>
    <x v="0"/>
    <x v="0"/>
    <n v="395"/>
    <n v="14"/>
    <n v="2"/>
    <s v="NA"/>
    <x v="0"/>
    <s v="396"/>
    <s v="20180816-Nor-Bh-Cott01-Ndata-M0000-D000-T00395-G14-R02-0396.TIFF"/>
    <m/>
    <x v="0"/>
    <x v="0"/>
    <m/>
    <m/>
  </r>
  <r>
    <s v="20180816NorBhTranUvpo01Nylo01NdataDigitalphoto397.tiff"/>
    <s v="20180816"/>
    <s v="Nor"/>
    <x v="4"/>
    <x v="2"/>
    <s v="NA"/>
    <s v="Ndata"/>
    <x v="0"/>
    <n v="0"/>
    <s v="NA"/>
    <x v="0"/>
    <x v="0"/>
    <n v="396"/>
    <n v="14"/>
    <n v="2"/>
    <s v="NA"/>
    <x v="0"/>
    <s v="397"/>
    <s v="20180816-Nor-Bh-Nylo01-Ndata-M0000-D000-T00396-G14-R02-0397.TIFF"/>
    <m/>
    <x v="0"/>
    <x v="0"/>
    <m/>
    <m/>
  </r>
  <r>
    <s v="20180816NorBhTranUvpo01Cott01SdataDigitalphoto398.tiff"/>
    <s v="20180816"/>
    <s v="Nor"/>
    <x v="4"/>
    <x v="0"/>
    <s v="A03"/>
    <s v="Uvpo1"/>
    <x v="0"/>
    <n v="127"/>
    <n v="60"/>
    <x v="2"/>
    <x v="1"/>
    <n v="397"/>
    <n v="14"/>
    <n v="2"/>
    <s v="NA"/>
    <x v="0"/>
    <s v="398"/>
    <s v="20180816-Nor-Bh-Cott01-Uvpo1-M0700-D060-T00397-G14-R02-0398.TIFF"/>
    <m/>
    <x v="0"/>
    <x v="0"/>
    <m/>
    <m/>
  </r>
  <r>
    <s v="20180816NorBhTranUvpo01Cott01SdataDigitalphoto399.tiff"/>
    <s v="20180816"/>
    <s v="Nor"/>
    <x v="4"/>
    <x v="0"/>
    <s v="A03"/>
    <s v="Uvpo1"/>
    <x v="0"/>
    <n v="93"/>
    <n v="60"/>
    <x v="2"/>
    <x v="1"/>
    <n v="398"/>
    <n v="14"/>
    <n v="2"/>
    <s v="Blue fibre not counted"/>
    <x v="0"/>
    <s v="399"/>
    <s v="20180816-Nor-Bh-Cott01-Uvpo1-M0700-D060-T00398-G14-R02-0399.TIFF"/>
    <m/>
    <x v="0"/>
    <x v="0"/>
    <m/>
    <m/>
  </r>
  <r>
    <s v="20180816NorBhTranUvpo01Nylo01SdataDigitalphoto400.tiff"/>
    <s v="20180816"/>
    <s v="Nor"/>
    <x v="4"/>
    <x v="2"/>
    <s v="A03"/>
    <s v="Uvpo1"/>
    <x v="0"/>
    <n v="31"/>
    <n v="60"/>
    <x v="2"/>
    <x v="1"/>
    <n v="399"/>
    <n v="14"/>
    <n v="2"/>
    <s v="Blue and orange fibres not counted"/>
    <x v="0"/>
    <s v="400"/>
    <s v="20180816-Nor-Bh-Nylo01-Uvpo1-M0700-D060-T00399-G14-R02-0400.TIFF"/>
    <n v="31"/>
    <x v="226"/>
    <x v="423"/>
    <m/>
    <m/>
  </r>
  <r>
    <s v="20180816NorBhTranUvpo01Cott01NdataDigitalphoto401.tiff"/>
    <s v="20180816"/>
    <s v="Nor"/>
    <x v="4"/>
    <x v="0"/>
    <s v="NA"/>
    <s v="Ndata"/>
    <x v="0"/>
    <n v="0"/>
    <s v="NA"/>
    <x v="0"/>
    <x v="0"/>
    <n v="400"/>
    <n v="14"/>
    <n v="3"/>
    <s v="NA"/>
    <x v="0"/>
    <s v="401"/>
    <s v="20180816-Nor-Bh-Cott01-Ndata-M0000-D000-T00400-G14-R03-0401.TIFF"/>
    <m/>
    <x v="0"/>
    <x v="0"/>
    <m/>
    <m/>
  </r>
  <r>
    <s v="20180816NorBhTranUvpo01Nylo01NdataDigitalphoto402.tiff"/>
    <s v="20180816"/>
    <s v="Nor"/>
    <x v="4"/>
    <x v="2"/>
    <s v="NA"/>
    <s v="Ndata"/>
    <x v="0"/>
    <n v="0"/>
    <s v="NA"/>
    <x v="0"/>
    <x v="0"/>
    <n v="401"/>
    <n v="14"/>
    <n v="3"/>
    <s v="NA"/>
    <x v="0"/>
    <s v="402"/>
    <s v="20180816-Nor-Bh-Nylo01-Ndata-M0000-D000-T00401-G14-R03-0402.TIFF"/>
    <m/>
    <x v="0"/>
    <x v="0"/>
    <m/>
    <m/>
  </r>
  <r>
    <s v="20180816NorBhTranUvpo01Cott01SdataDigitalphoto403.tiff"/>
    <s v="20180816"/>
    <s v="Nor"/>
    <x v="4"/>
    <x v="0"/>
    <s v="A03"/>
    <s v="Uvpo1"/>
    <x v="0"/>
    <n v="244"/>
    <n v="60"/>
    <x v="2"/>
    <x v="1"/>
    <n v="402"/>
    <n v="14"/>
    <n v="3"/>
    <s v="NA"/>
    <x v="0"/>
    <s v="403"/>
    <s v="20180816-Nor-Bh-Cott01-Uvpo1-M0700-D060-T00402-G14-R03-0403.TIFF"/>
    <m/>
    <x v="0"/>
    <x v="0"/>
    <m/>
    <m/>
  </r>
  <r>
    <s v="20180816NorBhTranUvpo01Cott01SdataDigitalphoto404.tiff"/>
    <s v="20180816"/>
    <s v="Nor"/>
    <x v="4"/>
    <x v="0"/>
    <s v="A03"/>
    <s v="Uvpo1"/>
    <x v="0"/>
    <n v="97"/>
    <n v="60"/>
    <x v="2"/>
    <x v="1"/>
    <n v="403"/>
    <n v="14"/>
    <n v="3"/>
    <s v="NA"/>
    <x v="0"/>
    <s v="404"/>
    <s v="20180816-Nor-Bh-Cott01-Uvpo1-M0700-D060-T00403-G14-R03-0404.TIFF"/>
    <m/>
    <x v="0"/>
    <x v="0"/>
    <m/>
    <m/>
  </r>
  <r>
    <s v="20180816NorBhTranUvpo01Nylo01SdataDigitalphoto405.tiff"/>
    <s v="20180816"/>
    <s v="Nor"/>
    <x v="4"/>
    <x v="2"/>
    <s v="A03"/>
    <s v="Uvpo1"/>
    <x v="0"/>
    <n v="58"/>
    <n v="60"/>
    <x v="2"/>
    <x v="1"/>
    <n v="404"/>
    <n v="14"/>
    <n v="3"/>
    <s v="NA"/>
    <x v="0"/>
    <s v="405"/>
    <s v="20180816-Nor-Bh-Nylo01-Uvpo1-M0700-D060-T00404-G14-R03-0405.TIFF"/>
    <n v="58"/>
    <x v="228"/>
    <x v="424"/>
    <m/>
    <m/>
  </r>
  <r>
    <s v="20180816NorBhTranUvpo01Cott01NdataDigitalphoto406.tiff"/>
    <s v="20180816"/>
    <s v="Nor"/>
    <x v="4"/>
    <x v="0"/>
    <s v="NA"/>
    <s v="Ndata"/>
    <x v="0"/>
    <n v="0"/>
    <s v="NA"/>
    <x v="0"/>
    <x v="0"/>
    <n v="405"/>
    <n v="14"/>
    <n v="4"/>
    <s v="NA"/>
    <x v="0"/>
    <s v="406"/>
    <s v="20180816-Nor-Bh-Cott01-Ndata-M0000-D000-T00405-G14-R04-0406.TIFF"/>
    <m/>
    <x v="0"/>
    <x v="0"/>
    <m/>
    <m/>
  </r>
  <r>
    <s v="20180816NorBhTranUvpo01Nylo01NdataDigitalphoto407.tiff"/>
    <s v="20180816"/>
    <s v="Nor"/>
    <x v="4"/>
    <x v="2"/>
    <s v="NA"/>
    <s v="Ndata"/>
    <x v="0"/>
    <n v="0"/>
    <s v="NA"/>
    <x v="0"/>
    <x v="0"/>
    <n v="406"/>
    <n v="14"/>
    <n v="4"/>
    <s v="NA"/>
    <x v="0"/>
    <s v="407"/>
    <s v="20180816-Nor-Bh-Nylo01-Ndata-M0000-D000-T00406-G14-R04-0407.TIFF"/>
    <m/>
    <x v="0"/>
    <x v="0"/>
    <m/>
    <m/>
  </r>
  <r>
    <s v="20180816NorBhTranUvpo01Cott01SdataDigitalphoto408.tiff"/>
    <s v="20180816"/>
    <s v="Nor"/>
    <x v="4"/>
    <x v="0"/>
    <s v="A03"/>
    <s v="Uvpo1"/>
    <x v="0"/>
    <n v="31"/>
    <n v="60"/>
    <x v="2"/>
    <x v="1"/>
    <n v="407"/>
    <n v="14"/>
    <n v="4"/>
    <s v="NA"/>
    <x v="0"/>
    <s v="408"/>
    <s v="20180816-Nor-Bh-Cott01-Uvpo1-M0700-D060-T00407-G14-R04-0408.TIFF"/>
    <m/>
    <x v="0"/>
    <x v="0"/>
    <m/>
    <m/>
  </r>
  <r>
    <s v="20180816NorBhTranUvpo01Cott01SdataDigitalphoto409.tiff"/>
    <s v="20180816"/>
    <s v="Nor"/>
    <x v="4"/>
    <x v="0"/>
    <s v="A03"/>
    <s v="Uvpo1"/>
    <x v="0"/>
    <n v="16"/>
    <n v="60"/>
    <x v="2"/>
    <x v="1"/>
    <n v="408"/>
    <n v="14"/>
    <n v="4"/>
    <s v="NA"/>
    <x v="0"/>
    <s v="409"/>
    <s v="20180816-Nor-Bh-Cott01-Uvpo1-M0700-D060-T00408-G14-R04-0409.TIFF"/>
    <m/>
    <x v="0"/>
    <x v="0"/>
    <m/>
    <m/>
  </r>
  <r>
    <s v="20180816NorBhTranUvpo01Nylo01SdataDigitalphoto410.tiff"/>
    <s v="20180816"/>
    <s v="Nor"/>
    <x v="4"/>
    <x v="2"/>
    <s v="A03"/>
    <s v="Uvpo1"/>
    <x v="0"/>
    <n v="12"/>
    <n v="60"/>
    <x v="2"/>
    <x v="1"/>
    <n v="409"/>
    <n v="14"/>
    <n v="4"/>
    <s v="NA"/>
    <x v="0"/>
    <s v="410"/>
    <s v="20180816-Nor-Bh-Nylo01-Uvpo1-M0700-D060-T00409-G14-R04-0410.TIFF"/>
    <n v="12"/>
    <x v="249"/>
    <x v="425"/>
    <m/>
    <m/>
  </r>
  <r>
    <s v="20180816NorBhTranUvpo01Cott01NdataDigitalphoto411.tiff"/>
    <s v="20180816"/>
    <s v="Nor"/>
    <x v="4"/>
    <x v="0"/>
    <s v="NA"/>
    <s v="Ndata"/>
    <x v="0"/>
    <n v="0"/>
    <s v="NA"/>
    <x v="0"/>
    <x v="0"/>
    <n v="410"/>
    <n v="14"/>
    <n v="5"/>
    <s v="NA"/>
    <x v="0"/>
    <s v="411"/>
    <s v="20180816-Nor-Bh-Cott01-Ndata-M0000-D000-T00410-G14-R05-0411.TIFF"/>
    <m/>
    <x v="0"/>
    <x v="0"/>
    <m/>
    <m/>
  </r>
  <r>
    <s v="20180816NorBhTranUvpo01Nylo01NdataDigitalphoto412.tiff"/>
    <s v="20180816"/>
    <s v="Nor"/>
    <x v="4"/>
    <x v="2"/>
    <s v="NA"/>
    <s v="Ndata"/>
    <x v="0"/>
    <n v="0"/>
    <s v="NA"/>
    <x v="0"/>
    <x v="0"/>
    <n v="411"/>
    <n v="14"/>
    <n v="5"/>
    <s v="NA"/>
    <x v="0"/>
    <s v="412"/>
    <s v="20180816-Nor-Bh-Nylo01-Ndata-M0000-D000-T00411-G14-R05-0412.TIFF"/>
    <m/>
    <x v="0"/>
    <x v="0"/>
    <m/>
    <m/>
  </r>
  <r>
    <s v="20180816NorBhTranUvpo01Cott01SdataDigitalphoto413.tiff"/>
    <s v="20180816"/>
    <s v="Nor"/>
    <x v="4"/>
    <x v="0"/>
    <s v="A03"/>
    <s v="Uvpo1"/>
    <x v="0"/>
    <n v="50"/>
    <n v="60"/>
    <x v="2"/>
    <x v="1"/>
    <n v="412"/>
    <n v="14"/>
    <n v="5"/>
    <s v="NA"/>
    <x v="0"/>
    <s v="413"/>
    <s v="20180816-Nor-Bh-Cott01-Uvpo1-M0700-D060-T00412-G14-R05-0413.TIFF"/>
    <m/>
    <x v="0"/>
    <x v="0"/>
    <m/>
    <m/>
  </r>
  <r>
    <s v="20180816NorBhTranUvpo01Cott01SdataDigitalphoto414.tiff"/>
    <s v="20180816"/>
    <s v="Nor"/>
    <x v="4"/>
    <x v="0"/>
    <s v="A03"/>
    <s v="Uvpo1"/>
    <x v="0"/>
    <n v="13"/>
    <n v="60"/>
    <x v="2"/>
    <x v="1"/>
    <n v="413"/>
    <n v="14"/>
    <n v="5"/>
    <s v="NA"/>
    <x v="0"/>
    <s v="414"/>
    <s v="20180816-Nor-Bh-Cott01-Uvpo1-M0700-D060-T00413-G14-R05-0414.TIFF"/>
    <m/>
    <x v="0"/>
    <x v="0"/>
    <m/>
    <m/>
  </r>
  <r>
    <s v="20180816NorBhTranUvpo01Nylo01SdataDigitalphoto415.tiff"/>
    <s v="20180816"/>
    <s v="Nor"/>
    <x v="4"/>
    <x v="2"/>
    <s v="A03"/>
    <s v="Uvpo1"/>
    <x v="0"/>
    <n v="34"/>
    <n v="60"/>
    <x v="2"/>
    <x v="1"/>
    <n v="414"/>
    <n v="14"/>
    <n v="5"/>
    <s v="NA"/>
    <x v="0"/>
    <s v="415"/>
    <s v="20180816-Nor-Bh-Nylo01-Uvpo1-M0700-D060-T00414-G14-R05-0415.TIFF"/>
    <n v="34"/>
    <x v="162"/>
    <x v="426"/>
    <m/>
    <m/>
  </r>
  <r>
    <s v="20180816NorBhTranUvpo01Cott01NdataDigitalphoto416.tiff"/>
    <s v="20180816"/>
    <s v="Nor"/>
    <x v="4"/>
    <x v="0"/>
    <s v="NA"/>
    <s v="Ndata"/>
    <x v="0"/>
    <n v="0"/>
    <s v="NA"/>
    <x v="0"/>
    <x v="0"/>
    <n v="415"/>
    <n v="14"/>
    <n v="6"/>
    <s v="NA"/>
    <x v="0"/>
    <s v="416"/>
    <s v="20180816-Nor-Bh-Cott01-Ndata-M0000-D000-T00415-G14-R06-0416.TIFF"/>
    <m/>
    <x v="0"/>
    <x v="0"/>
    <m/>
    <m/>
  </r>
  <r>
    <s v="20180816NorBhTranUvpo01Nylo01NdataDigitalphoto417.tiff"/>
    <s v="20180816"/>
    <s v="Nor"/>
    <x v="4"/>
    <x v="2"/>
    <s v="NA"/>
    <s v="Ndata"/>
    <x v="0"/>
    <n v="0"/>
    <s v="NA"/>
    <x v="0"/>
    <x v="0"/>
    <n v="416"/>
    <n v="14"/>
    <n v="6"/>
    <s v="NA"/>
    <x v="0"/>
    <s v="417"/>
    <s v="20180816-Nor-Bh-Nylo01-Ndata-M0000-D000-T00416-G14-R06-0417.TIFF"/>
    <m/>
    <x v="0"/>
    <x v="0"/>
    <m/>
    <m/>
  </r>
  <r>
    <s v="20180816NorBhTranUvpo01Cott01SdataDigitalphoto418.tiff"/>
    <s v="20180816"/>
    <s v="Nor"/>
    <x v="4"/>
    <x v="0"/>
    <s v="A03"/>
    <s v="Uvpo1"/>
    <x v="0"/>
    <n v="72"/>
    <n v="60"/>
    <x v="2"/>
    <x v="1"/>
    <n v="417"/>
    <n v="14"/>
    <n v="6"/>
    <s v="NA"/>
    <x v="0"/>
    <s v="418"/>
    <s v="20180816-Nor-Bh-Cott01-Uvpo1-M0700-D060-T00417-G14-R06-0418.TIFF"/>
    <m/>
    <x v="0"/>
    <x v="0"/>
    <m/>
    <m/>
  </r>
  <r>
    <s v="20180816NorBhTranUvpo01Cott01SdataDigitalphoto419.tiff"/>
    <s v="20180816"/>
    <s v="Nor"/>
    <x v="4"/>
    <x v="0"/>
    <s v="A03"/>
    <s v="Uvpo1"/>
    <x v="0"/>
    <n v="25"/>
    <n v="60"/>
    <x v="2"/>
    <x v="1"/>
    <n v="418"/>
    <n v="14"/>
    <n v="6"/>
    <s v="NA"/>
    <x v="0"/>
    <s v="419"/>
    <s v="20180816-Nor-Bh-Cott01-Uvpo1-M0700-D060-T00418-G14-R06-0419.TIFF"/>
    <m/>
    <x v="0"/>
    <x v="0"/>
    <m/>
    <m/>
  </r>
  <r>
    <s v="20180816NorBhTranUvpo01Nylo01SdataDigitalphoto420.tiff"/>
    <s v="20180816"/>
    <s v="Nor"/>
    <x v="4"/>
    <x v="2"/>
    <s v="A03"/>
    <s v="Uvpo1"/>
    <x v="0"/>
    <n v="35"/>
    <n v="60"/>
    <x v="2"/>
    <x v="1"/>
    <n v="419"/>
    <n v="14"/>
    <n v="6"/>
    <s v="NA"/>
    <x v="0"/>
    <s v="420"/>
    <s v="20180816-Nor-Bh-Nylo01-Uvpo1-M0700-D060-T00419-G14-R06-0420.TIFF"/>
    <n v="35"/>
    <x v="187"/>
    <x v="427"/>
    <m/>
    <m/>
  </r>
  <r>
    <m/>
    <m/>
    <m/>
    <x v="5"/>
    <x v="5"/>
    <m/>
    <m/>
    <x v="3"/>
    <m/>
    <m/>
    <x v="5"/>
    <x v="6"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I3:O99" firstHeaderRow="1" firstDataRow="3" firstDataCol="1"/>
  <pivotFields count="24">
    <pivotField showAll="0" defaultSubtotal="0"/>
    <pivotField showAll="0" defaultSubtotal="0"/>
    <pivotField showAll="0" defaultSubtotal="0"/>
    <pivotField axis="axisRow" showAll="0" defaultSubtotal="0">
      <items count="6">
        <item x="4"/>
        <item x="1"/>
        <item x="0"/>
        <item x="3"/>
        <item x="2"/>
        <item x="5"/>
      </items>
    </pivotField>
    <pivotField axis="axisCol" showAll="0" defaultSubtotal="0">
      <items count="8">
        <item h="1" x="0"/>
        <item x="3"/>
        <item m="1" x="7"/>
        <item m="1" x="6"/>
        <item x="4"/>
        <item x="2"/>
        <item x="1"/>
        <item h="1" x="5"/>
      </items>
    </pivotField>
    <pivotField showAll="0" defaultSubtotal="0"/>
    <pivotField showAll="0" defaultSubtotal="0"/>
    <pivotField axis="axisCol" showAll="0" defaultSubtotal="0">
      <items count="5">
        <item x="1"/>
        <item x="2"/>
        <item x="0"/>
        <item m="1" x="4"/>
        <item x="3"/>
      </items>
    </pivotField>
    <pivotField showAll="0" defaultSubtotal="0"/>
    <pivotField showAll="0" defaultSubtotal="0"/>
    <pivotField axis="axisRow" showAll="0" defaultSubtotal="0">
      <items count="6">
        <item h="1" sd="0" x="0"/>
        <item x="4"/>
        <item x="3"/>
        <item x="2"/>
        <item x="1"/>
        <item h="1" x="5"/>
      </items>
    </pivotField>
    <pivotField axis="axisRow" showAll="0" defaultSubtotal="0">
      <items count="7">
        <item x="0"/>
        <item x="5"/>
        <item x="2"/>
        <item x="1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x="3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4">
    <field x="3"/>
    <field x="10"/>
    <field x="11"/>
    <field x="16"/>
  </rowFields>
  <rowItems count="94">
    <i>
      <x/>
    </i>
    <i r="1">
      <x v="1"/>
    </i>
    <i r="2">
      <x v="3"/>
    </i>
    <i r="3">
      <x v="3"/>
    </i>
    <i r="1">
      <x v="2"/>
    </i>
    <i r="2">
      <x v="3"/>
    </i>
    <i r="3">
      <x v="3"/>
    </i>
    <i r="1">
      <x v="3"/>
    </i>
    <i r="2">
      <x v="3"/>
    </i>
    <i r="3">
      <x v="3"/>
    </i>
    <i r="1">
      <x v="4"/>
    </i>
    <i r="2">
      <x v="2"/>
    </i>
    <i r="3">
      <x v="3"/>
    </i>
    <i r="2">
      <x v="3"/>
    </i>
    <i r="3">
      <x v="3"/>
    </i>
    <i r="2">
      <x v="4"/>
    </i>
    <i r="3">
      <x v="3"/>
    </i>
    <i r="2">
      <x v="5"/>
    </i>
    <i r="3">
      <x v="3"/>
    </i>
    <i>
      <x v="1"/>
    </i>
    <i r="1">
      <x v="1"/>
    </i>
    <i r="2">
      <x v="3"/>
    </i>
    <i r="3">
      <x/>
    </i>
    <i r="3">
      <x v="2"/>
    </i>
    <i r="1">
      <x v="2"/>
    </i>
    <i r="2">
      <x v="3"/>
    </i>
    <i r="3">
      <x/>
    </i>
    <i r="3">
      <x v="2"/>
    </i>
    <i r="1">
      <x v="3"/>
    </i>
    <i r="2">
      <x v="3"/>
    </i>
    <i r="3">
      <x/>
    </i>
    <i r="3">
      <x v="2"/>
    </i>
    <i r="1">
      <x v="4"/>
    </i>
    <i r="2">
      <x v="1"/>
    </i>
    <i r="3">
      <x/>
    </i>
    <i r="3">
      <x v="2"/>
    </i>
    <i r="2">
      <x v="2"/>
    </i>
    <i r="3">
      <x/>
    </i>
    <i r="3">
      <x v="2"/>
    </i>
    <i r="2">
      <x v="3"/>
    </i>
    <i r="3">
      <x/>
    </i>
    <i r="3">
      <x v="2"/>
    </i>
    <i r="2">
      <x v="4"/>
    </i>
    <i r="3">
      <x/>
    </i>
    <i r="3">
      <x v="2"/>
    </i>
    <i r="2">
      <x v="5"/>
    </i>
    <i r="3">
      <x/>
    </i>
    <i r="3">
      <x v="2"/>
    </i>
    <i>
      <x v="2"/>
    </i>
    <i r="1">
      <x v="3"/>
    </i>
    <i r="2">
      <x v="3"/>
    </i>
    <i r="3">
      <x v="3"/>
    </i>
    <i r="1">
      <x v="4"/>
    </i>
    <i r="2">
      <x v="3"/>
    </i>
    <i r="3">
      <x v="3"/>
    </i>
    <i>
      <x v="3"/>
    </i>
    <i r="1">
      <x v="1"/>
    </i>
    <i r="2">
      <x v="3"/>
    </i>
    <i r="3">
      <x v="3"/>
    </i>
    <i r="1">
      <x v="2"/>
    </i>
    <i r="2">
      <x v="3"/>
    </i>
    <i r="3">
      <x v="3"/>
    </i>
    <i r="1">
      <x v="3"/>
    </i>
    <i r="2">
      <x v="3"/>
    </i>
    <i r="3">
      <x v="3"/>
    </i>
    <i r="1">
      <x v="4"/>
    </i>
    <i r="2">
      <x v="2"/>
    </i>
    <i r="3">
      <x v="3"/>
    </i>
    <i r="2">
      <x v="3"/>
    </i>
    <i r="3">
      <x v="3"/>
    </i>
    <i r="2">
      <x v="4"/>
    </i>
    <i r="3">
      <x v="3"/>
    </i>
    <i r="2">
      <x v="5"/>
    </i>
    <i r="3">
      <x v="3"/>
    </i>
    <i>
      <x v="4"/>
    </i>
    <i r="1">
      <x v="1"/>
    </i>
    <i r="2">
      <x v="3"/>
    </i>
    <i r="3">
      <x v="3"/>
    </i>
    <i r="1">
      <x v="2"/>
    </i>
    <i r="2">
      <x v="3"/>
    </i>
    <i r="3">
      <x v="3"/>
    </i>
    <i r="1">
      <x v="3"/>
    </i>
    <i r="2">
      <x v="3"/>
    </i>
    <i r="3">
      <x v="3"/>
    </i>
    <i r="1">
      <x v="4"/>
    </i>
    <i r="2">
      <x v="2"/>
    </i>
    <i r="3">
      <x v="3"/>
    </i>
    <i r="2">
      <x v="3"/>
    </i>
    <i r="3">
      <x v="3"/>
    </i>
    <i r="2">
      <x v="4"/>
    </i>
    <i r="3">
      <x v="3"/>
    </i>
    <i r="2">
      <x v="5"/>
    </i>
    <i r="3">
      <x v="3"/>
    </i>
    <i t="grand">
      <x/>
    </i>
  </rowItems>
  <colFields count="2">
    <field x="4"/>
    <field x="7"/>
  </colFields>
  <colItems count="6">
    <i>
      <x v="1"/>
      <x/>
    </i>
    <i r="1">
      <x v="1"/>
    </i>
    <i r="1">
      <x v="2"/>
    </i>
    <i>
      <x v="4"/>
      <x v="2"/>
    </i>
    <i>
      <x v="5"/>
      <x v="2"/>
    </i>
    <i>
      <x v="6"/>
      <x v="2"/>
    </i>
  </colItems>
  <dataFields count="1">
    <dataField name="Average of TransferRatio" fld="21" subtotal="average" baseField="11" baseItem="3" numFmtId="167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fieldPosition="0">
        <references count="2">
          <reference field="4" count="1" selected="0">
            <x v="1"/>
          </reference>
          <reference field="7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2">
          <reference field="4" count="1" selected="0">
            <x v="4"/>
          </reference>
          <reference field="7" count="1">
            <x v="2"/>
          </reference>
        </references>
      </pivotArea>
    </format>
    <format dxfId="1">
      <pivotArea dataOnly="0" labelOnly="1" fieldPosition="0">
        <references count="2">
          <reference field="4" count="1" selected="0">
            <x v="5"/>
          </reference>
          <reference field="7" count="2">
            <x v="2"/>
            <x v="3"/>
          </reference>
        </references>
      </pivotArea>
    </format>
    <format dxfId="0">
      <pivotArea dataOnly="0" labelOnly="1" fieldPosition="0">
        <references count="2">
          <reference field="4" count="1" selected="0">
            <x v="6"/>
          </reference>
          <reference field="7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G548" firstHeaderRow="1" firstDataRow="3" firstDataCol="1"/>
  <pivotFields count="24">
    <pivotField showAll="0" defaultSubtotal="0"/>
    <pivotField showAll="0" defaultSubtotal="0"/>
    <pivotField showAll="0" defaultSubtotal="0"/>
    <pivotField axis="axisRow" showAll="0" defaultSubtotal="0">
      <items count="6">
        <item x="4"/>
        <item x="1"/>
        <item x="0"/>
        <item x="3"/>
        <item x="2"/>
        <item x="5"/>
      </items>
    </pivotField>
    <pivotField axis="axisCol" showAll="0" defaultSubtotal="0">
      <items count="8">
        <item h="1" x="0"/>
        <item x="3"/>
        <item m="1" x="7"/>
        <item m="1" x="6"/>
        <item x="4"/>
        <item x="2"/>
        <item x="1"/>
        <item h="1" x="5"/>
      </items>
    </pivotField>
    <pivotField showAll="0" defaultSubtotal="0"/>
    <pivotField showAll="0" defaultSubtotal="0"/>
    <pivotField axis="axisCol" showAll="0" defaultSubtotal="0">
      <items count="5">
        <item x="1"/>
        <item x="2"/>
        <item x="0"/>
        <item m="1" x="4"/>
        <item x="3"/>
      </items>
    </pivotField>
    <pivotField showAll="0" defaultSubtotal="0"/>
    <pivotField showAll="0" defaultSubtotal="0"/>
    <pivotField axis="axisRow" showAll="0" defaultSubtotal="0">
      <items count="6">
        <item h="1" sd="0" x="0"/>
        <item x="4"/>
        <item x="3"/>
        <item x="2"/>
        <item x="1"/>
        <item h="1" x="5"/>
      </items>
    </pivotField>
    <pivotField axis="axisRow" showAll="0" defaultSubtotal="0">
      <items count="7">
        <item x="0"/>
        <item x="5"/>
        <item x="2"/>
        <item x="1"/>
        <item x="3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x="3"/>
        <item x="2"/>
        <item x="0"/>
      </items>
    </pivotField>
    <pivotField showAll="0" defaultSubtotal="0"/>
    <pivotField showAll="0" defaultSubtotal="0"/>
    <pivotField showAll="0" defaultSubtotal="0"/>
    <pivotField axis="axisRow" dataField="1" showAll="0" defaultSubtotal="0">
      <items count="250">
        <item x="212"/>
        <item x="239"/>
        <item x="186"/>
        <item x="207"/>
        <item x="181"/>
        <item x="19"/>
        <item x="206"/>
        <item x="188"/>
        <item x="223"/>
        <item x="214"/>
        <item x="213"/>
        <item x="215"/>
        <item x="205"/>
        <item x="161"/>
        <item x="247"/>
        <item x="249"/>
        <item x="184"/>
        <item x="208"/>
        <item x="189"/>
        <item x="195"/>
        <item x="243"/>
        <item x="231"/>
        <item x="185"/>
        <item x="21"/>
        <item x="225"/>
        <item x="197"/>
        <item x="18"/>
        <item x="196"/>
        <item x="183"/>
        <item x="192"/>
        <item x="236"/>
        <item x="194"/>
        <item x="237"/>
        <item x="241"/>
        <item x="162"/>
        <item x="103"/>
        <item x="221"/>
        <item x="182"/>
        <item x="234"/>
        <item x="15"/>
        <item x="217"/>
        <item x="178"/>
        <item x="4"/>
        <item x="146"/>
        <item x="22"/>
        <item x="204"/>
        <item x="52"/>
        <item x="34"/>
        <item x="65"/>
        <item x="187"/>
        <item x="53"/>
        <item x="10"/>
        <item x="200"/>
        <item x="76"/>
        <item x="71"/>
        <item x="23"/>
        <item x="54"/>
        <item x="56"/>
        <item x="235"/>
        <item x="191"/>
        <item x="245"/>
        <item x="57"/>
        <item x="229"/>
        <item x="38"/>
        <item x="59"/>
        <item x="6"/>
        <item x="60"/>
        <item x="36"/>
        <item x="155"/>
        <item x="46"/>
        <item x="16"/>
        <item x="61"/>
        <item x="11"/>
        <item x="144"/>
        <item x="163"/>
        <item x="1"/>
        <item x="246"/>
        <item x="70"/>
        <item x="58"/>
        <item x="104"/>
        <item x="232"/>
        <item x="240"/>
        <item x="45"/>
        <item x="9"/>
        <item x="62"/>
        <item x="230"/>
        <item x="222"/>
        <item x="55"/>
        <item x="3"/>
        <item x="112"/>
        <item x="12"/>
        <item x="242"/>
        <item x="50"/>
        <item x="233"/>
        <item x="210"/>
        <item x="226"/>
        <item x="7"/>
        <item x="8"/>
        <item x="69"/>
        <item x="211"/>
        <item x="72"/>
        <item x="96"/>
        <item x="171"/>
        <item x="99"/>
        <item x="102"/>
        <item x="80"/>
        <item x="84"/>
        <item x="129"/>
        <item x="64"/>
        <item x="127"/>
        <item x="132"/>
        <item x="30"/>
        <item x="14"/>
        <item x="121"/>
        <item x="17"/>
        <item x="145"/>
        <item x="108"/>
        <item x="5"/>
        <item x="67"/>
        <item x="199"/>
        <item x="26"/>
        <item x="27"/>
        <item x="201"/>
        <item x="35"/>
        <item x="120"/>
        <item x="97"/>
        <item x="160"/>
        <item x="179"/>
        <item x="193"/>
        <item x="75"/>
        <item x="167"/>
        <item x="128"/>
        <item x="219"/>
        <item x="148"/>
        <item x="119"/>
        <item x="106"/>
        <item x="180"/>
        <item x="40"/>
        <item x="227"/>
        <item x="238"/>
        <item x="224"/>
        <item x="113"/>
        <item x="248"/>
        <item x="13"/>
        <item x="123"/>
        <item x="88"/>
        <item x="122"/>
        <item x="29"/>
        <item x="98"/>
        <item x="107"/>
        <item x="150"/>
        <item x="2"/>
        <item x="44"/>
        <item x="124"/>
        <item x="244"/>
        <item x="203"/>
        <item x="87"/>
        <item x="173"/>
        <item x="110"/>
        <item x="51"/>
        <item x="220"/>
        <item x="43"/>
        <item x="68"/>
        <item x="33"/>
        <item x="151"/>
        <item x="154"/>
        <item x="100"/>
        <item x="25"/>
        <item x="41"/>
        <item x="218"/>
        <item x="175"/>
        <item x="47"/>
        <item x="63"/>
        <item x="32"/>
        <item x="138"/>
        <item x="126"/>
        <item x="228"/>
        <item x="77"/>
        <item x="92"/>
        <item x="101"/>
        <item x="190"/>
        <item x="39"/>
        <item x="74"/>
        <item x="170"/>
        <item x="165"/>
        <item x="93"/>
        <item x="78"/>
        <item x="174"/>
        <item x="42"/>
        <item x="109"/>
        <item x="142"/>
        <item x="202"/>
        <item x="125"/>
        <item x="105"/>
        <item x="209"/>
        <item x="156"/>
        <item x="169"/>
        <item x="111"/>
        <item x="152"/>
        <item x="166"/>
        <item x="198"/>
        <item x="164"/>
        <item x="134"/>
        <item x="130"/>
        <item x="157"/>
        <item x="118"/>
        <item x="133"/>
        <item x="66"/>
        <item x="82"/>
        <item x="81"/>
        <item x="159"/>
        <item x="135"/>
        <item x="172"/>
        <item x="79"/>
        <item x="31"/>
        <item x="83"/>
        <item x="37"/>
        <item x="85"/>
        <item x="89"/>
        <item x="216"/>
        <item x="73"/>
        <item x="114"/>
        <item x="153"/>
        <item x="137"/>
        <item x="24"/>
        <item x="94"/>
        <item x="20"/>
        <item x="168"/>
        <item x="131"/>
        <item x="90"/>
        <item x="140"/>
        <item x="116"/>
        <item x="48"/>
        <item x="158"/>
        <item x="28"/>
        <item x="115"/>
        <item x="49"/>
        <item x="147"/>
        <item x="139"/>
        <item x="141"/>
        <item x="91"/>
        <item x="86"/>
        <item x="136"/>
        <item x="177"/>
        <item x="143"/>
        <item x="117"/>
        <item x="95"/>
        <item x="149"/>
        <item x="176"/>
        <item x="0"/>
      </items>
    </pivotField>
    <pivotField showAll="0" defaultSubtotal="0">
      <items count="428">
        <item x="315"/>
        <item x="302"/>
        <item x="292"/>
        <item x="316"/>
        <item x="13"/>
        <item x="19"/>
        <item x="370"/>
        <item x="344"/>
        <item x="362"/>
        <item x="384"/>
        <item x="378"/>
        <item x="385"/>
        <item x="389"/>
        <item x="1"/>
        <item x="377"/>
        <item x="21"/>
        <item x="87"/>
        <item x="387"/>
        <item x="255"/>
        <item x="371"/>
        <item x="390"/>
        <item x="321"/>
        <item x="311"/>
        <item x="322"/>
        <item x="373"/>
        <item x="380"/>
        <item x="303"/>
        <item x="375"/>
        <item x="382"/>
        <item x="388"/>
        <item x="368"/>
        <item x="254"/>
        <item x="379"/>
        <item x="366"/>
        <item x="363"/>
        <item x="386"/>
        <item x="34"/>
        <item x="372"/>
        <item x="364"/>
        <item x="367"/>
        <item x="339"/>
        <item x="40"/>
        <item x="27"/>
        <item x="331"/>
        <item x="3"/>
        <item x="342"/>
        <item x="333"/>
        <item x="36"/>
        <item x="78"/>
        <item x="246"/>
        <item x="381"/>
        <item x="305"/>
        <item x="326"/>
        <item x="345"/>
        <item x="320"/>
        <item x="332"/>
        <item x="334"/>
        <item x="347"/>
        <item x="30"/>
        <item x="325"/>
        <item x="383"/>
        <item x="374"/>
        <item x="128"/>
        <item x="235"/>
        <item x="313"/>
        <item x="157"/>
        <item x="237"/>
        <item x="284"/>
        <item x="178"/>
        <item x="376"/>
        <item x="84"/>
        <item x="123"/>
        <item x="132"/>
        <item x="369"/>
        <item x="238"/>
        <item x="45"/>
        <item x="139"/>
        <item x="417"/>
        <item x="9"/>
        <item x="155"/>
        <item x="262"/>
        <item x="96"/>
        <item x="296"/>
        <item x="114"/>
        <item x="391"/>
        <item x="15"/>
        <item x="412"/>
        <item x="306"/>
        <item x="82"/>
        <item x="61"/>
        <item x="33"/>
        <item x="5"/>
        <item x="118"/>
        <item x="110"/>
        <item x="151"/>
        <item x="156"/>
        <item x="335"/>
        <item x="116"/>
        <item x="336"/>
        <item x="259"/>
        <item x="24"/>
        <item x="71"/>
        <item x="319"/>
        <item x="168"/>
        <item x="354"/>
        <item x="279"/>
        <item x="160"/>
        <item x="247"/>
        <item x="28"/>
        <item x="330"/>
        <item x="182"/>
        <item x="115"/>
        <item x="126"/>
        <item x="94"/>
        <item x="76"/>
        <item x="261"/>
        <item x="310"/>
        <item x="365"/>
        <item x="318"/>
        <item x="338"/>
        <item x="416"/>
        <item x="100"/>
        <item x="14"/>
        <item x="134"/>
        <item x="348"/>
        <item x="85"/>
        <item x="282"/>
        <item x="117"/>
        <item x="140"/>
        <item x="70"/>
        <item x="90"/>
        <item x="130"/>
        <item x="75"/>
        <item x="181"/>
        <item x="328"/>
        <item x="297"/>
        <item x="31"/>
        <item x="176"/>
        <item x="323"/>
        <item x="22"/>
        <item x="66"/>
        <item x="301"/>
        <item x="101"/>
        <item x="287"/>
        <item x="199"/>
        <item x="218"/>
        <item x="343"/>
        <item x="188"/>
        <item x="340"/>
        <item x="138"/>
        <item x="136"/>
        <item x="29"/>
        <item x="99"/>
        <item x="312"/>
        <item x="16"/>
        <item x="60"/>
        <item x="283"/>
        <item x="180"/>
        <item x="175"/>
        <item x="415"/>
        <item x="298"/>
        <item x="171"/>
        <item x="32"/>
        <item x="352"/>
        <item x="79"/>
        <item x="174"/>
        <item x="91"/>
        <item x="418"/>
        <item x="401"/>
        <item x="341"/>
        <item x="166"/>
        <item x="309"/>
        <item x="350"/>
        <item x="159"/>
        <item x="98"/>
        <item x="144"/>
        <item x="349"/>
        <item x="120"/>
        <item x="149"/>
        <item x="23"/>
        <item x="286"/>
        <item x="111"/>
        <item x="35"/>
        <item x="107"/>
        <item x="148"/>
        <item x="72"/>
        <item x="83"/>
        <item x="81"/>
        <item x="187"/>
        <item x="147"/>
        <item x="93"/>
        <item x="48"/>
        <item x="169"/>
        <item x="121"/>
        <item x="177"/>
        <item x="146"/>
        <item x="392"/>
        <item x="104"/>
        <item x="17"/>
        <item x="129"/>
        <item x="405"/>
        <item x="161"/>
        <item x="185"/>
        <item x="327"/>
        <item x="69"/>
        <item x="37"/>
        <item x="77"/>
        <item x="64"/>
        <item x="109"/>
        <item x="154"/>
        <item x="44"/>
        <item x="408"/>
        <item x="119"/>
        <item x="424"/>
        <item x="278"/>
        <item x="337"/>
        <item x="124"/>
        <item x="396"/>
        <item x="88"/>
        <item x="351"/>
        <item x="400"/>
        <item x="423"/>
        <item x="125"/>
        <item x="43"/>
        <item x="230"/>
        <item x="73"/>
        <item x="150"/>
        <item x="58"/>
        <item x="133"/>
        <item x="411"/>
        <item x="224"/>
        <item x="183"/>
        <item x="353"/>
        <item x="143"/>
        <item x="49"/>
        <item x="346"/>
        <item x="398"/>
        <item x="395"/>
        <item x="38"/>
        <item x="106"/>
        <item x="131"/>
        <item x="214"/>
        <item x="86"/>
        <item x="260"/>
        <item x="25"/>
        <item x="113"/>
        <item x="59"/>
        <item x="329"/>
        <item x="189"/>
        <item x="52"/>
        <item x="213"/>
        <item x="67"/>
        <item x="308"/>
        <item x="39"/>
        <item x="167"/>
        <item x="280"/>
        <item x="112"/>
        <item x="222"/>
        <item x="406"/>
        <item x="220"/>
        <item x="89"/>
        <item x="18"/>
        <item x="153"/>
        <item x="158"/>
        <item x="324"/>
        <item x="41"/>
        <item x="152"/>
        <item x="179"/>
        <item x="6"/>
        <item x="103"/>
        <item x="42"/>
        <item x="233"/>
        <item x="217"/>
        <item x="105"/>
        <item x="47"/>
        <item x="294"/>
        <item x="20"/>
        <item x="102"/>
        <item x="163"/>
        <item x="63"/>
        <item x="191"/>
        <item x="145"/>
        <item x="135"/>
        <item x="141"/>
        <item x="317"/>
        <item x="184"/>
        <item x="55"/>
        <item x="281"/>
        <item x="65"/>
        <item x="186"/>
        <item x="51"/>
        <item x="74"/>
        <item x="95"/>
        <item x="97"/>
        <item x="54"/>
        <item x="68"/>
        <item x="122"/>
        <item x="92"/>
        <item x="108"/>
        <item x="50"/>
        <item x="80"/>
        <item x="314"/>
        <item x="172"/>
        <item x="165"/>
        <item x="164"/>
        <item x="288"/>
        <item x="190"/>
        <item x="57"/>
        <item x="223"/>
        <item x="226"/>
        <item x="137"/>
        <item x="173"/>
        <item x="227"/>
        <item x="8"/>
        <item x="142"/>
        <item x="361"/>
        <item x="53"/>
        <item x="11"/>
        <item x="26"/>
        <item x="219"/>
        <item x="421"/>
        <item x="404"/>
        <item x="7"/>
        <item x="216"/>
        <item x="200"/>
        <item x="62"/>
        <item x="300"/>
        <item x="355"/>
        <item x="232"/>
        <item x="425"/>
        <item x="252"/>
        <item x="293"/>
        <item x="127"/>
        <item x="263"/>
        <item x="307"/>
        <item x="356"/>
        <item x="393"/>
        <item x="221"/>
        <item x="414"/>
        <item x="359"/>
        <item x="192"/>
        <item x="422"/>
        <item x="420"/>
        <item x="402"/>
        <item x="304"/>
        <item x="231"/>
        <item x="253"/>
        <item x="397"/>
        <item x="12"/>
        <item x="4"/>
        <item x="2"/>
        <item x="285"/>
        <item x="360"/>
        <item x="46"/>
        <item x="256"/>
        <item x="234"/>
        <item x="170"/>
        <item x="427"/>
        <item x="229"/>
        <item x="10"/>
        <item x="407"/>
        <item x="265"/>
        <item x="409"/>
        <item x="403"/>
        <item x="196"/>
        <item x="399"/>
        <item x="205"/>
        <item x="162"/>
        <item x="419"/>
        <item x="394"/>
        <item x="357"/>
        <item x="245"/>
        <item x="410"/>
        <item x="270"/>
        <item x="207"/>
        <item x="413"/>
        <item x="204"/>
        <item x="206"/>
        <item x="242"/>
        <item x="269"/>
        <item x="426"/>
        <item x="290"/>
        <item x="248"/>
        <item x="225"/>
        <item x="195"/>
        <item x="258"/>
        <item x="358"/>
        <item x="197"/>
        <item x="271"/>
        <item x="289"/>
        <item x="276"/>
        <item x="56"/>
        <item x="299"/>
        <item x="275"/>
        <item x="295"/>
        <item x="264"/>
        <item x="215"/>
        <item x="277"/>
        <item x="209"/>
        <item x="211"/>
        <item x="266"/>
        <item x="244"/>
        <item x="272"/>
        <item x="236"/>
        <item x="241"/>
        <item x="193"/>
        <item x="240"/>
        <item x="210"/>
        <item x="212"/>
        <item x="267"/>
        <item x="228"/>
        <item x="243"/>
        <item x="249"/>
        <item x="198"/>
        <item x="257"/>
        <item x="268"/>
        <item x="194"/>
        <item x="250"/>
        <item x="208"/>
        <item x="203"/>
        <item x="291"/>
        <item x="251"/>
        <item x="201"/>
        <item x="202"/>
        <item x="239"/>
        <item x="274"/>
        <item x="273"/>
        <item x="0"/>
      </items>
    </pivotField>
    <pivotField showAll="0" defaultSubtotal="0"/>
    <pivotField showAll="0" defaultSubtotal="0"/>
  </pivotFields>
  <rowFields count="5">
    <field x="3"/>
    <field x="10"/>
    <field x="11"/>
    <field x="16"/>
    <field x="20"/>
  </rowFields>
  <rowItems count="543">
    <i>
      <x/>
    </i>
    <i r="1">
      <x v="1"/>
    </i>
    <i r="2">
      <x v="3"/>
    </i>
    <i r="3">
      <x v="3"/>
    </i>
    <i r="4">
      <x v="22"/>
    </i>
    <i r="4">
      <x v="23"/>
    </i>
    <i r="4">
      <x v="25"/>
    </i>
    <i r="4">
      <x v="26"/>
    </i>
    <i r="4">
      <x v="48"/>
    </i>
    <i r="4">
      <x v="61"/>
    </i>
    <i r="4">
      <x v="62"/>
    </i>
    <i r="4">
      <x v="67"/>
    </i>
    <i r="4">
      <x v="69"/>
    </i>
    <i r="4">
      <x v="81"/>
    </i>
    <i r="4">
      <x v="114"/>
    </i>
    <i r="4">
      <x v="142"/>
    </i>
    <i r="1">
      <x v="2"/>
    </i>
    <i r="2">
      <x v="3"/>
    </i>
    <i r="3">
      <x v="3"/>
    </i>
    <i r="4">
      <x v="13"/>
    </i>
    <i r="4">
      <x v="22"/>
    </i>
    <i r="4">
      <x v="33"/>
    </i>
    <i r="4">
      <x v="42"/>
    </i>
    <i r="4">
      <x v="47"/>
    </i>
    <i r="4">
      <x v="54"/>
    </i>
    <i r="4">
      <x v="58"/>
    </i>
    <i r="4">
      <x v="79"/>
    </i>
    <i r="4">
      <x v="91"/>
    </i>
    <i r="4">
      <x v="93"/>
    </i>
    <i r="4">
      <x v="109"/>
    </i>
    <i r="1">
      <x v="3"/>
    </i>
    <i r="2">
      <x v="3"/>
    </i>
    <i r="3">
      <x v="3"/>
    </i>
    <i r="4">
      <x v="15"/>
    </i>
    <i r="4">
      <x v="18"/>
    </i>
    <i r="4">
      <x v="20"/>
    </i>
    <i r="4">
      <x v="34"/>
    </i>
    <i r="4">
      <x v="41"/>
    </i>
    <i r="4">
      <x v="49"/>
    </i>
    <i r="4">
      <x v="50"/>
    </i>
    <i r="4">
      <x v="54"/>
    </i>
    <i r="4">
      <x v="95"/>
    </i>
    <i r="4">
      <x v="126"/>
    </i>
    <i r="4">
      <x v="176"/>
    </i>
    <i r="1">
      <x v="4"/>
    </i>
    <i r="2">
      <x v="2"/>
    </i>
    <i r="3">
      <x v="3"/>
    </i>
    <i r="4">
      <x v="6"/>
    </i>
    <i r="4">
      <x v="18"/>
    </i>
    <i r="4">
      <x v="30"/>
    </i>
    <i r="4">
      <x v="34"/>
    </i>
    <i r="4">
      <x v="38"/>
    </i>
    <i r="4">
      <x v="56"/>
    </i>
    <i r="4">
      <x v="58"/>
    </i>
    <i r="4">
      <x v="60"/>
    </i>
    <i r="4">
      <x v="80"/>
    </i>
    <i r="4">
      <x v="93"/>
    </i>
    <i r="4">
      <x v="154"/>
    </i>
    <i r="2">
      <x v="3"/>
    </i>
    <i r="3">
      <x v="3"/>
    </i>
    <i r="4">
      <x v="7"/>
    </i>
    <i r="4">
      <x v="11"/>
    </i>
    <i r="4">
      <x v="21"/>
    </i>
    <i r="4">
      <x v="30"/>
    </i>
    <i r="4">
      <x v="32"/>
    </i>
    <i r="4">
      <x v="43"/>
    </i>
    <i r="4">
      <x v="47"/>
    </i>
    <i r="4">
      <x v="49"/>
    </i>
    <i r="4">
      <x v="64"/>
    </i>
    <i r="4">
      <x v="76"/>
    </i>
    <i r="4">
      <x v="125"/>
    </i>
    <i r="4">
      <x v="139"/>
    </i>
    <i r="2">
      <x v="4"/>
    </i>
    <i r="3">
      <x v="3"/>
    </i>
    <i r="4">
      <x v="1"/>
    </i>
    <i r="4">
      <x v="9"/>
    </i>
    <i r="4">
      <x v="11"/>
    </i>
    <i r="4">
      <x v="12"/>
    </i>
    <i r="4">
      <x v="13"/>
    </i>
    <i r="4">
      <x v="14"/>
    </i>
    <i r="4">
      <x v="16"/>
    </i>
    <i r="4">
      <x v="39"/>
    </i>
    <i r="4">
      <x v="58"/>
    </i>
    <i r="4">
      <x v="90"/>
    </i>
    <i r="2">
      <x v="5"/>
    </i>
    <i r="3">
      <x v="3"/>
    </i>
    <i r="4">
      <x v="1"/>
    </i>
    <i r="4">
      <x v="6"/>
    </i>
    <i r="4">
      <x v="11"/>
    </i>
    <i r="4">
      <x v="12"/>
    </i>
    <i r="4">
      <x v="28"/>
    </i>
    <i r="4">
      <x v="35"/>
    </i>
    <i r="4">
      <x v="36"/>
    </i>
    <i r="4">
      <x v="38"/>
    </i>
    <i r="4">
      <x v="46"/>
    </i>
    <i r="4">
      <x v="53"/>
    </i>
    <i r="4">
      <x v="55"/>
    </i>
    <i r="4">
      <x v="81"/>
    </i>
    <i>
      <x v="1"/>
    </i>
    <i r="1">
      <x v="1"/>
    </i>
    <i r="2">
      <x v="3"/>
    </i>
    <i r="3">
      <x/>
    </i>
    <i r="4">
      <x v="23"/>
    </i>
    <i r="4">
      <x v="54"/>
    </i>
    <i r="4">
      <x v="77"/>
    </i>
    <i r="4">
      <x v="88"/>
    </i>
    <i r="4">
      <x v="97"/>
    </i>
    <i r="4">
      <x v="109"/>
    </i>
    <i r="4">
      <x v="131"/>
    </i>
    <i r="4">
      <x v="168"/>
    </i>
    <i r="3">
      <x v="2"/>
    </i>
    <i r="4">
      <x v="53"/>
    </i>
    <i r="4">
      <x v="78"/>
    </i>
    <i r="4">
      <x v="100"/>
    </i>
    <i r="4">
      <x v="129"/>
    </i>
    <i r="4">
      <x v="162"/>
    </i>
    <i r="4">
      <x v="182"/>
    </i>
    <i r="4">
      <x v="220"/>
    </i>
    <i r="1">
      <x v="2"/>
    </i>
    <i r="2">
      <x v="3"/>
    </i>
    <i r="3">
      <x/>
    </i>
    <i r="4">
      <x v="48"/>
    </i>
    <i r="4">
      <x v="89"/>
    </i>
    <i r="4">
      <x v="108"/>
    </i>
    <i r="4">
      <x v="116"/>
    </i>
    <i r="4">
      <x v="158"/>
    </i>
    <i r="4">
      <x v="172"/>
    </i>
    <i r="4">
      <x v="189"/>
    </i>
    <i r="4">
      <x v="197"/>
    </i>
    <i r="3">
      <x v="2"/>
    </i>
    <i r="4">
      <x v="98"/>
    </i>
    <i r="4">
      <x v="118"/>
    </i>
    <i r="4">
      <x v="141"/>
    </i>
    <i r="4">
      <x v="162"/>
    </i>
    <i r="4">
      <x v="207"/>
    </i>
    <i r="4">
      <x v="221"/>
    </i>
    <i r="4">
      <x v="231"/>
    </i>
    <i r="4">
      <x v="235"/>
    </i>
    <i r="4">
      <x v="245"/>
    </i>
    <i r="1">
      <x v="3"/>
    </i>
    <i r="2">
      <x v="3"/>
    </i>
    <i r="3">
      <x/>
    </i>
    <i r="4">
      <x v="35"/>
    </i>
    <i r="4">
      <x v="46"/>
    </i>
    <i r="4">
      <x v="50"/>
    </i>
    <i r="4">
      <x v="56"/>
    </i>
    <i r="4">
      <x v="57"/>
    </i>
    <i r="4">
      <x v="61"/>
    </i>
    <i r="4">
      <x v="79"/>
    </i>
    <i r="4">
      <x v="87"/>
    </i>
    <i r="4">
      <x v="104"/>
    </i>
    <i r="4">
      <x v="147"/>
    </i>
    <i r="3">
      <x v="2"/>
    </i>
    <i r="4">
      <x v="64"/>
    </i>
    <i r="4">
      <x v="66"/>
    </i>
    <i r="4">
      <x v="71"/>
    </i>
    <i r="4">
      <x v="78"/>
    </i>
    <i r="4">
      <x v="84"/>
    </i>
    <i r="4">
      <x v="123"/>
    </i>
    <i r="4">
      <x v="135"/>
    </i>
    <i r="4">
      <x v="149"/>
    </i>
    <i r="4">
      <x v="162"/>
    </i>
    <i r="4">
      <x v="193"/>
    </i>
    <i r="1">
      <x v="4"/>
    </i>
    <i r="2">
      <x v="1"/>
    </i>
    <i r="3">
      <x/>
    </i>
    <i r="4">
      <x v="56"/>
    </i>
    <i r="4">
      <x v="97"/>
    </i>
    <i r="4">
      <x v="107"/>
    </i>
    <i r="4">
      <x v="150"/>
    </i>
    <i r="4">
      <x v="163"/>
    </i>
    <i r="4">
      <x v="164"/>
    </i>
    <i r="4">
      <x v="174"/>
    </i>
    <i r="4">
      <x v="198"/>
    </i>
    <i r="4">
      <x v="203"/>
    </i>
    <i r="4">
      <x v="211"/>
    </i>
    <i r="4">
      <x v="222"/>
    </i>
    <i r="4">
      <x v="223"/>
    </i>
    <i r="4">
      <x v="228"/>
    </i>
    <i r="4">
      <x v="238"/>
    </i>
    <i r="4">
      <x v="242"/>
    </i>
    <i r="3">
      <x v="2"/>
    </i>
    <i r="4">
      <x v="65"/>
    </i>
    <i r="4">
      <x v="68"/>
    </i>
    <i r="4">
      <x v="105"/>
    </i>
    <i r="4">
      <x v="110"/>
    </i>
    <i r="4">
      <x v="165"/>
    </i>
    <i r="4">
      <x v="190"/>
    </i>
    <i r="4">
      <x v="195"/>
    </i>
    <i r="4">
      <x v="202"/>
    </i>
    <i r="4">
      <x v="204"/>
    </i>
    <i r="4">
      <x v="206"/>
    </i>
    <i r="4">
      <x v="224"/>
    </i>
    <i r="4">
      <x v="230"/>
    </i>
    <i r="4">
      <x v="233"/>
    </i>
    <i r="4">
      <x v="239"/>
    </i>
    <i r="4">
      <x v="244"/>
    </i>
    <i r="2">
      <x v="2"/>
    </i>
    <i r="3">
      <x/>
    </i>
    <i r="4">
      <x v="5"/>
    </i>
    <i r="4">
      <x v="26"/>
    </i>
    <i r="4">
      <x v="43"/>
    </i>
    <i r="4">
      <x v="48"/>
    </i>
    <i r="4">
      <x v="70"/>
    </i>
    <i r="4">
      <x v="73"/>
    </i>
    <i r="4">
      <x v="75"/>
    </i>
    <i r="4">
      <x v="105"/>
    </i>
    <i r="4">
      <x v="114"/>
    </i>
    <i r="4">
      <x v="115"/>
    </i>
    <i r="4">
      <x v="141"/>
    </i>
    <i r="4">
      <x v="177"/>
    </i>
    <i r="4">
      <x v="185"/>
    </i>
    <i r="4">
      <x v="186"/>
    </i>
    <i r="4">
      <x v="213"/>
    </i>
    <i r="4">
      <x v="226"/>
    </i>
    <i r="3">
      <x v="2"/>
    </i>
    <i r="4">
      <x v="23"/>
    </i>
    <i r="4">
      <x v="44"/>
    </i>
    <i r="4">
      <x v="50"/>
    </i>
    <i r="4">
      <x v="55"/>
    </i>
    <i r="4">
      <x v="56"/>
    </i>
    <i r="4">
      <x v="90"/>
    </i>
    <i r="4">
      <x v="106"/>
    </i>
    <i r="4">
      <x v="114"/>
    </i>
    <i r="4">
      <x v="181"/>
    </i>
    <i r="4">
      <x v="202"/>
    </i>
    <i r="4">
      <x v="205"/>
    </i>
    <i r="4">
      <x v="208"/>
    </i>
    <i r="4">
      <x v="209"/>
    </i>
    <i r="4">
      <x v="215"/>
    </i>
    <i r="4">
      <x v="224"/>
    </i>
    <i r="2">
      <x v="3"/>
    </i>
    <i r="3">
      <x/>
    </i>
    <i r="4">
      <x v="42"/>
    </i>
    <i r="4">
      <x v="47"/>
    </i>
    <i r="4">
      <x v="82"/>
    </i>
    <i r="4">
      <x v="137"/>
    </i>
    <i r="4">
      <x v="145"/>
    </i>
    <i r="4">
      <x v="152"/>
    </i>
    <i r="4">
      <x v="156"/>
    </i>
    <i r="4">
      <x v="161"/>
    </i>
    <i r="4">
      <x v="168"/>
    </i>
    <i r="4">
      <x v="188"/>
    </i>
    <i r="4">
      <x v="217"/>
    </i>
    <i r="4">
      <x v="218"/>
    </i>
    <i r="4">
      <x v="241"/>
    </i>
    <i r="4">
      <x v="249"/>
    </i>
    <i r="3">
      <x v="2"/>
    </i>
    <i r="4">
      <x v="67"/>
    </i>
    <i r="4">
      <x v="69"/>
    </i>
    <i r="4">
      <x v="92"/>
    </i>
    <i r="4">
      <x v="159"/>
    </i>
    <i r="4">
      <x v="171"/>
    </i>
    <i r="4">
      <x v="178"/>
    </i>
    <i r="4">
      <x v="185"/>
    </i>
    <i r="4">
      <x v="225"/>
    </i>
    <i r="4">
      <x v="229"/>
    </i>
    <i r="4">
      <x v="232"/>
    </i>
    <i r="4">
      <x v="236"/>
    </i>
    <i r="4">
      <x v="240"/>
    </i>
    <i r="4">
      <x v="246"/>
    </i>
    <i r="4">
      <x v="249"/>
    </i>
    <i r="2">
      <x v="4"/>
    </i>
    <i r="3">
      <x/>
    </i>
    <i r="4">
      <x v="98"/>
    </i>
    <i r="4">
      <x v="101"/>
    </i>
    <i r="4">
      <x v="103"/>
    </i>
    <i r="4">
      <x v="120"/>
    </i>
    <i r="4">
      <x v="121"/>
    </i>
    <i r="4">
      <x v="125"/>
    </i>
    <i r="4">
      <x v="133"/>
    </i>
    <i r="4">
      <x v="148"/>
    </i>
    <i r="4">
      <x v="167"/>
    </i>
    <i r="4">
      <x v="234"/>
    </i>
    <i r="4">
      <x v="237"/>
    </i>
    <i r="3">
      <x v="2"/>
    </i>
    <i r="4">
      <x v="111"/>
    </i>
    <i r="4">
      <x v="120"/>
    </i>
    <i r="4">
      <x v="147"/>
    </i>
    <i r="4">
      <x v="158"/>
    </i>
    <i r="4">
      <x v="163"/>
    </i>
    <i r="4">
      <x v="166"/>
    </i>
    <i r="4">
      <x v="173"/>
    </i>
    <i r="4">
      <x v="179"/>
    </i>
    <i r="4">
      <x v="214"/>
    </i>
    <i r="4">
      <x v="247"/>
    </i>
    <i r="2">
      <x v="5"/>
    </i>
    <i r="3">
      <x/>
    </i>
    <i r="4">
      <x v="47"/>
    </i>
    <i r="4">
      <x v="67"/>
    </i>
    <i r="4">
      <x v="79"/>
    </i>
    <i r="4">
      <x v="113"/>
    </i>
    <i r="4">
      <x v="123"/>
    </i>
    <i r="4">
      <x v="124"/>
    </i>
    <i r="4">
      <x v="134"/>
    </i>
    <i r="4">
      <x v="143"/>
    </i>
    <i r="4">
      <x v="146"/>
    </i>
    <i r="4">
      <x v="163"/>
    </i>
    <i r="3">
      <x v="2"/>
    </i>
    <i r="4">
      <x v="63"/>
    </i>
    <i r="4">
      <x v="89"/>
    </i>
    <i r="4">
      <x v="144"/>
    </i>
    <i r="4">
      <x v="153"/>
    </i>
    <i r="4">
      <x v="159"/>
    </i>
    <i r="4">
      <x v="175"/>
    </i>
    <i r="4">
      <x v="181"/>
    </i>
    <i r="4">
      <x v="192"/>
    </i>
    <i r="4">
      <x v="216"/>
    </i>
    <i>
      <x v="2"/>
    </i>
    <i r="1">
      <x v="3"/>
    </i>
    <i r="2">
      <x v="3"/>
    </i>
    <i r="3">
      <x v="3"/>
    </i>
    <i r="4">
      <x v="249"/>
    </i>
    <i r="1">
      <x v="4"/>
    </i>
    <i r="2">
      <x v="3"/>
    </i>
    <i r="3">
      <x v="3"/>
    </i>
    <i r="4">
      <x v="39"/>
    </i>
    <i r="4">
      <x v="42"/>
    </i>
    <i r="4">
      <x v="51"/>
    </i>
    <i r="4">
      <x v="65"/>
    </i>
    <i r="4">
      <x v="72"/>
    </i>
    <i r="4">
      <x v="75"/>
    </i>
    <i r="4">
      <x v="83"/>
    </i>
    <i r="4">
      <x v="88"/>
    </i>
    <i r="4">
      <x v="90"/>
    </i>
    <i r="4">
      <x v="96"/>
    </i>
    <i r="4">
      <x v="97"/>
    </i>
    <i r="4">
      <x v="112"/>
    </i>
    <i r="4">
      <x v="117"/>
    </i>
    <i r="4">
      <x v="143"/>
    </i>
    <i r="4">
      <x v="151"/>
    </i>
    <i r="4">
      <x v="249"/>
    </i>
    <i>
      <x v="3"/>
    </i>
    <i r="1">
      <x v="1"/>
    </i>
    <i r="2">
      <x v="3"/>
    </i>
    <i r="3">
      <x v="3"/>
    </i>
    <i r="4">
      <x/>
    </i>
    <i r="4">
      <x v="3"/>
    </i>
    <i r="4">
      <x v="9"/>
    </i>
    <i r="4">
      <x v="10"/>
    </i>
    <i r="4">
      <x v="11"/>
    </i>
    <i r="4">
      <x v="13"/>
    </i>
    <i r="4">
      <x v="16"/>
    </i>
    <i r="4">
      <x v="35"/>
    </i>
    <i r="4">
      <x v="62"/>
    </i>
    <i r="4">
      <x v="94"/>
    </i>
    <i r="4">
      <x v="101"/>
    </i>
    <i r="1">
      <x v="2"/>
    </i>
    <i r="2">
      <x v="3"/>
    </i>
    <i r="3">
      <x v="3"/>
    </i>
    <i r="4">
      <x v="16"/>
    </i>
    <i r="4">
      <x v="40"/>
    </i>
    <i r="4">
      <x v="44"/>
    </i>
    <i r="4">
      <x v="59"/>
    </i>
    <i r="4">
      <x v="67"/>
    </i>
    <i r="4">
      <x v="85"/>
    </i>
    <i r="4">
      <x v="114"/>
    </i>
    <i r="4">
      <x v="132"/>
    </i>
    <i r="4">
      <x v="169"/>
    </i>
    <i r="4">
      <x v="219"/>
    </i>
    <i r="1">
      <x v="3"/>
    </i>
    <i r="2">
      <x v="3"/>
    </i>
    <i r="3">
      <x v="3"/>
    </i>
    <i r="4">
      <x/>
    </i>
    <i r="4">
      <x v="9"/>
    </i>
    <i r="4">
      <x v="17"/>
    </i>
    <i r="4">
      <x v="22"/>
    </i>
    <i r="4">
      <x v="29"/>
    </i>
    <i r="4">
      <x v="36"/>
    </i>
    <i r="4">
      <x v="41"/>
    </i>
    <i r="4">
      <x v="52"/>
    </i>
    <i r="4">
      <x v="97"/>
    </i>
    <i r="4">
      <x v="113"/>
    </i>
    <i r="4">
      <x v="123"/>
    </i>
    <i r="4">
      <x v="160"/>
    </i>
    <i r="1">
      <x v="4"/>
    </i>
    <i r="2">
      <x v="2"/>
    </i>
    <i r="3">
      <x v="3"/>
    </i>
    <i r="4">
      <x v="7"/>
    </i>
    <i r="4">
      <x v="17"/>
    </i>
    <i r="4">
      <x v="29"/>
    </i>
    <i r="4">
      <x v="39"/>
    </i>
    <i r="4">
      <x v="41"/>
    </i>
    <i r="4">
      <x v="43"/>
    </i>
    <i r="4">
      <x v="45"/>
    </i>
    <i r="4">
      <x v="53"/>
    </i>
    <i r="4">
      <x v="55"/>
    </i>
    <i r="4">
      <x v="86"/>
    </i>
    <i r="4">
      <x v="89"/>
    </i>
    <i r="4">
      <x v="155"/>
    </i>
    <i r="2">
      <x v="3"/>
    </i>
    <i r="3">
      <x v="3"/>
    </i>
    <i r="4">
      <x v="2"/>
    </i>
    <i r="4">
      <x v="8"/>
    </i>
    <i r="4">
      <x v="19"/>
    </i>
    <i r="4">
      <x v="21"/>
    </i>
    <i r="4">
      <x v="24"/>
    </i>
    <i r="4">
      <x v="28"/>
    </i>
    <i r="4">
      <x v="61"/>
    </i>
    <i r="4">
      <x v="84"/>
    </i>
    <i r="4">
      <x v="87"/>
    </i>
    <i r="4">
      <x v="89"/>
    </i>
    <i r="4">
      <x v="95"/>
    </i>
    <i r="4">
      <x v="97"/>
    </i>
    <i r="4">
      <x v="105"/>
    </i>
    <i r="4">
      <x v="140"/>
    </i>
    <i r="4">
      <x v="183"/>
    </i>
    <i r="2">
      <x v="4"/>
    </i>
    <i r="3">
      <x v="3"/>
    </i>
    <i r="4">
      <x v="3"/>
    </i>
    <i r="4">
      <x v="6"/>
    </i>
    <i r="4">
      <x v="12"/>
    </i>
    <i r="4">
      <x v="17"/>
    </i>
    <i r="4">
      <x v="24"/>
    </i>
    <i r="4">
      <x v="40"/>
    </i>
    <i r="4">
      <x v="47"/>
    </i>
    <i r="4">
      <x v="68"/>
    </i>
    <i r="4">
      <x v="73"/>
    </i>
    <i r="4">
      <x v="138"/>
    </i>
    <i r="4">
      <x v="189"/>
    </i>
    <i r="4">
      <x v="194"/>
    </i>
    <i r="2">
      <x v="5"/>
    </i>
    <i r="3">
      <x v="3"/>
    </i>
    <i r="4">
      <x v="7"/>
    </i>
    <i r="4">
      <x v="10"/>
    </i>
    <i r="4">
      <x v="61"/>
    </i>
    <i r="4">
      <x v="68"/>
    </i>
    <i r="4">
      <x v="87"/>
    </i>
    <i r="4">
      <x v="94"/>
    </i>
    <i r="4">
      <x v="99"/>
    </i>
    <i r="4">
      <x v="104"/>
    </i>
    <i r="4">
      <x v="107"/>
    </i>
    <i r="4">
      <x v="147"/>
    </i>
    <i r="4">
      <x v="176"/>
    </i>
    <i>
      <x v="4"/>
    </i>
    <i r="1">
      <x v="1"/>
    </i>
    <i r="2">
      <x v="3"/>
    </i>
    <i r="3">
      <x v="3"/>
    </i>
    <i r="4">
      <x v="7"/>
    </i>
    <i r="4">
      <x v="18"/>
    </i>
    <i r="4">
      <x v="50"/>
    </i>
    <i r="4">
      <x v="64"/>
    </i>
    <i r="4">
      <x v="73"/>
    </i>
    <i r="4">
      <x v="125"/>
    </i>
    <i r="4">
      <x v="168"/>
    </i>
    <i r="4">
      <x v="180"/>
    </i>
    <i r="4">
      <x v="183"/>
    </i>
    <i r="4">
      <x v="196"/>
    </i>
    <i r="4">
      <x v="216"/>
    </i>
    <i r="4">
      <x v="227"/>
    </i>
    <i r="1">
      <x v="2"/>
    </i>
    <i r="2">
      <x v="3"/>
    </i>
    <i r="3">
      <x v="3"/>
    </i>
    <i r="4">
      <x v="29"/>
    </i>
    <i r="4">
      <x v="59"/>
    </i>
    <i r="4">
      <x v="71"/>
    </i>
    <i r="4">
      <x v="75"/>
    </i>
    <i r="4">
      <x v="102"/>
    </i>
    <i r="4">
      <x v="117"/>
    </i>
    <i r="4">
      <x v="128"/>
    </i>
    <i r="4">
      <x v="144"/>
    </i>
    <i r="4">
      <x v="157"/>
    </i>
    <i r="4">
      <x v="212"/>
    </i>
    <i r="4">
      <x v="213"/>
    </i>
    <i r="4">
      <x v="218"/>
    </i>
    <i r="1">
      <x v="3"/>
    </i>
    <i r="2">
      <x v="3"/>
    </i>
    <i r="3">
      <x v="3"/>
    </i>
    <i r="4">
      <x v="19"/>
    </i>
    <i r="4">
      <x v="25"/>
    </i>
    <i r="4">
      <x v="27"/>
    </i>
    <i r="4">
      <x v="31"/>
    </i>
    <i r="4">
      <x v="57"/>
    </i>
    <i r="4">
      <x v="90"/>
    </i>
    <i r="4">
      <x v="149"/>
    </i>
    <i r="4">
      <x v="170"/>
    </i>
    <i r="4">
      <x v="187"/>
    </i>
    <i r="4">
      <x v="202"/>
    </i>
    <i r="4">
      <x v="243"/>
    </i>
    <i r="4">
      <x v="248"/>
    </i>
    <i r="1">
      <x v="4"/>
    </i>
    <i r="2">
      <x v="2"/>
    </i>
    <i r="3">
      <x v="3"/>
    </i>
    <i r="4">
      <x v="2"/>
    </i>
    <i r="4">
      <x v="49"/>
    </i>
    <i r="4">
      <x v="52"/>
    </i>
    <i r="4">
      <x v="55"/>
    </i>
    <i r="4">
      <x v="67"/>
    </i>
    <i r="4">
      <x v="70"/>
    </i>
    <i r="4">
      <x v="97"/>
    </i>
    <i r="4">
      <x v="119"/>
    </i>
    <i r="4">
      <x v="122"/>
    </i>
    <i r="4">
      <x v="156"/>
    </i>
    <i r="4">
      <x v="172"/>
    </i>
    <i r="4">
      <x v="190"/>
    </i>
    <i r="4">
      <x v="191"/>
    </i>
    <i r="4">
      <x v="200"/>
    </i>
    <i r="4">
      <x v="204"/>
    </i>
    <i r="4">
      <x v="210"/>
    </i>
    <i r="4">
      <x v="217"/>
    </i>
    <i r="4">
      <x v="236"/>
    </i>
    <i r="2">
      <x v="3"/>
    </i>
    <i r="3">
      <x v="3"/>
    </i>
    <i r="4">
      <x v="13"/>
    </i>
    <i r="4">
      <x v="26"/>
    </i>
    <i r="4">
      <x v="34"/>
    </i>
    <i r="4">
      <x v="41"/>
    </i>
    <i r="4">
      <x v="43"/>
    </i>
    <i r="4">
      <x v="46"/>
    </i>
    <i r="4">
      <x v="48"/>
    </i>
    <i r="4">
      <x v="75"/>
    </i>
    <i r="4">
      <x v="90"/>
    </i>
    <i r="4">
      <x v="126"/>
    </i>
    <i r="4">
      <x v="127"/>
    </i>
    <i r="2">
      <x v="4"/>
    </i>
    <i r="3">
      <x v="3"/>
    </i>
    <i r="4">
      <x v="4"/>
    </i>
    <i r="4">
      <x v="63"/>
    </i>
    <i r="4">
      <x v="66"/>
    </i>
    <i r="4">
      <x v="73"/>
    </i>
    <i r="4">
      <x v="74"/>
    </i>
    <i r="4">
      <x v="77"/>
    </i>
    <i r="4">
      <x v="89"/>
    </i>
    <i r="4">
      <x v="102"/>
    </i>
    <i r="4">
      <x v="115"/>
    </i>
    <i r="4">
      <x v="136"/>
    </i>
    <i r="4">
      <x v="175"/>
    </i>
    <i r="4">
      <x v="177"/>
    </i>
    <i r="2">
      <x v="5"/>
    </i>
    <i r="3">
      <x v="3"/>
    </i>
    <i r="4">
      <x v="16"/>
    </i>
    <i r="4">
      <x v="22"/>
    </i>
    <i r="4">
      <x v="28"/>
    </i>
    <i r="4">
      <x v="37"/>
    </i>
    <i r="4">
      <x v="63"/>
    </i>
    <i r="4">
      <x v="117"/>
    </i>
    <i r="4">
      <x v="130"/>
    </i>
    <i r="4">
      <x v="156"/>
    </i>
    <i r="4">
      <x v="164"/>
    </i>
    <i r="4">
      <x v="184"/>
    </i>
    <i r="4">
      <x v="199"/>
    </i>
    <i r="4">
      <x v="201"/>
    </i>
    <i t="grand">
      <x/>
    </i>
  </rowItems>
  <colFields count="2">
    <field x="4"/>
    <field x="7"/>
  </colFields>
  <colItems count="6">
    <i>
      <x v="1"/>
      <x/>
    </i>
    <i r="1">
      <x v="1"/>
    </i>
    <i r="1">
      <x v="2"/>
    </i>
    <i>
      <x v="4"/>
      <x v="2"/>
    </i>
    <i>
      <x v="5"/>
      <x v="2"/>
    </i>
    <i>
      <x v="6"/>
      <x v="2"/>
    </i>
  </colItems>
  <dataFields count="1">
    <dataField name="Count of Donor" fld="20" subtotal="count" baseField="20" baseItem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416"/>
  <sheetViews>
    <sheetView topLeftCell="A283" zoomScale="70" zoomScaleNormal="70" workbookViewId="0">
      <selection activeCell="T241" sqref="T241:U266"/>
    </sheetView>
  </sheetViews>
  <sheetFormatPr defaultRowHeight="10.8" x14ac:dyDescent="0.25"/>
  <cols>
    <col min="1" max="1" width="34.5" style="1" customWidth="1"/>
    <col min="2" max="4" width="8.796875" style="8"/>
    <col min="5" max="5" width="7.19921875" style="3" customWidth="1"/>
    <col min="6" max="6" width="6.19921875" style="3" customWidth="1"/>
    <col min="7" max="7" width="6.59765625" style="3" customWidth="1"/>
    <col min="8" max="8" width="7.8984375" style="3" customWidth="1"/>
    <col min="9" max="10" width="4.69921875" style="3" customWidth="1"/>
    <col min="11" max="11" width="7.3984375" style="3" customWidth="1"/>
    <col min="12" max="13" width="4.69921875" style="3" customWidth="1"/>
    <col min="14" max="15" width="4.69921875" style="7" customWidth="1"/>
    <col min="16" max="16" width="5" style="3" customWidth="1"/>
    <col min="17" max="17" width="8.796875" style="8"/>
    <col min="18" max="18" width="44.69921875" style="3" customWidth="1"/>
    <col min="19" max="19" width="9" style="3" customWidth="1"/>
    <col min="20" max="20" width="7.69921875" style="3" customWidth="1"/>
    <col min="21" max="21" width="12" style="3" customWidth="1"/>
    <col min="22" max="22" width="9.69921875" style="3" customWidth="1"/>
    <col min="23" max="23" width="10.8984375" style="3" customWidth="1"/>
    <col min="24" max="1014" width="4.69921875" style="3" customWidth="1"/>
    <col min="1015" max="16384" width="8.796875" style="8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9</v>
      </c>
      <c r="N1" s="4" t="s">
        <v>12</v>
      </c>
      <c r="O1" s="4" t="s">
        <v>13</v>
      </c>
      <c r="P1" s="3" t="s">
        <v>14</v>
      </c>
      <c r="Q1" s="2" t="s">
        <v>15</v>
      </c>
      <c r="R1" s="6" t="s">
        <v>16</v>
      </c>
      <c r="S1" s="3" t="s">
        <v>17</v>
      </c>
      <c r="T1" s="3" t="s">
        <v>18</v>
      </c>
      <c r="U1" s="3" t="s">
        <v>19</v>
      </c>
      <c r="V1" s="9" t="s">
        <v>4221</v>
      </c>
      <c r="W1" s="16" t="s">
        <v>4436</v>
      </c>
    </row>
    <row r="2" spans="1:23" x14ac:dyDescent="0.25">
      <c r="A2" s="1" t="s">
        <v>20</v>
      </c>
      <c r="B2" s="6" t="str">
        <f>LEFT(A2,8)</f>
        <v>20180716</v>
      </c>
      <c r="C2" s="6" t="s">
        <v>21</v>
      </c>
      <c r="D2" s="6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>
        <v>0</v>
      </c>
      <c r="J2" s="3" t="s">
        <v>24</v>
      </c>
      <c r="K2" s="4" t="str">
        <f>IF(F2="NA","0000",IF(F2="A04","1000",IF(F2="A03","0700",IF(F2="A02","0500",IF(F2="A01","0200",ERROR)))))</f>
        <v>0000</v>
      </c>
      <c r="L2" s="4" t="str">
        <f t="shared" ref="L2:L65" si="0">IF(J2="NA","000",TEXT(J2,"000"))</f>
        <v>000</v>
      </c>
      <c r="M2" s="5">
        <v>0</v>
      </c>
      <c r="N2" s="4">
        <v>1</v>
      </c>
      <c r="O2" s="4">
        <v>1</v>
      </c>
      <c r="P2" s="3" t="s">
        <v>24</v>
      </c>
      <c r="Q2" s="2" t="s">
        <v>27</v>
      </c>
      <c r="R2" s="6" t="str">
        <f>CONCATENATE(B2,"-",C2,"-",D2,"-",E2,"-",G2,"-","M",K2,"-","D",L2,"-","T",TEXT(M2,"00000"),"-","G",TEXT(N2,"00"),"-","R",TEXT(O2,"00"),"-",0,Q2,".TIFF")</f>
        <v>20180716-Nor-Bh-Cott01-Ndata-M0000-D000-T00000-G01-R01-0001.TIFF</v>
      </c>
    </row>
    <row r="3" spans="1:23" x14ac:dyDescent="0.25">
      <c r="A3" s="1" t="s">
        <v>28</v>
      </c>
      <c r="B3" s="6" t="str">
        <f t="shared" ref="B3:B66" si="1">LEFT(A3,8)</f>
        <v>20180716</v>
      </c>
      <c r="C3" s="6" t="s">
        <v>21</v>
      </c>
      <c r="D3" s="6" t="s">
        <v>22</v>
      </c>
      <c r="E3" s="3" t="s">
        <v>29</v>
      </c>
      <c r="F3" s="3" t="s">
        <v>24</v>
      </c>
      <c r="G3" s="3" t="s">
        <v>25</v>
      </c>
      <c r="H3" s="3" t="s">
        <v>26</v>
      </c>
      <c r="I3" s="3">
        <v>0</v>
      </c>
      <c r="J3" s="3" t="s">
        <v>24</v>
      </c>
      <c r="K3" s="4" t="str">
        <f>IF(F3="NA","0000",IF(F3="A04","1000",IF(F3="A03","0700",IF(F3="A02","0500",IF(F3="A01","0200",ERROR)))))</f>
        <v>0000</v>
      </c>
      <c r="L3" s="4" t="str">
        <f t="shared" si="0"/>
        <v>000</v>
      </c>
      <c r="M3" s="5">
        <v>1</v>
      </c>
      <c r="N3" s="4">
        <v>1</v>
      </c>
      <c r="O3" s="4">
        <v>1</v>
      </c>
      <c r="P3" s="3" t="s">
        <v>24</v>
      </c>
      <c r="Q3" s="2" t="s">
        <v>30</v>
      </c>
      <c r="R3" s="6" t="str">
        <f t="shared" ref="R3:R66" si="2">CONCATENATE(B3,"-",C3,"-",D3,"-",E3,"-",G3,"-","M",K3,"-","D",L3,"-","T",TEXT(M3,"00000"),"-","G",TEXT(N3,"00"),"-","R",TEXT(O3,"00"),"-",0,Q3,".TIFF")</f>
        <v>20180716-Nor-Bh-Wool01-Ndata-M0000-D000-T00001-G01-R01-0002.TIFF</v>
      </c>
    </row>
    <row r="4" spans="1:23" x14ac:dyDescent="0.25">
      <c r="A4" s="1" t="s">
        <v>31</v>
      </c>
      <c r="B4" s="6" t="str">
        <f t="shared" si="1"/>
        <v>20180716</v>
      </c>
      <c r="C4" s="6" t="s">
        <v>21</v>
      </c>
      <c r="D4" s="6" t="s">
        <v>22</v>
      </c>
      <c r="E4" s="3" t="s">
        <v>23</v>
      </c>
      <c r="F4" s="3" t="s">
        <v>32</v>
      </c>
      <c r="G4" s="3" t="s">
        <v>33</v>
      </c>
      <c r="H4" s="3" t="s">
        <v>26</v>
      </c>
      <c r="I4" s="3">
        <v>107</v>
      </c>
      <c r="J4" s="3">
        <v>30</v>
      </c>
      <c r="K4" s="4" t="str">
        <f>IF(F4="NA","0000",IF(F4="A04","1000",IF(F4="A03","0700",IF(F4="A02","0500",IF(F4="A01","0200",ERROR)))))</f>
        <v>1000</v>
      </c>
      <c r="L4" s="4" t="str">
        <f t="shared" si="0"/>
        <v>030</v>
      </c>
      <c r="M4" s="5">
        <v>2</v>
      </c>
      <c r="N4" s="4">
        <v>1</v>
      </c>
      <c r="O4" s="4">
        <v>1</v>
      </c>
      <c r="P4" s="3" t="s">
        <v>24</v>
      </c>
      <c r="Q4" s="2" t="s">
        <v>34</v>
      </c>
      <c r="R4" s="6" t="str">
        <f t="shared" si="2"/>
        <v>20180716-Nor-Bh-Cott01-Uvpo1-M1000-D030-T00002-G01-R01-0003.TIFF</v>
      </c>
    </row>
    <row r="5" spans="1:23" x14ac:dyDescent="0.25">
      <c r="A5" s="1" t="s">
        <v>35</v>
      </c>
      <c r="B5" s="6" t="str">
        <f t="shared" si="1"/>
        <v>20180716</v>
      </c>
      <c r="C5" s="6" t="s">
        <v>21</v>
      </c>
      <c r="D5" s="6" t="s">
        <v>22</v>
      </c>
      <c r="E5" s="3" t="s">
        <v>23</v>
      </c>
      <c r="F5" s="3" t="s">
        <v>32</v>
      </c>
      <c r="G5" s="3" t="s">
        <v>33</v>
      </c>
      <c r="H5" s="3" t="s">
        <v>26</v>
      </c>
      <c r="I5" s="3">
        <v>91</v>
      </c>
      <c r="J5" s="3">
        <v>30</v>
      </c>
      <c r="K5" s="4" t="str">
        <f>IF(F5="NA","0000",IF(F5="A04","1000",IF(F5="A03","0700",IF(F5="A02","0500",IF(F5="A01","0200",ERROR)))))</f>
        <v>1000</v>
      </c>
      <c r="L5" s="4" t="str">
        <f t="shared" si="0"/>
        <v>030</v>
      </c>
      <c r="M5" s="5">
        <v>3</v>
      </c>
      <c r="N5" s="4">
        <v>1</v>
      </c>
      <c r="O5" s="4">
        <v>1</v>
      </c>
      <c r="P5" s="3" t="s">
        <v>24</v>
      </c>
      <c r="Q5" s="2" t="s">
        <v>36</v>
      </c>
      <c r="R5" s="6" t="str">
        <f t="shared" si="2"/>
        <v>20180716-Nor-Bh-Cott01-Uvpo1-M1000-D030-T00003-G01-R01-0004.TIFF</v>
      </c>
    </row>
    <row r="6" spans="1:23" x14ac:dyDescent="0.25">
      <c r="A6" s="1" t="s">
        <v>37</v>
      </c>
      <c r="B6" s="6" t="str">
        <f t="shared" si="1"/>
        <v>20180716</v>
      </c>
      <c r="C6" s="6" t="s">
        <v>21</v>
      </c>
      <c r="D6" s="6" t="s">
        <v>22</v>
      </c>
      <c r="E6" s="3" t="s">
        <v>29</v>
      </c>
      <c r="F6" s="3" t="s">
        <v>32</v>
      </c>
      <c r="G6" s="3" t="s">
        <v>33</v>
      </c>
      <c r="H6" s="3" t="s">
        <v>26</v>
      </c>
      <c r="I6" s="3">
        <v>1</v>
      </c>
      <c r="J6" s="3">
        <v>30</v>
      </c>
      <c r="K6" s="4" t="str">
        <f>IF(F6="NA","0000",IF(F6="A04","1000",IF(F6="A03","0700",IF(F6="A02","0500",IF(F6="A01","0200",ERROR)))))</f>
        <v>1000</v>
      </c>
      <c r="L6" s="4" t="str">
        <f t="shared" si="0"/>
        <v>030</v>
      </c>
      <c r="M6" s="5">
        <v>4</v>
      </c>
      <c r="N6" s="4">
        <v>1</v>
      </c>
      <c r="O6" s="4">
        <v>1</v>
      </c>
      <c r="P6" s="3" t="s">
        <v>24</v>
      </c>
      <c r="Q6" s="2" t="s">
        <v>38</v>
      </c>
      <c r="R6" s="6" t="str">
        <f t="shared" si="2"/>
        <v>20180716-Nor-Bh-Wool01-Uvpo1-M1000-D030-T00004-G01-R01-0005.TIFF</v>
      </c>
      <c r="S6" s="3">
        <f>I6-I3</f>
        <v>1</v>
      </c>
      <c r="T6" s="3">
        <f>I4-I2</f>
        <v>107</v>
      </c>
      <c r="U6" s="3">
        <f>S6/T6</f>
        <v>9.3457943925233638E-3</v>
      </c>
    </row>
    <row r="7" spans="1:23" x14ac:dyDescent="0.25">
      <c r="A7" s="1" t="s">
        <v>39</v>
      </c>
      <c r="B7" s="6" t="str">
        <f t="shared" si="1"/>
        <v>20180716</v>
      </c>
      <c r="C7" s="6" t="s">
        <v>21</v>
      </c>
      <c r="D7" s="6" t="s">
        <v>22</v>
      </c>
      <c r="E7" s="3" t="s">
        <v>23</v>
      </c>
      <c r="F7" s="3" t="s">
        <v>24</v>
      </c>
      <c r="G7" s="3" t="s">
        <v>25</v>
      </c>
      <c r="H7" s="3" t="s">
        <v>26</v>
      </c>
      <c r="I7" s="3">
        <v>0</v>
      </c>
      <c r="J7" s="3" t="s">
        <v>24</v>
      </c>
      <c r="K7" s="4" t="str">
        <f>IF(F7="NA","0000",IF(F7="A04","1000",IF(F7="A03","0700",IF(F7="A02","0500",IF(F7="A01","0200",ERROR)))))</f>
        <v>0000</v>
      </c>
      <c r="L7" s="4" t="str">
        <f t="shared" si="0"/>
        <v>000</v>
      </c>
      <c r="M7" s="5">
        <v>5</v>
      </c>
      <c r="N7" s="4">
        <v>1</v>
      </c>
      <c r="O7" s="7">
        <v>2</v>
      </c>
      <c r="P7" s="3" t="s">
        <v>24</v>
      </c>
      <c r="Q7" s="2" t="s">
        <v>40</v>
      </c>
      <c r="R7" s="6" t="str">
        <f t="shared" si="2"/>
        <v>20180716-Nor-Bh-Cott01-Ndata-M0000-D000-T00005-G01-R02-0006.TIFF</v>
      </c>
    </row>
    <row r="8" spans="1:23" x14ac:dyDescent="0.25">
      <c r="A8" s="1" t="s">
        <v>41</v>
      </c>
      <c r="B8" s="6" t="str">
        <f t="shared" si="1"/>
        <v>20180716</v>
      </c>
      <c r="C8" s="6" t="s">
        <v>21</v>
      </c>
      <c r="D8" s="6" t="s">
        <v>22</v>
      </c>
      <c r="E8" s="3" t="s">
        <v>29</v>
      </c>
      <c r="F8" s="3" t="s">
        <v>24</v>
      </c>
      <c r="G8" s="3" t="s">
        <v>25</v>
      </c>
      <c r="H8" s="3" t="s">
        <v>26</v>
      </c>
      <c r="I8" s="3">
        <v>0</v>
      </c>
      <c r="J8" s="3" t="s">
        <v>24</v>
      </c>
      <c r="K8" s="4" t="str">
        <f>IF(F8="NA","0000",IF(F8="A04","1000",IF(F8="A03","0700",IF(F8="A02","0500",IF(F8="A01","0200",ERROR)))))</f>
        <v>0000</v>
      </c>
      <c r="L8" s="4" t="str">
        <f t="shared" si="0"/>
        <v>000</v>
      </c>
      <c r="M8" s="5">
        <v>6</v>
      </c>
      <c r="N8" s="4">
        <v>1</v>
      </c>
      <c r="O8" s="7">
        <v>2</v>
      </c>
      <c r="P8" s="3" t="s">
        <v>24</v>
      </c>
      <c r="Q8" s="2" t="s">
        <v>42</v>
      </c>
      <c r="R8" s="6" t="str">
        <f t="shared" si="2"/>
        <v>20180716-Nor-Bh-Wool01-Ndata-M0000-D000-T00006-G01-R02-0007.TIFF</v>
      </c>
    </row>
    <row r="9" spans="1:23" x14ac:dyDescent="0.25">
      <c r="A9" s="1" t="s">
        <v>43</v>
      </c>
      <c r="B9" s="6" t="str">
        <f t="shared" si="1"/>
        <v>20180716</v>
      </c>
      <c r="C9" s="6" t="s">
        <v>21</v>
      </c>
      <c r="D9" s="6" t="s">
        <v>22</v>
      </c>
      <c r="E9" s="3" t="s">
        <v>23</v>
      </c>
      <c r="F9" s="3" t="s">
        <v>32</v>
      </c>
      <c r="G9" s="3" t="s">
        <v>33</v>
      </c>
      <c r="H9" s="3" t="s">
        <v>26</v>
      </c>
      <c r="I9" s="3">
        <v>123</v>
      </c>
      <c r="J9" s="3">
        <v>30</v>
      </c>
      <c r="K9" s="4" t="str">
        <f>IF(F9="NA","0000",IF(F9="A04","1000",IF(F9="A03","0700",IF(F9="A02","0500",IF(F9="A01","0200",ERROR)))))</f>
        <v>1000</v>
      </c>
      <c r="L9" s="4" t="str">
        <f t="shared" si="0"/>
        <v>030</v>
      </c>
      <c r="M9" s="5">
        <v>7</v>
      </c>
      <c r="N9" s="4">
        <v>1</v>
      </c>
      <c r="O9" s="7">
        <v>2</v>
      </c>
      <c r="P9" s="3" t="s">
        <v>24</v>
      </c>
      <c r="Q9" s="2" t="s">
        <v>44</v>
      </c>
      <c r="R9" s="6" t="str">
        <f t="shared" si="2"/>
        <v>20180716-Nor-Bh-Cott01-Uvpo1-M1000-D030-T00007-G01-R02-0008.TIFF</v>
      </c>
    </row>
    <row r="10" spans="1:23" x14ac:dyDescent="0.25">
      <c r="A10" s="1" t="s">
        <v>45</v>
      </c>
      <c r="B10" s="6" t="str">
        <f t="shared" si="1"/>
        <v>20180716</v>
      </c>
      <c r="C10" s="6" t="s">
        <v>21</v>
      </c>
      <c r="D10" s="6" t="s">
        <v>22</v>
      </c>
      <c r="E10" s="3" t="s">
        <v>23</v>
      </c>
      <c r="F10" s="3" t="s">
        <v>32</v>
      </c>
      <c r="G10" s="3" t="s">
        <v>33</v>
      </c>
      <c r="H10" s="3" t="s">
        <v>26</v>
      </c>
      <c r="I10" s="3">
        <v>108</v>
      </c>
      <c r="J10" s="3">
        <v>30</v>
      </c>
      <c r="K10" s="4" t="str">
        <f>IF(F10="NA","0000",IF(F10="A04","1000",IF(F10="A03","0700",IF(F10="A02","0500",IF(F10="A01","0200",ERROR)))))</f>
        <v>1000</v>
      </c>
      <c r="L10" s="4" t="str">
        <f t="shared" si="0"/>
        <v>030</v>
      </c>
      <c r="M10" s="5">
        <v>8</v>
      </c>
      <c r="N10" s="4">
        <v>1</v>
      </c>
      <c r="O10" s="7">
        <v>2</v>
      </c>
      <c r="P10" s="3" t="s">
        <v>24</v>
      </c>
      <c r="Q10" s="2" t="s">
        <v>46</v>
      </c>
      <c r="R10" s="6" t="str">
        <f t="shared" si="2"/>
        <v>20180716-Nor-Bh-Cott01-Uvpo1-M1000-D030-T00008-G01-R02-0009.TIFF</v>
      </c>
    </row>
    <row r="11" spans="1:23" x14ac:dyDescent="0.25">
      <c r="A11" s="1" t="s">
        <v>47</v>
      </c>
      <c r="B11" s="6" t="str">
        <f t="shared" si="1"/>
        <v>20180716</v>
      </c>
      <c r="C11" s="6" t="s">
        <v>21</v>
      </c>
      <c r="D11" s="6" t="s">
        <v>22</v>
      </c>
      <c r="E11" s="3" t="s">
        <v>29</v>
      </c>
      <c r="F11" s="3" t="s">
        <v>32</v>
      </c>
      <c r="G11" s="3" t="s">
        <v>33</v>
      </c>
      <c r="H11" s="3" t="s">
        <v>26</v>
      </c>
      <c r="I11" s="3">
        <v>6</v>
      </c>
      <c r="J11" s="3">
        <v>30</v>
      </c>
      <c r="K11" s="4" t="str">
        <f>IF(F11="NA","0000",IF(F11="A04","1000",IF(F11="A03","0700",IF(F11="A02","0500",IF(F11="A01","0200",ERROR)))))</f>
        <v>1000</v>
      </c>
      <c r="L11" s="4" t="str">
        <f t="shared" si="0"/>
        <v>030</v>
      </c>
      <c r="M11" s="5">
        <v>9</v>
      </c>
      <c r="N11" s="4">
        <v>1</v>
      </c>
      <c r="O11" s="7">
        <v>2</v>
      </c>
      <c r="P11" s="3" t="s">
        <v>24</v>
      </c>
      <c r="Q11" s="2" t="s">
        <v>48</v>
      </c>
      <c r="R11" s="6" t="str">
        <f t="shared" si="2"/>
        <v>20180716-Nor-Bh-Wool01-Uvpo1-M1000-D030-T00009-G01-R02-0010.TIFF</v>
      </c>
      <c r="S11" s="3">
        <f>I11-I8</f>
        <v>6</v>
      </c>
      <c r="T11" s="3">
        <f>I9-I7</f>
        <v>123</v>
      </c>
      <c r="U11" s="3">
        <f>S11/T11</f>
        <v>4.878048780487805E-2</v>
      </c>
    </row>
    <row r="12" spans="1:23" x14ac:dyDescent="0.25">
      <c r="A12" s="1" t="s">
        <v>49</v>
      </c>
      <c r="B12" s="6" t="str">
        <f t="shared" si="1"/>
        <v>20180716</v>
      </c>
      <c r="C12" s="6" t="s">
        <v>21</v>
      </c>
      <c r="D12" s="6" t="s">
        <v>22</v>
      </c>
      <c r="E12" s="3" t="s">
        <v>23</v>
      </c>
      <c r="F12" s="3" t="s">
        <v>24</v>
      </c>
      <c r="G12" s="3" t="s">
        <v>25</v>
      </c>
      <c r="H12" s="3" t="s">
        <v>26</v>
      </c>
      <c r="I12" s="3">
        <v>0</v>
      </c>
      <c r="J12" s="3" t="s">
        <v>24</v>
      </c>
      <c r="K12" s="4" t="str">
        <f>IF(F12="NA","0000",IF(F12="A04","1000",IF(F12="A03","0700",IF(F12="A02","0500",IF(F12="A01","0200",ERROR)))))</f>
        <v>0000</v>
      </c>
      <c r="L12" s="4" t="str">
        <f t="shared" si="0"/>
        <v>000</v>
      </c>
      <c r="M12" s="5">
        <v>10</v>
      </c>
      <c r="N12" s="4">
        <v>1</v>
      </c>
      <c r="O12" s="7">
        <v>3</v>
      </c>
      <c r="P12" s="3" t="s">
        <v>24</v>
      </c>
      <c r="Q12" s="2" t="s">
        <v>50</v>
      </c>
      <c r="R12" s="6" t="str">
        <f t="shared" si="2"/>
        <v>20180716-Nor-Bh-Cott01-Ndata-M0000-D000-T00010-G01-R03-0011.TIFF</v>
      </c>
    </row>
    <row r="13" spans="1:23" x14ac:dyDescent="0.25">
      <c r="A13" s="1" t="s">
        <v>51</v>
      </c>
      <c r="B13" s="6" t="str">
        <f t="shared" si="1"/>
        <v>20180716</v>
      </c>
      <c r="C13" s="6" t="s">
        <v>21</v>
      </c>
      <c r="D13" s="6" t="s">
        <v>22</v>
      </c>
      <c r="E13" s="3" t="s">
        <v>29</v>
      </c>
      <c r="F13" s="3" t="s">
        <v>24</v>
      </c>
      <c r="G13" s="3" t="s">
        <v>25</v>
      </c>
      <c r="H13" s="3" t="s">
        <v>26</v>
      </c>
      <c r="I13" s="3">
        <v>0</v>
      </c>
      <c r="J13" s="3" t="s">
        <v>24</v>
      </c>
      <c r="K13" s="4" t="str">
        <f>IF(F13="NA","0000",IF(F13="A04","1000",IF(F13="A03","0700",IF(F13="A02","0500",IF(F13="A01","0200",ERROR)))))</f>
        <v>0000</v>
      </c>
      <c r="L13" s="4" t="str">
        <f t="shared" si="0"/>
        <v>000</v>
      </c>
      <c r="M13" s="5">
        <v>11</v>
      </c>
      <c r="N13" s="4">
        <v>1</v>
      </c>
      <c r="O13" s="7">
        <v>3</v>
      </c>
      <c r="P13" s="3" t="s">
        <v>24</v>
      </c>
      <c r="Q13" s="2" t="s">
        <v>52</v>
      </c>
      <c r="R13" s="6" t="str">
        <f t="shared" si="2"/>
        <v>20180716-Nor-Bh-Wool01-Ndata-M0000-D000-T00011-G01-R03-0012.TIFF</v>
      </c>
    </row>
    <row r="14" spans="1:23" x14ac:dyDescent="0.25">
      <c r="A14" s="1" t="s">
        <v>53</v>
      </c>
      <c r="B14" s="6" t="str">
        <f t="shared" si="1"/>
        <v>20180716</v>
      </c>
      <c r="C14" s="6" t="s">
        <v>21</v>
      </c>
      <c r="D14" s="6" t="s">
        <v>22</v>
      </c>
      <c r="E14" s="3" t="s">
        <v>23</v>
      </c>
      <c r="F14" s="3" t="s">
        <v>32</v>
      </c>
      <c r="G14" s="3" t="s">
        <v>33</v>
      </c>
      <c r="H14" s="3" t="s">
        <v>26</v>
      </c>
      <c r="I14" s="3">
        <v>58</v>
      </c>
      <c r="J14" s="3">
        <v>30</v>
      </c>
      <c r="K14" s="4" t="str">
        <f>IF(F14="NA","0000",IF(F14="A04","1000",IF(F14="A03","0700",IF(F14="A02","0500",IF(F14="A01","0200",ERROR)))))</f>
        <v>1000</v>
      </c>
      <c r="L14" s="4" t="str">
        <f t="shared" si="0"/>
        <v>030</v>
      </c>
      <c r="M14" s="5">
        <v>12</v>
      </c>
      <c r="N14" s="4">
        <v>1</v>
      </c>
      <c r="O14" s="7">
        <v>3</v>
      </c>
      <c r="P14" s="3" t="s">
        <v>24</v>
      </c>
      <c r="Q14" s="2" t="s">
        <v>54</v>
      </c>
      <c r="R14" s="6" t="str">
        <f t="shared" si="2"/>
        <v>20180716-Nor-Bh-Cott01-Uvpo1-M1000-D030-T00012-G01-R03-0013.TIFF</v>
      </c>
    </row>
    <row r="15" spans="1:23" x14ac:dyDescent="0.25">
      <c r="A15" s="1" t="s">
        <v>55</v>
      </c>
      <c r="B15" s="6" t="str">
        <f t="shared" si="1"/>
        <v>20180716</v>
      </c>
      <c r="C15" s="6" t="s">
        <v>21</v>
      </c>
      <c r="D15" s="6" t="s">
        <v>22</v>
      </c>
      <c r="E15" s="3" t="s">
        <v>23</v>
      </c>
      <c r="F15" s="3" t="s">
        <v>32</v>
      </c>
      <c r="G15" s="3" t="s">
        <v>33</v>
      </c>
      <c r="H15" s="3" t="s">
        <v>26</v>
      </c>
      <c r="I15" s="3">
        <v>42</v>
      </c>
      <c r="J15" s="3">
        <v>30</v>
      </c>
      <c r="K15" s="4" t="str">
        <f>IF(F15="NA","0000",IF(F15="A04","1000",IF(F15="A03","0700",IF(F15="A02","0500",IF(F15="A01","0200",ERROR)))))</f>
        <v>1000</v>
      </c>
      <c r="L15" s="4" t="str">
        <f t="shared" si="0"/>
        <v>030</v>
      </c>
      <c r="M15" s="5">
        <v>13</v>
      </c>
      <c r="N15" s="4">
        <v>1</v>
      </c>
      <c r="O15" s="7">
        <v>3</v>
      </c>
      <c r="P15" s="3" t="s">
        <v>24</v>
      </c>
      <c r="Q15" s="2" t="s">
        <v>56</v>
      </c>
      <c r="R15" s="6" t="str">
        <f t="shared" si="2"/>
        <v>20180716-Nor-Bh-Cott01-Uvpo1-M1000-D030-T00013-G01-R03-0014.TIFF</v>
      </c>
    </row>
    <row r="16" spans="1:23" x14ac:dyDescent="0.25">
      <c r="A16" s="1" t="s">
        <v>57</v>
      </c>
      <c r="B16" s="6" t="str">
        <f t="shared" si="1"/>
        <v>20180716</v>
      </c>
      <c r="C16" s="6" t="s">
        <v>21</v>
      </c>
      <c r="D16" s="6" t="s">
        <v>22</v>
      </c>
      <c r="E16" s="3" t="s">
        <v>29</v>
      </c>
      <c r="F16" s="3" t="s">
        <v>32</v>
      </c>
      <c r="G16" s="3" t="s">
        <v>33</v>
      </c>
      <c r="H16" s="3" t="s">
        <v>26</v>
      </c>
      <c r="I16" s="3">
        <v>3</v>
      </c>
      <c r="J16" s="3">
        <v>30</v>
      </c>
      <c r="K16" s="4" t="str">
        <f>IF(F16="NA","0000",IF(F16="A04","1000",IF(F16="A03","0700",IF(F16="A02","0500",IF(F16="A01","0200",ERROR)))))</f>
        <v>1000</v>
      </c>
      <c r="L16" s="4" t="str">
        <f t="shared" si="0"/>
        <v>030</v>
      </c>
      <c r="M16" s="5">
        <v>14</v>
      </c>
      <c r="N16" s="4">
        <v>1</v>
      </c>
      <c r="O16" s="7">
        <v>3</v>
      </c>
      <c r="P16" s="3" t="s">
        <v>24</v>
      </c>
      <c r="Q16" s="2" t="s">
        <v>58</v>
      </c>
      <c r="R16" s="6" t="str">
        <f t="shared" si="2"/>
        <v>20180716-Nor-Bh-Wool01-Uvpo1-M1000-D030-T00014-G01-R03-0015.TIFF</v>
      </c>
      <c r="S16" s="3">
        <f>I16-I13</f>
        <v>3</v>
      </c>
      <c r="T16" s="3">
        <f>I14-I12</f>
        <v>58</v>
      </c>
      <c r="U16" s="3">
        <f>S16/T16</f>
        <v>5.1724137931034482E-2</v>
      </c>
    </row>
    <row r="17" spans="1:21" x14ac:dyDescent="0.25">
      <c r="A17" s="1" t="s">
        <v>59</v>
      </c>
      <c r="B17" s="6" t="str">
        <f t="shared" si="1"/>
        <v>20180717</v>
      </c>
      <c r="C17" s="6" t="s">
        <v>21</v>
      </c>
      <c r="D17" s="6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>
        <v>0</v>
      </c>
      <c r="J17" s="3" t="s">
        <v>24</v>
      </c>
      <c r="K17" s="4" t="str">
        <f>IF(F17="NA","0000",IF(F17="A04","1000",IF(F17="A03","0700",IF(F17="A02","0500",IF(F17="A01","0200",ERROR)))))</f>
        <v>0000</v>
      </c>
      <c r="L17" s="4" t="str">
        <f t="shared" si="0"/>
        <v>000</v>
      </c>
      <c r="M17" s="5">
        <v>15</v>
      </c>
      <c r="N17" s="4">
        <v>1</v>
      </c>
      <c r="O17" s="7">
        <v>4</v>
      </c>
      <c r="P17" s="3" t="s">
        <v>24</v>
      </c>
      <c r="Q17" s="2" t="s">
        <v>60</v>
      </c>
      <c r="R17" s="6" t="str">
        <f t="shared" si="2"/>
        <v>20180717-Nor-Bh-Cott01-Ndata-M0000-D000-T00015-G01-R04-0016.TIFF</v>
      </c>
    </row>
    <row r="18" spans="1:21" x14ac:dyDescent="0.25">
      <c r="A18" s="1" t="s">
        <v>61</v>
      </c>
      <c r="B18" s="6" t="str">
        <f t="shared" si="1"/>
        <v>20180717</v>
      </c>
      <c r="C18" s="6" t="s">
        <v>21</v>
      </c>
      <c r="D18" s="6" t="s">
        <v>22</v>
      </c>
      <c r="E18" s="3" t="s">
        <v>29</v>
      </c>
      <c r="F18" s="3" t="s">
        <v>24</v>
      </c>
      <c r="G18" s="3" t="s">
        <v>25</v>
      </c>
      <c r="H18" s="3" t="s">
        <v>26</v>
      </c>
      <c r="I18" s="3">
        <v>0</v>
      </c>
      <c r="J18" s="3" t="s">
        <v>24</v>
      </c>
      <c r="K18" s="4" t="str">
        <f>IF(F18="NA","0000",IF(F18="A04","1000",IF(F18="A03","0700",IF(F18="A02","0500",IF(F18="A01","0200",ERROR)))))</f>
        <v>0000</v>
      </c>
      <c r="L18" s="4" t="str">
        <f t="shared" si="0"/>
        <v>000</v>
      </c>
      <c r="M18" s="5">
        <v>16</v>
      </c>
      <c r="N18" s="4">
        <v>1</v>
      </c>
      <c r="O18" s="7">
        <v>4</v>
      </c>
      <c r="P18" s="3" t="s">
        <v>24</v>
      </c>
      <c r="Q18" s="2" t="s">
        <v>62</v>
      </c>
      <c r="R18" s="6" t="str">
        <f t="shared" si="2"/>
        <v>20180717-Nor-Bh-Wool01-Ndata-M0000-D000-T00016-G01-R04-0017.TIFF</v>
      </c>
    </row>
    <row r="19" spans="1:21" x14ac:dyDescent="0.25">
      <c r="A19" s="1" t="s">
        <v>63</v>
      </c>
      <c r="B19" s="6" t="str">
        <f t="shared" si="1"/>
        <v>20180717</v>
      </c>
      <c r="C19" s="6" t="s">
        <v>21</v>
      </c>
      <c r="D19" s="6" t="s">
        <v>22</v>
      </c>
      <c r="E19" s="3" t="s">
        <v>23</v>
      </c>
      <c r="F19" s="3" t="s">
        <v>32</v>
      </c>
      <c r="G19" s="3" t="s">
        <v>33</v>
      </c>
      <c r="H19" s="3" t="s">
        <v>26</v>
      </c>
      <c r="I19" s="3">
        <v>81</v>
      </c>
      <c r="J19" s="3">
        <v>30</v>
      </c>
      <c r="K19" s="4" t="str">
        <f>IF(F19="NA","0000",IF(F19="A04","1000",IF(F19="A03","0700",IF(F19="A02","0500",IF(F19="A01","0200",ERROR)))))</f>
        <v>1000</v>
      </c>
      <c r="L19" s="4" t="str">
        <f t="shared" si="0"/>
        <v>030</v>
      </c>
      <c r="M19" s="5">
        <v>17</v>
      </c>
      <c r="N19" s="4">
        <v>1</v>
      </c>
      <c r="O19" s="7">
        <v>4</v>
      </c>
      <c r="P19" s="3" t="s">
        <v>24</v>
      </c>
      <c r="Q19" s="2" t="s">
        <v>64</v>
      </c>
      <c r="R19" s="6" t="str">
        <f t="shared" si="2"/>
        <v>20180717-Nor-Bh-Cott01-Uvpo1-M1000-D030-T00017-G01-R04-0018.TIFF</v>
      </c>
    </row>
    <row r="20" spans="1:21" x14ac:dyDescent="0.25">
      <c r="A20" s="1" t="s">
        <v>65</v>
      </c>
      <c r="B20" s="6" t="str">
        <f t="shared" si="1"/>
        <v>20180717</v>
      </c>
      <c r="C20" s="6" t="s">
        <v>21</v>
      </c>
      <c r="D20" s="6" t="s">
        <v>22</v>
      </c>
      <c r="E20" s="3" t="s">
        <v>23</v>
      </c>
      <c r="F20" s="3" t="s">
        <v>32</v>
      </c>
      <c r="G20" s="3" t="s">
        <v>33</v>
      </c>
      <c r="H20" s="3" t="s">
        <v>26</v>
      </c>
      <c r="I20" s="3">
        <v>51</v>
      </c>
      <c r="J20" s="3">
        <v>30</v>
      </c>
      <c r="K20" s="4" t="str">
        <f>IF(F20="NA","0000",IF(F20="A04","1000",IF(F20="A03","0700",IF(F20="A02","0500",IF(F20="A01","0200",ERROR)))))</f>
        <v>1000</v>
      </c>
      <c r="L20" s="4" t="str">
        <f t="shared" si="0"/>
        <v>030</v>
      </c>
      <c r="M20" s="5">
        <v>18</v>
      </c>
      <c r="N20" s="4">
        <v>1</v>
      </c>
      <c r="O20" s="7">
        <v>4</v>
      </c>
      <c r="P20" s="3" t="s">
        <v>66</v>
      </c>
      <c r="Q20" s="2" t="s">
        <v>67</v>
      </c>
      <c r="R20" s="6" t="str">
        <f t="shared" si="2"/>
        <v>20180717-Nor-Bh-Cott01-Uvpo1-M1000-D030-T00018-G01-R04-0019.TIFF</v>
      </c>
    </row>
    <row r="21" spans="1:21" x14ac:dyDescent="0.25">
      <c r="A21" s="1" t="s">
        <v>68</v>
      </c>
      <c r="B21" s="6" t="str">
        <f t="shared" si="1"/>
        <v>20180717</v>
      </c>
      <c r="C21" s="6" t="s">
        <v>21</v>
      </c>
      <c r="D21" s="6" t="s">
        <v>22</v>
      </c>
      <c r="E21" s="3" t="s">
        <v>29</v>
      </c>
      <c r="F21" s="3" t="s">
        <v>32</v>
      </c>
      <c r="G21" s="3" t="s">
        <v>33</v>
      </c>
      <c r="H21" s="3" t="s">
        <v>26</v>
      </c>
      <c r="I21" s="3">
        <v>0</v>
      </c>
      <c r="J21" s="3">
        <v>30</v>
      </c>
      <c r="K21" s="4" t="str">
        <f>IF(F21="NA","0000",IF(F21="A04","1000",IF(F21="A03","0700",IF(F21="A02","0500",IF(F21="A01","0200",ERROR)))))</f>
        <v>1000</v>
      </c>
      <c r="L21" s="4" t="str">
        <f t="shared" si="0"/>
        <v>030</v>
      </c>
      <c r="M21" s="5">
        <v>19</v>
      </c>
      <c r="N21" s="4">
        <v>1</v>
      </c>
      <c r="O21" s="7">
        <v>4</v>
      </c>
      <c r="P21" s="3" t="s">
        <v>24</v>
      </c>
      <c r="Q21" s="2" t="s">
        <v>69</v>
      </c>
      <c r="R21" s="6" t="str">
        <f t="shared" si="2"/>
        <v>20180717-Nor-Bh-Wool01-Uvpo1-M1000-D030-T00019-G01-R04-0020.TIFF</v>
      </c>
      <c r="S21" s="3">
        <f>I21-I18</f>
        <v>0</v>
      </c>
      <c r="T21" s="3">
        <f>I19-I17</f>
        <v>81</v>
      </c>
      <c r="U21" s="3">
        <f>S21/T21</f>
        <v>0</v>
      </c>
    </row>
    <row r="22" spans="1:21" x14ac:dyDescent="0.25">
      <c r="A22" s="1" t="s">
        <v>70</v>
      </c>
      <c r="B22" s="6" t="str">
        <f t="shared" si="1"/>
        <v>20180717</v>
      </c>
      <c r="C22" s="6" t="s">
        <v>21</v>
      </c>
      <c r="D22" s="6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>
        <v>0</v>
      </c>
      <c r="J22" s="3" t="s">
        <v>24</v>
      </c>
      <c r="K22" s="4" t="str">
        <f>IF(F22="NA","0000",IF(F22="A04","1000",IF(F22="A03","0700",IF(F22="A02","0500",IF(F22="A01","0200",ERROR)))))</f>
        <v>0000</v>
      </c>
      <c r="L22" s="4" t="str">
        <f t="shared" si="0"/>
        <v>000</v>
      </c>
      <c r="M22" s="5">
        <v>20</v>
      </c>
      <c r="N22" s="4">
        <v>1</v>
      </c>
      <c r="O22" s="7">
        <v>5</v>
      </c>
      <c r="P22" s="3" t="s">
        <v>71</v>
      </c>
      <c r="Q22" s="2" t="s">
        <v>72</v>
      </c>
      <c r="R22" s="6" t="str">
        <f t="shared" si="2"/>
        <v>20180717-Nor-Bh-Cott01-Ndata-M0000-D000-T00020-G01-R05-0021.TIFF</v>
      </c>
    </row>
    <row r="23" spans="1:21" x14ac:dyDescent="0.25">
      <c r="A23" s="1" t="s">
        <v>73</v>
      </c>
      <c r="B23" s="6" t="str">
        <f t="shared" si="1"/>
        <v>20180717</v>
      </c>
      <c r="C23" s="6" t="s">
        <v>21</v>
      </c>
      <c r="D23" s="6" t="s">
        <v>22</v>
      </c>
      <c r="E23" s="3" t="s">
        <v>29</v>
      </c>
      <c r="F23" s="3" t="s">
        <v>24</v>
      </c>
      <c r="G23" s="3" t="s">
        <v>25</v>
      </c>
      <c r="H23" s="3" t="s">
        <v>26</v>
      </c>
      <c r="I23" s="3">
        <v>0</v>
      </c>
      <c r="J23" s="3" t="s">
        <v>24</v>
      </c>
      <c r="K23" s="4" t="str">
        <f>IF(F23="NA","0000",IF(F23="A04","1000",IF(F23="A03","0700",IF(F23="A02","0500",IF(F23="A01","0200",ERROR)))))</f>
        <v>0000</v>
      </c>
      <c r="L23" s="4" t="str">
        <f t="shared" si="0"/>
        <v>000</v>
      </c>
      <c r="M23" s="5">
        <v>21</v>
      </c>
      <c r="N23" s="4">
        <v>1</v>
      </c>
      <c r="O23" s="7">
        <v>5</v>
      </c>
      <c r="P23" s="3" t="s">
        <v>24</v>
      </c>
      <c r="Q23" s="2" t="s">
        <v>74</v>
      </c>
      <c r="R23" s="6" t="str">
        <f t="shared" si="2"/>
        <v>20180717-Nor-Bh-Wool01-Ndata-M0000-D000-T00021-G01-R05-0022.TIFF</v>
      </c>
    </row>
    <row r="24" spans="1:21" x14ac:dyDescent="0.25">
      <c r="A24" s="1" t="s">
        <v>75</v>
      </c>
      <c r="B24" s="6" t="str">
        <f t="shared" si="1"/>
        <v>20180717</v>
      </c>
      <c r="C24" s="6" t="s">
        <v>21</v>
      </c>
      <c r="D24" s="6" t="s">
        <v>22</v>
      </c>
      <c r="E24" s="3" t="s">
        <v>23</v>
      </c>
      <c r="F24" s="3" t="s">
        <v>32</v>
      </c>
      <c r="G24" s="3" t="s">
        <v>33</v>
      </c>
      <c r="H24" s="3" t="s">
        <v>26</v>
      </c>
      <c r="I24" s="3">
        <v>46</v>
      </c>
      <c r="J24" s="3">
        <v>30</v>
      </c>
      <c r="K24" s="4" t="str">
        <f>IF(F24="NA","0000",IF(F24="A04","1000",IF(F24="A03","0700",IF(F24="A02","0500",IF(F24="A01","0200",ERROR)))))</f>
        <v>1000</v>
      </c>
      <c r="L24" s="4" t="str">
        <f t="shared" si="0"/>
        <v>030</v>
      </c>
      <c r="M24" s="5">
        <v>22</v>
      </c>
      <c r="N24" s="4">
        <v>1</v>
      </c>
      <c r="O24" s="7">
        <v>5</v>
      </c>
      <c r="P24" s="3" t="s">
        <v>76</v>
      </c>
      <c r="Q24" s="2" t="s">
        <v>77</v>
      </c>
      <c r="R24" s="6" t="str">
        <f t="shared" si="2"/>
        <v>20180717-Nor-Bh-Cott01-Uvpo1-M1000-D030-T00022-G01-R05-0023.TIFF</v>
      </c>
    </row>
    <row r="25" spans="1:21" x14ac:dyDescent="0.25">
      <c r="A25" s="1" t="s">
        <v>78</v>
      </c>
      <c r="B25" s="6" t="str">
        <f t="shared" si="1"/>
        <v>20180717</v>
      </c>
      <c r="C25" s="6" t="s">
        <v>21</v>
      </c>
      <c r="D25" s="6" t="s">
        <v>22</v>
      </c>
      <c r="E25" s="3" t="s">
        <v>23</v>
      </c>
      <c r="F25" s="3" t="s">
        <v>32</v>
      </c>
      <c r="G25" s="3" t="s">
        <v>33</v>
      </c>
      <c r="H25" s="3" t="s">
        <v>26</v>
      </c>
      <c r="I25" s="3">
        <v>31</v>
      </c>
      <c r="J25" s="3">
        <v>30</v>
      </c>
      <c r="K25" s="4" t="str">
        <f>IF(F25="NA","0000",IF(F25="A04","1000",IF(F25="A03","0700",IF(F25="A02","0500",IF(F25="A01","0200",ERROR)))))</f>
        <v>1000</v>
      </c>
      <c r="L25" s="4" t="str">
        <f t="shared" si="0"/>
        <v>030</v>
      </c>
      <c r="M25" s="5">
        <v>23</v>
      </c>
      <c r="N25" s="4">
        <v>1</v>
      </c>
      <c r="O25" s="7">
        <v>5</v>
      </c>
      <c r="P25" s="3" t="s">
        <v>76</v>
      </c>
      <c r="Q25" s="2" t="s">
        <v>79</v>
      </c>
      <c r="R25" s="6" t="str">
        <f t="shared" si="2"/>
        <v>20180717-Nor-Bh-Cott01-Uvpo1-M1000-D030-T00023-G01-R05-0024.TIFF</v>
      </c>
    </row>
    <row r="26" spans="1:21" x14ac:dyDescent="0.25">
      <c r="A26" s="1" t="s">
        <v>80</v>
      </c>
      <c r="B26" s="6" t="str">
        <f t="shared" si="1"/>
        <v>20180717</v>
      </c>
      <c r="C26" s="6" t="s">
        <v>21</v>
      </c>
      <c r="D26" s="6" t="s">
        <v>22</v>
      </c>
      <c r="E26" s="3" t="s">
        <v>29</v>
      </c>
      <c r="F26" s="3" t="s">
        <v>32</v>
      </c>
      <c r="G26" s="3" t="s">
        <v>33</v>
      </c>
      <c r="H26" s="3" t="s">
        <v>26</v>
      </c>
      <c r="I26" s="3">
        <v>7</v>
      </c>
      <c r="J26" s="3">
        <v>30</v>
      </c>
      <c r="K26" s="4" t="str">
        <f>IF(F26="NA","0000",IF(F26="A04","1000",IF(F26="A03","0700",IF(F26="A02","0500",IF(F26="A01","0200",ERROR)))))</f>
        <v>1000</v>
      </c>
      <c r="L26" s="4" t="str">
        <f t="shared" si="0"/>
        <v>030</v>
      </c>
      <c r="M26" s="5">
        <v>24</v>
      </c>
      <c r="N26" s="4">
        <v>1</v>
      </c>
      <c r="O26" s="7">
        <v>5</v>
      </c>
      <c r="P26" s="3" t="s">
        <v>24</v>
      </c>
      <c r="Q26" s="2" t="s">
        <v>81</v>
      </c>
      <c r="R26" s="6" t="str">
        <f t="shared" si="2"/>
        <v>20180717-Nor-Bh-Wool01-Uvpo1-M1000-D030-T00024-G01-R05-0025.TIFF</v>
      </c>
      <c r="S26" s="3">
        <f>I26-I23</f>
        <v>7</v>
      </c>
      <c r="T26" s="3">
        <f>I24-I22</f>
        <v>46</v>
      </c>
      <c r="U26" s="3">
        <f>S26/T26</f>
        <v>0.15217391304347827</v>
      </c>
    </row>
    <row r="27" spans="1:21" x14ac:dyDescent="0.25">
      <c r="A27" s="1" t="s">
        <v>82</v>
      </c>
      <c r="B27" s="6" t="str">
        <f t="shared" si="1"/>
        <v>20180718</v>
      </c>
      <c r="C27" s="6" t="s">
        <v>21</v>
      </c>
      <c r="D27" s="6" t="s">
        <v>22</v>
      </c>
      <c r="E27" s="3" t="s">
        <v>23</v>
      </c>
      <c r="F27" s="3" t="s">
        <v>24</v>
      </c>
      <c r="G27" s="3" t="s">
        <v>25</v>
      </c>
      <c r="H27" s="3" t="s">
        <v>26</v>
      </c>
      <c r="I27" s="3">
        <v>0</v>
      </c>
      <c r="J27" s="3" t="s">
        <v>24</v>
      </c>
      <c r="K27" s="4" t="str">
        <f>IF(F27="NA","0000",IF(F27="A04","1000",IF(F27="A03","0700",IF(F27="A02","0500",IF(F27="A01","0200",ERROR)))))</f>
        <v>0000</v>
      </c>
      <c r="L27" s="4" t="str">
        <f t="shared" si="0"/>
        <v>000</v>
      </c>
      <c r="M27" s="5">
        <v>25</v>
      </c>
      <c r="N27" s="4">
        <v>1</v>
      </c>
      <c r="O27" s="7">
        <v>6</v>
      </c>
      <c r="P27" s="3" t="s">
        <v>24</v>
      </c>
      <c r="Q27" s="2" t="s">
        <v>83</v>
      </c>
      <c r="R27" s="6" t="str">
        <f t="shared" si="2"/>
        <v>20180718-Nor-Bh-Cott01-Ndata-M0000-D000-T00025-G01-R06-0026.TIFF</v>
      </c>
    </row>
    <row r="28" spans="1:21" x14ac:dyDescent="0.25">
      <c r="A28" s="1" t="s">
        <v>84</v>
      </c>
      <c r="B28" s="6" t="str">
        <f t="shared" si="1"/>
        <v>20180718</v>
      </c>
      <c r="C28" s="6" t="s">
        <v>21</v>
      </c>
      <c r="D28" s="6" t="s">
        <v>22</v>
      </c>
      <c r="E28" s="3" t="s">
        <v>29</v>
      </c>
      <c r="F28" s="3" t="s">
        <v>24</v>
      </c>
      <c r="G28" s="3" t="s">
        <v>25</v>
      </c>
      <c r="H28" s="3" t="s">
        <v>26</v>
      </c>
      <c r="I28" s="3">
        <v>0</v>
      </c>
      <c r="J28" s="3" t="s">
        <v>24</v>
      </c>
      <c r="K28" s="4" t="str">
        <f>IF(F28="NA","0000",IF(F28="A04","1000",IF(F28="A03","0700",IF(F28="A02","0500",IF(F28="A01","0200",ERROR)))))</f>
        <v>0000</v>
      </c>
      <c r="L28" s="4" t="str">
        <f t="shared" si="0"/>
        <v>000</v>
      </c>
      <c r="M28" s="5">
        <v>26</v>
      </c>
      <c r="N28" s="4">
        <v>1</v>
      </c>
      <c r="O28" s="7">
        <v>6</v>
      </c>
      <c r="P28" s="3" t="s">
        <v>24</v>
      </c>
      <c r="Q28" s="2" t="s">
        <v>85</v>
      </c>
      <c r="R28" s="6" t="str">
        <f t="shared" si="2"/>
        <v>20180718-Nor-Bh-Wool01-Ndata-M0000-D000-T00026-G01-R06-0027.TIFF</v>
      </c>
    </row>
    <row r="29" spans="1:21" x14ac:dyDescent="0.25">
      <c r="A29" s="1" t="s">
        <v>86</v>
      </c>
      <c r="B29" s="6" t="str">
        <f t="shared" si="1"/>
        <v>20180718</v>
      </c>
      <c r="C29" s="6" t="s">
        <v>21</v>
      </c>
      <c r="D29" s="6" t="s">
        <v>22</v>
      </c>
      <c r="E29" s="3" t="s">
        <v>23</v>
      </c>
      <c r="F29" s="3" t="s">
        <v>32</v>
      </c>
      <c r="G29" s="3" t="s">
        <v>33</v>
      </c>
      <c r="H29" s="3" t="s">
        <v>26</v>
      </c>
      <c r="I29" s="3">
        <v>21</v>
      </c>
      <c r="J29" s="3">
        <v>30</v>
      </c>
      <c r="K29" s="4" t="str">
        <f>IF(F29="NA","0000",IF(F29="A04","1000",IF(F29="A03","0700",IF(F29="A02","0500",IF(F29="A01","0200",ERROR)))))</f>
        <v>1000</v>
      </c>
      <c r="L29" s="4" t="str">
        <f t="shared" si="0"/>
        <v>030</v>
      </c>
      <c r="M29" s="5">
        <v>27</v>
      </c>
      <c r="N29" s="4">
        <v>1</v>
      </c>
      <c r="O29" s="7">
        <v>6</v>
      </c>
      <c r="P29" s="3" t="s">
        <v>24</v>
      </c>
      <c r="Q29" s="2" t="s">
        <v>87</v>
      </c>
      <c r="R29" s="6" t="str">
        <f t="shared" si="2"/>
        <v>20180718-Nor-Bh-Cott01-Uvpo1-M1000-D030-T00027-G01-R06-0028.TIFF</v>
      </c>
    </row>
    <row r="30" spans="1:21" x14ac:dyDescent="0.25">
      <c r="A30" s="1" t="s">
        <v>88</v>
      </c>
      <c r="B30" s="6" t="str">
        <f t="shared" si="1"/>
        <v>20180718</v>
      </c>
      <c r="C30" s="6" t="s">
        <v>21</v>
      </c>
      <c r="D30" s="6" t="s">
        <v>22</v>
      </c>
      <c r="E30" s="3" t="s">
        <v>23</v>
      </c>
      <c r="F30" s="3" t="s">
        <v>32</v>
      </c>
      <c r="G30" s="3" t="s">
        <v>33</v>
      </c>
      <c r="H30" s="3" t="s">
        <v>26</v>
      </c>
      <c r="I30" s="3">
        <v>19</v>
      </c>
      <c r="J30" s="3">
        <v>30</v>
      </c>
      <c r="K30" s="4" t="str">
        <f>IF(F30="NA","0000",IF(F30="A04","1000",IF(F30="A03","0700",IF(F30="A02","0500",IF(F30="A01","0200",ERROR)))))</f>
        <v>1000</v>
      </c>
      <c r="L30" s="4" t="str">
        <f t="shared" si="0"/>
        <v>030</v>
      </c>
      <c r="M30" s="5">
        <v>28</v>
      </c>
      <c r="N30" s="4">
        <v>1</v>
      </c>
      <c r="O30" s="7">
        <v>6</v>
      </c>
      <c r="P30" s="3" t="s">
        <v>24</v>
      </c>
      <c r="Q30" s="2" t="s">
        <v>89</v>
      </c>
      <c r="R30" s="6" t="str">
        <f t="shared" si="2"/>
        <v>20180718-Nor-Bh-Cott01-Uvpo1-M1000-D030-T00028-G01-R06-0029.TIFF</v>
      </c>
    </row>
    <row r="31" spans="1:21" x14ac:dyDescent="0.25">
      <c r="A31" s="1" t="s">
        <v>90</v>
      </c>
      <c r="B31" s="6" t="str">
        <f t="shared" si="1"/>
        <v>20180718</v>
      </c>
      <c r="C31" s="6" t="s">
        <v>21</v>
      </c>
      <c r="D31" s="6" t="s">
        <v>22</v>
      </c>
      <c r="E31" s="3" t="s">
        <v>29</v>
      </c>
      <c r="F31" s="3" t="s">
        <v>32</v>
      </c>
      <c r="G31" s="3" t="s">
        <v>33</v>
      </c>
      <c r="H31" s="3" t="s">
        <v>26</v>
      </c>
      <c r="I31" s="3">
        <v>1</v>
      </c>
      <c r="J31" s="3">
        <v>30</v>
      </c>
      <c r="K31" s="4" t="str">
        <f>IF(F31="NA","0000",IF(F31="A04","1000",IF(F31="A03","0700",IF(F31="A02","0500",IF(F31="A01","0200",ERROR)))))</f>
        <v>1000</v>
      </c>
      <c r="L31" s="4" t="str">
        <f t="shared" si="0"/>
        <v>030</v>
      </c>
      <c r="M31" s="5">
        <v>29</v>
      </c>
      <c r="N31" s="4">
        <v>1</v>
      </c>
      <c r="O31" s="7">
        <v>6</v>
      </c>
      <c r="P31" s="3" t="s">
        <v>24</v>
      </c>
      <c r="Q31" s="2" t="s">
        <v>91</v>
      </c>
      <c r="R31" s="6" t="str">
        <f t="shared" si="2"/>
        <v>20180718-Nor-Bh-Wool01-Uvpo1-M1000-D030-T00029-G01-R06-0030.TIFF</v>
      </c>
      <c r="S31" s="3">
        <f>I31-I28</f>
        <v>1</v>
      </c>
      <c r="T31" s="3">
        <f>I29-I27</f>
        <v>21</v>
      </c>
      <c r="U31" s="3">
        <f>S31/T31</f>
        <v>4.7619047619047616E-2</v>
      </c>
    </row>
    <row r="32" spans="1:21" x14ac:dyDescent="0.25">
      <c r="A32" s="1" t="s">
        <v>92</v>
      </c>
      <c r="B32" s="6" t="str">
        <f t="shared" si="1"/>
        <v>20180718</v>
      </c>
      <c r="C32" s="6" t="s">
        <v>21</v>
      </c>
      <c r="D32" s="6" t="s">
        <v>22</v>
      </c>
      <c r="E32" s="3" t="s">
        <v>23</v>
      </c>
      <c r="F32" s="3" t="s">
        <v>24</v>
      </c>
      <c r="G32" s="3" t="s">
        <v>25</v>
      </c>
      <c r="H32" s="3" t="s">
        <v>26</v>
      </c>
      <c r="I32" s="3">
        <v>0</v>
      </c>
      <c r="J32" s="3" t="s">
        <v>24</v>
      </c>
      <c r="K32" s="4" t="str">
        <f>IF(F32="NA","0000",IF(F32="A04","1000",IF(F32="A03","0700",IF(F32="A02","0500",IF(F32="A01","0200",ERROR)))))</f>
        <v>0000</v>
      </c>
      <c r="L32" s="4" t="str">
        <f t="shared" si="0"/>
        <v>000</v>
      </c>
      <c r="M32" s="5">
        <v>30</v>
      </c>
      <c r="N32" s="7">
        <v>2</v>
      </c>
      <c r="O32" s="4">
        <v>1</v>
      </c>
      <c r="P32" s="3" t="s">
        <v>24</v>
      </c>
      <c r="Q32" s="2" t="s">
        <v>93</v>
      </c>
      <c r="R32" s="6" t="str">
        <f t="shared" si="2"/>
        <v>20180718-Nor-Bh-Cott01-Ndata-M0000-D000-T00030-G02-R01-0031.TIFF</v>
      </c>
    </row>
    <row r="33" spans="1:21" x14ac:dyDescent="0.25">
      <c r="A33" s="1" t="s">
        <v>94</v>
      </c>
      <c r="B33" s="6" t="str">
        <f t="shared" si="1"/>
        <v>20180718</v>
      </c>
      <c r="C33" s="6" t="s">
        <v>21</v>
      </c>
      <c r="D33" s="6" t="s">
        <v>22</v>
      </c>
      <c r="E33" s="3" t="s">
        <v>29</v>
      </c>
      <c r="F33" s="3" t="s">
        <v>24</v>
      </c>
      <c r="G33" s="3" t="s">
        <v>25</v>
      </c>
      <c r="H33" s="3" t="s">
        <v>26</v>
      </c>
      <c r="I33" s="3">
        <v>0</v>
      </c>
      <c r="J33" s="3" t="s">
        <v>24</v>
      </c>
      <c r="K33" s="4" t="str">
        <f>IF(F33="NA","0000",IF(F33="A04","1000",IF(F33="A03","0700",IF(F33="A02","0500",IF(F33="A01","0200",ERROR)))))</f>
        <v>0000</v>
      </c>
      <c r="L33" s="4" t="str">
        <f t="shared" si="0"/>
        <v>000</v>
      </c>
      <c r="M33" s="5">
        <v>31</v>
      </c>
      <c r="N33" s="7">
        <v>2</v>
      </c>
      <c r="O33" s="4">
        <v>1</v>
      </c>
      <c r="P33" s="3" t="s">
        <v>24</v>
      </c>
      <c r="Q33" s="2" t="s">
        <v>95</v>
      </c>
      <c r="R33" s="6" t="str">
        <f t="shared" si="2"/>
        <v>20180718-Nor-Bh-Wool01-Ndata-M0000-D000-T00031-G02-R01-0032.TIFF</v>
      </c>
    </row>
    <row r="34" spans="1:21" x14ac:dyDescent="0.25">
      <c r="A34" s="1" t="s">
        <v>96</v>
      </c>
      <c r="B34" s="6" t="str">
        <f t="shared" si="1"/>
        <v>20180718</v>
      </c>
      <c r="C34" s="6" t="s">
        <v>21</v>
      </c>
      <c r="D34" s="6" t="s">
        <v>22</v>
      </c>
      <c r="E34" s="3" t="s">
        <v>23</v>
      </c>
      <c r="F34" s="3" t="s">
        <v>32</v>
      </c>
      <c r="G34" s="3" t="s">
        <v>33</v>
      </c>
      <c r="H34" s="3" t="s">
        <v>26</v>
      </c>
      <c r="I34" s="3">
        <v>37</v>
      </c>
      <c r="J34" s="3">
        <v>60</v>
      </c>
      <c r="K34" s="4" t="str">
        <f>IF(F34="NA","0000",IF(F34="A04","1000",IF(F34="A03","0700",IF(F34="A02","0500",IF(F34="A01","0200",ERROR)))))</f>
        <v>1000</v>
      </c>
      <c r="L34" s="4" t="str">
        <f t="shared" si="0"/>
        <v>060</v>
      </c>
      <c r="M34" s="5">
        <v>32</v>
      </c>
      <c r="N34" s="7">
        <v>2</v>
      </c>
      <c r="O34" s="4">
        <v>1</v>
      </c>
      <c r="P34" s="3" t="s">
        <v>24</v>
      </c>
      <c r="Q34" s="2" t="s">
        <v>97</v>
      </c>
      <c r="R34" s="6" t="str">
        <f t="shared" si="2"/>
        <v>20180718-Nor-Bh-Cott01-Uvpo1-M1000-D060-T00032-G02-R01-0033.TIFF</v>
      </c>
    </row>
    <row r="35" spans="1:21" x14ac:dyDescent="0.25">
      <c r="A35" s="1" t="s">
        <v>98</v>
      </c>
      <c r="B35" s="6" t="str">
        <f t="shared" si="1"/>
        <v>20180718</v>
      </c>
      <c r="C35" s="6" t="s">
        <v>21</v>
      </c>
      <c r="D35" s="6" t="s">
        <v>22</v>
      </c>
      <c r="E35" s="3" t="s">
        <v>23</v>
      </c>
      <c r="F35" s="3" t="s">
        <v>32</v>
      </c>
      <c r="G35" s="3" t="s">
        <v>33</v>
      </c>
      <c r="H35" s="3" t="s">
        <v>26</v>
      </c>
      <c r="I35" s="3">
        <v>35</v>
      </c>
      <c r="J35" s="3">
        <v>60</v>
      </c>
      <c r="K35" s="4" t="str">
        <f>IF(F35="NA","0000",IF(F35="A04","1000",IF(F35="A03","0700",IF(F35="A02","0500",IF(F35="A01","0200",ERROR)))))</f>
        <v>1000</v>
      </c>
      <c r="L35" s="4" t="str">
        <f t="shared" si="0"/>
        <v>060</v>
      </c>
      <c r="M35" s="5">
        <v>33</v>
      </c>
      <c r="N35" s="7">
        <v>2</v>
      </c>
      <c r="O35" s="4">
        <v>1</v>
      </c>
      <c r="P35" s="3" t="s">
        <v>71</v>
      </c>
      <c r="Q35" s="2" t="s">
        <v>99</v>
      </c>
      <c r="R35" s="6" t="str">
        <f t="shared" si="2"/>
        <v>20180718-Nor-Bh-Cott01-Uvpo1-M1000-D060-T00033-G02-R01-0034.TIFF</v>
      </c>
    </row>
    <row r="36" spans="1:21" x14ac:dyDescent="0.25">
      <c r="A36" s="1" t="s">
        <v>100</v>
      </c>
      <c r="B36" s="6" t="str">
        <f t="shared" si="1"/>
        <v>20180718</v>
      </c>
      <c r="C36" s="6" t="s">
        <v>21</v>
      </c>
      <c r="D36" s="6" t="s">
        <v>22</v>
      </c>
      <c r="E36" s="3" t="s">
        <v>29</v>
      </c>
      <c r="F36" s="3" t="s">
        <v>32</v>
      </c>
      <c r="G36" s="3" t="s">
        <v>33</v>
      </c>
      <c r="H36" s="3" t="s">
        <v>26</v>
      </c>
      <c r="I36" s="3">
        <v>2</v>
      </c>
      <c r="J36" s="3">
        <v>60</v>
      </c>
      <c r="K36" s="4" t="str">
        <f>IF(F36="NA","0000",IF(F36="A04","1000",IF(F36="A03","0700",IF(F36="A02","0500",IF(F36="A01","0200",ERROR)))))</f>
        <v>1000</v>
      </c>
      <c r="L36" s="4" t="str">
        <f t="shared" si="0"/>
        <v>060</v>
      </c>
      <c r="M36" s="5">
        <v>34</v>
      </c>
      <c r="N36" s="7">
        <v>2</v>
      </c>
      <c r="O36" s="4">
        <v>1</v>
      </c>
      <c r="P36" s="3" t="s">
        <v>24</v>
      </c>
      <c r="Q36" s="2" t="s">
        <v>101</v>
      </c>
      <c r="R36" s="6" t="str">
        <f t="shared" si="2"/>
        <v>20180718-Nor-Bh-Wool01-Uvpo1-M1000-D060-T00034-G02-R01-0035.TIFF</v>
      </c>
      <c r="S36" s="3">
        <f>I36-I33</f>
        <v>2</v>
      </c>
      <c r="T36" s="3">
        <f>I34-I32</f>
        <v>37</v>
      </c>
      <c r="U36" s="3">
        <f>S36/T36</f>
        <v>5.4054054054054057E-2</v>
      </c>
    </row>
    <row r="37" spans="1:21" x14ac:dyDescent="0.25">
      <c r="A37" s="1" t="s">
        <v>102</v>
      </c>
      <c r="B37" s="6" t="str">
        <f t="shared" si="1"/>
        <v>20180718</v>
      </c>
      <c r="C37" s="6" t="s">
        <v>21</v>
      </c>
      <c r="D37" s="6" t="s">
        <v>22</v>
      </c>
      <c r="E37" s="3" t="s">
        <v>23</v>
      </c>
      <c r="F37" s="3" t="s">
        <v>24</v>
      </c>
      <c r="G37" s="3" t="s">
        <v>25</v>
      </c>
      <c r="H37" s="3" t="s">
        <v>26</v>
      </c>
      <c r="I37" s="3">
        <v>0</v>
      </c>
      <c r="J37" s="3" t="s">
        <v>24</v>
      </c>
      <c r="K37" s="4" t="str">
        <f>IF(F37="NA","0000",IF(F37="A04","1000",IF(F37="A03","0700",IF(F37="A02","0500",IF(F37="A01","0200",ERROR)))))</f>
        <v>0000</v>
      </c>
      <c r="L37" s="4" t="str">
        <f t="shared" si="0"/>
        <v>000</v>
      </c>
      <c r="M37" s="5">
        <v>35</v>
      </c>
      <c r="N37" s="7">
        <v>2</v>
      </c>
      <c r="O37" s="7">
        <v>2</v>
      </c>
      <c r="P37" s="3" t="s">
        <v>24</v>
      </c>
      <c r="Q37" s="2" t="s">
        <v>103</v>
      </c>
      <c r="R37" s="6" t="str">
        <f t="shared" si="2"/>
        <v>20180718-Nor-Bh-Cott01-Ndata-M0000-D000-T00035-G02-R02-0036.TIFF</v>
      </c>
    </row>
    <row r="38" spans="1:21" x14ac:dyDescent="0.25">
      <c r="A38" s="1" t="s">
        <v>104</v>
      </c>
      <c r="B38" s="6" t="str">
        <f t="shared" si="1"/>
        <v>20180718</v>
      </c>
      <c r="C38" s="6" t="s">
        <v>21</v>
      </c>
      <c r="D38" s="6" t="s">
        <v>22</v>
      </c>
      <c r="E38" s="3" t="s">
        <v>29</v>
      </c>
      <c r="F38" s="3" t="s">
        <v>24</v>
      </c>
      <c r="G38" s="3" t="s">
        <v>25</v>
      </c>
      <c r="H38" s="3" t="s">
        <v>26</v>
      </c>
      <c r="I38" s="3">
        <v>0</v>
      </c>
      <c r="J38" s="3" t="s">
        <v>24</v>
      </c>
      <c r="K38" s="4" t="str">
        <f>IF(F38="NA","0000",IF(F38="A04","1000",IF(F38="A03","0700",IF(F38="A02","0500",IF(F38="A01","0200",ERROR)))))</f>
        <v>0000</v>
      </c>
      <c r="L38" s="4" t="str">
        <f t="shared" si="0"/>
        <v>000</v>
      </c>
      <c r="M38" s="5">
        <v>36</v>
      </c>
      <c r="N38" s="7">
        <v>2</v>
      </c>
      <c r="O38" s="7">
        <v>2</v>
      </c>
      <c r="P38" s="3" t="s">
        <v>24</v>
      </c>
      <c r="Q38" s="2" t="s">
        <v>105</v>
      </c>
      <c r="R38" s="6" t="str">
        <f t="shared" si="2"/>
        <v>20180718-Nor-Bh-Wool01-Ndata-M0000-D000-T00036-G02-R02-0037.TIFF</v>
      </c>
    </row>
    <row r="39" spans="1:21" x14ac:dyDescent="0.25">
      <c r="A39" s="1" t="s">
        <v>106</v>
      </c>
      <c r="B39" s="6" t="str">
        <f t="shared" si="1"/>
        <v>20180718</v>
      </c>
      <c r="C39" s="6" t="s">
        <v>21</v>
      </c>
      <c r="D39" s="6" t="s">
        <v>22</v>
      </c>
      <c r="E39" s="3" t="s">
        <v>23</v>
      </c>
      <c r="F39" s="3" t="s">
        <v>32</v>
      </c>
      <c r="G39" s="3" t="s">
        <v>33</v>
      </c>
      <c r="H39" s="3" t="s">
        <v>26</v>
      </c>
      <c r="I39" s="3">
        <v>48</v>
      </c>
      <c r="J39" s="3">
        <v>60</v>
      </c>
      <c r="K39" s="4" t="str">
        <f>IF(F39="NA","0000",IF(F39="A04","1000",IF(F39="A03","0700",IF(F39="A02","0500",IF(F39="A01","0200",ERROR)))))</f>
        <v>1000</v>
      </c>
      <c r="L39" s="4" t="str">
        <f t="shared" si="0"/>
        <v>060</v>
      </c>
      <c r="M39" s="5">
        <v>37</v>
      </c>
      <c r="N39" s="7">
        <v>2</v>
      </c>
      <c r="O39" s="7">
        <v>2</v>
      </c>
      <c r="P39" s="3" t="s">
        <v>24</v>
      </c>
      <c r="Q39" s="2" t="s">
        <v>107</v>
      </c>
      <c r="R39" s="6" t="str">
        <f t="shared" si="2"/>
        <v>20180718-Nor-Bh-Cott01-Uvpo1-M1000-D060-T00037-G02-R02-0038.TIFF</v>
      </c>
    </row>
    <row r="40" spans="1:21" x14ac:dyDescent="0.25">
      <c r="A40" s="1" t="s">
        <v>108</v>
      </c>
      <c r="B40" s="6" t="str">
        <f t="shared" si="1"/>
        <v>20180718</v>
      </c>
      <c r="C40" s="6" t="s">
        <v>21</v>
      </c>
      <c r="D40" s="6" t="s">
        <v>22</v>
      </c>
      <c r="E40" s="3" t="s">
        <v>23</v>
      </c>
      <c r="F40" s="3" t="s">
        <v>32</v>
      </c>
      <c r="G40" s="3" t="s">
        <v>33</v>
      </c>
      <c r="H40" s="3" t="s">
        <v>26</v>
      </c>
      <c r="I40" s="3">
        <v>36</v>
      </c>
      <c r="J40" s="3">
        <v>60</v>
      </c>
      <c r="K40" s="4" t="str">
        <f>IF(F40="NA","0000",IF(F40="A04","1000",IF(F40="A03","0700",IF(F40="A02","0500",IF(F40="A01","0200",ERROR)))))</f>
        <v>1000</v>
      </c>
      <c r="L40" s="4" t="str">
        <f t="shared" si="0"/>
        <v>060</v>
      </c>
      <c r="M40" s="5">
        <v>38</v>
      </c>
      <c r="N40" s="7">
        <v>2</v>
      </c>
      <c r="O40" s="7">
        <v>2</v>
      </c>
      <c r="P40" s="3" t="s">
        <v>24</v>
      </c>
      <c r="Q40" s="2" t="s">
        <v>109</v>
      </c>
      <c r="R40" s="6" t="str">
        <f t="shared" si="2"/>
        <v>20180718-Nor-Bh-Cott01-Uvpo1-M1000-D060-T00038-G02-R02-0039.TIFF</v>
      </c>
    </row>
    <row r="41" spans="1:21" x14ac:dyDescent="0.25">
      <c r="A41" s="1" t="s">
        <v>110</v>
      </c>
      <c r="B41" s="6" t="str">
        <f t="shared" si="1"/>
        <v>20180718</v>
      </c>
      <c r="C41" s="6" t="s">
        <v>21</v>
      </c>
      <c r="D41" s="6" t="s">
        <v>22</v>
      </c>
      <c r="E41" s="3" t="s">
        <v>29</v>
      </c>
      <c r="F41" s="3" t="s">
        <v>32</v>
      </c>
      <c r="G41" s="3" t="s">
        <v>33</v>
      </c>
      <c r="H41" s="3" t="s">
        <v>26</v>
      </c>
      <c r="I41" s="3">
        <v>2</v>
      </c>
      <c r="J41" s="3">
        <v>60</v>
      </c>
      <c r="K41" s="4" t="str">
        <f>IF(F41="NA","0000",IF(F41="A04","1000",IF(F41="A03","0700",IF(F41="A02","0500",IF(F41="A01","0200",ERROR)))))</f>
        <v>1000</v>
      </c>
      <c r="L41" s="4" t="str">
        <f t="shared" si="0"/>
        <v>060</v>
      </c>
      <c r="M41" s="5">
        <v>39</v>
      </c>
      <c r="N41" s="7">
        <v>2</v>
      </c>
      <c r="O41" s="7">
        <v>2</v>
      </c>
      <c r="P41" s="3" t="s">
        <v>71</v>
      </c>
      <c r="Q41" s="2" t="s">
        <v>111</v>
      </c>
      <c r="R41" s="6" t="str">
        <f t="shared" si="2"/>
        <v>20180718-Nor-Bh-Wool01-Uvpo1-M1000-D060-T00039-G02-R02-0040.TIFF</v>
      </c>
      <c r="S41" s="3">
        <f>I41-I38</f>
        <v>2</v>
      </c>
      <c r="T41" s="3">
        <f>I39-I37</f>
        <v>48</v>
      </c>
      <c r="U41" s="3">
        <f>S41/T41</f>
        <v>4.1666666666666664E-2</v>
      </c>
    </row>
    <row r="42" spans="1:21" x14ac:dyDescent="0.25">
      <c r="A42" s="1" t="s">
        <v>112</v>
      </c>
      <c r="B42" s="6" t="str">
        <f t="shared" si="1"/>
        <v>20180718</v>
      </c>
      <c r="C42" s="6" t="s">
        <v>21</v>
      </c>
      <c r="D42" s="6" t="s">
        <v>22</v>
      </c>
      <c r="E42" s="3" t="s">
        <v>23</v>
      </c>
      <c r="F42" s="3" t="s">
        <v>24</v>
      </c>
      <c r="G42" s="3" t="s">
        <v>25</v>
      </c>
      <c r="H42" s="3" t="s">
        <v>26</v>
      </c>
      <c r="I42" s="3">
        <v>0</v>
      </c>
      <c r="J42" s="3" t="s">
        <v>24</v>
      </c>
      <c r="K42" s="4" t="str">
        <f>IF(F42="NA","0000",IF(F42="A04","1000",IF(F42="A03","0700",IF(F42="A02","0500",IF(F42="A01","0200",ERROR)))))</f>
        <v>0000</v>
      </c>
      <c r="L42" s="4" t="str">
        <f t="shared" si="0"/>
        <v>000</v>
      </c>
      <c r="M42" s="5">
        <v>40</v>
      </c>
      <c r="N42" s="7">
        <v>2</v>
      </c>
      <c r="O42" s="7">
        <v>3</v>
      </c>
      <c r="P42" s="3" t="s">
        <v>24</v>
      </c>
      <c r="Q42" s="2" t="s">
        <v>113</v>
      </c>
      <c r="R42" s="6" t="str">
        <f t="shared" si="2"/>
        <v>20180718-Nor-Bh-Cott01-Ndata-M0000-D000-T00040-G02-R03-0041.TIFF</v>
      </c>
    </row>
    <row r="43" spans="1:21" x14ac:dyDescent="0.25">
      <c r="A43" s="1" t="s">
        <v>114</v>
      </c>
      <c r="B43" s="6" t="str">
        <f t="shared" si="1"/>
        <v>20180718</v>
      </c>
      <c r="C43" s="6" t="s">
        <v>21</v>
      </c>
      <c r="D43" s="6" t="s">
        <v>22</v>
      </c>
      <c r="E43" s="3" t="s">
        <v>29</v>
      </c>
      <c r="F43" s="3" t="s">
        <v>24</v>
      </c>
      <c r="G43" s="3" t="s">
        <v>25</v>
      </c>
      <c r="H43" s="3" t="s">
        <v>26</v>
      </c>
      <c r="I43" s="3">
        <v>0</v>
      </c>
      <c r="J43" s="3" t="s">
        <v>24</v>
      </c>
      <c r="K43" s="4" t="str">
        <f>IF(F43="NA","0000",IF(F43="A04","1000",IF(F43="A03","0700",IF(F43="A02","0500",IF(F43="A01","0200",ERROR)))))</f>
        <v>0000</v>
      </c>
      <c r="L43" s="4" t="str">
        <f t="shared" si="0"/>
        <v>000</v>
      </c>
      <c r="M43" s="5">
        <v>41</v>
      </c>
      <c r="N43" s="7">
        <v>2</v>
      </c>
      <c r="O43" s="7">
        <v>3</v>
      </c>
      <c r="P43" s="3" t="s">
        <v>71</v>
      </c>
      <c r="Q43" s="2" t="s">
        <v>115</v>
      </c>
      <c r="R43" s="6" t="str">
        <f t="shared" si="2"/>
        <v>20180718-Nor-Bh-Wool01-Ndata-M0000-D000-T00041-G02-R03-0042.TIFF</v>
      </c>
    </row>
    <row r="44" spans="1:21" x14ac:dyDescent="0.25">
      <c r="A44" s="1" t="s">
        <v>116</v>
      </c>
      <c r="B44" s="6" t="str">
        <f t="shared" si="1"/>
        <v>20180718</v>
      </c>
      <c r="C44" s="6" t="s">
        <v>21</v>
      </c>
      <c r="D44" s="6" t="s">
        <v>22</v>
      </c>
      <c r="E44" s="3" t="s">
        <v>23</v>
      </c>
      <c r="F44" s="3" t="s">
        <v>32</v>
      </c>
      <c r="G44" s="3" t="s">
        <v>33</v>
      </c>
      <c r="H44" s="3" t="s">
        <v>26</v>
      </c>
      <c r="I44" s="3">
        <v>72</v>
      </c>
      <c r="J44" s="3">
        <v>60</v>
      </c>
      <c r="K44" s="4" t="str">
        <f>IF(F44="NA","0000",IF(F44="A04","1000",IF(F44="A03","0700",IF(F44="A02","0500",IF(F44="A01","0200",ERROR)))))</f>
        <v>1000</v>
      </c>
      <c r="L44" s="4" t="str">
        <f t="shared" si="0"/>
        <v>060</v>
      </c>
      <c r="M44" s="5">
        <v>42</v>
      </c>
      <c r="N44" s="7">
        <v>2</v>
      </c>
      <c r="O44" s="7">
        <v>3</v>
      </c>
      <c r="P44" s="3" t="s">
        <v>71</v>
      </c>
      <c r="Q44" s="2" t="s">
        <v>117</v>
      </c>
      <c r="R44" s="6" t="str">
        <f t="shared" si="2"/>
        <v>20180718-Nor-Bh-Cott01-Uvpo1-M1000-D060-T00042-G02-R03-0043.TIFF</v>
      </c>
    </row>
    <row r="45" spans="1:21" x14ac:dyDescent="0.25">
      <c r="A45" s="1" t="s">
        <v>118</v>
      </c>
      <c r="B45" s="6" t="str">
        <f t="shared" si="1"/>
        <v>20180718</v>
      </c>
      <c r="C45" s="6" t="s">
        <v>21</v>
      </c>
      <c r="D45" s="6" t="s">
        <v>22</v>
      </c>
      <c r="E45" s="3" t="s">
        <v>23</v>
      </c>
      <c r="F45" s="3" t="s">
        <v>32</v>
      </c>
      <c r="G45" s="3" t="s">
        <v>33</v>
      </c>
      <c r="H45" s="3" t="s">
        <v>26</v>
      </c>
      <c r="I45" s="3">
        <v>52</v>
      </c>
      <c r="J45" s="3">
        <v>60</v>
      </c>
      <c r="K45" s="4" t="str">
        <f>IF(F45="NA","0000",IF(F45="A04","1000",IF(F45="A03","0700",IF(F45="A02","0500",IF(F45="A01","0200",ERROR)))))</f>
        <v>1000</v>
      </c>
      <c r="L45" s="4" t="str">
        <f t="shared" si="0"/>
        <v>060</v>
      </c>
      <c r="M45" s="5">
        <v>43</v>
      </c>
      <c r="N45" s="7">
        <v>2</v>
      </c>
      <c r="O45" s="7">
        <v>3</v>
      </c>
      <c r="P45" s="3" t="s">
        <v>71</v>
      </c>
      <c r="Q45" s="2" t="s">
        <v>119</v>
      </c>
      <c r="R45" s="6" t="str">
        <f t="shared" si="2"/>
        <v>20180718-Nor-Bh-Cott01-Uvpo1-M1000-D060-T00043-G02-R03-0044.TIFF</v>
      </c>
    </row>
    <row r="46" spans="1:21" x14ac:dyDescent="0.25">
      <c r="A46" s="1" t="s">
        <v>120</v>
      </c>
      <c r="B46" s="6" t="str">
        <f t="shared" si="1"/>
        <v>20180718</v>
      </c>
      <c r="C46" s="6" t="s">
        <v>21</v>
      </c>
      <c r="D46" s="6" t="s">
        <v>22</v>
      </c>
      <c r="E46" s="3" t="s">
        <v>29</v>
      </c>
      <c r="F46" s="3" t="s">
        <v>32</v>
      </c>
      <c r="G46" s="3" t="s">
        <v>33</v>
      </c>
      <c r="H46" s="3" t="s">
        <v>26</v>
      </c>
      <c r="I46" s="3">
        <v>7</v>
      </c>
      <c r="J46" s="3">
        <v>60</v>
      </c>
      <c r="K46" s="4" t="str">
        <f>IF(F46="NA","0000",IF(F46="A04","1000",IF(F46="A03","0700",IF(F46="A02","0500",IF(F46="A01","0200",ERROR)))))</f>
        <v>1000</v>
      </c>
      <c r="L46" s="4" t="str">
        <f t="shared" si="0"/>
        <v>060</v>
      </c>
      <c r="M46" s="5">
        <v>44</v>
      </c>
      <c r="N46" s="7">
        <v>2</v>
      </c>
      <c r="O46" s="7">
        <v>3</v>
      </c>
      <c r="P46" s="3" t="s">
        <v>71</v>
      </c>
      <c r="Q46" s="2" t="s">
        <v>121</v>
      </c>
      <c r="R46" s="6" t="str">
        <f t="shared" si="2"/>
        <v>20180718-Nor-Bh-Wool01-Uvpo1-M1000-D060-T00044-G02-R03-0045.TIFF</v>
      </c>
      <c r="S46" s="3">
        <f>I46-I43</f>
        <v>7</v>
      </c>
      <c r="T46" s="3">
        <f>I44-I42</f>
        <v>72</v>
      </c>
      <c r="U46" s="3">
        <f>S46/T46</f>
        <v>9.7222222222222224E-2</v>
      </c>
    </row>
    <row r="47" spans="1:21" x14ac:dyDescent="0.25">
      <c r="A47" s="1" t="s">
        <v>122</v>
      </c>
      <c r="B47" s="6" t="str">
        <f t="shared" si="1"/>
        <v>20180719</v>
      </c>
      <c r="C47" s="6" t="s">
        <v>21</v>
      </c>
      <c r="D47" s="6" t="s">
        <v>22</v>
      </c>
      <c r="E47" s="3" t="s">
        <v>23</v>
      </c>
      <c r="F47" s="3" t="s">
        <v>24</v>
      </c>
      <c r="G47" s="3" t="s">
        <v>25</v>
      </c>
      <c r="H47" s="3" t="s">
        <v>26</v>
      </c>
      <c r="I47" s="3">
        <v>0</v>
      </c>
      <c r="J47" s="3" t="s">
        <v>24</v>
      </c>
      <c r="K47" s="4" t="str">
        <f>IF(F47="NA","0000",IF(F47="A04","1000",IF(F47="A03","0700",IF(F47="A02","0500",IF(F47="A01","0200",ERROR)))))</f>
        <v>0000</v>
      </c>
      <c r="L47" s="4" t="str">
        <f t="shared" si="0"/>
        <v>000</v>
      </c>
      <c r="M47" s="5">
        <v>45</v>
      </c>
      <c r="N47" s="7">
        <v>2</v>
      </c>
      <c r="O47" s="7">
        <v>4</v>
      </c>
      <c r="P47" s="3" t="s">
        <v>24</v>
      </c>
      <c r="Q47" s="2" t="s">
        <v>123</v>
      </c>
      <c r="R47" s="6" t="str">
        <f t="shared" si="2"/>
        <v>20180719-Nor-Bh-Cott01-Ndata-M0000-D000-T00045-G02-R04-0046.TIFF</v>
      </c>
    </row>
    <row r="48" spans="1:21" x14ac:dyDescent="0.25">
      <c r="A48" s="1" t="s">
        <v>124</v>
      </c>
      <c r="B48" s="6" t="str">
        <f t="shared" si="1"/>
        <v>20180719</v>
      </c>
      <c r="C48" s="6" t="s">
        <v>21</v>
      </c>
      <c r="D48" s="6" t="s">
        <v>22</v>
      </c>
      <c r="E48" s="3" t="s">
        <v>29</v>
      </c>
      <c r="F48" s="3" t="s">
        <v>24</v>
      </c>
      <c r="G48" s="3" t="s">
        <v>25</v>
      </c>
      <c r="H48" s="3" t="s">
        <v>26</v>
      </c>
      <c r="I48" s="3">
        <v>0</v>
      </c>
      <c r="J48" s="3" t="s">
        <v>24</v>
      </c>
      <c r="K48" s="4" t="str">
        <f>IF(F48="NA","0000",IF(F48="A04","1000",IF(F48="A03","0700",IF(F48="A02","0500",IF(F48="A01","0200",ERROR)))))</f>
        <v>0000</v>
      </c>
      <c r="L48" s="4" t="str">
        <f t="shared" si="0"/>
        <v>000</v>
      </c>
      <c r="M48" s="5">
        <v>46</v>
      </c>
      <c r="N48" s="7">
        <v>2</v>
      </c>
      <c r="O48" s="7">
        <v>4</v>
      </c>
      <c r="P48" s="3" t="s">
        <v>24</v>
      </c>
      <c r="Q48" s="2" t="s">
        <v>125</v>
      </c>
      <c r="R48" s="6" t="str">
        <f t="shared" si="2"/>
        <v>20180719-Nor-Bh-Wool01-Ndata-M0000-D000-T00046-G02-R04-0047.TIFF</v>
      </c>
    </row>
    <row r="49" spans="1:21" x14ac:dyDescent="0.25">
      <c r="A49" s="1" t="s">
        <v>126</v>
      </c>
      <c r="B49" s="6" t="str">
        <f t="shared" si="1"/>
        <v>20180719</v>
      </c>
      <c r="C49" s="6" t="s">
        <v>21</v>
      </c>
      <c r="D49" s="6" t="s">
        <v>22</v>
      </c>
      <c r="E49" s="3" t="s">
        <v>23</v>
      </c>
      <c r="F49" s="3" t="s">
        <v>32</v>
      </c>
      <c r="G49" s="3" t="s">
        <v>33</v>
      </c>
      <c r="H49" s="3" t="s">
        <v>26</v>
      </c>
      <c r="I49" s="3">
        <v>90</v>
      </c>
      <c r="J49" s="3">
        <v>60</v>
      </c>
      <c r="K49" s="4" t="str">
        <f>IF(F49="NA","0000",IF(F49="A04","1000",IF(F49="A03","0700",IF(F49="A02","0500",IF(F49="A01","0200",ERROR)))))</f>
        <v>1000</v>
      </c>
      <c r="L49" s="4" t="str">
        <f t="shared" si="0"/>
        <v>060</v>
      </c>
      <c r="M49" s="5">
        <v>47</v>
      </c>
      <c r="N49" s="7">
        <v>2</v>
      </c>
      <c r="O49" s="7">
        <v>4</v>
      </c>
      <c r="P49" s="3" t="s">
        <v>24</v>
      </c>
      <c r="Q49" s="2" t="s">
        <v>127</v>
      </c>
      <c r="R49" s="6" t="str">
        <f t="shared" si="2"/>
        <v>20180719-Nor-Bh-Cott01-Uvpo1-M1000-D060-T00047-G02-R04-0048.TIFF</v>
      </c>
    </row>
    <row r="50" spans="1:21" x14ac:dyDescent="0.25">
      <c r="A50" s="1" t="s">
        <v>128</v>
      </c>
      <c r="B50" s="6" t="str">
        <f t="shared" si="1"/>
        <v>20180719</v>
      </c>
      <c r="C50" s="6" t="s">
        <v>21</v>
      </c>
      <c r="D50" s="6" t="s">
        <v>22</v>
      </c>
      <c r="E50" s="3" t="s">
        <v>23</v>
      </c>
      <c r="F50" s="3" t="s">
        <v>32</v>
      </c>
      <c r="G50" s="3" t="s">
        <v>33</v>
      </c>
      <c r="H50" s="3" t="s">
        <v>26</v>
      </c>
      <c r="I50" s="3">
        <v>58</v>
      </c>
      <c r="J50" s="3">
        <v>60</v>
      </c>
      <c r="K50" s="4" t="str">
        <f>IF(F50="NA","0000",IF(F50="A04","1000",IF(F50="A03","0700",IF(F50="A02","0500",IF(F50="A01","0200",ERROR)))))</f>
        <v>1000</v>
      </c>
      <c r="L50" s="4" t="str">
        <f t="shared" si="0"/>
        <v>060</v>
      </c>
      <c r="M50" s="5">
        <v>48</v>
      </c>
      <c r="N50" s="7">
        <v>2</v>
      </c>
      <c r="O50" s="7">
        <v>4</v>
      </c>
      <c r="P50" s="3" t="s">
        <v>24</v>
      </c>
      <c r="Q50" s="2" t="s">
        <v>129</v>
      </c>
      <c r="R50" s="6" t="str">
        <f t="shared" si="2"/>
        <v>20180719-Nor-Bh-Cott01-Uvpo1-M1000-D060-T00048-G02-R04-0049.TIFF</v>
      </c>
    </row>
    <row r="51" spans="1:21" x14ac:dyDescent="0.25">
      <c r="A51" s="1" t="s">
        <v>130</v>
      </c>
      <c r="B51" s="6" t="str">
        <f t="shared" si="1"/>
        <v>20180719</v>
      </c>
      <c r="C51" s="6" t="s">
        <v>21</v>
      </c>
      <c r="D51" s="6" t="s">
        <v>22</v>
      </c>
      <c r="E51" s="3" t="s">
        <v>29</v>
      </c>
      <c r="F51" s="3" t="s">
        <v>32</v>
      </c>
      <c r="G51" s="3" t="s">
        <v>33</v>
      </c>
      <c r="H51" s="3" t="s">
        <v>26</v>
      </c>
      <c r="I51" s="3">
        <v>0</v>
      </c>
      <c r="J51" s="3">
        <v>60</v>
      </c>
      <c r="K51" s="4" t="str">
        <f>IF(F51="NA","0000",IF(F51="A04","1000",IF(F51="A03","0700",IF(F51="A02","0500",IF(F51="A01","0200",ERROR)))))</f>
        <v>1000</v>
      </c>
      <c r="L51" s="4" t="str">
        <f t="shared" si="0"/>
        <v>060</v>
      </c>
      <c r="M51" s="5">
        <v>49</v>
      </c>
      <c r="N51" s="7">
        <v>2</v>
      </c>
      <c r="O51" s="7">
        <v>4</v>
      </c>
      <c r="P51" s="3" t="s">
        <v>24</v>
      </c>
      <c r="Q51" s="2" t="s">
        <v>131</v>
      </c>
      <c r="R51" s="6" t="str">
        <f t="shared" si="2"/>
        <v>20180719-Nor-Bh-Wool01-Uvpo1-M1000-D060-T00049-G02-R04-0050.TIFF</v>
      </c>
      <c r="S51" s="3">
        <f>I51-I48</f>
        <v>0</v>
      </c>
      <c r="T51" s="3">
        <f>I49-I47</f>
        <v>90</v>
      </c>
      <c r="U51" s="3">
        <f>S51/T51</f>
        <v>0</v>
      </c>
    </row>
    <row r="52" spans="1:21" x14ac:dyDescent="0.25">
      <c r="A52" s="1" t="s">
        <v>132</v>
      </c>
      <c r="B52" s="6" t="str">
        <f t="shared" si="1"/>
        <v>20180719</v>
      </c>
      <c r="C52" s="6" t="s">
        <v>21</v>
      </c>
      <c r="D52" s="6" t="s">
        <v>22</v>
      </c>
      <c r="E52" s="3" t="s">
        <v>23</v>
      </c>
      <c r="F52" s="3" t="s">
        <v>24</v>
      </c>
      <c r="G52" s="3" t="s">
        <v>25</v>
      </c>
      <c r="H52" s="3" t="s">
        <v>26</v>
      </c>
      <c r="I52" s="3">
        <v>0</v>
      </c>
      <c r="J52" s="3" t="s">
        <v>24</v>
      </c>
      <c r="K52" s="4" t="str">
        <f>IF(F52="NA","0000",IF(F52="A04","1000",IF(F52="A03","0700",IF(F52="A02","0500",IF(F52="A01","0200",ERROR)))))</f>
        <v>0000</v>
      </c>
      <c r="L52" s="4" t="str">
        <f t="shared" si="0"/>
        <v>000</v>
      </c>
      <c r="M52" s="5">
        <v>50</v>
      </c>
      <c r="N52" s="7">
        <v>2</v>
      </c>
      <c r="O52" s="7">
        <v>5</v>
      </c>
      <c r="P52" s="3" t="s">
        <v>24</v>
      </c>
      <c r="Q52" s="2" t="s">
        <v>133</v>
      </c>
      <c r="R52" s="6" t="str">
        <f t="shared" si="2"/>
        <v>20180719-Nor-Bh-Cott01-Ndata-M0000-D000-T00050-G02-R05-0051.TIFF</v>
      </c>
    </row>
    <row r="53" spans="1:21" x14ac:dyDescent="0.25">
      <c r="A53" s="1" t="s">
        <v>134</v>
      </c>
      <c r="B53" s="6" t="str">
        <f t="shared" si="1"/>
        <v>20180719</v>
      </c>
      <c r="C53" s="6" t="s">
        <v>21</v>
      </c>
      <c r="D53" s="6" t="s">
        <v>22</v>
      </c>
      <c r="E53" s="3" t="s">
        <v>29</v>
      </c>
      <c r="F53" s="3" t="s">
        <v>24</v>
      </c>
      <c r="G53" s="3" t="s">
        <v>25</v>
      </c>
      <c r="H53" s="3" t="s">
        <v>26</v>
      </c>
      <c r="I53" s="3">
        <v>0</v>
      </c>
      <c r="J53" s="3" t="s">
        <v>24</v>
      </c>
      <c r="K53" s="4" t="str">
        <f>IF(F53="NA","0000",IF(F53="A04","1000",IF(F53="A03","0700",IF(F53="A02","0500",IF(F53="A01","0200",ERROR)))))</f>
        <v>0000</v>
      </c>
      <c r="L53" s="4" t="str">
        <f t="shared" si="0"/>
        <v>000</v>
      </c>
      <c r="M53" s="5">
        <v>51</v>
      </c>
      <c r="N53" s="7">
        <v>2</v>
      </c>
      <c r="O53" s="7">
        <v>5</v>
      </c>
      <c r="P53" s="3" t="s">
        <v>24</v>
      </c>
      <c r="Q53" s="2" t="s">
        <v>135</v>
      </c>
      <c r="R53" s="6" t="str">
        <f t="shared" si="2"/>
        <v>20180719-Nor-Bh-Wool01-Ndata-M0000-D000-T00051-G02-R05-0052.TIFF</v>
      </c>
    </row>
    <row r="54" spans="1:21" x14ac:dyDescent="0.25">
      <c r="A54" s="1" t="s">
        <v>136</v>
      </c>
      <c r="B54" s="6" t="str">
        <f t="shared" si="1"/>
        <v>20180719</v>
      </c>
      <c r="C54" s="6" t="s">
        <v>21</v>
      </c>
      <c r="D54" s="6" t="s">
        <v>22</v>
      </c>
      <c r="E54" s="3" t="s">
        <v>23</v>
      </c>
      <c r="F54" s="3" t="s">
        <v>32</v>
      </c>
      <c r="G54" s="3" t="s">
        <v>33</v>
      </c>
      <c r="H54" s="3" t="s">
        <v>26</v>
      </c>
      <c r="I54" s="3">
        <v>184</v>
      </c>
      <c r="J54" s="3">
        <v>60</v>
      </c>
      <c r="K54" s="4" t="str">
        <f>IF(F54="NA","0000",IF(F54="A04","1000",IF(F54="A03","0700",IF(F54="A02","0500",IF(F54="A01","0200",ERROR)))))</f>
        <v>1000</v>
      </c>
      <c r="L54" s="4" t="str">
        <f t="shared" si="0"/>
        <v>060</v>
      </c>
      <c r="M54" s="5">
        <v>52</v>
      </c>
      <c r="N54" s="7">
        <v>2</v>
      </c>
      <c r="O54" s="7">
        <v>5</v>
      </c>
      <c r="P54" s="3" t="s">
        <v>24</v>
      </c>
      <c r="Q54" s="2" t="s">
        <v>137</v>
      </c>
      <c r="R54" s="6" t="str">
        <f t="shared" si="2"/>
        <v>20180719-Nor-Bh-Cott01-Uvpo1-M1000-D060-T00052-G02-R05-0053.TIFF</v>
      </c>
    </row>
    <row r="55" spans="1:21" x14ac:dyDescent="0.25">
      <c r="A55" s="1" t="s">
        <v>138</v>
      </c>
      <c r="B55" s="6" t="str">
        <f t="shared" si="1"/>
        <v>20180719</v>
      </c>
      <c r="C55" s="6" t="s">
        <v>21</v>
      </c>
      <c r="D55" s="6" t="s">
        <v>22</v>
      </c>
      <c r="E55" s="3" t="s">
        <v>23</v>
      </c>
      <c r="F55" s="3" t="s">
        <v>32</v>
      </c>
      <c r="G55" s="3" t="s">
        <v>33</v>
      </c>
      <c r="H55" s="3" t="s">
        <v>26</v>
      </c>
      <c r="I55" s="3">
        <v>127</v>
      </c>
      <c r="J55" s="3">
        <v>60</v>
      </c>
      <c r="K55" s="4" t="str">
        <f>IF(F55="NA","0000",IF(F55="A04","1000",IF(F55="A03","0700",IF(F55="A02","0500",IF(F55="A01","0200",ERROR)))))</f>
        <v>1000</v>
      </c>
      <c r="L55" s="4" t="str">
        <f t="shared" si="0"/>
        <v>060</v>
      </c>
      <c r="M55" s="5">
        <v>53</v>
      </c>
      <c r="N55" s="7">
        <v>2</v>
      </c>
      <c r="O55" s="7">
        <v>5</v>
      </c>
      <c r="P55" s="3" t="s">
        <v>76</v>
      </c>
      <c r="Q55" s="2" t="s">
        <v>139</v>
      </c>
      <c r="R55" s="6" t="str">
        <f t="shared" si="2"/>
        <v>20180719-Nor-Bh-Cott01-Uvpo1-M1000-D060-T00053-G02-R05-0054.TIFF</v>
      </c>
    </row>
    <row r="56" spans="1:21" x14ac:dyDescent="0.25">
      <c r="A56" s="1" t="s">
        <v>140</v>
      </c>
      <c r="B56" s="6" t="str">
        <f t="shared" si="1"/>
        <v>20180719</v>
      </c>
      <c r="C56" s="6" t="s">
        <v>21</v>
      </c>
      <c r="D56" s="6" t="s">
        <v>22</v>
      </c>
      <c r="E56" s="3" t="s">
        <v>29</v>
      </c>
      <c r="F56" s="3" t="s">
        <v>32</v>
      </c>
      <c r="G56" s="3" t="s">
        <v>33</v>
      </c>
      <c r="H56" s="3" t="s">
        <v>26</v>
      </c>
      <c r="I56" s="3">
        <v>1</v>
      </c>
      <c r="J56" s="3">
        <v>60</v>
      </c>
      <c r="K56" s="4" t="str">
        <f>IF(F56="NA","0000",IF(F56="A04","1000",IF(F56="A03","0700",IF(F56="A02","0500",IF(F56="A01","0200",ERROR)))))</f>
        <v>1000</v>
      </c>
      <c r="L56" s="4" t="str">
        <f t="shared" si="0"/>
        <v>060</v>
      </c>
      <c r="M56" s="5">
        <v>54</v>
      </c>
      <c r="N56" s="7">
        <v>2</v>
      </c>
      <c r="O56" s="7">
        <v>5</v>
      </c>
      <c r="P56" s="3" t="s">
        <v>24</v>
      </c>
      <c r="Q56" s="2" t="s">
        <v>141</v>
      </c>
      <c r="R56" s="6" t="str">
        <f t="shared" si="2"/>
        <v>20180719-Nor-Bh-Wool01-Uvpo1-M1000-D060-T00054-G02-R05-0055.TIFF</v>
      </c>
      <c r="S56" s="3">
        <f>I56-I53</f>
        <v>1</v>
      </c>
      <c r="T56" s="3">
        <f>I54-I52</f>
        <v>184</v>
      </c>
      <c r="U56" s="3">
        <f>S56/T56</f>
        <v>5.434782608695652E-3</v>
      </c>
    </row>
    <row r="57" spans="1:21" x14ac:dyDescent="0.25">
      <c r="A57" s="1" t="s">
        <v>142</v>
      </c>
      <c r="B57" s="6" t="str">
        <f t="shared" si="1"/>
        <v>20180719</v>
      </c>
      <c r="C57" s="6" t="s">
        <v>21</v>
      </c>
      <c r="D57" s="6" t="s">
        <v>22</v>
      </c>
      <c r="E57" s="3" t="s">
        <v>23</v>
      </c>
      <c r="F57" s="3" t="s">
        <v>24</v>
      </c>
      <c r="G57" s="3" t="s">
        <v>25</v>
      </c>
      <c r="H57" s="3" t="s">
        <v>26</v>
      </c>
      <c r="I57" s="3">
        <v>0</v>
      </c>
      <c r="J57" s="3" t="s">
        <v>24</v>
      </c>
      <c r="K57" s="4" t="str">
        <f>IF(F57="NA","0000",IF(F57="A04","1000",IF(F57="A03","0700",IF(F57="A02","0500",IF(F57="A01","0200",ERROR)))))</f>
        <v>0000</v>
      </c>
      <c r="L57" s="4" t="str">
        <f t="shared" si="0"/>
        <v>000</v>
      </c>
      <c r="M57" s="5">
        <v>55</v>
      </c>
      <c r="N57" s="7">
        <v>2</v>
      </c>
      <c r="O57" s="7">
        <v>6</v>
      </c>
      <c r="P57" s="3" t="s">
        <v>24</v>
      </c>
      <c r="Q57" s="2" t="s">
        <v>143</v>
      </c>
      <c r="R57" s="6" t="str">
        <f t="shared" si="2"/>
        <v>20180719-Nor-Bh-Cott01-Ndata-M0000-D000-T00055-G02-R06-0056.TIFF</v>
      </c>
    </row>
    <row r="58" spans="1:21" x14ac:dyDescent="0.25">
      <c r="A58" s="1" t="s">
        <v>144</v>
      </c>
      <c r="B58" s="6" t="str">
        <f t="shared" si="1"/>
        <v>20180719</v>
      </c>
      <c r="C58" s="6" t="s">
        <v>21</v>
      </c>
      <c r="D58" s="6" t="s">
        <v>22</v>
      </c>
      <c r="E58" s="3" t="s">
        <v>29</v>
      </c>
      <c r="F58" s="3" t="s">
        <v>24</v>
      </c>
      <c r="G58" s="3" t="s">
        <v>25</v>
      </c>
      <c r="H58" s="3" t="s">
        <v>26</v>
      </c>
      <c r="I58" s="3">
        <v>0</v>
      </c>
      <c r="J58" s="3" t="s">
        <v>24</v>
      </c>
      <c r="K58" s="4" t="str">
        <f>IF(F58="NA","0000",IF(F58="A04","1000",IF(F58="A03","0700",IF(F58="A02","0500",IF(F58="A01","0200",ERROR)))))</f>
        <v>0000</v>
      </c>
      <c r="L58" s="4" t="str">
        <f t="shared" si="0"/>
        <v>000</v>
      </c>
      <c r="M58" s="5">
        <v>56</v>
      </c>
      <c r="N58" s="7">
        <v>2</v>
      </c>
      <c r="O58" s="7">
        <v>6</v>
      </c>
      <c r="P58" s="3" t="s">
        <v>24</v>
      </c>
      <c r="Q58" s="2" t="s">
        <v>145</v>
      </c>
      <c r="R58" s="6" t="str">
        <f t="shared" si="2"/>
        <v>20180719-Nor-Bh-Wool01-Ndata-M0000-D000-T00056-G02-R06-0057.TIFF</v>
      </c>
    </row>
    <row r="59" spans="1:21" x14ac:dyDescent="0.25">
      <c r="A59" s="1" t="s">
        <v>146</v>
      </c>
      <c r="B59" s="6" t="str">
        <f t="shared" si="1"/>
        <v>20180719</v>
      </c>
      <c r="C59" s="6" t="s">
        <v>21</v>
      </c>
      <c r="D59" s="6" t="s">
        <v>22</v>
      </c>
      <c r="E59" s="3" t="s">
        <v>23</v>
      </c>
      <c r="F59" s="3" t="s">
        <v>32</v>
      </c>
      <c r="G59" s="3" t="s">
        <v>33</v>
      </c>
      <c r="H59" s="3" t="s">
        <v>26</v>
      </c>
      <c r="I59" s="3">
        <v>69</v>
      </c>
      <c r="J59" s="3">
        <v>60</v>
      </c>
      <c r="K59" s="4" t="str">
        <f>IF(F59="NA","0000",IF(F59="A04","1000",IF(F59="A03","0700",IF(F59="A02","0500",IF(F59="A01","0200",ERROR)))))</f>
        <v>1000</v>
      </c>
      <c r="L59" s="4" t="str">
        <f t="shared" si="0"/>
        <v>060</v>
      </c>
      <c r="M59" s="5">
        <v>57</v>
      </c>
      <c r="N59" s="7">
        <v>2</v>
      </c>
      <c r="O59" s="7">
        <v>6</v>
      </c>
      <c r="P59" s="3" t="s">
        <v>24</v>
      </c>
      <c r="Q59" s="2" t="s">
        <v>147</v>
      </c>
      <c r="R59" s="6" t="str">
        <f t="shared" si="2"/>
        <v>20180719-Nor-Bh-Cott01-Uvpo1-M1000-D060-T00057-G02-R06-0058.TIFF</v>
      </c>
    </row>
    <row r="60" spans="1:21" x14ac:dyDescent="0.25">
      <c r="A60" s="1" t="s">
        <v>148</v>
      </c>
      <c r="B60" s="6" t="str">
        <f t="shared" si="1"/>
        <v>20180719</v>
      </c>
      <c r="C60" s="6" t="s">
        <v>21</v>
      </c>
      <c r="D60" s="6" t="s">
        <v>22</v>
      </c>
      <c r="E60" s="3" t="s">
        <v>23</v>
      </c>
      <c r="F60" s="3" t="s">
        <v>32</v>
      </c>
      <c r="G60" s="3" t="s">
        <v>33</v>
      </c>
      <c r="H60" s="3" t="s">
        <v>26</v>
      </c>
      <c r="I60" s="3">
        <v>57</v>
      </c>
      <c r="J60" s="3">
        <v>60</v>
      </c>
      <c r="K60" s="4" t="str">
        <f>IF(F60="NA","0000",IF(F60="A04","1000",IF(F60="A03","0700",IF(F60="A02","0500",IF(F60="A01","0200",ERROR)))))</f>
        <v>1000</v>
      </c>
      <c r="L60" s="4" t="str">
        <f t="shared" si="0"/>
        <v>060</v>
      </c>
      <c r="M60" s="5">
        <v>58</v>
      </c>
      <c r="N60" s="7">
        <v>2</v>
      </c>
      <c r="O60" s="7">
        <v>6</v>
      </c>
      <c r="P60" s="3" t="s">
        <v>24</v>
      </c>
      <c r="Q60" s="2" t="s">
        <v>149</v>
      </c>
      <c r="R60" s="6" t="str">
        <f t="shared" si="2"/>
        <v>20180719-Nor-Bh-Cott01-Uvpo1-M1000-D060-T00058-G02-R06-0059.TIFF</v>
      </c>
    </row>
    <row r="61" spans="1:21" x14ac:dyDescent="0.25">
      <c r="A61" s="1" t="s">
        <v>150</v>
      </c>
      <c r="B61" s="6" t="str">
        <f t="shared" si="1"/>
        <v>20180719</v>
      </c>
      <c r="C61" s="6" t="s">
        <v>21</v>
      </c>
      <c r="D61" s="6" t="s">
        <v>22</v>
      </c>
      <c r="E61" s="3" t="s">
        <v>29</v>
      </c>
      <c r="F61" s="3" t="s">
        <v>32</v>
      </c>
      <c r="G61" s="3" t="s">
        <v>33</v>
      </c>
      <c r="H61" s="3" t="s">
        <v>26</v>
      </c>
      <c r="I61" s="3">
        <v>2</v>
      </c>
      <c r="J61" s="3">
        <v>60</v>
      </c>
      <c r="K61" s="4" t="str">
        <f>IF(F61="NA","0000",IF(F61="A04","1000",IF(F61="A03","0700",IF(F61="A02","0500",IF(F61="A01","0200",ERROR)))))</f>
        <v>1000</v>
      </c>
      <c r="L61" s="4" t="str">
        <f t="shared" si="0"/>
        <v>060</v>
      </c>
      <c r="M61" s="5">
        <v>59</v>
      </c>
      <c r="N61" s="7">
        <v>2</v>
      </c>
      <c r="O61" s="7">
        <v>6</v>
      </c>
      <c r="P61" s="3" t="s">
        <v>24</v>
      </c>
      <c r="Q61" s="2" t="s">
        <v>151</v>
      </c>
      <c r="R61" s="6" t="str">
        <f t="shared" si="2"/>
        <v>20180719-Nor-Bh-Wool01-Uvpo1-M1000-D060-T00059-G02-R06-0060.TIFF</v>
      </c>
      <c r="S61" s="3">
        <f>I61-I58</f>
        <v>2</v>
      </c>
      <c r="T61" s="3">
        <f>I59-I57</f>
        <v>69</v>
      </c>
      <c r="U61" s="3">
        <f>S61/T61</f>
        <v>2.8985507246376812E-2</v>
      </c>
    </row>
    <row r="62" spans="1:21" x14ac:dyDescent="0.25">
      <c r="A62" s="1" t="s">
        <v>152</v>
      </c>
      <c r="B62" s="6" t="str">
        <f t="shared" si="1"/>
        <v>20180719</v>
      </c>
      <c r="C62" s="6" t="s">
        <v>21</v>
      </c>
      <c r="D62" s="6" t="s">
        <v>22</v>
      </c>
      <c r="E62" s="3" t="s">
        <v>23</v>
      </c>
      <c r="F62" s="3" t="s">
        <v>277</v>
      </c>
      <c r="G62" s="3" t="s">
        <v>25</v>
      </c>
      <c r="H62" s="3" t="s">
        <v>26</v>
      </c>
      <c r="I62" s="3">
        <v>0</v>
      </c>
      <c r="J62" s="3" t="s">
        <v>24</v>
      </c>
      <c r="K62" s="4" t="str">
        <f>IF(F62="NA","0000",IF(F62="A04","1000",IF(F62="A03","0700",IF(F62="A02","0500",IF(F62="A01","0200",ERROR)))))</f>
        <v>0200</v>
      </c>
      <c r="L62" s="4" t="str">
        <f t="shared" si="0"/>
        <v>000</v>
      </c>
      <c r="M62" s="5">
        <v>60</v>
      </c>
      <c r="N62" s="7">
        <v>3</v>
      </c>
      <c r="O62" s="4">
        <v>1</v>
      </c>
      <c r="P62" s="3" t="s">
        <v>24</v>
      </c>
      <c r="Q62" s="2" t="s">
        <v>153</v>
      </c>
      <c r="R62" s="6" t="str">
        <f t="shared" si="2"/>
        <v>20180719-Nor-Bh-Cott01-Ndata-M0200-D000-T00060-G03-R01-0061.TIFF</v>
      </c>
    </row>
    <row r="63" spans="1:21" x14ac:dyDescent="0.25">
      <c r="A63" s="1" t="s">
        <v>154</v>
      </c>
      <c r="B63" s="6" t="str">
        <f t="shared" si="1"/>
        <v>20180719</v>
      </c>
      <c r="C63" s="6" t="s">
        <v>21</v>
      </c>
      <c r="D63" s="6" t="s">
        <v>22</v>
      </c>
      <c r="E63" s="3" t="s">
        <v>29</v>
      </c>
      <c r="F63" s="3" t="s">
        <v>24</v>
      </c>
      <c r="G63" s="3" t="s">
        <v>25</v>
      </c>
      <c r="H63" s="3" t="s">
        <v>26</v>
      </c>
      <c r="I63" s="3">
        <v>0</v>
      </c>
      <c r="J63" s="3" t="s">
        <v>24</v>
      </c>
      <c r="K63" s="4" t="str">
        <f>IF(F63="NA","0000",IF(F63="A04","1000",IF(F63="A03","0700",IF(F63="A02","0500",IF(F63="A01","0200",ERROR)))))</f>
        <v>0000</v>
      </c>
      <c r="L63" s="4" t="str">
        <f t="shared" si="0"/>
        <v>000</v>
      </c>
      <c r="M63" s="5">
        <v>61</v>
      </c>
      <c r="N63" s="7">
        <v>3</v>
      </c>
      <c r="O63" s="4">
        <v>1</v>
      </c>
      <c r="P63" s="3" t="s">
        <v>24</v>
      </c>
      <c r="Q63" s="2" t="s">
        <v>155</v>
      </c>
      <c r="R63" s="6" t="str">
        <f t="shared" si="2"/>
        <v>20180719-Nor-Bh-Wool01-Ndata-M0000-D000-T00061-G03-R01-0062.TIFF</v>
      </c>
    </row>
    <row r="64" spans="1:21" x14ac:dyDescent="0.25">
      <c r="A64" s="1" t="s">
        <v>156</v>
      </c>
      <c r="B64" s="6" t="str">
        <f t="shared" si="1"/>
        <v>20180719</v>
      </c>
      <c r="C64" s="6" t="s">
        <v>21</v>
      </c>
      <c r="D64" s="6" t="s">
        <v>22</v>
      </c>
      <c r="E64" s="3" t="s">
        <v>23</v>
      </c>
      <c r="F64" s="3" t="s">
        <v>32</v>
      </c>
      <c r="G64" s="3" t="s">
        <v>33</v>
      </c>
      <c r="H64" s="3" t="s">
        <v>26</v>
      </c>
      <c r="I64" s="3">
        <v>59</v>
      </c>
      <c r="J64" s="3">
        <v>120</v>
      </c>
      <c r="K64" s="4" t="str">
        <f>IF(F64="NA","0000",IF(F64="A04","1000",IF(F64="A03","0700",IF(F64="A02","0500",IF(F64="A01","0200",ERROR)))))</f>
        <v>1000</v>
      </c>
      <c r="L64" s="4" t="str">
        <f t="shared" si="0"/>
        <v>120</v>
      </c>
      <c r="M64" s="5">
        <v>62</v>
      </c>
      <c r="N64" s="7">
        <v>3</v>
      </c>
      <c r="O64" s="4">
        <v>1</v>
      </c>
      <c r="P64" s="3" t="s">
        <v>24</v>
      </c>
      <c r="Q64" s="2" t="s">
        <v>157</v>
      </c>
      <c r="R64" s="6" t="str">
        <f t="shared" si="2"/>
        <v>20180719-Nor-Bh-Cott01-Uvpo1-M1000-D120-T00062-G03-R01-0063.TIFF</v>
      </c>
    </row>
    <row r="65" spans="1:21" x14ac:dyDescent="0.25">
      <c r="A65" s="1" t="s">
        <v>158</v>
      </c>
      <c r="B65" s="6" t="str">
        <f t="shared" si="1"/>
        <v>20180719</v>
      </c>
      <c r="C65" s="6" t="s">
        <v>21</v>
      </c>
      <c r="D65" s="6" t="s">
        <v>22</v>
      </c>
      <c r="E65" s="3" t="s">
        <v>23</v>
      </c>
      <c r="F65" s="3" t="s">
        <v>32</v>
      </c>
      <c r="G65" s="3" t="s">
        <v>33</v>
      </c>
      <c r="H65" s="3" t="s">
        <v>26</v>
      </c>
      <c r="I65" s="3">
        <v>43</v>
      </c>
      <c r="J65" s="3">
        <v>120</v>
      </c>
      <c r="K65" s="4" t="str">
        <f>IF(F65="NA","0000",IF(F65="A04","1000",IF(F65="A03","0700",IF(F65="A02","0500",IF(F65="A01","0200",ERROR)))))</f>
        <v>1000</v>
      </c>
      <c r="L65" s="4" t="str">
        <f t="shared" si="0"/>
        <v>120</v>
      </c>
      <c r="M65" s="5">
        <v>63</v>
      </c>
      <c r="N65" s="7">
        <v>3</v>
      </c>
      <c r="O65" s="4">
        <v>1</v>
      </c>
      <c r="P65" s="3" t="s">
        <v>24</v>
      </c>
      <c r="Q65" s="2" t="s">
        <v>159</v>
      </c>
      <c r="R65" s="6" t="str">
        <f t="shared" si="2"/>
        <v>20180719-Nor-Bh-Cott01-Uvpo1-M1000-D120-T00063-G03-R01-0064.TIFF</v>
      </c>
    </row>
    <row r="66" spans="1:21" x14ac:dyDescent="0.25">
      <c r="A66" s="1" t="s">
        <v>160</v>
      </c>
      <c r="B66" s="6" t="str">
        <f t="shared" si="1"/>
        <v>20180719</v>
      </c>
      <c r="C66" s="6" t="s">
        <v>21</v>
      </c>
      <c r="D66" s="6" t="s">
        <v>22</v>
      </c>
      <c r="E66" s="3" t="s">
        <v>29</v>
      </c>
      <c r="F66" s="3" t="s">
        <v>32</v>
      </c>
      <c r="G66" s="3" t="s">
        <v>33</v>
      </c>
      <c r="H66" s="3" t="s">
        <v>26</v>
      </c>
      <c r="I66" s="3">
        <v>3</v>
      </c>
      <c r="J66" s="3">
        <v>120</v>
      </c>
      <c r="K66" s="4" t="str">
        <f>IF(F66="NA","0000",IF(F66="A04","1000",IF(F66="A03","0700",IF(F66="A02","0500",IF(F66="A01","0200",ERROR)))))</f>
        <v>1000</v>
      </c>
      <c r="L66" s="4" t="str">
        <f t="shared" ref="L66:L129" si="3">IF(J66="NA","000",TEXT(J66,"000"))</f>
        <v>120</v>
      </c>
      <c r="M66" s="5">
        <v>64</v>
      </c>
      <c r="N66" s="7">
        <v>3</v>
      </c>
      <c r="O66" s="4">
        <v>1</v>
      </c>
      <c r="P66" s="3" t="s">
        <v>24</v>
      </c>
      <c r="Q66" s="2" t="s">
        <v>161</v>
      </c>
      <c r="R66" s="6" t="str">
        <f t="shared" si="2"/>
        <v>20180719-Nor-Bh-Wool01-Uvpo1-M1000-D120-T00064-G03-R01-0065.TIFF</v>
      </c>
      <c r="S66" s="3">
        <f>I66-I63</f>
        <v>3</v>
      </c>
      <c r="T66" s="3">
        <f>I64-I62</f>
        <v>59</v>
      </c>
      <c r="U66" s="3">
        <f>S66/T66</f>
        <v>5.0847457627118647E-2</v>
      </c>
    </row>
    <row r="67" spans="1:21" x14ac:dyDescent="0.25">
      <c r="A67" s="1" t="s">
        <v>162</v>
      </c>
      <c r="B67" s="6" t="str">
        <f t="shared" ref="B67:B130" si="4">LEFT(A67,8)</f>
        <v>20180719</v>
      </c>
      <c r="C67" s="6" t="s">
        <v>21</v>
      </c>
      <c r="D67" s="6" t="s">
        <v>22</v>
      </c>
      <c r="E67" s="3" t="s">
        <v>23</v>
      </c>
      <c r="F67" s="3" t="s">
        <v>24</v>
      </c>
      <c r="G67" s="3" t="s">
        <v>25</v>
      </c>
      <c r="H67" s="3" t="s">
        <v>26</v>
      </c>
      <c r="I67" s="3">
        <v>0</v>
      </c>
      <c r="J67" s="3" t="s">
        <v>24</v>
      </c>
      <c r="K67" s="4" t="str">
        <f>IF(F67="NA","0000",IF(F67="A04","1000",IF(F67="A03","0700",IF(F67="A02","0500",IF(F67="A01","0200",ERROR)))))</f>
        <v>0000</v>
      </c>
      <c r="L67" s="4" t="str">
        <f t="shared" si="3"/>
        <v>000</v>
      </c>
      <c r="M67" s="5">
        <v>65</v>
      </c>
      <c r="N67" s="7">
        <v>3</v>
      </c>
      <c r="O67" s="7">
        <v>2</v>
      </c>
      <c r="P67" s="3" t="s">
        <v>24</v>
      </c>
      <c r="Q67" s="2" t="s">
        <v>163</v>
      </c>
      <c r="R67" s="6" t="str">
        <f t="shared" ref="R67:R130" si="5">CONCATENATE(B67,"-",C67,"-",D67,"-",E67,"-",G67,"-","M",K67,"-","D",L67,"-","T",TEXT(M67,"00000"),"-","G",TEXT(N67,"00"),"-","R",TEXT(O67,"00"),"-",0,Q67,".TIFF")</f>
        <v>20180719-Nor-Bh-Cott01-Ndata-M0000-D000-T00065-G03-R02-0066.TIFF</v>
      </c>
    </row>
    <row r="68" spans="1:21" x14ac:dyDescent="0.25">
      <c r="A68" s="1" t="s">
        <v>164</v>
      </c>
      <c r="B68" s="6" t="str">
        <f t="shared" si="4"/>
        <v>20180719</v>
      </c>
      <c r="C68" s="6" t="s">
        <v>21</v>
      </c>
      <c r="D68" s="6" t="s">
        <v>22</v>
      </c>
      <c r="E68" s="3" t="s">
        <v>29</v>
      </c>
      <c r="F68" s="3" t="s">
        <v>24</v>
      </c>
      <c r="G68" s="3" t="s">
        <v>25</v>
      </c>
      <c r="H68" s="3" t="s">
        <v>26</v>
      </c>
      <c r="I68" s="3">
        <v>0</v>
      </c>
      <c r="J68" s="3" t="s">
        <v>24</v>
      </c>
      <c r="K68" s="4" t="str">
        <f>IF(F68="NA","0000",IF(F68="A04","1000",IF(F68="A03","0700",IF(F68="A02","0500",IF(F68="A01","0200",ERROR)))))</f>
        <v>0000</v>
      </c>
      <c r="L68" s="4" t="str">
        <f t="shared" si="3"/>
        <v>000</v>
      </c>
      <c r="M68" s="5">
        <v>66</v>
      </c>
      <c r="N68" s="7">
        <v>3</v>
      </c>
      <c r="O68" s="7">
        <v>2</v>
      </c>
      <c r="P68" s="3" t="s">
        <v>24</v>
      </c>
      <c r="Q68" s="2" t="s">
        <v>165</v>
      </c>
      <c r="R68" s="6" t="str">
        <f t="shared" si="5"/>
        <v>20180719-Nor-Bh-Wool01-Ndata-M0000-D000-T00066-G03-R02-0067.TIFF</v>
      </c>
    </row>
    <row r="69" spans="1:21" x14ac:dyDescent="0.25">
      <c r="A69" s="1" t="s">
        <v>166</v>
      </c>
      <c r="B69" s="6" t="str">
        <f t="shared" si="4"/>
        <v>20180719</v>
      </c>
      <c r="C69" s="6" t="s">
        <v>21</v>
      </c>
      <c r="D69" s="6" t="s">
        <v>22</v>
      </c>
      <c r="E69" s="3" t="s">
        <v>23</v>
      </c>
      <c r="F69" s="3" t="s">
        <v>32</v>
      </c>
      <c r="G69" s="3" t="s">
        <v>33</v>
      </c>
      <c r="H69" s="3" t="s">
        <v>26</v>
      </c>
      <c r="I69" s="3">
        <v>81</v>
      </c>
      <c r="J69" s="3">
        <v>120</v>
      </c>
      <c r="K69" s="4" t="str">
        <f>IF(F69="NA","0000",IF(F69="A04","1000",IF(F69="A03","0700",IF(F69="A02","0500",IF(F69="A01","0200",ERROR)))))</f>
        <v>1000</v>
      </c>
      <c r="L69" s="4" t="str">
        <f t="shared" si="3"/>
        <v>120</v>
      </c>
      <c r="M69" s="5">
        <v>67</v>
      </c>
      <c r="N69" s="7">
        <v>3</v>
      </c>
      <c r="O69" s="7">
        <v>2</v>
      </c>
      <c r="P69" s="3" t="s">
        <v>24</v>
      </c>
      <c r="Q69" s="2" t="s">
        <v>167</v>
      </c>
      <c r="R69" s="6" t="str">
        <f t="shared" si="5"/>
        <v>20180719-Nor-Bh-Cott01-Uvpo1-M1000-D120-T00067-G03-R02-0068.TIFF</v>
      </c>
    </row>
    <row r="70" spans="1:21" x14ac:dyDescent="0.25">
      <c r="A70" s="1" t="s">
        <v>168</v>
      </c>
      <c r="B70" s="6" t="str">
        <f t="shared" si="4"/>
        <v>20180719</v>
      </c>
      <c r="C70" s="6" t="s">
        <v>21</v>
      </c>
      <c r="D70" s="6" t="s">
        <v>22</v>
      </c>
      <c r="E70" s="3" t="s">
        <v>23</v>
      </c>
      <c r="F70" s="3" t="s">
        <v>32</v>
      </c>
      <c r="G70" s="3" t="s">
        <v>33</v>
      </c>
      <c r="H70" s="3" t="s">
        <v>26</v>
      </c>
      <c r="I70" s="3">
        <v>53</v>
      </c>
      <c r="J70" s="3">
        <v>120</v>
      </c>
      <c r="K70" s="4" t="str">
        <f>IF(F70="NA","0000",IF(F70="A04","1000",IF(F70="A03","0700",IF(F70="A02","0500",IF(F70="A01","0200",ERROR)))))</f>
        <v>1000</v>
      </c>
      <c r="L70" s="4" t="str">
        <f t="shared" si="3"/>
        <v>120</v>
      </c>
      <c r="M70" s="5">
        <v>68</v>
      </c>
      <c r="N70" s="7">
        <v>3</v>
      </c>
      <c r="O70" s="7">
        <v>2</v>
      </c>
      <c r="P70" s="3" t="s">
        <v>24</v>
      </c>
      <c r="Q70" s="2" t="s">
        <v>169</v>
      </c>
      <c r="R70" s="6" t="str">
        <f t="shared" si="5"/>
        <v>20180719-Nor-Bh-Cott01-Uvpo1-M1000-D120-T00068-G03-R02-0069.TIFF</v>
      </c>
    </row>
    <row r="71" spans="1:21" x14ac:dyDescent="0.25">
      <c r="A71" s="1" t="s">
        <v>170</v>
      </c>
      <c r="B71" s="6" t="str">
        <f t="shared" si="4"/>
        <v>20180719</v>
      </c>
      <c r="C71" s="6" t="s">
        <v>21</v>
      </c>
      <c r="D71" s="6" t="s">
        <v>22</v>
      </c>
      <c r="E71" s="3" t="s">
        <v>29</v>
      </c>
      <c r="F71" s="3" t="s">
        <v>32</v>
      </c>
      <c r="G71" s="3" t="s">
        <v>33</v>
      </c>
      <c r="H71" s="3" t="s">
        <v>26</v>
      </c>
      <c r="I71" s="3">
        <v>0</v>
      </c>
      <c r="J71" s="3">
        <v>120</v>
      </c>
      <c r="K71" s="4" t="str">
        <f>IF(F71="NA","0000",IF(F71="A04","1000",IF(F71="A03","0700",IF(F71="A02","0500",IF(F71="A01","0200",ERROR)))))</f>
        <v>1000</v>
      </c>
      <c r="L71" s="4" t="str">
        <f t="shared" si="3"/>
        <v>120</v>
      </c>
      <c r="M71" s="5">
        <v>69</v>
      </c>
      <c r="N71" s="7">
        <v>3</v>
      </c>
      <c r="O71" s="7">
        <v>2</v>
      </c>
      <c r="P71" s="3" t="s">
        <v>24</v>
      </c>
      <c r="Q71" s="2" t="s">
        <v>171</v>
      </c>
      <c r="R71" s="6" t="str">
        <f t="shared" si="5"/>
        <v>20180719-Nor-Bh-Wool01-Uvpo1-M1000-D120-T00069-G03-R02-0070.TIFF</v>
      </c>
      <c r="S71" s="3">
        <f>I71-I68</f>
        <v>0</v>
      </c>
      <c r="T71" s="3">
        <f>I69-I67</f>
        <v>81</v>
      </c>
      <c r="U71" s="3">
        <f>S71/T71</f>
        <v>0</v>
      </c>
    </row>
    <row r="72" spans="1:21" x14ac:dyDescent="0.25">
      <c r="A72" s="1" t="s">
        <v>172</v>
      </c>
      <c r="B72" s="6" t="str">
        <f t="shared" si="4"/>
        <v>20180720</v>
      </c>
      <c r="C72" s="6" t="s">
        <v>21</v>
      </c>
      <c r="D72" s="6" t="s">
        <v>22</v>
      </c>
      <c r="E72" s="3" t="s">
        <v>23</v>
      </c>
      <c r="F72" s="3" t="s">
        <v>24</v>
      </c>
      <c r="G72" s="3" t="s">
        <v>25</v>
      </c>
      <c r="H72" s="3" t="s">
        <v>26</v>
      </c>
      <c r="I72" s="3">
        <v>0</v>
      </c>
      <c r="J72" s="3" t="s">
        <v>24</v>
      </c>
      <c r="K72" s="4" t="str">
        <f>IF(F72="NA","0000",IF(F72="A04","1000",IF(F72="A03","0700",IF(F72="A02","0500",IF(F72="A01","0200",ERROR)))))</f>
        <v>0000</v>
      </c>
      <c r="L72" s="4" t="str">
        <f t="shared" si="3"/>
        <v>000</v>
      </c>
      <c r="M72" s="5">
        <v>70</v>
      </c>
      <c r="N72" s="7">
        <v>3</v>
      </c>
      <c r="O72" s="7">
        <v>3</v>
      </c>
      <c r="P72" s="3" t="s">
        <v>24</v>
      </c>
      <c r="Q72" s="2" t="s">
        <v>173</v>
      </c>
      <c r="R72" s="6" t="str">
        <f t="shared" si="5"/>
        <v>20180720-Nor-Bh-Cott01-Ndata-M0000-D000-T00070-G03-R03-0071.TIFF</v>
      </c>
    </row>
    <row r="73" spans="1:21" x14ac:dyDescent="0.25">
      <c r="A73" s="1" t="s">
        <v>174</v>
      </c>
      <c r="B73" s="6" t="str">
        <f t="shared" si="4"/>
        <v>20180720</v>
      </c>
      <c r="C73" s="6" t="s">
        <v>21</v>
      </c>
      <c r="D73" s="6" t="s">
        <v>22</v>
      </c>
      <c r="E73" s="3" t="s">
        <v>29</v>
      </c>
      <c r="F73" s="3" t="s">
        <v>24</v>
      </c>
      <c r="G73" s="3" t="s">
        <v>25</v>
      </c>
      <c r="H73" s="3" t="s">
        <v>26</v>
      </c>
      <c r="I73" s="3">
        <v>0</v>
      </c>
      <c r="J73" s="3" t="s">
        <v>24</v>
      </c>
      <c r="K73" s="4" t="str">
        <f>IF(F73="NA","0000",IF(F73="A04","1000",IF(F73="A03","0700",IF(F73="A02","0500",IF(F73="A01","0200",ERROR)))))</f>
        <v>0000</v>
      </c>
      <c r="L73" s="4" t="str">
        <f t="shared" si="3"/>
        <v>000</v>
      </c>
      <c r="M73" s="5">
        <v>71</v>
      </c>
      <c r="N73" s="7">
        <v>3</v>
      </c>
      <c r="O73" s="7">
        <v>3</v>
      </c>
      <c r="P73" s="3" t="s">
        <v>24</v>
      </c>
      <c r="Q73" s="2" t="s">
        <v>175</v>
      </c>
      <c r="R73" s="6" t="str">
        <f t="shared" si="5"/>
        <v>20180720-Nor-Bh-Wool01-Ndata-M0000-D000-T00071-G03-R03-0072.TIFF</v>
      </c>
    </row>
    <row r="74" spans="1:21" x14ac:dyDescent="0.25">
      <c r="A74" s="1" t="s">
        <v>176</v>
      </c>
      <c r="B74" s="6" t="str">
        <f t="shared" si="4"/>
        <v>20180720</v>
      </c>
      <c r="C74" s="6" t="s">
        <v>21</v>
      </c>
      <c r="D74" s="6" t="s">
        <v>22</v>
      </c>
      <c r="E74" s="3" t="s">
        <v>23</v>
      </c>
      <c r="F74" s="3" t="s">
        <v>32</v>
      </c>
      <c r="G74" s="3" t="s">
        <v>33</v>
      </c>
      <c r="H74" s="3" t="s">
        <v>26</v>
      </c>
      <c r="I74" s="3">
        <v>119</v>
      </c>
      <c r="J74" s="3">
        <v>120</v>
      </c>
      <c r="K74" s="4" t="str">
        <f>IF(F74="NA","0000",IF(F74="A04","1000",IF(F74="A03","0700",IF(F74="A02","0500",IF(F74="A01","0200",ERROR)))))</f>
        <v>1000</v>
      </c>
      <c r="L74" s="4" t="str">
        <f t="shared" si="3"/>
        <v>120</v>
      </c>
      <c r="M74" s="5">
        <v>72</v>
      </c>
      <c r="N74" s="7">
        <v>3</v>
      </c>
      <c r="O74" s="7">
        <v>3</v>
      </c>
      <c r="P74" s="3" t="s">
        <v>24</v>
      </c>
      <c r="Q74" s="2" t="s">
        <v>177</v>
      </c>
      <c r="R74" s="6" t="str">
        <f t="shared" si="5"/>
        <v>20180720-Nor-Bh-Cott01-Uvpo1-M1000-D120-T00072-G03-R03-0073.TIFF</v>
      </c>
    </row>
    <row r="75" spans="1:21" x14ac:dyDescent="0.25">
      <c r="A75" s="1" t="s">
        <v>178</v>
      </c>
      <c r="B75" s="6" t="str">
        <f t="shared" si="4"/>
        <v>20180720</v>
      </c>
      <c r="C75" s="6" t="s">
        <v>21</v>
      </c>
      <c r="D75" s="6" t="s">
        <v>22</v>
      </c>
      <c r="E75" s="3" t="s">
        <v>23</v>
      </c>
      <c r="F75" s="3" t="s">
        <v>32</v>
      </c>
      <c r="G75" s="3" t="s">
        <v>33</v>
      </c>
      <c r="H75" s="3" t="s">
        <v>26</v>
      </c>
      <c r="I75" s="3">
        <v>67</v>
      </c>
      <c r="J75" s="3">
        <v>120</v>
      </c>
      <c r="K75" s="4" t="str">
        <f>IF(F75="NA","0000",IF(F75="A04","1000",IF(F75="A03","0700",IF(F75="A02","0500",IF(F75="A01","0200",ERROR)))))</f>
        <v>1000</v>
      </c>
      <c r="L75" s="4" t="str">
        <f t="shared" si="3"/>
        <v>120</v>
      </c>
      <c r="M75" s="5">
        <v>73</v>
      </c>
      <c r="N75" s="7">
        <v>3</v>
      </c>
      <c r="O75" s="7">
        <v>3</v>
      </c>
      <c r="P75" s="3" t="s">
        <v>76</v>
      </c>
      <c r="Q75" s="2" t="s">
        <v>179</v>
      </c>
      <c r="R75" s="6" t="str">
        <f t="shared" si="5"/>
        <v>20180720-Nor-Bh-Cott01-Uvpo1-M1000-D120-T00073-G03-R03-0074.TIFF</v>
      </c>
    </row>
    <row r="76" spans="1:21" x14ac:dyDescent="0.25">
      <c r="A76" s="1" t="s">
        <v>180</v>
      </c>
      <c r="B76" s="6" t="str">
        <f t="shared" si="4"/>
        <v>20180720</v>
      </c>
      <c r="C76" s="6" t="s">
        <v>21</v>
      </c>
      <c r="D76" s="6" t="s">
        <v>22</v>
      </c>
      <c r="E76" s="3" t="s">
        <v>29</v>
      </c>
      <c r="F76" s="3" t="s">
        <v>32</v>
      </c>
      <c r="G76" s="3" t="s">
        <v>33</v>
      </c>
      <c r="H76" s="3" t="s">
        <v>26</v>
      </c>
      <c r="I76" s="3">
        <v>4</v>
      </c>
      <c r="J76" s="3">
        <v>120</v>
      </c>
      <c r="K76" s="4" t="str">
        <f>IF(F76="NA","0000",IF(F76="A04","1000",IF(F76="A03","0700",IF(F76="A02","0500",IF(F76="A01","0200",ERROR)))))</f>
        <v>1000</v>
      </c>
      <c r="L76" s="4" t="str">
        <f t="shared" si="3"/>
        <v>120</v>
      </c>
      <c r="M76" s="5">
        <v>74</v>
      </c>
      <c r="N76" s="7">
        <v>3</v>
      </c>
      <c r="O76" s="7">
        <v>3</v>
      </c>
      <c r="P76" s="3" t="s">
        <v>24</v>
      </c>
      <c r="Q76" s="2" t="s">
        <v>181</v>
      </c>
      <c r="R76" s="6" t="str">
        <f t="shared" si="5"/>
        <v>20180720-Nor-Bh-Wool01-Uvpo1-M1000-D120-T00074-G03-R03-0075.TIFF</v>
      </c>
      <c r="S76" s="3">
        <f>I76-I73</f>
        <v>4</v>
      </c>
      <c r="T76" s="3">
        <f>I74-I72</f>
        <v>119</v>
      </c>
      <c r="U76" s="3">
        <f>S76/T76</f>
        <v>3.3613445378151259E-2</v>
      </c>
    </row>
    <row r="77" spans="1:21" x14ac:dyDescent="0.25">
      <c r="A77" s="1" t="s">
        <v>182</v>
      </c>
      <c r="B77" s="6" t="str">
        <f t="shared" si="4"/>
        <v>20180720</v>
      </c>
      <c r="C77" s="6" t="s">
        <v>21</v>
      </c>
      <c r="D77" s="6" t="s">
        <v>22</v>
      </c>
      <c r="E77" s="3" t="s">
        <v>23</v>
      </c>
      <c r="F77" s="3" t="s">
        <v>24</v>
      </c>
      <c r="G77" s="3" t="s">
        <v>25</v>
      </c>
      <c r="H77" s="3" t="s">
        <v>26</v>
      </c>
      <c r="I77" s="3">
        <v>0</v>
      </c>
      <c r="J77" s="3" t="s">
        <v>24</v>
      </c>
      <c r="K77" s="4" t="str">
        <f>IF(F77="NA","0000",IF(F77="A04","1000",IF(F77="A03","0700",IF(F77="A02","0500",IF(F77="A01","0200",ERROR)))))</f>
        <v>0000</v>
      </c>
      <c r="L77" s="4" t="str">
        <f t="shared" si="3"/>
        <v>000</v>
      </c>
      <c r="M77" s="5">
        <v>75</v>
      </c>
      <c r="N77" s="7">
        <v>3</v>
      </c>
      <c r="O77" s="7">
        <v>4</v>
      </c>
      <c r="P77" s="3" t="s">
        <v>24</v>
      </c>
      <c r="Q77" s="2" t="s">
        <v>183</v>
      </c>
      <c r="R77" s="6" t="str">
        <f t="shared" si="5"/>
        <v>20180720-Nor-Bh-Cott01-Ndata-M0000-D000-T00075-G03-R04-0076.TIFF</v>
      </c>
    </row>
    <row r="78" spans="1:21" x14ac:dyDescent="0.25">
      <c r="A78" s="1" t="s">
        <v>184</v>
      </c>
      <c r="B78" s="6" t="str">
        <f t="shared" si="4"/>
        <v>20180720</v>
      </c>
      <c r="C78" s="6" t="s">
        <v>21</v>
      </c>
      <c r="D78" s="6" t="s">
        <v>22</v>
      </c>
      <c r="E78" s="3" t="s">
        <v>29</v>
      </c>
      <c r="F78" s="3" t="s">
        <v>24</v>
      </c>
      <c r="G78" s="3" t="s">
        <v>25</v>
      </c>
      <c r="H78" s="3" t="s">
        <v>26</v>
      </c>
      <c r="I78" s="3">
        <v>0</v>
      </c>
      <c r="J78" s="3" t="s">
        <v>24</v>
      </c>
      <c r="K78" s="4" t="str">
        <f>IF(F78="NA","0000",IF(F78="A04","1000",IF(F78="A03","0700",IF(F78="A02","0500",IF(F78="A01","0200",ERROR)))))</f>
        <v>0000</v>
      </c>
      <c r="L78" s="4" t="str">
        <f t="shared" si="3"/>
        <v>000</v>
      </c>
      <c r="M78" s="5">
        <v>76</v>
      </c>
      <c r="N78" s="7">
        <v>3</v>
      </c>
      <c r="O78" s="7">
        <v>4</v>
      </c>
      <c r="P78" s="3" t="s">
        <v>24</v>
      </c>
      <c r="Q78" s="2" t="s">
        <v>185</v>
      </c>
      <c r="R78" s="6" t="str">
        <f t="shared" si="5"/>
        <v>20180720-Nor-Bh-Wool01-Ndata-M0000-D000-T00076-G03-R04-0077.TIFF</v>
      </c>
    </row>
    <row r="79" spans="1:21" x14ac:dyDescent="0.25">
      <c r="A79" s="1" t="s">
        <v>186</v>
      </c>
      <c r="B79" s="6" t="str">
        <f t="shared" si="4"/>
        <v>20180720</v>
      </c>
      <c r="C79" s="6" t="s">
        <v>21</v>
      </c>
      <c r="D79" s="6" t="s">
        <v>22</v>
      </c>
      <c r="E79" s="3" t="s">
        <v>23</v>
      </c>
      <c r="F79" s="3" t="s">
        <v>32</v>
      </c>
      <c r="G79" s="3" t="s">
        <v>33</v>
      </c>
      <c r="H79" s="3" t="s">
        <v>26</v>
      </c>
      <c r="I79" s="3">
        <v>12</v>
      </c>
      <c r="J79" s="3">
        <v>120</v>
      </c>
      <c r="K79" s="4" t="str">
        <f>IF(F79="NA","0000",IF(F79="A04","1000",IF(F79="A03","0700",IF(F79="A02","0500",IF(F79="A01","0200",ERROR)))))</f>
        <v>1000</v>
      </c>
      <c r="L79" s="4" t="str">
        <f t="shared" si="3"/>
        <v>120</v>
      </c>
      <c r="M79" s="5">
        <v>77</v>
      </c>
      <c r="N79" s="7">
        <v>3</v>
      </c>
      <c r="O79" s="7">
        <v>4</v>
      </c>
      <c r="P79" s="3" t="s">
        <v>24</v>
      </c>
      <c r="Q79" s="2" t="s">
        <v>187</v>
      </c>
      <c r="R79" s="6" t="str">
        <f t="shared" si="5"/>
        <v>20180720-Nor-Bh-Cott01-Uvpo1-M1000-D120-T00077-G03-R04-0078.TIFF</v>
      </c>
    </row>
    <row r="80" spans="1:21" x14ac:dyDescent="0.25">
      <c r="A80" s="1" t="s">
        <v>188</v>
      </c>
      <c r="B80" s="6" t="str">
        <f t="shared" si="4"/>
        <v>20180720</v>
      </c>
      <c r="C80" s="6" t="s">
        <v>21</v>
      </c>
      <c r="D80" s="6" t="s">
        <v>22</v>
      </c>
      <c r="E80" s="3" t="s">
        <v>23</v>
      </c>
      <c r="F80" s="3" t="s">
        <v>32</v>
      </c>
      <c r="G80" s="3" t="s">
        <v>33</v>
      </c>
      <c r="H80" s="3" t="s">
        <v>26</v>
      </c>
      <c r="I80" s="3">
        <v>5</v>
      </c>
      <c r="J80" s="3">
        <v>120</v>
      </c>
      <c r="K80" s="4" t="str">
        <f>IF(F80="NA","0000",IF(F80="A04","1000",IF(F80="A03","0700",IF(F80="A02","0500",IF(F80="A01","0200",ERROR)))))</f>
        <v>1000</v>
      </c>
      <c r="L80" s="4" t="str">
        <f t="shared" si="3"/>
        <v>120</v>
      </c>
      <c r="M80" s="5">
        <v>78</v>
      </c>
      <c r="N80" s="7">
        <v>3</v>
      </c>
      <c r="O80" s="7">
        <v>4</v>
      </c>
      <c r="P80" s="3" t="s">
        <v>24</v>
      </c>
      <c r="Q80" s="2" t="s">
        <v>189</v>
      </c>
      <c r="R80" s="6" t="str">
        <f t="shared" si="5"/>
        <v>20180720-Nor-Bh-Cott01-Uvpo1-M1000-D120-T00078-G03-R04-0079.TIFF</v>
      </c>
    </row>
    <row r="81" spans="1:21" x14ac:dyDescent="0.25">
      <c r="A81" s="1" t="s">
        <v>190</v>
      </c>
      <c r="B81" s="6" t="str">
        <f t="shared" si="4"/>
        <v>20180720</v>
      </c>
      <c r="C81" s="6" t="s">
        <v>21</v>
      </c>
      <c r="D81" s="6" t="s">
        <v>22</v>
      </c>
      <c r="E81" s="3" t="s">
        <v>29</v>
      </c>
      <c r="F81" s="3" t="s">
        <v>32</v>
      </c>
      <c r="G81" s="3" t="s">
        <v>33</v>
      </c>
      <c r="H81" s="3" t="s">
        <v>26</v>
      </c>
      <c r="I81" s="3">
        <v>1</v>
      </c>
      <c r="J81" s="3">
        <v>120</v>
      </c>
      <c r="K81" s="4" t="str">
        <f>IF(F81="NA","0000",IF(F81="A04","1000",IF(F81="A03","0700",IF(F81="A02","0500",IF(F81="A01","0200",ERROR)))))</f>
        <v>1000</v>
      </c>
      <c r="L81" s="4" t="str">
        <f t="shared" si="3"/>
        <v>120</v>
      </c>
      <c r="M81" s="5">
        <v>79</v>
      </c>
      <c r="N81" s="7">
        <v>3</v>
      </c>
      <c r="O81" s="7">
        <v>4</v>
      </c>
      <c r="P81" s="3" t="s">
        <v>24</v>
      </c>
      <c r="Q81" s="2" t="s">
        <v>191</v>
      </c>
      <c r="R81" s="6" t="str">
        <f t="shared" si="5"/>
        <v>20180720-Nor-Bh-Wool01-Uvpo1-M1000-D120-T00079-G03-R04-0080.TIFF</v>
      </c>
      <c r="S81" s="3">
        <f>I81-I78</f>
        <v>1</v>
      </c>
      <c r="T81" s="3">
        <f>I79-I77</f>
        <v>12</v>
      </c>
      <c r="U81" s="3">
        <f>S81/T81</f>
        <v>8.3333333333333329E-2</v>
      </c>
    </row>
    <row r="82" spans="1:21" x14ac:dyDescent="0.25">
      <c r="A82" s="1" t="s">
        <v>192</v>
      </c>
      <c r="B82" s="6" t="str">
        <f t="shared" si="4"/>
        <v>20180720</v>
      </c>
      <c r="C82" s="6" t="s">
        <v>21</v>
      </c>
      <c r="D82" s="6" t="s">
        <v>22</v>
      </c>
      <c r="E82" s="3" t="s">
        <v>23</v>
      </c>
      <c r="F82" s="3" t="s">
        <v>24</v>
      </c>
      <c r="G82" s="3" t="s">
        <v>25</v>
      </c>
      <c r="H82" s="3" t="s">
        <v>26</v>
      </c>
      <c r="I82" s="3">
        <v>0</v>
      </c>
      <c r="J82" s="3" t="s">
        <v>24</v>
      </c>
      <c r="K82" s="4" t="str">
        <f>IF(F82="NA","0000",IF(F82="A04","1000",IF(F82="A03","0700",IF(F82="A02","0500",IF(F82="A01","0200",ERROR)))))</f>
        <v>0000</v>
      </c>
      <c r="L82" s="4" t="str">
        <f t="shared" si="3"/>
        <v>000</v>
      </c>
      <c r="M82" s="5">
        <v>80</v>
      </c>
      <c r="N82" s="7">
        <v>3</v>
      </c>
      <c r="O82" s="7">
        <v>5</v>
      </c>
      <c r="P82" s="3" t="s">
        <v>24</v>
      </c>
      <c r="Q82" s="2" t="s">
        <v>193</v>
      </c>
      <c r="R82" s="6" t="str">
        <f t="shared" si="5"/>
        <v>20180720-Nor-Bh-Cott01-Ndata-M0000-D000-T00080-G03-R05-0081.TIFF</v>
      </c>
    </row>
    <row r="83" spans="1:21" x14ac:dyDescent="0.25">
      <c r="A83" s="1" t="s">
        <v>194</v>
      </c>
      <c r="B83" s="6" t="str">
        <f t="shared" si="4"/>
        <v>20180720</v>
      </c>
      <c r="C83" s="6" t="s">
        <v>21</v>
      </c>
      <c r="D83" s="6" t="s">
        <v>22</v>
      </c>
      <c r="E83" s="3" t="s">
        <v>29</v>
      </c>
      <c r="F83" s="3" t="s">
        <v>24</v>
      </c>
      <c r="G83" s="3" t="s">
        <v>25</v>
      </c>
      <c r="H83" s="3" t="s">
        <v>26</v>
      </c>
      <c r="I83" s="3">
        <v>0</v>
      </c>
      <c r="J83" s="3" t="s">
        <v>24</v>
      </c>
      <c r="K83" s="4" t="str">
        <f>IF(F83="NA","0000",IF(F83="A04","1000",IF(F83="A03","0700",IF(F83="A02","0500",IF(F83="A01","0200",ERROR)))))</f>
        <v>0000</v>
      </c>
      <c r="L83" s="4" t="str">
        <f t="shared" si="3"/>
        <v>000</v>
      </c>
      <c r="M83" s="5">
        <v>81</v>
      </c>
      <c r="N83" s="7">
        <v>3</v>
      </c>
      <c r="O83" s="7">
        <v>5</v>
      </c>
      <c r="P83" s="3" t="s">
        <v>24</v>
      </c>
      <c r="Q83" s="2" t="s">
        <v>195</v>
      </c>
      <c r="R83" s="6" t="str">
        <f t="shared" si="5"/>
        <v>20180720-Nor-Bh-Wool01-Ndata-M0000-D000-T00081-G03-R05-0082.TIFF</v>
      </c>
    </row>
    <row r="84" spans="1:21" x14ac:dyDescent="0.25">
      <c r="A84" s="1" t="s">
        <v>196</v>
      </c>
      <c r="B84" s="6" t="str">
        <f t="shared" si="4"/>
        <v>20180720</v>
      </c>
      <c r="C84" s="6" t="s">
        <v>21</v>
      </c>
      <c r="D84" s="6" t="s">
        <v>22</v>
      </c>
      <c r="E84" s="3" t="s">
        <v>23</v>
      </c>
      <c r="F84" s="3" t="s">
        <v>32</v>
      </c>
      <c r="G84" s="3" t="s">
        <v>33</v>
      </c>
      <c r="H84" s="3" t="s">
        <v>26</v>
      </c>
      <c r="I84" s="3">
        <v>29</v>
      </c>
      <c r="J84" s="3">
        <v>120</v>
      </c>
      <c r="K84" s="4" t="str">
        <f>IF(F84="NA","0000",IF(F84="A04","1000",IF(F84="A03","0700",IF(F84="A02","0500",IF(F84="A01","0200",ERROR)))))</f>
        <v>1000</v>
      </c>
      <c r="L84" s="4" t="str">
        <f t="shared" si="3"/>
        <v>120</v>
      </c>
      <c r="M84" s="5">
        <v>82</v>
      </c>
      <c r="N84" s="7">
        <v>3</v>
      </c>
      <c r="O84" s="7">
        <v>5</v>
      </c>
      <c r="P84" s="3" t="s">
        <v>71</v>
      </c>
      <c r="Q84" s="2" t="s">
        <v>197</v>
      </c>
      <c r="R84" s="6" t="str">
        <f t="shared" si="5"/>
        <v>20180720-Nor-Bh-Cott01-Uvpo1-M1000-D120-T00082-G03-R05-0083.TIFF</v>
      </c>
    </row>
    <row r="85" spans="1:21" x14ac:dyDescent="0.25">
      <c r="A85" s="1" t="s">
        <v>198</v>
      </c>
      <c r="B85" s="6" t="str">
        <f t="shared" si="4"/>
        <v>20180720</v>
      </c>
      <c r="C85" s="6" t="s">
        <v>21</v>
      </c>
      <c r="D85" s="6" t="s">
        <v>22</v>
      </c>
      <c r="E85" s="3" t="s">
        <v>23</v>
      </c>
      <c r="F85" s="3" t="s">
        <v>32</v>
      </c>
      <c r="G85" s="3" t="s">
        <v>33</v>
      </c>
      <c r="H85" s="3" t="s">
        <v>26</v>
      </c>
      <c r="I85" s="3">
        <v>15</v>
      </c>
      <c r="J85" s="3">
        <v>120</v>
      </c>
      <c r="K85" s="4" t="str">
        <f>IF(F85="NA","0000",IF(F85="A04","1000",IF(F85="A03","0700",IF(F85="A02","0500",IF(F85="A01","0200",ERROR)))))</f>
        <v>1000</v>
      </c>
      <c r="L85" s="4" t="str">
        <f t="shared" si="3"/>
        <v>120</v>
      </c>
      <c r="M85" s="5">
        <v>83</v>
      </c>
      <c r="N85" s="7">
        <v>3</v>
      </c>
      <c r="O85" s="7">
        <v>5</v>
      </c>
      <c r="P85" s="3" t="s">
        <v>71</v>
      </c>
      <c r="Q85" s="2" t="s">
        <v>199</v>
      </c>
      <c r="R85" s="6" t="str">
        <f t="shared" si="5"/>
        <v>20180720-Nor-Bh-Cott01-Uvpo1-M1000-D120-T00083-G03-R05-0084.TIFF</v>
      </c>
    </row>
    <row r="86" spans="1:21" x14ac:dyDescent="0.25">
      <c r="A86" s="1" t="s">
        <v>200</v>
      </c>
      <c r="B86" s="6" t="str">
        <f t="shared" si="4"/>
        <v>20180720</v>
      </c>
      <c r="C86" s="6" t="s">
        <v>21</v>
      </c>
      <c r="D86" s="6" t="s">
        <v>22</v>
      </c>
      <c r="E86" s="3" t="s">
        <v>29</v>
      </c>
      <c r="F86" s="3" t="s">
        <v>32</v>
      </c>
      <c r="G86" s="3" t="s">
        <v>33</v>
      </c>
      <c r="H86" s="3" t="s">
        <v>26</v>
      </c>
      <c r="I86" s="3">
        <v>0</v>
      </c>
      <c r="J86" s="3">
        <v>120</v>
      </c>
      <c r="K86" s="4" t="str">
        <f>IF(F86="NA","0000",IF(F86="A04","1000",IF(F86="A03","0700",IF(F86="A02","0500",IF(F86="A01","0200",ERROR)))))</f>
        <v>1000</v>
      </c>
      <c r="L86" s="4" t="str">
        <f t="shared" si="3"/>
        <v>120</v>
      </c>
      <c r="M86" s="5">
        <v>84</v>
      </c>
      <c r="N86" s="7">
        <v>3</v>
      </c>
      <c r="O86" s="7">
        <v>5</v>
      </c>
      <c r="P86" s="3" t="s">
        <v>24</v>
      </c>
      <c r="Q86" s="2" t="s">
        <v>201</v>
      </c>
      <c r="R86" s="6" t="str">
        <f t="shared" si="5"/>
        <v>20180720-Nor-Bh-Wool01-Uvpo1-M1000-D120-T00084-G03-R05-0085.TIFF</v>
      </c>
      <c r="S86" s="3">
        <f>I86-I83</f>
        <v>0</v>
      </c>
      <c r="T86" s="3">
        <f>I84-I82</f>
        <v>29</v>
      </c>
      <c r="U86" s="3">
        <f>S86/T86</f>
        <v>0</v>
      </c>
    </row>
    <row r="87" spans="1:21" x14ac:dyDescent="0.25">
      <c r="A87" s="1" t="s">
        <v>202</v>
      </c>
      <c r="B87" s="6" t="str">
        <f t="shared" si="4"/>
        <v>20180720</v>
      </c>
      <c r="C87" s="6" t="s">
        <v>21</v>
      </c>
      <c r="D87" s="6" t="s">
        <v>22</v>
      </c>
      <c r="E87" s="3" t="s">
        <v>23</v>
      </c>
      <c r="F87" s="3" t="s">
        <v>24</v>
      </c>
      <c r="G87" s="3" t="s">
        <v>25</v>
      </c>
      <c r="H87" s="3" t="s">
        <v>26</v>
      </c>
      <c r="I87" s="3">
        <v>0</v>
      </c>
      <c r="J87" s="3" t="s">
        <v>24</v>
      </c>
      <c r="K87" s="4" t="str">
        <f>IF(F87="NA","0000",IF(F87="A04","1000",IF(F87="A03","0700",IF(F87="A02","0500",IF(F87="A01","0200",ERROR)))))</f>
        <v>0000</v>
      </c>
      <c r="L87" s="4" t="str">
        <f t="shared" si="3"/>
        <v>000</v>
      </c>
      <c r="M87" s="5">
        <v>85</v>
      </c>
      <c r="N87" s="7">
        <v>3</v>
      </c>
      <c r="O87" s="7">
        <v>6</v>
      </c>
      <c r="P87" s="3" t="s">
        <v>24</v>
      </c>
      <c r="Q87" s="2" t="s">
        <v>203</v>
      </c>
      <c r="R87" s="6" t="str">
        <f t="shared" si="5"/>
        <v>20180720-Nor-Bh-Cott01-Ndata-M0000-D000-T00085-G03-R06-0086.TIFF</v>
      </c>
    </row>
    <row r="88" spans="1:21" x14ac:dyDescent="0.25">
      <c r="A88" s="1" t="s">
        <v>204</v>
      </c>
      <c r="B88" s="6" t="str">
        <f t="shared" si="4"/>
        <v>20180720</v>
      </c>
      <c r="C88" s="6" t="s">
        <v>21</v>
      </c>
      <c r="D88" s="6" t="s">
        <v>22</v>
      </c>
      <c r="E88" s="3" t="s">
        <v>29</v>
      </c>
      <c r="F88" s="3" t="s">
        <v>24</v>
      </c>
      <c r="G88" s="3" t="s">
        <v>25</v>
      </c>
      <c r="H88" s="3" t="s">
        <v>26</v>
      </c>
      <c r="I88" s="3">
        <v>0</v>
      </c>
      <c r="J88" s="3" t="s">
        <v>24</v>
      </c>
      <c r="K88" s="4" t="str">
        <f>IF(F88="NA","0000",IF(F88="A04","1000",IF(F88="A03","0700",IF(F88="A02","0500",IF(F88="A01","0200",ERROR)))))</f>
        <v>0000</v>
      </c>
      <c r="L88" s="4" t="str">
        <f t="shared" si="3"/>
        <v>000</v>
      </c>
      <c r="M88" s="5">
        <v>86</v>
      </c>
      <c r="N88" s="7">
        <v>3</v>
      </c>
      <c r="O88" s="7">
        <v>6</v>
      </c>
      <c r="P88" s="3" t="s">
        <v>24</v>
      </c>
      <c r="Q88" s="2" t="s">
        <v>205</v>
      </c>
      <c r="R88" s="6" t="str">
        <f t="shared" si="5"/>
        <v>20180720-Nor-Bh-Wool01-Ndata-M0000-D000-T00086-G03-R06-0087.TIFF</v>
      </c>
    </row>
    <row r="89" spans="1:21" x14ac:dyDescent="0.25">
      <c r="A89" s="1" t="s">
        <v>206</v>
      </c>
      <c r="B89" s="6" t="str">
        <f t="shared" si="4"/>
        <v>20180720</v>
      </c>
      <c r="C89" s="6" t="s">
        <v>21</v>
      </c>
      <c r="D89" s="6" t="s">
        <v>22</v>
      </c>
      <c r="E89" s="3" t="s">
        <v>23</v>
      </c>
      <c r="F89" s="3" t="s">
        <v>32</v>
      </c>
      <c r="G89" s="3" t="s">
        <v>33</v>
      </c>
      <c r="H89" s="3" t="s">
        <v>26</v>
      </c>
      <c r="I89" s="3">
        <v>29</v>
      </c>
      <c r="J89" s="3">
        <v>120</v>
      </c>
      <c r="K89" s="4" t="str">
        <f>IF(F89="NA","0000",IF(F89="A04","1000",IF(F89="A03","0700",IF(F89="A02","0500",IF(F89="A01","0200",ERROR)))))</f>
        <v>1000</v>
      </c>
      <c r="L89" s="4" t="str">
        <f t="shared" si="3"/>
        <v>120</v>
      </c>
      <c r="M89" s="5">
        <v>87</v>
      </c>
      <c r="N89" s="7">
        <v>3</v>
      </c>
      <c r="O89" s="7">
        <v>6</v>
      </c>
      <c r="P89" s="3" t="s">
        <v>71</v>
      </c>
      <c r="Q89" s="2" t="s">
        <v>207</v>
      </c>
      <c r="R89" s="6" t="str">
        <f t="shared" si="5"/>
        <v>20180720-Nor-Bh-Cott01-Uvpo1-M1000-D120-T00087-G03-R06-0088.TIFF</v>
      </c>
    </row>
    <row r="90" spans="1:21" x14ac:dyDescent="0.25">
      <c r="A90" s="1" t="s">
        <v>208</v>
      </c>
      <c r="B90" s="6" t="str">
        <f t="shared" si="4"/>
        <v>20180720</v>
      </c>
      <c r="C90" s="6" t="s">
        <v>21</v>
      </c>
      <c r="D90" s="6" t="s">
        <v>22</v>
      </c>
      <c r="E90" s="3" t="s">
        <v>23</v>
      </c>
      <c r="F90" s="3" t="s">
        <v>32</v>
      </c>
      <c r="G90" s="3" t="s">
        <v>33</v>
      </c>
      <c r="H90" s="3" t="s">
        <v>26</v>
      </c>
      <c r="I90" s="3">
        <v>22</v>
      </c>
      <c r="J90" s="3">
        <v>120</v>
      </c>
      <c r="K90" s="4" t="str">
        <f>IF(F90="NA","0000",IF(F90="A04","1000",IF(F90="A03","0700",IF(F90="A02","0500",IF(F90="A01","0200",ERROR)))))</f>
        <v>1000</v>
      </c>
      <c r="L90" s="4" t="str">
        <f t="shared" si="3"/>
        <v>120</v>
      </c>
      <c r="M90" s="5">
        <v>88</v>
      </c>
      <c r="N90" s="7">
        <v>3</v>
      </c>
      <c r="O90" s="7">
        <v>6</v>
      </c>
      <c r="P90" s="3" t="s">
        <v>71</v>
      </c>
      <c r="Q90" s="2" t="s">
        <v>209</v>
      </c>
      <c r="R90" s="6" t="str">
        <f t="shared" si="5"/>
        <v>20180720-Nor-Bh-Cott01-Uvpo1-M1000-D120-T00088-G03-R06-0089.TIFF</v>
      </c>
    </row>
    <row r="91" spans="1:21" x14ac:dyDescent="0.25">
      <c r="A91" s="1" t="s">
        <v>210</v>
      </c>
      <c r="B91" s="6" t="str">
        <f t="shared" si="4"/>
        <v>20180720</v>
      </c>
      <c r="C91" s="6" t="s">
        <v>21</v>
      </c>
      <c r="D91" s="6" t="s">
        <v>22</v>
      </c>
      <c r="E91" s="3" t="s">
        <v>29</v>
      </c>
      <c r="F91" s="3" t="s">
        <v>32</v>
      </c>
      <c r="G91" s="3" t="s">
        <v>33</v>
      </c>
      <c r="H91" s="3" t="s">
        <v>26</v>
      </c>
      <c r="I91" s="3">
        <v>1</v>
      </c>
      <c r="J91" s="3">
        <v>120</v>
      </c>
      <c r="K91" s="4" t="str">
        <f>IF(F91="NA","0000",IF(F91="A04","1000",IF(F91="A03","0700",IF(F91="A02","0500",IF(F91="A01","0200",ERROR)))))</f>
        <v>1000</v>
      </c>
      <c r="L91" s="4" t="str">
        <f t="shared" si="3"/>
        <v>120</v>
      </c>
      <c r="M91" s="5">
        <v>89</v>
      </c>
      <c r="N91" s="7">
        <v>3</v>
      </c>
      <c r="O91" s="7">
        <v>6</v>
      </c>
      <c r="P91" s="3" t="s">
        <v>24</v>
      </c>
      <c r="Q91" s="2" t="s">
        <v>211</v>
      </c>
      <c r="R91" s="6" t="str">
        <f t="shared" si="5"/>
        <v>20180720-Nor-Bh-Wool01-Uvpo1-M1000-D120-T00089-G03-R06-0090.TIFF</v>
      </c>
      <c r="S91" s="3">
        <f>I91-I88</f>
        <v>1</v>
      </c>
      <c r="T91" s="3">
        <f>I89-I87</f>
        <v>29</v>
      </c>
      <c r="U91" s="3">
        <f>S91/T91</f>
        <v>3.4482758620689655E-2</v>
      </c>
    </row>
    <row r="92" spans="1:21" x14ac:dyDescent="0.25">
      <c r="A92" s="1" t="s">
        <v>212</v>
      </c>
      <c r="B92" s="6" t="str">
        <f t="shared" si="4"/>
        <v>20180723</v>
      </c>
      <c r="C92" s="6" t="s">
        <v>21</v>
      </c>
      <c r="D92" s="6" t="s">
        <v>22</v>
      </c>
      <c r="E92" s="3" t="s">
        <v>23</v>
      </c>
      <c r="F92" s="3" t="s">
        <v>24</v>
      </c>
      <c r="G92" s="3" t="s">
        <v>25</v>
      </c>
      <c r="H92" s="3" t="s">
        <v>26</v>
      </c>
      <c r="I92" s="3">
        <v>0</v>
      </c>
      <c r="J92" s="3" t="s">
        <v>24</v>
      </c>
      <c r="K92" s="4" t="str">
        <f>IF(F92="NA","0000",IF(F92="A04","1000",IF(F92="A03","0700",IF(F92="A02","0500",IF(F92="A01","0200",ERROR)))))</f>
        <v>0000</v>
      </c>
      <c r="L92" s="4" t="str">
        <f t="shared" si="3"/>
        <v>000</v>
      </c>
      <c r="M92" s="5">
        <v>90</v>
      </c>
      <c r="N92" s="7">
        <v>4</v>
      </c>
      <c r="O92" s="4">
        <v>1</v>
      </c>
      <c r="P92" s="3" t="s">
        <v>24</v>
      </c>
      <c r="Q92" s="2" t="s">
        <v>213</v>
      </c>
      <c r="R92" s="6" t="str">
        <f t="shared" si="5"/>
        <v>20180723-Nor-Bh-Cott01-Ndata-M0000-D000-T00090-G04-R01-0091.TIFF</v>
      </c>
    </row>
    <row r="93" spans="1:21" x14ac:dyDescent="0.25">
      <c r="A93" s="1" t="s">
        <v>214</v>
      </c>
      <c r="B93" s="6" t="str">
        <f t="shared" si="4"/>
        <v>20180723</v>
      </c>
      <c r="C93" s="6" t="s">
        <v>21</v>
      </c>
      <c r="D93" s="6" t="s">
        <v>22</v>
      </c>
      <c r="E93" s="3" t="s">
        <v>29</v>
      </c>
      <c r="F93" s="3" t="s">
        <v>24</v>
      </c>
      <c r="G93" s="3" t="s">
        <v>25</v>
      </c>
      <c r="H93" s="3" t="s">
        <v>26</v>
      </c>
      <c r="I93" s="3">
        <v>0</v>
      </c>
      <c r="J93" s="3" t="s">
        <v>24</v>
      </c>
      <c r="K93" s="4" t="str">
        <f>IF(F93="NA","0000",IF(F93="A04","1000",IF(F93="A03","0700",IF(F93="A02","0500",IF(F93="A01","0200",ERROR)))))</f>
        <v>0000</v>
      </c>
      <c r="L93" s="4" t="str">
        <f t="shared" si="3"/>
        <v>000</v>
      </c>
      <c r="M93" s="5">
        <v>91</v>
      </c>
      <c r="N93" s="7">
        <v>4</v>
      </c>
      <c r="O93" s="4">
        <v>1</v>
      </c>
      <c r="P93" s="3" t="s">
        <v>24</v>
      </c>
      <c r="Q93" s="2" t="s">
        <v>215</v>
      </c>
      <c r="R93" s="6" t="str">
        <f t="shared" si="5"/>
        <v>20180723-Nor-Bh-Wool01-Ndata-M0000-D000-T00091-G04-R01-0092.TIFF</v>
      </c>
    </row>
    <row r="94" spans="1:21" x14ac:dyDescent="0.25">
      <c r="A94" s="1" t="s">
        <v>216</v>
      </c>
      <c r="B94" s="6" t="str">
        <f t="shared" si="4"/>
        <v>20180723</v>
      </c>
      <c r="C94" s="6" t="s">
        <v>21</v>
      </c>
      <c r="D94" s="6" t="s">
        <v>22</v>
      </c>
      <c r="E94" s="3" t="s">
        <v>23</v>
      </c>
      <c r="F94" s="3" t="s">
        <v>32</v>
      </c>
      <c r="G94" s="3" t="s">
        <v>33</v>
      </c>
      <c r="H94" s="3" t="s">
        <v>26</v>
      </c>
      <c r="I94" s="3">
        <v>21</v>
      </c>
      <c r="J94" s="3">
        <v>240</v>
      </c>
      <c r="K94" s="4" t="str">
        <f>IF(F94="NA","0000",IF(F94="A04","1000",IF(F94="A03","0700",IF(F94="A02","0500",IF(F94="A01","0200",ERROR)))))</f>
        <v>1000</v>
      </c>
      <c r="L94" s="4" t="str">
        <f t="shared" si="3"/>
        <v>240</v>
      </c>
      <c r="M94" s="5">
        <v>92</v>
      </c>
      <c r="N94" s="7">
        <v>4</v>
      </c>
      <c r="O94" s="4">
        <v>1</v>
      </c>
      <c r="P94" s="3" t="s">
        <v>76</v>
      </c>
      <c r="Q94" s="2" t="s">
        <v>217</v>
      </c>
      <c r="R94" s="6" t="str">
        <f t="shared" si="5"/>
        <v>20180723-Nor-Bh-Cott01-Uvpo1-M1000-D240-T00092-G04-R01-0093.TIFF</v>
      </c>
    </row>
    <row r="95" spans="1:21" x14ac:dyDescent="0.25">
      <c r="A95" s="1" t="s">
        <v>218</v>
      </c>
      <c r="B95" s="6" t="str">
        <f t="shared" si="4"/>
        <v>20180723</v>
      </c>
      <c r="C95" s="6" t="s">
        <v>21</v>
      </c>
      <c r="D95" s="6" t="s">
        <v>22</v>
      </c>
      <c r="E95" s="3" t="s">
        <v>23</v>
      </c>
      <c r="F95" s="3" t="s">
        <v>32</v>
      </c>
      <c r="G95" s="3" t="s">
        <v>33</v>
      </c>
      <c r="H95" s="3" t="s">
        <v>26</v>
      </c>
      <c r="I95" s="3">
        <v>18</v>
      </c>
      <c r="J95" s="3">
        <v>240</v>
      </c>
      <c r="K95" s="4" t="str">
        <f>IF(F95="NA","0000",IF(F95="A04","1000",IF(F95="A03","0700",IF(F95="A02","0500",IF(F95="A01","0200",ERROR)))))</f>
        <v>1000</v>
      </c>
      <c r="L95" s="4" t="str">
        <f t="shared" si="3"/>
        <v>240</v>
      </c>
      <c r="M95" s="5">
        <v>93</v>
      </c>
      <c r="N95" s="7">
        <v>4</v>
      </c>
      <c r="O95" s="4">
        <v>1</v>
      </c>
      <c r="P95" s="3" t="s">
        <v>76</v>
      </c>
      <c r="Q95" s="2" t="s">
        <v>219</v>
      </c>
      <c r="R95" s="6" t="str">
        <f t="shared" si="5"/>
        <v>20180723-Nor-Bh-Cott01-Uvpo1-M1000-D240-T00093-G04-R01-0094.TIFF</v>
      </c>
    </row>
    <row r="96" spans="1:21" x14ac:dyDescent="0.25">
      <c r="A96" s="1" t="s">
        <v>220</v>
      </c>
      <c r="B96" s="6" t="str">
        <f t="shared" si="4"/>
        <v>20180723</v>
      </c>
      <c r="C96" s="6" t="s">
        <v>21</v>
      </c>
      <c r="D96" s="6" t="s">
        <v>22</v>
      </c>
      <c r="E96" s="3" t="s">
        <v>29</v>
      </c>
      <c r="F96" s="3" t="s">
        <v>32</v>
      </c>
      <c r="G96" s="3" t="s">
        <v>33</v>
      </c>
      <c r="H96" s="3" t="s">
        <v>26</v>
      </c>
      <c r="I96" s="3">
        <v>0</v>
      </c>
      <c r="J96" s="3">
        <v>240</v>
      </c>
      <c r="K96" s="4" t="str">
        <f>IF(F96="NA","0000",IF(F96="A04","1000",IF(F96="A03","0700",IF(F96="A02","0500",IF(F96="A01","0200",ERROR)))))</f>
        <v>1000</v>
      </c>
      <c r="L96" s="4" t="str">
        <f t="shared" si="3"/>
        <v>240</v>
      </c>
      <c r="M96" s="5">
        <v>94</v>
      </c>
      <c r="N96" s="7">
        <v>4</v>
      </c>
      <c r="O96" s="4">
        <v>1</v>
      </c>
      <c r="P96" s="3" t="s">
        <v>24</v>
      </c>
      <c r="Q96" s="2" t="s">
        <v>221</v>
      </c>
      <c r="R96" s="6" t="str">
        <f t="shared" si="5"/>
        <v>20180723-Nor-Bh-Wool01-Uvpo1-M1000-D240-T00094-G04-R01-0095.TIFF</v>
      </c>
      <c r="S96" s="3">
        <f>I96-I93</f>
        <v>0</v>
      </c>
      <c r="T96" s="3">
        <f>I94-I92</f>
        <v>21</v>
      </c>
      <c r="U96" s="3">
        <f>S96/T96</f>
        <v>0</v>
      </c>
    </row>
    <row r="97" spans="1:21" x14ac:dyDescent="0.25">
      <c r="A97" s="1" t="s">
        <v>222</v>
      </c>
      <c r="B97" s="6" t="str">
        <f t="shared" si="4"/>
        <v>20180723</v>
      </c>
      <c r="C97" s="6" t="s">
        <v>21</v>
      </c>
      <c r="D97" s="6" t="s">
        <v>22</v>
      </c>
      <c r="E97" s="3" t="s">
        <v>23</v>
      </c>
      <c r="F97" s="3" t="s">
        <v>24</v>
      </c>
      <c r="G97" s="3" t="s">
        <v>25</v>
      </c>
      <c r="H97" s="3" t="s">
        <v>26</v>
      </c>
      <c r="I97" s="3">
        <v>0</v>
      </c>
      <c r="J97" s="3" t="s">
        <v>24</v>
      </c>
      <c r="K97" s="4" t="str">
        <f>IF(F97="NA","0000",IF(F97="A04","1000",IF(F97="A03","0700",IF(F97="A02","0500",IF(F97="A01","0200",ERROR)))))</f>
        <v>0000</v>
      </c>
      <c r="L97" s="4" t="str">
        <f t="shared" si="3"/>
        <v>000</v>
      </c>
      <c r="M97" s="5">
        <v>95</v>
      </c>
      <c r="N97" s="7">
        <v>4</v>
      </c>
      <c r="O97" s="7">
        <v>2</v>
      </c>
      <c r="P97" s="3" t="s">
        <v>24</v>
      </c>
      <c r="Q97" s="2" t="s">
        <v>223</v>
      </c>
      <c r="R97" s="6" t="str">
        <f t="shared" si="5"/>
        <v>20180723-Nor-Bh-Cott01-Ndata-M0000-D000-T00095-G04-R02-0096.TIFF</v>
      </c>
    </row>
    <row r="98" spans="1:21" x14ac:dyDescent="0.25">
      <c r="A98" s="1" t="s">
        <v>224</v>
      </c>
      <c r="B98" s="6" t="str">
        <f t="shared" si="4"/>
        <v>20180723</v>
      </c>
      <c r="C98" s="6" t="s">
        <v>21</v>
      </c>
      <c r="D98" s="6" t="s">
        <v>22</v>
      </c>
      <c r="E98" s="3" t="s">
        <v>29</v>
      </c>
      <c r="F98" s="3" t="s">
        <v>24</v>
      </c>
      <c r="G98" s="3" t="s">
        <v>25</v>
      </c>
      <c r="H98" s="3" t="s">
        <v>26</v>
      </c>
      <c r="I98" s="3">
        <v>0</v>
      </c>
      <c r="J98" s="3" t="s">
        <v>24</v>
      </c>
      <c r="K98" s="4" t="str">
        <f>IF(F98="NA","0000",IF(F98="A04","1000",IF(F98="A03","0700",IF(F98="A02","0500",IF(F98="A01","0200",ERROR)))))</f>
        <v>0000</v>
      </c>
      <c r="L98" s="4" t="str">
        <f t="shared" si="3"/>
        <v>000</v>
      </c>
      <c r="M98" s="5">
        <v>96</v>
      </c>
      <c r="N98" s="7">
        <v>4</v>
      </c>
      <c r="O98" s="7">
        <v>2</v>
      </c>
      <c r="P98" s="3" t="s">
        <v>24</v>
      </c>
      <c r="Q98" s="2" t="s">
        <v>225</v>
      </c>
      <c r="R98" s="6" t="str">
        <f t="shared" si="5"/>
        <v>20180723-Nor-Bh-Wool01-Ndata-M0000-D000-T00096-G04-R02-0097.TIFF</v>
      </c>
    </row>
    <row r="99" spans="1:21" x14ac:dyDescent="0.25">
      <c r="A99" s="1" t="s">
        <v>226</v>
      </c>
      <c r="B99" s="6" t="str">
        <f t="shared" si="4"/>
        <v>20180723</v>
      </c>
      <c r="C99" s="6" t="s">
        <v>21</v>
      </c>
      <c r="D99" s="6" t="s">
        <v>22</v>
      </c>
      <c r="E99" s="3" t="s">
        <v>23</v>
      </c>
      <c r="F99" s="3" t="s">
        <v>32</v>
      </c>
      <c r="G99" s="3" t="s">
        <v>33</v>
      </c>
      <c r="H99" s="3" t="s">
        <v>26</v>
      </c>
      <c r="I99" s="3">
        <v>28</v>
      </c>
      <c r="J99" s="3">
        <v>240</v>
      </c>
      <c r="K99" s="4" t="str">
        <f>IF(F99="NA","0000",IF(F99="A04","1000",IF(F99="A03","0700",IF(F99="A02","0500",IF(F99="A01","0200",ERROR)))))</f>
        <v>1000</v>
      </c>
      <c r="L99" s="4" t="str">
        <f t="shared" si="3"/>
        <v>240</v>
      </c>
      <c r="M99" s="5">
        <v>97</v>
      </c>
      <c r="N99" s="7">
        <v>4</v>
      </c>
      <c r="O99" s="7">
        <v>2</v>
      </c>
      <c r="P99" s="3" t="s">
        <v>24</v>
      </c>
      <c r="Q99" s="2" t="s">
        <v>227</v>
      </c>
      <c r="R99" s="6" t="str">
        <f t="shared" si="5"/>
        <v>20180723-Nor-Bh-Cott01-Uvpo1-M1000-D240-T00097-G04-R02-0098.TIFF</v>
      </c>
    </row>
    <row r="100" spans="1:21" x14ac:dyDescent="0.25">
      <c r="A100" s="1" t="s">
        <v>228</v>
      </c>
      <c r="B100" s="6" t="str">
        <f t="shared" si="4"/>
        <v>20180723</v>
      </c>
      <c r="C100" s="6" t="s">
        <v>21</v>
      </c>
      <c r="D100" s="6" t="s">
        <v>22</v>
      </c>
      <c r="E100" s="3" t="s">
        <v>23</v>
      </c>
      <c r="F100" s="3" t="s">
        <v>32</v>
      </c>
      <c r="G100" s="3" t="s">
        <v>33</v>
      </c>
      <c r="H100" s="3" t="s">
        <v>26</v>
      </c>
      <c r="I100" s="3">
        <v>21</v>
      </c>
      <c r="J100" s="3">
        <v>240</v>
      </c>
      <c r="K100" s="4" t="str">
        <f>IF(F100="NA","0000",IF(F100="A04","1000",IF(F100="A03","0700",IF(F100="A02","0500",IF(F100="A01","0200",ERROR)))))</f>
        <v>1000</v>
      </c>
      <c r="L100" s="4" t="str">
        <f t="shared" si="3"/>
        <v>240</v>
      </c>
      <c r="M100" s="5">
        <v>98</v>
      </c>
      <c r="N100" s="7">
        <v>4</v>
      </c>
      <c r="O100" s="7">
        <v>2</v>
      </c>
      <c r="P100" s="3" t="s">
        <v>24</v>
      </c>
      <c r="Q100" s="2" t="s">
        <v>229</v>
      </c>
      <c r="R100" s="6" t="str">
        <f t="shared" si="5"/>
        <v>20180723-Nor-Bh-Cott01-Uvpo1-M1000-D240-T00098-G04-R02-0099.TIFF</v>
      </c>
    </row>
    <row r="101" spans="1:21" x14ac:dyDescent="0.25">
      <c r="A101" s="1" t="s">
        <v>230</v>
      </c>
      <c r="B101" s="6" t="str">
        <f t="shared" si="4"/>
        <v>20180723</v>
      </c>
      <c r="C101" s="6" t="s">
        <v>21</v>
      </c>
      <c r="D101" s="6" t="s">
        <v>22</v>
      </c>
      <c r="E101" s="3" t="s">
        <v>29</v>
      </c>
      <c r="F101" s="3" t="s">
        <v>32</v>
      </c>
      <c r="G101" s="3" t="s">
        <v>33</v>
      </c>
      <c r="H101" s="3" t="s">
        <v>26</v>
      </c>
      <c r="I101" s="3">
        <v>1</v>
      </c>
      <c r="J101" s="3">
        <v>240</v>
      </c>
      <c r="K101" s="4" t="str">
        <f>IF(F101="NA","0000",IF(F101="A04","1000",IF(F101="A03","0700",IF(F101="A02","0500",IF(F101="A01","0200",ERROR)))))</f>
        <v>1000</v>
      </c>
      <c r="L101" s="4" t="str">
        <f t="shared" si="3"/>
        <v>240</v>
      </c>
      <c r="M101" s="5">
        <v>99</v>
      </c>
      <c r="N101" s="7">
        <v>4</v>
      </c>
      <c r="O101" s="7">
        <v>2</v>
      </c>
      <c r="P101" s="3" t="s">
        <v>24</v>
      </c>
      <c r="Q101" s="2" t="s">
        <v>231</v>
      </c>
      <c r="R101" s="6" t="str">
        <f t="shared" si="5"/>
        <v>20180723-Nor-Bh-Wool01-Uvpo1-M1000-D240-T00099-G04-R02-0100.TIFF</v>
      </c>
      <c r="S101" s="3">
        <f>I101-I98</f>
        <v>1</v>
      </c>
      <c r="T101" s="3">
        <f>I99-I97</f>
        <v>28</v>
      </c>
      <c r="U101" s="3">
        <f>S101/T101</f>
        <v>3.5714285714285712E-2</v>
      </c>
    </row>
    <row r="102" spans="1:21" x14ac:dyDescent="0.25">
      <c r="A102" s="1" t="s">
        <v>232</v>
      </c>
      <c r="B102" s="6" t="str">
        <f t="shared" si="4"/>
        <v>20180723</v>
      </c>
      <c r="C102" s="6" t="s">
        <v>21</v>
      </c>
      <c r="D102" s="6" t="s">
        <v>22</v>
      </c>
      <c r="E102" s="3" t="s">
        <v>23</v>
      </c>
      <c r="F102" s="3" t="s">
        <v>24</v>
      </c>
      <c r="G102" s="3" t="s">
        <v>25</v>
      </c>
      <c r="H102" s="3" t="s">
        <v>26</v>
      </c>
      <c r="I102" s="3">
        <v>0</v>
      </c>
      <c r="J102" s="3" t="s">
        <v>24</v>
      </c>
      <c r="K102" s="4" t="str">
        <f>IF(F102="NA","0000",IF(F102="A04","1000",IF(F102="A03","0700",IF(F102="A02","0500",IF(F102="A01","0200",ERROR)))))</f>
        <v>0000</v>
      </c>
      <c r="L102" s="4" t="str">
        <f t="shared" si="3"/>
        <v>000</v>
      </c>
      <c r="M102" s="5">
        <v>100</v>
      </c>
      <c r="N102" s="7">
        <v>4</v>
      </c>
      <c r="O102" s="7">
        <v>3</v>
      </c>
      <c r="P102" s="3" t="s">
        <v>24</v>
      </c>
      <c r="Q102" s="2" t="s">
        <v>233</v>
      </c>
      <c r="R102" s="6" t="str">
        <f t="shared" si="5"/>
        <v>20180723-Nor-Bh-Cott01-Ndata-M0000-D000-T00100-G04-R03-0101.TIFF</v>
      </c>
    </row>
    <row r="103" spans="1:21" x14ac:dyDescent="0.25">
      <c r="A103" s="1" t="s">
        <v>234</v>
      </c>
      <c r="B103" s="6" t="str">
        <f t="shared" si="4"/>
        <v>20180723</v>
      </c>
      <c r="C103" s="6" t="s">
        <v>21</v>
      </c>
      <c r="D103" s="6" t="s">
        <v>22</v>
      </c>
      <c r="E103" s="3" t="s">
        <v>29</v>
      </c>
      <c r="F103" s="3" t="s">
        <v>24</v>
      </c>
      <c r="G103" s="3" t="s">
        <v>25</v>
      </c>
      <c r="H103" s="3" t="s">
        <v>26</v>
      </c>
      <c r="I103" s="3">
        <v>0</v>
      </c>
      <c r="J103" s="3" t="s">
        <v>24</v>
      </c>
      <c r="K103" s="4" t="str">
        <f>IF(F103="NA","0000",IF(F103="A04","1000",IF(F103="A03","0700",IF(F103="A02","0500",IF(F103="A01","0200",ERROR)))))</f>
        <v>0000</v>
      </c>
      <c r="L103" s="4" t="str">
        <f t="shared" si="3"/>
        <v>000</v>
      </c>
      <c r="M103" s="5">
        <v>101</v>
      </c>
      <c r="N103" s="7">
        <v>4</v>
      </c>
      <c r="O103" s="7">
        <v>3</v>
      </c>
      <c r="P103" s="3" t="s">
        <v>24</v>
      </c>
      <c r="Q103" s="2" t="s">
        <v>235</v>
      </c>
      <c r="R103" s="6" t="str">
        <f t="shared" si="5"/>
        <v>20180723-Nor-Bh-Wool01-Ndata-M0000-D000-T00101-G04-R03-0102.TIFF</v>
      </c>
    </row>
    <row r="104" spans="1:21" x14ac:dyDescent="0.25">
      <c r="A104" s="1" t="s">
        <v>236</v>
      </c>
      <c r="B104" s="6" t="str">
        <f t="shared" si="4"/>
        <v>20180723</v>
      </c>
      <c r="C104" s="6" t="s">
        <v>21</v>
      </c>
      <c r="D104" s="6" t="s">
        <v>22</v>
      </c>
      <c r="E104" s="3" t="s">
        <v>23</v>
      </c>
      <c r="F104" s="3" t="s">
        <v>32</v>
      </c>
      <c r="G104" s="3" t="s">
        <v>33</v>
      </c>
      <c r="H104" s="3" t="s">
        <v>26</v>
      </c>
      <c r="I104" s="3">
        <v>44</v>
      </c>
      <c r="J104" s="3">
        <v>240</v>
      </c>
      <c r="K104" s="4" t="str">
        <f>IF(F104="NA","0000",IF(F104="A04","1000",IF(F104="A03","0700",IF(F104="A02","0500",IF(F104="A01","0200",ERROR)))))</f>
        <v>1000</v>
      </c>
      <c r="L104" s="4" t="str">
        <f t="shared" si="3"/>
        <v>240</v>
      </c>
      <c r="M104" s="5">
        <v>102</v>
      </c>
      <c r="N104" s="7">
        <v>4</v>
      </c>
      <c r="O104" s="7">
        <v>3</v>
      </c>
      <c r="P104" s="3" t="s">
        <v>76</v>
      </c>
      <c r="Q104" s="2" t="s">
        <v>237</v>
      </c>
      <c r="R104" s="6" t="str">
        <f t="shared" si="5"/>
        <v>20180723-Nor-Bh-Cott01-Uvpo1-M1000-D240-T00102-G04-R03-0103.TIFF</v>
      </c>
    </row>
    <row r="105" spans="1:21" x14ac:dyDescent="0.25">
      <c r="A105" s="1" t="s">
        <v>238</v>
      </c>
      <c r="B105" s="6" t="str">
        <f t="shared" si="4"/>
        <v>20180723</v>
      </c>
      <c r="C105" s="6" t="s">
        <v>21</v>
      </c>
      <c r="D105" s="6" t="s">
        <v>22</v>
      </c>
      <c r="E105" s="3" t="s">
        <v>23</v>
      </c>
      <c r="F105" s="3" t="s">
        <v>32</v>
      </c>
      <c r="G105" s="3" t="s">
        <v>33</v>
      </c>
      <c r="H105" s="3" t="s">
        <v>26</v>
      </c>
      <c r="I105" s="3">
        <v>27</v>
      </c>
      <c r="J105" s="3">
        <v>240</v>
      </c>
      <c r="K105" s="4" t="str">
        <f>IF(F105="NA","0000",IF(F105="A04","1000",IF(F105="A03","0700",IF(F105="A02","0500",IF(F105="A01","0200",ERROR)))))</f>
        <v>1000</v>
      </c>
      <c r="L105" s="4" t="str">
        <f t="shared" si="3"/>
        <v>240</v>
      </c>
      <c r="M105" s="5">
        <v>103</v>
      </c>
      <c r="N105" s="7">
        <v>4</v>
      </c>
      <c r="O105" s="7">
        <v>3</v>
      </c>
      <c r="P105" s="3" t="s">
        <v>76</v>
      </c>
      <c r="Q105" s="2" t="s">
        <v>239</v>
      </c>
      <c r="R105" s="6" t="str">
        <f t="shared" si="5"/>
        <v>20180723-Nor-Bh-Cott01-Uvpo1-M1000-D240-T00103-G04-R03-0104.TIFF</v>
      </c>
    </row>
    <row r="106" spans="1:21" x14ac:dyDescent="0.25">
      <c r="A106" s="1" t="s">
        <v>240</v>
      </c>
      <c r="B106" s="6" t="str">
        <f t="shared" si="4"/>
        <v>20180723</v>
      </c>
      <c r="C106" s="6" t="s">
        <v>21</v>
      </c>
      <c r="D106" s="6" t="s">
        <v>22</v>
      </c>
      <c r="E106" s="3" t="s">
        <v>29</v>
      </c>
      <c r="F106" s="3" t="s">
        <v>32</v>
      </c>
      <c r="G106" s="3" t="s">
        <v>33</v>
      </c>
      <c r="H106" s="3" t="s">
        <v>26</v>
      </c>
      <c r="I106" s="3">
        <v>4</v>
      </c>
      <c r="J106" s="3">
        <v>240</v>
      </c>
      <c r="K106" s="4" t="str">
        <f>IF(F106="NA","0000",IF(F106="A04","1000",IF(F106="A03","0700",IF(F106="A02","0500",IF(F106="A01","0200",ERROR)))))</f>
        <v>1000</v>
      </c>
      <c r="L106" s="4" t="str">
        <f t="shared" si="3"/>
        <v>240</v>
      </c>
      <c r="M106" s="5">
        <v>104</v>
      </c>
      <c r="N106" s="7">
        <v>4</v>
      </c>
      <c r="O106" s="7">
        <v>3</v>
      </c>
      <c r="P106" s="3" t="s">
        <v>76</v>
      </c>
      <c r="Q106" s="2" t="s">
        <v>241</v>
      </c>
      <c r="R106" s="6" t="str">
        <f t="shared" si="5"/>
        <v>20180723-Nor-Bh-Wool01-Uvpo1-M1000-D240-T00104-G04-R03-0105.TIFF</v>
      </c>
      <c r="S106" s="3">
        <f>I106-I103</f>
        <v>4</v>
      </c>
      <c r="T106" s="3">
        <f>I104-I102</f>
        <v>44</v>
      </c>
      <c r="U106" s="3">
        <f>S106/T106</f>
        <v>9.0909090909090912E-2</v>
      </c>
    </row>
    <row r="107" spans="1:21" x14ac:dyDescent="0.25">
      <c r="A107" s="1" t="s">
        <v>242</v>
      </c>
      <c r="B107" s="6" t="str">
        <f t="shared" si="4"/>
        <v>20180723</v>
      </c>
      <c r="C107" s="6" t="s">
        <v>21</v>
      </c>
      <c r="D107" s="6" t="s">
        <v>22</v>
      </c>
      <c r="E107" s="3" t="s">
        <v>23</v>
      </c>
      <c r="F107" s="3" t="s">
        <v>24</v>
      </c>
      <c r="G107" s="3" t="s">
        <v>25</v>
      </c>
      <c r="H107" s="3" t="s">
        <v>26</v>
      </c>
      <c r="I107" s="3">
        <v>0</v>
      </c>
      <c r="J107" s="3" t="s">
        <v>24</v>
      </c>
      <c r="K107" s="4" t="str">
        <f>IF(F107="NA","0000",IF(F107="A04","1000",IF(F107="A03","0700",IF(F107="A02","0500",IF(F107="A01","0200",ERROR)))))</f>
        <v>0000</v>
      </c>
      <c r="L107" s="4" t="str">
        <f t="shared" si="3"/>
        <v>000</v>
      </c>
      <c r="M107" s="5">
        <v>105</v>
      </c>
      <c r="N107" s="7">
        <v>4</v>
      </c>
      <c r="O107" s="7">
        <v>4</v>
      </c>
      <c r="P107" s="3" t="s">
        <v>24</v>
      </c>
      <c r="Q107" s="2" t="s">
        <v>243</v>
      </c>
      <c r="R107" s="6" t="str">
        <f t="shared" si="5"/>
        <v>20180723-Nor-Bh-Cott01-Ndata-M0000-D000-T00105-G04-R04-0106.TIFF</v>
      </c>
    </row>
    <row r="108" spans="1:21" x14ac:dyDescent="0.25">
      <c r="A108" s="1" t="s">
        <v>244</v>
      </c>
      <c r="B108" s="6" t="str">
        <f t="shared" si="4"/>
        <v>20180723</v>
      </c>
      <c r="C108" s="6" t="s">
        <v>21</v>
      </c>
      <c r="D108" s="6" t="s">
        <v>22</v>
      </c>
      <c r="E108" s="3" t="s">
        <v>29</v>
      </c>
      <c r="F108" s="3" t="s">
        <v>24</v>
      </c>
      <c r="G108" s="3" t="s">
        <v>25</v>
      </c>
      <c r="H108" s="3" t="s">
        <v>26</v>
      </c>
      <c r="I108" s="3">
        <v>0</v>
      </c>
      <c r="J108" s="3" t="s">
        <v>24</v>
      </c>
      <c r="K108" s="4" t="str">
        <f>IF(F108="NA","0000",IF(F108="A04","1000",IF(F108="A03","0700",IF(F108="A02","0500",IF(F108="A01","0200",ERROR)))))</f>
        <v>0000</v>
      </c>
      <c r="L108" s="4" t="str">
        <f t="shared" si="3"/>
        <v>000</v>
      </c>
      <c r="M108" s="5">
        <v>106</v>
      </c>
      <c r="N108" s="7">
        <v>4</v>
      </c>
      <c r="O108" s="7">
        <v>4</v>
      </c>
      <c r="P108" s="3" t="s">
        <v>24</v>
      </c>
      <c r="Q108" s="2" t="s">
        <v>245</v>
      </c>
      <c r="R108" s="6" t="str">
        <f t="shared" si="5"/>
        <v>20180723-Nor-Bh-Wool01-Ndata-M0000-D000-T00106-G04-R04-0107.TIFF</v>
      </c>
    </row>
    <row r="109" spans="1:21" x14ac:dyDescent="0.25">
      <c r="A109" s="1" t="s">
        <v>246</v>
      </c>
      <c r="B109" s="6" t="str">
        <f t="shared" si="4"/>
        <v>20180723</v>
      </c>
      <c r="C109" s="6" t="s">
        <v>21</v>
      </c>
      <c r="D109" s="6" t="s">
        <v>22</v>
      </c>
      <c r="E109" s="3" t="s">
        <v>23</v>
      </c>
      <c r="F109" s="3" t="s">
        <v>32</v>
      </c>
      <c r="G109" s="3" t="s">
        <v>33</v>
      </c>
      <c r="H109" s="3" t="s">
        <v>26</v>
      </c>
      <c r="I109" s="3">
        <v>76</v>
      </c>
      <c r="J109" s="3">
        <v>240</v>
      </c>
      <c r="K109" s="4" t="str">
        <f>IF(F109="NA","0000",IF(F109="A04","1000",IF(F109="A03","0700",IF(F109="A02","0500",IF(F109="A01","0200",ERROR)))))</f>
        <v>1000</v>
      </c>
      <c r="L109" s="4" t="str">
        <f t="shared" si="3"/>
        <v>240</v>
      </c>
      <c r="M109" s="5">
        <v>107</v>
      </c>
      <c r="N109" s="7">
        <v>4</v>
      </c>
      <c r="O109" s="7">
        <v>4</v>
      </c>
      <c r="P109" s="3" t="s">
        <v>24</v>
      </c>
      <c r="Q109" s="2" t="s">
        <v>247</v>
      </c>
      <c r="R109" s="6" t="str">
        <f t="shared" si="5"/>
        <v>20180723-Nor-Bh-Cott01-Uvpo1-M1000-D240-T00107-G04-R04-0108.TIFF</v>
      </c>
    </row>
    <row r="110" spans="1:21" x14ac:dyDescent="0.25">
      <c r="A110" s="1" t="s">
        <v>248</v>
      </c>
      <c r="B110" s="6" t="str">
        <f t="shared" si="4"/>
        <v>20180723</v>
      </c>
      <c r="C110" s="6" t="s">
        <v>21</v>
      </c>
      <c r="D110" s="6" t="s">
        <v>22</v>
      </c>
      <c r="E110" s="3" t="s">
        <v>23</v>
      </c>
      <c r="F110" s="3" t="s">
        <v>32</v>
      </c>
      <c r="G110" s="3" t="s">
        <v>33</v>
      </c>
      <c r="H110" s="3" t="s">
        <v>26</v>
      </c>
      <c r="I110" s="3">
        <v>71</v>
      </c>
      <c r="J110" s="3">
        <v>240</v>
      </c>
      <c r="K110" s="4" t="str">
        <f>IF(F110="NA","0000",IF(F110="A04","1000",IF(F110="A03","0700",IF(F110="A02","0500",IF(F110="A01","0200",ERROR)))))</f>
        <v>1000</v>
      </c>
      <c r="L110" s="4" t="str">
        <f t="shared" si="3"/>
        <v>240</v>
      </c>
      <c r="M110" s="5">
        <v>108</v>
      </c>
      <c r="N110" s="7">
        <v>4</v>
      </c>
      <c r="O110" s="7">
        <v>4</v>
      </c>
      <c r="P110" s="3" t="s">
        <v>24</v>
      </c>
      <c r="Q110" s="2" t="s">
        <v>249</v>
      </c>
      <c r="R110" s="6" t="str">
        <f t="shared" si="5"/>
        <v>20180723-Nor-Bh-Cott01-Uvpo1-M1000-D240-T00108-G04-R04-0109.TIFF</v>
      </c>
    </row>
    <row r="111" spans="1:21" x14ac:dyDescent="0.25">
      <c r="A111" s="1" t="s">
        <v>250</v>
      </c>
      <c r="B111" s="6" t="str">
        <f t="shared" si="4"/>
        <v>20180723</v>
      </c>
      <c r="C111" s="6" t="s">
        <v>21</v>
      </c>
      <c r="D111" s="6" t="s">
        <v>22</v>
      </c>
      <c r="E111" s="3" t="s">
        <v>29</v>
      </c>
      <c r="F111" s="3" t="s">
        <v>32</v>
      </c>
      <c r="G111" s="3" t="s">
        <v>33</v>
      </c>
      <c r="H111" s="3" t="s">
        <v>26</v>
      </c>
      <c r="I111" s="3">
        <v>2</v>
      </c>
      <c r="J111" s="3">
        <v>240</v>
      </c>
      <c r="K111" s="4" t="str">
        <f>IF(F111="NA","0000",IF(F111="A04","1000",IF(F111="A03","0700",IF(F111="A02","0500",IF(F111="A01","0200",ERROR)))))</f>
        <v>1000</v>
      </c>
      <c r="L111" s="4" t="str">
        <f t="shared" si="3"/>
        <v>240</v>
      </c>
      <c r="M111" s="5">
        <v>109</v>
      </c>
      <c r="N111" s="7">
        <v>4</v>
      </c>
      <c r="O111" s="7">
        <v>4</v>
      </c>
      <c r="P111" s="3" t="s">
        <v>24</v>
      </c>
      <c r="Q111" s="2" t="s">
        <v>251</v>
      </c>
      <c r="R111" s="6" t="str">
        <f t="shared" si="5"/>
        <v>20180723-Nor-Bh-Wool01-Uvpo1-M1000-D240-T00109-G04-R04-0110.TIFF</v>
      </c>
      <c r="S111" s="3">
        <f>I111-I108</f>
        <v>2</v>
      </c>
      <c r="T111" s="3">
        <f>I109-I107</f>
        <v>76</v>
      </c>
      <c r="U111" s="3">
        <f>S111/T111</f>
        <v>2.6315789473684209E-2</v>
      </c>
    </row>
    <row r="112" spans="1:21" x14ac:dyDescent="0.25">
      <c r="A112" s="1" t="s">
        <v>252</v>
      </c>
      <c r="B112" s="6" t="str">
        <f t="shared" si="4"/>
        <v>20180723</v>
      </c>
      <c r="C112" s="6" t="s">
        <v>21</v>
      </c>
      <c r="D112" s="6" t="s">
        <v>22</v>
      </c>
      <c r="E112" s="3" t="s">
        <v>23</v>
      </c>
      <c r="F112" s="3" t="s">
        <v>24</v>
      </c>
      <c r="G112" s="3" t="s">
        <v>25</v>
      </c>
      <c r="H112" s="3" t="s">
        <v>26</v>
      </c>
      <c r="I112" s="3">
        <v>0</v>
      </c>
      <c r="J112" s="3" t="s">
        <v>24</v>
      </c>
      <c r="K112" s="4" t="str">
        <f>IF(F112="NA","0000",IF(F112="A04","1000",IF(F112="A03","0700",IF(F112="A02","0500",IF(F112="A01","0200",ERROR)))))</f>
        <v>0000</v>
      </c>
      <c r="L112" s="4" t="str">
        <f t="shared" si="3"/>
        <v>000</v>
      </c>
      <c r="M112" s="5">
        <v>110</v>
      </c>
      <c r="N112" s="7">
        <v>4</v>
      </c>
      <c r="O112" s="7">
        <v>5</v>
      </c>
      <c r="P112" s="3" t="s">
        <v>24</v>
      </c>
      <c r="Q112" s="2" t="s">
        <v>253</v>
      </c>
      <c r="R112" s="6" t="str">
        <f t="shared" si="5"/>
        <v>20180723-Nor-Bh-Cott01-Ndata-M0000-D000-T00110-G04-R05-0111.TIFF</v>
      </c>
    </row>
    <row r="113" spans="1:21" x14ac:dyDescent="0.25">
      <c r="A113" s="1" t="s">
        <v>254</v>
      </c>
      <c r="B113" s="6" t="str">
        <f t="shared" si="4"/>
        <v>20180723</v>
      </c>
      <c r="C113" s="6" t="s">
        <v>21</v>
      </c>
      <c r="D113" s="6" t="s">
        <v>22</v>
      </c>
      <c r="E113" s="3" t="s">
        <v>29</v>
      </c>
      <c r="F113" s="3" t="s">
        <v>24</v>
      </c>
      <c r="G113" s="3" t="s">
        <v>25</v>
      </c>
      <c r="H113" s="3" t="s">
        <v>26</v>
      </c>
      <c r="I113" s="3">
        <v>0</v>
      </c>
      <c r="J113" s="3" t="s">
        <v>24</v>
      </c>
      <c r="K113" s="4" t="str">
        <f>IF(F113="NA","0000",IF(F113="A04","1000",IF(F113="A03","0700",IF(F113="A02","0500",IF(F113="A01","0200",ERROR)))))</f>
        <v>0000</v>
      </c>
      <c r="L113" s="4" t="str">
        <f t="shared" si="3"/>
        <v>000</v>
      </c>
      <c r="M113" s="5">
        <v>111</v>
      </c>
      <c r="N113" s="7">
        <v>4</v>
      </c>
      <c r="O113" s="7">
        <v>5</v>
      </c>
      <c r="P113" s="3" t="s">
        <v>24</v>
      </c>
      <c r="Q113" s="2" t="s">
        <v>255</v>
      </c>
      <c r="R113" s="6" t="str">
        <f t="shared" si="5"/>
        <v>20180723-Nor-Bh-Wool01-Ndata-M0000-D000-T00111-G04-R05-0112.TIFF</v>
      </c>
    </row>
    <row r="114" spans="1:21" x14ac:dyDescent="0.25">
      <c r="A114" s="1" t="s">
        <v>256</v>
      </c>
      <c r="B114" s="6" t="str">
        <f t="shared" si="4"/>
        <v>20180723</v>
      </c>
      <c r="C114" s="6" t="s">
        <v>21</v>
      </c>
      <c r="D114" s="6" t="s">
        <v>22</v>
      </c>
      <c r="E114" s="3" t="s">
        <v>23</v>
      </c>
      <c r="F114" s="3" t="s">
        <v>32</v>
      </c>
      <c r="G114" s="3" t="s">
        <v>33</v>
      </c>
      <c r="H114" s="3" t="s">
        <v>26</v>
      </c>
      <c r="I114" s="3">
        <v>58</v>
      </c>
      <c r="J114" s="3">
        <v>240</v>
      </c>
      <c r="K114" s="4" t="str">
        <f>IF(F114="NA","0000",IF(F114="A04","1000",IF(F114="A03","0700",IF(F114="A02","0500",IF(F114="A01","0200",ERROR)))))</f>
        <v>1000</v>
      </c>
      <c r="L114" s="4" t="str">
        <f t="shared" si="3"/>
        <v>240</v>
      </c>
      <c r="M114" s="5">
        <v>112</v>
      </c>
      <c r="N114" s="7">
        <v>4</v>
      </c>
      <c r="O114" s="7">
        <v>5</v>
      </c>
      <c r="P114" s="3" t="s">
        <v>76</v>
      </c>
      <c r="Q114" s="2" t="s">
        <v>257</v>
      </c>
      <c r="R114" s="6" t="str">
        <f t="shared" si="5"/>
        <v>20180723-Nor-Bh-Cott01-Uvpo1-M1000-D240-T00112-G04-R05-0113.TIFF</v>
      </c>
    </row>
    <row r="115" spans="1:21" x14ac:dyDescent="0.25">
      <c r="A115" s="1" t="s">
        <v>258</v>
      </c>
      <c r="B115" s="6" t="str">
        <f t="shared" si="4"/>
        <v>20180723</v>
      </c>
      <c r="C115" s="6" t="s">
        <v>21</v>
      </c>
      <c r="D115" s="6" t="s">
        <v>22</v>
      </c>
      <c r="E115" s="3" t="s">
        <v>23</v>
      </c>
      <c r="F115" s="3" t="s">
        <v>32</v>
      </c>
      <c r="G115" s="3" t="s">
        <v>33</v>
      </c>
      <c r="H115" s="3" t="s">
        <v>26</v>
      </c>
      <c r="I115" s="3">
        <v>44</v>
      </c>
      <c r="J115" s="3">
        <v>240</v>
      </c>
      <c r="K115" s="4" t="str">
        <f>IF(F115="NA","0000",IF(F115="A04","1000",IF(F115="A03","0700",IF(F115="A02","0500",IF(F115="A01","0200",ERROR)))))</f>
        <v>1000</v>
      </c>
      <c r="L115" s="4" t="str">
        <f t="shared" si="3"/>
        <v>240</v>
      </c>
      <c r="M115" s="5">
        <v>113</v>
      </c>
      <c r="N115" s="7">
        <v>4</v>
      </c>
      <c r="O115" s="7">
        <v>5</v>
      </c>
      <c r="P115" s="3" t="s">
        <v>76</v>
      </c>
      <c r="Q115" s="2" t="s">
        <v>259</v>
      </c>
      <c r="R115" s="6" t="str">
        <f t="shared" si="5"/>
        <v>20180723-Nor-Bh-Cott01-Uvpo1-M1000-D240-T00113-G04-R05-0114.TIFF</v>
      </c>
    </row>
    <row r="116" spans="1:21" x14ac:dyDescent="0.25">
      <c r="A116" s="1" t="s">
        <v>260</v>
      </c>
      <c r="B116" s="6" t="str">
        <f t="shared" si="4"/>
        <v>20180723</v>
      </c>
      <c r="C116" s="6" t="s">
        <v>21</v>
      </c>
      <c r="D116" s="6" t="s">
        <v>22</v>
      </c>
      <c r="E116" s="3" t="s">
        <v>29</v>
      </c>
      <c r="F116" s="3" t="s">
        <v>32</v>
      </c>
      <c r="G116" s="3" t="s">
        <v>33</v>
      </c>
      <c r="H116" s="3" t="s">
        <v>26</v>
      </c>
      <c r="I116" s="3">
        <v>6</v>
      </c>
      <c r="J116" s="3">
        <v>240</v>
      </c>
      <c r="K116" s="4" t="str">
        <f>IF(F116="NA","0000",IF(F116="A04","1000",IF(F116="A03","0700",IF(F116="A02","0500",IF(F116="A01","0200",ERROR)))))</f>
        <v>1000</v>
      </c>
      <c r="L116" s="4" t="str">
        <f t="shared" si="3"/>
        <v>240</v>
      </c>
      <c r="M116" s="5">
        <v>114</v>
      </c>
      <c r="N116" s="7">
        <v>4</v>
      </c>
      <c r="O116" s="7">
        <v>5</v>
      </c>
      <c r="P116" s="3" t="s">
        <v>24</v>
      </c>
      <c r="Q116" s="2" t="s">
        <v>261</v>
      </c>
      <c r="R116" s="6" t="str">
        <f t="shared" si="5"/>
        <v>20180723-Nor-Bh-Wool01-Uvpo1-M1000-D240-T00114-G04-R05-0115.TIFF</v>
      </c>
      <c r="S116" s="3">
        <f>I116-I113</f>
        <v>6</v>
      </c>
      <c r="T116" s="3">
        <f>I114-I112</f>
        <v>58</v>
      </c>
      <c r="U116" s="3">
        <f>S116/T116</f>
        <v>0.10344827586206896</v>
      </c>
    </row>
    <row r="117" spans="1:21" x14ac:dyDescent="0.25">
      <c r="A117" s="1" t="s">
        <v>262</v>
      </c>
      <c r="B117" s="6" t="str">
        <f t="shared" si="4"/>
        <v>20180723</v>
      </c>
      <c r="C117" s="6" t="s">
        <v>21</v>
      </c>
      <c r="D117" s="6" t="s">
        <v>22</v>
      </c>
      <c r="E117" s="3" t="s">
        <v>23</v>
      </c>
      <c r="F117" s="3" t="s">
        <v>24</v>
      </c>
      <c r="G117" s="3" t="s">
        <v>25</v>
      </c>
      <c r="H117" s="3" t="s">
        <v>26</v>
      </c>
      <c r="I117" s="3">
        <v>0</v>
      </c>
      <c r="J117" s="3" t="s">
        <v>24</v>
      </c>
      <c r="K117" s="4" t="str">
        <f>IF(F117="NA","0000",IF(F117="A04","1000",IF(F117="A03","0700",IF(F117="A02","0500",IF(F117="A01","0200",ERROR)))))</f>
        <v>0000</v>
      </c>
      <c r="L117" s="4" t="str">
        <f t="shared" si="3"/>
        <v>000</v>
      </c>
      <c r="M117" s="5">
        <v>115</v>
      </c>
      <c r="N117" s="7">
        <v>4</v>
      </c>
      <c r="O117" s="7">
        <v>6</v>
      </c>
      <c r="P117" s="3" t="s">
        <v>24</v>
      </c>
      <c r="Q117" s="2" t="s">
        <v>263</v>
      </c>
      <c r="R117" s="6" t="str">
        <f t="shared" si="5"/>
        <v>20180723-Nor-Bh-Cott01-Ndata-M0000-D000-T00115-G04-R06-0116.TIFF</v>
      </c>
    </row>
    <row r="118" spans="1:21" x14ac:dyDescent="0.25">
      <c r="A118" s="1" t="s">
        <v>264</v>
      </c>
      <c r="B118" s="6" t="str">
        <f t="shared" si="4"/>
        <v>20180723</v>
      </c>
      <c r="C118" s="6" t="s">
        <v>21</v>
      </c>
      <c r="D118" s="6" t="s">
        <v>22</v>
      </c>
      <c r="E118" s="3" t="s">
        <v>29</v>
      </c>
      <c r="F118" s="3" t="s">
        <v>24</v>
      </c>
      <c r="G118" s="3" t="s">
        <v>25</v>
      </c>
      <c r="H118" s="3" t="s">
        <v>26</v>
      </c>
      <c r="I118" s="3">
        <v>0</v>
      </c>
      <c r="J118" s="3" t="s">
        <v>24</v>
      </c>
      <c r="K118" s="4" t="str">
        <f>IF(F118="NA","0000",IF(F118="A04","1000",IF(F118="A03","0700",IF(F118="A02","0500",IF(F118="A01","0200",ERROR)))))</f>
        <v>0000</v>
      </c>
      <c r="L118" s="4" t="str">
        <f t="shared" si="3"/>
        <v>000</v>
      </c>
      <c r="M118" s="5">
        <v>116</v>
      </c>
      <c r="N118" s="7">
        <v>4</v>
      </c>
      <c r="O118" s="7">
        <v>6</v>
      </c>
      <c r="P118" s="3" t="s">
        <v>24</v>
      </c>
      <c r="Q118" s="2" t="s">
        <v>265</v>
      </c>
      <c r="R118" s="6" t="str">
        <f t="shared" si="5"/>
        <v>20180723-Nor-Bh-Wool01-Ndata-M0000-D000-T00116-G04-R06-0117.TIFF</v>
      </c>
    </row>
    <row r="119" spans="1:21" x14ac:dyDescent="0.25">
      <c r="A119" s="1" t="s">
        <v>266</v>
      </c>
      <c r="B119" s="6" t="str">
        <f t="shared" si="4"/>
        <v>20180723</v>
      </c>
      <c r="C119" s="6" t="s">
        <v>21</v>
      </c>
      <c r="D119" s="6" t="s">
        <v>22</v>
      </c>
      <c r="E119" s="3" t="s">
        <v>23</v>
      </c>
      <c r="F119" s="3" t="s">
        <v>32</v>
      </c>
      <c r="G119" s="3" t="s">
        <v>33</v>
      </c>
      <c r="H119" s="3" t="s">
        <v>26</v>
      </c>
      <c r="I119" s="3">
        <v>78</v>
      </c>
      <c r="J119" s="3">
        <v>240</v>
      </c>
      <c r="K119" s="4" t="str">
        <f>IF(F119="NA","0000",IF(F119="A04","1000",IF(F119="A03","0700",IF(F119="A02","0500",IF(F119="A01","0200",ERROR)))))</f>
        <v>1000</v>
      </c>
      <c r="L119" s="4" t="str">
        <f t="shared" si="3"/>
        <v>240</v>
      </c>
      <c r="M119" s="5">
        <v>117</v>
      </c>
      <c r="N119" s="7">
        <v>4</v>
      </c>
      <c r="O119" s="7">
        <v>6</v>
      </c>
      <c r="P119" s="3" t="s">
        <v>24</v>
      </c>
      <c r="Q119" s="2" t="s">
        <v>267</v>
      </c>
      <c r="R119" s="6" t="str">
        <f t="shared" si="5"/>
        <v>20180723-Nor-Bh-Cott01-Uvpo1-M1000-D240-T00117-G04-R06-0118.TIFF</v>
      </c>
    </row>
    <row r="120" spans="1:21" x14ac:dyDescent="0.25">
      <c r="A120" s="1" t="s">
        <v>268</v>
      </c>
      <c r="B120" s="6" t="str">
        <f t="shared" si="4"/>
        <v>20180723</v>
      </c>
      <c r="C120" s="6" t="s">
        <v>21</v>
      </c>
      <c r="D120" s="6" t="s">
        <v>22</v>
      </c>
      <c r="E120" s="3" t="s">
        <v>23</v>
      </c>
      <c r="F120" s="3" t="s">
        <v>32</v>
      </c>
      <c r="G120" s="3" t="s">
        <v>33</v>
      </c>
      <c r="H120" s="3" t="s">
        <v>26</v>
      </c>
      <c r="I120" s="3">
        <v>66</v>
      </c>
      <c r="J120" s="3">
        <v>240</v>
      </c>
      <c r="K120" s="4" t="str">
        <f>IF(F120="NA","0000",IF(F120="A04","1000",IF(F120="A03","0700",IF(F120="A02","0500",IF(F120="A01","0200",ERROR)))))</f>
        <v>1000</v>
      </c>
      <c r="L120" s="4" t="str">
        <f t="shared" si="3"/>
        <v>240</v>
      </c>
      <c r="M120" s="5">
        <v>118</v>
      </c>
      <c r="N120" s="7">
        <v>4</v>
      </c>
      <c r="O120" s="7">
        <v>6</v>
      </c>
      <c r="P120" s="3" t="s">
        <v>71</v>
      </c>
      <c r="Q120" s="2" t="s">
        <v>269</v>
      </c>
      <c r="R120" s="6" t="str">
        <f t="shared" si="5"/>
        <v>20180723-Nor-Bh-Cott01-Uvpo1-M1000-D240-T00118-G04-R06-0119.TIFF</v>
      </c>
    </row>
    <row r="121" spans="1:21" x14ac:dyDescent="0.25">
      <c r="A121" s="1" t="s">
        <v>270</v>
      </c>
      <c r="B121" s="6" t="str">
        <f t="shared" si="4"/>
        <v>20180723</v>
      </c>
      <c r="C121" s="6" t="s">
        <v>21</v>
      </c>
      <c r="D121" s="6" t="s">
        <v>22</v>
      </c>
      <c r="E121" s="3" t="s">
        <v>29</v>
      </c>
      <c r="F121" s="3" t="s">
        <v>32</v>
      </c>
      <c r="G121" s="3" t="s">
        <v>33</v>
      </c>
      <c r="H121" s="3" t="s">
        <v>26</v>
      </c>
      <c r="I121" s="3">
        <v>0</v>
      </c>
      <c r="J121" s="3">
        <v>240</v>
      </c>
      <c r="K121" s="4" t="str">
        <f>IF(F121="NA","0000",IF(F121="A04","1000",IF(F121="A03","0700",IF(F121="A02","0500",IF(F121="A01","0200",ERROR)))))</f>
        <v>1000</v>
      </c>
      <c r="L121" s="4" t="str">
        <f t="shared" si="3"/>
        <v>240</v>
      </c>
      <c r="M121" s="5">
        <v>119</v>
      </c>
      <c r="N121" s="7">
        <v>4</v>
      </c>
      <c r="O121" s="7">
        <v>6</v>
      </c>
      <c r="P121" s="3" t="s">
        <v>24</v>
      </c>
      <c r="Q121" s="2" t="s">
        <v>271</v>
      </c>
      <c r="R121" s="6" t="str">
        <f t="shared" si="5"/>
        <v>20180723-Nor-Bh-Wool01-Uvpo1-M1000-D240-T00119-G04-R06-0120.TIFF</v>
      </c>
      <c r="S121" s="3">
        <f>I121-I118</f>
        <v>0</v>
      </c>
      <c r="T121" s="3">
        <f>I119-I117</f>
        <v>78</v>
      </c>
      <c r="U121" s="3">
        <f>S121/T121</f>
        <v>0</v>
      </c>
    </row>
    <row r="122" spans="1:21" x14ac:dyDescent="0.25">
      <c r="A122" s="1" t="s">
        <v>272</v>
      </c>
      <c r="B122" s="6" t="str">
        <f t="shared" si="4"/>
        <v>20180806</v>
      </c>
      <c r="C122" s="6" t="s">
        <v>21</v>
      </c>
      <c r="D122" s="6" t="s">
        <v>22</v>
      </c>
      <c r="E122" s="3" t="s">
        <v>23</v>
      </c>
      <c r="F122" s="3" t="s">
        <v>24</v>
      </c>
      <c r="G122" s="3" t="s">
        <v>25</v>
      </c>
      <c r="H122" s="3" t="s">
        <v>26</v>
      </c>
      <c r="I122" s="3">
        <v>0</v>
      </c>
      <c r="J122" s="3" t="s">
        <v>24</v>
      </c>
      <c r="K122" s="4" t="str">
        <f>IF(F122="NA","0000",IF(F122="A04","1000",IF(F122="A03","0700",IF(F122="A02","0500",IF(F122="A01","0200",ERROR)))))</f>
        <v>0000</v>
      </c>
      <c r="L122" s="4" t="str">
        <f t="shared" si="3"/>
        <v>000</v>
      </c>
      <c r="M122" s="5">
        <v>120</v>
      </c>
      <c r="N122" s="7">
        <v>5</v>
      </c>
      <c r="O122" s="4">
        <v>1</v>
      </c>
      <c r="P122" s="3" t="s">
        <v>24</v>
      </c>
      <c r="Q122" s="2" t="s">
        <v>273</v>
      </c>
      <c r="R122" s="6" t="str">
        <f t="shared" si="5"/>
        <v>20180806-Nor-Bh-Cott01-Ndata-M0000-D000-T00120-G05-R01-0121.TIFF</v>
      </c>
    </row>
    <row r="123" spans="1:21" x14ac:dyDescent="0.25">
      <c r="A123" s="1" t="s">
        <v>274</v>
      </c>
      <c r="B123" s="6" t="str">
        <f t="shared" si="4"/>
        <v>20180806</v>
      </c>
      <c r="C123" s="6" t="s">
        <v>21</v>
      </c>
      <c r="D123" s="6" t="s">
        <v>22</v>
      </c>
      <c r="E123" s="3" t="s">
        <v>29</v>
      </c>
      <c r="F123" s="3" t="s">
        <v>24</v>
      </c>
      <c r="G123" s="3" t="s">
        <v>25</v>
      </c>
      <c r="H123" s="3" t="s">
        <v>26</v>
      </c>
      <c r="I123" s="3">
        <v>0</v>
      </c>
      <c r="J123" s="3" t="s">
        <v>24</v>
      </c>
      <c r="K123" s="4" t="str">
        <f>IF(F123="NA","0000",IF(F123="A04","1000",IF(F123="A03","0700",IF(F123="A02","0500",IF(F123="A01","0200",ERROR)))))</f>
        <v>0000</v>
      </c>
      <c r="L123" s="4" t="str">
        <f t="shared" si="3"/>
        <v>000</v>
      </c>
      <c r="M123" s="5">
        <v>121</v>
      </c>
      <c r="N123" s="7">
        <v>5</v>
      </c>
      <c r="O123" s="4">
        <v>1</v>
      </c>
      <c r="P123" s="3" t="s">
        <v>24</v>
      </c>
      <c r="Q123" s="2" t="s">
        <v>275</v>
      </c>
      <c r="R123" s="6" t="str">
        <f t="shared" si="5"/>
        <v>20180806-Nor-Bh-Wool01-Ndata-M0000-D000-T00121-G05-R01-0122.TIFF</v>
      </c>
    </row>
    <row r="124" spans="1:21" x14ac:dyDescent="0.25">
      <c r="A124" s="1" t="s">
        <v>276</v>
      </c>
      <c r="B124" s="6" t="str">
        <f t="shared" si="4"/>
        <v>20180806</v>
      </c>
      <c r="C124" s="6" t="s">
        <v>21</v>
      </c>
      <c r="D124" s="6" t="s">
        <v>22</v>
      </c>
      <c r="E124" s="3" t="s">
        <v>23</v>
      </c>
      <c r="F124" s="3" t="s">
        <v>277</v>
      </c>
      <c r="G124" s="3" t="s">
        <v>33</v>
      </c>
      <c r="H124" s="3" t="s">
        <v>26</v>
      </c>
      <c r="I124" s="3">
        <v>151</v>
      </c>
      <c r="J124" s="3">
        <v>60</v>
      </c>
      <c r="K124" s="4" t="str">
        <f>IF(F124="NA","0000",IF(F124="A04","1000",IF(F124="A03","0700",IF(F124="A02","0500",IF(F124="A01","0200",ERROR)))))</f>
        <v>0200</v>
      </c>
      <c r="L124" s="4" t="str">
        <f t="shared" si="3"/>
        <v>060</v>
      </c>
      <c r="M124" s="5">
        <v>122</v>
      </c>
      <c r="N124" s="7">
        <v>5</v>
      </c>
      <c r="O124" s="4">
        <v>1</v>
      </c>
      <c r="P124" s="3" t="s">
        <v>24</v>
      </c>
      <c r="Q124" s="2" t="s">
        <v>278</v>
      </c>
      <c r="R124" s="6" t="str">
        <f t="shared" si="5"/>
        <v>20180806-Nor-Bh-Cott01-Uvpo1-M0200-D060-T00122-G05-R01-0123.TIFF</v>
      </c>
    </row>
    <row r="125" spans="1:21" x14ac:dyDescent="0.25">
      <c r="A125" s="1" t="s">
        <v>279</v>
      </c>
      <c r="B125" s="6" t="str">
        <f t="shared" si="4"/>
        <v>20180806</v>
      </c>
      <c r="C125" s="6" t="s">
        <v>21</v>
      </c>
      <c r="D125" s="6" t="s">
        <v>22</v>
      </c>
      <c r="E125" s="3" t="s">
        <v>23</v>
      </c>
      <c r="F125" s="3" t="s">
        <v>277</v>
      </c>
      <c r="G125" s="3" t="s">
        <v>33</v>
      </c>
      <c r="H125" s="3" t="s">
        <v>26</v>
      </c>
      <c r="I125" s="3">
        <v>97</v>
      </c>
      <c r="J125" s="3">
        <v>60</v>
      </c>
      <c r="K125" s="4" t="str">
        <f>IF(F125="NA","0000",IF(F125="A04","1000",IF(F125="A03","0700",IF(F125="A02","0500",IF(F125="A01","0200",ERROR)))))</f>
        <v>0200</v>
      </c>
      <c r="L125" s="4" t="str">
        <f t="shared" si="3"/>
        <v>060</v>
      </c>
      <c r="M125" s="5">
        <v>123</v>
      </c>
      <c r="N125" s="7">
        <v>5</v>
      </c>
      <c r="O125" s="4">
        <v>1</v>
      </c>
      <c r="P125" s="3" t="s">
        <v>280</v>
      </c>
      <c r="Q125" s="2" t="s">
        <v>281</v>
      </c>
      <c r="R125" s="6" t="str">
        <f t="shared" si="5"/>
        <v>20180806-Nor-Bh-Cott01-Uvpo1-M0200-D060-T00123-G05-R01-0124.TIFF</v>
      </c>
    </row>
    <row r="126" spans="1:21" x14ac:dyDescent="0.25">
      <c r="A126" s="1" t="s">
        <v>282</v>
      </c>
      <c r="B126" s="6" t="str">
        <f t="shared" si="4"/>
        <v>20180806</v>
      </c>
      <c r="C126" s="6" t="s">
        <v>21</v>
      </c>
      <c r="D126" s="6" t="s">
        <v>22</v>
      </c>
      <c r="E126" s="3" t="s">
        <v>29</v>
      </c>
      <c r="F126" s="3" t="s">
        <v>277</v>
      </c>
      <c r="G126" s="3" t="s">
        <v>33</v>
      </c>
      <c r="H126" s="3" t="s">
        <v>26</v>
      </c>
      <c r="I126" s="3">
        <v>3</v>
      </c>
      <c r="J126" s="3">
        <v>60</v>
      </c>
      <c r="K126" s="4" t="str">
        <f>IF(F126="NA","0000",IF(F126="A04","1000",IF(F126="A03","0700",IF(F126="A02","0500",IF(F126="A01","0200",ERROR)))))</f>
        <v>0200</v>
      </c>
      <c r="L126" s="4" t="str">
        <f t="shared" si="3"/>
        <v>060</v>
      </c>
      <c r="M126" s="5">
        <v>124</v>
      </c>
      <c r="N126" s="7">
        <v>5</v>
      </c>
      <c r="O126" s="4">
        <v>1</v>
      </c>
      <c r="P126" s="3" t="s">
        <v>280</v>
      </c>
      <c r="Q126" s="2" t="s">
        <v>283</v>
      </c>
      <c r="R126" s="6" t="str">
        <f t="shared" si="5"/>
        <v>20180806-Nor-Bh-Wool01-Uvpo1-M0200-D060-T00124-G05-R01-0125.TIFF</v>
      </c>
      <c r="S126" s="3">
        <f>I126-I123</f>
        <v>3</v>
      </c>
      <c r="T126" s="3">
        <f>I124-I122</f>
        <v>151</v>
      </c>
      <c r="U126" s="3">
        <f>S126/T126</f>
        <v>1.9867549668874173E-2</v>
      </c>
    </row>
    <row r="127" spans="1:21" x14ac:dyDescent="0.25">
      <c r="A127" s="1" t="s">
        <v>284</v>
      </c>
      <c r="B127" s="6" t="str">
        <f t="shared" si="4"/>
        <v>20180806</v>
      </c>
      <c r="C127" s="6" t="s">
        <v>21</v>
      </c>
      <c r="D127" s="6" t="s">
        <v>22</v>
      </c>
      <c r="E127" s="3" t="s">
        <v>23</v>
      </c>
      <c r="F127" s="3" t="s">
        <v>24</v>
      </c>
      <c r="G127" s="3" t="s">
        <v>25</v>
      </c>
      <c r="H127" s="3" t="s">
        <v>26</v>
      </c>
      <c r="I127" s="3">
        <v>0</v>
      </c>
      <c r="J127" s="3" t="s">
        <v>24</v>
      </c>
      <c r="K127" s="4" t="str">
        <f>IF(F127="NA","0000",IF(F127="A04","1000",IF(F127="A03","0700",IF(F127="A02","0500",IF(F127="A01","0200",ERROR)))))</f>
        <v>0000</v>
      </c>
      <c r="L127" s="4" t="str">
        <f t="shared" si="3"/>
        <v>000</v>
      </c>
      <c r="M127" s="5">
        <v>125</v>
      </c>
      <c r="N127" s="7">
        <v>5</v>
      </c>
      <c r="O127" s="7">
        <v>2</v>
      </c>
      <c r="P127" s="3" t="s">
        <v>24</v>
      </c>
      <c r="Q127" s="2" t="s">
        <v>285</v>
      </c>
      <c r="R127" s="6" t="str">
        <f t="shared" si="5"/>
        <v>20180806-Nor-Bh-Cott01-Ndata-M0000-D000-T00125-G05-R02-0126.TIFF</v>
      </c>
    </row>
    <row r="128" spans="1:21" x14ac:dyDescent="0.25">
      <c r="A128" s="1" t="s">
        <v>286</v>
      </c>
      <c r="B128" s="6" t="str">
        <f t="shared" si="4"/>
        <v>20180806</v>
      </c>
      <c r="C128" s="6" t="s">
        <v>21</v>
      </c>
      <c r="D128" s="6" t="s">
        <v>22</v>
      </c>
      <c r="E128" s="3" t="s">
        <v>29</v>
      </c>
      <c r="F128" s="3" t="s">
        <v>24</v>
      </c>
      <c r="G128" s="3" t="s">
        <v>25</v>
      </c>
      <c r="H128" s="3" t="s">
        <v>26</v>
      </c>
      <c r="I128" s="3">
        <v>0</v>
      </c>
      <c r="J128" s="3" t="s">
        <v>24</v>
      </c>
      <c r="K128" s="4" t="str">
        <f>IF(F128="NA","0000",IF(F128="A04","1000",IF(F128="A03","0700",IF(F128="A02","0500",IF(F128="A01","0200",ERROR)))))</f>
        <v>0000</v>
      </c>
      <c r="L128" s="4" t="str">
        <f t="shared" si="3"/>
        <v>000</v>
      </c>
      <c r="M128" s="5">
        <v>126</v>
      </c>
      <c r="N128" s="7">
        <v>5</v>
      </c>
      <c r="O128" s="7">
        <v>2</v>
      </c>
      <c r="P128" s="3" t="s">
        <v>24</v>
      </c>
      <c r="Q128" s="2" t="s">
        <v>287</v>
      </c>
      <c r="R128" s="6" t="str">
        <f t="shared" si="5"/>
        <v>20180806-Nor-Bh-Wool01-Ndata-M0000-D000-T00126-G05-R02-0127.TIFF</v>
      </c>
    </row>
    <row r="129" spans="1:21" x14ac:dyDescent="0.25">
      <c r="A129" s="1" t="s">
        <v>288</v>
      </c>
      <c r="B129" s="6" t="str">
        <f t="shared" si="4"/>
        <v>20180806</v>
      </c>
      <c r="C129" s="6" t="s">
        <v>21</v>
      </c>
      <c r="D129" s="6" t="s">
        <v>22</v>
      </c>
      <c r="E129" s="3" t="s">
        <v>23</v>
      </c>
      <c r="F129" s="3" t="s">
        <v>277</v>
      </c>
      <c r="G129" s="3" t="s">
        <v>33</v>
      </c>
      <c r="H129" s="3" t="s">
        <v>26</v>
      </c>
      <c r="I129" s="3">
        <v>95</v>
      </c>
      <c r="J129" s="3">
        <v>60</v>
      </c>
      <c r="K129" s="4" t="str">
        <f>IF(F129="NA","0000",IF(F129="A04","1000",IF(F129="A03","0700",IF(F129="A02","0500",IF(F129="A01","0200",ERROR)))))</f>
        <v>0200</v>
      </c>
      <c r="L129" s="4" t="str">
        <f t="shared" si="3"/>
        <v>060</v>
      </c>
      <c r="M129" s="5">
        <v>127</v>
      </c>
      <c r="N129" s="7">
        <v>5</v>
      </c>
      <c r="O129" s="7">
        <v>2</v>
      </c>
      <c r="P129" s="3" t="s">
        <v>24</v>
      </c>
      <c r="Q129" s="2" t="s">
        <v>289</v>
      </c>
      <c r="R129" s="6" t="str">
        <f t="shared" si="5"/>
        <v>20180806-Nor-Bh-Cott01-Uvpo1-M0200-D060-T00127-G05-R02-0128.TIFF</v>
      </c>
    </row>
    <row r="130" spans="1:21" x14ac:dyDescent="0.25">
      <c r="A130" s="1" t="s">
        <v>290</v>
      </c>
      <c r="B130" s="6" t="str">
        <f t="shared" si="4"/>
        <v>20180806</v>
      </c>
      <c r="C130" s="6" t="s">
        <v>21</v>
      </c>
      <c r="D130" s="6" t="s">
        <v>22</v>
      </c>
      <c r="E130" s="3" t="s">
        <v>23</v>
      </c>
      <c r="F130" s="3" t="s">
        <v>277</v>
      </c>
      <c r="G130" s="3" t="s">
        <v>33</v>
      </c>
      <c r="H130" s="3" t="s">
        <v>26</v>
      </c>
      <c r="I130" s="3">
        <v>51</v>
      </c>
      <c r="J130" s="3">
        <v>60</v>
      </c>
      <c r="K130" s="4" t="str">
        <f>IF(F130="NA","0000",IF(F130="A04","1000",IF(F130="A03","0700",IF(F130="A02","0500",IF(F130="A01","0200",ERROR)))))</f>
        <v>0200</v>
      </c>
      <c r="L130" s="4" t="str">
        <f t="shared" ref="L130:L193" si="6">IF(J130="NA","000",TEXT(J130,"000"))</f>
        <v>060</v>
      </c>
      <c r="M130" s="5">
        <v>128</v>
      </c>
      <c r="N130" s="7">
        <v>5</v>
      </c>
      <c r="O130" s="7">
        <v>2</v>
      </c>
      <c r="P130" s="3" t="s">
        <v>71</v>
      </c>
      <c r="Q130" s="2" t="s">
        <v>291</v>
      </c>
      <c r="R130" s="6" t="str">
        <f t="shared" si="5"/>
        <v>20180806-Nor-Bh-Cott01-Uvpo1-M0200-D060-T00128-G05-R02-0129.TIFF</v>
      </c>
    </row>
    <row r="131" spans="1:21" x14ac:dyDescent="0.25">
      <c r="A131" s="1" t="s">
        <v>292</v>
      </c>
      <c r="B131" s="6" t="str">
        <f t="shared" ref="B131:B194" si="7">LEFT(A131,8)</f>
        <v>20180806</v>
      </c>
      <c r="C131" s="6" t="s">
        <v>21</v>
      </c>
      <c r="D131" s="6" t="s">
        <v>22</v>
      </c>
      <c r="E131" s="3" t="s">
        <v>29</v>
      </c>
      <c r="F131" s="3" t="s">
        <v>277</v>
      </c>
      <c r="G131" s="3" t="s">
        <v>33</v>
      </c>
      <c r="H131" s="3" t="s">
        <v>26</v>
      </c>
      <c r="I131" s="3">
        <v>1</v>
      </c>
      <c r="J131" s="3">
        <v>60</v>
      </c>
      <c r="K131" s="4" t="str">
        <f>IF(F131="NA","0000",IF(F131="A04","1000",IF(F131="A03","0700",IF(F131="A02","0500",IF(F131="A01","0200",ERROR)))))</f>
        <v>0200</v>
      </c>
      <c r="L131" s="4" t="str">
        <f t="shared" si="6"/>
        <v>060</v>
      </c>
      <c r="M131" s="5">
        <v>129</v>
      </c>
      <c r="N131" s="7">
        <v>5</v>
      </c>
      <c r="O131" s="7">
        <v>2</v>
      </c>
      <c r="P131" s="3" t="s">
        <v>24</v>
      </c>
      <c r="Q131" s="2" t="s">
        <v>293</v>
      </c>
      <c r="R131" s="6" t="str">
        <f t="shared" ref="R131:R193" si="8">CONCATENATE(B131,"-",C131,"-",D131,"-",E131,"-",G131,"-","M",K131,"-","D",L131,"-","T",TEXT(M131,"00000"),"-","G",TEXT(N131,"00"),"-","R",TEXT(O131,"00"),"-",0,Q131,".TIFF")</f>
        <v>20180806-Nor-Bh-Wool01-Uvpo1-M0200-D060-T00129-G05-R02-0130.TIFF</v>
      </c>
      <c r="S131" s="3">
        <f>I131-I128</f>
        <v>1</v>
      </c>
      <c r="T131" s="3">
        <f>I129-I127</f>
        <v>95</v>
      </c>
      <c r="U131" s="3">
        <f>S131/T131</f>
        <v>1.0526315789473684E-2</v>
      </c>
    </row>
    <row r="132" spans="1:21" x14ac:dyDescent="0.25">
      <c r="A132" s="1" t="s">
        <v>294</v>
      </c>
      <c r="B132" s="6" t="str">
        <f t="shared" si="7"/>
        <v>20180806</v>
      </c>
      <c r="C132" s="6" t="s">
        <v>21</v>
      </c>
      <c r="D132" s="6" t="s">
        <v>22</v>
      </c>
      <c r="E132" s="3" t="s">
        <v>23</v>
      </c>
      <c r="F132" s="3" t="s">
        <v>24</v>
      </c>
      <c r="G132" s="3" t="s">
        <v>25</v>
      </c>
      <c r="H132" s="3" t="s">
        <v>26</v>
      </c>
      <c r="I132" s="3">
        <v>0</v>
      </c>
      <c r="J132" s="3" t="s">
        <v>24</v>
      </c>
      <c r="K132" s="4" t="str">
        <f>IF(F132="NA","0000",IF(F132="A04","1000",IF(F132="A03","0700",IF(F132="A02","0500",IF(F132="A01","0200",ERROR)))))</f>
        <v>0000</v>
      </c>
      <c r="L132" s="4" t="str">
        <f t="shared" si="6"/>
        <v>000</v>
      </c>
      <c r="M132" s="5">
        <v>130</v>
      </c>
      <c r="N132" s="7">
        <v>5</v>
      </c>
      <c r="O132" s="7">
        <v>3</v>
      </c>
      <c r="P132" s="3" t="s">
        <v>24</v>
      </c>
      <c r="Q132" s="2" t="s">
        <v>295</v>
      </c>
      <c r="R132" s="6" t="str">
        <f t="shared" si="8"/>
        <v>20180806-Nor-Bh-Cott01-Ndata-M0000-D000-T00130-G05-R03-0131.TIFF</v>
      </c>
    </row>
    <row r="133" spans="1:21" x14ac:dyDescent="0.25">
      <c r="A133" s="1" t="s">
        <v>296</v>
      </c>
      <c r="B133" s="6" t="str">
        <f t="shared" si="7"/>
        <v>20180806</v>
      </c>
      <c r="C133" s="6" t="s">
        <v>21</v>
      </c>
      <c r="D133" s="6" t="s">
        <v>22</v>
      </c>
      <c r="E133" s="3" t="s">
        <v>29</v>
      </c>
      <c r="F133" s="3" t="s">
        <v>24</v>
      </c>
      <c r="G133" s="3" t="s">
        <v>25</v>
      </c>
      <c r="H133" s="3" t="s">
        <v>26</v>
      </c>
      <c r="I133" s="3">
        <v>0</v>
      </c>
      <c r="J133" s="3" t="s">
        <v>24</v>
      </c>
      <c r="K133" s="4" t="str">
        <f>IF(F133="NA","0000",IF(F133="A04","1000",IF(F133="A03","0700",IF(F133="A02","0500",IF(F133="A01","0200",ERROR)))))</f>
        <v>0000</v>
      </c>
      <c r="L133" s="4" t="str">
        <f t="shared" si="6"/>
        <v>000</v>
      </c>
      <c r="M133" s="5">
        <v>131</v>
      </c>
      <c r="N133" s="7">
        <v>5</v>
      </c>
      <c r="O133" s="7">
        <v>3</v>
      </c>
      <c r="P133" s="3" t="s">
        <v>24</v>
      </c>
      <c r="Q133" s="2" t="s">
        <v>297</v>
      </c>
      <c r="R133" s="6" t="str">
        <f t="shared" si="8"/>
        <v>20180806-Nor-Bh-Wool01-Ndata-M0000-D000-T00131-G05-R03-0132.TIFF</v>
      </c>
    </row>
    <row r="134" spans="1:21" x14ac:dyDescent="0.25">
      <c r="A134" s="1" t="s">
        <v>298</v>
      </c>
      <c r="B134" s="6" t="str">
        <f t="shared" si="7"/>
        <v>20180806</v>
      </c>
      <c r="C134" s="6" t="s">
        <v>21</v>
      </c>
      <c r="D134" s="6" t="s">
        <v>22</v>
      </c>
      <c r="E134" s="3" t="s">
        <v>23</v>
      </c>
      <c r="F134" s="3" t="s">
        <v>277</v>
      </c>
      <c r="G134" s="3" t="s">
        <v>33</v>
      </c>
      <c r="H134" s="3" t="s">
        <v>26</v>
      </c>
      <c r="I134" s="3">
        <v>109</v>
      </c>
      <c r="J134" s="3">
        <v>60</v>
      </c>
      <c r="K134" s="4" t="str">
        <f>IF(F134="NA","0000",IF(F134="A04","1000",IF(F134="A03","0700",IF(F134="A02","0500",IF(F134="A01","0200",ERROR)))))</f>
        <v>0200</v>
      </c>
      <c r="L134" s="4" t="str">
        <f t="shared" si="6"/>
        <v>060</v>
      </c>
      <c r="M134" s="5">
        <v>132</v>
      </c>
      <c r="N134" s="7">
        <v>5</v>
      </c>
      <c r="O134" s="7">
        <v>3</v>
      </c>
      <c r="P134" s="3" t="s">
        <v>24</v>
      </c>
      <c r="Q134" s="2" t="s">
        <v>299</v>
      </c>
      <c r="R134" s="6" t="str">
        <f t="shared" si="8"/>
        <v>20180806-Nor-Bh-Cott01-Uvpo1-M0200-D060-T00132-G05-R03-0133.TIFF</v>
      </c>
    </row>
    <row r="135" spans="1:21" x14ac:dyDescent="0.25">
      <c r="A135" s="1" t="s">
        <v>300</v>
      </c>
      <c r="B135" s="6" t="str">
        <f t="shared" si="7"/>
        <v>20180806</v>
      </c>
      <c r="C135" s="6" t="s">
        <v>21</v>
      </c>
      <c r="D135" s="6" t="s">
        <v>22</v>
      </c>
      <c r="E135" s="3" t="s">
        <v>23</v>
      </c>
      <c r="F135" s="3" t="s">
        <v>277</v>
      </c>
      <c r="G135" s="3" t="s">
        <v>33</v>
      </c>
      <c r="H135" s="3" t="s">
        <v>26</v>
      </c>
      <c r="I135" s="3">
        <v>80</v>
      </c>
      <c r="J135" s="3">
        <v>60</v>
      </c>
      <c r="K135" s="4" t="str">
        <f>IF(F135="NA","0000",IF(F135="A04","1000",IF(F135="A03","0700",IF(F135="A02","0500",IF(F135="A01","0200",ERROR)))))</f>
        <v>0200</v>
      </c>
      <c r="L135" s="4" t="str">
        <f t="shared" si="6"/>
        <v>060</v>
      </c>
      <c r="M135" s="5">
        <v>133</v>
      </c>
      <c r="N135" s="7">
        <v>5</v>
      </c>
      <c r="O135" s="7">
        <v>3</v>
      </c>
      <c r="P135" s="3" t="s">
        <v>24</v>
      </c>
      <c r="Q135" s="2" t="s">
        <v>301</v>
      </c>
      <c r="R135" s="6" t="str">
        <f t="shared" si="8"/>
        <v>20180806-Nor-Bh-Cott01-Uvpo1-M0200-D060-T00133-G05-R03-0134.TIFF</v>
      </c>
    </row>
    <row r="136" spans="1:21" x14ac:dyDescent="0.25">
      <c r="A136" s="1" t="s">
        <v>302</v>
      </c>
      <c r="B136" s="6" t="str">
        <f t="shared" si="7"/>
        <v>20180806</v>
      </c>
      <c r="C136" s="6" t="s">
        <v>21</v>
      </c>
      <c r="D136" s="6" t="s">
        <v>22</v>
      </c>
      <c r="E136" s="3" t="s">
        <v>29</v>
      </c>
      <c r="F136" s="3" t="s">
        <v>277</v>
      </c>
      <c r="G136" s="3" t="s">
        <v>33</v>
      </c>
      <c r="H136" s="3" t="s">
        <v>26</v>
      </c>
      <c r="I136" s="3">
        <v>5</v>
      </c>
      <c r="J136" s="3">
        <v>60</v>
      </c>
      <c r="K136" s="4" t="str">
        <f>IF(F136="NA","0000",IF(F136="A04","1000",IF(F136="A03","0700",IF(F136="A02","0500",IF(F136="A01","0200",ERROR)))))</f>
        <v>0200</v>
      </c>
      <c r="L136" s="4" t="str">
        <f t="shared" si="6"/>
        <v>060</v>
      </c>
      <c r="M136" s="5">
        <v>134</v>
      </c>
      <c r="N136" s="7">
        <v>5</v>
      </c>
      <c r="O136" s="7">
        <v>3</v>
      </c>
      <c r="P136" s="3" t="s">
        <v>24</v>
      </c>
      <c r="Q136" s="2" t="s">
        <v>303</v>
      </c>
      <c r="R136" s="6" t="str">
        <f t="shared" si="8"/>
        <v>20180806-Nor-Bh-Wool01-Uvpo1-M0200-D060-T00134-G05-R03-0135.TIFF</v>
      </c>
      <c r="S136" s="3">
        <f>I136-I133</f>
        <v>5</v>
      </c>
      <c r="T136" s="3">
        <f>I134-I132</f>
        <v>109</v>
      </c>
      <c r="U136" s="3">
        <f>S136/T136</f>
        <v>4.5871559633027525E-2</v>
      </c>
    </row>
    <row r="137" spans="1:21" x14ac:dyDescent="0.25">
      <c r="A137" s="1" t="s">
        <v>304</v>
      </c>
      <c r="B137" s="6" t="str">
        <f t="shared" si="7"/>
        <v>20180806</v>
      </c>
      <c r="C137" s="6" t="s">
        <v>21</v>
      </c>
      <c r="D137" s="6" t="s">
        <v>22</v>
      </c>
      <c r="E137" s="3" t="s">
        <v>23</v>
      </c>
      <c r="F137" s="3" t="s">
        <v>24</v>
      </c>
      <c r="G137" s="3" t="s">
        <v>25</v>
      </c>
      <c r="H137" s="3" t="s">
        <v>26</v>
      </c>
      <c r="I137" s="3">
        <v>0</v>
      </c>
      <c r="J137" s="3" t="s">
        <v>24</v>
      </c>
      <c r="K137" s="4" t="str">
        <f>IF(F137="NA","0000",IF(F137="A04","1000",IF(F137="A03","0700",IF(F137="A02","0500",IF(F137="A01","0200",ERROR)))))</f>
        <v>0000</v>
      </c>
      <c r="L137" s="4" t="str">
        <f t="shared" si="6"/>
        <v>000</v>
      </c>
      <c r="M137" s="5">
        <v>135</v>
      </c>
      <c r="N137" s="7">
        <v>5</v>
      </c>
      <c r="O137" s="7">
        <v>4</v>
      </c>
      <c r="P137" s="3" t="s">
        <v>24</v>
      </c>
      <c r="Q137" s="2" t="s">
        <v>305</v>
      </c>
      <c r="R137" s="6" t="str">
        <f t="shared" si="8"/>
        <v>20180806-Nor-Bh-Cott01-Ndata-M0000-D000-T00135-G05-R04-0136.TIFF</v>
      </c>
    </row>
    <row r="138" spans="1:21" x14ac:dyDescent="0.25">
      <c r="A138" s="1" t="s">
        <v>306</v>
      </c>
      <c r="B138" s="6" t="str">
        <f t="shared" si="7"/>
        <v>20180806</v>
      </c>
      <c r="C138" s="6" t="s">
        <v>21</v>
      </c>
      <c r="D138" s="6" t="s">
        <v>22</v>
      </c>
      <c r="E138" s="3" t="s">
        <v>29</v>
      </c>
      <c r="F138" s="3" t="s">
        <v>24</v>
      </c>
      <c r="G138" s="3" t="s">
        <v>25</v>
      </c>
      <c r="H138" s="3" t="s">
        <v>26</v>
      </c>
      <c r="I138" s="3">
        <v>0</v>
      </c>
      <c r="J138" s="3" t="s">
        <v>24</v>
      </c>
      <c r="K138" s="4" t="str">
        <f>IF(F138="NA","0000",IF(F138="A04","1000",IF(F138="A03","0700",IF(F138="A02","0500",IF(F138="A01","0200",ERROR)))))</f>
        <v>0000</v>
      </c>
      <c r="L138" s="4" t="str">
        <f t="shared" si="6"/>
        <v>000</v>
      </c>
      <c r="M138" s="5">
        <v>136</v>
      </c>
      <c r="N138" s="7">
        <v>5</v>
      </c>
      <c r="O138" s="7">
        <v>4</v>
      </c>
      <c r="P138" s="3" t="s">
        <v>24</v>
      </c>
      <c r="Q138" s="2" t="s">
        <v>307</v>
      </c>
      <c r="R138" s="6" t="str">
        <f t="shared" si="8"/>
        <v>20180806-Nor-Bh-Wool01-Ndata-M0000-D000-T00136-G05-R04-0137.TIFF</v>
      </c>
    </row>
    <row r="139" spans="1:21" x14ac:dyDescent="0.25">
      <c r="A139" s="1" t="s">
        <v>308</v>
      </c>
      <c r="B139" s="6" t="str">
        <f t="shared" si="7"/>
        <v>20180806</v>
      </c>
      <c r="C139" s="6" t="s">
        <v>21</v>
      </c>
      <c r="D139" s="6" t="s">
        <v>22</v>
      </c>
      <c r="E139" s="3" t="s">
        <v>23</v>
      </c>
      <c r="F139" s="3" t="s">
        <v>277</v>
      </c>
      <c r="G139" s="3" t="s">
        <v>33</v>
      </c>
      <c r="H139" s="3" t="s">
        <v>26</v>
      </c>
      <c r="I139" s="3">
        <v>88</v>
      </c>
      <c r="J139" s="3">
        <v>60</v>
      </c>
      <c r="K139" s="4" t="str">
        <f>IF(F139="NA","0000",IF(F139="A04","1000",IF(F139="A03","0700",IF(F139="A02","0500",IF(F139="A01","0200",ERROR)))))</f>
        <v>0200</v>
      </c>
      <c r="L139" s="4" t="str">
        <f t="shared" si="6"/>
        <v>060</v>
      </c>
      <c r="M139" s="5">
        <v>137</v>
      </c>
      <c r="N139" s="7">
        <v>5</v>
      </c>
      <c r="O139" s="7">
        <v>4</v>
      </c>
      <c r="P139" s="3" t="s">
        <v>71</v>
      </c>
      <c r="Q139" s="2" t="s">
        <v>309</v>
      </c>
      <c r="R139" s="6" t="str">
        <f t="shared" si="8"/>
        <v>20180806-Nor-Bh-Cott01-Uvpo1-M0200-D060-T00137-G05-R04-0138.TIFF</v>
      </c>
    </row>
    <row r="140" spans="1:21" x14ac:dyDescent="0.25">
      <c r="A140" s="1" t="s">
        <v>310</v>
      </c>
      <c r="B140" s="6" t="str">
        <f t="shared" si="7"/>
        <v>20180806</v>
      </c>
      <c r="C140" s="6" t="s">
        <v>21</v>
      </c>
      <c r="D140" s="6" t="s">
        <v>22</v>
      </c>
      <c r="E140" s="3" t="s">
        <v>23</v>
      </c>
      <c r="F140" s="3" t="s">
        <v>277</v>
      </c>
      <c r="G140" s="3" t="s">
        <v>33</v>
      </c>
      <c r="H140" s="3" t="s">
        <v>26</v>
      </c>
      <c r="I140" s="3">
        <v>75</v>
      </c>
      <c r="J140" s="3">
        <v>60</v>
      </c>
      <c r="K140" s="4" t="str">
        <f>IF(F140="NA","0000",IF(F140="A04","1000",IF(F140="A03","0700",IF(F140="A02","0500",IF(F140="A01","0200",ERROR)))))</f>
        <v>0200</v>
      </c>
      <c r="L140" s="4" t="str">
        <f t="shared" si="6"/>
        <v>060</v>
      </c>
      <c r="M140" s="5">
        <v>138</v>
      </c>
      <c r="N140" s="7">
        <v>5</v>
      </c>
      <c r="O140" s="7">
        <v>4</v>
      </c>
      <c r="P140" s="3" t="s">
        <v>71</v>
      </c>
      <c r="Q140" s="2" t="s">
        <v>311</v>
      </c>
      <c r="R140" s="6" t="str">
        <f t="shared" si="8"/>
        <v>20180806-Nor-Bh-Cott01-Uvpo1-M0200-D060-T00138-G05-R04-0139.TIFF</v>
      </c>
    </row>
    <row r="141" spans="1:21" x14ac:dyDescent="0.25">
      <c r="A141" s="1" t="s">
        <v>312</v>
      </c>
      <c r="B141" s="6" t="str">
        <f t="shared" si="7"/>
        <v>20180806</v>
      </c>
      <c r="C141" s="6" t="s">
        <v>21</v>
      </c>
      <c r="D141" s="6" t="s">
        <v>22</v>
      </c>
      <c r="E141" s="3" t="s">
        <v>29</v>
      </c>
      <c r="F141" s="3" t="s">
        <v>277</v>
      </c>
      <c r="G141" s="3" t="s">
        <v>33</v>
      </c>
      <c r="H141" s="3" t="s">
        <v>26</v>
      </c>
      <c r="I141" s="3">
        <v>3</v>
      </c>
      <c r="J141" s="3">
        <v>60</v>
      </c>
      <c r="K141" s="4" t="str">
        <f>IF(F141="NA","0000",IF(F141="A04","1000",IF(F141="A03","0700",IF(F141="A02","0500",IF(F141="A01","0200",ERROR)))))</f>
        <v>0200</v>
      </c>
      <c r="L141" s="4" t="str">
        <f t="shared" si="6"/>
        <v>060</v>
      </c>
      <c r="M141" s="5">
        <v>139</v>
      </c>
      <c r="N141" s="7">
        <v>5</v>
      </c>
      <c r="O141" s="7">
        <v>4</v>
      </c>
      <c r="P141" s="3" t="s">
        <v>24</v>
      </c>
      <c r="Q141" s="2" t="s">
        <v>313</v>
      </c>
      <c r="R141" s="6" t="str">
        <f t="shared" si="8"/>
        <v>20180806-Nor-Bh-Wool01-Uvpo1-M0200-D060-T00139-G05-R04-0140.TIFF</v>
      </c>
      <c r="S141" s="3">
        <f>I141-I138</f>
        <v>3</v>
      </c>
      <c r="T141" s="3">
        <f>I139-I137</f>
        <v>88</v>
      </c>
      <c r="U141" s="3">
        <f>S141/T141</f>
        <v>3.4090909090909088E-2</v>
      </c>
    </row>
    <row r="142" spans="1:21" x14ac:dyDescent="0.25">
      <c r="A142" s="1" t="s">
        <v>314</v>
      </c>
      <c r="B142" s="6" t="str">
        <f t="shared" si="7"/>
        <v>20180806</v>
      </c>
      <c r="C142" s="6" t="s">
        <v>21</v>
      </c>
      <c r="D142" s="6" t="s">
        <v>22</v>
      </c>
      <c r="E142" s="3" t="s">
        <v>23</v>
      </c>
      <c r="F142" s="3" t="s">
        <v>24</v>
      </c>
      <c r="G142" s="3" t="s">
        <v>25</v>
      </c>
      <c r="H142" s="3" t="s">
        <v>26</v>
      </c>
      <c r="I142" s="3">
        <v>0</v>
      </c>
      <c r="J142" s="3" t="s">
        <v>24</v>
      </c>
      <c r="K142" s="4" t="str">
        <f>IF(F142="NA","0000",IF(F142="A04","1000",IF(F142="A03","0700",IF(F142="A02","0500",IF(F142="A01","0200",ERROR)))))</f>
        <v>0000</v>
      </c>
      <c r="L142" s="4" t="str">
        <f t="shared" si="6"/>
        <v>000</v>
      </c>
      <c r="M142" s="5">
        <v>140</v>
      </c>
      <c r="N142" s="7">
        <v>5</v>
      </c>
      <c r="O142" s="7">
        <v>5</v>
      </c>
      <c r="P142" s="3" t="s">
        <v>24</v>
      </c>
      <c r="Q142" s="2" t="s">
        <v>315</v>
      </c>
      <c r="R142" s="6" t="str">
        <f t="shared" si="8"/>
        <v>20180806-Nor-Bh-Cott01-Ndata-M0000-D000-T00140-G05-R05-0141.TIFF</v>
      </c>
    </row>
    <row r="143" spans="1:21" x14ac:dyDescent="0.25">
      <c r="A143" s="1" t="s">
        <v>316</v>
      </c>
      <c r="B143" s="6" t="str">
        <f t="shared" si="7"/>
        <v>20180806</v>
      </c>
      <c r="C143" s="6" t="s">
        <v>21</v>
      </c>
      <c r="D143" s="6" t="s">
        <v>22</v>
      </c>
      <c r="E143" s="3" t="s">
        <v>29</v>
      </c>
      <c r="F143" s="3" t="s">
        <v>24</v>
      </c>
      <c r="G143" s="3" t="s">
        <v>25</v>
      </c>
      <c r="H143" s="3" t="s">
        <v>26</v>
      </c>
      <c r="I143" s="3">
        <v>0</v>
      </c>
      <c r="J143" s="3" t="s">
        <v>24</v>
      </c>
      <c r="K143" s="4" t="str">
        <f>IF(F143="NA","0000",IF(F143="A04","1000",IF(F143="A03","0700",IF(F143="A02","0500",IF(F143="A01","0200",ERROR)))))</f>
        <v>0000</v>
      </c>
      <c r="L143" s="4" t="str">
        <f t="shared" si="6"/>
        <v>000</v>
      </c>
      <c r="M143" s="5">
        <v>141</v>
      </c>
      <c r="N143" s="7">
        <v>5</v>
      </c>
      <c r="O143" s="7">
        <v>5</v>
      </c>
      <c r="P143" s="3" t="s">
        <v>24</v>
      </c>
      <c r="Q143" s="2" t="s">
        <v>317</v>
      </c>
      <c r="R143" s="6" t="str">
        <f t="shared" si="8"/>
        <v>20180806-Nor-Bh-Wool01-Ndata-M0000-D000-T00141-G05-R05-0142.TIFF</v>
      </c>
    </row>
    <row r="144" spans="1:21" x14ac:dyDescent="0.25">
      <c r="A144" s="1" t="s">
        <v>318</v>
      </c>
      <c r="B144" s="6" t="str">
        <f t="shared" si="7"/>
        <v>20180806</v>
      </c>
      <c r="C144" s="6" t="s">
        <v>21</v>
      </c>
      <c r="D144" s="6" t="s">
        <v>22</v>
      </c>
      <c r="E144" s="3" t="s">
        <v>23</v>
      </c>
      <c r="F144" s="3" t="s">
        <v>277</v>
      </c>
      <c r="G144" s="3" t="s">
        <v>33</v>
      </c>
      <c r="H144" s="3" t="s">
        <v>26</v>
      </c>
      <c r="I144" s="3">
        <v>93</v>
      </c>
      <c r="J144" s="3">
        <v>60</v>
      </c>
      <c r="K144" s="4" t="str">
        <f>IF(F144="NA","0000",IF(F144="A04","1000",IF(F144="A03","0700",IF(F144="A02","0500",IF(F144="A01","0200",ERROR)))))</f>
        <v>0200</v>
      </c>
      <c r="L144" s="4" t="str">
        <f t="shared" si="6"/>
        <v>060</v>
      </c>
      <c r="M144" s="5">
        <v>142</v>
      </c>
      <c r="N144" s="7">
        <v>5</v>
      </c>
      <c r="O144" s="7">
        <v>5</v>
      </c>
      <c r="P144" s="3" t="s">
        <v>24</v>
      </c>
      <c r="Q144" s="2" t="s">
        <v>319</v>
      </c>
      <c r="R144" s="6" t="str">
        <f t="shared" si="8"/>
        <v>20180806-Nor-Bh-Cott01-Uvpo1-M0200-D060-T00142-G05-R05-0143.TIFF</v>
      </c>
    </row>
    <row r="145" spans="1:21" x14ac:dyDescent="0.25">
      <c r="A145" s="1" t="s">
        <v>320</v>
      </c>
      <c r="B145" s="6" t="str">
        <f t="shared" si="7"/>
        <v>20180806</v>
      </c>
      <c r="C145" s="6" t="s">
        <v>21</v>
      </c>
      <c r="D145" s="6" t="s">
        <v>22</v>
      </c>
      <c r="E145" s="3" t="s">
        <v>23</v>
      </c>
      <c r="F145" s="3" t="s">
        <v>277</v>
      </c>
      <c r="G145" s="3" t="s">
        <v>33</v>
      </c>
      <c r="H145" s="3" t="s">
        <v>26</v>
      </c>
      <c r="I145" s="3">
        <v>25</v>
      </c>
      <c r="J145" s="3">
        <v>60</v>
      </c>
      <c r="K145" s="4" t="str">
        <f>IF(F145="NA","0000",IF(F145="A04","1000",IF(F145="A03","0700",IF(F145="A02","0500",IF(F145="A01","0200",ERROR)))))</f>
        <v>0200</v>
      </c>
      <c r="L145" s="4" t="str">
        <f t="shared" si="6"/>
        <v>060</v>
      </c>
      <c r="M145" s="5">
        <v>143</v>
      </c>
      <c r="N145" s="7">
        <v>5</v>
      </c>
      <c r="O145" s="7">
        <v>5</v>
      </c>
      <c r="P145" s="3" t="s">
        <v>24</v>
      </c>
      <c r="Q145" s="2" t="s">
        <v>321</v>
      </c>
      <c r="R145" s="6" t="str">
        <f t="shared" si="8"/>
        <v>20180806-Nor-Bh-Cott01-Uvpo1-M0200-D060-T00143-G05-R05-0144.TIFF</v>
      </c>
    </row>
    <row r="146" spans="1:21" x14ac:dyDescent="0.25">
      <c r="A146" s="1" t="s">
        <v>322</v>
      </c>
      <c r="B146" s="6" t="str">
        <f t="shared" si="7"/>
        <v>20180806</v>
      </c>
      <c r="C146" s="6" t="s">
        <v>21</v>
      </c>
      <c r="D146" s="6" t="s">
        <v>22</v>
      </c>
      <c r="E146" s="3" t="s">
        <v>29</v>
      </c>
      <c r="F146" s="3" t="s">
        <v>277</v>
      </c>
      <c r="G146" s="3" t="s">
        <v>33</v>
      </c>
      <c r="H146" s="3" t="s">
        <v>26</v>
      </c>
      <c r="I146" s="3">
        <v>0</v>
      </c>
      <c r="J146" s="3">
        <v>60</v>
      </c>
      <c r="K146" s="4" t="str">
        <f>IF(F146="NA","0000",IF(F146="A04","1000",IF(F146="A03","0700",IF(F146="A02","0500",IF(F146="A01","0200",ERROR)))))</f>
        <v>0200</v>
      </c>
      <c r="L146" s="4" t="str">
        <f t="shared" si="6"/>
        <v>060</v>
      </c>
      <c r="M146" s="5">
        <v>144</v>
      </c>
      <c r="N146" s="7">
        <v>5</v>
      </c>
      <c r="O146" s="7">
        <v>5</v>
      </c>
      <c r="P146" s="3" t="s">
        <v>24</v>
      </c>
      <c r="Q146" s="2" t="s">
        <v>323</v>
      </c>
      <c r="R146" s="6" t="str">
        <f t="shared" si="8"/>
        <v>20180806-Nor-Bh-Wool01-Uvpo1-M0200-D060-T00144-G05-R05-0145.TIFF</v>
      </c>
      <c r="S146" s="3">
        <f>I146-I143</f>
        <v>0</v>
      </c>
      <c r="T146" s="3">
        <f>I144-I142</f>
        <v>93</v>
      </c>
      <c r="U146" s="3">
        <f>S146/T146</f>
        <v>0</v>
      </c>
    </row>
    <row r="147" spans="1:21" x14ac:dyDescent="0.25">
      <c r="A147" s="1" t="s">
        <v>324</v>
      </c>
      <c r="B147" s="6" t="str">
        <f t="shared" si="7"/>
        <v>20180806</v>
      </c>
      <c r="C147" s="6" t="s">
        <v>21</v>
      </c>
      <c r="D147" s="6" t="s">
        <v>22</v>
      </c>
      <c r="E147" s="3" t="s">
        <v>23</v>
      </c>
      <c r="F147" s="3" t="s">
        <v>24</v>
      </c>
      <c r="G147" s="3" t="s">
        <v>25</v>
      </c>
      <c r="H147" s="3" t="s">
        <v>26</v>
      </c>
      <c r="I147" s="3">
        <v>0</v>
      </c>
      <c r="J147" s="3" t="s">
        <v>24</v>
      </c>
      <c r="K147" s="4" t="str">
        <f>IF(F147="NA","0000",IF(F147="A04","1000",IF(F147="A03","0700",IF(F147="A02","0500",IF(F147="A01","0200",ERROR)))))</f>
        <v>0000</v>
      </c>
      <c r="L147" s="4" t="str">
        <f t="shared" si="6"/>
        <v>000</v>
      </c>
      <c r="M147" s="5">
        <v>145</v>
      </c>
      <c r="N147" s="7">
        <v>5</v>
      </c>
      <c r="O147" s="7">
        <v>6</v>
      </c>
      <c r="P147" s="3" t="s">
        <v>24</v>
      </c>
      <c r="Q147" s="2" t="s">
        <v>325</v>
      </c>
      <c r="R147" s="6" t="str">
        <f t="shared" si="8"/>
        <v>20180806-Nor-Bh-Cott01-Ndata-M0000-D000-T00145-G05-R06-0146.TIFF</v>
      </c>
    </row>
    <row r="148" spans="1:21" x14ac:dyDescent="0.25">
      <c r="A148" s="1" t="s">
        <v>326</v>
      </c>
      <c r="B148" s="6" t="str">
        <f t="shared" si="7"/>
        <v>20180806</v>
      </c>
      <c r="C148" s="6" t="s">
        <v>21</v>
      </c>
      <c r="D148" s="6" t="s">
        <v>22</v>
      </c>
      <c r="E148" s="3" t="s">
        <v>29</v>
      </c>
      <c r="F148" s="3" t="s">
        <v>24</v>
      </c>
      <c r="G148" s="3" t="s">
        <v>25</v>
      </c>
      <c r="H148" s="3" t="s">
        <v>26</v>
      </c>
      <c r="I148" s="3">
        <v>0</v>
      </c>
      <c r="J148" s="3" t="s">
        <v>24</v>
      </c>
      <c r="K148" s="4" t="str">
        <f>IF(F148="NA","0000",IF(F148="A04","1000",IF(F148="A03","0700",IF(F148="A02","0500",IF(F148="A01","0200",ERROR)))))</f>
        <v>0000</v>
      </c>
      <c r="L148" s="4" t="str">
        <f t="shared" si="6"/>
        <v>000</v>
      </c>
      <c r="M148" s="5">
        <v>146</v>
      </c>
      <c r="N148" s="7">
        <v>5</v>
      </c>
      <c r="O148" s="7">
        <v>6</v>
      </c>
      <c r="P148" s="3" t="s">
        <v>24</v>
      </c>
      <c r="Q148" s="2" t="s">
        <v>327</v>
      </c>
      <c r="R148" s="6" t="str">
        <f t="shared" si="8"/>
        <v>20180806-Nor-Bh-Wool01-Ndata-M0000-D000-T00146-G05-R06-0147.TIFF</v>
      </c>
    </row>
    <row r="149" spans="1:21" x14ac:dyDescent="0.25">
      <c r="A149" s="1" t="s">
        <v>328</v>
      </c>
      <c r="B149" s="6" t="str">
        <f t="shared" si="7"/>
        <v>20180806</v>
      </c>
      <c r="C149" s="6" t="s">
        <v>21</v>
      </c>
      <c r="D149" s="6" t="s">
        <v>22</v>
      </c>
      <c r="E149" s="3" t="s">
        <v>23</v>
      </c>
      <c r="F149" s="3" t="s">
        <v>277</v>
      </c>
      <c r="G149" s="3" t="s">
        <v>33</v>
      </c>
      <c r="H149" s="3" t="s">
        <v>26</v>
      </c>
      <c r="I149" s="3">
        <v>70</v>
      </c>
      <c r="J149" s="3">
        <v>60</v>
      </c>
      <c r="K149" s="4" t="str">
        <f>IF(F149="NA","0000",IF(F149="A04","1000",IF(F149="A03","0700",IF(F149="A02","0500",IF(F149="A01","0200",ERROR)))))</f>
        <v>0200</v>
      </c>
      <c r="L149" s="4" t="str">
        <f t="shared" si="6"/>
        <v>060</v>
      </c>
      <c r="M149" s="5">
        <v>147</v>
      </c>
      <c r="N149" s="7">
        <v>5</v>
      </c>
      <c r="O149" s="7">
        <v>6</v>
      </c>
      <c r="P149" s="3" t="s">
        <v>24</v>
      </c>
      <c r="Q149" s="2" t="s">
        <v>329</v>
      </c>
      <c r="R149" s="6" t="str">
        <f t="shared" si="8"/>
        <v>20180806-Nor-Bh-Cott01-Uvpo1-M0200-D060-T00147-G05-R06-0148.TIFF</v>
      </c>
    </row>
    <row r="150" spans="1:21" x14ac:dyDescent="0.25">
      <c r="A150" s="1" t="s">
        <v>330</v>
      </c>
      <c r="B150" s="6" t="str">
        <f t="shared" si="7"/>
        <v>20180806</v>
      </c>
      <c r="C150" s="6" t="s">
        <v>21</v>
      </c>
      <c r="D150" s="6" t="s">
        <v>22</v>
      </c>
      <c r="E150" s="3" t="s">
        <v>23</v>
      </c>
      <c r="F150" s="3" t="s">
        <v>277</v>
      </c>
      <c r="G150" s="3" t="s">
        <v>33</v>
      </c>
      <c r="H150" s="3" t="s">
        <v>26</v>
      </c>
      <c r="I150" s="3">
        <v>53</v>
      </c>
      <c r="J150" s="3">
        <v>60</v>
      </c>
      <c r="K150" s="4" t="str">
        <f>IF(F150="NA","0000",IF(F150="A04","1000",IF(F150="A03","0700",IF(F150="A02","0500",IF(F150="A01","0200",ERROR)))))</f>
        <v>0200</v>
      </c>
      <c r="L150" s="4" t="str">
        <f t="shared" si="6"/>
        <v>060</v>
      </c>
      <c r="M150" s="5">
        <v>148</v>
      </c>
      <c r="N150" s="7">
        <v>5</v>
      </c>
      <c r="O150" s="7">
        <v>6</v>
      </c>
      <c r="P150" s="3" t="s">
        <v>24</v>
      </c>
      <c r="Q150" s="2" t="s">
        <v>331</v>
      </c>
      <c r="R150" s="6" t="str">
        <f t="shared" si="8"/>
        <v>20180806-Nor-Bh-Cott01-Uvpo1-M0200-D060-T00148-G05-R06-0149.TIFF</v>
      </c>
    </row>
    <row r="151" spans="1:21" x14ac:dyDescent="0.25">
      <c r="A151" s="1" t="s">
        <v>332</v>
      </c>
      <c r="B151" s="6" t="str">
        <f t="shared" si="7"/>
        <v>20180806</v>
      </c>
      <c r="C151" s="6" t="s">
        <v>21</v>
      </c>
      <c r="D151" s="6" t="s">
        <v>22</v>
      </c>
      <c r="E151" s="3" t="s">
        <v>29</v>
      </c>
      <c r="F151" s="3" t="s">
        <v>277</v>
      </c>
      <c r="G151" s="3" t="s">
        <v>33</v>
      </c>
      <c r="H151" s="3" t="s">
        <v>26</v>
      </c>
      <c r="I151" s="3">
        <v>5</v>
      </c>
      <c r="J151" s="3">
        <v>60</v>
      </c>
      <c r="K151" s="4" t="str">
        <f>IF(F151="NA","0000",IF(F151="A04","1000",IF(F151="A03","0700",IF(F151="A02","0500",IF(F151="A01","0200",ERROR)))))</f>
        <v>0200</v>
      </c>
      <c r="L151" s="4" t="str">
        <f t="shared" si="6"/>
        <v>060</v>
      </c>
      <c r="M151" s="5">
        <v>149</v>
      </c>
      <c r="N151" s="7">
        <v>5</v>
      </c>
      <c r="O151" s="7">
        <v>6</v>
      </c>
      <c r="P151" s="3" t="s">
        <v>24</v>
      </c>
      <c r="Q151" s="2" t="s">
        <v>333</v>
      </c>
      <c r="R151" s="6" t="str">
        <f t="shared" si="8"/>
        <v>20180806-Nor-Bh-Wool01-Uvpo1-M0200-D060-T00149-G05-R06-0150.TIFF</v>
      </c>
      <c r="S151" s="3">
        <f>I151-I148</f>
        <v>5</v>
      </c>
      <c r="T151" s="3">
        <f>I149-I147</f>
        <v>70</v>
      </c>
      <c r="U151" s="3">
        <f>S151/T151</f>
        <v>7.1428571428571425E-2</v>
      </c>
    </row>
    <row r="152" spans="1:21" x14ac:dyDescent="0.25">
      <c r="A152" s="1" t="s">
        <v>334</v>
      </c>
      <c r="B152" s="6" t="str">
        <f t="shared" si="7"/>
        <v>20180807</v>
      </c>
      <c r="C152" s="6" t="s">
        <v>21</v>
      </c>
      <c r="D152" s="6" t="s">
        <v>22</v>
      </c>
      <c r="E152" s="3" t="s">
        <v>23</v>
      </c>
      <c r="F152" s="3" t="s">
        <v>24</v>
      </c>
      <c r="G152" s="3" t="s">
        <v>25</v>
      </c>
      <c r="H152" s="3" t="s">
        <v>26</v>
      </c>
      <c r="I152" s="3">
        <v>0</v>
      </c>
      <c r="J152" s="3" t="s">
        <v>24</v>
      </c>
      <c r="K152" s="4" t="str">
        <f>IF(F152="NA","0000",IF(F152="A04","1000",IF(F152="A03","0700",IF(F152="A02","0500",IF(F152="A01","0200",ERROR)))))</f>
        <v>0000</v>
      </c>
      <c r="L152" s="4" t="str">
        <f t="shared" si="6"/>
        <v>000</v>
      </c>
      <c r="M152" s="5">
        <v>150</v>
      </c>
      <c r="N152" s="7">
        <v>6</v>
      </c>
      <c r="O152" s="4">
        <v>1</v>
      </c>
      <c r="P152" s="3" t="s">
        <v>24</v>
      </c>
      <c r="Q152" s="2" t="s">
        <v>335</v>
      </c>
      <c r="R152" s="6" t="str">
        <f t="shared" si="8"/>
        <v>20180807-Nor-Bh-Cott01-Ndata-M0000-D000-T00150-G06-R01-0151.TIFF</v>
      </c>
    </row>
    <row r="153" spans="1:21" x14ac:dyDescent="0.25">
      <c r="A153" s="1" t="s">
        <v>336</v>
      </c>
      <c r="B153" s="6" t="str">
        <f t="shared" si="7"/>
        <v>20180807</v>
      </c>
      <c r="C153" s="6" t="s">
        <v>21</v>
      </c>
      <c r="D153" s="6" t="s">
        <v>22</v>
      </c>
      <c r="E153" s="3" t="s">
        <v>29</v>
      </c>
      <c r="F153" s="3" t="s">
        <v>24</v>
      </c>
      <c r="G153" s="3" t="s">
        <v>25</v>
      </c>
      <c r="H153" s="3" t="s">
        <v>26</v>
      </c>
      <c r="I153" s="3">
        <v>0</v>
      </c>
      <c r="J153" s="3" t="s">
        <v>24</v>
      </c>
      <c r="K153" s="4" t="str">
        <f>IF(F153="NA","0000",IF(F153="A04","1000",IF(F153="A03","0700",IF(F153="A02","0500",IF(F153="A01","0200",ERROR)))))</f>
        <v>0000</v>
      </c>
      <c r="L153" s="4" t="str">
        <f t="shared" si="6"/>
        <v>000</v>
      </c>
      <c r="M153" s="5">
        <v>151</v>
      </c>
      <c r="N153" s="7">
        <v>6</v>
      </c>
      <c r="O153" s="4">
        <v>1</v>
      </c>
      <c r="P153" s="3" t="s">
        <v>24</v>
      </c>
      <c r="Q153" s="2" t="s">
        <v>337</v>
      </c>
      <c r="R153" s="6" t="str">
        <f t="shared" si="8"/>
        <v>20180807-Nor-Bh-Wool01-Ndata-M0000-D000-T00151-G06-R01-0152.TIFF</v>
      </c>
    </row>
    <row r="154" spans="1:21" x14ac:dyDescent="0.25">
      <c r="A154" s="1" t="s">
        <v>338</v>
      </c>
      <c r="B154" s="6" t="str">
        <f t="shared" si="7"/>
        <v>20180807</v>
      </c>
      <c r="C154" s="6" t="s">
        <v>21</v>
      </c>
      <c r="D154" s="6" t="s">
        <v>22</v>
      </c>
      <c r="E154" s="3" t="s">
        <v>23</v>
      </c>
      <c r="F154" s="3" t="s">
        <v>339</v>
      </c>
      <c r="G154" s="3" t="s">
        <v>33</v>
      </c>
      <c r="H154" s="3" t="s">
        <v>26</v>
      </c>
      <c r="I154" s="3">
        <v>77</v>
      </c>
      <c r="J154" s="3">
        <v>60</v>
      </c>
      <c r="K154" s="4" t="str">
        <f>IF(F154="NA","0000",IF(F154="A04","1000",IF(F154="A03","0700",IF(F154="A02","0500",IF(F154="A01","0200",ERROR)))))</f>
        <v>0500</v>
      </c>
      <c r="L154" s="4" t="str">
        <f t="shared" si="6"/>
        <v>060</v>
      </c>
      <c r="M154" s="5">
        <v>152</v>
      </c>
      <c r="N154" s="7">
        <v>6</v>
      </c>
      <c r="O154" s="4">
        <v>1</v>
      </c>
      <c r="P154" s="3" t="s">
        <v>24</v>
      </c>
      <c r="Q154" s="2" t="s">
        <v>340</v>
      </c>
      <c r="R154" s="6" t="str">
        <f t="shared" si="8"/>
        <v>20180807-Nor-Bh-Cott01-Uvpo1-M0500-D060-T00152-G06-R01-0153.TIFF</v>
      </c>
    </row>
    <row r="155" spans="1:21" x14ac:dyDescent="0.25">
      <c r="A155" s="1" t="s">
        <v>341</v>
      </c>
      <c r="B155" s="6" t="str">
        <f t="shared" si="7"/>
        <v>20180807</v>
      </c>
      <c r="C155" s="6" t="s">
        <v>21</v>
      </c>
      <c r="D155" s="6" t="s">
        <v>22</v>
      </c>
      <c r="E155" s="3" t="s">
        <v>23</v>
      </c>
      <c r="F155" s="3" t="s">
        <v>339</v>
      </c>
      <c r="G155" s="3" t="s">
        <v>33</v>
      </c>
      <c r="H155" s="3" t="s">
        <v>26</v>
      </c>
      <c r="I155" s="3">
        <v>52</v>
      </c>
      <c r="J155" s="3">
        <v>60</v>
      </c>
      <c r="K155" s="4" t="str">
        <f>IF(F155="NA","0000",IF(F155="A04","1000",IF(F155="A03","0700",IF(F155="A02","0500",IF(F155="A01","0200",ERROR)))))</f>
        <v>0500</v>
      </c>
      <c r="L155" s="4" t="str">
        <f t="shared" si="6"/>
        <v>060</v>
      </c>
      <c r="M155" s="5">
        <v>153</v>
      </c>
      <c r="N155" s="7">
        <v>6</v>
      </c>
      <c r="O155" s="4">
        <v>1</v>
      </c>
      <c r="P155" s="3" t="s">
        <v>24</v>
      </c>
      <c r="Q155" s="2" t="s">
        <v>342</v>
      </c>
      <c r="R155" s="6" t="str">
        <f t="shared" si="8"/>
        <v>20180807-Nor-Bh-Cott01-Uvpo1-M0500-D060-T00153-G06-R01-0154.TIFF</v>
      </c>
    </row>
    <row r="156" spans="1:21" x14ac:dyDescent="0.25">
      <c r="A156" s="1" t="s">
        <v>343</v>
      </c>
      <c r="B156" s="6" t="str">
        <f t="shared" si="7"/>
        <v>20180807</v>
      </c>
      <c r="C156" s="6" t="s">
        <v>21</v>
      </c>
      <c r="D156" s="6" t="s">
        <v>22</v>
      </c>
      <c r="E156" s="3" t="s">
        <v>29</v>
      </c>
      <c r="F156" s="3" t="s">
        <v>339</v>
      </c>
      <c r="G156" s="3" t="s">
        <v>33</v>
      </c>
      <c r="H156" s="3" t="s">
        <v>26</v>
      </c>
      <c r="I156" s="3">
        <v>3</v>
      </c>
      <c r="J156" s="3">
        <v>60</v>
      </c>
      <c r="K156" s="4" t="str">
        <f>IF(F156="NA","0000",IF(F156="A04","1000",IF(F156="A03","0700",IF(F156="A02","0500",IF(F156="A01","0200",ERROR)))))</f>
        <v>0500</v>
      </c>
      <c r="L156" s="4" t="str">
        <f t="shared" si="6"/>
        <v>060</v>
      </c>
      <c r="M156" s="5">
        <v>154</v>
      </c>
      <c r="N156" s="7">
        <v>6</v>
      </c>
      <c r="O156" s="4">
        <v>1</v>
      </c>
      <c r="P156" s="3" t="s">
        <v>24</v>
      </c>
      <c r="Q156" s="2" t="s">
        <v>344</v>
      </c>
      <c r="R156" s="6" t="str">
        <f t="shared" si="8"/>
        <v>20180807-Nor-Bh-Wool01-Uvpo1-M0500-D060-T00154-G06-R01-0155.TIFF</v>
      </c>
      <c r="S156" s="3">
        <f>I156-I153</f>
        <v>3</v>
      </c>
      <c r="T156" s="3">
        <f>I154-I152</f>
        <v>77</v>
      </c>
      <c r="U156" s="3">
        <f>S156/T156</f>
        <v>3.896103896103896E-2</v>
      </c>
    </row>
    <row r="157" spans="1:21" x14ac:dyDescent="0.25">
      <c r="A157" s="1" t="s">
        <v>345</v>
      </c>
      <c r="B157" s="6" t="str">
        <f t="shared" si="7"/>
        <v>20180807</v>
      </c>
      <c r="C157" s="6" t="s">
        <v>21</v>
      </c>
      <c r="D157" s="6" t="s">
        <v>22</v>
      </c>
      <c r="E157" s="3" t="s">
        <v>23</v>
      </c>
      <c r="F157" s="3" t="s">
        <v>24</v>
      </c>
      <c r="G157" s="3" t="s">
        <v>25</v>
      </c>
      <c r="H157" s="3" t="s">
        <v>26</v>
      </c>
      <c r="I157" s="3">
        <v>0</v>
      </c>
      <c r="J157" s="3" t="s">
        <v>24</v>
      </c>
      <c r="K157" s="4" t="str">
        <f>IF(F157="NA","0000",IF(F157="A04","1000",IF(F157="A03","0700",IF(F157="A02","0500",IF(F157="A01","0200",ERROR)))))</f>
        <v>0000</v>
      </c>
      <c r="L157" s="4" t="str">
        <f t="shared" si="6"/>
        <v>000</v>
      </c>
      <c r="M157" s="5">
        <v>155</v>
      </c>
      <c r="N157" s="7">
        <v>6</v>
      </c>
      <c r="O157" s="7">
        <v>2</v>
      </c>
      <c r="P157" s="3" t="s">
        <v>24</v>
      </c>
      <c r="Q157" s="2" t="s">
        <v>346</v>
      </c>
      <c r="R157" s="6" t="str">
        <f t="shared" si="8"/>
        <v>20180807-Nor-Bh-Cott01-Ndata-M0000-D000-T00155-G06-R02-0156.TIFF</v>
      </c>
    </row>
    <row r="158" spans="1:21" x14ac:dyDescent="0.25">
      <c r="A158" s="1" t="s">
        <v>347</v>
      </c>
      <c r="B158" s="6" t="str">
        <f t="shared" si="7"/>
        <v>20180807</v>
      </c>
      <c r="C158" s="6" t="s">
        <v>21</v>
      </c>
      <c r="D158" s="6" t="s">
        <v>22</v>
      </c>
      <c r="E158" s="3" t="s">
        <v>29</v>
      </c>
      <c r="F158" s="3" t="s">
        <v>24</v>
      </c>
      <c r="G158" s="3" t="s">
        <v>25</v>
      </c>
      <c r="H158" s="3" t="s">
        <v>26</v>
      </c>
      <c r="I158" s="3">
        <v>0</v>
      </c>
      <c r="J158" s="3" t="s">
        <v>24</v>
      </c>
      <c r="K158" s="4" t="str">
        <f>IF(F158="NA","0000",IF(F158="A04","1000",IF(F158="A03","0700",IF(F158="A02","0500",IF(F158="A01","0200",ERROR)))))</f>
        <v>0000</v>
      </c>
      <c r="L158" s="4" t="str">
        <f t="shared" si="6"/>
        <v>000</v>
      </c>
      <c r="M158" s="5">
        <v>156</v>
      </c>
      <c r="N158" s="7">
        <v>6</v>
      </c>
      <c r="O158" s="7">
        <v>2</v>
      </c>
      <c r="P158" s="3" t="s">
        <v>24</v>
      </c>
      <c r="Q158" s="2" t="s">
        <v>348</v>
      </c>
      <c r="R158" s="6" t="str">
        <f t="shared" si="8"/>
        <v>20180807-Nor-Bh-Wool01-Ndata-M0000-D000-T00156-G06-R02-0157.TIFF</v>
      </c>
    </row>
    <row r="159" spans="1:21" x14ac:dyDescent="0.25">
      <c r="A159" s="1" t="s">
        <v>349</v>
      </c>
      <c r="B159" s="6" t="str">
        <f t="shared" si="7"/>
        <v>20180807</v>
      </c>
      <c r="C159" s="6" t="s">
        <v>21</v>
      </c>
      <c r="D159" s="6" t="s">
        <v>22</v>
      </c>
      <c r="E159" s="3" t="s">
        <v>23</v>
      </c>
      <c r="F159" s="3" t="s">
        <v>339</v>
      </c>
      <c r="G159" s="3" t="s">
        <v>33</v>
      </c>
      <c r="H159" s="3" t="s">
        <v>26</v>
      </c>
      <c r="I159" s="3">
        <v>49</v>
      </c>
      <c r="J159" s="3">
        <v>60</v>
      </c>
      <c r="K159" s="4" t="str">
        <f>IF(F159="NA","0000",IF(F159="A04","1000",IF(F159="A03","0700",IF(F159="A02","0500",IF(F159="A01","0200",ERROR)))))</f>
        <v>0500</v>
      </c>
      <c r="L159" s="4" t="str">
        <f t="shared" si="6"/>
        <v>060</v>
      </c>
      <c r="M159" s="5">
        <v>157</v>
      </c>
      <c r="N159" s="7">
        <v>6</v>
      </c>
      <c r="O159" s="7">
        <v>2</v>
      </c>
      <c r="P159" s="3" t="s">
        <v>24</v>
      </c>
      <c r="Q159" s="2" t="s">
        <v>350</v>
      </c>
      <c r="R159" s="6" t="str">
        <f t="shared" si="8"/>
        <v>20180807-Nor-Bh-Cott01-Uvpo1-M0500-D060-T00157-G06-R02-0158.TIFF</v>
      </c>
    </row>
    <row r="160" spans="1:21" x14ac:dyDescent="0.25">
      <c r="A160" s="1" t="s">
        <v>351</v>
      </c>
      <c r="B160" s="6" t="str">
        <f t="shared" si="7"/>
        <v>20180807</v>
      </c>
      <c r="C160" s="6" t="s">
        <v>21</v>
      </c>
      <c r="D160" s="6" t="s">
        <v>22</v>
      </c>
      <c r="E160" s="3" t="s">
        <v>23</v>
      </c>
      <c r="F160" s="3" t="s">
        <v>339</v>
      </c>
      <c r="G160" s="3" t="s">
        <v>33</v>
      </c>
      <c r="H160" s="3" t="s">
        <v>26</v>
      </c>
      <c r="I160" s="3">
        <v>38</v>
      </c>
      <c r="J160" s="3">
        <v>60</v>
      </c>
      <c r="K160" s="4" t="str">
        <f>IF(F160="NA","0000",IF(F160="A04","1000",IF(F160="A03","0700",IF(F160="A02","0500",IF(F160="A01","0200",ERROR)))))</f>
        <v>0500</v>
      </c>
      <c r="L160" s="4" t="str">
        <f t="shared" si="6"/>
        <v>060</v>
      </c>
      <c r="M160" s="5">
        <v>158</v>
      </c>
      <c r="N160" s="7">
        <v>6</v>
      </c>
      <c r="O160" s="7">
        <v>2</v>
      </c>
      <c r="P160" s="3" t="s">
        <v>24</v>
      </c>
      <c r="Q160" s="2" t="s">
        <v>352</v>
      </c>
      <c r="R160" s="6" t="str">
        <f t="shared" si="8"/>
        <v>20180807-Nor-Bh-Cott01-Uvpo1-M0500-D060-T00158-G06-R02-0159.TIFF</v>
      </c>
    </row>
    <row r="161" spans="1:21" x14ac:dyDescent="0.25">
      <c r="A161" s="1" t="s">
        <v>353</v>
      </c>
      <c r="B161" s="6" t="str">
        <f t="shared" si="7"/>
        <v>20180807</v>
      </c>
      <c r="C161" s="6" t="s">
        <v>21</v>
      </c>
      <c r="D161" s="6" t="s">
        <v>22</v>
      </c>
      <c r="E161" s="3" t="s">
        <v>29</v>
      </c>
      <c r="F161" s="3" t="s">
        <v>339</v>
      </c>
      <c r="G161" s="3" t="s">
        <v>33</v>
      </c>
      <c r="H161" s="3" t="s">
        <v>26</v>
      </c>
      <c r="I161" s="3">
        <v>4</v>
      </c>
      <c r="J161" s="3">
        <v>60</v>
      </c>
      <c r="K161" s="4" t="str">
        <f>IF(F161="NA","0000",IF(F161="A04","1000",IF(F161="A03","0700",IF(F161="A02","0500",IF(F161="A01","0200",ERROR)))))</f>
        <v>0500</v>
      </c>
      <c r="L161" s="4" t="str">
        <f t="shared" si="6"/>
        <v>060</v>
      </c>
      <c r="M161" s="5">
        <v>159</v>
      </c>
      <c r="N161" s="7">
        <v>6</v>
      </c>
      <c r="O161" s="7">
        <v>2</v>
      </c>
      <c r="P161" s="3" t="s">
        <v>24</v>
      </c>
      <c r="Q161" s="2" t="s">
        <v>354</v>
      </c>
      <c r="R161" s="6" t="str">
        <f t="shared" si="8"/>
        <v>20180807-Nor-Bh-Wool01-Uvpo1-M0500-D060-T00159-G06-R02-0160.TIFF</v>
      </c>
      <c r="S161" s="3">
        <f>I161-I158</f>
        <v>4</v>
      </c>
      <c r="T161" s="3">
        <f>I159-I157</f>
        <v>49</v>
      </c>
      <c r="U161" s="3">
        <f>S161/T161</f>
        <v>8.1632653061224483E-2</v>
      </c>
    </row>
    <row r="162" spans="1:21" x14ac:dyDescent="0.25">
      <c r="A162" s="1" t="s">
        <v>355</v>
      </c>
      <c r="B162" s="6" t="str">
        <f t="shared" si="7"/>
        <v>20180807</v>
      </c>
      <c r="C162" s="6" t="s">
        <v>21</v>
      </c>
      <c r="D162" s="6" t="s">
        <v>22</v>
      </c>
      <c r="E162" s="3" t="s">
        <v>23</v>
      </c>
      <c r="F162" s="3" t="s">
        <v>24</v>
      </c>
      <c r="G162" s="3" t="s">
        <v>25</v>
      </c>
      <c r="H162" s="3" t="s">
        <v>26</v>
      </c>
      <c r="I162" s="3">
        <v>0</v>
      </c>
      <c r="J162" s="3" t="s">
        <v>24</v>
      </c>
      <c r="K162" s="4" t="str">
        <f>IF(F162="NA","0000",IF(F162="A04","1000",IF(F162="A03","0700",IF(F162="A02","0500",IF(F162="A01","0200",ERROR)))))</f>
        <v>0000</v>
      </c>
      <c r="L162" s="4" t="str">
        <f t="shared" si="6"/>
        <v>000</v>
      </c>
      <c r="M162" s="5">
        <v>160</v>
      </c>
      <c r="N162" s="7">
        <v>6</v>
      </c>
      <c r="O162" s="7">
        <v>3</v>
      </c>
      <c r="P162" s="3" t="s">
        <v>24</v>
      </c>
      <c r="Q162" s="2" t="s">
        <v>356</v>
      </c>
      <c r="R162" s="6" t="str">
        <f t="shared" si="8"/>
        <v>20180807-Nor-Bh-Cott01-Ndata-M0000-D000-T00160-G06-R03-0161.TIFF</v>
      </c>
    </row>
    <row r="163" spans="1:21" x14ac:dyDescent="0.25">
      <c r="A163" s="1" t="s">
        <v>357</v>
      </c>
      <c r="B163" s="6" t="str">
        <f t="shared" si="7"/>
        <v>20180807</v>
      </c>
      <c r="C163" s="6" t="s">
        <v>21</v>
      </c>
      <c r="D163" s="6" t="s">
        <v>22</v>
      </c>
      <c r="E163" s="3" t="s">
        <v>29</v>
      </c>
      <c r="F163" s="3" t="s">
        <v>24</v>
      </c>
      <c r="G163" s="3" t="s">
        <v>25</v>
      </c>
      <c r="H163" s="3" t="s">
        <v>26</v>
      </c>
      <c r="I163" s="3">
        <v>0</v>
      </c>
      <c r="J163" s="3" t="s">
        <v>24</v>
      </c>
      <c r="K163" s="4" t="str">
        <f>IF(F163="NA","0000",IF(F163="A04","1000",IF(F163="A03","0700",IF(F163="A02","0500",IF(F163="A01","0200",ERROR)))))</f>
        <v>0000</v>
      </c>
      <c r="L163" s="4" t="str">
        <f t="shared" si="6"/>
        <v>000</v>
      </c>
      <c r="M163" s="5">
        <v>161</v>
      </c>
      <c r="N163" s="7">
        <v>6</v>
      </c>
      <c r="O163" s="7">
        <v>3</v>
      </c>
      <c r="P163" s="3" t="s">
        <v>24</v>
      </c>
      <c r="Q163" s="2" t="s">
        <v>358</v>
      </c>
      <c r="R163" s="6" t="str">
        <f t="shared" si="8"/>
        <v>20180807-Nor-Bh-Wool01-Ndata-M0000-D000-T00161-G06-R03-0162.TIFF</v>
      </c>
    </row>
    <row r="164" spans="1:21" x14ac:dyDescent="0.25">
      <c r="A164" s="1" t="s">
        <v>359</v>
      </c>
      <c r="B164" s="6" t="str">
        <f t="shared" si="7"/>
        <v>20180807</v>
      </c>
      <c r="C164" s="6" t="s">
        <v>21</v>
      </c>
      <c r="D164" s="6" t="s">
        <v>22</v>
      </c>
      <c r="E164" s="3" t="s">
        <v>23</v>
      </c>
      <c r="F164" s="3" t="s">
        <v>339</v>
      </c>
      <c r="G164" s="3" t="s">
        <v>33</v>
      </c>
      <c r="H164" s="3" t="s">
        <v>26</v>
      </c>
      <c r="I164" s="3">
        <v>106</v>
      </c>
      <c r="J164" s="3">
        <v>60</v>
      </c>
      <c r="K164" s="4" t="str">
        <f>IF(F164="NA","0000",IF(F164="A04","1000",IF(F164="A03","0700",IF(F164="A02","0500",IF(F164="A01","0200",ERROR)))))</f>
        <v>0500</v>
      </c>
      <c r="L164" s="4" t="str">
        <f t="shared" si="6"/>
        <v>060</v>
      </c>
      <c r="M164" s="5">
        <v>162</v>
      </c>
      <c r="N164" s="7">
        <v>6</v>
      </c>
      <c r="O164" s="7">
        <v>3</v>
      </c>
      <c r="P164" s="3" t="s">
        <v>71</v>
      </c>
      <c r="Q164" s="2" t="s">
        <v>360</v>
      </c>
      <c r="R164" s="6" t="str">
        <f t="shared" si="8"/>
        <v>20180807-Nor-Bh-Cott01-Uvpo1-M0500-D060-T00162-G06-R03-0163.TIFF</v>
      </c>
    </row>
    <row r="165" spans="1:21" x14ac:dyDescent="0.25">
      <c r="A165" s="1" t="s">
        <v>361</v>
      </c>
      <c r="B165" s="6" t="str">
        <f t="shared" si="7"/>
        <v>20180807</v>
      </c>
      <c r="C165" s="6" t="s">
        <v>21</v>
      </c>
      <c r="D165" s="6" t="s">
        <v>22</v>
      </c>
      <c r="E165" s="3" t="s">
        <v>23</v>
      </c>
      <c r="F165" s="3" t="s">
        <v>339</v>
      </c>
      <c r="G165" s="3" t="s">
        <v>33</v>
      </c>
      <c r="H165" s="3" t="s">
        <v>26</v>
      </c>
      <c r="I165" s="3">
        <v>76</v>
      </c>
      <c r="J165" s="3">
        <v>60</v>
      </c>
      <c r="K165" s="4" t="str">
        <f>IF(F165="NA","0000",IF(F165="A04","1000",IF(F165="A03","0700",IF(F165="A02","0500",IF(F165="A01","0200",ERROR)))))</f>
        <v>0500</v>
      </c>
      <c r="L165" s="4" t="str">
        <f t="shared" si="6"/>
        <v>060</v>
      </c>
      <c r="M165" s="5">
        <v>163</v>
      </c>
      <c r="N165" s="7">
        <v>6</v>
      </c>
      <c r="O165" s="7">
        <v>3</v>
      </c>
      <c r="P165" s="3" t="s">
        <v>24</v>
      </c>
      <c r="Q165" s="2" t="s">
        <v>362</v>
      </c>
      <c r="R165" s="6" t="str">
        <f t="shared" si="8"/>
        <v>20180807-Nor-Bh-Cott01-Uvpo1-M0500-D060-T00163-G06-R03-0164.TIFF</v>
      </c>
    </row>
    <row r="166" spans="1:21" x14ac:dyDescent="0.25">
      <c r="A166" s="1" t="s">
        <v>363</v>
      </c>
      <c r="B166" s="6" t="str">
        <f t="shared" si="7"/>
        <v>20180807</v>
      </c>
      <c r="C166" s="6" t="s">
        <v>21</v>
      </c>
      <c r="D166" s="6" t="s">
        <v>22</v>
      </c>
      <c r="E166" s="3" t="s">
        <v>29</v>
      </c>
      <c r="F166" s="3" t="s">
        <v>339</v>
      </c>
      <c r="G166" s="3" t="s">
        <v>33</v>
      </c>
      <c r="H166" s="3" t="s">
        <v>26</v>
      </c>
      <c r="I166" s="3">
        <v>1</v>
      </c>
      <c r="J166" s="3">
        <v>60</v>
      </c>
      <c r="K166" s="4" t="str">
        <f>IF(F166="NA","0000",IF(F166="A04","1000",IF(F166="A03","0700",IF(F166="A02","0500",IF(F166="A01","0200",ERROR)))))</f>
        <v>0500</v>
      </c>
      <c r="L166" s="4" t="str">
        <f t="shared" si="6"/>
        <v>060</v>
      </c>
      <c r="M166" s="5">
        <v>164</v>
      </c>
      <c r="N166" s="7">
        <v>6</v>
      </c>
      <c r="O166" s="7">
        <v>3</v>
      </c>
      <c r="P166" s="3" t="s">
        <v>24</v>
      </c>
      <c r="Q166" s="2" t="s">
        <v>364</v>
      </c>
      <c r="R166" s="6" t="str">
        <f t="shared" si="8"/>
        <v>20180807-Nor-Bh-Wool01-Uvpo1-M0500-D060-T00164-G06-R03-0165.TIFF</v>
      </c>
      <c r="S166" s="3">
        <f>I166-I163</f>
        <v>1</v>
      </c>
      <c r="T166" s="3">
        <f>I164-I162</f>
        <v>106</v>
      </c>
      <c r="U166" s="3">
        <f>S166/T166</f>
        <v>9.433962264150943E-3</v>
      </c>
    </row>
    <row r="167" spans="1:21" x14ac:dyDescent="0.25">
      <c r="A167" s="1" t="s">
        <v>365</v>
      </c>
      <c r="B167" s="6" t="str">
        <f t="shared" si="7"/>
        <v>20180807</v>
      </c>
      <c r="C167" s="6" t="s">
        <v>21</v>
      </c>
      <c r="D167" s="6" t="s">
        <v>22</v>
      </c>
      <c r="E167" s="3" t="s">
        <v>23</v>
      </c>
      <c r="F167" s="3" t="s">
        <v>24</v>
      </c>
      <c r="G167" s="3" t="s">
        <v>25</v>
      </c>
      <c r="H167" s="3" t="s">
        <v>26</v>
      </c>
      <c r="I167" s="3">
        <v>0</v>
      </c>
      <c r="J167" s="3" t="s">
        <v>24</v>
      </c>
      <c r="K167" s="4" t="str">
        <f>IF(F167="NA","0000",IF(F167="A04","1000",IF(F167="A03","0700",IF(F167="A02","0500",IF(F167="A01","0200",ERROR)))))</f>
        <v>0000</v>
      </c>
      <c r="L167" s="4" t="str">
        <f t="shared" si="6"/>
        <v>000</v>
      </c>
      <c r="M167" s="5">
        <v>165</v>
      </c>
      <c r="N167" s="7">
        <v>6</v>
      </c>
      <c r="O167" s="7">
        <v>4</v>
      </c>
      <c r="P167" s="3" t="s">
        <v>24</v>
      </c>
      <c r="Q167" s="2" t="s">
        <v>366</v>
      </c>
      <c r="R167" s="6" t="str">
        <f t="shared" si="8"/>
        <v>20180807-Nor-Bh-Cott01-Ndata-M0000-D000-T00165-G06-R04-0166.TIFF</v>
      </c>
    </row>
    <row r="168" spans="1:21" x14ac:dyDescent="0.25">
      <c r="A168" s="1" t="s">
        <v>367</v>
      </c>
      <c r="B168" s="6" t="str">
        <f t="shared" si="7"/>
        <v>20180807</v>
      </c>
      <c r="C168" s="6" t="s">
        <v>21</v>
      </c>
      <c r="D168" s="6" t="s">
        <v>22</v>
      </c>
      <c r="E168" s="3" t="s">
        <v>29</v>
      </c>
      <c r="F168" s="3" t="s">
        <v>24</v>
      </c>
      <c r="G168" s="3" t="s">
        <v>25</v>
      </c>
      <c r="H168" s="3" t="s">
        <v>26</v>
      </c>
      <c r="I168" s="3">
        <v>0</v>
      </c>
      <c r="J168" s="3" t="s">
        <v>24</v>
      </c>
      <c r="K168" s="4" t="str">
        <f>IF(F168="NA","0000",IF(F168="A04","1000",IF(F168="A03","0700",IF(F168="A02","0500",IF(F168="A01","0200",ERROR)))))</f>
        <v>0000</v>
      </c>
      <c r="L168" s="4" t="str">
        <f t="shared" si="6"/>
        <v>000</v>
      </c>
      <c r="M168" s="5">
        <v>166</v>
      </c>
      <c r="N168" s="7">
        <v>6</v>
      </c>
      <c r="O168" s="7">
        <v>4</v>
      </c>
      <c r="P168" s="3" t="s">
        <v>24</v>
      </c>
      <c r="Q168" s="2" t="s">
        <v>368</v>
      </c>
      <c r="R168" s="6" t="str">
        <f t="shared" si="8"/>
        <v>20180807-Nor-Bh-Wool01-Ndata-M0000-D000-T00166-G06-R04-0167.TIFF</v>
      </c>
    </row>
    <row r="169" spans="1:21" x14ac:dyDescent="0.25">
      <c r="A169" s="1" t="s">
        <v>369</v>
      </c>
      <c r="B169" s="6" t="str">
        <f t="shared" si="7"/>
        <v>20180807</v>
      </c>
      <c r="C169" s="6" t="s">
        <v>21</v>
      </c>
      <c r="D169" s="6" t="s">
        <v>22</v>
      </c>
      <c r="E169" s="3" t="s">
        <v>23</v>
      </c>
      <c r="F169" s="3" t="s">
        <v>339</v>
      </c>
      <c r="G169" s="3" t="s">
        <v>33</v>
      </c>
      <c r="H169" s="3" t="s">
        <v>26</v>
      </c>
      <c r="I169" s="3">
        <v>69</v>
      </c>
      <c r="J169" s="3">
        <v>60</v>
      </c>
      <c r="K169" s="4" t="str">
        <f>IF(F169="NA","0000",IF(F169="A04","1000",IF(F169="A03","0700",IF(F169="A02","0500",IF(F169="A01","0200",ERROR)))))</f>
        <v>0500</v>
      </c>
      <c r="L169" s="4" t="str">
        <f t="shared" si="6"/>
        <v>060</v>
      </c>
      <c r="M169" s="5">
        <v>167</v>
      </c>
      <c r="N169" s="7">
        <v>6</v>
      </c>
      <c r="O169" s="7">
        <v>4</v>
      </c>
      <c r="P169" s="3" t="s">
        <v>24</v>
      </c>
      <c r="Q169" s="2" t="s">
        <v>370</v>
      </c>
      <c r="R169" s="6" t="str">
        <f t="shared" si="8"/>
        <v>20180807-Nor-Bh-Cott01-Uvpo1-M0500-D060-T00167-G06-R04-0168.TIFF</v>
      </c>
    </row>
    <row r="170" spans="1:21" x14ac:dyDescent="0.25">
      <c r="A170" s="1" t="s">
        <v>371</v>
      </c>
      <c r="B170" s="6" t="str">
        <f t="shared" si="7"/>
        <v>20180807</v>
      </c>
      <c r="C170" s="6" t="s">
        <v>21</v>
      </c>
      <c r="D170" s="6" t="s">
        <v>22</v>
      </c>
      <c r="E170" s="3" t="s">
        <v>23</v>
      </c>
      <c r="F170" s="3" t="s">
        <v>339</v>
      </c>
      <c r="G170" s="3" t="s">
        <v>33</v>
      </c>
      <c r="H170" s="3" t="s">
        <v>26</v>
      </c>
      <c r="I170" s="3">
        <v>55</v>
      </c>
      <c r="J170" s="3">
        <v>60</v>
      </c>
      <c r="K170" s="4" t="str">
        <f>IF(F170="NA","0000",IF(F170="A04","1000",IF(F170="A03","0700",IF(F170="A02","0500",IF(F170="A01","0200",ERROR)))))</f>
        <v>0500</v>
      </c>
      <c r="L170" s="4" t="str">
        <f t="shared" si="6"/>
        <v>060</v>
      </c>
      <c r="M170" s="5">
        <v>168</v>
      </c>
      <c r="N170" s="7">
        <v>6</v>
      </c>
      <c r="O170" s="7">
        <v>4</v>
      </c>
      <c r="P170" s="3" t="s">
        <v>24</v>
      </c>
      <c r="Q170" s="2" t="s">
        <v>372</v>
      </c>
      <c r="R170" s="6" t="str">
        <f t="shared" si="8"/>
        <v>20180807-Nor-Bh-Cott01-Uvpo1-M0500-D060-T00168-G06-R04-0169.TIFF</v>
      </c>
    </row>
    <row r="171" spans="1:21" x14ac:dyDescent="0.25">
      <c r="A171" s="1" t="s">
        <v>373</v>
      </c>
      <c r="B171" s="6" t="str">
        <f t="shared" si="7"/>
        <v>20180807</v>
      </c>
      <c r="C171" s="6" t="s">
        <v>21</v>
      </c>
      <c r="D171" s="6" t="s">
        <v>22</v>
      </c>
      <c r="E171" s="3" t="s">
        <v>29</v>
      </c>
      <c r="F171" s="3" t="s">
        <v>339</v>
      </c>
      <c r="G171" s="3" t="s">
        <v>33</v>
      </c>
      <c r="H171" s="3" t="s">
        <v>26</v>
      </c>
      <c r="I171" s="3">
        <v>1</v>
      </c>
      <c r="J171" s="3">
        <v>60</v>
      </c>
      <c r="K171" s="4" t="str">
        <f>IF(F171="NA","0000",IF(F171="A04","1000",IF(F171="A03","0700",IF(F171="A02","0500",IF(F171="A01","0200",ERROR)))))</f>
        <v>0500</v>
      </c>
      <c r="L171" s="4" t="str">
        <f t="shared" si="6"/>
        <v>060</v>
      </c>
      <c r="M171" s="5">
        <v>169</v>
      </c>
      <c r="N171" s="7">
        <v>6</v>
      </c>
      <c r="O171" s="7">
        <v>4</v>
      </c>
      <c r="P171" s="3" t="s">
        <v>24</v>
      </c>
      <c r="Q171" s="2" t="s">
        <v>374</v>
      </c>
      <c r="R171" s="6" t="str">
        <f t="shared" si="8"/>
        <v>20180807-Nor-Bh-Wool01-Uvpo1-M0500-D060-T00169-G06-R04-0170.TIFF</v>
      </c>
      <c r="S171" s="3">
        <f>I171-I168</f>
        <v>1</v>
      </c>
      <c r="T171" s="3">
        <f>I169-I167</f>
        <v>69</v>
      </c>
      <c r="U171" s="3">
        <f>S171/T171</f>
        <v>1.4492753623188406E-2</v>
      </c>
    </row>
    <row r="172" spans="1:21" x14ac:dyDescent="0.25">
      <c r="A172" s="1" t="s">
        <v>375</v>
      </c>
      <c r="B172" s="6" t="str">
        <f t="shared" si="7"/>
        <v>20180807</v>
      </c>
      <c r="C172" s="6" t="s">
        <v>21</v>
      </c>
      <c r="D172" s="6" t="s">
        <v>22</v>
      </c>
      <c r="E172" s="3" t="s">
        <v>23</v>
      </c>
      <c r="F172" s="3" t="s">
        <v>24</v>
      </c>
      <c r="G172" s="3" t="s">
        <v>25</v>
      </c>
      <c r="H172" s="3" t="s">
        <v>26</v>
      </c>
      <c r="I172" s="3">
        <v>0</v>
      </c>
      <c r="J172" s="3" t="s">
        <v>24</v>
      </c>
      <c r="K172" s="4" t="str">
        <f>IF(F172="NA","0000",IF(F172="A04","1000",IF(F172="A03","0700",IF(F172="A02","0500",IF(F172="A01","0200",ERROR)))))</f>
        <v>0000</v>
      </c>
      <c r="L172" s="4" t="str">
        <f t="shared" si="6"/>
        <v>000</v>
      </c>
      <c r="M172" s="5">
        <v>170</v>
      </c>
      <c r="N172" s="7">
        <v>6</v>
      </c>
      <c r="O172" s="7">
        <v>5</v>
      </c>
      <c r="P172" s="3" t="s">
        <v>24</v>
      </c>
      <c r="Q172" s="2" t="s">
        <v>376</v>
      </c>
      <c r="R172" s="6" t="str">
        <f t="shared" si="8"/>
        <v>20180807-Nor-Bh-Cott01-Ndata-M0000-D000-T00170-G06-R05-0171.TIFF</v>
      </c>
    </row>
    <row r="173" spans="1:21" x14ac:dyDescent="0.25">
      <c r="A173" s="1" t="s">
        <v>377</v>
      </c>
      <c r="B173" s="6" t="str">
        <f t="shared" si="7"/>
        <v>20180807</v>
      </c>
      <c r="C173" s="6" t="s">
        <v>21</v>
      </c>
      <c r="D173" s="6" t="s">
        <v>22</v>
      </c>
      <c r="E173" s="3" t="s">
        <v>29</v>
      </c>
      <c r="F173" s="3" t="s">
        <v>24</v>
      </c>
      <c r="G173" s="3" t="s">
        <v>25</v>
      </c>
      <c r="H173" s="3" t="s">
        <v>26</v>
      </c>
      <c r="I173" s="3">
        <v>0</v>
      </c>
      <c r="J173" s="3" t="s">
        <v>24</v>
      </c>
      <c r="K173" s="4" t="str">
        <f>IF(F173="NA","0000",IF(F173="A04","1000",IF(F173="A03","0700",IF(F173="A02","0500",IF(F173="A01","0200",ERROR)))))</f>
        <v>0000</v>
      </c>
      <c r="L173" s="4" t="str">
        <f t="shared" si="6"/>
        <v>000</v>
      </c>
      <c r="M173" s="5">
        <v>171</v>
      </c>
      <c r="N173" s="7">
        <v>6</v>
      </c>
      <c r="O173" s="7">
        <v>5</v>
      </c>
      <c r="P173" s="3" t="s">
        <v>24</v>
      </c>
      <c r="Q173" s="2" t="s">
        <v>378</v>
      </c>
      <c r="R173" s="6" t="str">
        <f t="shared" si="8"/>
        <v>20180807-Nor-Bh-Wool01-Ndata-M0000-D000-T00171-G06-R05-0172.TIFF</v>
      </c>
    </row>
    <row r="174" spans="1:21" x14ac:dyDescent="0.25">
      <c r="A174" s="1" t="s">
        <v>379</v>
      </c>
      <c r="B174" s="6" t="str">
        <f t="shared" si="7"/>
        <v>20180807</v>
      </c>
      <c r="C174" s="6" t="s">
        <v>21</v>
      </c>
      <c r="D174" s="6" t="s">
        <v>22</v>
      </c>
      <c r="E174" s="3" t="s">
        <v>23</v>
      </c>
      <c r="F174" s="3" t="s">
        <v>339</v>
      </c>
      <c r="G174" s="3" t="s">
        <v>33</v>
      </c>
      <c r="H174" s="3" t="s">
        <v>26</v>
      </c>
      <c r="I174" s="3">
        <v>81</v>
      </c>
      <c r="J174" s="3">
        <v>60</v>
      </c>
      <c r="K174" s="4" t="str">
        <f>IF(F174="NA","0000",IF(F174="A04","1000",IF(F174="A03","0700",IF(F174="A02","0500",IF(F174="A01","0200",ERROR)))))</f>
        <v>0500</v>
      </c>
      <c r="L174" s="4" t="str">
        <f t="shared" si="6"/>
        <v>060</v>
      </c>
      <c r="M174" s="5">
        <v>172</v>
      </c>
      <c r="N174" s="7">
        <v>6</v>
      </c>
      <c r="O174" s="7">
        <v>5</v>
      </c>
      <c r="P174" s="3" t="s">
        <v>71</v>
      </c>
      <c r="Q174" s="2" t="s">
        <v>380</v>
      </c>
      <c r="R174" s="6" t="str">
        <f>CONCATENATE(B174,"-",C174,"-",D174,"-",E174,"-",G174,"-","M",K174,"-","D",L174,"-","T",TEXT(M174,"00000"),"-","G",TEXT(N174,"00"),"-","R",TEXT(O174,"00"),"-",0,Q174,".JPG")</f>
        <v>20180807-Nor-Bh-Cott01-Uvpo1-M0500-D060-T00172-G06-R05-0173.JPG</v>
      </c>
    </row>
    <row r="175" spans="1:21" x14ac:dyDescent="0.25">
      <c r="A175" s="1" t="s">
        <v>381</v>
      </c>
      <c r="B175" s="6" t="str">
        <f t="shared" si="7"/>
        <v>20180807</v>
      </c>
      <c r="C175" s="6" t="s">
        <v>21</v>
      </c>
      <c r="D175" s="6" t="s">
        <v>22</v>
      </c>
      <c r="E175" s="3" t="s">
        <v>23</v>
      </c>
      <c r="F175" s="3" t="s">
        <v>339</v>
      </c>
      <c r="G175" s="3" t="s">
        <v>33</v>
      </c>
      <c r="H175" s="3" t="s">
        <v>26</v>
      </c>
      <c r="I175" s="3">
        <v>43</v>
      </c>
      <c r="J175" s="3">
        <v>60</v>
      </c>
      <c r="K175" s="4" t="str">
        <f>IF(F175="NA","0000",IF(F175="A04","1000",IF(F175="A03","0700",IF(F175="A02","0500",IF(F175="A01","0200",ERROR)))))</f>
        <v>0500</v>
      </c>
      <c r="L175" s="4" t="str">
        <f t="shared" si="6"/>
        <v>060</v>
      </c>
      <c r="M175" s="5">
        <v>173</v>
      </c>
      <c r="N175" s="7">
        <v>6</v>
      </c>
      <c r="O175" s="7">
        <v>5</v>
      </c>
      <c r="P175" s="3" t="s">
        <v>71</v>
      </c>
      <c r="Q175" s="2" t="s">
        <v>382</v>
      </c>
      <c r="R175" s="6" t="str">
        <f t="shared" si="8"/>
        <v>20180807-Nor-Bh-Cott01-Uvpo1-M0500-D060-T00173-G06-R05-0174.TIFF</v>
      </c>
    </row>
    <row r="176" spans="1:21" x14ac:dyDescent="0.25">
      <c r="A176" s="1" t="s">
        <v>383</v>
      </c>
      <c r="B176" s="6" t="str">
        <f t="shared" si="7"/>
        <v>20180807</v>
      </c>
      <c r="C176" s="6" t="s">
        <v>21</v>
      </c>
      <c r="D176" s="6" t="s">
        <v>22</v>
      </c>
      <c r="E176" s="3" t="s">
        <v>29</v>
      </c>
      <c r="F176" s="3" t="s">
        <v>339</v>
      </c>
      <c r="G176" s="3" t="s">
        <v>33</v>
      </c>
      <c r="H176" s="3" t="s">
        <v>26</v>
      </c>
      <c r="I176" s="3">
        <v>4</v>
      </c>
      <c r="J176" s="3">
        <v>60</v>
      </c>
      <c r="K176" s="4" t="str">
        <f>IF(F176="NA","0000",IF(F176="A04","1000",IF(F176="A03","0700",IF(F176="A02","0500",IF(F176="A01","0200",ERROR)))))</f>
        <v>0500</v>
      </c>
      <c r="L176" s="4" t="str">
        <f t="shared" si="6"/>
        <v>060</v>
      </c>
      <c r="M176" s="5">
        <v>174</v>
      </c>
      <c r="N176" s="7">
        <v>6</v>
      </c>
      <c r="O176" s="7">
        <v>5</v>
      </c>
      <c r="P176" s="3" t="s">
        <v>24</v>
      </c>
      <c r="Q176" s="2" t="s">
        <v>384</v>
      </c>
      <c r="R176" s="6" t="str">
        <f t="shared" si="8"/>
        <v>20180807-Nor-Bh-Wool01-Uvpo1-M0500-D060-T00174-G06-R05-0175.TIFF</v>
      </c>
      <c r="S176" s="3">
        <f>I176-I173</f>
        <v>4</v>
      </c>
      <c r="T176" s="3">
        <f>I174-I172</f>
        <v>81</v>
      </c>
      <c r="U176" s="3">
        <f>S176/T176</f>
        <v>4.9382716049382713E-2</v>
      </c>
    </row>
    <row r="177" spans="1:21" x14ac:dyDescent="0.25">
      <c r="A177" s="1" t="s">
        <v>385</v>
      </c>
      <c r="B177" s="6" t="str">
        <f t="shared" si="7"/>
        <v>20180807</v>
      </c>
      <c r="C177" s="6" t="s">
        <v>21</v>
      </c>
      <c r="D177" s="6" t="s">
        <v>22</v>
      </c>
      <c r="E177" s="3" t="s">
        <v>23</v>
      </c>
      <c r="F177" s="3" t="s">
        <v>24</v>
      </c>
      <c r="G177" s="3" t="s">
        <v>25</v>
      </c>
      <c r="H177" s="3" t="s">
        <v>26</v>
      </c>
      <c r="I177" s="3">
        <v>0</v>
      </c>
      <c r="J177" s="3" t="s">
        <v>24</v>
      </c>
      <c r="K177" s="4" t="str">
        <f>IF(F177="NA","0000",IF(F177="A04","1000",IF(F177="A03","0700",IF(F177="A02","0500",IF(F177="A01","0200",ERROR)))))</f>
        <v>0000</v>
      </c>
      <c r="L177" s="4" t="str">
        <f t="shared" si="6"/>
        <v>000</v>
      </c>
      <c r="M177" s="5">
        <v>175</v>
      </c>
      <c r="N177" s="7">
        <v>6</v>
      </c>
      <c r="O177" s="7">
        <v>6</v>
      </c>
      <c r="P177" s="3" t="s">
        <v>24</v>
      </c>
      <c r="Q177" s="2" t="s">
        <v>386</v>
      </c>
      <c r="R177" s="6" t="str">
        <f t="shared" si="8"/>
        <v>20180807-Nor-Bh-Cott01-Ndata-M0000-D000-T00175-G06-R06-0176.TIFF</v>
      </c>
    </row>
    <row r="178" spans="1:21" x14ac:dyDescent="0.25">
      <c r="A178" s="1" t="s">
        <v>387</v>
      </c>
      <c r="B178" s="6" t="str">
        <f t="shared" si="7"/>
        <v>20180807</v>
      </c>
      <c r="C178" s="6" t="s">
        <v>21</v>
      </c>
      <c r="D178" s="6" t="s">
        <v>22</v>
      </c>
      <c r="E178" s="3" t="s">
        <v>29</v>
      </c>
      <c r="F178" s="3" t="s">
        <v>24</v>
      </c>
      <c r="G178" s="3" t="s">
        <v>25</v>
      </c>
      <c r="H178" s="3" t="s">
        <v>26</v>
      </c>
      <c r="I178" s="3">
        <v>0</v>
      </c>
      <c r="J178" s="3" t="s">
        <v>24</v>
      </c>
      <c r="K178" s="4" t="str">
        <f>IF(F178="NA","0000",IF(F178="A04","1000",IF(F178="A03","0700",IF(F178="A02","0500",IF(F178="A01","0200",ERROR)))))</f>
        <v>0000</v>
      </c>
      <c r="L178" s="4" t="str">
        <f t="shared" si="6"/>
        <v>000</v>
      </c>
      <c r="M178" s="5">
        <v>176</v>
      </c>
      <c r="N178" s="7">
        <v>6</v>
      </c>
      <c r="O178" s="7">
        <v>6</v>
      </c>
      <c r="P178" s="3" t="s">
        <v>24</v>
      </c>
      <c r="Q178" s="2" t="s">
        <v>388</v>
      </c>
      <c r="R178" s="6" t="str">
        <f t="shared" si="8"/>
        <v>20180807-Nor-Bh-Wool01-Ndata-M0000-D000-T00176-G06-R06-0177.TIFF</v>
      </c>
    </row>
    <row r="179" spans="1:21" x14ac:dyDescent="0.25">
      <c r="A179" s="1" t="s">
        <v>389</v>
      </c>
      <c r="B179" s="6" t="str">
        <f t="shared" si="7"/>
        <v>20180807</v>
      </c>
      <c r="C179" s="6" t="s">
        <v>21</v>
      </c>
      <c r="D179" s="6" t="s">
        <v>22</v>
      </c>
      <c r="E179" s="3" t="s">
        <v>23</v>
      </c>
      <c r="F179" s="3" t="s">
        <v>339</v>
      </c>
      <c r="G179" s="3" t="s">
        <v>33</v>
      </c>
      <c r="H179" s="3" t="s">
        <v>26</v>
      </c>
      <c r="I179" s="3">
        <v>121</v>
      </c>
      <c r="J179" s="3">
        <v>60</v>
      </c>
      <c r="K179" s="4" t="str">
        <f>IF(F179="NA","0000",IF(F179="A04","1000",IF(F179="A03","0700",IF(F179="A02","0500",IF(F179="A01","0200",ERROR)))))</f>
        <v>0500</v>
      </c>
      <c r="L179" s="4" t="str">
        <f t="shared" si="6"/>
        <v>060</v>
      </c>
      <c r="M179" s="5">
        <v>177</v>
      </c>
      <c r="N179" s="7">
        <v>6</v>
      </c>
      <c r="O179" s="7">
        <v>6</v>
      </c>
      <c r="P179" s="3" t="s">
        <v>24</v>
      </c>
      <c r="Q179" s="2" t="s">
        <v>390</v>
      </c>
      <c r="R179" s="6" t="str">
        <f t="shared" si="8"/>
        <v>20180807-Nor-Bh-Cott01-Uvpo1-M0500-D060-T00177-G06-R06-0178.TIFF</v>
      </c>
    </row>
    <row r="180" spans="1:21" x14ac:dyDescent="0.25">
      <c r="A180" s="1" t="s">
        <v>391</v>
      </c>
      <c r="B180" s="6" t="str">
        <f t="shared" si="7"/>
        <v>20180807</v>
      </c>
      <c r="C180" s="6" t="s">
        <v>21</v>
      </c>
      <c r="D180" s="6" t="s">
        <v>22</v>
      </c>
      <c r="E180" s="3" t="s">
        <v>23</v>
      </c>
      <c r="F180" s="3" t="s">
        <v>339</v>
      </c>
      <c r="G180" s="3" t="s">
        <v>33</v>
      </c>
      <c r="H180" s="3" t="s">
        <v>26</v>
      </c>
      <c r="I180" s="3">
        <v>83</v>
      </c>
      <c r="J180" s="3">
        <v>60</v>
      </c>
      <c r="K180" s="4" t="str">
        <f>IF(F180="NA","0000",IF(F180="A04","1000",IF(F180="A03","0700",IF(F180="A02","0500",IF(F180="A01","0200",ERROR)))))</f>
        <v>0500</v>
      </c>
      <c r="L180" s="4" t="str">
        <f t="shared" si="6"/>
        <v>060</v>
      </c>
      <c r="M180" s="5">
        <v>178</v>
      </c>
      <c r="N180" s="7">
        <v>6</v>
      </c>
      <c r="O180" s="7">
        <v>6</v>
      </c>
      <c r="P180" s="3" t="s">
        <v>24</v>
      </c>
      <c r="Q180" s="2" t="s">
        <v>392</v>
      </c>
      <c r="R180" s="6" t="str">
        <f t="shared" si="8"/>
        <v>20180807-Nor-Bh-Cott01-Uvpo1-M0500-D060-T00178-G06-R06-0179.TIFF</v>
      </c>
    </row>
    <row r="181" spans="1:21" x14ac:dyDescent="0.25">
      <c r="A181" s="1" t="s">
        <v>393</v>
      </c>
      <c r="B181" s="6" t="str">
        <f t="shared" si="7"/>
        <v>20180807</v>
      </c>
      <c r="C181" s="6" t="s">
        <v>21</v>
      </c>
      <c r="D181" s="6" t="s">
        <v>22</v>
      </c>
      <c r="E181" s="3" t="s">
        <v>29</v>
      </c>
      <c r="F181" s="3" t="s">
        <v>339</v>
      </c>
      <c r="G181" s="3" t="s">
        <v>33</v>
      </c>
      <c r="H181" s="3" t="s">
        <v>26</v>
      </c>
      <c r="I181" s="3">
        <v>0</v>
      </c>
      <c r="J181" s="3">
        <v>60</v>
      </c>
      <c r="K181" s="4" t="str">
        <f>IF(F181="NA","0000",IF(F181="A04","1000",IF(F181="A03","0700",IF(F181="A02","0500",IF(F181="A01","0200",ERROR)))))</f>
        <v>0500</v>
      </c>
      <c r="L181" s="4" t="str">
        <f t="shared" si="6"/>
        <v>060</v>
      </c>
      <c r="M181" s="5">
        <v>179</v>
      </c>
      <c r="N181" s="7">
        <v>6</v>
      </c>
      <c r="O181" s="7">
        <v>6</v>
      </c>
      <c r="P181" s="3" t="s">
        <v>24</v>
      </c>
      <c r="Q181" s="2" t="s">
        <v>394</v>
      </c>
      <c r="R181" s="6" t="str">
        <f t="shared" si="8"/>
        <v>20180807-Nor-Bh-Wool01-Uvpo1-M0500-D060-T00179-G06-R06-0180.TIFF</v>
      </c>
      <c r="S181" s="3">
        <f>I181-I178</f>
        <v>0</v>
      </c>
      <c r="T181" s="3">
        <f>I179-I177</f>
        <v>121</v>
      </c>
      <c r="U181" s="3">
        <f>S181/T181</f>
        <v>0</v>
      </c>
    </row>
    <row r="182" spans="1:21" x14ac:dyDescent="0.25">
      <c r="A182" s="1" t="s">
        <v>395</v>
      </c>
      <c r="B182" s="6" t="str">
        <f t="shared" si="7"/>
        <v>20180809</v>
      </c>
      <c r="C182" s="6" t="s">
        <v>21</v>
      </c>
      <c r="D182" s="6" t="s">
        <v>22</v>
      </c>
      <c r="E182" s="3" t="s">
        <v>23</v>
      </c>
      <c r="F182" s="3" t="s">
        <v>24</v>
      </c>
      <c r="G182" s="3" t="s">
        <v>25</v>
      </c>
      <c r="H182" s="3" t="s">
        <v>26</v>
      </c>
      <c r="I182" s="3">
        <v>0</v>
      </c>
      <c r="J182" s="3" t="s">
        <v>24</v>
      </c>
      <c r="K182" s="4" t="str">
        <f>IF(F182="NA","0000",IF(F182="A04","1000",IF(F182="A03","0700",IF(F182="A02","0500",IF(F182="A01","0200",ERROR)))))</f>
        <v>0000</v>
      </c>
      <c r="L182" s="4" t="str">
        <f t="shared" si="6"/>
        <v>000</v>
      </c>
      <c r="M182" s="5">
        <v>180</v>
      </c>
      <c r="N182" s="7">
        <v>7</v>
      </c>
      <c r="O182" s="4">
        <v>1</v>
      </c>
      <c r="P182" s="3" t="s">
        <v>24</v>
      </c>
      <c r="Q182" s="2" t="s">
        <v>396</v>
      </c>
      <c r="R182" s="6" t="str">
        <f t="shared" si="8"/>
        <v>20180809-Nor-Bh-Cott01-Ndata-M0000-D000-T00180-G07-R01-0181.TIFF</v>
      </c>
    </row>
    <row r="183" spans="1:21" x14ac:dyDescent="0.25">
      <c r="A183" s="1" t="s">
        <v>397</v>
      </c>
      <c r="B183" s="6" t="str">
        <f t="shared" si="7"/>
        <v>20180809</v>
      </c>
      <c r="C183" s="6" t="s">
        <v>21</v>
      </c>
      <c r="D183" s="6" t="s">
        <v>22</v>
      </c>
      <c r="E183" s="3" t="s">
        <v>29</v>
      </c>
      <c r="F183" s="3" t="s">
        <v>24</v>
      </c>
      <c r="G183" s="3" t="s">
        <v>25</v>
      </c>
      <c r="H183" s="3" t="s">
        <v>26</v>
      </c>
      <c r="I183" s="3">
        <v>0</v>
      </c>
      <c r="J183" s="3" t="s">
        <v>24</v>
      </c>
      <c r="K183" s="4" t="str">
        <f>IF(F183="NA","0000",IF(F183="A04","1000",IF(F183="A03","0700",IF(F183="A02","0500",IF(F183="A01","0200",ERROR)))))</f>
        <v>0000</v>
      </c>
      <c r="L183" s="4" t="str">
        <f t="shared" si="6"/>
        <v>000</v>
      </c>
      <c r="M183" s="5">
        <v>181</v>
      </c>
      <c r="N183" s="7">
        <v>7</v>
      </c>
      <c r="O183" s="4">
        <v>1</v>
      </c>
      <c r="P183" s="3" t="s">
        <v>24</v>
      </c>
      <c r="Q183" s="2" t="s">
        <v>398</v>
      </c>
      <c r="R183" s="6" t="str">
        <f t="shared" si="8"/>
        <v>20180809-Nor-Bh-Wool01-Ndata-M0000-D000-T00181-G07-R01-0182.TIFF</v>
      </c>
    </row>
    <row r="184" spans="1:21" x14ac:dyDescent="0.25">
      <c r="A184" s="1" t="s">
        <v>399</v>
      </c>
      <c r="B184" s="6" t="str">
        <f t="shared" si="7"/>
        <v>20180809</v>
      </c>
      <c r="C184" s="6" t="s">
        <v>21</v>
      </c>
      <c r="D184" s="6" t="s">
        <v>22</v>
      </c>
      <c r="E184" s="3" t="s">
        <v>23</v>
      </c>
      <c r="F184" s="3" t="s">
        <v>400</v>
      </c>
      <c r="G184" s="3" t="s">
        <v>33</v>
      </c>
      <c r="H184" s="3" t="s">
        <v>26</v>
      </c>
      <c r="I184" s="3">
        <v>36</v>
      </c>
      <c r="J184" s="3">
        <v>60</v>
      </c>
      <c r="K184" s="4" t="str">
        <f>IF(F184="NA","0000",IF(F184="A04","1000",IF(F184="A03","0700",IF(F184="A02","0500",IF(F184="A01","0200",ERROR)))))</f>
        <v>0700</v>
      </c>
      <c r="L184" s="4" t="str">
        <f t="shared" si="6"/>
        <v>060</v>
      </c>
      <c r="M184" s="5">
        <v>182</v>
      </c>
      <c r="N184" s="7">
        <v>7</v>
      </c>
      <c r="O184" s="4">
        <v>1</v>
      </c>
      <c r="P184" s="3" t="s">
        <v>76</v>
      </c>
      <c r="Q184" s="2" t="s">
        <v>401</v>
      </c>
      <c r="R184" s="6" t="str">
        <f t="shared" si="8"/>
        <v>20180809-Nor-Bh-Cott01-Uvpo1-M0700-D060-T00182-G07-R01-0183.TIFF</v>
      </c>
    </row>
    <row r="185" spans="1:21" x14ac:dyDescent="0.25">
      <c r="A185" s="1" t="s">
        <v>402</v>
      </c>
      <c r="B185" s="6" t="str">
        <f t="shared" si="7"/>
        <v>20180809</v>
      </c>
      <c r="C185" s="6" t="s">
        <v>21</v>
      </c>
      <c r="D185" s="6" t="s">
        <v>22</v>
      </c>
      <c r="E185" s="3" t="s">
        <v>23</v>
      </c>
      <c r="F185" s="3" t="s">
        <v>400</v>
      </c>
      <c r="G185" s="3" t="s">
        <v>33</v>
      </c>
      <c r="H185" s="3" t="s">
        <v>26</v>
      </c>
      <c r="I185" s="3">
        <v>30</v>
      </c>
      <c r="J185" s="3">
        <v>60</v>
      </c>
      <c r="K185" s="4" t="str">
        <f>IF(F185="NA","0000",IF(F185="A04","1000",IF(F185="A03","0700",IF(F185="A02","0500",IF(F185="A01","0200",ERROR)))))</f>
        <v>0700</v>
      </c>
      <c r="L185" s="4" t="str">
        <f t="shared" si="6"/>
        <v>060</v>
      </c>
      <c r="M185" s="5">
        <v>183</v>
      </c>
      <c r="N185" s="7">
        <v>7</v>
      </c>
      <c r="O185" s="4">
        <v>1</v>
      </c>
      <c r="P185" s="3" t="s">
        <v>24</v>
      </c>
      <c r="Q185" s="2" t="s">
        <v>403</v>
      </c>
      <c r="R185" s="6" t="str">
        <f t="shared" si="8"/>
        <v>20180809-Nor-Bh-Cott01-Uvpo1-M0700-D060-T00183-G07-R01-0184.TIFF</v>
      </c>
    </row>
    <row r="186" spans="1:21" x14ac:dyDescent="0.25">
      <c r="A186" s="1" t="s">
        <v>404</v>
      </c>
      <c r="B186" s="6" t="str">
        <f t="shared" si="7"/>
        <v>20180809</v>
      </c>
      <c r="C186" s="6" t="s">
        <v>21</v>
      </c>
      <c r="D186" s="6" t="s">
        <v>22</v>
      </c>
      <c r="E186" s="3" t="s">
        <v>29</v>
      </c>
      <c r="F186" s="3" t="s">
        <v>400</v>
      </c>
      <c r="G186" s="3" t="s">
        <v>33</v>
      </c>
      <c r="H186" s="3" t="s">
        <v>26</v>
      </c>
      <c r="I186" s="3">
        <v>1</v>
      </c>
      <c r="J186" s="3">
        <v>60</v>
      </c>
      <c r="K186" s="4" t="str">
        <f>IF(F186="NA","0000",IF(F186="A04","1000",IF(F186="A03","0700",IF(F186="A02","0500",IF(F186="A01","0200",ERROR)))))</f>
        <v>0700</v>
      </c>
      <c r="L186" s="4" t="str">
        <f t="shared" si="6"/>
        <v>060</v>
      </c>
      <c r="M186" s="5">
        <v>184</v>
      </c>
      <c r="N186" s="7">
        <v>7</v>
      </c>
      <c r="O186" s="4">
        <v>1</v>
      </c>
      <c r="P186" s="3" t="s">
        <v>24</v>
      </c>
      <c r="Q186" s="2" t="s">
        <v>405</v>
      </c>
      <c r="R186" s="6" t="str">
        <f t="shared" si="8"/>
        <v>20180809-Nor-Bh-Wool01-Uvpo1-M0700-D060-T00184-G07-R01-0185.TIFF</v>
      </c>
      <c r="S186" s="3">
        <f>I186-I183</f>
        <v>1</v>
      </c>
      <c r="T186" s="3">
        <f>I184-I182</f>
        <v>36</v>
      </c>
      <c r="U186" s="3">
        <f>S186/T186</f>
        <v>2.7777777777777776E-2</v>
      </c>
    </row>
    <row r="187" spans="1:21" x14ac:dyDescent="0.25">
      <c r="A187" s="1" t="s">
        <v>406</v>
      </c>
      <c r="B187" s="6" t="str">
        <f t="shared" si="7"/>
        <v>20180809</v>
      </c>
      <c r="C187" s="6" t="s">
        <v>21</v>
      </c>
      <c r="D187" s="6" t="s">
        <v>22</v>
      </c>
      <c r="E187" s="3" t="s">
        <v>23</v>
      </c>
      <c r="F187" s="3" t="s">
        <v>24</v>
      </c>
      <c r="G187" s="3" t="s">
        <v>25</v>
      </c>
      <c r="H187" s="3" t="s">
        <v>26</v>
      </c>
      <c r="I187" s="3">
        <v>0</v>
      </c>
      <c r="J187" s="3" t="s">
        <v>24</v>
      </c>
      <c r="K187" s="4" t="str">
        <f>IF(F187="NA","0000",IF(F187="A04","1000",IF(F187="A03","0700",IF(F187="A02","0500",IF(F187="A01","0200",ERROR)))))</f>
        <v>0000</v>
      </c>
      <c r="L187" s="4" t="str">
        <f t="shared" si="6"/>
        <v>000</v>
      </c>
      <c r="M187" s="5">
        <v>185</v>
      </c>
      <c r="N187" s="7">
        <v>7</v>
      </c>
      <c r="O187" s="7">
        <v>2</v>
      </c>
      <c r="P187" s="3" t="s">
        <v>24</v>
      </c>
      <c r="Q187" s="2" t="s">
        <v>407</v>
      </c>
      <c r="R187" s="6" t="str">
        <f t="shared" si="8"/>
        <v>20180809-Nor-Bh-Cott01-Ndata-M0000-D000-T00185-G07-R02-0186.TIFF</v>
      </c>
    </row>
    <row r="188" spans="1:21" x14ac:dyDescent="0.25">
      <c r="A188" s="1" t="s">
        <v>408</v>
      </c>
      <c r="B188" s="6" t="str">
        <f t="shared" si="7"/>
        <v>20180809</v>
      </c>
      <c r="C188" s="6" t="s">
        <v>21</v>
      </c>
      <c r="D188" s="6" t="s">
        <v>22</v>
      </c>
      <c r="E188" s="3" t="s">
        <v>29</v>
      </c>
      <c r="F188" s="3" t="s">
        <v>24</v>
      </c>
      <c r="G188" s="3" t="s">
        <v>25</v>
      </c>
      <c r="H188" s="3" t="s">
        <v>26</v>
      </c>
      <c r="I188" s="3">
        <v>0</v>
      </c>
      <c r="J188" s="3" t="s">
        <v>24</v>
      </c>
      <c r="K188" s="4" t="str">
        <f>IF(F188="NA","0000",IF(F188="A04","1000",IF(F188="A03","0700",IF(F188="A02","0500",IF(F188="A01","0200",ERROR)))))</f>
        <v>0000</v>
      </c>
      <c r="L188" s="4" t="str">
        <f t="shared" si="6"/>
        <v>000</v>
      </c>
      <c r="M188" s="5">
        <v>186</v>
      </c>
      <c r="N188" s="7">
        <v>7</v>
      </c>
      <c r="O188" s="7">
        <v>2</v>
      </c>
      <c r="P188" s="3" t="s">
        <v>24</v>
      </c>
      <c r="Q188" s="2" t="s">
        <v>409</v>
      </c>
      <c r="R188" s="6" t="str">
        <f t="shared" si="8"/>
        <v>20180809-Nor-Bh-Wool01-Ndata-M0000-D000-T00186-G07-R02-0187.TIFF</v>
      </c>
    </row>
    <row r="189" spans="1:21" x14ac:dyDescent="0.25">
      <c r="A189" s="1" t="s">
        <v>410</v>
      </c>
      <c r="B189" s="6" t="str">
        <f t="shared" si="7"/>
        <v>20180809</v>
      </c>
      <c r="C189" s="6" t="s">
        <v>21</v>
      </c>
      <c r="D189" s="6" t="s">
        <v>22</v>
      </c>
      <c r="E189" s="3" t="s">
        <v>23</v>
      </c>
      <c r="F189" s="3" t="s">
        <v>400</v>
      </c>
      <c r="G189" s="3" t="s">
        <v>33</v>
      </c>
      <c r="H189" s="3" t="s">
        <v>26</v>
      </c>
      <c r="I189" s="3">
        <v>73</v>
      </c>
      <c r="J189" s="3">
        <v>60</v>
      </c>
      <c r="K189" s="4" t="str">
        <f>IF(F189="NA","0000",IF(F189="A04","1000",IF(F189="A03","0700",IF(F189="A02","0500",IF(F189="A01","0200",ERROR)))))</f>
        <v>0700</v>
      </c>
      <c r="L189" s="4" t="str">
        <f t="shared" si="6"/>
        <v>060</v>
      </c>
      <c r="M189" s="5">
        <v>187</v>
      </c>
      <c r="N189" s="7">
        <v>7</v>
      </c>
      <c r="O189" s="7">
        <v>2</v>
      </c>
      <c r="P189" s="3" t="s">
        <v>24</v>
      </c>
      <c r="Q189" s="2" t="s">
        <v>411</v>
      </c>
      <c r="R189" s="6" t="str">
        <f t="shared" si="8"/>
        <v>20180809-Nor-Bh-Cott01-Uvpo1-M0700-D060-T00187-G07-R02-0188.TIFF</v>
      </c>
    </row>
    <row r="190" spans="1:21" x14ac:dyDescent="0.25">
      <c r="A190" s="1" t="s">
        <v>412</v>
      </c>
      <c r="B190" s="6" t="str">
        <f t="shared" si="7"/>
        <v>20180809</v>
      </c>
      <c r="C190" s="6" t="s">
        <v>21</v>
      </c>
      <c r="D190" s="6" t="s">
        <v>22</v>
      </c>
      <c r="E190" s="3" t="s">
        <v>23</v>
      </c>
      <c r="F190" s="3" t="s">
        <v>400</v>
      </c>
      <c r="G190" s="3" t="s">
        <v>33</v>
      </c>
      <c r="H190" s="3" t="s">
        <v>26</v>
      </c>
      <c r="I190" s="3">
        <v>56</v>
      </c>
      <c r="J190" s="3">
        <v>60</v>
      </c>
      <c r="K190" s="4" t="str">
        <f>IF(F190="NA","0000",IF(F190="A04","1000",IF(F190="A03","0700",IF(F190="A02","0500",IF(F190="A01","0200",ERROR)))))</f>
        <v>0700</v>
      </c>
      <c r="L190" s="4" t="str">
        <f t="shared" si="6"/>
        <v>060</v>
      </c>
      <c r="M190" s="5">
        <v>188</v>
      </c>
      <c r="N190" s="7">
        <v>7</v>
      </c>
      <c r="O190" s="7">
        <v>2</v>
      </c>
      <c r="P190" s="3" t="s">
        <v>24</v>
      </c>
      <c r="Q190" s="2" t="s">
        <v>413</v>
      </c>
      <c r="R190" s="6" t="str">
        <f t="shared" si="8"/>
        <v>20180809-Nor-Bh-Cott01-Uvpo1-M0700-D060-T00188-G07-R02-0189.TIFF</v>
      </c>
    </row>
    <row r="191" spans="1:21" x14ac:dyDescent="0.25">
      <c r="A191" s="1" t="s">
        <v>414</v>
      </c>
      <c r="B191" s="6" t="str">
        <f t="shared" si="7"/>
        <v>20180809</v>
      </c>
      <c r="C191" s="6" t="s">
        <v>21</v>
      </c>
      <c r="D191" s="6" t="s">
        <v>22</v>
      </c>
      <c r="E191" s="3" t="s">
        <v>29</v>
      </c>
      <c r="F191" s="3" t="s">
        <v>400</v>
      </c>
      <c r="G191" s="3" t="s">
        <v>33</v>
      </c>
      <c r="H191" s="3" t="s">
        <v>26</v>
      </c>
      <c r="I191" s="3">
        <v>3</v>
      </c>
      <c r="J191" s="3">
        <v>60</v>
      </c>
      <c r="K191" s="4" t="str">
        <f>IF(F191="NA","0000",IF(F191="A04","1000",IF(F191="A03","0700",IF(F191="A02","0500",IF(F191="A01","0200",ERROR)))))</f>
        <v>0700</v>
      </c>
      <c r="L191" s="4" t="str">
        <f t="shared" si="6"/>
        <v>060</v>
      </c>
      <c r="M191" s="5">
        <v>189</v>
      </c>
      <c r="N191" s="7">
        <v>7</v>
      </c>
      <c r="O191" s="7">
        <v>2</v>
      </c>
      <c r="P191" s="3" t="s">
        <v>24</v>
      </c>
      <c r="Q191" s="2" t="s">
        <v>415</v>
      </c>
      <c r="R191" s="6" t="str">
        <f t="shared" si="8"/>
        <v>20180809-Nor-Bh-Wool01-Uvpo1-M0700-D060-T00189-G07-R02-0190.TIFF</v>
      </c>
      <c r="S191" s="3">
        <f>I191-I188</f>
        <v>3</v>
      </c>
      <c r="T191" s="3">
        <f>I189-I187</f>
        <v>73</v>
      </c>
      <c r="U191" s="3">
        <f>S191/T191</f>
        <v>4.1095890410958902E-2</v>
      </c>
    </row>
    <row r="192" spans="1:21" x14ac:dyDescent="0.25">
      <c r="A192" s="1" t="s">
        <v>416</v>
      </c>
      <c r="B192" s="6" t="str">
        <f t="shared" si="7"/>
        <v>20180809</v>
      </c>
      <c r="C192" s="6" t="s">
        <v>21</v>
      </c>
      <c r="D192" s="6" t="s">
        <v>22</v>
      </c>
      <c r="E192" s="3" t="s">
        <v>23</v>
      </c>
      <c r="F192" s="3" t="s">
        <v>24</v>
      </c>
      <c r="G192" s="3" t="s">
        <v>25</v>
      </c>
      <c r="H192" s="3" t="s">
        <v>26</v>
      </c>
      <c r="I192" s="3">
        <v>0</v>
      </c>
      <c r="J192" s="3" t="s">
        <v>24</v>
      </c>
      <c r="K192" s="4" t="str">
        <f>IF(F192="NA","0000",IF(F192="A04","1000",IF(F192="A03","0700",IF(F192="A02","0500",IF(F192="A01","0200",ERROR)))))</f>
        <v>0000</v>
      </c>
      <c r="L192" s="4" t="str">
        <f t="shared" si="6"/>
        <v>000</v>
      </c>
      <c r="M192" s="5">
        <v>190</v>
      </c>
      <c r="N192" s="7">
        <v>7</v>
      </c>
      <c r="O192" s="7">
        <v>3</v>
      </c>
      <c r="P192" s="3" t="s">
        <v>24</v>
      </c>
      <c r="Q192" s="2" t="s">
        <v>417</v>
      </c>
      <c r="R192" s="6" t="str">
        <f t="shared" si="8"/>
        <v>20180809-Nor-Bh-Cott01-Ndata-M0000-D000-T00190-G07-R03-0191.TIFF</v>
      </c>
    </row>
    <row r="193" spans="1:21" x14ac:dyDescent="0.25">
      <c r="A193" s="1" t="s">
        <v>418</v>
      </c>
      <c r="B193" s="6" t="str">
        <f t="shared" si="7"/>
        <v>20180809</v>
      </c>
      <c r="C193" s="6" t="s">
        <v>21</v>
      </c>
      <c r="D193" s="6" t="s">
        <v>22</v>
      </c>
      <c r="E193" s="3" t="s">
        <v>29</v>
      </c>
      <c r="F193" s="3" t="s">
        <v>24</v>
      </c>
      <c r="G193" s="3" t="s">
        <v>25</v>
      </c>
      <c r="H193" s="3" t="s">
        <v>26</v>
      </c>
      <c r="I193" s="3">
        <v>0</v>
      </c>
      <c r="J193" s="3" t="s">
        <v>24</v>
      </c>
      <c r="K193" s="4" t="str">
        <f>IF(F193="NA","0000",IF(F193="A04","1000",IF(F193="A03","0700",IF(F193="A02","0500",IF(F193="A01","0200",ERROR)))))</f>
        <v>0000</v>
      </c>
      <c r="L193" s="4" t="str">
        <f t="shared" si="6"/>
        <v>000</v>
      </c>
      <c r="M193" s="5">
        <v>191</v>
      </c>
      <c r="N193" s="7">
        <v>7</v>
      </c>
      <c r="O193" s="7">
        <v>3</v>
      </c>
      <c r="P193" s="3" t="s">
        <v>24</v>
      </c>
      <c r="Q193" s="2" t="s">
        <v>419</v>
      </c>
      <c r="R193" s="6" t="str">
        <f t="shared" si="8"/>
        <v>20180809-Nor-Bh-Wool01-Ndata-M0000-D000-T00191-G07-R03-0192.TIFF</v>
      </c>
    </row>
    <row r="194" spans="1:21" x14ac:dyDescent="0.25">
      <c r="A194" s="1" t="s">
        <v>420</v>
      </c>
      <c r="B194" s="6" t="str">
        <f t="shared" si="7"/>
        <v>20180809</v>
      </c>
      <c r="C194" s="6" t="s">
        <v>21</v>
      </c>
      <c r="D194" s="6" t="s">
        <v>22</v>
      </c>
      <c r="E194" s="3" t="s">
        <v>23</v>
      </c>
      <c r="F194" s="3" t="s">
        <v>400</v>
      </c>
      <c r="G194" s="3" t="s">
        <v>33</v>
      </c>
      <c r="H194" s="3" t="s">
        <v>26</v>
      </c>
      <c r="I194" s="3">
        <v>62</v>
      </c>
      <c r="J194" s="3">
        <v>60</v>
      </c>
      <c r="K194" s="4" t="str">
        <f>IF(F194="NA","0000",IF(F194="A04","1000",IF(F194="A03","0700",IF(F194="A02","0500",IF(F194="A01","0200",ERROR)))))</f>
        <v>0700</v>
      </c>
      <c r="L194" s="4" t="str">
        <f t="shared" ref="L194:L257" si="9">IF(J194="NA","000",TEXT(J194,"000"))</f>
        <v>060</v>
      </c>
      <c r="M194" s="5">
        <v>192</v>
      </c>
      <c r="N194" s="7">
        <v>7</v>
      </c>
      <c r="O194" s="7">
        <v>3</v>
      </c>
      <c r="P194" s="3" t="s">
        <v>76</v>
      </c>
      <c r="Q194" s="2" t="s">
        <v>421</v>
      </c>
      <c r="R194" s="6" t="str">
        <f>CONCATENATE(B194,"-",C194,"-",D194,"-",E194,"-",G194,"-","M",K194,"-","D",L194,"-","T",TEXT(M194,"00000"),"-","G",TEXT(N194,"00"),"-","R",TEXT(O194,"00"),"-",0,Q194,".JPG")</f>
        <v>20180809-Nor-Bh-Cott01-Uvpo1-M0700-D060-T00192-G07-R03-0193.JPG</v>
      </c>
    </row>
    <row r="195" spans="1:21" x14ac:dyDescent="0.25">
      <c r="A195" s="1" t="s">
        <v>422</v>
      </c>
      <c r="B195" s="6" t="str">
        <f t="shared" ref="B195:B258" si="10">LEFT(A195,8)</f>
        <v>20180809</v>
      </c>
      <c r="C195" s="6" t="s">
        <v>21</v>
      </c>
      <c r="D195" s="6" t="s">
        <v>22</v>
      </c>
      <c r="E195" s="3" t="s">
        <v>23</v>
      </c>
      <c r="F195" s="3" t="s">
        <v>400</v>
      </c>
      <c r="G195" s="3" t="s">
        <v>33</v>
      </c>
      <c r="H195" s="3" t="s">
        <v>26</v>
      </c>
      <c r="I195" s="3">
        <v>40</v>
      </c>
      <c r="J195" s="3">
        <v>60</v>
      </c>
      <c r="K195" s="4" t="str">
        <f>IF(F195="NA","0000",IF(F195="A04","1000",IF(F195="A03","0700",IF(F195="A02","0500",IF(F195="A01","0200",ERROR)))))</f>
        <v>0700</v>
      </c>
      <c r="L195" s="4" t="str">
        <f t="shared" si="9"/>
        <v>060</v>
      </c>
      <c r="M195" s="5">
        <v>193</v>
      </c>
      <c r="N195" s="7">
        <v>7</v>
      </c>
      <c r="O195" s="7">
        <v>3</v>
      </c>
      <c r="P195" s="3" t="s">
        <v>76</v>
      </c>
      <c r="Q195" s="2" t="s">
        <v>423</v>
      </c>
      <c r="R195" s="6" t="str">
        <f t="shared" ref="R195:R258" si="11">CONCATENATE(B195,"-",C195,"-",D195,"-",E195,"-",G195,"-","M",K195,"-","D",L195,"-","T",TEXT(M195,"00000"),"-","G",TEXT(N195,"00"),"-","R",TEXT(O195,"00"),"-",0,Q195,".TIFF")</f>
        <v>20180809-Nor-Bh-Cott01-Uvpo1-M0700-D060-T00193-G07-R03-0194.TIFF</v>
      </c>
    </row>
    <row r="196" spans="1:21" x14ac:dyDescent="0.25">
      <c r="A196" s="1" t="s">
        <v>424</v>
      </c>
      <c r="B196" s="6" t="str">
        <f t="shared" si="10"/>
        <v>20180809</v>
      </c>
      <c r="C196" s="6" t="s">
        <v>21</v>
      </c>
      <c r="D196" s="6" t="s">
        <v>22</v>
      </c>
      <c r="E196" s="3" t="s">
        <v>29</v>
      </c>
      <c r="F196" s="3" t="s">
        <v>400</v>
      </c>
      <c r="G196" s="3" t="s">
        <v>33</v>
      </c>
      <c r="H196" s="3" t="s">
        <v>26</v>
      </c>
      <c r="I196" s="3">
        <v>1</v>
      </c>
      <c r="J196" s="3">
        <v>60</v>
      </c>
      <c r="K196" s="4" t="str">
        <f>IF(F196="NA","0000",IF(F196="A04","1000",IF(F196="A03","0700",IF(F196="A02","0500",IF(F196="A01","0200",ERROR)))))</f>
        <v>0700</v>
      </c>
      <c r="L196" s="4" t="str">
        <f t="shared" si="9"/>
        <v>060</v>
      </c>
      <c r="M196" s="5">
        <v>194</v>
      </c>
      <c r="N196" s="7">
        <v>7</v>
      </c>
      <c r="O196" s="7">
        <v>3</v>
      </c>
      <c r="P196" s="3" t="s">
        <v>76</v>
      </c>
      <c r="Q196" s="2" t="s">
        <v>425</v>
      </c>
      <c r="R196" s="6" t="str">
        <f t="shared" si="11"/>
        <v>20180809-Nor-Bh-Wool01-Uvpo1-M0700-D060-T00194-G07-R03-0195.TIFF</v>
      </c>
      <c r="S196" s="3">
        <f>I196-I193</f>
        <v>1</v>
      </c>
      <c r="T196" s="3">
        <f>I194-I192</f>
        <v>62</v>
      </c>
      <c r="U196" s="3">
        <f>S196/T196</f>
        <v>1.6129032258064516E-2</v>
      </c>
    </row>
    <row r="197" spans="1:21" x14ac:dyDescent="0.25">
      <c r="A197" s="1" t="s">
        <v>426</v>
      </c>
      <c r="B197" s="6" t="str">
        <f t="shared" si="10"/>
        <v>20180809</v>
      </c>
      <c r="C197" s="6" t="s">
        <v>21</v>
      </c>
      <c r="D197" s="6" t="s">
        <v>22</v>
      </c>
      <c r="E197" s="3" t="s">
        <v>23</v>
      </c>
      <c r="F197" s="3" t="s">
        <v>24</v>
      </c>
      <c r="G197" s="3" t="s">
        <v>25</v>
      </c>
      <c r="H197" s="3" t="s">
        <v>26</v>
      </c>
      <c r="I197" s="3">
        <v>0</v>
      </c>
      <c r="J197" s="3" t="s">
        <v>24</v>
      </c>
      <c r="K197" s="4" t="str">
        <f>IF(F197="NA","0000",IF(F197="A04","1000",IF(F197="A03","0700",IF(F197="A02","0500",IF(F197="A01","0200",ERROR)))))</f>
        <v>0000</v>
      </c>
      <c r="L197" s="4" t="str">
        <f t="shared" si="9"/>
        <v>000</v>
      </c>
      <c r="M197" s="5">
        <v>195</v>
      </c>
      <c r="N197" s="7">
        <v>7</v>
      </c>
      <c r="O197" s="7">
        <v>4</v>
      </c>
      <c r="P197" s="3" t="s">
        <v>24</v>
      </c>
      <c r="Q197" s="2" t="s">
        <v>427</v>
      </c>
      <c r="R197" s="6" t="str">
        <f t="shared" si="11"/>
        <v>20180809-Nor-Bh-Cott01-Ndata-M0000-D000-T00195-G07-R04-0196.TIFF</v>
      </c>
    </row>
    <row r="198" spans="1:21" x14ac:dyDescent="0.25">
      <c r="A198" s="1" t="s">
        <v>428</v>
      </c>
      <c r="B198" s="6" t="str">
        <f t="shared" si="10"/>
        <v>20180809</v>
      </c>
      <c r="C198" s="6" t="s">
        <v>21</v>
      </c>
      <c r="D198" s="6" t="s">
        <v>22</v>
      </c>
      <c r="E198" s="3" t="s">
        <v>29</v>
      </c>
      <c r="F198" s="3" t="s">
        <v>24</v>
      </c>
      <c r="G198" s="3" t="s">
        <v>25</v>
      </c>
      <c r="H198" s="3" t="s">
        <v>26</v>
      </c>
      <c r="I198" s="3">
        <v>0</v>
      </c>
      <c r="J198" s="3" t="s">
        <v>24</v>
      </c>
      <c r="K198" s="4" t="str">
        <f>IF(F198="NA","0000",IF(F198="A04","1000",IF(F198="A03","0700",IF(F198="A02","0500",IF(F198="A01","0200",ERROR)))))</f>
        <v>0000</v>
      </c>
      <c r="L198" s="4" t="str">
        <f t="shared" si="9"/>
        <v>000</v>
      </c>
      <c r="M198" s="5">
        <v>196</v>
      </c>
      <c r="N198" s="7">
        <v>7</v>
      </c>
      <c r="O198" s="7">
        <v>4</v>
      </c>
      <c r="P198" s="3" t="s">
        <v>24</v>
      </c>
      <c r="Q198" s="2" t="s">
        <v>429</v>
      </c>
      <c r="R198" s="6" t="str">
        <f t="shared" si="11"/>
        <v>20180809-Nor-Bh-Wool01-Ndata-M0000-D000-T00196-G07-R04-0197.TIFF</v>
      </c>
    </row>
    <row r="199" spans="1:21" x14ac:dyDescent="0.25">
      <c r="A199" s="1" t="s">
        <v>430</v>
      </c>
      <c r="B199" s="6" t="str">
        <f t="shared" si="10"/>
        <v>20180809</v>
      </c>
      <c r="C199" s="6" t="s">
        <v>21</v>
      </c>
      <c r="D199" s="6" t="s">
        <v>22</v>
      </c>
      <c r="E199" s="3" t="s">
        <v>23</v>
      </c>
      <c r="F199" s="3" t="s">
        <v>400</v>
      </c>
      <c r="G199" s="3" t="s">
        <v>33</v>
      </c>
      <c r="H199" s="3" t="s">
        <v>26</v>
      </c>
      <c r="I199" s="3">
        <v>167</v>
      </c>
      <c r="J199" s="3">
        <v>60</v>
      </c>
      <c r="K199" s="4" t="str">
        <f>IF(F199="NA","0000",IF(F199="A04","1000",IF(F199="A03","0700",IF(F199="A02","0500",IF(F199="A01","0200",ERROR)))))</f>
        <v>0700</v>
      </c>
      <c r="L199" s="4" t="str">
        <f t="shared" si="9"/>
        <v>060</v>
      </c>
      <c r="M199" s="5">
        <v>197</v>
      </c>
      <c r="N199" s="7">
        <v>7</v>
      </c>
      <c r="O199" s="7">
        <v>4</v>
      </c>
      <c r="P199" s="3" t="s">
        <v>24</v>
      </c>
      <c r="Q199" s="2" t="s">
        <v>431</v>
      </c>
      <c r="R199" s="6" t="str">
        <f t="shared" si="11"/>
        <v>20180809-Nor-Bh-Cott01-Uvpo1-M0700-D060-T00197-G07-R04-0198.TIFF</v>
      </c>
    </row>
    <row r="200" spans="1:21" x14ac:dyDescent="0.25">
      <c r="A200" s="1" t="s">
        <v>432</v>
      </c>
      <c r="B200" s="6" t="str">
        <f t="shared" si="10"/>
        <v>20180809</v>
      </c>
      <c r="C200" s="6" t="s">
        <v>21</v>
      </c>
      <c r="D200" s="6" t="s">
        <v>22</v>
      </c>
      <c r="E200" s="3" t="s">
        <v>23</v>
      </c>
      <c r="F200" s="3" t="s">
        <v>400</v>
      </c>
      <c r="G200" s="3" t="s">
        <v>33</v>
      </c>
      <c r="H200" s="3" t="s">
        <v>26</v>
      </c>
      <c r="I200" s="3">
        <v>126</v>
      </c>
      <c r="J200" s="3">
        <v>60</v>
      </c>
      <c r="K200" s="4" t="str">
        <f>IF(F200="NA","0000",IF(F200="A04","1000",IF(F200="A03","0700",IF(F200="A02","0500",IF(F200="A01","0200",ERROR)))))</f>
        <v>0700</v>
      </c>
      <c r="L200" s="4" t="str">
        <f t="shared" si="9"/>
        <v>060</v>
      </c>
      <c r="M200" s="5">
        <v>198</v>
      </c>
      <c r="N200" s="7">
        <v>7</v>
      </c>
      <c r="O200" s="7">
        <v>4</v>
      </c>
      <c r="P200" s="3" t="s">
        <v>24</v>
      </c>
      <c r="Q200" s="2" t="s">
        <v>433</v>
      </c>
      <c r="R200" s="6" t="str">
        <f t="shared" si="11"/>
        <v>20180809-Nor-Bh-Cott01-Uvpo1-M0700-D060-T00198-G07-R04-0199.TIFF</v>
      </c>
    </row>
    <row r="201" spans="1:21" x14ac:dyDescent="0.25">
      <c r="A201" s="1" t="s">
        <v>434</v>
      </c>
      <c r="B201" s="6" t="str">
        <f t="shared" si="10"/>
        <v>20180809</v>
      </c>
      <c r="C201" s="6" t="s">
        <v>21</v>
      </c>
      <c r="D201" s="6" t="s">
        <v>22</v>
      </c>
      <c r="E201" s="3" t="s">
        <v>29</v>
      </c>
      <c r="F201" s="3" t="s">
        <v>400</v>
      </c>
      <c r="G201" s="3" t="s">
        <v>33</v>
      </c>
      <c r="H201" s="3" t="s">
        <v>26</v>
      </c>
      <c r="I201" s="3">
        <v>5</v>
      </c>
      <c r="J201" s="3">
        <v>60</v>
      </c>
      <c r="K201" s="4" t="str">
        <f>IF(F201="NA","0000",IF(F201="A04","1000",IF(F201="A03","0700",IF(F201="A02","0500",IF(F201="A01","0200",ERROR)))))</f>
        <v>0700</v>
      </c>
      <c r="L201" s="4" t="str">
        <f t="shared" si="9"/>
        <v>060</v>
      </c>
      <c r="M201" s="5">
        <v>199</v>
      </c>
      <c r="N201" s="7">
        <v>7</v>
      </c>
      <c r="O201" s="7">
        <v>4</v>
      </c>
      <c r="P201" s="3" t="s">
        <v>24</v>
      </c>
      <c r="Q201" s="2" t="s">
        <v>435</v>
      </c>
      <c r="R201" s="6" t="str">
        <f t="shared" si="11"/>
        <v>20180809-Nor-Bh-Wool01-Uvpo1-M0700-D060-T00199-G07-R04-0200.TIFF</v>
      </c>
      <c r="S201" s="3">
        <f>I201-I198</f>
        <v>5</v>
      </c>
      <c r="T201" s="3">
        <f>I199-I197</f>
        <v>167</v>
      </c>
      <c r="U201" s="3">
        <f>S201/T201</f>
        <v>2.9940119760479042E-2</v>
      </c>
    </row>
    <row r="202" spans="1:21" x14ac:dyDescent="0.25">
      <c r="A202" s="1" t="s">
        <v>436</v>
      </c>
      <c r="B202" s="6" t="str">
        <f t="shared" si="10"/>
        <v>20180809</v>
      </c>
      <c r="C202" s="6" t="s">
        <v>21</v>
      </c>
      <c r="D202" s="6" t="s">
        <v>22</v>
      </c>
      <c r="E202" s="3" t="s">
        <v>23</v>
      </c>
      <c r="F202" s="3" t="s">
        <v>24</v>
      </c>
      <c r="G202" s="3" t="s">
        <v>25</v>
      </c>
      <c r="H202" s="3" t="s">
        <v>26</v>
      </c>
      <c r="I202" s="3">
        <v>0</v>
      </c>
      <c r="J202" s="3" t="s">
        <v>24</v>
      </c>
      <c r="K202" s="4" t="str">
        <f>IF(F202="NA","0000",IF(F202="A04","1000",IF(F202="A03","0700",IF(F202="A02","0500",IF(F202="A01","0200",ERROR)))))</f>
        <v>0000</v>
      </c>
      <c r="L202" s="4" t="str">
        <f t="shared" si="9"/>
        <v>000</v>
      </c>
      <c r="M202" s="5">
        <v>200</v>
      </c>
      <c r="N202" s="7">
        <v>7</v>
      </c>
      <c r="O202" s="7">
        <v>5</v>
      </c>
      <c r="P202" s="3" t="s">
        <v>24</v>
      </c>
      <c r="Q202" s="2" t="s">
        <v>437</v>
      </c>
      <c r="R202" s="6" t="str">
        <f t="shared" si="11"/>
        <v>20180809-Nor-Bh-Cott01-Ndata-M0000-D000-T00200-G07-R05-0201.TIFF</v>
      </c>
    </row>
    <row r="203" spans="1:21" x14ac:dyDescent="0.25">
      <c r="A203" s="1" t="s">
        <v>438</v>
      </c>
      <c r="B203" s="6" t="str">
        <f t="shared" si="10"/>
        <v>20180809</v>
      </c>
      <c r="C203" s="6" t="s">
        <v>21</v>
      </c>
      <c r="D203" s="6" t="s">
        <v>22</v>
      </c>
      <c r="E203" s="3" t="s">
        <v>29</v>
      </c>
      <c r="F203" s="3" t="s">
        <v>24</v>
      </c>
      <c r="G203" s="3" t="s">
        <v>25</v>
      </c>
      <c r="H203" s="3" t="s">
        <v>26</v>
      </c>
      <c r="I203" s="3">
        <v>0</v>
      </c>
      <c r="J203" s="3" t="s">
        <v>24</v>
      </c>
      <c r="K203" s="4" t="str">
        <f>IF(F203="NA","0000",IF(F203="A04","1000",IF(F203="A03","0700",IF(F203="A02","0500",IF(F203="A01","0200",ERROR)))))</f>
        <v>0000</v>
      </c>
      <c r="L203" s="4" t="str">
        <f t="shared" si="9"/>
        <v>000</v>
      </c>
      <c r="M203" s="5">
        <v>201</v>
      </c>
      <c r="N203" s="7">
        <v>7</v>
      </c>
      <c r="O203" s="7">
        <v>5</v>
      </c>
      <c r="P203" s="3" t="s">
        <v>24</v>
      </c>
      <c r="Q203" s="2" t="s">
        <v>439</v>
      </c>
      <c r="R203" s="6" t="str">
        <f t="shared" si="11"/>
        <v>20180809-Nor-Bh-Wool01-Ndata-M0000-D000-T00201-G07-R05-0202.TIFF</v>
      </c>
    </row>
    <row r="204" spans="1:21" x14ac:dyDescent="0.25">
      <c r="A204" s="1" t="s">
        <v>440</v>
      </c>
      <c r="B204" s="6" t="str">
        <f t="shared" si="10"/>
        <v>20180809</v>
      </c>
      <c r="C204" s="6" t="s">
        <v>21</v>
      </c>
      <c r="D204" s="6" t="s">
        <v>22</v>
      </c>
      <c r="E204" s="3" t="s">
        <v>23</v>
      </c>
      <c r="F204" s="3" t="s">
        <v>400</v>
      </c>
      <c r="G204" s="3" t="s">
        <v>33</v>
      </c>
      <c r="H204" s="3" t="s">
        <v>26</v>
      </c>
      <c r="I204" s="3">
        <v>34</v>
      </c>
      <c r="J204" s="3">
        <v>60</v>
      </c>
      <c r="K204" s="4" t="str">
        <f>IF(F204="NA","0000",IF(F204="A04","1000",IF(F204="A03","0700",IF(F204="A02","0500",IF(F204="A01","0200",ERROR)))))</f>
        <v>0700</v>
      </c>
      <c r="L204" s="4" t="str">
        <f t="shared" si="9"/>
        <v>060</v>
      </c>
      <c r="M204" s="5">
        <v>202</v>
      </c>
      <c r="N204" s="7">
        <v>7</v>
      </c>
      <c r="O204" s="7">
        <v>5</v>
      </c>
      <c r="P204" s="3" t="s">
        <v>24</v>
      </c>
      <c r="Q204" s="2" t="s">
        <v>441</v>
      </c>
      <c r="R204" s="6" t="str">
        <f t="shared" si="11"/>
        <v>20180809-Nor-Bh-Cott01-Uvpo1-M0700-D060-T00202-G07-R05-0203.TIFF</v>
      </c>
    </row>
    <row r="205" spans="1:21" x14ac:dyDescent="0.25">
      <c r="A205" s="1" t="s">
        <v>442</v>
      </c>
      <c r="B205" s="6" t="str">
        <f t="shared" si="10"/>
        <v>20180809</v>
      </c>
      <c r="C205" s="6" t="s">
        <v>21</v>
      </c>
      <c r="D205" s="6" t="s">
        <v>22</v>
      </c>
      <c r="E205" s="3" t="s">
        <v>23</v>
      </c>
      <c r="F205" s="3" t="s">
        <v>400</v>
      </c>
      <c r="G205" s="3" t="s">
        <v>33</v>
      </c>
      <c r="H205" s="3" t="s">
        <v>26</v>
      </c>
      <c r="I205" s="3">
        <v>29</v>
      </c>
      <c r="J205" s="3">
        <v>60</v>
      </c>
      <c r="K205" s="4" t="str">
        <f>IF(F205="NA","0000",IF(F205="A04","1000",IF(F205="A03","0700",IF(F205="A02","0500",IF(F205="A01","0200",ERROR)))))</f>
        <v>0700</v>
      </c>
      <c r="L205" s="4" t="str">
        <f t="shared" si="9"/>
        <v>060</v>
      </c>
      <c r="M205" s="5">
        <v>203</v>
      </c>
      <c r="N205" s="7">
        <v>7</v>
      </c>
      <c r="O205" s="7">
        <v>5</v>
      </c>
      <c r="P205" s="3" t="s">
        <v>24</v>
      </c>
      <c r="Q205" s="2" t="s">
        <v>443</v>
      </c>
      <c r="R205" s="6" t="str">
        <f t="shared" si="11"/>
        <v>20180809-Nor-Bh-Cott01-Uvpo1-M0700-D060-T00203-G07-R05-0204.TIFF</v>
      </c>
    </row>
    <row r="206" spans="1:21" x14ac:dyDescent="0.25">
      <c r="A206" s="1" t="s">
        <v>444</v>
      </c>
      <c r="B206" s="6" t="str">
        <f t="shared" si="10"/>
        <v>20180809</v>
      </c>
      <c r="C206" s="6" t="s">
        <v>21</v>
      </c>
      <c r="D206" s="6" t="s">
        <v>22</v>
      </c>
      <c r="E206" s="3" t="s">
        <v>29</v>
      </c>
      <c r="F206" s="3" t="s">
        <v>400</v>
      </c>
      <c r="G206" s="3" t="s">
        <v>33</v>
      </c>
      <c r="H206" s="3" t="s">
        <v>26</v>
      </c>
      <c r="I206" s="3">
        <v>3</v>
      </c>
      <c r="J206" s="3">
        <v>60</v>
      </c>
      <c r="K206" s="4" t="str">
        <f>IF(F206="NA","0000",IF(F206="A04","1000",IF(F206="A03","0700",IF(F206="A02","0500",IF(F206="A01","0200",ERROR)))))</f>
        <v>0700</v>
      </c>
      <c r="L206" s="4" t="str">
        <f t="shared" si="9"/>
        <v>060</v>
      </c>
      <c r="M206" s="5">
        <v>204</v>
      </c>
      <c r="N206" s="7">
        <v>7</v>
      </c>
      <c r="O206" s="7">
        <v>5</v>
      </c>
      <c r="P206" s="3" t="s">
        <v>24</v>
      </c>
      <c r="Q206" s="2" t="s">
        <v>445</v>
      </c>
      <c r="R206" s="6" t="str">
        <f t="shared" si="11"/>
        <v>20180809-Nor-Bh-Wool01-Uvpo1-M0700-D060-T00204-G07-R05-0205.TIFF</v>
      </c>
      <c r="S206" s="3">
        <f>I206-I203</f>
        <v>3</v>
      </c>
      <c r="T206" s="3">
        <f>I204-I202</f>
        <v>34</v>
      </c>
      <c r="U206" s="3">
        <f>S206/T206</f>
        <v>8.8235294117647065E-2</v>
      </c>
    </row>
    <row r="207" spans="1:21" x14ac:dyDescent="0.25">
      <c r="A207" s="1" t="s">
        <v>446</v>
      </c>
      <c r="B207" s="6" t="str">
        <f t="shared" si="10"/>
        <v>20180809</v>
      </c>
      <c r="C207" s="6" t="s">
        <v>21</v>
      </c>
      <c r="D207" s="6" t="s">
        <v>22</v>
      </c>
      <c r="E207" s="3" t="s">
        <v>23</v>
      </c>
      <c r="F207" s="3" t="s">
        <v>24</v>
      </c>
      <c r="G207" s="3" t="s">
        <v>25</v>
      </c>
      <c r="H207" s="3" t="s">
        <v>26</v>
      </c>
      <c r="I207" s="3">
        <v>0</v>
      </c>
      <c r="J207" s="3" t="s">
        <v>24</v>
      </c>
      <c r="K207" s="4" t="str">
        <f>IF(F207="NA","0000",IF(F207="A04","1000",IF(F207="A03","0700",IF(F207="A02","0500",IF(F207="A01","0200",ERROR)))))</f>
        <v>0000</v>
      </c>
      <c r="L207" s="4" t="str">
        <f t="shared" si="9"/>
        <v>000</v>
      </c>
      <c r="M207" s="5">
        <v>205</v>
      </c>
      <c r="N207" s="7">
        <v>7</v>
      </c>
      <c r="O207" s="7">
        <v>6</v>
      </c>
      <c r="P207" s="3" t="s">
        <v>24</v>
      </c>
      <c r="Q207" s="2" t="s">
        <v>447</v>
      </c>
      <c r="R207" s="6" t="str">
        <f t="shared" si="11"/>
        <v>20180809-Nor-Bh-Cott01-Ndata-M0000-D000-T00205-G07-R06-0206.TIFF</v>
      </c>
    </row>
    <row r="208" spans="1:21" x14ac:dyDescent="0.25">
      <c r="A208" s="1" t="s">
        <v>448</v>
      </c>
      <c r="B208" s="6" t="str">
        <f t="shared" si="10"/>
        <v>20180809</v>
      </c>
      <c r="C208" s="6" t="s">
        <v>21</v>
      </c>
      <c r="D208" s="6" t="s">
        <v>22</v>
      </c>
      <c r="E208" s="3" t="s">
        <v>29</v>
      </c>
      <c r="F208" s="3" t="s">
        <v>24</v>
      </c>
      <c r="G208" s="3" t="s">
        <v>25</v>
      </c>
      <c r="H208" s="3" t="s">
        <v>26</v>
      </c>
      <c r="I208" s="3">
        <v>0</v>
      </c>
      <c r="J208" s="3" t="s">
        <v>24</v>
      </c>
      <c r="K208" s="4" t="str">
        <f>IF(F208="NA","0000",IF(F208="A04","1000",IF(F208="A03","0700",IF(F208="A02","0500",IF(F208="A01","0200",ERROR)))))</f>
        <v>0000</v>
      </c>
      <c r="L208" s="4" t="str">
        <f t="shared" si="9"/>
        <v>000</v>
      </c>
      <c r="M208" s="5">
        <v>206</v>
      </c>
      <c r="N208" s="7">
        <v>7</v>
      </c>
      <c r="O208" s="7">
        <v>6</v>
      </c>
      <c r="P208" s="3" t="s">
        <v>24</v>
      </c>
      <c r="Q208" s="2" t="s">
        <v>449</v>
      </c>
      <c r="R208" s="6" t="str">
        <f t="shared" si="11"/>
        <v>20180809-Nor-Bh-Wool01-Ndata-M0000-D000-T00206-G07-R06-0207.TIFF</v>
      </c>
    </row>
    <row r="209" spans="1:21" x14ac:dyDescent="0.25">
      <c r="A209" s="1" t="s">
        <v>450</v>
      </c>
      <c r="B209" s="6" t="str">
        <f t="shared" si="10"/>
        <v>20180809</v>
      </c>
      <c r="C209" s="6" t="s">
        <v>21</v>
      </c>
      <c r="D209" s="6" t="s">
        <v>22</v>
      </c>
      <c r="E209" s="3" t="s">
        <v>23</v>
      </c>
      <c r="F209" s="3" t="s">
        <v>400</v>
      </c>
      <c r="G209" s="3" t="s">
        <v>33</v>
      </c>
      <c r="H209" s="3" t="s">
        <v>26</v>
      </c>
      <c r="I209" s="3">
        <v>62</v>
      </c>
      <c r="J209" s="3">
        <v>60</v>
      </c>
      <c r="K209" s="4" t="str">
        <f>IF(F209="NA","0000",IF(F209="A04","1000",IF(F209="A03","0700",IF(F209="A02","0500",IF(F209="A01","0200",ERROR)))))</f>
        <v>0700</v>
      </c>
      <c r="L209" s="4" t="str">
        <f t="shared" si="9"/>
        <v>060</v>
      </c>
      <c r="M209" s="5">
        <v>207</v>
      </c>
      <c r="N209" s="7">
        <v>7</v>
      </c>
      <c r="O209" s="7">
        <v>6</v>
      </c>
      <c r="P209" s="3" t="s">
        <v>24</v>
      </c>
      <c r="Q209" s="2" t="s">
        <v>451</v>
      </c>
      <c r="R209" s="6" t="str">
        <f t="shared" si="11"/>
        <v>20180809-Nor-Bh-Cott01-Uvpo1-M0700-D060-T00207-G07-R06-0208.TIFF</v>
      </c>
    </row>
    <row r="210" spans="1:21" x14ac:dyDescent="0.25">
      <c r="A210" s="1" t="s">
        <v>452</v>
      </c>
      <c r="B210" s="6" t="str">
        <f t="shared" si="10"/>
        <v>20180809</v>
      </c>
      <c r="C210" s="6" t="s">
        <v>21</v>
      </c>
      <c r="D210" s="6" t="s">
        <v>22</v>
      </c>
      <c r="E210" s="3" t="s">
        <v>23</v>
      </c>
      <c r="F210" s="3" t="s">
        <v>400</v>
      </c>
      <c r="G210" s="3" t="s">
        <v>33</v>
      </c>
      <c r="H210" s="3" t="s">
        <v>26</v>
      </c>
      <c r="I210" s="3">
        <v>48</v>
      </c>
      <c r="J210" s="3">
        <v>60</v>
      </c>
      <c r="K210" s="4" t="str">
        <f>IF(F210="NA","0000",IF(F210="A04","1000",IF(F210="A03","0700",IF(F210="A02","0500",IF(F210="A01","0200",ERROR)))))</f>
        <v>0700</v>
      </c>
      <c r="L210" s="4" t="str">
        <f t="shared" si="9"/>
        <v>060</v>
      </c>
      <c r="M210" s="5">
        <v>208</v>
      </c>
      <c r="N210" s="7">
        <v>7</v>
      </c>
      <c r="O210" s="7">
        <v>6</v>
      </c>
      <c r="P210" s="3" t="s">
        <v>24</v>
      </c>
      <c r="Q210" s="2" t="s">
        <v>453</v>
      </c>
      <c r="R210" s="6" t="str">
        <f t="shared" si="11"/>
        <v>20180809-Nor-Bh-Cott01-Uvpo1-M0700-D060-T00208-G07-R06-0209.TIFF</v>
      </c>
    </row>
    <row r="211" spans="1:21" x14ac:dyDescent="0.25">
      <c r="A211" s="1" t="s">
        <v>454</v>
      </c>
      <c r="B211" s="6" t="str">
        <f t="shared" si="10"/>
        <v>20180809</v>
      </c>
      <c r="C211" s="6" t="s">
        <v>21</v>
      </c>
      <c r="D211" s="6" t="s">
        <v>22</v>
      </c>
      <c r="E211" s="3" t="s">
        <v>29</v>
      </c>
      <c r="F211" s="3" t="s">
        <v>400</v>
      </c>
      <c r="G211" s="3" t="s">
        <v>33</v>
      </c>
      <c r="H211" s="3" t="s">
        <v>26</v>
      </c>
      <c r="I211" s="3">
        <v>7</v>
      </c>
      <c r="J211" s="3">
        <v>60</v>
      </c>
      <c r="K211" s="4" t="str">
        <f>IF(F211="NA","0000",IF(F211="A04","1000",IF(F211="A03","0700",IF(F211="A02","0500",IF(F211="A01","0200",ERROR)))))</f>
        <v>0700</v>
      </c>
      <c r="L211" s="4" t="str">
        <f t="shared" si="9"/>
        <v>060</v>
      </c>
      <c r="M211" s="5">
        <v>209</v>
      </c>
      <c r="N211" s="7">
        <v>7</v>
      </c>
      <c r="O211" s="7">
        <v>6</v>
      </c>
      <c r="P211" s="3" t="s">
        <v>24</v>
      </c>
      <c r="Q211" s="2" t="s">
        <v>455</v>
      </c>
      <c r="R211" s="6" t="str">
        <f t="shared" si="11"/>
        <v>20180809-Nor-Bh-Wool01-Uvpo1-M0700-D060-T00209-G07-R06-0210.TIFF</v>
      </c>
      <c r="S211" s="3">
        <f>I211-I208</f>
        <v>7</v>
      </c>
      <c r="T211" s="3">
        <f>I209-I207</f>
        <v>62</v>
      </c>
      <c r="U211" s="3">
        <f>S211/T211</f>
        <v>0.11290322580645161</v>
      </c>
    </row>
    <row r="212" spans="1:21" x14ac:dyDescent="0.25">
      <c r="A212" s="1" t="s">
        <v>456</v>
      </c>
      <c r="B212" s="6" t="str">
        <f t="shared" si="10"/>
        <v>20180724</v>
      </c>
      <c r="C212" s="6" t="s">
        <v>21</v>
      </c>
      <c r="D212" s="6" t="s">
        <v>22</v>
      </c>
      <c r="E212" s="3" t="s">
        <v>23</v>
      </c>
      <c r="F212" s="3" t="s">
        <v>24</v>
      </c>
      <c r="G212" s="3" t="s">
        <v>25</v>
      </c>
      <c r="H212" s="3" t="s">
        <v>26</v>
      </c>
      <c r="I212" s="3">
        <v>0</v>
      </c>
      <c r="J212" s="3" t="s">
        <v>24</v>
      </c>
      <c r="K212" s="4" t="str">
        <f>IF(F212="NA","0000",IF(F212="A04","1000",IF(F212="A03","0700",IF(F212="A02","0500",IF(F212="A01","0200",ERROR)))))</f>
        <v>0000</v>
      </c>
      <c r="L212" s="4" t="str">
        <f t="shared" si="9"/>
        <v>000</v>
      </c>
      <c r="M212" s="5">
        <v>210</v>
      </c>
      <c r="N212" s="7">
        <v>8</v>
      </c>
      <c r="O212" s="4">
        <v>1</v>
      </c>
      <c r="P212" s="3" t="s">
        <v>24</v>
      </c>
      <c r="Q212" s="2" t="s">
        <v>457</v>
      </c>
      <c r="R212" s="6" t="str">
        <f t="shared" si="11"/>
        <v>20180724-Nor-Bh-Cott01-Ndata-M0000-D000-T00210-G08-R01-0211.TIFF</v>
      </c>
    </row>
    <row r="213" spans="1:21" x14ac:dyDescent="0.25">
      <c r="A213" s="1" t="s">
        <v>458</v>
      </c>
      <c r="B213" s="6" t="str">
        <f t="shared" si="10"/>
        <v>20180724</v>
      </c>
      <c r="C213" s="6" t="s">
        <v>21</v>
      </c>
      <c r="D213" s="6" t="s">
        <v>22</v>
      </c>
      <c r="E213" s="3" t="s">
        <v>459</v>
      </c>
      <c r="F213" s="3" t="s">
        <v>24</v>
      </c>
      <c r="G213" s="3" t="s">
        <v>25</v>
      </c>
      <c r="H213" s="3" t="s">
        <v>26</v>
      </c>
      <c r="I213" s="3">
        <v>0</v>
      </c>
      <c r="J213" s="3" t="s">
        <v>24</v>
      </c>
      <c r="K213" s="4" t="str">
        <f>IF(F213="NA","0000",IF(F213="A04","1000",IF(F213="A03","0700",IF(F213="A02","0500",IF(F213="A01","0200",ERROR)))))</f>
        <v>0000</v>
      </c>
      <c r="L213" s="4" t="str">
        <f t="shared" si="9"/>
        <v>000</v>
      </c>
      <c r="M213" s="5">
        <v>211</v>
      </c>
      <c r="N213" s="7">
        <v>8</v>
      </c>
      <c r="O213" s="4">
        <v>1</v>
      </c>
      <c r="P213" s="3" t="s">
        <v>24</v>
      </c>
      <c r="Q213" s="2" t="s">
        <v>460</v>
      </c>
      <c r="R213" s="6" t="str">
        <f t="shared" si="11"/>
        <v>20180724-Nor-Bh-Nylo01-Ndata-M0000-D000-T00211-G08-R01-0212.TIFF</v>
      </c>
    </row>
    <row r="214" spans="1:21" x14ac:dyDescent="0.25">
      <c r="A214" s="1" t="s">
        <v>461</v>
      </c>
      <c r="B214" s="6" t="str">
        <f t="shared" si="10"/>
        <v>20180724</v>
      </c>
      <c r="C214" s="6" t="s">
        <v>21</v>
      </c>
      <c r="D214" s="6" t="s">
        <v>22</v>
      </c>
      <c r="E214" s="3" t="s">
        <v>23</v>
      </c>
      <c r="F214" s="3" t="s">
        <v>32</v>
      </c>
      <c r="G214" s="3" t="s">
        <v>33</v>
      </c>
      <c r="H214" s="3" t="s">
        <v>26</v>
      </c>
      <c r="I214" s="3">
        <v>207</v>
      </c>
      <c r="J214" s="3">
        <v>30</v>
      </c>
      <c r="K214" s="4" t="str">
        <f>IF(F214="NA","0000",IF(F214="A04","1000",IF(F214="A03","0700",IF(F214="A02","0500",IF(F214="A01","0200",ERROR)))))</f>
        <v>1000</v>
      </c>
      <c r="L214" s="4" t="str">
        <f t="shared" si="9"/>
        <v>030</v>
      </c>
      <c r="M214" s="5">
        <v>212</v>
      </c>
      <c r="N214" s="7">
        <v>8</v>
      </c>
      <c r="O214" s="4">
        <v>1</v>
      </c>
      <c r="P214" s="3" t="s">
        <v>24</v>
      </c>
      <c r="Q214" s="2" t="s">
        <v>462</v>
      </c>
      <c r="R214" s="6" t="str">
        <f t="shared" si="11"/>
        <v>20180724-Nor-Bh-Cott01-Uvpo1-M1000-D030-T00212-G08-R01-0213.TIFF</v>
      </c>
    </row>
    <row r="215" spans="1:21" x14ac:dyDescent="0.25">
      <c r="A215" s="1" t="s">
        <v>463</v>
      </c>
      <c r="B215" s="6" t="str">
        <f t="shared" si="10"/>
        <v>20180724</v>
      </c>
      <c r="C215" s="6" t="s">
        <v>21</v>
      </c>
      <c r="D215" s="6" t="s">
        <v>22</v>
      </c>
      <c r="E215" s="3" t="s">
        <v>23</v>
      </c>
      <c r="F215" s="3" t="s">
        <v>32</v>
      </c>
      <c r="G215" s="3" t="s">
        <v>33</v>
      </c>
      <c r="H215" s="3" t="s">
        <v>26</v>
      </c>
      <c r="I215" s="3">
        <v>143</v>
      </c>
      <c r="J215" s="3">
        <v>30</v>
      </c>
      <c r="K215" s="4" t="str">
        <f>IF(F215="NA","0000",IF(F215="A04","1000",IF(F215="A03","0700",IF(F215="A02","0500",IF(F215="A01","0200",ERROR)))))</f>
        <v>1000</v>
      </c>
      <c r="L215" s="4" t="str">
        <f t="shared" si="9"/>
        <v>030</v>
      </c>
      <c r="M215" s="5">
        <v>213</v>
      </c>
      <c r="N215" s="7">
        <v>8</v>
      </c>
      <c r="O215" s="4">
        <v>1</v>
      </c>
      <c r="P215" s="3" t="s">
        <v>71</v>
      </c>
      <c r="Q215" s="2" t="s">
        <v>464</v>
      </c>
      <c r="R215" s="6" t="str">
        <f t="shared" si="11"/>
        <v>20180724-Nor-Bh-Cott01-Uvpo1-M1000-D030-T00213-G08-R01-0214.TIFF</v>
      </c>
    </row>
    <row r="216" spans="1:21" x14ac:dyDescent="0.25">
      <c r="A216" s="1" t="s">
        <v>465</v>
      </c>
      <c r="B216" s="6" t="str">
        <f t="shared" si="10"/>
        <v>20180724</v>
      </c>
      <c r="C216" s="6" t="s">
        <v>21</v>
      </c>
      <c r="D216" s="6" t="s">
        <v>22</v>
      </c>
      <c r="E216" s="3" t="s">
        <v>459</v>
      </c>
      <c r="F216" s="3" t="s">
        <v>32</v>
      </c>
      <c r="G216" s="3" t="s">
        <v>33</v>
      </c>
      <c r="H216" s="3" t="s">
        <v>26</v>
      </c>
      <c r="I216" s="3">
        <v>45</v>
      </c>
      <c r="J216" s="3">
        <v>30</v>
      </c>
      <c r="K216" s="4" t="str">
        <f>IF(F216="NA","0000",IF(F216="A04","1000",IF(F216="A03","0700",IF(F216="A02","0500",IF(F216="A01","0200",ERROR)))))</f>
        <v>1000</v>
      </c>
      <c r="L216" s="4" t="str">
        <f t="shared" si="9"/>
        <v>030</v>
      </c>
      <c r="M216" s="5">
        <v>214</v>
      </c>
      <c r="N216" s="7">
        <v>8</v>
      </c>
      <c r="O216" s="4">
        <v>1</v>
      </c>
      <c r="P216" s="3" t="s">
        <v>24</v>
      </c>
      <c r="Q216" s="2" t="s">
        <v>466</v>
      </c>
      <c r="R216" s="6" t="str">
        <f t="shared" si="11"/>
        <v>20180724-Nor-Bh-Nylo01-Uvpo1-M1000-D030-T00214-G08-R01-0215.TIFF</v>
      </c>
      <c r="S216" s="3">
        <f>I216-I213</f>
        <v>45</v>
      </c>
      <c r="T216" s="3">
        <f>I214-I212</f>
        <v>207</v>
      </c>
      <c r="U216" s="3">
        <f>S216/T216</f>
        <v>0.21739130434782608</v>
      </c>
    </row>
    <row r="217" spans="1:21" x14ac:dyDescent="0.25">
      <c r="A217" s="1" t="s">
        <v>467</v>
      </c>
      <c r="B217" s="6" t="str">
        <f t="shared" si="10"/>
        <v>20180724</v>
      </c>
      <c r="C217" s="6" t="s">
        <v>21</v>
      </c>
      <c r="D217" s="6" t="s">
        <v>22</v>
      </c>
      <c r="E217" s="3" t="s">
        <v>23</v>
      </c>
      <c r="F217" s="3" t="s">
        <v>24</v>
      </c>
      <c r="G217" s="3" t="s">
        <v>25</v>
      </c>
      <c r="H217" s="3" t="s">
        <v>26</v>
      </c>
      <c r="I217" s="3">
        <v>0</v>
      </c>
      <c r="J217" s="3" t="s">
        <v>24</v>
      </c>
      <c r="K217" s="4" t="str">
        <f>IF(F217="NA","0000",IF(F217="A04","1000",IF(F217="A03","0700",IF(F217="A02","0500",IF(F217="A01","0200",ERROR)))))</f>
        <v>0000</v>
      </c>
      <c r="L217" s="4" t="str">
        <f t="shared" si="9"/>
        <v>000</v>
      </c>
      <c r="M217" s="5">
        <v>215</v>
      </c>
      <c r="N217" s="7">
        <v>8</v>
      </c>
      <c r="O217" s="7">
        <v>2</v>
      </c>
      <c r="P217" s="3" t="s">
        <v>24</v>
      </c>
      <c r="Q217" s="2" t="s">
        <v>468</v>
      </c>
      <c r="R217" s="6" t="str">
        <f t="shared" si="11"/>
        <v>20180724-Nor-Bh-Cott01-Ndata-M0000-D000-T00215-G08-R02-0216.TIFF</v>
      </c>
    </row>
    <row r="218" spans="1:21" x14ac:dyDescent="0.25">
      <c r="A218" s="1" t="s">
        <v>469</v>
      </c>
      <c r="B218" s="6" t="str">
        <f t="shared" si="10"/>
        <v>20180724</v>
      </c>
      <c r="C218" s="6" t="s">
        <v>21</v>
      </c>
      <c r="D218" s="6" t="s">
        <v>22</v>
      </c>
      <c r="E218" s="3" t="s">
        <v>459</v>
      </c>
      <c r="F218" s="3" t="s">
        <v>24</v>
      </c>
      <c r="G218" s="3" t="s">
        <v>25</v>
      </c>
      <c r="H218" s="3" t="s">
        <v>26</v>
      </c>
      <c r="I218" s="3">
        <v>0</v>
      </c>
      <c r="J218" s="3" t="s">
        <v>24</v>
      </c>
      <c r="K218" s="4" t="str">
        <f>IF(F218="NA","0000",IF(F218="A04","1000",IF(F218="A03","0700",IF(F218="A02","0500",IF(F218="A01","0200",ERROR)))))</f>
        <v>0000</v>
      </c>
      <c r="L218" s="4" t="str">
        <f t="shared" si="9"/>
        <v>000</v>
      </c>
      <c r="M218" s="5">
        <v>216</v>
      </c>
      <c r="N218" s="7">
        <v>8</v>
      </c>
      <c r="O218" s="7">
        <v>2</v>
      </c>
      <c r="P218" s="3" t="s">
        <v>24</v>
      </c>
      <c r="Q218" s="2" t="s">
        <v>470</v>
      </c>
      <c r="R218" s="6" t="str">
        <f t="shared" si="11"/>
        <v>20180724-Nor-Bh-Nylo01-Ndata-M0000-D000-T00216-G08-R02-0217.TIFF</v>
      </c>
    </row>
    <row r="219" spans="1:21" x14ac:dyDescent="0.25">
      <c r="A219" s="1" t="s">
        <v>471</v>
      </c>
      <c r="B219" s="6" t="str">
        <f t="shared" si="10"/>
        <v>20180724</v>
      </c>
      <c r="C219" s="6" t="s">
        <v>21</v>
      </c>
      <c r="D219" s="6" t="s">
        <v>22</v>
      </c>
      <c r="E219" s="3" t="s">
        <v>23</v>
      </c>
      <c r="F219" s="3" t="s">
        <v>32</v>
      </c>
      <c r="G219" s="3" t="s">
        <v>33</v>
      </c>
      <c r="H219" s="3" t="s">
        <v>26</v>
      </c>
      <c r="I219" s="3">
        <v>83</v>
      </c>
      <c r="J219" s="3">
        <v>30</v>
      </c>
      <c r="K219" s="4" t="str">
        <f>IF(F219="NA","0000",IF(F219="A04","1000",IF(F219="A03","0700",IF(F219="A02","0500",IF(F219="A01","0200",ERROR)))))</f>
        <v>1000</v>
      </c>
      <c r="L219" s="4" t="str">
        <f t="shared" si="9"/>
        <v>030</v>
      </c>
      <c r="M219" s="5">
        <v>217</v>
      </c>
      <c r="N219" s="7">
        <v>8</v>
      </c>
      <c r="O219" s="7">
        <v>2</v>
      </c>
      <c r="P219" s="3" t="s">
        <v>76</v>
      </c>
      <c r="Q219" s="2" t="s">
        <v>472</v>
      </c>
      <c r="R219" s="6" t="str">
        <f t="shared" si="11"/>
        <v>20180724-Nor-Bh-Cott01-Uvpo1-M1000-D030-T00217-G08-R02-0218.TIFF</v>
      </c>
    </row>
    <row r="220" spans="1:21" x14ac:dyDescent="0.25">
      <c r="A220" s="1" t="s">
        <v>473</v>
      </c>
      <c r="B220" s="6" t="str">
        <f t="shared" si="10"/>
        <v>20180724</v>
      </c>
      <c r="C220" s="6" t="s">
        <v>21</v>
      </c>
      <c r="D220" s="6" t="s">
        <v>22</v>
      </c>
      <c r="E220" s="3" t="s">
        <v>23</v>
      </c>
      <c r="F220" s="3" t="s">
        <v>32</v>
      </c>
      <c r="G220" s="3" t="s">
        <v>33</v>
      </c>
      <c r="H220" s="3" t="s">
        <v>26</v>
      </c>
      <c r="I220" s="3">
        <v>46</v>
      </c>
      <c r="J220" s="3">
        <v>30</v>
      </c>
      <c r="K220" s="4" t="str">
        <f>IF(F220="NA","0000",IF(F220="A04","1000",IF(F220="A03","0700",IF(F220="A02","0500",IF(F220="A01","0200",ERROR)))))</f>
        <v>1000</v>
      </c>
      <c r="L220" s="4" t="str">
        <f t="shared" si="9"/>
        <v>030</v>
      </c>
      <c r="M220" s="5">
        <v>218</v>
      </c>
      <c r="N220" s="7">
        <v>8</v>
      </c>
      <c r="O220" s="7">
        <v>2</v>
      </c>
      <c r="P220" s="3" t="s">
        <v>76</v>
      </c>
      <c r="Q220" s="2" t="s">
        <v>474</v>
      </c>
      <c r="R220" s="6" t="str">
        <f t="shared" si="11"/>
        <v>20180724-Nor-Bh-Cott01-Uvpo1-M1000-D030-T00218-G08-R02-0219.TIFF</v>
      </c>
    </row>
    <row r="221" spans="1:21" x14ac:dyDescent="0.25">
      <c r="A221" s="1" t="s">
        <v>475</v>
      </c>
      <c r="B221" s="6" t="str">
        <f t="shared" si="10"/>
        <v>20180724</v>
      </c>
      <c r="C221" s="6" t="s">
        <v>21</v>
      </c>
      <c r="D221" s="6" t="s">
        <v>22</v>
      </c>
      <c r="E221" s="3" t="s">
        <v>459</v>
      </c>
      <c r="F221" s="3" t="s">
        <v>32</v>
      </c>
      <c r="G221" s="3" t="s">
        <v>33</v>
      </c>
      <c r="H221" s="3" t="s">
        <v>26</v>
      </c>
      <c r="I221" s="3">
        <v>34</v>
      </c>
      <c r="J221" s="3">
        <v>30</v>
      </c>
      <c r="K221" s="4" t="str">
        <f>IF(F221="NA","0000",IF(F221="A04","1000",IF(F221="A03","0700",IF(F221="A02","0500",IF(F221="A01","0200",ERROR)))))</f>
        <v>1000</v>
      </c>
      <c r="L221" s="4" t="str">
        <f t="shared" si="9"/>
        <v>030</v>
      </c>
      <c r="M221" s="5">
        <v>219</v>
      </c>
      <c r="N221" s="7">
        <v>8</v>
      </c>
      <c r="O221" s="7">
        <v>2</v>
      </c>
      <c r="P221" s="3" t="s">
        <v>24</v>
      </c>
      <c r="Q221" s="2" t="s">
        <v>476</v>
      </c>
      <c r="R221" s="6" t="str">
        <f t="shared" si="11"/>
        <v>20180724-Nor-Bh-Nylo01-Uvpo1-M1000-D030-T00219-G08-R02-0220.TIFF</v>
      </c>
      <c r="S221" s="3">
        <f>I221-I218</f>
        <v>34</v>
      </c>
      <c r="T221" s="3">
        <f>I219-I217</f>
        <v>83</v>
      </c>
      <c r="U221" s="3">
        <f>S221/T221</f>
        <v>0.40963855421686746</v>
      </c>
    </row>
    <row r="222" spans="1:21" x14ac:dyDescent="0.25">
      <c r="A222" s="1" t="s">
        <v>477</v>
      </c>
      <c r="B222" s="6" t="str">
        <f t="shared" si="10"/>
        <v>20180724</v>
      </c>
      <c r="C222" s="6" t="s">
        <v>21</v>
      </c>
      <c r="D222" s="6" t="s">
        <v>22</v>
      </c>
      <c r="E222" s="3" t="s">
        <v>23</v>
      </c>
      <c r="F222" s="3" t="s">
        <v>24</v>
      </c>
      <c r="G222" s="3" t="s">
        <v>25</v>
      </c>
      <c r="H222" s="3" t="s">
        <v>26</v>
      </c>
      <c r="I222" s="3">
        <v>0</v>
      </c>
      <c r="J222" s="3" t="s">
        <v>24</v>
      </c>
      <c r="K222" s="4" t="str">
        <f>IF(F222="NA","0000",IF(F222="A04","1000",IF(F222="A03","0700",IF(F222="A02","0500",IF(F222="A01","0200",ERROR)))))</f>
        <v>0000</v>
      </c>
      <c r="L222" s="4" t="str">
        <f t="shared" si="9"/>
        <v>000</v>
      </c>
      <c r="M222" s="5">
        <v>220</v>
      </c>
      <c r="N222" s="7">
        <v>8</v>
      </c>
      <c r="O222" s="7">
        <v>3</v>
      </c>
      <c r="P222" s="3" t="s">
        <v>24</v>
      </c>
      <c r="Q222" s="2" t="s">
        <v>478</v>
      </c>
      <c r="R222" s="6" t="str">
        <f t="shared" si="11"/>
        <v>20180724-Nor-Bh-Cott01-Ndata-M0000-D000-T00220-G08-R03-0221.TIFF</v>
      </c>
    </row>
    <row r="223" spans="1:21" x14ac:dyDescent="0.25">
      <c r="A223" s="1" t="s">
        <v>479</v>
      </c>
      <c r="B223" s="6" t="str">
        <f t="shared" si="10"/>
        <v>20180724</v>
      </c>
      <c r="C223" s="6" t="s">
        <v>21</v>
      </c>
      <c r="D223" s="6" t="s">
        <v>22</v>
      </c>
      <c r="E223" s="3" t="s">
        <v>459</v>
      </c>
      <c r="F223" s="3" t="s">
        <v>24</v>
      </c>
      <c r="G223" s="3" t="s">
        <v>25</v>
      </c>
      <c r="H223" s="3" t="s">
        <v>26</v>
      </c>
      <c r="I223" s="3">
        <v>0</v>
      </c>
      <c r="J223" s="3" t="s">
        <v>24</v>
      </c>
      <c r="K223" s="4" t="str">
        <f>IF(F223="NA","0000",IF(F223="A04","1000",IF(F223="A03","0700",IF(F223="A02","0500",IF(F223="A01","0200",ERROR)))))</f>
        <v>0000</v>
      </c>
      <c r="L223" s="4" t="str">
        <f t="shared" si="9"/>
        <v>000</v>
      </c>
      <c r="M223" s="5">
        <v>221</v>
      </c>
      <c r="N223" s="7">
        <v>8</v>
      </c>
      <c r="O223" s="7">
        <v>3</v>
      </c>
      <c r="P223" s="3" t="s">
        <v>24</v>
      </c>
      <c r="Q223" s="2" t="s">
        <v>480</v>
      </c>
      <c r="R223" s="6" t="str">
        <f t="shared" si="11"/>
        <v>20180724-Nor-Bh-Nylo01-Ndata-M0000-D000-T00221-G08-R03-0222.TIFF</v>
      </c>
    </row>
    <row r="224" spans="1:21" x14ac:dyDescent="0.25">
      <c r="A224" s="1" t="s">
        <v>481</v>
      </c>
      <c r="B224" s="6" t="str">
        <f t="shared" si="10"/>
        <v>20180724</v>
      </c>
      <c r="C224" s="6" t="s">
        <v>21</v>
      </c>
      <c r="D224" s="6" t="s">
        <v>22</v>
      </c>
      <c r="E224" s="3" t="s">
        <v>23</v>
      </c>
      <c r="F224" s="3" t="s">
        <v>32</v>
      </c>
      <c r="G224" s="3" t="s">
        <v>33</v>
      </c>
      <c r="H224" s="3" t="s">
        <v>26</v>
      </c>
      <c r="I224" s="3">
        <v>34</v>
      </c>
      <c r="J224" s="3">
        <v>30</v>
      </c>
      <c r="K224" s="4" t="str">
        <f>IF(F224="NA","0000",IF(F224="A04","1000",IF(F224="A03","0700",IF(F224="A02","0500",IF(F224="A01","0200",ERROR)))))</f>
        <v>1000</v>
      </c>
      <c r="L224" s="4" t="str">
        <f t="shared" si="9"/>
        <v>030</v>
      </c>
      <c r="M224" s="5">
        <v>222</v>
      </c>
      <c r="N224" s="7">
        <v>8</v>
      </c>
      <c r="O224" s="7">
        <v>3</v>
      </c>
      <c r="P224" s="3" t="s">
        <v>24</v>
      </c>
      <c r="Q224" s="2" t="s">
        <v>482</v>
      </c>
      <c r="R224" s="6" t="str">
        <f t="shared" si="11"/>
        <v>20180724-Nor-Bh-Cott01-Uvpo1-M1000-D030-T00222-G08-R03-0223.TIFF</v>
      </c>
    </row>
    <row r="225" spans="1:1014" x14ac:dyDescent="0.25">
      <c r="A225" s="1" t="s">
        <v>483</v>
      </c>
      <c r="B225" s="6" t="str">
        <f t="shared" si="10"/>
        <v>20180724</v>
      </c>
      <c r="C225" s="6" t="s">
        <v>21</v>
      </c>
      <c r="D225" s="6" t="s">
        <v>22</v>
      </c>
      <c r="E225" s="3" t="s">
        <v>23</v>
      </c>
      <c r="F225" s="3" t="s">
        <v>32</v>
      </c>
      <c r="G225" s="3" t="s">
        <v>33</v>
      </c>
      <c r="H225" s="3" t="s">
        <v>26</v>
      </c>
      <c r="I225" s="3">
        <v>12</v>
      </c>
      <c r="J225" s="3">
        <v>30</v>
      </c>
      <c r="K225" s="4" t="str">
        <f>IF(F225="NA","0000",IF(F225="A04","1000",IF(F225="A03","0700",IF(F225="A02","0500",IF(F225="A01","0200",ERROR)))))</f>
        <v>1000</v>
      </c>
      <c r="L225" s="4" t="str">
        <f t="shared" si="9"/>
        <v>030</v>
      </c>
      <c r="M225" s="5">
        <v>223</v>
      </c>
      <c r="N225" s="7">
        <v>8</v>
      </c>
      <c r="O225" s="7">
        <v>3</v>
      </c>
      <c r="P225" s="3" t="s">
        <v>24</v>
      </c>
      <c r="Q225" s="2" t="s">
        <v>484</v>
      </c>
      <c r="R225" s="6" t="str">
        <f t="shared" si="11"/>
        <v>20180724-Nor-Bh-Cott01-Uvpo1-M1000-D030-T00223-G08-R03-0224.TIFF</v>
      </c>
    </row>
    <row r="226" spans="1:1014" x14ac:dyDescent="0.25">
      <c r="A226" s="1" t="s">
        <v>485</v>
      </c>
      <c r="B226" s="6" t="str">
        <f t="shared" si="10"/>
        <v>20180724</v>
      </c>
      <c r="C226" s="6" t="s">
        <v>21</v>
      </c>
      <c r="D226" s="6" t="s">
        <v>22</v>
      </c>
      <c r="E226" s="3" t="s">
        <v>459</v>
      </c>
      <c r="F226" s="3" t="s">
        <v>32</v>
      </c>
      <c r="G226" s="3" t="s">
        <v>33</v>
      </c>
      <c r="H226" s="3" t="s">
        <v>26</v>
      </c>
      <c r="I226" s="3">
        <v>19</v>
      </c>
      <c r="J226" s="3">
        <v>30</v>
      </c>
      <c r="K226" s="4" t="str">
        <f>IF(F226="NA","0000",IF(F226="A04","1000",IF(F226="A03","0700",IF(F226="A02","0500",IF(F226="A01","0200",ERROR)))))</f>
        <v>1000</v>
      </c>
      <c r="L226" s="4" t="str">
        <f t="shared" si="9"/>
        <v>030</v>
      </c>
      <c r="M226" s="5">
        <v>224</v>
      </c>
      <c r="N226" s="7">
        <v>8</v>
      </c>
      <c r="O226" s="7">
        <v>3</v>
      </c>
      <c r="P226" s="3" t="s">
        <v>24</v>
      </c>
      <c r="Q226" s="2" t="s">
        <v>486</v>
      </c>
      <c r="R226" s="6" t="str">
        <f t="shared" si="11"/>
        <v>20180724-Nor-Bh-Nylo01-Uvpo1-M1000-D030-T00224-G08-R03-0225.TIFF</v>
      </c>
      <c r="S226" s="3">
        <f>I226-I223</f>
        <v>19</v>
      </c>
      <c r="T226" s="3">
        <f>I224-I222</f>
        <v>34</v>
      </c>
      <c r="U226" s="3">
        <f>S226/T226</f>
        <v>0.55882352941176472</v>
      </c>
    </row>
    <row r="227" spans="1:1014" x14ac:dyDescent="0.25">
      <c r="A227" s="1" t="s">
        <v>487</v>
      </c>
      <c r="B227" s="6" t="str">
        <f t="shared" si="10"/>
        <v>20180724</v>
      </c>
      <c r="C227" s="6" t="s">
        <v>21</v>
      </c>
      <c r="D227" s="6" t="s">
        <v>22</v>
      </c>
      <c r="E227" s="3" t="s">
        <v>23</v>
      </c>
      <c r="F227" s="3" t="s">
        <v>24</v>
      </c>
      <c r="G227" s="3" t="s">
        <v>25</v>
      </c>
      <c r="H227" s="3" t="s">
        <v>26</v>
      </c>
      <c r="I227" s="3">
        <v>0</v>
      </c>
      <c r="J227" s="3" t="s">
        <v>24</v>
      </c>
      <c r="K227" s="4" t="str">
        <f>IF(F227="NA","0000",IF(F227="A04","1000",IF(F227="A03","0700",IF(F227="A02","0500",IF(F227="A01","0200",ERROR)))))</f>
        <v>0000</v>
      </c>
      <c r="L227" s="4" t="str">
        <f t="shared" si="9"/>
        <v>000</v>
      </c>
      <c r="M227" s="5">
        <v>225</v>
      </c>
      <c r="N227" s="7">
        <v>8</v>
      </c>
      <c r="O227" s="7">
        <v>4</v>
      </c>
      <c r="P227" s="3" t="s">
        <v>24</v>
      </c>
      <c r="Q227" s="2" t="s">
        <v>488</v>
      </c>
      <c r="R227" s="6" t="str">
        <f t="shared" si="11"/>
        <v>20180724-Nor-Bh-Cott01-Ndata-M0000-D000-T00225-G08-R04-0226.TIFF</v>
      </c>
    </row>
    <row r="228" spans="1:1014" x14ac:dyDescent="0.25">
      <c r="A228" s="1" t="s">
        <v>489</v>
      </c>
      <c r="B228" s="6" t="str">
        <f t="shared" si="10"/>
        <v>20180724</v>
      </c>
      <c r="C228" s="6" t="s">
        <v>21</v>
      </c>
      <c r="D228" s="6" t="s">
        <v>22</v>
      </c>
      <c r="E228" s="3" t="s">
        <v>459</v>
      </c>
      <c r="F228" s="3" t="s">
        <v>24</v>
      </c>
      <c r="G228" s="3" t="s">
        <v>25</v>
      </c>
      <c r="H228" s="3" t="s">
        <v>26</v>
      </c>
      <c r="I228" s="3">
        <v>0</v>
      </c>
      <c r="J228" s="3" t="s">
        <v>24</v>
      </c>
      <c r="K228" s="4" t="str">
        <f>IF(F228="NA","0000",IF(F228="A04","1000",IF(F228="A03","0700",IF(F228="A02","0500",IF(F228="A01","0200",ERROR)))))</f>
        <v>0000</v>
      </c>
      <c r="L228" s="4" t="str">
        <f t="shared" si="9"/>
        <v>000</v>
      </c>
      <c r="M228" s="5">
        <v>226</v>
      </c>
      <c r="N228" s="7">
        <v>8</v>
      </c>
      <c r="O228" s="7">
        <v>4</v>
      </c>
      <c r="P228" s="3" t="s">
        <v>24</v>
      </c>
      <c r="Q228" s="2" t="s">
        <v>490</v>
      </c>
      <c r="R228" s="6" t="str">
        <f t="shared" si="11"/>
        <v>20180724-Nor-Bh-Nylo01-Ndata-M0000-D000-T00226-G08-R04-0227.TIFF</v>
      </c>
    </row>
    <row r="229" spans="1:1014" x14ac:dyDescent="0.25">
      <c r="A229" s="1" t="s">
        <v>491</v>
      </c>
      <c r="B229" s="6" t="str">
        <f t="shared" si="10"/>
        <v>20180724</v>
      </c>
      <c r="C229" s="6" t="s">
        <v>21</v>
      </c>
      <c r="D229" s="6" t="s">
        <v>22</v>
      </c>
      <c r="E229" s="3" t="s">
        <v>23</v>
      </c>
      <c r="F229" s="3" t="s">
        <v>32</v>
      </c>
      <c r="G229" s="3" t="s">
        <v>33</v>
      </c>
      <c r="H229" s="3" t="s">
        <v>26</v>
      </c>
      <c r="I229" s="3">
        <v>50</v>
      </c>
      <c r="J229" s="3">
        <v>30</v>
      </c>
      <c r="K229" s="4" t="str">
        <f>IF(F229="NA","0000",IF(F229="A04","1000",IF(F229="A03","0700",IF(F229="A02","0500",IF(F229="A01","0200",ERROR)))))</f>
        <v>1000</v>
      </c>
      <c r="L229" s="4" t="str">
        <f t="shared" si="9"/>
        <v>030</v>
      </c>
      <c r="M229" s="5">
        <v>227</v>
      </c>
      <c r="N229" s="7">
        <v>8</v>
      </c>
      <c r="O229" s="7">
        <v>4</v>
      </c>
      <c r="P229" s="3" t="s">
        <v>24</v>
      </c>
      <c r="Q229" s="2" t="s">
        <v>492</v>
      </c>
      <c r="R229" s="6" t="str">
        <f t="shared" si="11"/>
        <v>20180724-Nor-Bh-Cott01-Uvpo1-M1000-D030-T00227-G08-R04-0228.TIFF</v>
      </c>
    </row>
    <row r="230" spans="1:1014" x14ac:dyDescent="0.25">
      <c r="A230" s="1" t="s">
        <v>493</v>
      </c>
      <c r="B230" s="6" t="str">
        <f t="shared" si="10"/>
        <v>20180724</v>
      </c>
      <c r="C230" s="6" t="s">
        <v>21</v>
      </c>
      <c r="D230" s="6" t="s">
        <v>22</v>
      </c>
      <c r="E230" s="3" t="s">
        <v>23</v>
      </c>
      <c r="F230" s="3" t="s">
        <v>32</v>
      </c>
      <c r="G230" s="3" t="s">
        <v>33</v>
      </c>
      <c r="H230" s="3" t="s">
        <v>26</v>
      </c>
      <c r="I230" s="3">
        <v>36</v>
      </c>
      <c r="J230" s="3">
        <v>30</v>
      </c>
      <c r="K230" s="4" t="str">
        <f>IF(F230="NA","0000",IF(F230="A04","1000",IF(F230="A03","0700",IF(F230="A02","0500",IF(F230="A01","0200",ERROR)))))</f>
        <v>1000</v>
      </c>
      <c r="L230" s="4" t="str">
        <f t="shared" si="9"/>
        <v>030</v>
      </c>
      <c r="M230" s="5">
        <v>228</v>
      </c>
      <c r="N230" s="7">
        <v>8</v>
      </c>
      <c r="O230" s="7">
        <v>4</v>
      </c>
      <c r="P230" s="3" t="s">
        <v>24</v>
      </c>
      <c r="Q230" s="2" t="s">
        <v>494</v>
      </c>
      <c r="R230" s="6" t="str">
        <f t="shared" si="11"/>
        <v>20180724-Nor-Bh-Cott01-Uvpo1-M1000-D030-T00228-G08-R04-0229.TIFF</v>
      </c>
    </row>
    <row r="231" spans="1:1014" x14ac:dyDescent="0.25">
      <c r="A231" s="1" t="s">
        <v>495</v>
      </c>
      <c r="B231" s="6" t="str">
        <f t="shared" si="10"/>
        <v>20180724</v>
      </c>
      <c r="C231" s="6" t="s">
        <v>21</v>
      </c>
      <c r="D231" s="6" t="s">
        <v>22</v>
      </c>
      <c r="E231" s="3" t="s">
        <v>459</v>
      </c>
      <c r="F231" s="3" t="s">
        <v>32</v>
      </c>
      <c r="G231" s="3" t="s">
        <v>33</v>
      </c>
      <c r="H231" s="3" t="s">
        <v>26</v>
      </c>
      <c r="I231" s="3">
        <v>13</v>
      </c>
      <c r="J231" s="3">
        <v>30</v>
      </c>
      <c r="K231" s="4" t="str">
        <f>IF(F231="NA","0000",IF(F231="A04","1000",IF(F231="A03","0700",IF(F231="A02","0500",IF(F231="A01","0200",ERROR)))))</f>
        <v>1000</v>
      </c>
      <c r="L231" s="4" t="str">
        <f t="shared" si="9"/>
        <v>030</v>
      </c>
      <c r="M231" s="5">
        <v>229</v>
      </c>
      <c r="N231" s="7">
        <v>8</v>
      </c>
      <c r="O231" s="7">
        <v>4</v>
      </c>
      <c r="P231" s="3" t="s">
        <v>24</v>
      </c>
      <c r="Q231" s="2" t="s">
        <v>496</v>
      </c>
      <c r="R231" s="6" t="str">
        <f t="shared" si="11"/>
        <v>20180724-Nor-Bh-Nylo01-Uvpo1-M1000-D030-T00229-G08-R04-0230.TIFF</v>
      </c>
      <c r="S231" s="3">
        <f>I231-I228</f>
        <v>13</v>
      </c>
      <c r="T231" s="3">
        <f>I229-I227</f>
        <v>50</v>
      </c>
      <c r="U231" s="3">
        <f>S231/T231</f>
        <v>0.26</v>
      </c>
    </row>
    <row r="232" spans="1:1014" x14ac:dyDescent="0.25">
      <c r="A232" s="1" t="s">
        <v>497</v>
      </c>
      <c r="B232" s="6" t="str">
        <f t="shared" si="10"/>
        <v>20180724</v>
      </c>
      <c r="C232" s="6" t="s">
        <v>21</v>
      </c>
      <c r="D232" s="6" t="s">
        <v>22</v>
      </c>
      <c r="E232" s="3" t="s">
        <v>23</v>
      </c>
      <c r="F232" s="3" t="s">
        <v>24</v>
      </c>
      <c r="G232" s="3" t="s">
        <v>25</v>
      </c>
      <c r="H232" s="3" t="s">
        <v>26</v>
      </c>
      <c r="I232" s="3">
        <v>0</v>
      </c>
      <c r="J232" s="3" t="s">
        <v>24</v>
      </c>
      <c r="K232" s="4" t="str">
        <f>IF(F232="NA","0000",IF(F232="A04","1000",IF(F232="A03","0700",IF(F232="A02","0500",IF(F232="A01","0200",ERROR)))))</f>
        <v>0000</v>
      </c>
      <c r="L232" s="4" t="str">
        <f t="shared" si="9"/>
        <v>000</v>
      </c>
      <c r="M232" s="5">
        <v>230</v>
      </c>
      <c r="N232" s="7">
        <v>8</v>
      </c>
      <c r="O232" s="7">
        <v>5</v>
      </c>
      <c r="P232" s="3" t="s">
        <v>24</v>
      </c>
      <c r="Q232" s="2" t="s">
        <v>498</v>
      </c>
      <c r="R232" s="6" t="str">
        <f t="shared" si="11"/>
        <v>20180724-Nor-Bh-Cott01-Ndata-M0000-D000-T00230-G08-R05-0231.TIFF</v>
      </c>
    </row>
    <row r="233" spans="1:1014" x14ac:dyDescent="0.25">
      <c r="A233" s="1" t="s">
        <v>499</v>
      </c>
      <c r="B233" s="6" t="str">
        <f t="shared" si="10"/>
        <v>20180724</v>
      </c>
      <c r="C233" s="6" t="s">
        <v>21</v>
      </c>
      <c r="D233" s="6" t="s">
        <v>22</v>
      </c>
      <c r="E233" s="3" t="s">
        <v>459</v>
      </c>
      <c r="F233" s="3" t="s">
        <v>24</v>
      </c>
      <c r="G233" s="3" t="s">
        <v>25</v>
      </c>
      <c r="H233" s="3" t="s">
        <v>26</v>
      </c>
      <c r="I233" s="3">
        <v>0</v>
      </c>
      <c r="J233" s="3" t="s">
        <v>24</v>
      </c>
      <c r="K233" s="4" t="str">
        <f>IF(F233="NA","0000",IF(F233="A04","1000",IF(F233="A03","0700",IF(F233="A02","0500",IF(F233="A01","0200",ERROR)))))</f>
        <v>0000</v>
      </c>
      <c r="L233" s="4" t="str">
        <f t="shared" si="9"/>
        <v>000</v>
      </c>
      <c r="M233" s="5">
        <v>231</v>
      </c>
      <c r="N233" s="7">
        <v>8</v>
      </c>
      <c r="O233" s="7">
        <v>5</v>
      </c>
      <c r="P233" s="3" t="s">
        <v>24</v>
      </c>
      <c r="Q233" s="2" t="s">
        <v>500</v>
      </c>
      <c r="R233" s="6" t="str">
        <f t="shared" si="11"/>
        <v>20180724-Nor-Bh-Nylo01-Ndata-M0000-D000-T00231-G08-R05-0232.TIFF</v>
      </c>
    </row>
    <row r="234" spans="1:1014" x14ac:dyDescent="0.25">
      <c r="A234" s="1" t="s">
        <v>501</v>
      </c>
      <c r="B234" s="6" t="str">
        <f t="shared" si="10"/>
        <v>20180724</v>
      </c>
      <c r="C234" s="6" t="s">
        <v>21</v>
      </c>
      <c r="D234" s="6" t="s">
        <v>22</v>
      </c>
      <c r="E234" s="3" t="s">
        <v>23</v>
      </c>
      <c r="F234" s="3" t="s">
        <v>32</v>
      </c>
      <c r="G234" s="3" t="s">
        <v>33</v>
      </c>
      <c r="H234" s="3" t="s">
        <v>26</v>
      </c>
      <c r="I234" s="3">
        <v>79</v>
      </c>
      <c r="J234" s="3">
        <v>30</v>
      </c>
      <c r="K234" s="4" t="str">
        <f>IF(F234="NA","0000",IF(F234="A04","1000",IF(F234="A03","0700",IF(F234="A02","0500",IF(F234="A01","0200",ERROR)))))</f>
        <v>1000</v>
      </c>
      <c r="L234" s="4" t="str">
        <f t="shared" si="9"/>
        <v>030</v>
      </c>
      <c r="M234" s="5">
        <v>232</v>
      </c>
      <c r="N234" s="7">
        <v>8</v>
      </c>
      <c r="O234" s="7">
        <v>5</v>
      </c>
      <c r="P234" s="3" t="s">
        <v>24</v>
      </c>
      <c r="Q234" s="2" t="s">
        <v>502</v>
      </c>
      <c r="R234" s="6" t="str">
        <f t="shared" si="11"/>
        <v>20180724-Nor-Bh-Cott01-Uvpo1-M1000-D030-T00232-G08-R05-0233.TIFF</v>
      </c>
    </row>
    <row r="235" spans="1:1014" x14ac:dyDescent="0.25">
      <c r="A235" s="1" t="s">
        <v>503</v>
      </c>
      <c r="B235" s="6" t="str">
        <f t="shared" si="10"/>
        <v>20180724</v>
      </c>
      <c r="C235" s="6" t="s">
        <v>21</v>
      </c>
      <c r="D235" s="6" t="s">
        <v>22</v>
      </c>
      <c r="E235" s="3" t="s">
        <v>23</v>
      </c>
      <c r="F235" s="3" t="s">
        <v>32</v>
      </c>
      <c r="G235" s="3" t="s">
        <v>33</v>
      </c>
      <c r="H235" s="3" t="s">
        <v>26</v>
      </c>
      <c r="I235" s="3">
        <v>31</v>
      </c>
      <c r="J235" s="3">
        <v>30</v>
      </c>
      <c r="K235" s="4" t="str">
        <f>IF(F235="NA","0000",IF(F235="A04","1000",IF(F235="A03","0700",IF(F235="A02","0500",IF(F235="A01","0200",ERROR)))))</f>
        <v>1000</v>
      </c>
      <c r="L235" s="4" t="str">
        <f t="shared" si="9"/>
        <v>030</v>
      </c>
      <c r="M235" s="5">
        <v>233</v>
      </c>
      <c r="N235" s="7">
        <v>8</v>
      </c>
      <c r="O235" s="7">
        <v>5</v>
      </c>
      <c r="P235" s="3" t="s">
        <v>24</v>
      </c>
      <c r="Q235" s="2" t="s">
        <v>504</v>
      </c>
      <c r="R235" s="6" t="str">
        <f t="shared" si="11"/>
        <v>20180724-Nor-Bh-Cott01-Uvpo1-M1000-D030-T00233-G08-R05-0234.TIFF</v>
      </c>
    </row>
    <row r="236" spans="1:1014" x14ac:dyDescent="0.25">
      <c r="A236" s="1" t="s">
        <v>505</v>
      </c>
      <c r="B236" s="6" t="str">
        <f t="shared" si="10"/>
        <v>20180724</v>
      </c>
      <c r="C236" s="6" t="s">
        <v>21</v>
      </c>
      <c r="D236" s="6" t="s">
        <v>22</v>
      </c>
      <c r="E236" s="3" t="s">
        <v>459</v>
      </c>
      <c r="F236" s="3" t="s">
        <v>32</v>
      </c>
      <c r="G236" s="3" t="s">
        <v>33</v>
      </c>
      <c r="H236" s="3" t="s">
        <v>26</v>
      </c>
      <c r="I236" s="3">
        <v>19</v>
      </c>
      <c r="J236" s="3">
        <v>30</v>
      </c>
      <c r="K236" s="4" t="str">
        <f>IF(F236="NA","0000",IF(F236="A04","1000",IF(F236="A03","0700",IF(F236="A02","0500",IF(F236="A01","0200",ERROR)))))</f>
        <v>1000</v>
      </c>
      <c r="L236" s="4" t="str">
        <f t="shared" si="9"/>
        <v>030</v>
      </c>
      <c r="M236" s="5">
        <v>234</v>
      </c>
      <c r="N236" s="7">
        <v>8</v>
      </c>
      <c r="O236" s="7">
        <v>5</v>
      </c>
      <c r="P236" s="3" t="s">
        <v>24</v>
      </c>
      <c r="Q236" s="2" t="s">
        <v>506</v>
      </c>
      <c r="R236" s="6" t="str">
        <f t="shared" si="11"/>
        <v>20180724-Nor-Bh-Nylo01-Uvpo1-M1000-D030-T00234-G08-R05-0235.TIFF</v>
      </c>
      <c r="S236" s="3">
        <f>I236-I233</f>
        <v>19</v>
      </c>
      <c r="T236" s="3">
        <f>I234-I232</f>
        <v>79</v>
      </c>
      <c r="U236" s="3">
        <f>S236/T236</f>
        <v>0.24050632911392406</v>
      </c>
    </row>
    <row r="237" spans="1:1014" s="84" customFormat="1" x14ac:dyDescent="0.25">
      <c r="A237" s="67" t="s">
        <v>507</v>
      </c>
      <c r="B237" s="79" t="str">
        <f t="shared" si="10"/>
        <v>20180726</v>
      </c>
      <c r="C237" s="79" t="s">
        <v>21</v>
      </c>
      <c r="D237" s="79" t="s">
        <v>22</v>
      </c>
      <c r="E237" s="39" t="s">
        <v>23</v>
      </c>
      <c r="F237" s="39" t="s">
        <v>24</v>
      </c>
      <c r="G237" s="39" t="s">
        <v>25</v>
      </c>
      <c r="H237" s="39" t="s">
        <v>26</v>
      </c>
      <c r="I237" s="39">
        <v>0</v>
      </c>
      <c r="J237" s="39" t="s">
        <v>24</v>
      </c>
      <c r="K237" s="80" t="str">
        <f>IF(F237="NA","0000",IF(F237="A04","1000",IF(F237="A03","0700",IF(F237="A02","0500",IF(F237="A01","0200",ERROR)))))</f>
        <v>0000</v>
      </c>
      <c r="L237" s="80" t="str">
        <f t="shared" si="9"/>
        <v>000</v>
      </c>
      <c r="M237" s="81">
        <v>240</v>
      </c>
      <c r="N237" s="82">
        <v>9</v>
      </c>
      <c r="O237" s="80">
        <v>1</v>
      </c>
      <c r="P237" s="39" t="s">
        <v>24</v>
      </c>
      <c r="Q237" s="83" t="s">
        <v>508</v>
      </c>
      <c r="R237" s="79" t="str">
        <f t="shared" si="11"/>
        <v>20180726-Nor-Bh-Cott01-Ndata-M0000-D000-T00240-G09-R01-0241.TIFF</v>
      </c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  <c r="GU237" s="39"/>
      <c r="GV237" s="39"/>
      <c r="GW237" s="39"/>
      <c r="GX237" s="39"/>
      <c r="GY237" s="39"/>
      <c r="GZ237" s="39"/>
      <c r="HA237" s="39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39"/>
      <c r="HX237" s="39"/>
      <c r="HY237" s="39"/>
      <c r="HZ237" s="39"/>
      <c r="IA237" s="39"/>
      <c r="IB237" s="39"/>
      <c r="IC237" s="39"/>
      <c r="ID237" s="39"/>
      <c r="IE237" s="39"/>
      <c r="IF237" s="39"/>
      <c r="IG237" s="39"/>
      <c r="IH237" s="39"/>
      <c r="II237" s="39"/>
      <c r="IJ237" s="39"/>
      <c r="IK237" s="39"/>
      <c r="IL237" s="39"/>
      <c r="IM237" s="39"/>
      <c r="IN237" s="39"/>
      <c r="IO237" s="39"/>
      <c r="IP237" s="39"/>
      <c r="IQ237" s="39"/>
      <c r="IR237" s="39"/>
      <c r="IS237" s="39"/>
      <c r="IT237" s="39"/>
      <c r="IU237" s="39"/>
      <c r="IV237" s="39"/>
      <c r="IW237" s="39"/>
      <c r="IX237" s="39"/>
      <c r="IY237" s="39"/>
      <c r="IZ237" s="39"/>
      <c r="JA237" s="39"/>
      <c r="JB237" s="39"/>
      <c r="JC237" s="39"/>
      <c r="JD237" s="39"/>
      <c r="JE237" s="39"/>
      <c r="JF237" s="39"/>
      <c r="JG237" s="39"/>
      <c r="JH237" s="39"/>
      <c r="JI237" s="39"/>
      <c r="JJ237" s="39"/>
      <c r="JK237" s="39"/>
      <c r="JL237" s="39"/>
      <c r="JM237" s="39"/>
      <c r="JN237" s="39"/>
      <c r="JO237" s="39"/>
      <c r="JP237" s="39"/>
      <c r="JQ237" s="39"/>
      <c r="JR237" s="39"/>
      <c r="JS237" s="39"/>
      <c r="JT237" s="39"/>
      <c r="JU237" s="39"/>
      <c r="JV237" s="39"/>
      <c r="JW237" s="39"/>
      <c r="JX237" s="39"/>
      <c r="JY237" s="39"/>
      <c r="JZ237" s="39"/>
      <c r="KA237" s="39"/>
      <c r="KB237" s="39"/>
      <c r="KC237" s="39"/>
      <c r="KD237" s="39"/>
      <c r="KE237" s="39"/>
      <c r="KF237" s="39"/>
      <c r="KG237" s="39"/>
      <c r="KH237" s="39"/>
      <c r="KI237" s="39"/>
      <c r="KJ237" s="39"/>
      <c r="KK237" s="39"/>
      <c r="KL237" s="39"/>
      <c r="KM237" s="39"/>
      <c r="KN237" s="39"/>
      <c r="KO237" s="39"/>
      <c r="KP237" s="39"/>
      <c r="KQ237" s="39"/>
      <c r="KR237" s="39"/>
      <c r="KS237" s="39"/>
      <c r="KT237" s="39"/>
      <c r="KU237" s="39"/>
      <c r="KV237" s="39"/>
      <c r="KW237" s="39"/>
      <c r="KX237" s="39"/>
      <c r="KY237" s="39"/>
      <c r="KZ237" s="39"/>
      <c r="LA237" s="39"/>
      <c r="LB237" s="39"/>
      <c r="LC237" s="39"/>
      <c r="LD237" s="39"/>
      <c r="LE237" s="39"/>
      <c r="LF237" s="39"/>
      <c r="LG237" s="39"/>
      <c r="LH237" s="39"/>
      <c r="LI237" s="39"/>
      <c r="LJ237" s="39"/>
      <c r="LK237" s="39"/>
      <c r="LL237" s="39"/>
      <c r="LM237" s="39"/>
      <c r="LN237" s="39"/>
      <c r="LO237" s="39"/>
      <c r="LP237" s="39"/>
      <c r="LQ237" s="39"/>
      <c r="LR237" s="39"/>
      <c r="LS237" s="39"/>
      <c r="LT237" s="39"/>
      <c r="LU237" s="39"/>
      <c r="LV237" s="39"/>
      <c r="LW237" s="39"/>
      <c r="LX237" s="39"/>
      <c r="LY237" s="39"/>
      <c r="LZ237" s="39"/>
      <c r="MA237" s="39"/>
      <c r="MB237" s="39"/>
      <c r="MC237" s="39"/>
      <c r="MD237" s="39"/>
      <c r="ME237" s="39"/>
      <c r="MF237" s="39"/>
      <c r="MG237" s="39"/>
      <c r="MH237" s="39"/>
      <c r="MI237" s="39"/>
      <c r="MJ237" s="39"/>
      <c r="MK237" s="39"/>
      <c r="ML237" s="39"/>
      <c r="MM237" s="39"/>
      <c r="MN237" s="39"/>
      <c r="MO237" s="39"/>
      <c r="MP237" s="39"/>
      <c r="MQ237" s="39"/>
      <c r="MR237" s="39"/>
      <c r="MS237" s="39"/>
      <c r="MT237" s="39"/>
      <c r="MU237" s="39"/>
      <c r="MV237" s="39"/>
      <c r="MW237" s="39"/>
      <c r="MX237" s="39"/>
      <c r="MY237" s="39"/>
      <c r="MZ237" s="39"/>
      <c r="NA237" s="39"/>
      <c r="NB237" s="39"/>
      <c r="NC237" s="39"/>
      <c r="ND237" s="39"/>
      <c r="NE237" s="39"/>
      <c r="NF237" s="39"/>
      <c r="NG237" s="39"/>
      <c r="NH237" s="39"/>
      <c r="NI237" s="39"/>
      <c r="NJ237" s="39"/>
      <c r="NK237" s="39"/>
      <c r="NL237" s="39"/>
      <c r="NM237" s="39"/>
      <c r="NN237" s="39"/>
      <c r="NO237" s="39"/>
      <c r="NP237" s="39"/>
      <c r="NQ237" s="39"/>
      <c r="NR237" s="39"/>
      <c r="NS237" s="39"/>
      <c r="NT237" s="39"/>
      <c r="NU237" s="39"/>
      <c r="NV237" s="39"/>
      <c r="NW237" s="39"/>
      <c r="NX237" s="39"/>
      <c r="NY237" s="39"/>
      <c r="NZ237" s="39"/>
      <c r="OA237" s="39"/>
      <c r="OB237" s="39"/>
      <c r="OC237" s="39"/>
      <c r="OD237" s="39"/>
      <c r="OE237" s="39"/>
      <c r="OF237" s="39"/>
      <c r="OG237" s="39"/>
      <c r="OH237" s="39"/>
      <c r="OI237" s="39"/>
      <c r="OJ237" s="39"/>
      <c r="OK237" s="39"/>
      <c r="OL237" s="39"/>
      <c r="OM237" s="39"/>
      <c r="ON237" s="39"/>
      <c r="OO237" s="39"/>
      <c r="OP237" s="39"/>
      <c r="OQ237" s="39"/>
      <c r="OR237" s="39"/>
      <c r="OS237" s="39"/>
      <c r="OT237" s="39"/>
      <c r="OU237" s="39"/>
      <c r="OV237" s="39"/>
      <c r="OW237" s="39"/>
      <c r="OX237" s="39"/>
      <c r="OY237" s="39"/>
      <c r="OZ237" s="39"/>
      <c r="PA237" s="39"/>
      <c r="PB237" s="39"/>
      <c r="PC237" s="39"/>
      <c r="PD237" s="39"/>
      <c r="PE237" s="39"/>
      <c r="PF237" s="39"/>
      <c r="PG237" s="39"/>
      <c r="PH237" s="39"/>
      <c r="PI237" s="39"/>
      <c r="PJ237" s="39"/>
      <c r="PK237" s="39"/>
      <c r="PL237" s="39"/>
      <c r="PM237" s="39"/>
      <c r="PN237" s="39"/>
      <c r="PO237" s="39"/>
      <c r="PP237" s="39"/>
      <c r="PQ237" s="39"/>
      <c r="PR237" s="39"/>
      <c r="PS237" s="39"/>
      <c r="PT237" s="39"/>
      <c r="PU237" s="39"/>
      <c r="PV237" s="39"/>
      <c r="PW237" s="39"/>
      <c r="PX237" s="39"/>
      <c r="PY237" s="39"/>
      <c r="PZ237" s="39"/>
      <c r="QA237" s="39"/>
      <c r="QB237" s="39"/>
      <c r="QC237" s="39"/>
      <c r="QD237" s="39"/>
      <c r="QE237" s="39"/>
      <c r="QF237" s="39"/>
      <c r="QG237" s="39"/>
      <c r="QH237" s="39"/>
      <c r="QI237" s="39"/>
      <c r="QJ237" s="39"/>
      <c r="QK237" s="39"/>
      <c r="QL237" s="39"/>
      <c r="QM237" s="39"/>
      <c r="QN237" s="39"/>
      <c r="QO237" s="39"/>
      <c r="QP237" s="39"/>
      <c r="QQ237" s="39"/>
      <c r="QR237" s="39"/>
      <c r="QS237" s="39"/>
      <c r="QT237" s="39"/>
      <c r="QU237" s="39"/>
      <c r="QV237" s="39"/>
      <c r="QW237" s="39"/>
      <c r="QX237" s="39"/>
      <c r="QY237" s="39"/>
      <c r="QZ237" s="39"/>
      <c r="RA237" s="39"/>
      <c r="RB237" s="39"/>
      <c r="RC237" s="39"/>
      <c r="RD237" s="39"/>
      <c r="RE237" s="39"/>
      <c r="RF237" s="39"/>
      <c r="RG237" s="39"/>
      <c r="RH237" s="39"/>
      <c r="RI237" s="39"/>
      <c r="RJ237" s="39"/>
      <c r="RK237" s="39"/>
      <c r="RL237" s="39"/>
      <c r="RM237" s="39"/>
      <c r="RN237" s="39"/>
      <c r="RO237" s="39"/>
      <c r="RP237" s="39"/>
      <c r="RQ237" s="39"/>
      <c r="RR237" s="39"/>
      <c r="RS237" s="39"/>
      <c r="RT237" s="39"/>
      <c r="RU237" s="39"/>
      <c r="RV237" s="39"/>
      <c r="RW237" s="39"/>
      <c r="RX237" s="39"/>
      <c r="RY237" s="39"/>
      <c r="RZ237" s="39"/>
      <c r="SA237" s="39"/>
      <c r="SB237" s="39"/>
      <c r="SC237" s="39"/>
      <c r="SD237" s="39"/>
      <c r="SE237" s="39"/>
      <c r="SF237" s="39"/>
      <c r="SG237" s="39"/>
      <c r="SH237" s="39"/>
      <c r="SI237" s="39"/>
      <c r="SJ237" s="39"/>
      <c r="SK237" s="39"/>
      <c r="SL237" s="39"/>
      <c r="SM237" s="39"/>
      <c r="SN237" s="39"/>
      <c r="SO237" s="39"/>
      <c r="SP237" s="39"/>
      <c r="SQ237" s="39"/>
      <c r="SR237" s="39"/>
      <c r="SS237" s="39"/>
      <c r="ST237" s="39"/>
      <c r="SU237" s="39"/>
      <c r="SV237" s="39"/>
      <c r="SW237" s="39"/>
      <c r="SX237" s="39"/>
      <c r="SY237" s="39"/>
      <c r="SZ237" s="39"/>
      <c r="TA237" s="39"/>
      <c r="TB237" s="39"/>
      <c r="TC237" s="39"/>
      <c r="TD237" s="39"/>
      <c r="TE237" s="39"/>
      <c r="TF237" s="39"/>
      <c r="TG237" s="39"/>
      <c r="TH237" s="39"/>
      <c r="TI237" s="39"/>
      <c r="TJ237" s="39"/>
      <c r="TK237" s="39"/>
      <c r="TL237" s="39"/>
      <c r="TM237" s="39"/>
      <c r="TN237" s="39"/>
      <c r="TO237" s="39"/>
      <c r="TP237" s="39"/>
      <c r="TQ237" s="39"/>
      <c r="TR237" s="39"/>
      <c r="TS237" s="39"/>
      <c r="TT237" s="39"/>
      <c r="TU237" s="39"/>
      <c r="TV237" s="39"/>
      <c r="TW237" s="39"/>
      <c r="TX237" s="39"/>
      <c r="TY237" s="39"/>
      <c r="TZ237" s="39"/>
      <c r="UA237" s="39"/>
      <c r="UB237" s="39"/>
      <c r="UC237" s="39"/>
      <c r="UD237" s="39"/>
      <c r="UE237" s="39"/>
      <c r="UF237" s="39"/>
      <c r="UG237" s="39"/>
      <c r="UH237" s="39"/>
      <c r="UI237" s="39"/>
      <c r="UJ237" s="39"/>
      <c r="UK237" s="39"/>
      <c r="UL237" s="39"/>
      <c r="UM237" s="39"/>
      <c r="UN237" s="39"/>
      <c r="UO237" s="39"/>
      <c r="UP237" s="39"/>
      <c r="UQ237" s="39"/>
      <c r="UR237" s="39"/>
      <c r="US237" s="39"/>
      <c r="UT237" s="39"/>
      <c r="UU237" s="39"/>
      <c r="UV237" s="39"/>
      <c r="UW237" s="39"/>
      <c r="UX237" s="39"/>
      <c r="UY237" s="39"/>
      <c r="UZ237" s="39"/>
      <c r="VA237" s="39"/>
      <c r="VB237" s="39"/>
      <c r="VC237" s="39"/>
      <c r="VD237" s="39"/>
      <c r="VE237" s="39"/>
      <c r="VF237" s="39"/>
      <c r="VG237" s="39"/>
      <c r="VH237" s="39"/>
      <c r="VI237" s="39"/>
      <c r="VJ237" s="39"/>
      <c r="VK237" s="39"/>
      <c r="VL237" s="39"/>
      <c r="VM237" s="39"/>
      <c r="VN237" s="39"/>
      <c r="VO237" s="39"/>
      <c r="VP237" s="39"/>
      <c r="VQ237" s="39"/>
      <c r="VR237" s="39"/>
      <c r="VS237" s="39"/>
      <c r="VT237" s="39"/>
      <c r="VU237" s="39"/>
      <c r="VV237" s="39"/>
      <c r="VW237" s="39"/>
      <c r="VX237" s="39"/>
      <c r="VY237" s="39"/>
      <c r="VZ237" s="39"/>
      <c r="WA237" s="39"/>
      <c r="WB237" s="39"/>
      <c r="WC237" s="39"/>
      <c r="WD237" s="39"/>
      <c r="WE237" s="39"/>
      <c r="WF237" s="39"/>
      <c r="WG237" s="39"/>
      <c r="WH237" s="39"/>
      <c r="WI237" s="39"/>
      <c r="WJ237" s="39"/>
      <c r="WK237" s="39"/>
      <c r="WL237" s="39"/>
      <c r="WM237" s="39"/>
      <c r="WN237" s="39"/>
      <c r="WO237" s="39"/>
      <c r="WP237" s="39"/>
      <c r="WQ237" s="39"/>
      <c r="WR237" s="39"/>
      <c r="WS237" s="39"/>
      <c r="WT237" s="39"/>
      <c r="WU237" s="39"/>
      <c r="WV237" s="39"/>
      <c r="WW237" s="39"/>
      <c r="WX237" s="39"/>
      <c r="WY237" s="39"/>
      <c r="WZ237" s="39"/>
      <c r="XA237" s="39"/>
      <c r="XB237" s="39"/>
      <c r="XC237" s="39"/>
      <c r="XD237" s="39"/>
      <c r="XE237" s="39"/>
      <c r="XF237" s="39"/>
      <c r="XG237" s="39"/>
      <c r="XH237" s="39"/>
      <c r="XI237" s="39"/>
      <c r="XJ237" s="39"/>
      <c r="XK237" s="39"/>
      <c r="XL237" s="39"/>
      <c r="XM237" s="39"/>
      <c r="XN237" s="39"/>
      <c r="XO237" s="39"/>
      <c r="XP237" s="39"/>
      <c r="XQ237" s="39"/>
      <c r="XR237" s="39"/>
      <c r="XS237" s="39"/>
      <c r="XT237" s="39"/>
      <c r="XU237" s="39"/>
      <c r="XV237" s="39"/>
      <c r="XW237" s="39"/>
      <c r="XX237" s="39"/>
      <c r="XY237" s="39"/>
      <c r="XZ237" s="39"/>
      <c r="YA237" s="39"/>
      <c r="YB237" s="39"/>
      <c r="YC237" s="39"/>
      <c r="YD237" s="39"/>
      <c r="YE237" s="39"/>
      <c r="YF237" s="39"/>
      <c r="YG237" s="39"/>
      <c r="YH237" s="39"/>
      <c r="YI237" s="39"/>
      <c r="YJ237" s="39"/>
      <c r="YK237" s="39"/>
      <c r="YL237" s="39"/>
      <c r="YM237" s="39"/>
      <c r="YN237" s="39"/>
      <c r="YO237" s="39"/>
      <c r="YP237" s="39"/>
      <c r="YQ237" s="39"/>
      <c r="YR237" s="39"/>
      <c r="YS237" s="39"/>
      <c r="YT237" s="39"/>
      <c r="YU237" s="39"/>
      <c r="YV237" s="39"/>
      <c r="YW237" s="39"/>
      <c r="YX237" s="39"/>
      <c r="YY237" s="39"/>
      <c r="YZ237" s="39"/>
      <c r="ZA237" s="39"/>
      <c r="ZB237" s="39"/>
      <c r="ZC237" s="39"/>
      <c r="ZD237" s="39"/>
      <c r="ZE237" s="39"/>
      <c r="ZF237" s="39"/>
      <c r="ZG237" s="39"/>
      <c r="ZH237" s="39"/>
      <c r="ZI237" s="39"/>
      <c r="ZJ237" s="39"/>
      <c r="ZK237" s="39"/>
      <c r="ZL237" s="39"/>
      <c r="ZM237" s="39"/>
      <c r="ZN237" s="39"/>
      <c r="ZO237" s="39"/>
      <c r="ZP237" s="39"/>
      <c r="ZQ237" s="39"/>
      <c r="ZR237" s="39"/>
      <c r="ZS237" s="39"/>
      <c r="ZT237" s="39"/>
      <c r="ZU237" s="39"/>
      <c r="ZV237" s="39"/>
      <c r="ZW237" s="39"/>
      <c r="ZX237" s="39"/>
      <c r="ZY237" s="39"/>
      <c r="ZZ237" s="39"/>
      <c r="AAA237" s="39"/>
      <c r="AAB237" s="39"/>
      <c r="AAC237" s="39"/>
      <c r="AAD237" s="39"/>
      <c r="AAE237" s="39"/>
      <c r="AAF237" s="39"/>
      <c r="AAG237" s="39"/>
      <c r="AAH237" s="39"/>
      <c r="AAI237" s="39"/>
      <c r="AAJ237" s="39"/>
      <c r="AAK237" s="39"/>
      <c r="AAL237" s="39"/>
      <c r="AAM237" s="39"/>
      <c r="AAN237" s="39"/>
      <c r="AAO237" s="39"/>
      <c r="AAP237" s="39"/>
      <c r="AAQ237" s="39"/>
      <c r="AAR237" s="39"/>
      <c r="AAS237" s="39"/>
      <c r="AAT237" s="39"/>
      <c r="AAU237" s="39"/>
      <c r="AAV237" s="39"/>
      <c r="AAW237" s="39"/>
      <c r="AAX237" s="39"/>
      <c r="AAY237" s="39"/>
      <c r="AAZ237" s="39"/>
      <c r="ABA237" s="39"/>
      <c r="ABB237" s="39"/>
      <c r="ABC237" s="39"/>
      <c r="ABD237" s="39"/>
      <c r="ABE237" s="39"/>
      <c r="ABF237" s="39"/>
      <c r="ABG237" s="39"/>
      <c r="ABH237" s="39"/>
      <c r="ABI237" s="39"/>
      <c r="ABJ237" s="39"/>
      <c r="ABK237" s="39"/>
      <c r="ABL237" s="39"/>
      <c r="ABM237" s="39"/>
      <c r="ABN237" s="39"/>
      <c r="ABO237" s="39"/>
      <c r="ABP237" s="39"/>
      <c r="ABQ237" s="39"/>
      <c r="ABR237" s="39"/>
      <c r="ABS237" s="39"/>
      <c r="ABT237" s="39"/>
      <c r="ABU237" s="39"/>
      <c r="ABV237" s="39"/>
      <c r="ABW237" s="39"/>
      <c r="ABX237" s="39"/>
      <c r="ABY237" s="39"/>
      <c r="ABZ237" s="39"/>
      <c r="ACA237" s="39"/>
      <c r="ACB237" s="39"/>
      <c r="ACC237" s="39"/>
      <c r="ACD237" s="39"/>
      <c r="ACE237" s="39"/>
      <c r="ACF237" s="39"/>
      <c r="ACG237" s="39"/>
      <c r="ACH237" s="39"/>
      <c r="ACI237" s="39"/>
      <c r="ACJ237" s="39"/>
      <c r="ACK237" s="39"/>
      <c r="ACL237" s="39"/>
      <c r="ACM237" s="39"/>
      <c r="ACN237" s="39"/>
      <c r="ACO237" s="39"/>
      <c r="ACP237" s="39"/>
      <c r="ACQ237" s="39"/>
      <c r="ACR237" s="39"/>
      <c r="ACS237" s="39"/>
      <c r="ACT237" s="39"/>
      <c r="ACU237" s="39"/>
      <c r="ACV237" s="39"/>
      <c r="ACW237" s="39"/>
      <c r="ACX237" s="39"/>
      <c r="ACY237" s="39"/>
      <c r="ACZ237" s="39"/>
      <c r="ADA237" s="39"/>
      <c r="ADB237" s="39"/>
      <c r="ADC237" s="39"/>
      <c r="ADD237" s="39"/>
      <c r="ADE237" s="39"/>
      <c r="ADF237" s="39"/>
      <c r="ADG237" s="39"/>
      <c r="ADH237" s="39"/>
      <c r="ADI237" s="39"/>
      <c r="ADJ237" s="39"/>
      <c r="ADK237" s="39"/>
      <c r="ADL237" s="39"/>
      <c r="ADM237" s="39"/>
      <c r="ADN237" s="39"/>
      <c r="ADO237" s="39"/>
      <c r="ADP237" s="39"/>
      <c r="ADQ237" s="39"/>
      <c r="ADR237" s="39"/>
      <c r="ADS237" s="39"/>
      <c r="ADT237" s="39"/>
      <c r="ADU237" s="39"/>
      <c r="ADV237" s="39"/>
      <c r="ADW237" s="39"/>
      <c r="ADX237" s="39"/>
      <c r="ADY237" s="39"/>
      <c r="ADZ237" s="39"/>
      <c r="AEA237" s="39"/>
      <c r="AEB237" s="39"/>
      <c r="AEC237" s="39"/>
      <c r="AED237" s="39"/>
      <c r="AEE237" s="39"/>
      <c r="AEF237" s="39"/>
      <c r="AEG237" s="39"/>
      <c r="AEH237" s="39"/>
      <c r="AEI237" s="39"/>
      <c r="AEJ237" s="39"/>
      <c r="AEK237" s="39"/>
      <c r="AEL237" s="39"/>
      <c r="AEM237" s="39"/>
      <c r="AEN237" s="39"/>
      <c r="AEO237" s="39"/>
      <c r="AEP237" s="39"/>
      <c r="AEQ237" s="39"/>
      <c r="AER237" s="39"/>
      <c r="AES237" s="39"/>
      <c r="AET237" s="39"/>
      <c r="AEU237" s="39"/>
      <c r="AEV237" s="39"/>
      <c r="AEW237" s="39"/>
      <c r="AEX237" s="39"/>
      <c r="AEY237" s="39"/>
      <c r="AEZ237" s="39"/>
      <c r="AFA237" s="39"/>
      <c r="AFB237" s="39"/>
      <c r="AFC237" s="39"/>
      <c r="AFD237" s="39"/>
      <c r="AFE237" s="39"/>
      <c r="AFF237" s="39"/>
      <c r="AFG237" s="39"/>
      <c r="AFH237" s="39"/>
      <c r="AFI237" s="39"/>
      <c r="AFJ237" s="39"/>
      <c r="AFK237" s="39"/>
      <c r="AFL237" s="39"/>
      <c r="AFM237" s="39"/>
      <c r="AFN237" s="39"/>
      <c r="AFO237" s="39"/>
      <c r="AFP237" s="39"/>
      <c r="AFQ237" s="39"/>
      <c r="AFR237" s="39"/>
      <c r="AFS237" s="39"/>
      <c r="AFT237" s="39"/>
      <c r="AFU237" s="39"/>
      <c r="AFV237" s="39"/>
      <c r="AFW237" s="39"/>
      <c r="AFX237" s="39"/>
      <c r="AFY237" s="39"/>
      <c r="AFZ237" s="39"/>
      <c r="AGA237" s="39"/>
      <c r="AGB237" s="39"/>
      <c r="AGC237" s="39"/>
      <c r="AGD237" s="39"/>
      <c r="AGE237" s="39"/>
      <c r="AGF237" s="39"/>
      <c r="AGG237" s="39"/>
      <c r="AGH237" s="39"/>
      <c r="AGI237" s="39"/>
      <c r="AGJ237" s="39"/>
      <c r="AGK237" s="39"/>
      <c r="AGL237" s="39"/>
      <c r="AGM237" s="39"/>
      <c r="AGN237" s="39"/>
      <c r="AGO237" s="39"/>
      <c r="AGP237" s="39"/>
      <c r="AGQ237" s="39"/>
      <c r="AGR237" s="39"/>
      <c r="AGS237" s="39"/>
      <c r="AGT237" s="39"/>
      <c r="AGU237" s="39"/>
      <c r="AGV237" s="39"/>
      <c r="AGW237" s="39"/>
      <c r="AGX237" s="39"/>
      <c r="AGY237" s="39"/>
      <c r="AGZ237" s="39"/>
      <c r="AHA237" s="39"/>
      <c r="AHB237" s="39"/>
      <c r="AHC237" s="39"/>
      <c r="AHD237" s="39"/>
      <c r="AHE237" s="39"/>
      <c r="AHF237" s="39"/>
      <c r="AHG237" s="39"/>
      <c r="AHH237" s="39"/>
      <c r="AHI237" s="39"/>
      <c r="AHJ237" s="39"/>
      <c r="AHK237" s="39"/>
      <c r="AHL237" s="39"/>
      <c r="AHM237" s="39"/>
      <c r="AHN237" s="39"/>
      <c r="AHO237" s="39"/>
      <c r="AHP237" s="39"/>
      <c r="AHQ237" s="39"/>
      <c r="AHR237" s="39"/>
      <c r="AHS237" s="39"/>
      <c r="AHT237" s="39"/>
      <c r="AHU237" s="39"/>
      <c r="AHV237" s="39"/>
      <c r="AHW237" s="39"/>
      <c r="AHX237" s="39"/>
      <c r="AHY237" s="39"/>
      <c r="AHZ237" s="39"/>
      <c r="AIA237" s="39"/>
      <c r="AIB237" s="39"/>
      <c r="AIC237" s="39"/>
      <c r="AID237" s="39"/>
      <c r="AIE237" s="39"/>
      <c r="AIF237" s="39"/>
      <c r="AIG237" s="39"/>
      <c r="AIH237" s="39"/>
      <c r="AII237" s="39"/>
      <c r="AIJ237" s="39"/>
      <c r="AIK237" s="39"/>
      <c r="AIL237" s="39"/>
      <c r="AIM237" s="39"/>
      <c r="AIN237" s="39"/>
      <c r="AIO237" s="39"/>
      <c r="AIP237" s="39"/>
      <c r="AIQ237" s="39"/>
      <c r="AIR237" s="39"/>
      <c r="AIS237" s="39"/>
      <c r="AIT237" s="39"/>
      <c r="AIU237" s="39"/>
      <c r="AIV237" s="39"/>
      <c r="AIW237" s="39"/>
      <c r="AIX237" s="39"/>
      <c r="AIY237" s="39"/>
      <c r="AIZ237" s="39"/>
      <c r="AJA237" s="39"/>
      <c r="AJB237" s="39"/>
      <c r="AJC237" s="39"/>
      <c r="AJD237" s="39"/>
      <c r="AJE237" s="39"/>
      <c r="AJF237" s="39"/>
      <c r="AJG237" s="39"/>
      <c r="AJH237" s="39"/>
      <c r="AJI237" s="39"/>
      <c r="AJJ237" s="39"/>
      <c r="AJK237" s="39"/>
      <c r="AJL237" s="39"/>
      <c r="AJM237" s="39"/>
      <c r="AJN237" s="39"/>
      <c r="AJO237" s="39"/>
      <c r="AJP237" s="39"/>
      <c r="AJQ237" s="39"/>
      <c r="AJR237" s="39"/>
      <c r="AJS237" s="39"/>
      <c r="AJT237" s="39"/>
      <c r="AJU237" s="39"/>
      <c r="AJV237" s="39"/>
      <c r="AJW237" s="39"/>
      <c r="AJX237" s="39"/>
      <c r="AJY237" s="39"/>
      <c r="AJZ237" s="39"/>
      <c r="AKA237" s="39"/>
      <c r="AKB237" s="39"/>
      <c r="AKC237" s="39"/>
      <c r="AKD237" s="39"/>
      <c r="AKE237" s="39"/>
      <c r="AKF237" s="39"/>
      <c r="AKG237" s="39"/>
      <c r="AKH237" s="39"/>
      <c r="AKI237" s="39"/>
      <c r="AKJ237" s="39"/>
      <c r="AKK237" s="39"/>
      <c r="AKL237" s="39"/>
      <c r="AKM237" s="39"/>
      <c r="AKN237" s="39"/>
      <c r="AKO237" s="39"/>
      <c r="AKP237" s="39"/>
      <c r="AKQ237" s="39"/>
      <c r="AKR237" s="39"/>
      <c r="AKS237" s="39"/>
      <c r="AKT237" s="39"/>
      <c r="AKU237" s="39"/>
      <c r="AKV237" s="39"/>
      <c r="AKW237" s="39"/>
      <c r="AKX237" s="39"/>
      <c r="AKY237" s="39"/>
      <c r="AKZ237" s="39"/>
      <c r="ALA237" s="39"/>
      <c r="ALB237" s="39"/>
      <c r="ALC237" s="39"/>
      <c r="ALD237" s="39"/>
      <c r="ALE237" s="39"/>
      <c r="ALF237" s="39"/>
      <c r="ALG237" s="39"/>
      <c r="ALH237" s="39"/>
      <c r="ALI237" s="39"/>
      <c r="ALJ237" s="39"/>
      <c r="ALK237" s="39"/>
      <c r="ALL237" s="39"/>
      <c r="ALM237" s="39"/>
      <c r="ALN237" s="39"/>
      <c r="ALO237" s="39"/>
      <c r="ALP237" s="39"/>
      <c r="ALQ237" s="39"/>
      <c r="ALR237" s="39"/>
      <c r="ALS237" s="39"/>
      <c r="ALT237" s="39"/>
      <c r="ALU237" s="39"/>
      <c r="ALV237" s="39"/>
      <c r="ALW237" s="39"/>
      <c r="ALX237" s="39"/>
      <c r="ALY237" s="39"/>
      <c r="ALZ237" s="39"/>
    </row>
    <row r="238" spans="1:1014" s="84" customFormat="1" x14ac:dyDescent="0.25">
      <c r="A238" s="67" t="s">
        <v>509</v>
      </c>
      <c r="B238" s="79" t="str">
        <f t="shared" si="10"/>
        <v>20180726</v>
      </c>
      <c r="C238" s="79" t="s">
        <v>21</v>
      </c>
      <c r="D238" s="79" t="s">
        <v>22</v>
      </c>
      <c r="E238" s="39" t="s">
        <v>459</v>
      </c>
      <c r="F238" s="39" t="s">
        <v>24</v>
      </c>
      <c r="G238" s="39" t="s">
        <v>25</v>
      </c>
      <c r="H238" s="39" t="s">
        <v>26</v>
      </c>
      <c r="I238" s="39">
        <v>0</v>
      </c>
      <c r="J238" s="39" t="s">
        <v>24</v>
      </c>
      <c r="K238" s="80" t="str">
        <f>IF(F238="NA","0000",IF(F238="A04","1000",IF(F238="A03","0700",IF(F238="A02","0500",IF(F238="A01","0200",ERROR)))))</f>
        <v>0000</v>
      </c>
      <c r="L238" s="80" t="str">
        <f t="shared" si="9"/>
        <v>000</v>
      </c>
      <c r="M238" s="81">
        <v>241</v>
      </c>
      <c r="N238" s="82">
        <v>9</v>
      </c>
      <c r="O238" s="80">
        <v>1</v>
      </c>
      <c r="P238" s="39" t="s">
        <v>24</v>
      </c>
      <c r="Q238" s="83" t="s">
        <v>510</v>
      </c>
      <c r="R238" s="79" t="str">
        <f t="shared" si="11"/>
        <v>20180726-Nor-Bh-Nylo01-Ndata-M0000-D000-T00241-G09-R01-0242.TIFF</v>
      </c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39"/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39"/>
      <c r="FF238" s="39"/>
      <c r="FG238" s="39"/>
      <c r="FH238" s="39"/>
      <c r="FI238" s="39"/>
      <c r="FJ238" s="39"/>
      <c r="FK238" s="39"/>
      <c r="FL238" s="39"/>
      <c r="FM238" s="39"/>
      <c r="FN238" s="39"/>
      <c r="FO238" s="39"/>
      <c r="FP238" s="39"/>
      <c r="FQ238" s="39"/>
      <c r="FR238" s="39"/>
      <c r="FS238" s="39"/>
      <c r="FT238" s="39"/>
      <c r="FU238" s="39"/>
      <c r="FV238" s="39"/>
      <c r="FW238" s="39"/>
      <c r="FX238" s="39"/>
      <c r="FY238" s="39"/>
      <c r="FZ238" s="39"/>
      <c r="GA238" s="39"/>
      <c r="GB238" s="39"/>
      <c r="GC238" s="39"/>
      <c r="GD238" s="39"/>
      <c r="GE238" s="39"/>
      <c r="GF238" s="39"/>
      <c r="GG238" s="39"/>
      <c r="GH238" s="39"/>
      <c r="GI238" s="39"/>
      <c r="GJ238" s="39"/>
      <c r="GK238" s="39"/>
      <c r="GL238" s="39"/>
      <c r="GM238" s="39"/>
      <c r="GN238" s="39"/>
      <c r="GO238" s="39"/>
      <c r="GP238" s="39"/>
      <c r="GQ238" s="39"/>
      <c r="GR238" s="39"/>
      <c r="GS238" s="39"/>
      <c r="GT238" s="39"/>
      <c r="GU238" s="39"/>
      <c r="GV238" s="39"/>
      <c r="GW238" s="39"/>
      <c r="GX238" s="39"/>
      <c r="GY238" s="39"/>
      <c r="GZ238" s="39"/>
      <c r="HA238" s="39"/>
      <c r="HB238" s="39"/>
      <c r="HC238" s="39"/>
      <c r="HD238" s="39"/>
      <c r="HE238" s="39"/>
      <c r="HF238" s="39"/>
      <c r="HG238" s="39"/>
      <c r="HH238" s="39"/>
      <c r="HI238" s="39"/>
      <c r="HJ238" s="39"/>
      <c r="HK238" s="39"/>
      <c r="HL238" s="39"/>
      <c r="HM238" s="39"/>
      <c r="HN238" s="39"/>
      <c r="HO238" s="39"/>
      <c r="HP238" s="39"/>
      <c r="HQ238" s="39"/>
      <c r="HR238" s="39"/>
      <c r="HS238" s="39"/>
      <c r="HT238" s="39"/>
      <c r="HU238" s="39"/>
      <c r="HV238" s="39"/>
      <c r="HW238" s="39"/>
      <c r="HX238" s="39"/>
      <c r="HY238" s="39"/>
      <c r="HZ238" s="39"/>
      <c r="IA238" s="39"/>
      <c r="IB238" s="39"/>
      <c r="IC238" s="39"/>
      <c r="ID238" s="39"/>
      <c r="IE238" s="39"/>
      <c r="IF238" s="39"/>
      <c r="IG238" s="39"/>
      <c r="IH238" s="39"/>
      <c r="II238" s="39"/>
      <c r="IJ238" s="39"/>
      <c r="IK238" s="39"/>
      <c r="IL238" s="39"/>
      <c r="IM238" s="39"/>
      <c r="IN238" s="39"/>
      <c r="IO238" s="39"/>
      <c r="IP238" s="39"/>
      <c r="IQ238" s="39"/>
      <c r="IR238" s="39"/>
      <c r="IS238" s="39"/>
      <c r="IT238" s="39"/>
      <c r="IU238" s="39"/>
      <c r="IV238" s="39"/>
      <c r="IW238" s="39"/>
      <c r="IX238" s="39"/>
      <c r="IY238" s="39"/>
      <c r="IZ238" s="39"/>
      <c r="JA238" s="39"/>
      <c r="JB238" s="39"/>
      <c r="JC238" s="39"/>
      <c r="JD238" s="39"/>
      <c r="JE238" s="39"/>
      <c r="JF238" s="39"/>
      <c r="JG238" s="39"/>
      <c r="JH238" s="39"/>
      <c r="JI238" s="39"/>
      <c r="JJ238" s="39"/>
      <c r="JK238" s="39"/>
      <c r="JL238" s="39"/>
      <c r="JM238" s="39"/>
      <c r="JN238" s="39"/>
      <c r="JO238" s="39"/>
      <c r="JP238" s="39"/>
      <c r="JQ238" s="39"/>
      <c r="JR238" s="39"/>
      <c r="JS238" s="39"/>
      <c r="JT238" s="39"/>
      <c r="JU238" s="39"/>
      <c r="JV238" s="39"/>
      <c r="JW238" s="39"/>
      <c r="JX238" s="39"/>
      <c r="JY238" s="39"/>
      <c r="JZ238" s="39"/>
      <c r="KA238" s="39"/>
      <c r="KB238" s="39"/>
      <c r="KC238" s="39"/>
      <c r="KD238" s="39"/>
      <c r="KE238" s="39"/>
      <c r="KF238" s="39"/>
      <c r="KG238" s="39"/>
      <c r="KH238" s="39"/>
      <c r="KI238" s="39"/>
      <c r="KJ238" s="39"/>
      <c r="KK238" s="39"/>
      <c r="KL238" s="39"/>
      <c r="KM238" s="39"/>
      <c r="KN238" s="39"/>
      <c r="KO238" s="39"/>
      <c r="KP238" s="39"/>
      <c r="KQ238" s="39"/>
      <c r="KR238" s="39"/>
      <c r="KS238" s="39"/>
      <c r="KT238" s="39"/>
      <c r="KU238" s="39"/>
      <c r="KV238" s="39"/>
      <c r="KW238" s="39"/>
      <c r="KX238" s="39"/>
      <c r="KY238" s="39"/>
      <c r="KZ238" s="39"/>
      <c r="LA238" s="39"/>
      <c r="LB238" s="39"/>
      <c r="LC238" s="39"/>
      <c r="LD238" s="39"/>
      <c r="LE238" s="39"/>
      <c r="LF238" s="39"/>
      <c r="LG238" s="39"/>
      <c r="LH238" s="39"/>
      <c r="LI238" s="39"/>
      <c r="LJ238" s="39"/>
      <c r="LK238" s="39"/>
      <c r="LL238" s="39"/>
      <c r="LM238" s="39"/>
      <c r="LN238" s="39"/>
      <c r="LO238" s="39"/>
      <c r="LP238" s="39"/>
      <c r="LQ238" s="39"/>
      <c r="LR238" s="39"/>
      <c r="LS238" s="39"/>
      <c r="LT238" s="39"/>
      <c r="LU238" s="39"/>
      <c r="LV238" s="39"/>
      <c r="LW238" s="39"/>
      <c r="LX238" s="39"/>
      <c r="LY238" s="39"/>
      <c r="LZ238" s="39"/>
      <c r="MA238" s="39"/>
      <c r="MB238" s="39"/>
      <c r="MC238" s="39"/>
      <c r="MD238" s="39"/>
      <c r="ME238" s="39"/>
      <c r="MF238" s="39"/>
      <c r="MG238" s="39"/>
      <c r="MH238" s="39"/>
      <c r="MI238" s="39"/>
      <c r="MJ238" s="39"/>
      <c r="MK238" s="39"/>
      <c r="ML238" s="39"/>
      <c r="MM238" s="39"/>
      <c r="MN238" s="39"/>
      <c r="MO238" s="39"/>
      <c r="MP238" s="39"/>
      <c r="MQ238" s="39"/>
      <c r="MR238" s="39"/>
      <c r="MS238" s="39"/>
      <c r="MT238" s="39"/>
      <c r="MU238" s="39"/>
      <c r="MV238" s="39"/>
      <c r="MW238" s="39"/>
      <c r="MX238" s="39"/>
      <c r="MY238" s="39"/>
      <c r="MZ238" s="39"/>
      <c r="NA238" s="39"/>
      <c r="NB238" s="39"/>
      <c r="NC238" s="39"/>
      <c r="ND238" s="39"/>
      <c r="NE238" s="39"/>
      <c r="NF238" s="39"/>
      <c r="NG238" s="39"/>
      <c r="NH238" s="39"/>
      <c r="NI238" s="39"/>
      <c r="NJ238" s="39"/>
      <c r="NK238" s="39"/>
      <c r="NL238" s="39"/>
      <c r="NM238" s="39"/>
      <c r="NN238" s="39"/>
      <c r="NO238" s="39"/>
      <c r="NP238" s="39"/>
      <c r="NQ238" s="39"/>
      <c r="NR238" s="39"/>
      <c r="NS238" s="39"/>
      <c r="NT238" s="39"/>
      <c r="NU238" s="39"/>
      <c r="NV238" s="39"/>
      <c r="NW238" s="39"/>
      <c r="NX238" s="39"/>
      <c r="NY238" s="39"/>
      <c r="NZ238" s="39"/>
      <c r="OA238" s="39"/>
      <c r="OB238" s="39"/>
      <c r="OC238" s="39"/>
      <c r="OD238" s="39"/>
      <c r="OE238" s="39"/>
      <c r="OF238" s="39"/>
      <c r="OG238" s="39"/>
      <c r="OH238" s="39"/>
      <c r="OI238" s="39"/>
      <c r="OJ238" s="39"/>
      <c r="OK238" s="39"/>
      <c r="OL238" s="39"/>
      <c r="OM238" s="39"/>
      <c r="ON238" s="39"/>
      <c r="OO238" s="39"/>
      <c r="OP238" s="39"/>
      <c r="OQ238" s="39"/>
      <c r="OR238" s="39"/>
      <c r="OS238" s="39"/>
      <c r="OT238" s="39"/>
      <c r="OU238" s="39"/>
      <c r="OV238" s="39"/>
      <c r="OW238" s="39"/>
      <c r="OX238" s="39"/>
      <c r="OY238" s="39"/>
      <c r="OZ238" s="39"/>
      <c r="PA238" s="39"/>
      <c r="PB238" s="39"/>
      <c r="PC238" s="39"/>
      <c r="PD238" s="39"/>
      <c r="PE238" s="39"/>
      <c r="PF238" s="39"/>
      <c r="PG238" s="39"/>
      <c r="PH238" s="39"/>
      <c r="PI238" s="39"/>
      <c r="PJ238" s="39"/>
      <c r="PK238" s="39"/>
      <c r="PL238" s="39"/>
      <c r="PM238" s="39"/>
      <c r="PN238" s="39"/>
      <c r="PO238" s="39"/>
      <c r="PP238" s="39"/>
      <c r="PQ238" s="39"/>
      <c r="PR238" s="39"/>
      <c r="PS238" s="39"/>
      <c r="PT238" s="39"/>
      <c r="PU238" s="39"/>
      <c r="PV238" s="39"/>
      <c r="PW238" s="39"/>
      <c r="PX238" s="39"/>
      <c r="PY238" s="39"/>
      <c r="PZ238" s="39"/>
      <c r="QA238" s="39"/>
      <c r="QB238" s="39"/>
      <c r="QC238" s="39"/>
      <c r="QD238" s="39"/>
      <c r="QE238" s="39"/>
      <c r="QF238" s="39"/>
      <c r="QG238" s="39"/>
      <c r="QH238" s="39"/>
      <c r="QI238" s="39"/>
      <c r="QJ238" s="39"/>
      <c r="QK238" s="39"/>
      <c r="QL238" s="39"/>
      <c r="QM238" s="39"/>
      <c r="QN238" s="39"/>
      <c r="QO238" s="39"/>
      <c r="QP238" s="39"/>
      <c r="QQ238" s="39"/>
      <c r="QR238" s="39"/>
      <c r="QS238" s="39"/>
      <c r="QT238" s="39"/>
      <c r="QU238" s="39"/>
      <c r="QV238" s="39"/>
      <c r="QW238" s="39"/>
      <c r="QX238" s="39"/>
      <c r="QY238" s="39"/>
      <c r="QZ238" s="39"/>
      <c r="RA238" s="39"/>
      <c r="RB238" s="39"/>
      <c r="RC238" s="39"/>
      <c r="RD238" s="39"/>
      <c r="RE238" s="39"/>
      <c r="RF238" s="39"/>
      <c r="RG238" s="39"/>
      <c r="RH238" s="39"/>
      <c r="RI238" s="39"/>
      <c r="RJ238" s="39"/>
      <c r="RK238" s="39"/>
      <c r="RL238" s="39"/>
      <c r="RM238" s="39"/>
      <c r="RN238" s="39"/>
      <c r="RO238" s="39"/>
      <c r="RP238" s="39"/>
      <c r="RQ238" s="39"/>
      <c r="RR238" s="39"/>
      <c r="RS238" s="39"/>
      <c r="RT238" s="39"/>
      <c r="RU238" s="39"/>
      <c r="RV238" s="39"/>
      <c r="RW238" s="39"/>
      <c r="RX238" s="39"/>
      <c r="RY238" s="39"/>
      <c r="RZ238" s="39"/>
      <c r="SA238" s="39"/>
      <c r="SB238" s="39"/>
      <c r="SC238" s="39"/>
      <c r="SD238" s="39"/>
      <c r="SE238" s="39"/>
      <c r="SF238" s="39"/>
      <c r="SG238" s="39"/>
      <c r="SH238" s="39"/>
      <c r="SI238" s="39"/>
      <c r="SJ238" s="39"/>
      <c r="SK238" s="39"/>
      <c r="SL238" s="39"/>
      <c r="SM238" s="39"/>
      <c r="SN238" s="39"/>
      <c r="SO238" s="39"/>
      <c r="SP238" s="39"/>
      <c r="SQ238" s="39"/>
      <c r="SR238" s="39"/>
      <c r="SS238" s="39"/>
      <c r="ST238" s="39"/>
      <c r="SU238" s="39"/>
      <c r="SV238" s="39"/>
      <c r="SW238" s="39"/>
      <c r="SX238" s="39"/>
      <c r="SY238" s="39"/>
      <c r="SZ238" s="39"/>
      <c r="TA238" s="39"/>
      <c r="TB238" s="39"/>
      <c r="TC238" s="39"/>
      <c r="TD238" s="39"/>
      <c r="TE238" s="39"/>
      <c r="TF238" s="39"/>
      <c r="TG238" s="39"/>
      <c r="TH238" s="39"/>
      <c r="TI238" s="39"/>
      <c r="TJ238" s="39"/>
      <c r="TK238" s="39"/>
      <c r="TL238" s="39"/>
      <c r="TM238" s="39"/>
      <c r="TN238" s="39"/>
      <c r="TO238" s="39"/>
      <c r="TP238" s="39"/>
      <c r="TQ238" s="39"/>
      <c r="TR238" s="39"/>
      <c r="TS238" s="39"/>
      <c r="TT238" s="39"/>
      <c r="TU238" s="39"/>
      <c r="TV238" s="39"/>
      <c r="TW238" s="39"/>
      <c r="TX238" s="39"/>
      <c r="TY238" s="39"/>
      <c r="TZ238" s="39"/>
      <c r="UA238" s="39"/>
      <c r="UB238" s="39"/>
      <c r="UC238" s="39"/>
      <c r="UD238" s="39"/>
      <c r="UE238" s="39"/>
      <c r="UF238" s="39"/>
      <c r="UG238" s="39"/>
      <c r="UH238" s="39"/>
      <c r="UI238" s="39"/>
      <c r="UJ238" s="39"/>
      <c r="UK238" s="39"/>
      <c r="UL238" s="39"/>
      <c r="UM238" s="39"/>
      <c r="UN238" s="39"/>
      <c r="UO238" s="39"/>
      <c r="UP238" s="39"/>
      <c r="UQ238" s="39"/>
      <c r="UR238" s="39"/>
      <c r="US238" s="39"/>
      <c r="UT238" s="39"/>
      <c r="UU238" s="39"/>
      <c r="UV238" s="39"/>
      <c r="UW238" s="39"/>
      <c r="UX238" s="39"/>
      <c r="UY238" s="39"/>
      <c r="UZ238" s="39"/>
      <c r="VA238" s="39"/>
      <c r="VB238" s="39"/>
      <c r="VC238" s="39"/>
      <c r="VD238" s="39"/>
      <c r="VE238" s="39"/>
      <c r="VF238" s="39"/>
      <c r="VG238" s="39"/>
      <c r="VH238" s="39"/>
      <c r="VI238" s="39"/>
      <c r="VJ238" s="39"/>
      <c r="VK238" s="39"/>
      <c r="VL238" s="39"/>
      <c r="VM238" s="39"/>
      <c r="VN238" s="39"/>
      <c r="VO238" s="39"/>
      <c r="VP238" s="39"/>
      <c r="VQ238" s="39"/>
      <c r="VR238" s="39"/>
      <c r="VS238" s="39"/>
      <c r="VT238" s="39"/>
      <c r="VU238" s="39"/>
      <c r="VV238" s="39"/>
      <c r="VW238" s="39"/>
      <c r="VX238" s="39"/>
      <c r="VY238" s="39"/>
      <c r="VZ238" s="39"/>
      <c r="WA238" s="39"/>
      <c r="WB238" s="39"/>
      <c r="WC238" s="39"/>
      <c r="WD238" s="39"/>
      <c r="WE238" s="39"/>
      <c r="WF238" s="39"/>
      <c r="WG238" s="39"/>
      <c r="WH238" s="39"/>
      <c r="WI238" s="39"/>
      <c r="WJ238" s="39"/>
      <c r="WK238" s="39"/>
      <c r="WL238" s="39"/>
      <c r="WM238" s="39"/>
      <c r="WN238" s="39"/>
      <c r="WO238" s="39"/>
      <c r="WP238" s="39"/>
      <c r="WQ238" s="39"/>
      <c r="WR238" s="39"/>
      <c r="WS238" s="39"/>
      <c r="WT238" s="39"/>
      <c r="WU238" s="39"/>
      <c r="WV238" s="39"/>
      <c r="WW238" s="39"/>
      <c r="WX238" s="39"/>
      <c r="WY238" s="39"/>
      <c r="WZ238" s="39"/>
      <c r="XA238" s="39"/>
      <c r="XB238" s="39"/>
      <c r="XC238" s="39"/>
      <c r="XD238" s="39"/>
      <c r="XE238" s="39"/>
      <c r="XF238" s="39"/>
      <c r="XG238" s="39"/>
      <c r="XH238" s="39"/>
      <c r="XI238" s="39"/>
      <c r="XJ238" s="39"/>
      <c r="XK238" s="39"/>
      <c r="XL238" s="39"/>
      <c r="XM238" s="39"/>
      <c r="XN238" s="39"/>
      <c r="XO238" s="39"/>
      <c r="XP238" s="39"/>
      <c r="XQ238" s="39"/>
      <c r="XR238" s="39"/>
      <c r="XS238" s="39"/>
      <c r="XT238" s="39"/>
      <c r="XU238" s="39"/>
      <c r="XV238" s="39"/>
      <c r="XW238" s="39"/>
      <c r="XX238" s="39"/>
      <c r="XY238" s="39"/>
      <c r="XZ238" s="39"/>
      <c r="YA238" s="39"/>
      <c r="YB238" s="39"/>
      <c r="YC238" s="39"/>
      <c r="YD238" s="39"/>
      <c r="YE238" s="39"/>
      <c r="YF238" s="39"/>
      <c r="YG238" s="39"/>
      <c r="YH238" s="39"/>
      <c r="YI238" s="39"/>
      <c r="YJ238" s="39"/>
      <c r="YK238" s="39"/>
      <c r="YL238" s="39"/>
      <c r="YM238" s="39"/>
      <c r="YN238" s="39"/>
      <c r="YO238" s="39"/>
      <c r="YP238" s="39"/>
      <c r="YQ238" s="39"/>
      <c r="YR238" s="39"/>
      <c r="YS238" s="39"/>
      <c r="YT238" s="39"/>
      <c r="YU238" s="39"/>
      <c r="YV238" s="39"/>
      <c r="YW238" s="39"/>
      <c r="YX238" s="39"/>
      <c r="YY238" s="39"/>
      <c r="YZ238" s="39"/>
      <c r="ZA238" s="39"/>
      <c r="ZB238" s="39"/>
      <c r="ZC238" s="39"/>
      <c r="ZD238" s="39"/>
      <c r="ZE238" s="39"/>
      <c r="ZF238" s="39"/>
      <c r="ZG238" s="39"/>
      <c r="ZH238" s="39"/>
      <c r="ZI238" s="39"/>
      <c r="ZJ238" s="39"/>
      <c r="ZK238" s="39"/>
      <c r="ZL238" s="39"/>
      <c r="ZM238" s="39"/>
      <c r="ZN238" s="39"/>
      <c r="ZO238" s="39"/>
      <c r="ZP238" s="39"/>
      <c r="ZQ238" s="39"/>
      <c r="ZR238" s="39"/>
      <c r="ZS238" s="39"/>
      <c r="ZT238" s="39"/>
      <c r="ZU238" s="39"/>
      <c r="ZV238" s="39"/>
      <c r="ZW238" s="39"/>
      <c r="ZX238" s="39"/>
      <c r="ZY238" s="39"/>
      <c r="ZZ238" s="39"/>
      <c r="AAA238" s="39"/>
      <c r="AAB238" s="39"/>
      <c r="AAC238" s="39"/>
      <c r="AAD238" s="39"/>
      <c r="AAE238" s="39"/>
      <c r="AAF238" s="39"/>
      <c r="AAG238" s="39"/>
      <c r="AAH238" s="39"/>
      <c r="AAI238" s="39"/>
      <c r="AAJ238" s="39"/>
      <c r="AAK238" s="39"/>
      <c r="AAL238" s="39"/>
      <c r="AAM238" s="39"/>
      <c r="AAN238" s="39"/>
      <c r="AAO238" s="39"/>
      <c r="AAP238" s="39"/>
      <c r="AAQ238" s="39"/>
      <c r="AAR238" s="39"/>
      <c r="AAS238" s="39"/>
      <c r="AAT238" s="39"/>
      <c r="AAU238" s="39"/>
      <c r="AAV238" s="39"/>
      <c r="AAW238" s="39"/>
      <c r="AAX238" s="39"/>
      <c r="AAY238" s="39"/>
      <c r="AAZ238" s="39"/>
      <c r="ABA238" s="39"/>
      <c r="ABB238" s="39"/>
      <c r="ABC238" s="39"/>
      <c r="ABD238" s="39"/>
      <c r="ABE238" s="39"/>
      <c r="ABF238" s="39"/>
      <c r="ABG238" s="39"/>
      <c r="ABH238" s="39"/>
      <c r="ABI238" s="39"/>
      <c r="ABJ238" s="39"/>
      <c r="ABK238" s="39"/>
      <c r="ABL238" s="39"/>
      <c r="ABM238" s="39"/>
      <c r="ABN238" s="39"/>
      <c r="ABO238" s="39"/>
      <c r="ABP238" s="39"/>
      <c r="ABQ238" s="39"/>
      <c r="ABR238" s="39"/>
      <c r="ABS238" s="39"/>
      <c r="ABT238" s="39"/>
      <c r="ABU238" s="39"/>
      <c r="ABV238" s="39"/>
      <c r="ABW238" s="39"/>
      <c r="ABX238" s="39"/>
      <c r="ABY238" s="39"/>
      <c r="ABZ238" s="39"/>
      <c r="ACA238" s="39"/>
      <c r="ACB238" s="39"/>
      <c r="ACC238" s="39"/>
      <c r="ACD238" s="39"/>
      <c r="ACE238" s="39"/>
      <c r="ACF238" s="39"/>
      <c r="ACG238" s="39"/>
      <c r="ACH238" s="39"/>
      <c r="ACI238" s="39"/>
      <c r="ACJ238" s="39"/>
      <c r="ACK238" s="39"/>
      <c r="ACL238" s="39"/>
      <c r="ACM238" s="39"/>
      <c r="ACN238" s="39"/>
      <c r="ACO238" s="39"/>
      <c r="ACP238" s="39"/>
      <c r="ACQ238" s="39"/>
      <c r="ACR238" s="39"/>
      <c r="ACS238" s="39"/>
      <c r="ACT238" s="39"/>
      <c r="ACU238" s="39"/>
      <c r="ACV238" s="39"/>
      <c r="ACW238" s="39"/>
      <c r="ACX238" s="39"/>
      <c r="ACY238" s="39"/>
      <c r="ACZ238" s="39"/>
      <c r="ADA238" s="39"/>
      <c r="ADB238" s="39"/>
      <c r="ADC238" s="39"/>
      <c r="ADD238" s="39"/>
      <c r="ADE238" s="39"/>
      <c r="ADF238" s="39"/>
      <c r="ADG238" s="39"/>
      <c r="ADH238" s="39"/>
      <c r="ADI238" s="39"/>
      <c r="ADJ238" s="39"/>
      <c r="ADK238" s="39"/>
      <c r="ADL238" s="39"/>
      <c r="ADM238" s="39"/>
      <c r="ADN238" s="39"/>
      <c r="ADO238" s="39"/>
      <c r="ADP238" s="39"/>
      <c r="ADQ238" s="39"/>
      <c r="ADR238" s="39"/>
      <c r="ADS238" s="39"/>
      <c r="ADT238" s="39"/>
      <c r="ADU238" s="39"/>
      <c r="ADV238" s="39"/>
      <c r="ADW238" s="39"/>
      <c r="ADX238" s="39"/>
      <c r="ADY238" s="39"/>
      <c r="ADZ238" s="39"/>
      <c r="AEA238" s="39"/>
      <c r="AEB238" s="39"/>
      <c r="AEC238" s="39"/>
      <c r="AED238" s="39"/>
      <c r="AEE238" s="39"/>
      <c r="AEF238" s="39"/>
      <c r="AEG238" s="39"/>
      <c r="AEH238" s="39"/>
      <c r="AEI238" s="39"/>
      <c r="AEJ238" s="39"/>
      <c r="AEK238" s="39"/>
      <c r="AEL238" s="39"/>
      <c r="AEM238" s="39"/>
      <c r="AEN238" s="39"/>
      <c r="AEO238" s="39"/>
      <c r="AEP238" s="39"/>
      <c r="AEQ238" s="39"/>
      <c r="AER238" s="39"/>
      <c r="AES238" s="39"/>
      <c r="AET238" s="39"/>
      <c r="AEU238" s="39"/>
      <c r="AEV238" s="39"/>
      <c r="AEW238" s="39"/>
      <c r="AEX238" s="39"/>
      <c r="AEY238" s="39"/>
      <c r="AEZ238" s="39"/>
      <c r="AFA238" s="39"/>
      <c r="AFB238" s="39"/>
      <c r="AFC238" s="39"/>
      <c r="AFD238" s="39"/>
      <c r="AFE238" s="39"/>
      <c r="AFF238" s="39"/>
      <c r="AFG238" s="39"/>
      <c r="AFH238" s="39"/>
      <c r="AFI238" s="39"/>
      <c r="AFJ238" s="39"/>
      <c r="AFK238" s="39"/>
      <c r="AFL238" s="39"/>
      <c r="AFM238" s="39"/>
      <c r="AFN238" s="39"/>
      <c r="AFO238" s="39"/>
      <c r="AFP238" s="39"/>
      <c r="AFQ238" s="39"/>
      <c r="AFR238" s="39"/>
      <c r="AFS238" s="39"/>
      <c r="AFT238" s="39"/>
      <c r="AFU238" s="39"/>
      <c r="AFV238" s="39"/>
      <c r="AFW238" s="39"/>
      <c r="AFX238" s="39"/>
      <c r="AFY238" s="39"/>
      <c r="AFZ238" s="39"/>
      <c r="AGA238" s="39"/>
      <c r="AGB238" s="39"/>
      <c r="AGC238" s="39"/>
      <c r="AGD238" s="39"/>
      <c r="AGE238" s="39"/>
      <c r="AGF238" s="39"/>
      <c r="AGG238" s="39"/>
      <c r="AGH238" s="39"/>
      <c r="AGI238" s="39"/>
      <c r="AGJ238" s="39"/>
      <c r="AGK238" s="39"/>
      <c r="AGL238" s="39"/>
      <c r="AGM238" s="39"/>
      <c r="AGN238" s="39"/>
      <c r="AGO238" s="39"/>
      <c r="AGP238" s="39"/>
      <c r="AGQ238" s="39"/>
      <c r="AGR238" s="39"/>
      <c r="AGS238" s="39"/>
      <c r="AGT238" s="39"/>
      <c r="AGU238" s="39"/>
      <c r="AGV238" s="39"/>
      <c r="AGW238" s="39"/>
      <c r="AGX238" s="39"/>
      <c r="AGY238" s="39"/>
      <c r="AGZ238" s="39"/>
      <c r="AHA238" s="39"/>
      <c r="AHB238" s="39"/>
      <c r="AHC238" s="39"/>
      <c r="AHD238" s="39"/>
      <c r="AHE238" s="39"/>
      <c r="AHF238" s="39"/>
      <c r="AHG238" s="39"/>
      <c r="AHH238" s="39"/>
      <c r="AHI238" s="39"/>
      <c r="AHJ238" s="39"/>
      <c r="AHK238" s="39"/>
      <c r="AHL238" s="39"/>
      <c r="AHM238" s="39"/>
      <c r="AHN238" s="39"/>
      <c r="AHO238" s="39"/>
      <c r="AHP238" s="39"/>
      <c r="AHQ238" s="39"/>
      <c r="AHR238" s="39"/>
      <c r="AHS238" s="39"/>
      <c r="AHT238" s="39"/>
      <c r="AHU238" s="39"/>
      <c r="AHV238" s="39"/>
      <c r="AHW238" s="39"/>
      <c r="AHX238" s="39"/>
      <c r="AHY238" s="39"/>
      <c r="AHZ238" s="39"/>
      <c r="AIA238" s="39"/>
      <c r="AIB238" s="39"/>
      <c r="AIC238" s="39"/>
      <c r="AID238" s="39"/>
      <c r="AIE238" s="39"/>
      <c r="AIF238" s="39"/>
      <c r="AIG238" s="39"/>
      <c r="AIH238" s="39"/>
      <c r="AII238" s="39"/>
      <c r="AIJ238" s="39"/>
      <c r="AIK238" s="39"/>
      <c r="AIL238" s="39"/>
      <c r="AIM238" s="39"/>
      <c r="AIN238" s="39"/>
      <c r="AIO238" s="39"/>
      <c r="AIP238" s="39"/>
      <c r="AIQ238" s="39"/>
      <c r="AIR238" s="39"/>
      <c r="AIS238" s="39"/>
      <c r="AIT238" s="39"/>
      <c r="AIU238" s="39"/>
      <c r="AIV238" s="39"/>
      <c r="AIW238" s="39"/>
      <c r="AIX238" s="39"/>
      <c r="AIY238" s="39"/>
      <c r="AIZ238" s="39"/>
      <c r="AJA238" s="39"/>
      <c r="AJB238" s="39"/>
      <c r="AJC238" s="39"/>
      <c r="AJD238" s="39"/>
      <c r="AJE238" s="39"/>
      <c r="AJF238" s="39"/>
      <c r="AJG238" s="39"/>
      <c r="AJH238" s="39"/>
      <c r="AJI238" s="39"/>
      <c r="AJJ238" s="39"/>
      <c r="AJK238" s="39"/>
      <c r="AJL238" s="39"/>
      <c r="AJM238" s="39"/>
      <c r="AJN238" s="39"/>
      <c r="AJO238" s="39"/>
      <c r="AJP238" s="39"/>
      <c r="AJQ238" s="39"/>
      <c r="AJR238" s="39"/>
      <c r="AJS238" s="39"/>
      <c r="AJT238" s="39"/>
      <c r="AJU238" s="39"/>
      <c r="AJV238" s="39"/>
      <c r="AJW238" s="39"/>
      <c r="AJX238" s="39"/>
      <c r="AJY238" s="39"/>
      <c r="AJZ238" s="39"/>
      <c r="AKA238" s="39"/>
      <c r="AKB238" s="39"/>
      <c r="AKC238" s="39"/>
      <c r="AKD238" s="39"/>
      <c r="AKE238" s="39"/>
      <c r="AKF238" s="39"/>
      <c r="AKG238" s="39"/>
      <c r="AKH238" s="39"/>
      <c r="AKI238" s="39"/>
      <c r="AKJ238" s="39"/>
      <c r="AKK238" s="39"/>
      <c r="AKL238" s="39"/>
      <c r="AKM238" s="39"/>
      <c r="AKN238" s="39"/>
      <c r="AKO238" s="39"/>
      <c r="AKP238" s="39"/>
      <c r="AKQ238" s="39"/>
      <c r="AKR238" s="39"/>
      <c r="AKS238" s="39"/>
      <c r="AKT238" s="39"/>
      <c r="AKU238" s="39"/>
      <c r="AKV238" s="39"/>
      <c r="AKW238" s="39"/>
      <c r="AKX238" s="39"/>
      <c r="AKY238" s="39"/>
      <c r="AKZ238" s="39"/>
      <c r="ALA238" s="39"/>
      <c r="ALB238" s="39"/>
      <c r="ALC238" s="39"/>
      <c r="ALD238" s="39"/>
      <c r="ALE238" s="39"/>
      <c r="ALF238" s="39"/>
      <c r="ALG238" s="39"/>
      <c r="ALH238" s="39"/>
      <c r="ALI238" s="39"/>
      <c r="ALJ238" s="39"/>
      <c r="ALK238" s="39"/>
      <c r="ALL238" s="39"/>
      <c r="ALM238" s="39"/>
      <c r="ALN238" s="39"/>
      <c r="ALO238" s="39"/>
      <c r="ALP238" s="39"/>
      <c r="ALQ238" s="39"/>
      <c r="ALR238" s="39"/>
      <c r="ALS238" s="39"/>
      <c r="ALT238" s="39"/>
      <c r="ALU238" s="39"/>
      <c r="ALV238" s="39"/>
      <c r="ALW238" s="39"/>
      <c r="ALX238" s="39"/>
      <c r="ALY238" s="39"/>
      <c r="ALZ238" s="39"/>
    </row>
    <row r="239" spans="1:1014" s="84" customFormat="1" x14ac:dyDescent="0.25">
      <c r="A239" s="67" t="s">
        <v>511</v>
      </c>
      <c r="B239" s="79" t="str">
        <f t="shared" si="10"/>
        <v>20180726</v>
      </c>
      <c r="C239" s="79" t="s">
        <v>21</v>
      </c>
      <c r="D239" s="79" t="s">
        <v>22</v>
      </c>
      <c r="E239" s="39" t="s">
        <v>23</v>
      </c>
      <c r="F239" s="39" t="s">
        <v>32</v>
      </c>
      <c r="G239" s="39" t="s">
        <v>33</v>
      </c>
      <c r="H239" s="39" t="s">
        <v>26</v>
      </c>
      <c r="I239" s="39">
        <v>64</v>
      </c>
      <c r="J239" s="39">
        <v>60</v>
      </c>
      <c r="K239" s="80" t="str">
        <f>IF(F239="NA","0000",IF(F239="A04","1000",IF(F239="A03","0700",IF(F239="A02","0500",IF(F239="A01","0200",ERROR)))))</f>
        <v>1000</v>
      </c>
      <c r="L239" s="80" t="str">
        <f t="shared" si="9"/>
        <v>060</v>
      </c>
      <c r="M239" s="81">
        <v>242</v>
      </c>
      <c r="N239" s="82">
        <v>9</v>
      </c>
      <c r="O239" s="80">
        <v>1</v>
      </c>
      <c r="P239" s="39" t="s">
        <v>24</v>
      </c>
      <c r="Q239" s="83" t="s">
        <v>512</v>
      </c>
      <c r="R239" s="79" t="str">
        <f t="shared" si="11"/>
        <v>20180726-Nor-Bh-Cott01-Uvpo1-M1000-D060-T00242-G09-R01-0243.TIFF</v>
      </c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39"/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39"/>
      <c r="FF239" s="39"/>
      <c r="FG239" s="39"/>
      <c r="FH239" s="39"/>
      <c r="FI239" s="39"/>
      <c r="FJ239" s="39"/>
      <c r="FK239" s="39"/>
      <c r="FL239" s="39"/>
      <c r="FM239" s="39"/>
      <c r="FN239" s="39"/>
      <c r="FO239" s="39"/>
      <c r="FP239" s="39"/>
      <c r="FQ239" s="39"/>
      <c r="FR239" s="39"/>
      <c r="FS239" s="39"/>
      <c r="FT239" s="39"/>
      <c r="FU239" s="39"/>
      <c r="FV239" s="39"/>
      <c r="FW239" s="39"/>
      <c r="FX239" s="39"/>
      <c r="FY239" s="39"/>
      <c r="FZ239" s="39"/>
      <c r="GA239" s="39"/>
      <c r="GB239" s="39"/>
      <c r="GC239" s="39"/>
      <c r="GD239" s="39"/>
      <c r="GE239" s="39"/>
      <c r="GF239" s="39"/>
      <c r="GG239" s="39"/>
      <c r="GH239" s="39"/>
      <c r="GI239" s="39"/>
      <c r="GJ239" s="39"/>
      <c r="GK239" s="39"/>
      <c r="GL239" s="39"/>
      <c r="GM239" s="39"/>
      <c r="GN239" s="39"/>
      <c r="GO239" s="39"/>
      <c r="GP239" s="39"/>
      <c r="GQ239" s="39"/>
      <c r="GR239" s="39"/>
      <c r="GS239" s="39"/>
      <c r="GT239" s="39"/>
      <c r="GU239" s="39"/>
      <c r="GV239" s="39"/>
      <c r="GW239" s="39"/>
      <c r="GX239" s="39"/>
      <c r="GY239" s="39"/>
      <c r="GZ239" s="39"/>
      <c r="HA239" s="39"/>
      <c r="HB239" s="39"/>
      <c r="HC239" s="39"/>
      <c r="HD239" s="39"/>
      <c r="HE239" s="39"/>
      <c r="HF239" s="39"/>
      <c r="HG239" s="39"/>
      <c r="HH239" s="39"/>
      <c r="HI239" s="39"/>
      <c r="HJ239" s="39"/>
      <c r="HK239" s="39"/>
      <c r="HL239" s="39"/>
      <c r="HM239" s="39"/>
      <c r="HN239" s="39"/>
      <c r="HO239" s="39"/>
      <c r="HP239" s="39"/>
      <c r="HQ239" s="39"/>
      <c r="HR239" s="39"/>
      <c r="HS239" s="39"/>
      <c r="HT239" s="39"/>
      <c r="HU239" s="39"/>
      <c r="HV239" s="39"/>
      <c r="HW239" s="39"/>
      <c r="HX239" s="39"/>
      <c r="HY239" s="39"/>
      <c r="HZ239" s="39"/>
      <c r="IA239" s="39"/>
      <c r="IB239" s="39"/>
      <c r="IC239" s="39"/>
      <c r="ID239" s="39"/>
      <c r="IE239" s="39"/>
      <c r="IF239" s="39"/>
      <c r="IG239" s="39"/>
      <c r="IH239" s="39"/>
      <c r="II239" s="39"/>
      <c r="IJ239" s="39"/>
      <c r="IK239" s="39"/>
      <c r="IL239" s="39"/>
      <c r="IM239" s="39"/>
      <c r="IN239" s="39"/>
      <c r="IO239" s="39"/>
      <c r="IP239" s="39"/>
      <c r="IQ239" s="39"/>
      <c r="IR239" s="39"/>
      <c r="IS239" s="39"/>
      <c r="IT239" s="39"/>
      <c r="IU239" s="39"/>
      <c r="IV239" s="39"/>
      <c r="IW239" s="39"/>
      <c r="IX239" s="39"/>
      <c r="IY239" s="39"/>
      <c r="IZ239" s="39"/>
      <c r="JA239" s="39"/>
      <c r="JB239" s="39"/>
      <c r="JC239" s="39"/>
      <c r="JD239" s="39"/>
      <c r="JE239" s="39"/>
      <c r="JF239" s="39"/>
      <c r="JG239" s="39"/>
      <c r="JH239" s="39"/>
      <c r="JI239" s="39"/>
      <c r="JJ239" s="39"/>
      <c r="JK239" s="39"/>
      <c r="JL239" s="39"/>
      <c r="JM239" s="39"/>
      <c r="JN239" s="39"/>
      <c r="JO239" s="39"/>
      <c r="JP239" s="39"/>
      <c r="JQ239" s="39"/>
      <c r="JR239" s="39"/>
      <c r="JS239" s="39"/>
      <c r="JT239" s="39"/>
      <c r="JU239" s="39"/>
      <c r="JV239" s="39"/>
      <c r="JW239" s="39"/>
      <c r="JX239" s="39"/>
      <c r="JY239" s="39"/>
      <c r="JZ239" s="39"/>
      <c r="KA239" s="39"/>
      <c r="KB239" s="39"/>
      <c r="KC239" s="39"/>
      <c r="KD239" s="39"/>
      <c r="KE239" s="39"/>
      <c r="KF239" s="39"/>
      <c r="KG239" s="39"/>
      <c r="KH239" s="39"/>
      <c r="KI239" s="39"/>
      <c r="KJ239" s="39"/>
      <c r="KK239" s="39"/>
      <c r="KL239" s="39"/>
      <c r="KM239" s="39"/>
      <c r="KN239" s="39"/>
      <c r="KO239" s="39"/>
      <c r="KP239" s="39"/>
      <c r="KQ239" s="39"/>
      <c r="KR239" s="39"/>
      <c r="KS239" s="39"/>
      <c r="KT239" s="39"/>
      <c r="KU239" s="39"/>
      <c r="KV239" s="39"/>
      <c r="KW239" s="39"/>
      <c r="KX239" s="39"/>
      <c r="KY239" s="39"/>
      <c r="KZ239" s="39"/>
      <c r="LA239" s="39"/>
      <c r="LB239" s="39"/>
      <c r="LC239" s="39"/>
      <c r="LD239" s="39"/>
      <c r="LE239" s="39"/>
      <c r="LF239" s="39"/>
      <c r="LG239" s="39"/>
      <c r="LH239" s="39"/>
      <c r="LI239" s="39"/>
      <c r="LJ239" s="39"/>
      <c r="LK239" s="39"/>
      <c r="LL239" s="39"/>
      <c r="LM239" s="39"/>
      <c r="LN239" s="39"/>
      <c r="LO239" s="39"/>
      <c r="LP239" s="39"/>
      <c r="LQ239" s="39"/>
      <c r="LR239" s="39"/>
      <c r="LS239" s="39"/>
      <c r="LT239" s="39"/>
      <c r="LU239" s="39"/>
      <c r="LV239" s="39"/>
      <c r="LW239" s="39"/>
      <c r="LX239" s="39"/>
      <c r="LY239" s="39"/>
      <c r="LZ239" s="39"/>
      <c r="MA239" s="39"/>
      <c r="MB239" s="39"/>
      <c r="MC239" s="39"/>
      <c r="MD239" s="39"/>
      <c r="ME239" s="39"/>
      <c r="MF239" s="39"/>
      <c r="MG239" s="39"/>
      <c r="MH239" s="39"/>
      <c r="MI239" s="39"/>
      <c r="MJ239" s="39"/>
      <c r="MK239" s="39"/>
      <c r="ML239" s="39"/>
      <c r="MM239" s="39"/>
      <c r="MN239" s="39"/>
      <c r="MO239" s="39"/>
      <c r="MP239" s="39"/>
      <c r="MQ239" s="39"/>
      <c r="MR239" s="39"/>
      <c r="MS239" s="39"/>
      <c r="MT239" s="39"/>
      <c r="MU239" s="39"/>
      <c r="MV239" s="39"/>
      <c r="MW239" s="39"/>
      <c r="MX239" s="39"/>
      <c r="MY239" s="39"/>
      <c r="MZ239" s="39"/>
      <c r="NA239" s="39"/>
      <c r="NB239" s="39"/>
      <c r="NC239" s="39"/>
      <c r="ND239" s="39"/>
      <c r="NE239" s="39"/>
      <c r="NF239" s="39"/>
      <c r="NG239" s="39"/>
      <c r="NH239" s="39"/>
      <c r="NI239" s="39"/>
      <c r="NJ239" s="39"/>
      <c r="NK239" s="39"/>
      <c r="NL239" s="39"/>
      <c r="NM239" s="39"/>
      <c r="NN239" s="39"/>
      <c r="NO239" s="39"/>
      <c r="NP239" s="39"/>
      <c r="NQ239" s="39"/>
      <c r="NR239" s="39"/>
      <c r="NS239" s="39"/>
      <c r="NT239" s="39"/>
      <c r="NU239" s="39"/>
      <c r="NV239" s="39"/>
      <c r="NW239" s="39"/>
      <c r="NX239" s="39"/>
      <c r="NY239" s="39"/>
      <c r="NZ239" s="39"/>
      <c r="OA239" s="39"/>
      <c r="OB239" s="39"/>
      <c r="OC239" s="39"/>
      <c r="OD239" s="39"/>
      <c r="OE239" s="39"/>
      <c r="OF239" s="39"/>
      <c r="OG239" s="39"/>
      <c r="OH239" s="39"/>
      <c r="OI239" s="39"/>
      <c r="OJ239" s="39"/>
      <c r="OK239" s="39"/>
      <c r="OL239" s="39"/>
      <c r="OM239" s="39"/>
      <c r="ON239" s="39"/>
      <c r="OO239" s="39"/>
      <c r="OP239" s="39"/>
      <c r="OQ239" s="39"/>
      <c r="OR239" s="39"/>
      <c r="OS239" s="39"/>
      <c r="OT239" s="39"/>
      <c r="OU239" s="39"/>
      <c r="OV239" s="39"/>
      <c r="OW239" s="39"/>
      <c r="OX239" s="39"/>
      <c r="OY239" s="39"/>
      <c r="OZ239" s="39"/>
      <c r="PA239" s="39"/>
      <c r="PB239" s="39"/>
      <c r="PC239" s="39"/>
      <c r="PD239" s="39"/>
      <c r="PE239" s="39"/>
      <c r="PF239" s="39"/>
      <c r="PG239" s="39"/>
      <c r="PH239" s="39"/>
      <c r="PI239" s="39"/>
      <c r="PJ239" s="39"/>
      <c r="PK239" s="39"/>
      <c r="PL239" s="39"/>
      <c r="PM239" s="39"/>
      <c r="PN239" s="39"/>
      <c r="PO239" s="39"/>
      <c r="PP239" s="39"/>
      <c r="PQ239" s="39"/>
      <c r="PR239" s="39"/>
      <c r="PS239" s="39"/>
      <c r="PT239" s="39"/>
      <c r="PU239" s="39"/>
      <c r="PV239" s="39"/>
      <c r="PW239" s="39"/>
      <c r="PX239" s="39"/>
      <c r="PY239" s="39"/>
      <c r="PZ239" s="39"/>
      <c r="QA239" s="39"/>
      <c r="QB239" s="39"/>
      <c r="QC239" s="39"/>
      <c r="QD239" s="39"/>
      <c r="QE239" s="39"/>
      <c r="QF239" s="39"/>
      <c r="QG239" s="39"/>
      <c r="QH239" s="39"/>
      <c r="QI239" s="39"/>
      <c r="QJ239" s="39"/>
      <c r="QK239" s="39"/>
      <c r="QL239" s="39"/>
      <c r="QM239" s="39"/>
      <c r="QN239" s="39"/>
      <c r="QO239" s="39"/>
      <c r="QP239" s="39"/>
      <c r="QQ239" s="39"/>
      <c r="QR239" s="39"/>
      <c r="QS239" s="39"/>
      <c r="QT239" s="39"/>
      <c r="QU239" s="39"/>
      <c r="QV239" s="39"/>
      <c r="QW239" s="39"/>
      <c r="QX239" s="39"/>
      <c r="QY239" s="39"/>
      <c r="QZ239" s="39"/>
      <c r="RA239" s="39"/>
      <c r="RB239" s="39"/>
      <c r="RC239" s="39"/>
      <c r="RD239" s="39"/>
      <c r="RE239" s="39"/>
      <c r="RF239" s="39"/>
      <c r="RG239" s="39"/>
      <c r="RH239" s="39"/>
      <c r="RI239" s="39"/>
      <c r="RJ239" s="39"/>
      <c r="RK239" s="39"/>
      <c r="RL239" s="39"/>
      <c r="RM239" s="39"/>
      <c r="RN239" s="39"/>
      <c r="RO239" s="39"/>
      <c r="RP239" s="39"/>
      <c r="RQ239" s="39"/>
      <c r="RR239" s="39"/>
      <c r="RS239" s="39"/>
      <c r="RT239" s="39"/>
      <c r="RU239" s="39"/>
      <c r="RV239" s="39"/>
      <c r="RW239" s="39"/>
      <c r="RX239" s="39"/>
      <c r="RY239" s="39"/>
      <c r="RZ239" s="39"/>
      <c r="SA239" s="39"/>
      <c r="SB239" s="39"/>
      <c r="SC239" s="39"/>
      <c r="SD239" s="39"/>
      <c r="SE239" s="39"/>
      <c r="SF239" s="39"/>
      <c r="SG239" s="39"/>
      <c r="SH239" s="39"/>
      <c r="SI239" s="39"/>
      <c r="SJ239" s="39"/>
      <c r="SK239" s="39"/>
      <c r="SL239" s="39"/>
      <c r="SM239" s="39"/>
      <c r="SN239" s="39"/>
      <c r="SO239" s="39"/>
      <c r="SP239" s="39"/>
      <c r="SQ239" s="39"/>
      <c r="SR239" s="39"/>
      <c r="SS239" s="39"/>
      <c r="ST239" s="39"/>
      <c r="SU239" s="39"/>
      <c r="SV239" s="39"/>
      <c r="SW239" s="39"/>
      <c r="SX239" s="39"/>
      <c r="SY239" s="39"/>
      <c r="SZ239" s="39"/>
      <c r="TA239" s="39"/>
      <c r="TB239" s="39"/>
      <c r="TC239" s="39"/>
      <c r="TD239" s="39"/>
      <c r="TE239" s="39"/>
      <c r="TF239" s="39"/>
      <c r="TG239" s="39"/>
      <c r="TH239" s="39"/>
      <c r="TI239" s="39"/>
      <c r="TJ239" s="39"/>
      <c r="TK239" s="39"/>
      <c r="TL239" s="39"/>
      <c r="TM239" s="39"/>
      <c r="TN239" s="39"/>
      <c r="TO239" s="39"/>
      <c r="TP239" s="39"/>
      <c r="TQ239" s="39"/>
      <c r="TR239" s="39"/>
      <c r="TS239" s="39"/>
      <c r="TT239" s="39"/>
      <c r="TU239" s="39"/>
      <c r="TV239" s="39"/>
      <c r="TW239" s="39"/>
      <c r="TX239" s="39"/>
      <c r="TY239" s="39"/>
      <c r="TZ239" s="39"/>
      <c r="UA239" s="39"/>
      <c r="UB239" s="39"/>
      <c r="UC239" s="39"/>
      <c r="UD239" s="39"/>
      <c r="UE239" s="39"/>
      <c r="UF239" s="39"/>
      <c r="UG239" s="39"/>
      <c r="UH239" s="39"/>
      <c r="UI239" s="39"/>
      <c r="UJ239" s="39"/>
      <c r="UK239" s="39"/>
      <c r="UL239" s="39"/>
      <c r="UM239" s="39"/>
      <c r="UN239" s="39"/>
      <c r="UO239" s="39"/>
      <c r="UP239" s="39"/>
      <c r="UQ239" s="39"/>
      <c r="UR239" s="39"/>
      <c r="US239" s="39"/>
      <c r="UT239" s="39"/>
      <c r="UU239" s="39"/>
      <c r="UV239" s="39"/>
      <c r="UW239" s="39"/>
      <c r="UX239" s="39"/>
      <c r="UY239" s="39"/>
      <c r="UZ239" s="39"/>
      <c r="VA239" s="39"/>
      <c r="VB239" s="39"/>
      <c r="VC239" s="39"/>
      <c r="VD239" s="39"/>
      <c r="VE239" s="39"/>
      <c r="VF239" s="39"/>
      <c r="VG239" s="39"/>
      <c r="VH239" s="39"/>
      <c r="VI239" s="39"/>
      <c r="VJ239" s="39"/>
      <c r="VK239" s="39"/>
      <c r="VL239" s="39"/>
      <c r="VM239" s="39"/>
      <c r="VN239" s="39"/>
      <c r="VO239" s="39"/>
      <c r="VP239" s="39"/>
      <c r="VQ239" s="39"/>
      <c r="VR239" s="39"/>
      <c r="VS239" s="39"/>
      <c r="VT239" s="39"/>
      <c r="VU239" s="39"/>
      <c r="VV239" s="39"/>
      <c r="VW239" s="39"/>
      <c r="VX239" s="39"/>
      <c r="VY239" s="39"/>
      <c r="VZ239" s="39"/>
      <c r="WA239" s="39"/>
      <c r="WB239" s="39"/>
      <c r="WC239" s="39"/>
      <c r="WD239" s="39"/>
      <c r="WE239" s="39"/>
      <c r="WF239" s="39"/>
      <c r="WG239" s="39"/>
      <c r="WH239" s="39"/>
      <c r="WI239" s="39"/>
      <c r="WJ239" s="39"/>
      <c r="WK239" s="39"/>
      <c r="WL239" s="39"/>
      <c r="WM239" s="39"/>
      <c r="WN239" s="39"/>
      <c r="WO239" s="39"/>
      <c r="WP239" s="39"/>
      <c r="WQ239" s="39"/>
      <c r="WR239" s="39"/>
      <c r="WS239" s="39"/>
      <c r="WT239" s="39"/>
      <c r="WU239" s="39"/>
      <c r="WV239" s="39"/>
      <c r="WW239" s="39"/>
      <c r="WX239" s="39"/>
      <c r="WY239" s="39"/>
      <c r="WZ239" s="39"/>
      <c r="XA239" s="39"/>
      <c r="XB239" s="39"/>
      <c r="XC239" s="39"/>
      <c r="XD239" s="39"/>
      <c r="XE239" s="39"/>
      <c r="XF239" s="39"/>
      <c r="XG239" s="39"/>
      <c r="XH239" s="39"/>
      <c r="XI239" s="39"/>
      <c r="XJ239" s="39"/>
      <c r="XK239" s="39"/>
      <c r="XL239" s="39"/>
      <c r="XM239" s="39"/>
      <c r="XN239" s="39"/>
      <c r="XO239" s="39"/>
      <c r="XP239" s="39"/>
      <c r="XQ239" s="39"/>
      <c r="XR239" s="39"/>
      <c r="XS239" s="39"/>
      <c r="XT239" s="39"/>
      <c r="XU239" s="39"/>
      <c r="XV239" s="39"/>
      <c r="XW239" s="39"/>
      <c r="XX239" s="39"/>
      <c r="XY239" s="39"/>
      <c r="XZ239" s="39"/>
      <c r="YA239" s="39"/>
      <c r="YB239" s="39"/>
      <c r="YC239" s="39"/>
      <c r="YD239" s="39"/>
      <c r="YE239" s="39"/>
      <c r="YF239" s="39"/>
      <c r="YG239" s="39"/>
      <c r="YH239" s="39"/>
      <c r="YI239" s="39"/>
      <c r="YJ239" s="39"/>
      <c r="YK239" s="39"/>
      <c r="YL239" s="39"/>
      <c r="YM239" s="39"/>
      <c r="YN239" s="39"/>
      <c r="YO239" s="39"/>
      <c r="YP239" s="39"/>
      <c r="YQ239" s="39"/>
      <c r="YR239" s="39"/>
      <c r="YS239" s="39"/>
      <c r="YT239" s="39"/>
      <c r="YU239" s="39"/>
      <c r="YV239" s="39"/>
      <c r="YW239" s="39"/>
      <c r="YX239" s="39"/>
      <c r="YY239" s="39"/>
      <c r="YZ239" s="39"/>
      <c r="ZA239" s="39"/>
      <c r="ZB239" s="39"/>
      <c r="ZC239" s="39"/>
      <c r="ZD239" s="39"/>
      <c r="ZE239" s="39"/>
      <c r="ZF239" s="39"/>
      <c r="ZG239" s="39"/>
      <c r="ZH239" s="39"/>
      <c r="ZI239" s="39"/>
      <c r="ZJ239" s="39"/>
      <c r="ZK239" s="39"/>
      <c r="ZL239" s="39"/>
      <c r="ZM239" s="39"/>
      <c r="ZN239" s="39"/>
      <c r="ZO239" s="39"/>
      <c r="ZP239" s="39"/>
      <c r="ZQ239" s="39"/>
      <c r="ZR239" s="39"/>
      <c r="ZS239" s="39"/>
      <c r="ZT239" s="39"/>
      <c r="ZU239" s="39"/>
      <c r="ZV239" s="39"/>
      <c r="ZW239" s="39"/>
      <c r="ZX239" s="39"/>
      <c r="ZY239" s="39"/>
      <c r="ZZ239" s="39"/>
      <c r="AAA239" s="39"/>
      <c r="AAB239" s="39"/>
      <c r="AAC239" s="39"/>
      <c r="AAD239" s="39"/>
      <c r="AAE239" s="39"/>
      <c r="AAF239" s="39"/>
      <c r="AAG239" s="39"/>
      <c r="AAH239" s="39"/>
      <c r="AAI239" s="39"/>
      <c r="AAJ239" s="39"/>
      <c r="AAK239" s="39"/>
      <c r="AAL239" s="39"/>
      <c r="AAM239" s="39"/>
      <c r="AAN239" s="39"/>
      <c r="AAO239" s="39"/>
      <c r="AAP239" s="39"/>
      <c r="AAQ239" s="39"/>
      <c r="AAR239" s="39"/>
      <c r="AAS239" s="39"/>
      <c r="AAT239" s="39"/>
      <c r="AAU239" s="39"/>
      <c r="AAV239" s="39"/>
      <c r="AAW239" s="39"/>
      <c r="AAX239" s="39"/>
      <c r="AAY239" s="39"/>
      <c r="AAZ239" s="39"/>
      <c r="ABA239" s="39"/>
      <c r="ABB239" s="39"/>
      <c r="ABC239" s="39"/>
      <c r="ABD239" s="39"/>
      <c r="ABE239" s="39"/>
      <c r="ABF239" s="39"/>
      <c r="ABG239" s="39"/>
      <c r="ABH239" s="39"/>
      <c r="ABI239" s="39"/>
      <c r="ABJ239" s="39"/>
      <c r="ABK239" s="39"/>
      <c r="ABL239" s="39"/>
      <c r="ABM239" s="39"/>
      <c r="ABN239" s="39"/>
      <c r="ABO239" s="39"/>
      <c r="ABP239" s="39"/>
      <c r="ABQ239" s="39"/>
      <c r="ABR239" s="39"/>
      <c r="ABS239" s="39"/>
      <c r="ABT239" s="39"/>
      <c r="ABU239" s="39"/>
      <c r="ABV239" s="39"/>
      <c r="ABW239" s="39"/>
      <c r="ABX239" s="39"/>
      <c r="ABY239" s="39"/>
      <c r="ABZ239" s="39"/>
      <c r="ACA239" s="39"/>
      <c r="ACB239" s="39"/>
      <c r="ACC239" s="39"/>
      <c r="ACD239" s="39"/>
      <c r="ACE239" s="39"/>
      <c r="ACF239" s="39"/>
      <c r="ACG239" s="39"/>
      <c r="ACH239" s="39"/>
      <c r="ACI239" s="39"/>
      <c r="ACJ239" s="39"/>
      <c r="ACK239" s="39"/>
      <c r="ACL239" s="39"/>
      <c r="ACM239" s="39"/>
      <c r="ACN239" s="39"/>
      <c r="ACO239" s="39"/>
      <c r="ACP239" s="39"/>
      <c r="ACQ239" s="39"/>
      <c r="ACR239" s="39"/>
      <c r="ACS239" s="39"/>
      <c r="ACT239" s="39"/>
      <c r="ACU239" s="39"/>
      <c r="ACV239" s="39"/>
      <c r="ACW239" s="39"/>
      <c r="ACX239" s="39"/>
      <c r="ACY239" s="39"/>
      <c r="ACZ239" s="39"/>
      <c r="ADA239" s="39"/>
      <c r="ADB239" s="39"/>
      <c r="ADC239" s="39"/>
      <c r="ADD239" s="39"/>
      <c r="ADE239" s="39"/>
      <c r="ADF239" s="39"/>
      <c r="ADG239" s="39"/>
      <c r="ADH239" s="39"/>
      <c r="ADI239" s="39"/>
      <c r="ADJ239" s="39"/>
      <c r="ADK239" s="39"/>
      <c r="ADL239" s="39"/>
      <c r="ADM239" s="39"/>
      <c r="ADN239" s="39"/>
      <c r="ADO239" s="39"/>
      <c r="ADP239" s="39"/>
      <c r="ADQ239" s="39"/>
      <c r="ADR239" s="39"/>
      <c r="ADS239" s="39"/>
      <c r="ADT239" s="39"/>
      <c r="ADU239" s="39"/>
      <c r="ADV239" s="39"/>
      <c r="ADW239" s="39"/>
      <c r="ADX239" s="39"/>
      <c r="ADY239" s="39"/>
      <c r="ADZ239" s="39"/>
      <c r="AEA239" s="39"/>
      <c r="AEB239" s="39"/>
      <c r="AEC239" s="39"/>
      <c r="AED239" s="39"/>
      <c r="AEE239" s="39"/>
      <c r="AEF239" s="39"/>
      <c r="AEG239" s="39"/>
      <c r="AEH239" s="39"/>
      <c r="AEI239" s="39"/>
      <c r="AEJ239" s="39"/>
      <c r="AEK239" s="39"/>
      <c r="AEL239" s="39"/>
      <c r="AEM239" s="39"/>
      <c r="AEN239" s="39"/>
      <c r="AEO239" s="39"/>
      <c r="AEP239" s="39"/>
      <c r="AEQ239" s="39"/>
      <c r="AER239" s="39"/>
      <c r="AES239" s="39"/>
      <c r="AET239" s="39"/>
      <c r="AEU239" s="39"/>
      <c r="AEV239" s="39"/>
      <c r="AEW239" s="39"/>
      <c r="AEX239" s="39"/>
      <c r="AEY239" s="39"/>
      <c r="AEZ239" s="39"/>
      <c r="AFA239" s="39"/>
      <c r="AFB239" s="39"/>
      <c r="AFC239" s="39"/>
      <c r="AFD239" s="39"/>
      <c r="AFE239" s="39"/>
      <c r="AFF239" s="39"/>
      <c r="AFG239" s="39"/>
      <c r="AFH239" s="39"/>
      <c r="AFI239" s="39"/>
      <c r="AFJ239" s="39"/>
      <c r="AFK239" s="39"/>
      <c r="AFL239" s="39"/>
      <c r="AFM239" s="39"/>
      <c r="AFN239" s="39"/>
      <c r="AFO239" s="39"/>
      <c r="AFP239" s="39"/>
      <c r="AFQ239" s="39"/>
      <c r="AFR239" s="39"/>
      <c r="AFS239" s="39"/>
      <c r="AFT239" s="39"/>
      <c r="AFU239" s="39"/>
      <c r="AFV239" s="39"/>
      <c r="AFW239" s="39"/>
      <c r="AFX239" s="39"/>
      <c r="AFY239" s="39"/>
      <c r="AFZ239" s="39"/>
      <c r="AGA239" s="39"/>
      <c r="AGB239" s="39"/>
      <c r="AGC239" s="39"/>
      <c r="AGD239" s="39"/>
      <c r="AGE239" s="39"/>
      <c r="AGF239" s="39"/>
      <c r="AGG239" s="39"/>
      <c r="AGH239" s="39"/>
      <c r="AGI239" s="39"/>
      <c r="AGJ239" s="39"/>
      <c r="AGK239" s="39"/>
      <c r="AGL239" s="39"/>
      <c r="AGM239" s="39"/>
      <c r="AGN239" s="39"/>
      <c r="AGO239" s="39"/>
      <c r="AGP239" s="39"/>
      <c r="AGQ239" s="39"/>
      <c r="AGR239" s="39"/>
      <c r="AGS239" s="39"/>
      <c r="AGT239" s="39"/>
      <c r="AGU239" s="39"/>
      <c r="AGV239" s="39"/>
      <c r="AGW239" s="39"/>
      <c r="AGX239" s="39"/>
      <c r="AGY239" s="39"/>
      <c r="AGZ239" s="39"/>
      <c r="AHA239" s="39"/>
      <c r="AHB239" s="39"/>
      <c r="AHC239" s="39"/>
      <c r="AHD239" s="39"/>
      <c r="AHE239" s="39"/>
      <c r="AHF239" s="39"/>
      <c r="AHG239" s="39"/>
      <c r="AHH239" s="39"/>
      <c r="AHI239" s="39"/>
      <c r="AHJ239" s="39"/>
      <c r="AHK239" s="39"/>
      <c r="AHL239" s="39"/>
      <c r="AHM239" s="39"/>
      <c r="AHN239" s="39"/>
      <c r="AHO239" s="39"/>
      <c r="AHP239" s="39"/>
      <c r="AHQ239" s="39"/>
      <c r="AHR239" s="39"/>
      <c r="AHS239" s="39"/>
      <c r="AHT239" s="39"/>
      <c r="AHU239" s="39"/>
      <c r="AHV239" s="39"/>
      <c r="AHW239" s="39"/>
      <c r="AHX239" s="39"/>
      <c r="AHY239" s="39"/>
      <c r="AHZ239" s="39"/>
      <c r="AIA239" s="39"/>
      <c r="AIB239" s="39"/>
      <c r="AIC239" s="39"/>
      <c r="AID239" s="39"/>
      <c r="AIE239" s="39"/>
      <c r="AIF239" s="39"/>
      <c r="AIG239" s="39"/>
      <c r="AIH239" s="39"/>
      <c r="AII239" s="39"/>
      <c r="AIJ239" s="39"/>
      <c r="AIK239" s="39"/>
      <c r="AIL239" s="39"/>
      <c r="AIM239" s="39"/>
      <c r="AIN239" s="39"/>
      <c r="AIO239" s="39"/>
      <c r="AIP239" s="39"/>
      <c r="AIQ239" s="39"/>
      <c r="AIR239" s="39"/>
      <c r="AIS239" s="39"/>
      <c r="AIT239" s="39"/>
      <c r="AIU239" s="39"/>
      <c r="AIV239" s="39"/>
      <c r="AIW239" s="39"/>
      <c r="AIX239" s="39"/>
      <c r="AIY239" s="39"/>
      <c r="AIZ239" s="39"/>
      <c r="AJA239" s="39"/>
      <c r="AJB239" s="39"/>
      <c r="AJC239" s="39"/>
      <c r="AJD239" s="39"/>
      <c r="AJE239" s="39"/>
      <c r="AJF239" s="39"/>
      <c r="AJG239" s="39"/>
      <c r="AJH239" s="39"/>
      <c r="AJI239" s="39"/>
      <c r="AJJ239" s="39"/>
      <c r="AJK239" s="39"/>
      <c r="AJL239" s="39"/>
      <c r="AJM239" s="39"/>
      <c r="AJN239" s="39"/>
      <c r="AJO239" s="39"/>
      <c r="AJP239" s="39"/>
      <c r="AJQ239" s="39"/>
      <c r="AJR239" s="39"/>
      <c r="AJS239" s="39"/>
      <c r="AJT239" s="39"/>
      <c r="AJU239" s="39"/>
      <c r="AJV239" s="39"/>
      <c r="AJW239" s="39"/>
      <c r="AJX239" s="39"/>
      <c r="AJY239" s="39"/>
      <c r="AJZ239" s="39"/>
      <c r="AKA239" s="39"/>
      <c r="AKB239" s="39"/>
      <c r="AKC239" s="39"/>
      <c r="AKD239" s="39"/>
      <c r="AKE239" s="39"/>
      <c r="AKF239" s="39"/>
      <c r="AKG239" s="39"/>
      <c r="AKH239" s="39"/>
      <c r="AKI239" s="39"/>
      <c r="AKJ239" s="39"/>
      <c r="AKK239" s="39"/>
      <c r="AKL239" s="39"/>
      <c r="AKM239" s="39"/>
      <c r="AKN239" s="39"/>
      <c r="AKO239" s="39"/>
      <c r="AKP239" s="39"/>
      <c r="AKQ239" s="39"/>
      <c r="AKR239" s="39"/>
      <c r="AKS239" s="39"/>
      <c r="AKT239" s="39"/>
      <c r="AKU239" s="39"/>
      <c r="AKV239" s="39"/>
      <c r="AKW239" s="39"/>
      <c r="AKX239" s="39"/>
      <c r="AKY239" s="39"/>
      <c r="AKZ239" s="39"/>
      <c r="ALA239" s="39"/>
      <c r="ALB239" s="39"/>
      <c r="ALC239" s="39"/>
      <c r="ALD239" s="39"/>
      <c r="ALE239" s="39"/>
      <c r="ALF239" s="39"/>
      <c r="ALG239" s="39"/>
      <c r="ALH239" s="39"/>
      <c r="ALI239" s="39"/>
      <c r="ALJ239" s="39"/>
      <c r="ALK239" s="39"/>
      <c r="ALL239" s="39"/>
      <c r="ALM239" s="39"/>
      <c r="ALN239" s="39"/>
      <c r="ALO239" s="39"/>
      <c r="ALP239" s="39"/>
      <c r="ALQ239" s="39"/>
      <c r="ALR239" s="39"/>
      <c r="ALS239" s="39"/>
      <c r="ALT239" s="39"/>
      <c r="ALU239" s="39"/>
      <c r="ALV239" s="39"/>
      <c r="ALW239" s="39"/>
      <c r="ALX239" s="39"/>
      <c r="ALY239" s="39"/>
      <c r="ALZ239" s="39"/>
    </row>
    <row r="240" spans="1:1014" s="84" customFormat="1" x14ac:dyDescent="0.25">
      <c r="A240" s="67" t="s">
        <v>513</v>
      </c>
      <c r="B240" s="79" t="str">
        <f t="shared" si="10"/>
        <v>20180726</v>
      </c>
      <c r="C240" s="79" t="s">
        <v>21</v>
      </c>
      <c r="D240" s="79" t="s">
        <v>22</v>
      </c>
      <c r="E240" s="39" t="s">
        <v>23</v>
      </c>
      <c r="F240" s="39" t="s">
        <v>32</v>
      </c>
      <c r="G240" s="39" t="s">
        <v>33</v>
      </c>
      <c r="H240" s="39" t="s">
        <v>26</v>
      </c>
      <c r="I240" s="39">
        <v>20</v>
      </c>
      <c r="J240" s="39">
        <v>60</v>
      </c>
      <c r="K240" s="80" t="str">
        <f>IF(F240="NA","0000",IF(F240="A04","1000",IF(F240="A03","0700",IF(F240="A02","0500",IF(F240="A01","0200",ERROR)))))</f>
        <v>1000</v>
      </c>
      <c r="L240" s="80" t="str">
        <f t="shared" si="9"/>
        <v>060</v>
      </c>
      <c r="M240" s="81">
        <v>243</v>
      </c>
      <c r="N240" s="82">
        <v>9</v>
      </c>
      <c r="O240" s="80">
        <v>1</v>
      </c>
      <c r="P240" s="39" t="s">
        <v>24</v>
      </c>
      <c r="Q240" s="83" t="s">
        <v>514</v>
      </c>
      <c r="R240" s="79" t="str">
        <f t="shared" si="11"/>
        <v>20180726-Nor-Bh-Cott01-Uvpo1-M1000-D060-T00243-G09-R01-0244.TIFF</v>
      </c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/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  <c r="GU240" s="39"/>
      <c r="GV240" s="39"/>
      <c r="GW240" s="39"/>
      <c r="GX240" s="39"/>
      <c r="GY240" s="39"/>
      <c r="GZ240" s="39"/>
      <c r="HA240" s="39"/>
      <c r="HB240" s="39"/>
      <c r="HC240" s="39"/>
      <c r="HD240" s="39"/>
      <c r="HE240" s="39"/>
      <c r="HF240" s="39"/>
      <c r="HG240" s="39"/>
      <c r="HH240" s="39"/>
      <c r="HI240" s="39"/>
      <c r="HJ240" s="39"/>
      <c r="HK240" s="39"/>
      <c r="HL240" s="39"/>
      <c r="HM240" s="39"/>
      <c r="HN240" s="39"/>
      <c r="HO240" s="39"/>
      <c r="HP240" s="39"/>
      <c r="HQ240" s="39"/>
      <c r="HR240" s="39"/>
      <c r="HS240" s="39"/>
      <c r="HT240" s="39"/>
      <c r="HU240" s="39"/>
      <c r="HV240" s="39"/>
      <c r="HW240" s="39"/>
      <c r="HX240" s="39"/>
      <c r="HY240" s="39"/>
      <c r="HZ240" s="39"/>
      <c r="IA240" s="39"/>
      <c r="IB240" s="39"/>
      <c r="IC240" s="39"/>
      <c r="ID240" s="39"/>
      <c r="IE240" s="39"/>
      <c r="IF240" s="39"/>
      <c r="IG240" s="39"/>
      <c r="IH240" s="39"/>
      <c r="II240" s="39"/>
      <c r="IJ240" s="39"/>
      <c r="IK240" s="39"/>
      <c r="IL240" s="39"/>
      <c r="IM240" s="39"/>
      <c r="IN240" s="39"/>
      <c r="IO240" s="39"/>
      <c r="IP240" s="39"/>
      <c r="IQ240" s="39"/>
      <c r="IR240" s="39"/>
      <c r="IS240" s="39"/>
      <c r="IT240" s="39"/>
      <c r="IU240" s="39"/>
      <c r="IV240" s="39"/>
      <c r="IW240" s="39"/>
      <c r="IX240" s="39"/>
      <c r="IY240" s="39"/>
      <c r="IZ240" s="39"/>
      <c r="JA240" s="39"/>
      <c r="JB240" s="39"/>
      <c r="JC240" s="39"/>
      <c r="JD240" s="39"/>
      <c r="JE240" s="39"/>
      <c r="JF240" s="39"/>
      <c r="JG240" s="39"/>
      <c r="JH240" s="39"/>
      <c r="JI240" s="39"/>
      <c r="JJ240" s="39"/>
      <c r="JK240" s="39"/>
      <c r="JL240" s="39"/>
      <c r="JM240" s="39"/>
      <c r="JN240" s="39"/>
      <c r="JO240" s="39"/>
      <c r="JP240" s="39"/>
      <c r="JQ240" s="39"/>
      <c r="JR240" s="39"/>
      <c r="JS240" s="39"/>
      <c r="JT240" s="39"/>
      <c r="JU240" s="39"/>
      <c r="JV240" s="39"/>
      <c r="JW240" s="39"/>
      <c r="JX240" s="39"/>
      <c r="JY240" s="39"/>
      <c r="JZ240" s="39"/>
      <c r="KA240" s="39"/>
      <c r="KB240" s="39"/>
      <c r="KC240" s="39"/>
      <c r="KD240" s="39"/>
      <c r="KE240" s="39"/>
      <c r="KF240" s="39"/>
      <c r="KG240" s="39"/>
      <c r="KH240" s="39"/>
      <c r="KI240" s="39"/>
      <c r="KJ240" s="39"/>
      <c r="KK240" s="39"/>
      <c r="KL240" s="39"/>
      <c r="KM240" s="39"/>
      <c r="KN240" s="39"/>
      <c r="KO240" s="39"/>
      <c r="KP240" s="39"/>
      <c r="KQ240" s="39"/>
      <c r="KR240" s="39"/>
      <c r="KS240" s="39"/>
      <c r="KT240" s="39"/>
      <c r="KU240" s="39"/>
      <c r="KV240" s="39"/>
      <c r="KW240" s="39"/>
      <c r="KX240" s="39"/>
      <c r="KY240" s="39"/>
      <c r="KZ240" s="39"/>
      <c r="LA240" s="39"/>
      <c r="LB240" s="39"/>
      <c r="LC240" s="39"/>
      <c r="LD240" s="39"/>
      <c r="LE240" s="39"/>
      <c r="LF240" s="39"/>
      <c r="LG240" s="39"/>
      <c r="LH240" s="39"/>
      <c r="LI240" s="39"/>
      <c r="LJ240" s="39"/>
      <c r="LK240" s="39"/>
      <c r="LL240" s="39"/>
      <c r="LM240" s="39"/>
      <c r="LN240" s="39"/>
      <c r="LO240" s="39"/>
      <c r="LP240" s="39"/>
      <c r="LQ240" s="39"/>
      <c r="LR240" s="39"/>
      <c r="LS240" s="39"/>
      <c r="LT240" s="39"/>
      <c r="LU240" s="39"/>
      <c r="LV240" s="39"/>
      <c r="LW240" s="39"/>
      <c r="LX240" s="39"/>
      <c r="LY240" s="39"/>
      <c r="LZ240" s="39"/>
      <c r="MA240" s="39"/>
      <c r="MB240" s="39"/>
      <c r="MC240" s="39"/>
      <c r="MD240" s="39"/>
      <c r="ME240" s="39"/>
      <c r="MF240" s="39"/>
      <c r="MG240" s="39"/>
      <c r="MH240" s="39"/>
      <c r="MI240" s="39"/>
      <c r="MJ240" s="39"/>
      <c r="MK240" s="39"/>
      <c r="ML240" s="39"/>
      <c r="MM240" s="39"/>
      <c r="MN240" s="39"/>
      <c r="MO240" s="39"/>
      <c r="MP240" s="39"/>
      <c r="MQ240" s="39"/>
      <c r="MR240" s="39"/>
      <c r="MS240" s="39"/>
      <c r="MT240" s="39"/>
      <c r="MU240" s="39"/>
      <c r="MV240" s="39"/>
      <c r="MW240" s="39"/>
      <c r="MX240" s="39"/>
      <c r="MY240" s="39"/>
      <c r="MZ240" s="39"/>
      <c r="NA240" s="39"/>
      <c r="NB240" s="39"/>
      <c r="NC240" s="39"/>
      <c r="ND240" s="39"/>
      <c r="NE240" s="39"/>
      <c r="NF240" s="39"/>
      <c r="NG240" s="39"/>
      <c r="NH240" s="39"/>
      <c r="NI240" s="39"/>
      <c r="NJ240" s="39"/>
      <c r="NK240" s="39"/>
      <c r="NL240" s="39"/>
      <c r="NM240" s="39"/>
      <c r="NN240" s="39"/>
      <c r="NO240" s="39"/>
      <c r="NP240" s="39"/>
      <c r="NQ240" s="39"/>
      <c r="NR240" s="39"/>
      <c r="NS240" s="39"/>
      <c r="NT240" s="39"/>
      <c r="NU240" s="39"/>
      <c r="NV240" s="39"/>
      <c r="NW240" s="39"/>
      <c r="NX240" s="39"/>
      <c r="NY240" s="39"/>
      <c r="NZ240" s="39"/>
      <c r="OA240" s="39"/>
      <c r="OB240" s="39"/>
      <c r="OC240" s="39"/>
      <c r="OD240" s="39"/>
      <c r="OE240" s="39"/>
      <c r="OF240" s="39"/>
      <c r="OG240" s="39"/>
      <c r="OH240" s="39"/>
      <c r="OI240" s="39"/>
      <c r="OJ240" s="39"/>
      <c r="OK240" s="39"/>
      <c r="OL240" s="39"/>
      <c r="OM240" s="39"/>
      <c r="ON240" s="39"/>
      <c r="OO240" s="39"/>
      <c r="OP240" s="39"/>
      <c r="OQ240" s="39"/>
      <c r="OR240" s="39"/>
      <c r="OS240" s="39"/>
      <c r="OT240" s="39"/>
      <c r="OU240" s="39"/>
      <c r="OV240" s="39"/>
      <c r="OW240" s="39"/>
      <c r="OX240" s="39"/>
      <c r="OY240" s="39"/>
      <c r="OZ240" s="39"/>
      <c r="PA240" s="39"/>
      <c r="PB240" s="39"/>
      <c r="PC240" s="39"/>
      <c r="PD240" s="39"/>
      <c r="PE240" s="39"/>
      <c r="PF240" s="39"/>
      <c r="PG240" s="39"/>
      <c r="PH240" s="39"/>
      <c r="PI240" s="39"/>
      <c r="PJ240" s="39"/>
      <c r="PK240" s="39"/>
      <c r="PL240" s="39"/>
      <c r="PM240" s="39"/>
      <c r="PN240" s="39"/>
      <c r="PO240" s="39"/>
      <c r="PP240" s="39"/>
      <c r="PQ240" s="39"/>
      <c r="PR240" s="39"/>
      <c r="PS240" s="39"/>
      <c r="PT240" s="39"/>
      <c r="PU240" s="39"/>
      <c r="PV240" s="39"/>
      <c r="PW240" s="39"/>
      <c r="PX240" s="39"/>
      <c r="PY240" s="39"/>
      <c r="PZ240" s="39"/>
      <c r="QA240" s="39"/>
      <c r="QB240" s="39"/>
      <c r="QC240" s="39"/>
      <c r="QD240" s="39"/>
      <c r="QE240" s="39"/>
      <c r="QF240" s="39"/>
      <c r="QG240" s="39"/>
      <c r="QH240" s="39"/>
      <c r="QI240" s="39"/>
      <c r="QJ240" s="39"/>
      <c r="QK240" s="39"/>
      <c r="QL240" s="39"/>
      <c r="QM240" s="39"/>
      <c r="QN240" s="39"/>
      <c r="QO240" s="39"/>
      <c r="QP240" s="39"/>
      <c r="QQ240" s="39"/>
      <c r="QR240" s="39"/>
      <c r="QS240" s="39"/>
      <c r="QT240" s="39"/>
      <c r="QU240" s="39"/>
      <c r="QV240" s="39"/>
      <c r="QW240" s="39"/>
      <c r="QX240" s="39"/>
      <c r="QY240" s="39"/>
      <c r="QZ240" s="39"/>
      <c r="RA240" s="39"/>
      <c r="RB240" s="39"/>
      <c r="RC240" s="39"/>
      <c r="RD240" s="39"/>
      <c r="RE240" s="39"/>
      <c r="RF240" s="39"/>
      <c r="RG240" s="39"/>
      <c r="RH240" s="39"/>
      <c r="RI240" s="39"/>
      <c r="RJ240" s="39"/>
      <c r="RK240" s="39"/>
      <c r="RL240" s="39"/>
      <c r="RM240" s="39"/>
      <c r="RN240" s="39"/>
      <c r="RO240" s="39"/>
      <c r="RP240" s="39"/>
      <c r="RQ240" s="39"/>
      <c r="RR240" s="39"/>
      <c r="RS240" s="39"/>
      <c r="RT240" s="39"/>
      <c r="RU240" s="39"/>
      <c r="RV240" s="39"/>
      <c r="RW240" s="39"/>
      <c r="RX240" s="39"/>
      <c r="RY240" s="39"/>
      <c r="RZ240" s="39"/>
      <c r="SA240" s="39"/>
      <c r="SB240" s="39"/>
      <c r="SC240" s="39"/>
      <c r="SD240" s="39"/>
      <c r="SE240" s="39"/>
      <c r="SF240" s="39"/>
      <c r="SG240" s="39"/>
      <c r="SH240" s="39"/>
      <c r="SI240" s="39"/>
      <c r="SJ240" s="39"/>
      <c r="SK240" s="39"/>
      <c r="SL240" s="39"/>
      <c r="SM240" s="39"/>
      <c r="SN240" s="39"/>
      <c r="SO240" s="39"/>
      <c r="SP240" s="39"/>
      <c r="SQ240" s="39"/>
      <c r="SR240" s="39"/>
      <c r="SS240" s="39"/>
      <c r="ST240" s="39"/>
      <c r="SU240" s="39"/>
      <c r="SV240" s="39"/>
      <c r="SW240" s="39"/>
      <c r="SX240" s="39"/>
      <c r="SY240" s="39"/>
      <c r="SZ240" s="39"/>
      <c r="TA240" s="39"/>
      <c r="TB240" s="39"/>
      <c r="TC240" s="39"/>
      <c r="TD240" s="39"/>
      <c r="TE240" s="39"/>
      <c r="TF240" s="39"/>
      <c r="TG240" s="39"/>
      <c r="TH240" s="39"/>
      <c r="TI240" s="39"/>
      <c r="TJ240" s="39"/>
      <c r="TK240" s="39"/>
      <c r="TL240" s="39"/>
      <c r="TM240" s="39"/>
      <c r="TN240" s="39"/>
      <c r="TO240" s="39"/>
      <c r="TP240" s="39"/>
      <c r="TQ240" s="39"/>
      <c r="TR240" s="39"/>
      <c r="TS240" s="39"/>
      <c r="TT240" s="39"/>
      <c r="TU240" s="39"/>
      <c r="TV240" s="39"/>
      <c r="TW240" s="39"/>
      <c r="TX240" s="39"/>
      <c r="TY240" s="39"/>
      <c r="TZ240" s="39"/>
      <c r="UA240" s="39"/>
      <c r="UB240" s="39"/>
      <c r="UC240" s="39"/>
      <c r="UD240" s="39"/>
      <c r="UE240" s="39"/>
      <c r="UF240" s="39"/>
      <c r="UG240" s="39"/>
      <c r="UH240" s="39"/>
      <c r="UI240" s="39"/>
      <c r="UJ240" s="39"/>
      <c r="UK240" s="39"/>
      <c r="UL240" s="39"/>
      <c r="UM240" s="39"/>
      <c r="UN240" s="39"/>
      <c r="UO240" s="39"/>
      <c r="UP240" s="39"/>
      <c r="UQ240" s="39"/>
      <c r="UR240" s="39"/>
      <c r="US240" s="39"/>
      <c r="UT240" s="39"/>
      <c r="UU240" s="39"/>
      <c r="UV240" s="39"/>
      <c r="UW240" s="39"/>
      <c r="UX240" s="39"/>
      <c r="UY240" s="39"/>
      <c r="UZ240" s="39"/>
      <c r="VA240" s="39"/>
      <c r="VB240" s="39"/>
      <c r="VC240" s="39"/>
      <c r="VD240" s="39"/>
      <c r="VE240" s="39"/>
      <c r="VF240" s="39"/>
      <c r="VG240" s="39"/>
      <c r="VH240" s="39"/>
      <c r="VI240" s="39"/>
      <c r="VJ240" s="39"/>
      <c r="VK240" s="39"/>
      <c r="VL240" s="39"/>
      <c r="VM240" s="39"/>
      <c r="VN240" s="39"/>
      <c r="VO240" s="39"/>
      <c r="VP240" s="39"/>
      <c r="VQ240" s="39"/>
      <c r="VR240" s="39"/>
      <c r="VS240" s="39"/>
      <c r="VT240" s="39"/>
      <c r="VU240" s="39"/>
      <c r="VV240" s="39"/>
      <c r="VW240" s="39"/>
      <c r="VX240" s="39"/>
      <c r="VY240" s="39"/>
      <c r="VZ240" s="39"/>
      <c r="WA240" s="39"/>
      <c r="WB240" s="39"/>
      <c r="WC240" s="39"/>
      <c r="WD240" s="39"/>
      <c r="WE240" s="39"/>
      <c r="WF240" s="39"/>
      <c r="WG240" s="39"/>
      <c r="WH240" s="39"/>
      <c r="WI240" s="39"/>
      <c r="WJ240" s="39"/>
      <c r="WK240" s="39"/>
      <c r="WL240" s="39"/>
      <c r="WM240" s="39"/>
      <c r="WN240" s="39"/>
      <c r="WO240" s="39"/>
      <c r="WP240" s="39"/>
      <c r="WQ240" s="39"/>
      <c r="WR240" s="39"/>
      <c r="WS240" s="39"/>
      <c r="WT240" s="39"/>
      <c r="WU240" s="39"/>
      <c r="WV240" s="39"/>
      <c r="WW240" s="39"/>
      <c r="WX240" s="39"/>
      <c r="WY240" s="39"/>
      <c r="WZ240" s="39"/>
      <c r="XA240" s="39"/>
      <c r="XB240" s="39"/>
      <c r="XC240" s="39"/>
      <c r="XD240" s="39"/>
      <c r="XE240" s="39"/>
      <c r="XF240" s="39"/>
      <c r="XG240" s="39"/>
      <c r="XH240" s="39"/>
      <c r="XI240" s="39"/>
      <c r="XJ240" s="39"/>
      <c r="XK240" s="39"/>
      <c r="XL240" s="39"/>
      <c r="XM240" s="39"/>
      <c r="XN240" s="39"/>
      <c r="XO240" s="39"/>
      <c r="XP240" s="39"/>
      <c r="XQ240" s="39"/>
      <c r="XR240" s="39"/>
      <c r="XS240" s="39"/>
      <c r="XT240" s="39"/>
      <c r="XU240" s="39"/>
      <c r="XV240" s="39"/>
      <c r="XW240" s="39"/>
      <c r="XX240" s="39"/>
      <c r="XY240" s="39"/>
      <c r="XZ240" s="39"/>
      <c r="YA240" s="39"/>
      <c r="YB240" s="39"/>
      <c r="YC240" s="39"/>
      <c r="YD240" s="39"/>
      <c r="YE240" s="39"/>
      <c r="YF240" s="39"/>
      <c r="YG240" s="39"/>
      <c r="YH240" s="39"/>
      <c r="YI240" s="39"/>
      <c r="YJ240" s="39"/>
      <c r="YK240" s="39"/>
      <c r="YL240" s="39"/>
      <c r="YM240" s="39"/>
      <c r="YN240" s="39"/>
      <c r="YO240" s="39"/>
      <c r="YP240" s="39"/>
      <c r="YQ240" s="39"/>
      <c r="YR240" s="39"/>
      <c r="YS240" s="39"/>
      <c r="YT240" s="39"/>
      <c r="YU240" s="39"/>
      <c r="YV240" s="39"/>
      <c r="YW240" s="39"/>
      <c r="YX240" s="39"/>
      <c r="YY240" s="39"/>
      <c r="YZ240" s="39"/>
      <c r="ZA240" s="39"/>
      <c r="ZB240" s="39"/>
      <c r="ZC240" s="39"/>
      <c r="ZD240" s="39"/>
      <c r="ZE240" s="39"/>
      <c r="ZF240" s="39"/>
      <c r="ZG240" s="39"/>
      <c r="ZH240" s="39"/>
      <c r="ZI240" s="39"/>
      <c r="ZJ240" s="39"/>
      <c r="ZK240" s="39"/>
      <c r="ZL240" s="39"/>
      <c r="ZM240" s="39"/>
      <c r="ZN240" s="39"/>
      <c r="ZO240" s="39"/>
      <c r="ZP240" s="39"/>
      <c r="ZQ240" s="39"/>
      <c r="ZR240" s="39"/>
      <c r="ZS240" s="39"/>
      <c r="ZT240" s="39"/>
      <c r="ZU240" s="39"/>
      <c r="ZV240" s="39"/>
      <c r="ZW240" s="39"/>
      <c r="ZX240" s="39"/>
      <c r="ZY240" s="39"/>
      <c r="ZZ240" s="39"/>
      <c r="AAA240" s="39"/>
      <c r="AAB240" s="39"/>
      <c r="AAC240" s="39"/>
      <c r="AAD240" s="39"/>
      <c r="AAE240" s="39"/>
      <c r="AAF240" s="39"/>
      <c r="AAG240" s="39"/>
      <c r="AAH240" s="39"/>
      <c r="AAI240" s="39"/>
      <c r="AAJ240" s="39"/>
      <c r="AAK240" s="39"/>
      <c r="AAL240" s="39"/>
      <c r="AAM240" s="39"/>
      <c r="AAN240" s="39"/>
      <c r="AAO240" s="39"/>
      <c r="AAP240" s="39"/>
      <c r="AAQ240" s="39"/>
      <c r="AAR240" s="39"/>
      <c r="AAS240" s="39"/>
      <c r="AAT240" s="39"/>
      <c r="AAU240" s="39"/>
      <c r="AAV240" s="39"/>
      <c r="AAW240" s="39"/>
      <c r="AAX240" s="39"/>
      <c r="AAY240" s="39"/>
      <c r="AAZ240" s="39"/>
      <c r="ABA240" s="39"/>
      <c r="ABB240" s="39"/>
      <c r="ABC240" s="39"/>
      <c r="ABD240" s="39"/>
      <c r="ABE240" s="39"/>
      <c r="ABF240" s="39"/>
      <c r="ABG240" s="39"/>
      <c r="ABH240" s="39"/>
      <c r="ABI240" s="39"/>
      <c r="ABJ240" s="39"/>
      <c r="ABK240" s="39"/>
      <c r="ABL240" s="39"/>
      <c r="ABM240" s="39"/>
      <c r="ABN240" s="39"/>
      <c r="ABO240" s="39"/>
      <c r="ABP240" s="39"/>
      <c r="ABQ240" s="39"/>
      <c r="ABR240" s="39"/>
      <c r="ABS240" s="39"/>
      <c r="ABT240" s="39"/>
      <c r="ABU240" s="39"/>
      <c r="ABV240" s="39"/>
      <c r="ABW240" s="39"/>
      <c r="ABX240" s="39"/>
      <c r="ABY240" s="39"/>
      <c r="ABZ240" s="39"/>
      <c r="ACA240" s="39"/>
      <c r="ACB240" s="39"/>
      <c r="ACC240" s="39"/>
      <c r="ACD240" s="39"/>
      <c r="ACE240" s="39"/>
      <c r="ACF240" s="39"/>
      <c r="ACG240" s="39"/>
      <c r="ACH240" s="39"/>
      <c r="ACI240" s="39"/>
      <c r="ACJ240" s="39"/>
      <c r="ACK240" s="39"/>
      <c r="ACL240" s="39"/>
      <c r="ACM240" s="39"/>
      <c r="ACN240" s="39"/>
      <c r="ACO240" s="39"/>
      <c r="ACP240" s="39"/>
      <c r="ACQ240" s="39"/>
      <c r="ACR240" s="39"/>
      <c r="ACS240" s="39"/>
      <c r="ACT240" s="39"/>
      <c r="ACU240" s="39"/>
      <c r="ACV240" s="39"/>
      <c r="ACW240" s="39"/>
      <c r="ACX240" s="39"/>
      <c r="ACY240" s="39"/>
      <c r="ACZ240" s="39"/>
      <c r="ADA240" s="39"/>
      <c r="ADB240" s="39"/>
      <c r="ADC240" s="39"/>
      <c r="ADD240" s="39"/>
      <c r="ADE240" s="39"/>
      <c r="ADF240" s="39"/>
      <c r="ADG240" s="39"/>
      <c r="ADH240" s="39"/>
      <c r="ADI240" s="39"/>
      <c r="ADJ240" s="39"/>
      <c r="ADK240" s="39"/>
      <c r="ADL240" s="39"/>
      <c r="ADM240" s="39"/>
      <c r="ADN240" s="39"/>
      <c r="ADO240" s="39"/>
      <c r="ADP240" s="39"/>
      <c r="ADQ240" s="39"/>
      <c r="ADR240" s="39"/>
      <c r="ADS240" s="39"/>
      <c r="ADT240" s="39"/>
      <c r="ADU240" s="39"/>
      <c r="ADV240" s="39"/>
      <c r="ADW240" s="39"/>
      <c r="ADX240" s="39"/>
      <c r="ADY240" s="39"/>
      <c r="ADZ240" s="39"/>
      <c r="AEA240" s="39"/>
      <c r="AEB240" s="39"/>
      <c r="AEC240" s="39"/>
      <c r="AED240" s="39"/>
      <c r="AEE240" s="39"/>
      <c r="AEF240" s="39"/>
      <c r="AEG240" s="39"/>
      <c r="AEH240" s="39"/>
      <c r="AEI240" s="39"/>
      <c r="AEJ240" s="39"/>
      <c r="AEK240" s="39"/>
      <c r="AEL240" s="39"/>
      <c r="AEM240" s="39"/>
      <c r="AEN240" s="39"/>
      <c r="AEO240" s="39"/>
      <c r="AEP240" s="39"/>
      <c r="AEQ240" s="39"/>
      <c r="AER240" s="39"/>
      <c r="AES240" s="39"/>
      <c r="AET240" s="39"/>
      <c r="AEU240" s="39"/>
      <c r="AEV240" s="39"/>
      <c r="AEW240" s="39"/>
      <c r="AEX240" s="39"/>
      <c r="AEY240" s="39"/>
      <c r="AEZ240" s="39"/>
      <c r="AFA240" s="39"/>
      <c r="AFB240" s="39"/>
      <c r="AFC240" s="39"/>
      <c r="AFD240" s="39"/>
      <c r="AFE240" s="39"/>
      <c r="AFF240" s="39"/>
      <c r="AFG240" s="39"/>
      <c r="AFH240" s="39"/>
      <c r="AFI240" s="39"/>
      <c r="AFJ240" s="39"/>
      <c r="AFK240" s="39"/>
      <c r="AFL240" s="39"/>
      <c r="AFM240" s="39"/>
      <c r="AFN240" s="39"/>
      <c r="AFO240" s="39"/>
      <c r="AFP240" s="39"/>
      <c r="AFQ240" s="39"/>
      <c r="AFR240" s="39"/>
      <c r="AFS240" s="39"/>
      <c r="AFT240" s="39"/>
      <c r="AFU240" s="39"/>
      <c r="AFV240" s="39"/>
      <c r="AFW240" s="39"/>
      <c r="AFX240" s="39"/>
      <c r="AFY240" s="39"/>
      <c r="AFZ240" s="39"/>
      <c r="AGA240" s="39"/>
      <c r="AGB240" s="39"/>
      <c r="AGC240" s="39"/>
      <c r="AGD240" s="39"/>
      <c r="AGE240" s="39"/>
      <c r="AGF240" s="39"/>
      <c r="AGG240" s="39"/>
      <c r="AGH240" s="39"/>
      <c r="AGI240" s="39"/>
      <c r="AGJ240" s="39"/>
      <c r="AGK240" s="39"/>
      <c r="AGL240" s="39"/>
      <c r="AGM240" s="39"/>
      <c r="AGN240" s="39"/>
      <c r="AGO240" s="39"/>
      <c r="AGP240" s="39"/>
      <c r="AGQ240" s="39"/>
      <c r="AGR240" s="39"/>
      <c r="AGS240" s="39"/>
      <c r="AGT240" s="39"/>
      <c r="AGU240" s="39"/>
      <c r="AGV240" s="39"/>
      <c r="AGW240" s="39"/>
      <c r="AGX240" s="39"/>
      <c r="AGY240" s="39"/>
      <c r="AGZ240" s="39"/>
      <c r="AHA240" s="39"/>
      <c r="AHB240" s="39"/>
      <c r="AHC240" s="39"/>
      <c r="AHD240" s="39"/>
      <c r="AHE240" s="39"/>
      <c r="AHF240" s="39"/>
      <c r="AHG240" s="39"/>
      <c r="AHH240" s="39"/>
      <c r="AHI240" s="39"/>
      <c r="AHJ240" s="39"/>
      <c r="AHK240" s="39"/>
      <c r="AHL240" s="39"/>
      <c r="AHM240" s="39"/>
      <c r="AHN240" s="39"/>
      <c r="AHO240" s="39"/>
      <c r="AHP240" s="39"/>
      <c r="AHQ240" s="39"/>
      <c r="AHR240" s="39"/>
      <c r="AHS240" s="39"/>
      <c r="AHT240" s="39"/>
      <c r="AHU240" s="39"/>
      <c r="AHV240" s="39"/>
      <c r="AHW240" s="39"/>
      <c r="AHX240" s="39"/>
      <c r="AHY240" s="39"/>
      <c r="AHZ240" s="39"/>
      <c r="AIA240" s="39"/>
      <c r="AIB240" s="39"/>
      <c r="AIC240" s="39"/>
      <c r="AID240" s="39"/>
      <c r="AIE240" s="39"/>
      <c r="AIF240" s="39"/>
      <c r="AIG240" s="39"/>
      <c r="AIH240" s="39"/>
      <c r="AII240" s="39"/>
      <c r="AIJ240" s="39"/>
      <c r="AIK240" s="39"/>
      <c r="AIL240" s="39"/>
      <c r="AIM240" s="39"/>
      <c r="AIN240" s="39"/>
      <c r="AIO240" s="39"/>
      <c r="AIP240" s="39"/>
      <c r="AIQ240" s="39"/>
      <c r="AIR240" s="39"/>
      <c r="AIS240" s="39"/>
      <c r="AIT240" s="39"/>
      <c r="AIU240" s="39"/>
      <c r="AIV240" s="39"/>
      <c r="AIW240" s="39"/>
      <c r="AIX240" s="39"/>
      <c r="AIY240" s="39"/>
      <c r="AIZ240" s="39"/>
      <c r="AJA240" s="39"/>
      <c r="AJB240" s="39"/>
      <c r="AJC240" s="39"/>
      <c r="AJD240" s="39"/>
      <c r="AJE240" s="39"/>
      <c r="AJF240" s="39"/>
      <c r="AJG240" s="39"/>
      <c r="AJH240" s="39"/>
      <c r="AJI240" s="39"/>
      <c r="AJJ240" s="39"/>
      <c r="AJK240" s="39"/>
      <c r="AJL240" s="39"/>
      <c r="AJM240" s="39"/>
      <c r="AJN240" s="39"/>
      <c r="AJO240" s="39"/>
      <c r="AJP240" s="39"/>
      <c r="AJQ240" s="39"/>
      <c r="AJR240" s="39"/>
      <c r="AJS240" s="39"/>
      <c r="AJT240" s="39"/>
      <c r="AJU240" s="39"/>
      <c r="AJV240" s="39"/>
      <c r="AJW240" s="39"/>
      <c r="AJX240" s="39"/>
      <c r="AJY240" s="39"/>
      <c r="AJZ240" s="39"/>
      <c r="AKA240" s="39"/>
      <c r="AKB240" s="39"/>
      <c r="AKC240" s="39"/>
      <c r="AKD240" s="39"/>
      <c r="AKE240" s="39"/>
      <c r="AKF240" s="39"/>
      <c r="AKG240" s="39"/>
      <c r="AKH240" s="39"/>
      <c r="AKI240" s="39"/>
      <c r="AKJ240" s="39"/>
      <c r="AKK240" s="39"/>
      <c r="AKL240" s="39"/>
      <c r="AKM240" s="39"/>
      <c r="AKN240" s="39"/>
      <c r="AKO240" s="39"/>
      <c r="AKP240" s="39"/>
      <c r="AKQ240" s="39"/>
      <c r="AKR240" s="39"/>
      <c r="AKS240" s="39"/>
      <c r="AKT240" s="39"/>
      <c r="AKU240" s="39"/>
      <c r="AKV240" s="39"/>
      <c r="AKW240" s="39"/>
      <c r="AKX240" s="39"/>
      <c r="AKY240" s="39"/>
      <c r="AKZ240" s="39"/>
      <c r="ALA240" s="39"/>
      <c r="ALB240" s="39"/>
      <c r="ALC240" s="39"/>
      <c r="ALD240" s="39"/>
      <c r="ALE240" s="39"/>
      <c r="ALF240" s="39"/>
      <c r="ALG240" s="39"/>
      <c r="ALH240" s="39"/>
      <c r="ALI240" s="39"/>
      <c r="ALJ240" s="39"/>
      <c r="ALK240" s="39"/>
      <c r="ALL240" s="39"/>
      <c r="ALM240" s="39"/>
      <c r="ALN240" s="39"/>
      <c r="ALO240" s="39"/>
      <c r="ALP240" s="39"/>
      <c r="ALQ240" s="39"/>
      <c r="ALR240" s="39"/>
      <c r="ALS240" s="39"/>
      <c r="ALT240" s="39"/>
      <c r="ALU240" s="39"/>
      <c r="ALV240" s="39"/>
      <c r="ALW240" s="39"/>
      <c r="ALX240" s="39"/>
      <c r="ALY240" s="39"/>
      <c r="ALZ240" s="39"/>
    </row>
    <row r="241" spans="1:1014" s="84" customFormat="1" x14ac:dyDescent="0.25">
      <c r="A241" s="67" t="s">
        <v>515</v>
      </c>
      <c r="B241" s="79" t="str">
        <f t="shared" si="10"/>
        <v>20180726</v>
      </c>
      <c r="C241" s="79" t="s">
        <v>21</v>
      </c>
      <c r="D241" s="79" t="s">
        <v>22</v>
      </c>
      <c r="E241" s="39" t="s">
        <v>459</v>
      </c>
      <c r="F241" s="39" t="s">
        <v>32</v>
      </c>
      <c r="G241" s="39" t="s">
        <v>33</v>
      </c>
      <c r="H241" s="39" t="s">
        <v>26</v>
      </c>
      <c r="I241" s="39">
        <v>29</v>
      </c>
      <c r="J241" s="39">
        <v>60</v>
      </c>
      <c r="K241" s="80" t="str">
        <f>IF(F241="NA","0000",IF(F241="A04","1000",IF(F241="A03","0700",IF(F241="A02","0500",IF(F241="A01","0200",ERROR)))))</f>
        <v>1000</v>
      </c>
      <c r="L241" s="80" t="str">
        <f t="shared" si="9"/>
        <v>060</v>
      </c>
      <c r="M241" s="81">
        <v>244</v>
      </c>
      <c r="N241" s="82">
        <v>9</v>
      </c>
      <c r="O241" s="80">
        <v>1</v>
      </c>
      <c r="P241" s="39" t="s">
        <v>24</v>
      </c>
      <c r="Q241" s="83" t="s">
        <v>516</v>
      </c>
      <c r="R241" s="79" t="str">
        <f t="shared" si="11"/>
        <v>20180726-Nor-Bh-Nylo01-Uvpo1-M1000-D060-T00244-G09-R01-0245.TIFF</v>
      </c>
      <c r="S241" s="39">
        <f>I241-I238</f>
        <v>29</v>
      </c>
      <c r="T241" s="39">
        <f>I239-I237</f>
        <v>64</v>
      </c>
      <c r="U241" s="39">
        <f>S241/T241</f>
        <v>0.453125</v>
      </c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  <c r="GU241" s="39"/>
      <c r="GV241" s="39"/>
      <c r="GW241" s="39"/>
      <c r="GX241" s="39"/>
      <c r="GY241" s="39"/>
      <c r="GZ241" s="39"/>
      <c r="HA241" s="39"/>
      <c r="HB241" s="39"/>
      <c r="HC241" s="39"/>
      <c r="HD241" s="39"/>
      <c r="HE241" s="39"/>
      <c r="HF241" s="39"/>
      <c r="HG241" s="39"/>
      <c r="HH241" s="39"/>
      <c r="HI241" s="39"/>
      <c r="HJ241" s="39"/>
      <c r="HK241" s="39"/>
      <c r="HL241" s="39"/>
      <c r="HM241" s="39"/>
      <c r="HN241" s="39"/>
      <c r="HO241" s="39"/>
      <c r="HP241" s="39"/>
      <c r="HQ241" s="39"/>
      <c r="HR241" s="39"/>
      <c r="HS241" s="39"/>
      <c r="HT241" s="39"/>
      <c r="HU241" s="39"/>
      <c r="HV241" s="39"/>
      <c r="HW241" s="39"/>
      <c r="HX241" s="39"/>
      <c r="HY241" s="39"/>
      <c r="HZ241" s="39"/>
      <c r="IA241" s="39"/>
      <c r="IB241" s="39"/>
      <c r="IC241" s="39"/>
      <c r="ID241" s="39"/>
      <c r="IE241" s="39"/>
      <c r="IF241" s="39"/>
      <c r="IG241" s="39"/>
      <c r="IH241" s="39"/>
      <c r="II241" s="39"/>
      <c r="IJ241" s="39"/>
      <c r="IK241" s="39"/>
      <c r="IL241" s="39"/>
      <c r="IM241" s="39"/>
      <c r="IN241" s="39"/>
      <c r="IO241" s="39"/>
      <c r="IP241" s="39"/>
      <c r="IQ241" s="39"/>
      <c r="IR241" s="39"/>
      <c r="IS241" s="39"/>
      <c r="IT241" s="39"/>
      <c r="IU241" s="39"/>
      <c r="IV241" s="39"/>
      <c r="IW241" s="39"/>
      <c r="IX241" s="39"/>
      <c r="IY241" s="39"/>
      <c r="IZ241" s="39"/>
      <c r="JA241" s="39"/>
      <c r="JB241" s="39"/>
      <c r="JC241" s="39"/>
      <c r="JD241" s="39"/>
      <c r="JE241" s="39"/>
      <c r="JF241" s="39"/>
      <c r="JG241" s="39"/>
      <c r="JH241" s="39"/>
      <c r="JI241" s="39"/>
      <c r="JJ241" s="39"/>
      <c r="JK241" s="39"/>
      <c r="JL241" s="39"/>
      <c r="JM241" s="39"/>
      <c r="JN241" s="39"/>
      <c r="JO241" s="39"/>
      <c r="JP241" s="39"/>
      <c r="JQ241" s="39"/>
      <c r="JR241" s="39"/>
      <c r="JS241" s="39"/>
      <c r="JT241" s="39"/>
      <c r="JU241" s="39"/>
      <c r="JV241" s="39"/>
      <c r="JW241" s="39"/>
      <c r="JX241" s="39"/>
      <c r="JY241" s="39"/>
      <c r="JZ241" s="39"/>
      <c r="KA241" s="39"/>
      <c r="KB241" s="39"/>
      <c r="KC241" s="39"/>
      <c r="KD241" s="39"/>
      <c r="KE241" s="39"/>
      <c r="KF241" s="39"/>
      <c r="KG241" s="39"/>
      <c r="KH241" s="39"/>
      <c r="KI241" s="39"/>
      <c r="KJ241" s="39"/>
      <c r="KK241" s="39"/>
      <c r="KL241" s="39"/>
      <c r="KM241" s="39"/>
      <c r="KN241" s="39"/>
      <c r="KO241" s="39"/>
      <c r="KP241" s="39"/>
      <c r="KQ241" s="39"/>
      <c r="KR241" s="39"/>
      <c r="KS241" s="39"/>
      <c r="KT241" s="39"/>
      <c r="KU241" s="39"/>
      <c r="KV241" s="39"/>
      <c r="KW241" s="39"/>
      <c r="KX241" s="39"/>
      <c r="KY241" s="39"/>
      <c r="KZ241" s="39"/>
      <c r="LA241" s="39"/>
      <c r="LB241" s="39"/>
      <c r="LC241" s="39"/>
      <c r="LD241" s="39"/>
      <c r="LE241" s="39"/>
      <c r="LF241" s="39"/>
      <c r="LG241" s="39"/>
      <c r="LH241" s="39"/>
      <c r="LI241" s="39"/>
      <c r="LJ241" s="39"/>
      <c r="LK241" s="39"/>
      <c r="LL241" s="39"/>
      <c r="LM241" s="39"/>
      <c r="LN241" s="39"/>
      <c r="LO241" s="39"/>
      <c r="LP241" s="39"/>
      <c r="LQ241" s="39"/>
      <c r="LR241" s="39"/>
      <c r="LS241" s="39"/>
      <c r="LT241" s="39"/>
      <c r="LU241" s="39"/>
      <c r="LV241" s="39"/>
      <c r="LW241" s="39"/>
      <c r="LX241" s="39"/>
      <c r="LY241" s="39"/>
      <c r="LZ241" s="39"/>
      <c r="MA241" s="39"/>
      <c r="MB241" s="39"/>
      <c r="MC241" s="39"/>
      <c r="MD241" s="39"/>
      <c r="ME241" s="39"/>
      <c r="MF241" s="39"/>
      <c r="MG241" s="39"/>
      <c r="MH241" s="39"/>
      <c r="MI241" s="39"/>
      <c r="MJ241" s="39"/>
      <c r="MK241" s="39"/>
      <c r="ML241" s="39"/>
      <c r="MM241" s="39"/>
      <c r="MN241" s="39"/>
      <c r="MO241" s="39"/>
      <c r="MP241" s="39"/>
      <c r="MQ241" s="39"/>
      <c r="MR241" s="39"/>
      <c r="MS241" s="39"/>
      <c r="MT241" s="39"/>
      <c r="MU241" s="39"/>
      <c r="MV241" s="39"/>
      <c r="MW241" s="39"/>
      <c r="MX241" s="39"/>
      <c r="MY241" s="39"/>
      <c r="MZ241" s="39"/>
      <c r="NA241" s="39"/>
      <c r="NB241" s="39"/>
      <c r="NC241" s="39"/>
      <c r="ND241" s="39"/>
      <c r="NE241" s="39"/>
      <c r="NF241" s="39"/>
      <c r="NG241" s="39"/>
      <c r="NH241" s="39"/>
      <c r="NI241" s="39"/>
      <c r="NJ241" s="39"/>
      <c r="NK241" s="39"/>
      <c r="NL241" s="39"/>
      <c r="NM241" s="39"/>
      <c r="NN241" s="39"/>
      <c r="NO241" s="39"/>
      <c r="NP241" s="39"/>
      <c r="NQ241" s="39"/>
      <c r="NR241" s="39"/>
      <c r="NS241" s="39"/>
      <c r="NT241" s="39"/>
      <c r="NU241" s="39"/>
      <c r="NV241" s="39"/>
      <c r="NW241" s="39"/>
      <c r="NX241" s="39"/>
      <c r="NY241" s="39"/>
      <c r="NZ241" s="39"/>
      <c r="OA241" s="39"/>
      <c r="OB241" s="39"/>
      <c r="OC241" s="39"/>
      <c r="OD241" s="39"/>
      <c r="OE241" s="39"/>
      <c r="OF241" s="39"/>
      <c r="OG241" s="39"/>
      <c r="OH241" s="39"/>
      <c r="OI241" s="39"/>
      <c r="OJ241" s="39"/>
      <c r="OK241" s="39"/>
      <c r="OL241" s="39"/>
      <c r="OM241" s="39"/>
      <c r="ON241" s="39"/>
      <c r="OO241" s="39"/>
      <c r="OP241" s="39"/>
      <c r="OQ241" s="39"/>
      <c r="OR241" s="39"/>
      <c r="OS241" s="39"/>
      <c r="OT241" s="39"/>
      <c r="OU241" s="39"/>
      <c r="OV241" s="39"/>
      <c r="OW241" s="39"/>
      <c r="OX241" s="39"/>
      <c r="OY241" s="39"/>
      <c r="OZ241" s="39"/>
      <c r="PA241" s="39"/>
      <c r="PB241" s="39"/>
      <c r="PC241" s="39"/>
      <c r="PD241" s="39"/>
      <c r="PE241" s="39"/>
      <c r="PF241" s="39"/>
      <c r="PG241" s="39"/>
      <c r="PH241" s="39"/>
      <c r="PI241" s="39"/>
      <c r="PJ241" s="39"/>
      <c r="PK241" s="39"/>
      <c r="PL241" s="39"/>
      <c r="PM241" s="39"/>
      <c r="PN241" s="39"/>
      <c r="PO241" s="39"/>
      <c r="PP241" s="39"/>
      <c r="PQ241" s="39"/>
      <c r="PR241" s="39"/>
      <c r="PS241" s="39"/>
      <c r="PT241" s="39"/>
      <c r="PU241" s="39"/>
      <c r="PV241" s="39"/>
      <c r="PW241" s="39"/>
      <c r="PX241" s="39"/>
      <c r="PY241" s="39"/>
      <c r="PZ241" s="39"/>
      <c r="QA241" s="39"/>
      <c r="QB241" s="39"/>
      <c r="QC241" s="39"/>
      <c r="QD241" s="39"/>
      <c r="QE241" s="39"/>
      <c r="QF241" s="39"/>
      <c r="QG241" s="39"/>
      <c r="QH241" s="39"/>
      <c r="QI241" s="39"/>
      <c r="QJ241" s="39"/>
      <c r="QK241" s="39"/>
      <c r="QL241" s="39"/>
      <c r="QM241" s="39"/>
      <c r="QN241" s="39"/>
      <c r="QO241" s="39"/>
      <c r="QP241" s="39"/>
      <c r="QQ241" s="39"/>
      <c r="QR241" s="39"/>
      <c r="QS241" s="39"/>
      <c r="QT241" s="39"/>
      <c r="QU241" s="39"/>
      <c r="QV241" s="39"/>
      <c r="QW241" s="39"/>
      <c r="QX241" s="39"/>
      <c r="QY241" s="39"/>
      <c r="QZ241" s="39"/>
      <c r="RA241" s="39"/>
      <c r="RB241" s="39"/>
      <c r="RC241" s="39"/>
      <c r="RD241" s="39"/>
      <c r="RE241" s="39"/>
      <c r="RF241" s="39"/>
      <c r="RG241" s="39"/>
      <c r="RH241" s="39"/>
      <c r="RI241" s="39"/>
      <c r="RJ241" s="39"/>
      <c r="RK241" s="39"/>
      <c r="RL241" s="39"/>
      <c r="RM241" s="39"/>
      <c r="RN241" s="39"/>
      <c r="RO241" s="39"/>
      <c r="RP241" s="39"/>
      <c r="RQ241" s="39"/>
      <c r="RR241" s="39"/>
      <c r="RS241" s="39"/>
      <c r="RT241" s="39"/>
      <c r="RU241" s="39"/>
      <c r="RV241" s="39"/>
      <c r="RW241" s="39"/>
      <c r="RX241" s="39"/>
      <c r="RY241" s="39"/>
      <c r="RZ241" s="39"/>
      <c r="SA241" s="39"/>
      <c r="SB241" s="39"/>
      <c r="SC241" s="39"/>
      <c r="SD241" s="39"/>
      <c r="SE241" s="39"/>
      <c r="SF241" s="39"/>
      <c r="SG241" s="39"/>
      <c r="SH241" s="39"/>
      <c r="SI241" s="39"/>
      <c r="SJ241" s="39"/>
      <c r="SK241" s="39"/>
      <c r="SL241" s="39"/>
      <c r="SM241" s="39"/>
      <c r="SN241" s="39"/>
      <c r="SO241" s="39"/>
      <c r="SP241" s="39"/>
      <c r="SQ241" s="39"/>
      <c r="SR241" s="39"/>
      <c r="SS241" s="39"/>
      <c r="ST241" s="39"/>
      <c r="SU241" s="39"/>
      <c r="SV241" s="39"/>
      <c r="SW241" s="39"/>
      <c r="SX241" s="39"/>
      <c r="SY241" s="39"/>
      <c r="SZ241" s="39"/>
      <c r="TA241" s="39"/>
      <c r="TB241" s="39"/>
      <c r="TC241" s="39"/>
      <c r="TD241" s="39"/>
      <c r="TE241" s="39"/>
      <c r="TF241" s="39"/>
      <c r="TG241" s="39"/>
      <c r="TH241" s="39"/>
      <c r="TI241" s="39"/>
      <c r="TJ241" s="39"/>
      <c r="TK241" s="39"/>
      <c r="TL241" s="39"/>
      <c r="TM241" s="39"/>
      <c r="TN241" s="39"/>
      <c r="TO241" s="39"/>
      <c r="TP241" s="39"/>
      <c r="TQ241" s="39"/>
      <c r="TR241" s="39"/>
      <c r="TS241" s="39"/>
      <c r="TT241" s="39"/>
      <c r="TU241" s="39"/>
      <c r="TV241" s="39"/>
      <c r="TW241" s="39"/>
      <c r="TX241" s="39"/>
      <c r="TY241" s="39"/>
      <c r="TZ241" s="39"/>
      <c r="UA241" s="39"/>
      <c r="UB241" s="39"/>
      <c r="UC241" s="39"/>
      <c r="UD241" s="39"/>
      <c r="UE241" s="39"/>
      <c r="UF241" s="39"/>
      <c r="UG241" s="39"/>
      <c r="UH241" s="39"/>
      <c r="UI241" s="39"/>
      <c r="UJ241" s="39"/>
      <c r="UK241" s="39"/>
      <c r="UL241" s="39"/>
      <c r="UM241" s="39"/>
      <c r="UN241" s="39"/>
      <c r="UO241" s="39"/>
      <c r="UP241" s="39"/>
      <c r="UQ241" s="39"/>
      <c r="UR241" s="39"/>
      <c r="US241" s="39"/>
      <c r="UT241" s="39"/>
      <c r="UU241" s="39"/>
      <c r="UV241" s="39"/>
      <c r="UW241" s="39"/>
      <c r="UX241" s="39"/>
      <c r="UY241" s="39"/>
      <c r="UZ241" s="39"/>
      <c r="VA241" s="39"/>
      <c r="VB241" s="39"/>
      <c r="VC241" s="39"/>
      <c r="VD241" s="39"/>
      <c r="VE241" s="39"/>
      <c r="VF241" s="39"/>
      <c r="VG241" s="39"/>
      <c r="VH241" s="39"/>
      <c r="VI241" s="39"/>
      <c r="VJ241" s="39"/>
      <c r="VK241" s="39"/>
      <c r="VL241" s="39"/>
      <c r="VM241" s="39"/>
      <c r="VN241" s="39"/>
      <c r="VO241" s="39"/>
      <c r="VP241" s="39"/>
      <c r="VQ241" s="39"/>
      <c r="VR241" s="39"/>
      <c r="VS241" s="39"/>
      <c r="VT241" s="39"/>
      <c r="VU241" s="39"/>
      <c r="VV241" s="39"/>
      <c r="VW241" s="39"/>
      <c r="VX241" s="39"/>
      <c r="VY241" s="39"/>
      <c r="VZ241" s="39"/>
      <c r="WA241" s="39"/>
      <c r="WB241" s="39"/>
      <c r="WC241" s="39"/>
      <c r="WD241" s="39"/>
      <c r="WE241" s="39"/>
      <c r="WF241" s="39"/>
      <c r="WG241" s="39"/>
      <c r="WH241" s="39"/>
      <c r="WI241" s="39"/>
      <c r="WJ241" s="39"/>
      <c r="WK241" s="39"/>
      <c r="WL241" s="39"/>
      <c r="WM241" s="39"/>
      <c r="WN241" s="39"/>
      <c r="WO241" s="39"/>
      <c r="WP241" s="39"/>
      <c r="WQ241" s="39"/>
      <c r="WR241" s="39"/>
      <c r="WS241" s="39"/>
      <c r="WT241" s="39"/>
      <c r="WU241" s="39"/>
      <c r="WV241" s="39"/>
      <c r="WW241" s="39"/>
      <c r="WX241" s="39"/>
      <c r="WY241" s="39"/>
      <c r="WZ241" s="39"/>
      <c r="XA241" s="39"/>
      <c r="XB241" s="39"/>
      <c r="XC241" s="39"/>
      <c r="XD241" s="39"/>
      <c r="XE241" s="39"/>
      <c r="XF241" s="39"/>
      <c r="XG241" s="39"/>
      <c r="XH241" s="39"/>
      <c r="XI241" s="39"/>
      <c r="XJ241" s="39"/>
      <c r="XK241" s="39"/>
      <c r="XL241" s="39"/>
      <c r="XM241" s="39"/>
      <c r="XN241" s="39"/>
      <c r="XO241" s="39"/>
      <c r="XP241" s="39"/>
      <c r="XQ241" s="39"/>
      <c r="XR241" s="39"/>
      <c r="XS241" s="39"/>
      <c r="XT241" s="39"/>
      <c r="XU241" s="39"/>
      <c r="XV241" s="39"/>
      <c r="XW241" s="39"/>
      <c r="XX241" s="39"/>
      <c r="XY241" s="39"/>
      <c r="XZ241" s="39"/>
      <c r="YA241" s="39"/>
      <c r="YB241" s="39"/>
      <c r="YC241" s="39"/>
      <c r="YD241" s="39"/>
      <c r="YE241" s="39"/>
      <c r="YF241" s="39"/>
      <c r="YG241" s="39"/>
      <c r="YH241" s="39"/>
      <c r="YI241" s="39"/>
      <c r="YJ241" s="39"/>
      <c r="YK241" s="39"/>
      <c r="YL241" s="39"/>
      <c r="YM241" s="39"/>
      <c r="YN241" s="39"/>
      <c r="YO241" s="39"/>
      <c r="YP241" s="39"/>
      <c r="YQ241" s="39"/>
      <c r="YR241" s="39"/>
      <c r="YS241" s="39"/>
      <c r="YT241" s="39"/>
      <c r="YU241" s="39"/>
      <c r="YV241" s="39"/>
      <c r="YW241" s="39"/>
      <c r="YX241" s="39"/>
      <c r="YY241" s="39"/>
      <c r="YZ241" s="39"/>
      <c r="ZA241" s="39"/>
      <c r="ZB241" s="39"/>
      <c r="ZC241" s="39"/>
      <c r="ZD241" s="39"/>
      <c r="ZE241" s="39"/>
      <c r="ZF241" s="39"/>
      <c r="ZG241" s="39"/>
      <c r="ZH241" s="39"/>
      <c r="ZI241" s="39"/>
      <c r="ZJ241" s="39"/>
      <c r="ZK241" s="39"/>
      <c r="ZL241" s="39"/>
      <c r="ZM241" s="39"/>
      <c r="ZN241" s="39"/>
      <c r="ZO241" s="39"/>
      <c r="ZP241" s="39"/>
      <c r="ZQ241" s="39"/>
      <c r="ZR241" s="39"/>
      <c r="ZS241" s="39"/>
      <c r="ZT241" s="39"/>
      <c r="ZU241" s="39"/>
      <c r="ZV241" s="39"/>
      <c r="ZW241" s="39"/>
      <c r="ZX241" s="39"/>
      <c r="ZY241" s="39"/>
      <c r="ZZ241" s="39"/>
      <c r="AAA241" s="39"/>
      <c r="AAB241" s="39"/>
      <c r="AAC241" s="39"/>
      <c r="AAD241" s="39"/>
      <c r="AAE241" s="39"/>
      <c r="AAF241" s="39"/>
      <c r="AAG241" s="39"/>
      <c r="AAH241" s="39"/>
      <c r="AAI241" s="39"/>
      <c r="AAJ241" s="39"/>
      <c r="AAK241" s="39"/>
      <c r="AAL241" s="39"/>
      <c r="AAM241" s="39"/>
      <c r="AAN241" s="39"/>
      <c r="AAO241" s="39"/>
      <c r="AAP241" s="39"/>
      <c r="AAQ241" s="39"/>
      <c r="AAR241" s="39"/>
      <c r="AAS241" s="39"/>
      <c r="AAT241" s="39"/>
      <c r="AAU241" s="39"/>
      <c r="AAV241" s="39"/>
      <c r="AAW241" s="39"/>
      <c r="AAX241" s="39"/>
      <c r="AAY241" s="39"/>
      <c r="AAZ241" s="39"/>
      <c r="ABA241" s="39"/>
      <c r="ABB241" s="39"/>
      <c r="ABC241" s="39"/>
      <c r="ABD241" s="39"/>
      <c r="ABE241" s="39"/>
      <c r="ABF241" s="39"/>
      <c r="ABG241" s="39"/>
      <c r="ABH241" s="39"/>
      <c r="ABI241" s="39"/>
      <c r="ABJ241" s="39"/>
      <c r="ABK241" s="39"/>
      <c r="ABL241" s="39"/>
      <c r="ABM241" s="39"/>
      <c r="ABN241" s="39"/>
      <c r="ABO241" s="39"/>
      <c r="ABP241" s="39"/>
      <c r="ABQ241" s="39"/>
      <c r="ABR241" s="39"/>
      <c r="ABS241" s="39"/>
      <c r="ABT241" s="39"/>
      <c r="ABU241" s="39"/>
      <c r="ABV241" s="39"/>
      <c r="ABW241" s="39"/>
      <c r="ABX241" s="39"/>
      <c r="ABY241" s="39"/>
      <c r="ABZ241" s="39"/>
      <c r="ACA241" s="39"/>
      <c r="ACB241" s="39"/>
      <c r="ACC241" s="39"/>
      <c r="ACD241" s="39"/>
      <c r="ACE241" s="39"/>
      <c r="ACF241" s="39"/>
      <c r="ACG241" s="39"/>
      <c r="ACH241" s="39"/>
      <c r="ACI241" s="39"/>
      <c r="ACJ241" s="39"/>
      <c r="ACK241" s="39"/>
      <c r="ACL241" s="39"/>
      <c r="ACM241" s="39"/>
      <c r="ACN241" s="39"/>
      <c r="ACO241" s="39"/>
      <c r="ACP241" s="39"/>
      <c r="ACQ241" s="39"/>
      <c r="ACR241" s="39"/>
      <c r="ACS241" s="39"/>
      <c r="ACT241" s="39"/>
      <c r="ACU241" s="39"/>
      <c r="ACV241" s="39"/>
      <c r="ACW241" s="39"/>
      <c r="ACX241" s="39"/>
      <c r="ACY241" s="39"/>
      <c r="ACZ241" s="39"/>
      <c r="ADA241" s="39"/>
      <c r="ADB241" s="39"/>
      <c r="ADC241" s="39"/>
      <c r="ADD241" s="39"/>
      <c r="ADE241" s="39"/>
      <c r="ADF241" s="39"/>
      <c r="ADG241" s="39"/>
      <c r="ADH241" s="39"/>
      <c r="ADI241" s="39"/>
      <c r="ADJ241" s="39"/>
      <c r="ADK241" s="39"/>
      <c r="ADL241" s="39"/>
      <c r="ADM241" s="39"/>
      <c r="ADN241" s="39"/>
      <c r="ADO241" s="39"/>
      <c r="ADP241" s="39"/>
      <c r="ADQ241" s="39"/>
      <c r="ADR241" s="39"/>
      <c r="ADS241" s="39"/>
      <c r="ADT241" s="39"/>
      <c r="ADU241" s="39"/>
      <c r="ADV241" s="39"/>
      <c r="ADW241" s="39"/>
      <c r="ADX241" s="39"/>
      <c r="ADY241" s="39"/>
      <c r="ADZ241" s="39"/>
      <c r="AEA241" s="39"/>
      <c r="AEB241" s="39"/>
      <c r="AEC241" s="39"/>
      <c r="AED241" s="39"/>
      <c r="AEE241" s="39"/>
      <c r="AEF241" s="39"/>
      <c r="AEG241" s="39"/>
      <c r="AEH241" s="39"/>
      <c r="AEI241" s="39"/>
      <c r="AEJ241" s="39"/>
      <c r="AEK241" s="39"/>
      <c r="AEL241" s="39"/>
      <c r="AEM241" s="39"/>
      <c r="AEN241" s="39"/>
      <c r="AEO241" s="39"/>
      <c r="AEP241" s="39"/>
      <c r="AEQ241" s="39"/>
      <c r="AER241" s="39"/>
      <c r="AES241" s="39"/>
      <c r="AET241" s="39"/>
      <c r="AEU241" s="39"/>
      <c r="AEV241" s="39"/>
      <c r="AEW241" s="39"/>
      <c r="AEX241" s="39"/>
      <c r="AEY241" s="39"/>
      <c r="AEZ241" s="39"/>
      <c r="AFA241" s="39"/>
      <c r="AFB241" s="39"/>
      <c r="AFC241" s="39"/>
      <c r="AFD241" s="39"/>
      <c r="AFE241" s="39"/>
      <c r="AFF241" s="39"/>
      <c r="AFG241" s="39"/>
      <c r="AFH241" s="39"/>
      <c r="AFI241" s="39"/>
      <c r="AFJ241" s="39"/>
      <c r="AFK241" s="39"/>
      <c r="AFL241" s="39"/>
      <c r="AFM241" s="39"/>
      <c r="AFN241" s="39"/>
      <c r="AFO241" s="39"/>
      <c r="AFP241" s="39"/>
      <c r="AFQ241" s="39"/>
      <c r="AFR241" s="39"/>
      <c r="AFS241" s="39"/>
      <c r="AFT241" s="39"/>
      <c r="AFU241" s="39"/>
      <c r="AFV241" s="39"/>
      <c r="AFW241" s="39"/>
      <c r="AFX241" s="39"/>
      <c r="AFY241" s="39"/>
      <c r="AFZ241" s="39"/>
      <c r="AGA241" s="39"/>
      <c r="AGB241" s="39"/>
      <c r="AGC241" s="39"/>
      <c r="AGD241" s="39"/>
      <c r="AGE241" s="39"/>
      <c r="AGF241" s="39"/>
      <c r="AGG241" s="39"/>
      <c r="AGH241" s="39"/>
      <c r="AGI241" s="39"/>
      <c r="AGJ241" s="39"/>
      <c r="AGK241" s="39"/>
      <c r="AGL241" s="39"/>
      <c r="AGM241" s="39"/>
      <c r="AGN241" s="39"/>
      <c r="AGO241" s="39"/>
      <c r="AGP241" s="39"/>
      <c r="AGQ241" s="39"/>
      <c r="AGR241" s="39"/>
      <c r="AGS241" s="39"/>
      <c r="AGT241" s="39"/>
      <c r="AGU241" s="39"/>
      <c r="AGV241" s="39"/>
      <c r="AGW241" s="39"/>
      <c r="AGX241" s="39"/>
      <c r="AGY241" s="39"/>
      <c r="AGZ241" s="39"/>
      <c r="AHA241" s="39"/>
      <c r="AHB241" s="39"/>
      <c r="AHC241" s="39"/>
      <c r="AHD241" s="39"/>
      <c r="AHE241" s="39"/>
      <c r="AHF241" s="39"/>
      <c r="AHG241" s="39"/>
      <c r="AHH241" s="39"/>
      <c r="AHI241" s="39"/>
      <c r="AHJ241" s="39"/>
      <c r="AHK241" s="39"/>
      <c r="AHL241" s="39"/>
      <c r="AHM241" s="39"/>
      <c r="AHN241" s="39"/>
      <c r="AHO241" s="39"/>
      <c r="AHP241" s="39"/>
      <c r="AHQ241" s="39"/>
      <c r="AHR241" s="39"/>
      <c r="AHS241" s="39"/>
      <c r="AHT241" s="39"/>
      <c r="AHU241" s="39"/>
      <c r="AHV241" s="39"/>
      <c r="AHW241" s="39"/>
      <c r="AHX241" s="39"/>
      <c r="AHY241" s="39"/>
      <c r="AHZ241" s="39"/>
      <c r="AIA241" s="39"/>
      <c r="AIB241" s="39"/>
      <c r="AIC241" s="39"/>
      <c r="AID241" s="39"/>
      <c r="AIE241" s="39"/>
      <c r="AIF241" s="39"/>
      <c r="AIG241" s="39"/>
      <c r="AIH241" s="39"/>
      <c r="AII241" s="39"/>
      <c r="AIJ241" s="39"/>
      <c r="AIK241" s="39"/>
      <c r="AIL241" s="39"/>
      <c r="AIM241" s="39"/>
      <c r="AIN241" s="39"/>
      <c r="AIO241" s="39"/>
      <c r="AIP241" s="39"/>
      <c r="AIQ241" s="39"/>
      <c r="AIR241" s="39"/>
      <c r="AIS241" s="39"/>
      <c r="AIT241" s="39"/>
      <c r="AIU241" s="39"/>
      <c r="AIV241" s="39"/>
      <c r="AIW241" s="39"/>
      <c r="AIX241" s="39"/>
      <c r="AIY241" s="39"/>
      <c r="AIZ241" s="39"/>
      <c r="AJA241" s="39"/>
      <c r="AJB241" s="39"/>
      <c r="AJC241" s="39"/>
      <c r="AJD241" s="39"/>
      <c r="AJE241" s="39"/>
      <c r="AJF241" s="39"/>
      <c r="AJG241" s="39"/>
      <c r="AJH241" s="39"/>
      <c r="AJI241" s="39"/>
      <c r="AJJ241" s="39"/>
      <c r="AJK241" s="39"/>
      <c r="AJL241" s="39"/>
      <c r="AJM241" s="39"/>
      <c r="AJN241" s="39"/>
      <c r="AJO241" s="39"/>
      <c r="AJP241" s="39"/>
      <c r="AJQ241" s="39"/>
      <c r="AJR241" s="39"/>
      <c r="AJS241" s="39"/>
      <c r="AJT241" s="39"/>
      <c r="AJU241" s="39"/>
      <c r="AJV241" s="39"/>
      <c r="AJW241" s="39"/>
      <c r="AJX241" s="39"/>
      <c r="AJY241" s="39"/>
      <c r="AJZ241" s="39"/>
      <c r="AKA241" s="39"/>
      <c r="AKB241" s="39"/>
      <c r="AKC241" s="39"/>
      <c r="AKD241" s="39"/>
      <c r="AKE241" s="39"/>
      <c r="AKF241" s="39"/>
      <c r="AKG241" s="39"/>
      <c r="AKH241" s="39"/>
      <c r="AKI241" s="39"/>
      <c r="AKJ241" s="39"/>
      <c r="AKK241" s="39"/>
      <c r="AKL241" s="39"/>
      <c r="AKM241" s="39"/>
      <c r="AKN241" s="39"/>
      <c r="AKO241" s="39"/>
      <c r="AKP241" s="39"/>
      <c r="AKQ241" s="39"/>
      <c r="AKR241" s="39"/>
      <c r="AKS241" s="39"/>
      <c r="AKT241" s="39"/>
      <c r="AKU241" s="39"/>
      <c r="AKV241" s="39"/>
      <c r="AKW241" s="39"/>
      <c r="AKX241" s="39"/>
      <c r="AKY241" s="39"/>
      <c r="AKZ241" s="39"/>
      <c r="ALA241" s="39"/>
      <c r="ALB241" s="39"/>
      <c r="ALC241" s="39"/>
      <c r="ALD241" s="39"/>
      <c r="ALE241" s="39"/>
      <c r="ALF241" s="39"/>
      <c r="ALG241" s="39"/>
      <c r="ALH241" s="39"/>
      <c r="ALI241" s="39"/>
      <c r="ALJ241" s="39"/>
      <c r="ALK241" s="39"/>
      <c r="ALL241" s="39"/>
      <c r="ALM241" s="39"/>
      <c r="ALN241" s="39"/>
      <c r="ALO241" s="39"/>
      <c r="ALP241" s="39"/>
      <c r="ALQ241" s="39"/>
      <c r="ALR241" s="39"/>
      <c r="ALS241" s="39"/>
      <c r="ALT241" s="39"/>
      <c r="ALU241" s="39"/>
      <c r="ALV241" s="39"/>
      <c r="ALW241" s="39"/>
      <c r="ALX241" s="39"/>
      <c r="ALY241" s="39"/>
      <c r="ALZ241" s="39"/>
    </row>
    <row r="242" spans="1:1014" s="84" customFormat="1" x14ac:dyDescent="0.25">
      <c r="A242" s="67" t="s">
        <v>517</v>
      </c>
      <c r="B242" s="79" t="str">
        <f t="shared" si="10"/>
        <v>20180726</v>
      </c>
      <c r="C242" s="79" t="s">
        <v>21</v>
      </c>
      <c r="D242" s="79" t="s">
        <v>22</v>
      </c>
      <c r="E242" s="39" t="s">
        <v>23</v>
      </c>
      <c r="F242" s="39" t="s">
        <v>24</v>
      </c>
      <c r="G242" s="39" t="s">
        <v>25</v>
      </c>
      <c r="H242" s="39" t="s">
        <v>26</v>
      </c>
      <c r="I242" s="39">
        <v>0</v>
      </c>
      <c r="J242" s="39" t="s">
        <v>24</v>
      </c>
      <c r="K242" s="80" t="str">
        <f>IF(F242="NA","0000",IF(F242="A04","1000",IF(F242="A03","0700",IF(F242="A02","0500",IF(F242="A01","0200",ERROR)))))</f>
        <v>0000</v>
      </c>
      <c r="L242" s="80" t="str">
        <f t="shared" si="9"/>
        <v>000</v>
      </c>
      <c r="M242" s="81">
        <v>245</v>
      </c>
      <c r="N242" s="82">
        <v>9</v>
      </c>
      <c r="O242" s="82">
        <v>2</v>
      </c>
      <c r="P242" s="39" t="s">
        <v>24</v>
      </c>
      <c r="Q242" s="83" t="s">
        <v>518</v>
      </c>
      <c r="R242" s="79" t="str">
        <f t="shared" si="11"/>
        <v>20180726-Nor-Bh-Cott01-Ndata-M0000-D000-T00245-G09-R02-0246.TIFF</v>
      </c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  <c r="DS242" s="39"/>
      <c r="DT242" s="39"/>
      <c r="DU242" s="39"/>
      <c r="DV242" s="39"/>
      <c r="DW242" s="39"/>
      <c r="DX242" s="39"/>
      <c r="DY242" s="39"/>
      <c r="DZ242" s="39"/>
      <c r="EA242" s="39"/>
      <c r="EB242" s="39"/>
      <c r="EC242" s="39"/>
      <c r="ED242" s="39"/>
      <c r="EE242" s="39"/>
      <c r="EF242" s="39"/>
      <c r="EG242" s="39"/>
      <c r="EH242" s="39"/>
      <c r="EI242" s="39"/>
      <c r="EJ242" s="39"/>
      <c r="EK242" s="39"/>
      <c r="EL242" s="39"/>
      <c r="EM242" s="39"/>
      <c r="EN242" s="39"/>
      <c r="EO242" s="39"/>
      <c r="EP242" s="39"/>
      <c r="EQ242" s="39"/>
      <c r="ER242" s="39"/>
      <c r="ES242" s="39"/>
      <c r="ET242" s="39"/>
      <c r="EU242" s="39"/>
      <c r="EV242" s="39"/>
      <c r="EW242" s="39"/>
      <c r="EX242" s="39"/>
      <c r="EY242" s="39"/>
      <c r="EZ242" s="39"/>
      <c r="FA242" s="39"/>
      <c r="FB242" s="39"/>
      <c r="FC242" s="39"/>
      <c r="FD242" s="39"/>
      <c r="FE242" s="39"/>
      <c r="FF242" s="39"/>
      <c r="FG242" s="39"/>
      <c r="FH242" s="39"/>
      <c r="FI242" s="39"/>
      <c r="FJ242" s="39"/>
      <c r="FK242" s="39"/>
      <c r="FL242" s="39"/>
      <c r="FM242" s="39"/>
      <c r="FN242" s="39"/>
      <c r="FO242" s="39"/>
      <c r="FP242" s="39"/>
      <c r="FQ242" s="39"/>
      <c r="FR242" s="39"/>
      <c r="FS242" s="39"/>
      <c r="FT242" s="39"/>
      <c r="FU242" s="39"/>
      <c r="FV242" s="39"/>
      <c r="FW242" s="39"/>
      <c r="FX242" s="39"/>
      <c r="FY242" s="39"/>
      <c r="FZ242" s="39"/>
      <c r="GA242" s="39"/>
      <c r="GB242" s="39"/>
      <c r="GC242" s="39"/>
      <c r="GD242" s="39"/>
      <c r="GE242" s="39"/>
      <c r="GF242" s="39"/>
      <c r="GG242" s="39"/>
      <c r="GH242" s="39"/>
      <c r="GI242" s="39"/>
      <c r="GJ242" s="39"/>
      <c r="GK242" s="39"/>
      <c r="GL242" s="39"/>
      <c r="GM242" s="39"/>
      <c r="GN242" s="39"/>
      <c r="GO242" s="39"/>
      <c r="GP242" s="39"/>
      <c r="GQ242" s="39"/>
      <c r="GR242" s="39"/>
      <c r="GS242" s="39"/>
      <c r="GT242" s="39"/>
      <c r="GU242" s="39"/>
      <c r="GV242" s="39"/>
      <c r="GW242" s="39"/>
      <c r="GX242" s="39"/>
      <c r="GY242" s="39"/>
      <c r="GZ242" s="39"/>
      <c r="HA242" s="39"/>
      <c r="HB242" s="39"/>
      <c r="HC242" s="39"/>
      <c r="HD242" s="39"/>
      <c r="HE242" s="39"/>
      <c r="HF242" s="39"/>
      <c r="HG242" s="39"/>
      <c r="HH242" s="39"/>
      <c r="HI242" s="39"/>
      <c r="HJ242" s="39"/>
      <c r="HK242" s="39"/>
      <c r="HL242" s="39"/>
      <c r="HM242" s="39"/>
      <c r="HN242" s="39"/>
      <c r="HO242" s="39"/>
      <c r="HP242" s="39"/>
      <c r="HQ242" s="39"/>
      <c r="HR242" s="39"/>
      <c r="HS242" s="39"/>
      <c r="HT242" s="39"/>
      <c r="HU242" s="39"/>
      <c r="HV242" s="39"/>
      <c r="HW242" s="39"/>
      <c r="HX242" s="39"/>
      <c r="HY242" s="39"/>
      <c r="HZ242" s="39"/>
      <c r="IA242" s="39"/>
      <c r="IB242" s="39"/>
      <c r="IC242" s="39"/>
      <c r="ID242" s="39"/>
      <c r="IE242" s="39"/>
      <c r="IF242" s="39"/>
      <c r="IG242" s="39"/>
      <c r="IH242" s="39"/>
      <c r="II242" s="39"/>
      <c r="IJ242" s="39"/>
      <c r="IK242" s="39"/>
      <c r="IL242" s="39"/>
      <c r="IM242" s="39"/>
      <c r="IN242" s="39"/>
      <c r="IO242" s="39"/>
      <c r="IP242" s="39"/>
      <c r="IQ242" s="39"/>
      <c r="IR242" s="39"/>
      <c r="IS242" s="39"/>
      <c r="IT242" s="39"/>
      <c r="IU242" s="39"/>
      <c r="IV242" s="39"/>
      <c r="IW242" s="39"/>
      <c r="IX242" s="39"/>
      <c r="IY242" s="39"/>
      <c r="IZ242" s="39"/>
      <c r="JA242" s="39"/>
      <c r="JB242" s="39"/>
      <c r="JC242" s="39"/>
      <c r="JD242" s="39"/>
      <c r="JE242" s="39"/>
      <c r="JF242" s="39"/>
      <c r="JG242" s="39"/>
      <c r="JH242" s="39"/>
      <c r="JI242" s="39"/>
      <c r="JJ242" s="39"/>
      <c r="JK242" s="39"/>
      <c r="JL242" s="39"/>
      <c r="JM242" s="39"/>
      <c r="JN242" s="39"/>
      <c r="JO242" s="39"/>
      <c r="JP242" s="39"/>
      <c r="JQ242" s="39"/>
      <c r="JR242" s="39"/>
      <c r="JS242" s="39"/>
      <c r="JT242" s="39"/>
      <c r="JU242" s="39"/>
      <c r="JV242" s="39"/>
      <c r="JW242" s="39"/>
      <c r="JX242" s="39"/>
      <c r="JY242" s="39"/>
      <c r="JZ242" s="39"/>
      <c r="KA242" s="39"/>
      <c r="KB242" s="39"/>
      <c r="KC242" s="39"/>
      <c r="KD242" s="39"/>
      <c r="KE242" s="39"/>
      <c r="KF242" s="39"/>
      <c r="KG242" s="39"/>
      <c r="KH242" s="39"/>
      <c r="KI242" s="39"/>
      <c r="KJ242" s="39"/>
      <c r="KK242" s="39"/>
      <c r="KL242" s="39"/>
      <c r="KM242" s="39"/>
      <c r="KN242" s="39"/>
      <c r="KO242" s="39"/>
      <c r="KP242" s="39"/>
      <c r="KQ242" s="39"/>
      <c r="KR242" s="39"/>
      <c r="KS242" s="39"/>
      <c r="KT242" s="39"/>
      <c r="KU242" s="39"/>
      <c r="KV242" s="39"/>
      <c r="KW242" s="39"/>
      <c r="KX242" s="39"/>
      <c r="KY242" s="39"/>
      <c r="KZ242" s="39"/>
      <c r="LA242" s="39"/>
      <c r="LB242" s="39"/>
      <c r="LC242" s="39"/>
      <c r="LD242" s="39"/>
      <c r="LE242" s="39"/>
      <c r="LF242" s="39"/>
      <c r="LG242" s="39"/>
      <c r="LH242" s="39"/>
      <c r="LI242" s="39"/>
      <c r="LJ242" s="39"/>
      <c r="LK242" s="39"/>
      <c r="LL242" s="39"/>
      <c r="LM242" s="39"/>
      <c r="LN242" s="39"/>
      <c r="LO242" s="39"/>
      <c r="LP242" s="39"/>
      <c r="LQ242" s="39"/>
      <c r="LR242" s="39"/>
      <c r="LS242" s="39"/>
      <c r="LT242" s="39"/>
      <c r="LU242" s="39"/>
      <c r="LV242" s="39"/>
      <c r="LW242" s="39"/>
      <c r="LX242" s="39"/>
      <c r="LY242" s="39"/>
      <c r="LZ242" s="39"/>
      <c r="MA242" s="39"/>
      <c r="MB242" s="39"/>
      <c r="MC242" s="39"/>
      <c r="MD242" s="39"/>
      <c r="ME242" s="39"/>
      <c r="MF242" s="39"/>
      <c r="MG242" s="39"/>
      <c r="MH242" s="39"/>
      <c r="MI242" s="39"/>
      <c r="MJ242" s="39"/>
      <c r="MK242" s="39"/>
      <c r="ML242" s="39"/>
      <c r="MM242" s="39"/>
      <c r="MN242" s="39"/>
      <c r="MO242" s="39"/>
      <c r="MP242" s="39"/>
      <c r="MQ242" s="39"/>
      <c r="MR242" s="39"/>
      <c r="MS242" s="39"/>
      <c r="MT242" s="39"/>
      <c r="MU242" s="39"/>
      <c r="MV242" s="39"/>
      <c r="MW242" s="39"/>
      <c r="MX242" s="39"/>
      <c r="MY242" s="39"/>
      <c r="MZ242" s="39"/>
      <c r="NA242" s="39"/>
      <c r="NB242" s="39"/>
      <c r="NC242" s="39"/>
      <c r="ND242" s="39"/>
      <c r="NE242" s="39"/>
      <c r="NF242" s="39"/>
      <c r="NG242" s="39"/>
      <c r="NH242" s="39"/>
      <c r="NI242" s="39"/>
      <c r="NJ242" s="39"/>
      <c r="NK242" s="39"/>
      <c r="NL242" s="39"/>
      <c r="NM242" s="39"/>
      <c r="NN242" s="39"/>
      <c r="NO242" s="39"/>
      <c r="NP242" s="39"/>
      <c r="NQ242" s="39"/>
      <c r="NR242" s="39"/>
      <c r="NS242" s="39"/>
      <c r="NT242" s="39"/>
      <c r="NU242" s="39"/>
      <c r="NV242" s="39"/>
      <c r="NW242" s="39"/>
      <c r="NX242" s="39"/>
      <c r="NY242" s="39"/>
      <c r="NZ242" s="39"/>
      <c r="OA242" s="39"/>
      <c r="OB242" s="39"/>
      <c r="OC242" s="39"/>
      <c r="OD242" s="39"/>
      <c r="OE242" s="39"/>
      <c r="OF242" s="39"/>
      <c r="OG242" s="39"/>
      <c r="OH242" s="39"/>
      <c r="OI242" s="39"/>
      <c r="OJ242" s="39"/>
      <c r="OK242" s="39"/>
      <c r="OL242" s="39"/>
      <c r="OM242" s="39"/>
      <c r="ON242" s="39"/>
      <c r="OO242" s="39"/>
      <c r="OP242" s="39"/>
      <c r="OQ242" s="39"/>
      <c r="OR242" s="39"/>
      <c r="OS242" s="39"/>
      <c r="OT242" s="39"/>
      <c r="OU242" s="39"/>
      <c r="OV242" s="39"/>
      <c r="OW242" s="39"/>
      <c r="OX242" s="39"/>
      <c r="OY242" s="39"/>
      <c r="OZ242" s="39"/>
      <c r="PA242" s="39"/>
      <c r="PB242" s="39"/>
      <c r="PC242" s="39"/>
      <c r="PD242" s="39"/>
      <c r="PE242" s="39"/>
      <c r="PF242" s="39"/>
      <c r="PG242" s="39"/>
      <c r="PH242" s="39"/>
      <c r="PI242" s="39"/>
      <c r="PJ242" s="39"/>
      <c r="PK242" s="39"/>
      <c r="PL242" s="39"/>
      <c r="PM242" s="39"/>
      <c r="PN242" s="39"/>
      <c r="PO242" s="39"/>
      <c r="PP242" s="39"/>
      <c r="PQ242" s="39"/>
      <c r="PR242" s="39"/>
      <c r="PS242" s="39"/>
      <c r="PT242" s="39"/>
      <c r="PU242" s="39"/>
      <c r="PV242" s="39"/>
      <c r="PW242" s="39"/>
      <c r="PX242" s="39"/>
      <c r="PY242" s="39"/>
      <c r="PZ242" s="39"/>
      <c r="QA242" s="39"/>
      <c r="QB242" s="39"/>
      <c r="QC242" s="39"/>
      <c r="QD242" s="39"/>
      <c r="QE242" s="39"/>
      <c r="QF242" s="39"/>
      <c r="QG242" s="39"/>
      <c r="QH242" s="39"/>
      <c r="QI242" s="39"/>
      <c r="QJ242" s="39"/>
      <c r="QK242" s="39"/>
      <c r="QL242" s="39"/>
      <c r="QM242" s="39"/>
      <c r="QN242" s="39"/>
      <c r="QO242" s="39"/>
      <c r="QP242" s="39"/>
      <c r="QQ242" s="39"/>
      <c r="QR242" s="39"/>
      <c r="QS242" s="39"/>
      <c r="QT242" s="39"/>
      <c r="QU242" s="39"/>
      <c r="QV242" s="39"/>
      <c r="QW242" s="39"/>
      <c r="QX242" s="39"/>
      <c r="QY242" s="39"/>
      <c r="QZ242" s="39"/>
      <c r="RA242" s="39"/>
      <c r="RB242" s="39"/>
      <c r="RC242" s="39"/>
      <c r="RD242" s="39"/>
      <c r="RE242" s="39"/>
      <c r="RF242" s="39"/>
      <c r="RG242" s="39"/>
      <c r="RH242" s="39"/>
      <c r="RI242" s="39"/>
      <c r="RJ242" s="39"/>
      <c r="RK242" s="39"/>
      <c r="RL242" s="39"/>
      <c r="RM242" s="39"/>
      <c r="RN242" s="39"/>
      <c r="RO242" s="39"/>
      <c r="RP242" s="39"/>
      <c r="RQ242" s="39"/>
      <c r="RR242" s="39"/>
      <c r="RS242" s="39"/>
      <c r="RT242" s="39"/>
      <c r="RU242" s="39"/>
      <c r="RV242" s="39"/>
      <c r="RW242" s="39"/>
      <c r="RX242" s="39"/>
      <c r="RY242" s="39"/>
      <c r="RZ242" s="39"/>
      <c r="SA242" s="39"/>
      <c r="SB242" s="39"/>
      <c r="SC242" s="39"/>
      <c r="SD242" s="39"/>
      <c r="SE242" s="39"/>
      <c r="SF242" s="39"/>
      <c r="SG242" s="39"/>
      <c r="SH242" s="39"/>
      <c r="SI242" s="39"/>
      <c r="SJ242" s="39"/>
      <c r="SK242" s="39"/>
      <c r="SL242" s="39"/>
      <c r="SM242" s="39"/>
      <c r="SN242" s="39"/>
      <c r="SO242" s="39"/>
      <c r="SP242" s="39"/>
      <c r="SQ242" s="39"/>
      <c r="SR242" s="39"/>
      <c r="SS242" s="39"/>
      <c r="ST242" s="39"/>
      <c r="SU242" s="39"/>
      <c r="SV242" s="39"/>
      <c r="SW242" s="39"/>
      <c r="SX242" s="39"/>
      <c r="SY242" s="39"/>
      <c r="SZ242" s="39"/>
      <c r="TA242" s="39"/>
      <c r="TB242" s="39"/>
      <c r="TC242" s="39"/>
      <c r="TD242" s="39"/>
      <c r="TE242" s="39"/>
      <c r="TF242" s="39"/>
      <c r="TG242" s="39"/>
      <c r="TH242" s="39"/>
      <c r="TI242" s="39"/>
      <c r="TJ242" s="39"/>
      <c r="TK242" s="39"/>
      <c r="TL242" s="39"/>
      <c r="TM242" s="39"/>
      <c r="TN242" s="39"/>
      <c r="TO242" s="39"/>
      <c r="TP242" s="39"/>
      <c r="TQ242" s="39"/>
      <c r="TR242" s="39"/>
      <c r="TS242" s="39"/>
      <c r="TT242" s="39"/>
      <c r="TU242" s="39"/>
      <c r="TV242" s="39"/>
      <c r="TW242" s="39"/>
      <c r="TX242" s="39"/>
      <c r="TY242" s="39"/>
      <c r="TZ242" s="39"/>
      <c r="UA242" s="39"/>
      <c r="UB242" s="39"/>
      <c r="UC242" s="39"/>
      <c r="UD242" s="39"/>
      <c r="UE242" s="39"/>
      <c r="UF242" s="39"/>
      <c r="UG242" s="39"/>
      <c r="UH242" s="39"/>
      <c r="UI242" s="39"/>
      <c r="UJ242" s="39"/>
      <c r="UK242" s="39"/>
      <c r="UL242" s="39"/>
      <c r="UM242" s="39"/>
      <c r="UN242" s="39"/>
      <c r="UO242" s="39"/>
      <c r="UP242" s="39"/>
      <c r="UQ242" s="39"/>
      <c r="UR242" s="39"/>
      <c r="US242" s="39"/>
      <c r="UT242" s="39"/>
      <c r="UU242" s="39"/>
      <c r="UV242" s="39"/>
      <c r="UW242" s="39"/>
      <c r="UX242" s="39"/>
      <c r="UY242" s="39"/>
      <c r="UZ242" s="39"/>
      <c r="VA242" s="39"/>
      <c r="VB242" s="39"/>
      <c r="VC242" s="39"/>
      <c r="VD242" s="39"/>
      <c r="VE242" s="39"/>
      <c r="VF242" s="39"/>
      <c r="VG242" s="39"/>
      <c r="VH242" s="39"/>
      <c r="VI242" s="39"/>
      <c r="VJ242" s="39"/>
      <c r="VK242" s="39"/>
      <c r="VL242" s="39"/>
      <c r="VM242" s="39"/>
      <c r="VN242" s="39"/>
      <c r="VO242" s="39"/>
      <c r="VP242" s="39"/>
      <c r="VQ242" s="39"/>
      <c r="VR242" s="39"/>
      <c r="VS242" s="39"/>
      <c r="VT242" s="39"/>
      <c r="VU242" s="39"/>
      <c r="VV242" s="39"/>
      <c r="VW242" s="39"/>
      <c r="VX242" s="39"/>
      <c r="VY242" s="39"/>
      <c r="VZ242" s="39"/>
      <c r="WA242" s="39"/>
      <c r="WB242" s="39"/>
      <c r="WC242" s="39"/>
      <c r="WD242" s="39"/>
      <c r="WE242" s="39"/>
      <c r="WF242" s="39"/>
      <c r="WG242" s="39"/>
      <c r="WH242" s="39"/>
      <c r="WI242" s="39"/>
      <c r="WJ242" s="39"/>
      <c r="WK242" s="39"/>
      <c r="WL242" s="39"/>
      <c r="WM242" s="39"/>
      <c r="WN242" s="39"/>
      <c r="WO242" s="39"/>
      <c r="WP242" s="39"/>
      <c r="WQ242" s="39"/>
      <c r="WR242" s="39"/>
      <c r="WS242" s="39"/>
      <c r="WT242" s="39"/>
      <c r="WU242" s="39"/>
      <c r="WV242" s="39"/>
      <c r="WW242" s="39"/>
      <c r="WX242" s="39"/>
      <c r="WY242" s="39"/>
      <c r="WZ242" s="39"/>
      <c r="XA242" s="39"/>
      <c r="XB242" s="39"/>
      <c r="XC242" s="39"/>
      <c r="XD242" s="39"/>
      <c r="XE242" s="39"/>
      <c r="XF242" s="39"/>
      <c r="XG242" s="39"/>
      <c r="XH242" s="39"/>
      <c r="XI242" s="39"/>
      <c r="XJ242" s="39"/>
      <c r="XK242" s="39"/>
      <c r="XL242" s="39"/>
      <c r="XM242" s="39"/>
      <c r="XN242" s="39"/>
      <c r="XO242" s="39"/>
      <c r="XP242" s="39"/>
      <c r="XQ242" s="39"/>
      <c r="XR242" s="39"/>
      <c r="XS242" s="39"/>
      <c r="XT242" s="39"/>
      <c r="XU242" s="39"/>
      <c r="XV242" s="39"/>
      <c r="XW242" s="39"/>
      <c r="XX242" s="39"/>
      <c r="XY242" s="39"/>
      <c r="XZ242" s="39"/>
      <c r="YA242" s="39"/>
      <c r="YB242" s="39"/>
      <c r="YC242" s="39"/>
      <c r="YD242" s="39"/>
      <c r="YE242" s="39"/>
      <c r="YF242" s="39"/>
      <c r="YG242" s="39"/>
      <c r="YH242" s="39"/>
      <c r="YI242" s="39"/>
      <c r="YJ242" s="39"/>
      <c r="YK242" s="39"/>
      <c r="YL242" s="39"/>
      <c r="YM242" s="39"/>
      <c r="YN242" s="39"/>
      <c r="YO242" s="39"/>
      <c r="YP242" s="39"/>
      <c r="YQ242" s="39"/>
      <c r="YR242" s="39"/>
      <c r="YS242" s="39"/>
      <c r="YT242" s="39"/>
      <c r="YU242" s="39"/>
      <c r="YV242" s="39"/>
      <c r="YW242" s="39"/>
      <c r="YX242" s="39"/>
      <c r="YY242" s="39"/>
      <c r="YZ242" s="39"/>
      <c r="ZA242" s="39"/>
      <c r="ZB242" s="39"/>
      <c r="ZC242" s="39"/>
      <c r="ZD242" s="39"/>
      <c r="ZE242" s="39"/>
      <c r="ZF242" s="39"/>
      <c r="ZG242" s="39"/>
      <c r="ZH242" s="39"/>
      <c r="ZI242" s="39"/>
      <c r="ZJ242" s="39"/>
      <c r="ZK242" s="39"/>
      <c r="ZL242" s="39"/>
      <c r="ZM242" s="39"/>
      <c r="ZN242" s="39"/>
      <c r="ZO242" s="39"/>
      <c r="ZP242" s="39"/>
      <c r="ZQ242" s="39"/>
      <c r="ZR242" s="39"/>
      <c r="ZS242" s="39"/>
      <c r="ZT242" s="39"/>
      <c r="ZU242" s="39"/>
      <c r="ZV242" s="39"/>
      <c r="ZW242" s="39"/>
      <c r="ZX242" s="39"/>
      <c r="ZY242" s="39"/>
      <c r="ZZ242" s="39"/>
      <c r="AAA242" s="39"/>
      <c r="AAB242" s="39"/>
      <c r="AAC242" s="39"/>
      <c r="AAD242" s="39"/>
      <c r="AAE242" s="39"/>
      <c r="AAF242" s="39"/>
      <c r="AAG242" s="39"/>
      <c r="AAH242" s="39"/>
      <c r="AAI242" s="39"/>
      <c r="AAJ242" s="39"/>
      <c r="AAK242" s="39"/>
      <c r="AAL242" s="39"/>
      <c r="AAM242" s="39"/>
      <c r="AAN242" s="39"/>
      <c r="AAO242" s="39"/>
      <c r="AAP242" s="39"/>
      <c r="AAQ242" s="39"/>
      <c r="AAR242" s="39"/>
      <c r="AAS242" s="39"/>
      <c r="AAT242" s="39"/>
      <c r="AAU242" s="39"/>
      <c r="AAV242" s="39"/>
      <c r="AAW242" s="39"/>
      <c r="AAX242" s="39"/>
      <c r="AAY242" s="39"/>
      <c r="AAZ242" s="39"/>
      <c r="ABA242" s="39"/>
      <c r="ABB242" s="39"/>
      <c r="ABC242" s="39"/>
      <c r="ABD242" s="39"/>
      <c r="ABE242" s="39"/>
      <c r="ABF242" s="39"/>
      <c r="ABG242" s="39"/>
      <c r="ABH242" s="39"/>
      <c r="ABI242" s="39"/>
      <c r="ABJ242" s="39"/>
      <c r="ABK242" s="39"/>
      <c r="ABL242" s="39"/>
      <c r="ABM242" s="39"/>
      <c r="ABN242" s="39"/>
      <c r="ABO242" s="39"/>
      <c r="ABP242" s="39"/>
      <c r="ABQ242" s="39"/>
      <c r="ABR242" s="39"/>
      <c r="ABS242" s="39"/>
      <c r="ABT242" s="39"/>
      <c r="ABU242" s="39"/>
      <c r="ABV242" s="39"/>
      <c r="ABW242" s="39"/>
      <c r="ABX242" s="39"/>
      <c r="ABY242" s="39"/>
      <c r="ABZ242" s="39"/>
      <c r="ACA242" s="39"/>
      <c r="ACB242" s="39"/>
      <c r="ACC242" s="39"/>
      <c r="ACD242" s="39"/>
      <c r="ACE242" s="39"/>
      <c r="ACF242" s="39"/>
      <c r="ACG242" s="39"/>
      <c r="ACH242" s="39"/>
      <c r="ACI242" s="39"/>
      <c r="ACJ242" s="39"/>
      <c r="ACK242" s="39"/>
      <c r="ACL242" s="39"/>
      <c r="ACM242" s="39"/>
      <c r="ACN242" s="39"/>
      <c r="ACO242" s="39"/>
      <c r="ACP242" s="39"/>
      <c r="ACQ242" s="39"/>
      <c r="ACR242" s="39"/>
      <c r="ACS242" s="39"/>
      <c r="ACT242" s="39"/>
      <c r="ACU242" s="39"/>
      <c r="ACV242" s="39"/>
      <c r="ACW242" s="39"/>
      <c r="ACX242" s="39"/>
      <c r="ACY242" s="39"/>
      <c r="ACZ242" s="39"/>
      <c r="ADA242" s="39"/>
      <c r="ADB242" s="39"/>
      <c r="ADC242" s="39"/>
      <c r="ADD242" s="39"/>
      <c r="ADE242" s="39"/>
      <c r="ADF242" s="39"/>
      <c r="ADG242" s="39"/>
      <c r="ADH242" s="39"/>
      <c r="ADI242" s="39"/>
      <c r="ADJ242" s="39"/>
      <c r="ADK242" s="39"/>
      <c r="ADL242" s="39"/>
      <c r="ADM242" s="39"/>
      <c r="ADN242" s="39"/>
      <c r="ADO242" s="39"/>
      <c r="ADP242" s="39"/>
      <c r="ADQ242" s="39"/>
      <c r="ADR242" s="39"/>
      <c r="ADS242" s="39"/>
      <c r="ADT242" s="39"/>
      <c r="ADU242" s="39"/>
      <c r="ADV242" s="39"/>
      <c r="ADW242" s="39"/>
      <c r="ADX242" s="39"/>
      <c r="ADY242" s="39"/>
      <c r="ADZ242" s="39"/>
      <c r="AEA242" s="39"/>
      <c r="AEB242" s="39"/>
      <c r="AEC242" s="39"/>
      <c r="AED242" s="39"/>
      <c r="AEE242" s="39"/>
      <c r="AEF242" s="39"/>
      <c r="AEG242" s="39"/>
      <c r="AEH242" s="39"/>
      <c r="AEI242" s="39"/>
      <c r="AEJ242" s="39"/>
      <c r="AEK242" s="39"/>
      <c r="AEL242" s="39"/>
      <c r="AEM242" s="39"/>
      <c r="AEN242" s="39"/>
      <c r="AEO242" s="39"/>
      <c r="AEP242" s="39"/>
      <c r="AEQ242" s="39"/>
      <c r="AER242" s="39"/>
      <c r="AES242" s="39"/>
      <c r="AET242" s="39"/>
      <c r="AEU242" s="39"/>
      <c r="AEV242" s="39"/>
      <c r="AEW242" s="39"/>
      <c r="AEX242" s="39"/>
      <c r="AEY242" s="39"/>
      <c r="AEZ242" s="39"/>
      <c r="AFA242" s="39"/>
      <c r="AFB242" s="39"/>
      <c r="AFC242" s="39"/>
      <c r="AFD242" s="39"/>
      <c r="AFE242" s="39"/>
      <c r="AFF242" s="39"/>
      <c r="AFG242" s="39"/>
      <c r="AFH242" s="39"/>
      <c r="AFI242" s="39"/>
      <c r="AFJ242" s="39"/>
      <c r="AFK242" s="39"/>
      <c r="AFL242" s="39"/>
      <c r="AFM242" s="39"/>
      <c r="AFN242" s="39"/>
      <c r="AFO242" s="39"/>
      <c r="AFP242" s="39"/>
      <c r="AFQ242" s="39"/>
      <c r="AFR242" s="39"/>
      <c r="AFS242" s="39"/>
      <c r="AFT242" s="39"/>
      <c r="AFU242" s="39"/>
      <c r="AFV242" s="39"/>
      <c r="AFW242" s="39"/>
      <c r="AFX242" s="39"/>
      <c r="AFY242" s="39"/>
      <c r="AFZ242" s="39"/>
      <c r="AGA242" s="39"/>
      <c r="AGB242" s="39"/>
      <c r="AGC242" s="39"/>
      <c r="AGD242" s="39"/>
      <c r="AGE242" s="39"/>
      <c r="AGF242" s="39"/>
      <c r="AGG242" s="39"/>
      <c r="AGH242" s="39"/>
      <c r="AGI242" s="39"/>
      <c r="AGJ242" s="39"/>
      <c r="AGK242" s="39"/>
      <c r="AGL242" s="39"/>
      <c r="AGM242" s="39"/>
      <c r="AGN242" s="39"/>
      <c r="AGO242" s="39"/>
      <c r="AGP242" s="39"/>
      <c r="AGQ242" s="39"/>
      <c r="AGR242" s="39"/>
      <c r="AGS242" s="39"/>
      <c r="AGT242" s="39"/>
      <c r="AGU242" s="39"/>
      <c r="AGV242" s="39"/>
      <c r="AGW242" s="39"/>
      <c r="AGX242" s="39"/>
      <c r="AGY242" s="39"/>
      <c r="AGZ242" s="39"/>
      <c r="AHA242" s="39"/>
      <c r="AHB242" s="39"/>
      <c r="AHC242" s="39"/>
      <c r="AHD242" s="39"/>
      <c r="AHE242" s="39"/>
      <c r="AHF242" s="39"/>
      <c r="AHG242" s="39"/>
      <c r="AHH242" s="39"/>
      <c r="AHI242" s="39"/>
      <c r="AHJ242" s="39"/>
      <c r="AHK242" s="39"/>
      <c r="AHL242" s="39"/>
      <c r="AHM242" s="39"/>
      <c r="AHN242" s="39"/>
      <c r="AHO242" s="39"/>
      <c r="AHP242" s="39"/>
      <c r="AHQ242" s="39"/>
      <c r="AHR242" s="39"/>
      <c r="AHS242" s="39"/>
      <c r="AHT242" s="39"/>
      <c r="AHU242" s="39"/>
      <c r="AHV242" s="39"/>
      <c r="AHW242" s="39"/>
      <c r="AHX242" s="39"/>
      <c r="AHY242" s="39"/>
      <c r="AHZ242" s="39"/>
      <c r="AIA242" s="39"/>
      <c r="AIB242" s="39"/>
      <c r="AIC242" s="39"/>
      <c r="AID242" s="39"/>
      <c r="AIE242" s="39"/>
      <c r="AIF242" s="39"/>
      <c r="AIG242" s="39"/>
      <c r="AIH242" s="39"/>
      <c r="AII242" s="39"/>
      <c r="AIJ242" s="39"/>
      <c r="AIK242" s="39"/>
      <c r="AIL242" s="39"/>
      <c r="AIM242" s="39"/>
      <c r="AIN242" s="39"/>
      <c r="AIO242" s="39"/>
      <c r="AIP242" s="39"/>
      <c r="AIQ242" s="39"/>
      <c r="AIR242" s="39"/>
      <c r="AIS242" s="39"/>
      <c r="AIT242" s="39"/>
      <c r="AIU242" s="39"/>
      <c r="AIV242" s="39"/>
      <c r="AIW242" s="39"/>
      <c r="AIX242" s="39"/>
      <c r="AIY242" s="39"/>
      <c r="AIZ242" s="39"/>
      <c r="AJA242" s="39"/>
      <c r="AJB242" s="39"/>
      <c r="AJC242" s="39"/>
      <c r="AJD242" s="39"/>
      <c r="AJE242" s="39"/>
      <c r="AJF242" s="39"/>
      <c r="AJG242" s="39"/>
      <c r="AJH242" s="39"/>
      <c r="AJI242" s="39"/>
      <c r="AJJ242" s="39"/>
      <c r="AJK242" s="39"/>
      <c r="AJL242" s="39"/>
      <c r="AJM242" s="39"/>
      <c r="AJN242" s="39"/>
      <c r="AJO242" s="39"/>
      <c r="AJP242" s="39"/>
      <c r="AJQ242" s="39"/>
      <c r="AJR242" s="39"/>
      <c r="AJS242" s="39"/>
      <c r="AJT242" s="39"/>
      <c r="AJU242" s="39"/>
      <c r="AJV242" s="39"/>
      <c r="AJW242" s="39"/>
      <c r="AJX242" s="39"/>
      <c r="AJY242" s="39"/>
      <c r="AJZ242" s="39"/>
      <c r="AKA242" s="39"/>
      <c r="AKB242" s="39"/>
      <c r="AKC242" s="39"/>
      <c r="AKD242" s="39"/>
      <c r="AKE242" s="39"/>
      <c r="AKF242" s="39"/>
      <c r="AKG242" s="39"/>
      <c r="AKH242" s="39"/>
      <c r="AKI242" s="39"/>
      <c r="AKJ242" s="39"/>
      <c r="AKK242" s="39"/>
      <c r="AKL242" s="39"/>
      <c r="AKM242" s="39"/>
      <c r="AKN242" s="39"/>
      <c r="AKO242" s="39"/>
      <c r="AKP242" s="39"/>
      <c r="AKQ242" s="39"/>
      <c r="AKR242" s="39"/>
      <c r="AKS242" s="39"/>
      <c r="AKT242" s="39"/>
      <c r="AKU242" s="39"/>
      <c r="AKV242" s="39"/>
      <c r="AKW242" s="39"/>
      <c r="AKX242" s="39"/>
      <c r="AKY242" s="39"/>
      <c r="AKZ242" s="39"/>
      <c r="ALA242" s="39"/>
      <c r="ALB242" s="39"/>
      <c r="ALC242" s="39"/>
      <c r="ALD242" s="39"/>
      <c r="ALE242" s="39"/>
      <c r="ALF242" s="39"/>
      <c r="ALG242" s="39"/>
      <c r="ALH242" s="39"/>
      <c r="ALI242" s="39"/>
      <c r="ALJ242" s="39"/>
      <c r="ALK242" s="39"/>
      <c r="ALL242" s="39"/>
      <c r="ALM242" s="39"/>
      <c r="ALN242" s="39"/>
      <c r="ALO242" s="39"/>
      <c r="ALP242" s="39"/>
      <c r="ALQ242" s="39"/>
      <c r="ALR242" s="39"/>
      <c r="ALS242" s="39"/>
      <c r="ALT242" s="39"/>
      <c r="ALU242" s="39"/>
      <c r="ALV242" s="39"/>
      <c r="ALW242" s="39"/>
      <c r="ALX242" s="39"/>
      <c r="ALY242" s="39"/>
      <c r="ALZ242" s="39"/>
    </row>
    <row r="243" spans="1:1014" s="84" customFormat="1" x14ac:dyDescent="0.25">
      <c r="A243" s="67" t="s">
        <v>519</v>
      </c>
      <c r="B243" s="79" t="str">
        <f t="shared" si="10"/>
        <v>20180726</v>
      </c>
      <c r="C243" s="79" t="s">
        <v>21</v>
      </c>
      <c r="D243" s="79" t="s">
        <v>22</v>
      </c>
      <c r="E243" s="39" t="s">
        <v>459</v>
      </c>
      <c r="F243" s="39" t="s">
        <v>24</v>
      </c>
      <c r="G243" s="39" t="s">
        <v>25</v>
      </c>
      <c r="H243" s="39" t="s">
        <v>26</v>
      </c>
      <c r="I243" s="39">
        <v>0</v>
      </c>
      <c r="J243" s="39" t="s">
        <v>24</v>
      </c>
      <c r="K243" s="80" t="str">
        <f>IF(F243="NA","0000",IF(F243="A04","1000",IF(F243="A03","0700",IF(F243="A02","0500",IF(F243="A01","0200",ERROR)))))</f>
        <v>0000</v>
      </c>
      <c r="L243" s="80" t="str">
        <f t="shared" si="9"/>
        <v>000</v>
      </c>
      <c r="M243" s="81">
        <v>246</v>
      </c>
      <c r="N243" s="82">
        <v>9</v>
      </c>
      <c r="O243" s="82">
        <v>2</v>
      </c>
      <c r="P243" s="39" t="s">
        <v>24</v>
      </c>
      <c r="Q243" s="83" t="s">
        <v>520</v>
      </c>
      <c r="R243" s="79" t="str">
        <f t="shared" si="11"/>
        <v>20180726-Nor-Bh-Nylo01-Ndata-M0000-D000-T00246-G09-R02-0247.TIFF</v>
      </c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  <c r="DS243" s="39"/>
      <c r="DT243" s="39"/>
      <c r="DU243" s="39"/>
      <c r="DV243" s="39"/>
      <c r="DW243" s="39"/>
      <c r="DX243" s="39"/>
      <c r="DY243" s="39"/>
      <c r="DZ243" s="39"/>
      <c r="EA243" s="39"/>
      <c r="EB243" s="39"/>
      <c r="EC243" s="39"/>
      <c r="ED243" s="39"/>
      <c r="EE243" s="39"/>
      <c r="EF243" s="39"/>
      <c r="EG243" s="39"/>
      <c r="EH243" s="39"/>
      <c r="EI243" s="39"/>
      <c r="EJ243" s="39"/>
      <c r="EK243" s="39"/>
      <c r="EL243" s="39"/>
      <c r="EM243" s="39"/>
      <c r="EN243" s="39"/>
      <c r="EO243" s="39"/>
      <c r="EP243" s="39"/>
      <c r="EQ243" s="39"/>
      <c r="ER243" s="39"/>
      <c r="ES243" s="39"/>
      <c r="ET243" s="39"/>
      <c r="EU243" s="39"/>
      <c r="EV243" s="39"/>
      <c r="EW243" s="39"/>
      <c r="EX243" s="39"/>
      <c r="EY243" s="39"/>
      <c r="EZ243" s="39"/>
      <c r="FA243" s="39"/>
      <c r="FB243" s="39"/>
      <c r="FC243" s="39"/>
      <c r="FD243" s="39"/>
      <c r="FE243" s="39"/>
      <c r="FF243" s="39"/>
      <c r="FG243" s="39"/>
      <c r="FH243" s="39"/>
      <c r="FI243" s="39"/>
      <c r="FJ243" s="39"/>
      <c r="FK243" s="39"/>
      <c r="FL243" s="39"/>
      <c r="FM243" s="39"/>
      <c r="FN243" s="39"/>
      <c r="FO243" s="39"/>
      <c r="FP243" s="39"/>
      <c r="FQ243" s="39"/>
      <c r="FR243" s="39"/>
      <c r="FS243" s="39"/>
      <c r="FT243" s="39"/>
      <c r="FU243" s="39"/>
      <c r="FV243" s="39"/>
      <c r="FW243" s="39"/>
      <c r="FX243" s="39"/>
      <c r="FY243" s="39"/>
      <c r="FZ243" s="39"/>
      <c r="GA243" s="39"/>
      <c r="GB243" s="39"/>
      <c r="GC243" s="39"/>
      <c r="GD243" s="39"/>
      <c r="GE243" s="39"/>
      <c r="GF243" s="39"/>
      <c r="GG243" s="39"/>
      <c r="GH243" s="39"/>
      <c r="GI243" s="39"/>
      <c r="GJ243" s="39"/>
      <c r="GK243" s="39"/>
      <c r="GL243" s="39"/>
      <c r="GM243" s="39"/>
      <c r="GN243" s="39"/>
      <c r="GO243" s="39"/>
      <c r="GP243" s="39"/>
      <c r="GQ243" s="39"/>
      <c r="GR243" s="39"/>
      <c r="GS243" s="39"/>
      <c r="GT243" s="39"/>
      <c r="GU243" s="39"/>
      <c r="GV243" s="39"/>
      <c r="GW243" s="39"/>
      <c r="GX243" s="39"/>
      <c r="GY243" s="39"/>
      <c r="GZ243" s="39"/>
      <c r="HA243" s="39"/>
      <c r="HB243" s="39"/>
      <c r="HC243" s="39"/>
      <c r="HD243" s="39"/>
      <c r="HE243" s="39"/>
      <c r="HF243" s="39"/>
      <c r="HG243" s="39"/>
      <c r="HH243" s="39"/>
      <c r="HI243" s="39"/>
      <c r="HJ243" s="39"/>
      <c r="HK243" s="39"/>
      <c r="HL243" s="39"/>
      <c r="HM243" s="39"/>
      <c r="HN243" s="39"/>
      <c r="HO243" s="39"/>
      <c r="HP243" s="39"/>
      <c r="HQ243" s="39"/>
      <c r="HR243" s="39"/>
      <c r="HS243" s="39"/>
      <c r="HT243" s="39"/>
      <c r="HU243" s="39"/>
      <c r="HV243" s="39"/>
      <c r="HW243" s="39"/>
      <c r="HX243" s="39"/>
      <c r="HY243" s="39"/>
      <c r="HZ243" s="39"/>
      <c r="IA243" s="39"/>
      <c r="IB243" s="39"/>
      <c r="IC243" s="39"/>
      <c r="ID243" s="39"/>
      <c r="IE243" s="39"/>
      <c r="IF243" s="39"/>
      <c r="IG243" s="39"/>
      <c r="IH243" s="39"/>
      <c r="II243" s="39"/>
      <c r="IJ243" s="39"/>
      <c r="IK243" s="39"/>
      <c r="IL243" s="39"/>
      <c r="IM243" s="39"/>
      <c r="IN243" s="39"/>
      <c r="IO243" s="39"/>
      <c r="IP243" s="39"/>
      <c r="IQ243" s="39"/>
      <c r="IR243" s="39"/>
      <c r="IS243" s="39"/>
      <c r="IT243" s="39"/>
      <c r="IU243" s="39"/>
      <c r="IV243" s="39"/>
      <c r="IW243" s="39"/>
      <c r="IX243" s="39"/>
      <c r="IY243" s="39"/>
      <c r="IZ243" s="39"/>
      <c r="JA243" s="39"/>
      <c r="JB243" s="39"/>
      <c r="JC243" s="39"/>
      <c r="JD243" s="39"/>
      <c r="JE243" s="39"/>
      <c r="JF243" s="39"/>
      <c r="JG243" s="39"/>
      <c r="JH243" s="39"/>
      <c r="JI243" s="39"/>
      <c r="JJ243" s="39"/>
      <c r="JK243" s="39"/>
      <c r="JL243" s="39"/>
      <c r="JM243" s="39"/>
      <c r="JN243" s="39"/>
      <c r="JO243" s="39"/>
      <c r="JP243" s="39"/>
      <c r="JQ243" s="39"/>
      <c r="JR243" s="39"/>
      <c r="JS243" s="39"/>
      <c r="JT243" s="39"/>
      <c r="JU243" s="39"/>
      <c r="JV243" s="39"/>
      <c r="JW243" s="39"/>
      <c r="JX243" s="39"/>
      <c r="JY243" s="39"/>
      <c r="JZ243" s="39"/>
      <c r="KA243" s="39"/>
      <c r="KB243" s="39"/>
      <c r="KC243" s="39"/>
      <c r="KD243" s="39"/>
      <c r="KE243" s="39"/>
      <c r="KF243" s="39"/>
      <c r="KG243" s="39"/>
      <c r="KH243" s="39"/>
      <c r="KI243" s="39"/>
      <c r="KJ243" s="39"/>
      <c r="KK243" s="39"/>
      <c r="KL243" s="39"/>
      <c r="KM243" s="39"/>
      <c r="KN243" s="39"/>
      <c r="KO243" s="39"/>
      <c r="KP243" s="39"/>
      <c r="KQ243" s="39"/>
      <c r="KR243" s="39"/>
      <c r="KS243" s="39"/>
      <c r="KT243" s="39"/>
      <c r="KU243" s="39"/>
      <c r="KV243" s="39"/>
      <c r="KW243" s="39"/>
      <c r="KX243" s="39"/>
      <c r="KY243" s="39"/>
      <c r="KZ243" s="39"/>
      <c r="LA243" s="39"/>
      <c r="LB243" s="39"/>
      <c r="LC243" s="39"/>
      <c r="LD243" s="39"/>
      <c r="LE243" s="39"/>
      <c r="LF243" s="39"/>
      <c r="LG243" s="39"/>
      <c r="LH243" s="39"/>
      <c r="LI243" s="39"/>
      <c r="LJ243" s="39"/>
      <c r="LK243" s="39"/>
      <c r="LL243" s="39"/>
      <c r="LM243" s="39"/>
      <c r="LN243" s="39"/>
      <c r="LO243" s="39"/>
      <c r="LP243" s="39"/>
      <c r="LQ243" s="39"/>
      <c r="LR243" s="39"/>
      <c r="LS243" s="39"/>
      <c r="LT243" s="39"/>
      <c r="LU243" s="39"/>
      <c r="LV243" s="39"/>
      <c r="LW243" s="39"/>
      <c r="LX243" s="39"/>
      <c r="LY243" s="39"/>
      <c r="LZ243" s="39"/>
      <c r="MA243" s="39"/>
      <c r="MB243" s="39"/>
      <c r="MC243" s="39"/>
      <c r="MD243" s="39"/>
      <c r="ME243" s="39"/>
      <c r="MF243" s="39"/>
      <c r="MG243" s="39"/>
      <c r="MH243" s="39"/>
      <c r="MI243" s="39"/>
      <c r="MJ243" s="39"/>
      <c r="MK243" s="39"/>
      <c r="ML243" s="39"/>
      <c r="MM243" s="39"/>
      <c r="MN243" s="39"/>
      <c r="MO243" s="39"/>
      <c r="MP243" s="39"/>
      <c r="MQ243" s="39"/>
      <c r="MR243" s="39"/>
      <c r="MS243" s="39"/>
      <c r="MT243" s="39"/>
      <c r="MU243" s="39"/>
      <c r="MV243" s="39"/>
      <c r="MW243" s="39"/>
      <c r="MX243" s="39"/>
      <c r="MY243" s="39"/>
      <c r="MZ243" s="39"/>
      <c r="NA243" s="39"/>
      <c r="NB243" s="39"/>
      <c r="NC243" s="39"/>
      <c r="ND243" s="39"/>
      <c r="NE243" s="39"/>
      <c r="NF243" s="39"/>
      <c r="NG243" s="39"/>
      <c r="NH243" s="39"/>
      <c r="NI243" s="39"/>
      <c r="NJ243" s="39"/>
      <c r="NK243" s="39"/>
      <c r="NL243" s="39"/>
      <c r="NM243" s="39"/>
      <c r="NN243" s="39"/>
      <c r="NO243" s="39"/>
      <c r="NP243" s="39"/>
      <c r="NQ243" s="39"/>
      <c r="NR243" s="39"/>
      <c r="NS243" s="39"/>
      <c r="NT243" s="39"/>
      <c r="NU243" s="39"/>
      <c r="NV243" s="39"/>
      <c r="NW243" s="39"/>
      <c r="NX243" s="39"/>
      <c r="NY243" s="39"/>
      <c r="NZ243" s="39"/>
      <c r="OA243" s="39"/>
      <c r="OB243" s="39"/>
      <c r="OC243" s="39"/>
      <c r="OD243" s="39"/>
      <c r="OE243" s="39"/>
      <c r="OF243" s="39"/>
      <c r="OG243" s="39"/>
      <c r="OH243" s="39"/>
      <c r="OI243" s="39"/>
      <c r="OJ243" s="39"/>
      <c r="OK243" s="39"/>
      <c r="OL243" s="39"/>
      <c r="OM243" s="39"/>
      <c r="ON243" s="39"/>
      <c r="OO243" s="39"/>
      <c r="OP243" s="39"/>
      <c r="OQ243" s="39"/>
      <c r="OR243" s="39"/>
      <c r="OS243" s="39"/>
      <c r="OT243" s="39"/>
      <c r="OU243" s="39"/>
      <c r="OV243" s="39"/>
      <c r="OW243" s="39"/>
      <c r="OX243" s="39"/>
      <c r="OY243" s="39"/>
      <c r="OZ243" s="39"/>
      <c r="PA243" s="39"/>
      <c r="PB243" s="39"/>
      <c r="PC243" s="39"/>
      <c r="PD243" s="39"/>
      <c r="PE243" s="39"/>
      <c r="PF243" s="39"/>
      <c r="PG243" s="39"/>
      <c r="PH243" s="39"/>
      <c r="PI243" s="39"/>
      <c r="PJ243" s="39"/>
      <c r="PK243" s="39"/>
      <c r="PL243" s="39"/>
      <c r="PM243" s="39"/>
      <c r="PN243" s="39"/>
      <c r="PO243" s="39"/>
      <c r="PP243" s="39"/>
      <c r="PQ243" s="39"/>
      <c r="PR243" s="39"/>
      <c r="PS243" s="39"/>
      <c r="PT243" s="39"/>
      <c r="PU243" s="39"/>
      <c r="PV243" s="39"/>
      <c r="PW243" s="39"/>
      <c r="PX243" s="39"/>
      <c r="PY243" s="39"/>
      <c r="PZ243" s="39"/>
      <c r="QA243" s="39"/>
      <c r="QB243" s="39"/>
      <c r="QC243" s="39"/>
      <c r="QD243" s="39"/>
      <c r="QE243" s="39"/>
      <c r="QF243" s="39"/>
      <c r="QG243" s="39"/>
      <c r="QH243" s="39"/>
      <c r="QI243" s="39"/>
      <c r="QJ243" s="39"/>
      <c r="QK243" s="39"/>
      <c r="QL243" s="39"/>
      <c r="QM243" s="39"/>
      <c r="QN243" s="39"/>
      <c r="QO243" s="39"/>
      <c r="QP243" s="39"/>
      <c r="QQ243" s="39"/>
      <c r="QR243" s="39"/>
      <c r="QS243" s="39"/>
      <c r="QT243" s="39"/>
      <c r="QU243" s="39"/>
      <c r="QV243" s="39"/>
      <c r="QW243" s="39"/>
      <c r="QX243" s="39"/>
      <c r="QY243" s="39"/>
      <c r="QZ243" s="39"/>
      <c r="RA243" s="39"/>
      <c r="RB243" s="39"/>
      <c r="RC243" s="39"/>
      <c r="RD243" s="39"/>
      <c r="RE243" s="39"/>
      <c r="RF243" s="39"/>
      <c r="RG243" s="39"/>
      <c r="RH243" s="39"/>
      <c r="RI243" s="39"/>
      <c r="RJ243" s="39"/>
      <c r="RK243" s="39"/>
      <c r="RL243" s="39"/>
      <c r="RM243" s="39"/>
      <c r="RN243" s="39"/>
      <c r="RO243" s="39"/>
      <c r="RP243" s="39"/>
      <c r="RQ243" s="39"/>
      <c r="RR243" s="39"/>
      <c r="RS243" s="39"/>
      <c r="RT243" s="39"/>
      <c r="RU243" s="39"/>
      <c r="RV243" s="39"/>
      <c r="RW243" s="39"/>
      <c r="RX243" s="39"/>
      <c r="RY243" s="39"/>
      <c r="RZ243" s="39"/>
      <c r="SA243" s="39"/>
      <c r="SB243" s="39"/>
      <c r="SC243" s="39"/>
      <c r="SD243" s="39"/>
      <c r="SE243" s="39"/>
      <c r="SF243" s="39"/>
      <c r="SG243" s="39"/>
      <c r="SH243" s="39"/>
      <c r="SI243" s="39"/>
      <c r="SJ243" s="39"/>
      <c r="SK243" s="39"/>
      <c r="SL243" s="39"/>
      <c r="SM243" s="39"/>
      <c r="SN243" s="39"/>
      <c r="SO243" s="39"/>
      <c r="SP243" s="39"/>
      <c r="SQ243" s="39"/>
      <c r="SR243" s="39"/>
      <c r="SS243" s="39"/>
      <c r="ST243" s="39"/>
      <c r="SU243" s="39"/>
      <c r="SV243" s="39"/>
      <c r="SW243" s="39"/>
      <c r="SX243" s="39"/>
      <c r="SY243" s="39"/>
      <c r="SZ243" s="39"/>
      <c r="TA243" s="39"/>
      <c r="TB243" s="39"/>
      <c r="TC243" s="39"/>
      <c r="TD243" s="39"/>
      <c r="TE243" s="39"/>
      <c r="TF243" s="39"/>
      <c r="TG243" s="39"/>
      <c r="TH243" s="39"/>
      <c r="TI243" s="39"/>
      <c r="TJ243" s="39"/>
      <c r="TK243" s="39"/>
      <c r="TL243" s="39"/>
      <c r="TM243" s="39"/>
      <c r="TN243" s="39"/>
      <c r="TO243" s="39"/>
      <c r="TP243" s="39"/>
      <c r="TQ243" s="39"/>
      <c r="TR243" s="39"/>
      <c r="TS243" s="39"/>
      <c r="TT243" s="39"/>
      <c r="TU243" s="39"/>
      <c r="TV243" s="39"/>
      <c r="TW243" s="39"/>
      <c r="TX243" s="39"/>
      <c r="TY243" s="39"/>
      <c r="TZ243" s="39"/>
      <c r="UA243" s="39"/>
      <c r="UB243" s="39"/>
      <c r="UC243" s="39"/>
      <c r="UD243" s="39"/>
      <c r="UE243" s="39"/>
      <c r="UF243" s="39"/>
      <c r="UG243" s="39"/>
      <c r="UH243" s="39"/>
      <c r="UI243" s="39"/>
      <c r="UJ243" s="39"/>
      <c r="UK243" s="39"/>
      <c r="UL243" s="39"/>
      <c r="UM243" s="39"/>
      <c r="UN243" s="39"/>
      <c r="UO243" s="39"/>
      <c r="UP243" s="39"/>
      <c r="UQ243" s="39"/>
      <c r="UR243" s="39"/>
      <c r="US243" s="39"/>
      <c r="UT243" s="39"/>
      <c r="UU243" s="39"/>
      <c r="UV243" s="39"/>
      <c r="UW243" s="39"/>
      <c r="UX243" s="39"/>
      <c r="UY243" s="39"/>
      <c r="UZ243" s="39"/>
      <c r="VA243" s="39"/>
      <c r="VB243" s="39"/>
      <c r="VC243" s="39"/>
      <c r="VD243" s="39"/>
      <c r="VE243" s="39"/>
      <c r="VF243" s="39"/>
      <c r="VG243" s="39"/>
      <c r="VH243" s="39"/>
      <c r="VI243" s="39"/>
      <c r="VJ243" s="39"/>
      <c r="VK243" s="39"/>
      <c r="VL243" s="39"/>
      <c r="VM243" s="39"/>
      <c r="VN243" s="39"/>
      <c r="VO243" s="39"/>
      <c r="VP243" s="39"/>
      <c r="VQ243" s="39"/>
      <c r="VR243" s="39"/>
      <c r="VS243" s="39"/>
      <c r="VT243" s="39"/>
      <c r="VU243" s="39"/>
      <c r="VV243" s="39"/>
      <c r="VW243" s="39"/>
      <c r="VX243" s="39"/>
      <c r="VY243" s="39"/>
      <c r="VZ243" s="39"/>
      <c r="WA243" s="39"/>
      <c r="WB243" s="39"/>
      <c r="WC243" s="39"/>
      <c r="WD243" s="39"/>
      <c r="WE243" s="39"/>
      <c r="WF243" s="39"/>
      <c r="WG243" s="39"/>
      <c r="WH243" s="39"/>
      <c r="WI243" s="39"/>
      <c r="WJ243" s="39"/>
      <c r="WK243" s="39"/>
      <c r="WL243" s="39"/>
      <c r="WM243" s="39"/>
      <c r="WN243" s="39"/>
      <c r="WO243" s="39"/>
      <c r="WP243" s="39"/>
      <c r="WQ243" s="39"/>
      <c r="WR243" s="39"/>
      <c r="WS243" s="39"/>
      <c r="WT243" s="39"/>
      <c r="WU243" s="39"/>
      <c r="WV243" s="39"/>
      <c r="WW243" s="39"/>
      <c r="WX243" s="39"/>
      <c r="WY243" s="39"/>
      <c r="WZ243" s="39"/>
      <c r="XA243" s="39"/>
      <c r="XB243" s="39"/>
      <c r="XC243" s="39"/>
      <c r="XD243" s="39"/>
      <c r="XE243" s="39"/>
      <c r="XF243" s="39"/>
      <c r="XG243" s="39"/>
      <c r="XH243" s="39"/>
      <c r="XI243" s="39"/>
      <c r="XJ243" s="39"/>
      <c r="XK243" s="39"/>
      <c r="XL243" s="39"/>
      <c r="XM243" s="39"/>
      <c r="XN243" s="39"/>
      <c r="XO243" s="39"/>
      <c r="XP243" s="39"/>
      <c r="XQ243" s="39"/>
      <c r="XR243" s="39"/>
      <c r="XS243" s="39"/>
      <c r="XT243" s="39"/>
      <c r="XU243" s="39"/>
      <c r="XV243" s="39"/>
      <c r="XW243" s="39"/>
      <c r="XX243" s="39"/>
      <c r="XY243" s="39"/>
      <c r="XZ243" s="39"/>
      <c r="YA243" s="39"/>
      <c r="YB243" s="39"/>
      <c r="YC243" s="39"/>
      <c r="YD243" s="39"/>
      <c r="YE243" s="39"/>
      <c r="YF243" s="39"/>
      <c r="YG243" s="39"/>
      <c r="YH243" s="39"/>
      <c r="YI243" s="39"/>
      <c r="YJ243" s="39"/>
      <c r="YK243" s="39"/>
      <c r="YL243" s="39"/>
      <c r="YM243" s="39"/>
      <c r="YN243" s="39"/>
      <c r="YO243" s="39"/>
      <c r="YP243" s="39"/>
      <c r="YQ243" s="39"/>
      <c r="YR243" s="39"/>
      <c r="YS243" s="39"/>
      <c r="YT243" s="39"/>
      <c r="YU243" s="39"/>
      <c r="YV243" s="39"/>
      <c r="YW243" s="39"/>
      <c r="YX243" s="39"/>
      <c r="YY243" s="39"/>
      <c r="YZ243" s="39"/>
      <c r="ZA243" s="39"/>
      <c r="ZB243" s="39"/>
      <c r="ZC243" s="39"/>
      <c r="ZD243" s="39"/>
      <c r="ZE243" s="39"/>
      <c r="ZF243" s="39"/>
      <c r="ZG243" s="39"/>
      <c r="ZH243" s="39"/>
      <c r="ZI243" s="39"/>
      <c r="ZJ243" s="39"/>
      <c r="ZK243" s="39"/>
      <c r="ZL243" s="39"/>
      <c r="ZM243" s="39"/>
      <c r="ZN243" s="39"/>
      <c r="ZO243" s="39"/>
      <c r="ZP243" s="39"/>
      <c r="ZQ243" s="39"/>
      <c r="ZR243" s="39"/>
      <c r="ZS243" s="39"/>
      <c r="ZT243" s="39"/>
      <c r="ZU243" s="39"/>
      <c r="ZV243" s="39"/>
      <c r="ZW243" s="39"/>
      <c r="ZX243" s="39"/>
      <c r="ZY243" s="39"/>
      <c r="ZZ243" s="39"/>
      <c r="AAA243" s="39"/>
      <c r="AAB243" s="39"/>
      <c r="AAC243" s="39"/>
      <c r="AAD243" s="39"/>
      <c r="AAE243" s="39"/>
      <c r="AAF243" s="39"/>
      <c r="AAG243" s="39"/>
      <c r="AAH243" s="39"/>
      <c r="AAI243" s="39"/>
      <c r="AAJ243" s="39"/>
      <c r="AAK243" s="39"/>
      <c r="AAL243" s="39"/>
      <c r="AAM243" s="39"/>
      <c r="AAN243" s="39"/>
      <c r="AAO243" s="39"/>
      <c r="AAP243" s="39"/>
      <c r="AAQ243" s="39"/>
      <c r="AAR243" s="39"/>
      <c r="AAS243" s="39"/>
      <c r="AAT243" s="39"/>
      <c r="AAU243" s="39"/>
      <c r="AAV243" s="39"/>
      <c r="AAW243" s="39"/>
      <c r="AAX243" s="39"/>
      <c r="AAY243" s="39"/>
      <c r="AAZ243" s="39"/>
      <c r="ABA243" s="39"/>
      <c r="ABB243" s="39"/>
      <c r="ABC243" s="39"/>
      <c r="ABD243" s="39"/>
      <c r="ABE243" s="39"/>
      <c r="ABF243" s="39"/>
      <c r="ABG243" s="39"/>
      <c r="ABH243" s="39"/>
      <c r="ABI243" s="39"/>
      <c r="ABJ243" s="39"/>
      <c r="ABK243" s="39"/>
      <c r="ABL243" s="39"/>
      <c r="ABM243" s="39"/>
      <c r="ABN243" s="39"/>
      <c r="ABO243" s="39"/>
      <c r="ABP243" s="39"/>
      <c r="ABQ243" s="39"/>
      <c r="ABR243" s="39"/>
      <c r="ABS243" s="39"/>
      <c r="ABT243" s="39"/>
      <c r="ABU243" s="39"/>
      <c r="ABV243" s="39"/>
      <c r="ABW243" s="39"/>
      <c r="ABX243" s="39"/>
      <c r="ABY243" s="39"/>
      <c r="ABZ243" s="39"/>
      <c r="ACA243" s="39"/>
      <c r="ACB243" s="39"/>
      <c r="ACC243" s="39"/>
      <c r="ACD243" s="39"/>
      <c r="ACE243" s="39"/>
      <c r="ACF243" s="39"/>
      <c r="ACG243" s="39"/>
      <c r="ACH243" s="39"/>
      <c r="ACI243" s="39"/>
      <c r="ACJ243" s="39"/>
      <c r="ACK243" s="39"/>
      <c r="ACL243" s="39"/>
      <c r="ACM243" s="39"/>
      <c r="ACN243" s="39"/>
      <c r="ACO243" s="39"/>
      <c r="ACP243" s="39"/>
      <c r="ACQ243" s="39"/>
      <c r="ACR243" s="39"/>
      <c r="ACS243" s="39"/>
      <c r="ACT243" s="39"/>
      <c r="ACU243" s="39"/>
      <c r="ACV243" s="39"/>
      <c r="ACW243" s="39"/>
      <c r="ACX243" s="39"/>
      <c r="ACY243" s="39"/>
      <c r="ACZ243" s="39"/>
      <c r="ADA243" s="39"/>
      <c r="ADB243" s="39"/>
      <c r="ADC243" s="39"/>
      <c r="ADD243" s="39"/>
      <c r="ADE243" s="39"/>
      <c r="ADF243" s="39"/>
      <c r="ADG243" s="39"/>
      <c r="ADH243" s="39"/>
      <c r="ADI243" s="39"/>
      <c r="ADJ243" s="39"/>
      <c r="ADK243" s="39"/>
      <c r="ADL243" s="39"/>
      <c r="ADM243" s="39"/>
      <c r="ADN243" s="39"/>
      <c r="ADO243" s="39"/>
      <c r="ADP243" s="39"/>
      <c r="ADQ243" s="39"/>
      <c r="ADR243" s="39"/>
      <c r="ADS243" s="39"/>
      <c r="ADT243" s="39"/>
      <c r="ADU243" s="39"/>
      <c r="ADV243" s="39"/>
      <c r="ADW243" s="39"/>
      <c r="ADX243" s="39"/>
      <c r="ADY243" s="39"/>
      <c r="ADZ243" s="39"/>
      <c r="AEA243" s="39"/>
      <c r="AEB243" s="39"/>
      <c r="AEC243" s="39"/>
      <c r="AED243" s="39"/>
      <c r="AEE243" s="39"/>
      <c r="AEF243" s="39"/>
      <c r="AEG243" s="39"/>
      <c r="AEH243" s="39"/>
      <c r="AEI243" s="39"/>
      <c r="AEJ243" s="39"/>
      <c r="AEK243" s="39"/>
      <c r="AEL243" s="39"/>
      <c r="AEM243" s="39"/>
      <c r="AEN243" s="39"/>
      <c r="AEO243" s="39"/>
      <c r="AEP243" s="39"/>
      <c r="AEQ243" s="39"/>
      <c r="AER243" s="39"/>
      <c r="AES243" s="39"/>
      <c r="AET243" s="39"/>
      <c r="AEU243" s="39"/>
      <c r="AEV243" s="39"/>
      <c r="AEW243" s="39"/>
      <c r="AEX243" s="39"/>
      <c r="AEY243" s="39"/>
      <c r="AEZ243" s="39"/>
      <c r="AFA243" s="39"/>
      <c r="AFB243" s="39"/>
      <c r="AFC243" s="39"/>
      <c r="AFD243" s="39"/>
      <c r="AFE243" s="39"/>
      <c r="AFF243" s="39"/>
      <c r="AFG243" s="39"/>
      <c r="AFH243" s="39"/>
      <c r="AFI243" s="39"/>
      <c r="AFJ243" s="39"/>
      <c r="AFK243" s="39"/>
      <c r="AFL243" s="39"/>
      <c r="AFM243" s="39"/>
      <c r="AFN243" s="39"/>
      <c r="AFO243" s="39"/>
      <c r="AFP243" s="39"/>
      <c r="AFQ243" s="39"/>
      <c r="AFR243" s="39"/>
      <c r="AFS243" s="39"/>
      <c r="AFT243" s="39"/>
      <c r="AFU243" s="39"/>
      <c r="AFV243" s="39"/>
      <c r="AFW243" s="39"/>
      <c r="AFX243" s="39"/>
      <c r="AFY243" s="39"/>
      <c r="AFZ243" s="39"/>
      <c r="AGA243" s="39"/>
      <c r="AGB243" s="39"/>
      <c r="AGC243" s="39"/>
      <c r="AGD243" s="39"/>
      <c r="AGE243" s="39"/>
      <c r="AGF243" s="39"/>
      <c r="AGG243" s="39"/>
      <c r="AGH243" s="39"/>
      <c r="AGI243" s="39"/>
      <c r="AGJ243" s="39"/>
      <c r="AGK243" s="39"/>
      <c r="AGL243" s="39"/>
      <c r="AGM243" s="39"/>
      <c r="AGN243" s="39"/>
      <c r="AGO243" s="39"/>
      <c r="AGP243" s="39"/>
      <c r="AGQ243" s="39"/>
      <c r="AGR243" s="39"/>
      <c r="AGS243" s="39"/>
      <c r="AGT243" s="39"/>
      <c r="AGU243" s="39"/>
      <c r="AGV243" s="39"/>
      <c r="AGW243" s="39"/>
      <c r="AGX243" s="39"/>
      <c r="AGY243" s="39"/>
      <c r="AGZ243" s="39"/>
      <c r="AHA243" s="39"/>
      <c r="AHB243" s="39"/>
      <c r="AHC243" s="39"/>
      <c r="AHD243" s="39"/>
      <c r="AHE243" s="39"/>
      <c r="AHF243" s="39"/>
      <c r="AHG243" s="39"/>
      <c r="AHH243" s="39"/>
      <c r="AHI243" s="39"/>
      <c r="AHJ243" s="39"/>
      <c r="AHK243" s="39"/>
      <c r="AHL243" s="39"/>
      <c r="AHM243" s="39"/>
      <c r="AHN243" s="39"/>
      <c r="AHO243" s="39"/>
      <c r="AHP243" s="39"/>
      <c r="AHQ243" s="39"/>
      <c r="AHR243" s="39"/>
      <c r="AHS243" s="39"/>
      <c r="AHT243" s="39"/>
      <c r="AHU243" s="39"/>
      <c r="AHV243" s="39"/>
      <c r="AHW243" s="39"/>
      <c r="AHX243" s="39"/>
      <c r="AHY243" s="39"/>
      <c r="AHZ243" s="39"/>
      <c r="AIA243" s="39"/>
      <c r="AIB243" s="39"/>
      <c r="AIC243" s="39"/>
      <c r="AID243" s="39"/>
      <c r="AIE243" s="39"/>
      <c r="AIF243" s="39"/>
      <c r="AIG243" s="39"/>
      <c r="AIH243" s="39"/>
      <c r="AII243" s="39"/>
      <c r="AIJ243" s="39"/>
      <c r="AIK243" s="39"/>
      <c r="AIL243" s="39"/>
      <c r="AIM243" s="39"/>
      <c r="AIN243" s="39"/>
      <c r="AIO243" s="39"/>
      <c r="AIP243" s="39"/>
      <c r="AIQ243" s="39"/>
      <c r="AIR243" s="39"/>
      <c r="AIS243" s="39"/>
      <c r="AIT243" s="39"/>
      <c r="AIU243" s="39"/>
      <c r="AIV243" s="39"/>
      <c r="AIW243" s="39"/>
      <c r="AIX243" s="39"/>
      <c r="AIY243" s="39"/>
      <c r="AIZ243" s="39"/>
      <c r="AJA243" s="39"/>
      <c r="AJB243" s="39"/>
      <c r="AJC243" s="39"/>
      <c r="AJD243" s="39"/>
      <c r="AJE243" s="39"/>
      <c r="AJF243" s="39"/>
      <c r="AJG243" s="39"/>
      <c r="AJH243" s="39"/>
      <c r="AJI243" s="39"/>
      <c r="AJJ243" s="39"/>
      <c r="AJK243" s="39"/>
      <c r="AJL243" s="39"/>
      <c r="AJM243" s="39"/>
      <c r="AJN243" s="39"/>
      <c r="AJO243" s="39"/>
      <c r="AJP243" s="39"/>
      <c r="AJQ243" s="39"/>
      <c r="AJR243" s="39"/>
      <c r="AJS243" s="39"/>
      <c r="AJT243" s="39"/>
      <c r="AJU243" s="39"/>
      <c r="AJV243" s="39"/>
      <c r="AJW243" s="39"/>
      <c r="AJX243" s="39"/>
      <c r="AJY243" s="39"/>
      <c r="AJZ243" s="39"/>
      <c r="AKA243" s="39"/>
      <c r="AKB243" s="39"/>
      <c r="AKC243" s="39"/>
      <c r="AKD243" s="39"/>
      <c r="AKE243" s="39"/>
      <c r="AKF243" s="39"/>
      <c r="AKG243" s="39"/>
      <c r="AKH243" s="39"/>
      <c r="AKI243" s="39"/>
      <c r="AKJ243" s="39"/>
      <c r="AKK243" s="39"/>
      <c r="AKL243" s="39"/>
      <c r="AKM243" s="39"/>
      <c r="AKN243" s="39"/>
      <c r="AKO243" s="39"/>
      <c r="AKP243" s="39"/>
      <c r="AKQ243" s="39"/>
      <c r="AKR243" s="39"/>
      <c r="AKS243" s="39"/>
      <c r="AKT243" s="39"/>
      <c r="AKU243" s="39"/>
      <c r="AKV243" s="39"/>
      <c r="AKW243" s="39"/>
      <c r="AKX243" s="39"/>
      <c r="AKY243" s="39"/>
      <c r="AKZ243" s="39"/>
      <c r="ALA243" s="39"/>
      <c r="ALB243" s="39"/>
      <c r="ALC243" s="39"/>
      <c r="ALD243" s="39"/>
      <c r="ALE243" s="39"/>
      <c r="ALF243" s="39"/>
      <c r="ALG243" s="39"/>
      <c r="ALH243" s="39"/>
      <c r="ALI243" s="39"/>
      <c r="ALJ243" s="39"/>
      <c r="ALK243" s="39"/>
      <c r="ALL243" s="39"/>
      <c r="ALM243" s="39"/>
      <c r="ALN243" s="39"/>
      <c r="ALO243" s="39"/>
      <c r="ALP243" s="39"/>
      <c r="ALQ243" s="39"/>
      <c r="ALR243" s="39"/>
      <c r="ALS243" s="39"/>
      <c r="ALT243" s="39"/>
      <c r="ALU243" s="39"/>
      <c r="ALV243" s="39"/>
      <c r="ALW243" s="39"/>
      <c r="ALX243" s="39"/>
      <c r="ALY243" s="39"/>
      <c r="ALZ243" s="39"/>
    </row>
    <row r="244" spans="1:1014" s="84" customFormat="1" x14ac:dyDescent="0.25">
      <c r="A244" s="67" t="s">
        <v>521</v>
      </c>
      <c r="B244" s="79" t="str">
        <f t="shared" si="10"/>
        <v>20180726</v>
      </c>
      <c r="C244" s="79" t="s">
        <v>21</v>
      </c>
      <c r="D244" s="79" t="s">
        <v>22</v>
      </c>
      <c r="E244" s="39" t="s">
        <v>23</v>
      </c>
      <c r="F244" s="39" t="s">
        <v>32</v>
      </c>
      <c r="G244" s="39" t="s">
        <v>33</v>
      </c>
      <c r="H244" s="39" t="s">
        <v>26</v>
      </c>
      <c r="I244" s="39">
        <v>27</v>
      </c>
      <c r="J244" s="39">
        <v>60</v>
      </c>
      <c r="K244" s="80" t="str">
        <f>IF(F244="NA","0000",IF(F244="A04","1000",IF(F244="A03","0700",IF(F244="A02","0500",IF(F244="A01","0200",ERROR)))))</f>
        <v>1000</v>
      </c>
      <c r="L244" s="80" t="str">
        <f t="shared" si="9"/>
        <v>060</v>
      </c>
      <c r="M244" s="81">
        <v>247</v>
      </c>
      <c r="N244" s="82">
        <v>9</v>
      </c>
      <c r="O244" s="82">
        <v>2</v>
      </c>
      <c r="P244" s="39" t="s">
        <v>24</v>
      </c>
      <c r="Q244" s="83" t="s">
        <v>522</v>
      </c>
      <c r="R244" s="79" t="str">
        <f t="shared" si="11"/>
        <v>20180726-Nor-Bh-Cott01-Uvpo1-M1000-D060-T00247-G09-R02-0248.TIFF</v>
      </c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39"/>
      <c r="DY244" s="39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39"/>
      <c r="EQ244" s="39"/>
      <c r="ER244" s="39"/>
      <c r="ES244" s="39"/>
      <c r="ET244" s="39"/>
      <c r="EU244" s="39"/>
      <c r="EV244" s="39"/>
      <c r="EW244" s="39"/>
      <c r="EX244" s="39"/>
      <c r="EY244" s="39"/>
      <c r="EZ244" s="39"/>
      <c r="FA244" s="39"/>
      <c r="FB244" s="39"/>
      <c r="FC244" s="39"/>
      <c r="FD244" s="39"/>
      <c r="FE244" s="39"/>
      <c r="FF244" s="39"/>
      <c r="FG244" s="39"/>
      <c r="FH244" s="39"/>
      <c r="FI244" s="39"/>
      <c r="FJ244" s="39"/>
      <c r="FK244" s="39"/>
      <c r="FL244" s="39"/>
      <c r="FM244" s="39"/>
      <c r="FN244" s="39"/>
      <c r="FO244" s="39"/>
      <c r="FP244" s="39"/>
      <c r="FQ244" s="39"/>
      <c r="FR244" s="39"/>
      <c r="FS244" s="39"/>
      <c r="FT244" s="39"/>
      <c r="FU244" s="39"/>
      <c r="FV244" s="39"/>
      <c r="FW244" s="39"/>
      <c r="FX244" s="39"/>
      <c r="FY244" s="39"/>
      <c r="FZ244" s="39"/>
      <c r="GA244" s="39"/>
      <c r="GB244" s="39"/>
      <c r="GC244" s="39"/>
      <c r="GD244" s="39"/>
      <c r="GE244" s="39"/>
      <c r="GF244" s="39"/>
      <c r="GG244" s="39"/>
      <c r="GH244" s="39"/>
      <c r="GI244" s="39"/>
      <c r="GJ244" s="39"/>
      <c r="GK244" s="39"/>
      <c r="GL244" s="39"/>
      <c r="GM244" s="39"/>
      <c r="GN244" s="39"/>
      <c r="GO244" s="39"/>
      <c r="GP244" s="39"/>
      <c r="GQ244" s="39"/>
      <c r="GR244" s="39"/>
      <c r="GS244" s="39"/>
      <c r="GT244" s="39"/>
      <c r="GU244" s="39"/>
      <c r="GV244" s="39"/>
      <c r="GW244" s="39"/>
      <c r="GX244" s="39"/>
      <c r="GY244" s="39"/>
      <c r="GZ244" s="39"/>
      <c r="HA244" s="39"/>
      <c r="HB244" s="39"/>
      <c r="HC244" s="39"/>
      <c r="HD244" s="39"/>
      <c r="HE244" s="39"/>
      <c r="HF244" s="39"/>
      <c r="HG244" s="39"/>
      <c r="HH244" s="39"/>
      <c r="HI244" s="39"/>
      <c r="HJ244" s="39"/>
      <c r="HK244" s="39"/>
      <c r="HL244" s="39"/>
      <c r="HM244" s="39"/>
      <c r="HN244" s="39"/>
      <c r="HO244" s="39"/>
      <c r="HP244" s="39"/>
      <c r="HQ244" s="39"/>
      <c r="HR244" s="39"/>
      <c r="HS244" s="39"/>
      <c r="HT244" s="39"/>
      <c r="HU244" s="39"/>
      <c r="HV244" s="39"/>
      <c r="HW244" s="39"/>
      <c r="HX244" s="39"/>
      <c r="HY244" s="39"/>
      <c r="HZ244" s="39"/>
      <c r="IA244" s="39"/>
      <c r="IB244" s="39"/>
      <c r="IC244" s="39"/>
      <c r="ID244" s="39"/>
      <c r="IE244" s="39"/>
      <c r="IF244" s="39"/>
      <c r="IG244" s="39"/>
      <c r="IH244" s="39"/>
      <c r="II244" s="39"/>
      <c r="IJ244" s="39"/>
      <c r="IK244" s="39"/>
      <c r="IL244" s="39"/>
      <c r="IM244" s="39"/>
      <c r="IN244" s="39"/>
      <c r="IO244" s="39"/>
      <c r="IP244" s="39"/>
      <c r="IQ244" s="39"/>
      <c r="IR244" s="39"/>
      <c r="IS244" s="39"/>
      <c r="IT244" s="39"/>
      <c r="IU244" s="39"/>
      <c r="IV244" s="39"/>
      <c r="IW244" s="39"/>
      <c r="IX244" s="39"/>
      <c r="IY244" s="39"/>
      <c r="IZ244" s="39"/>
      <c r="JA244" s="39"/>
      <c r="JB244" s="39"/>
      <c r="JC244" s="39"/>
      <c r="JD244" s="39"/>
      <c r="JE244" s="39"/>
      <c r="JF244" s="39"/>
      <c r="JG244" s="39"/>
      <c r="JH244" s="39"/>
      <c r="JI244" s="39"/>
      <c r="JJ244" s="39"/>
      <c r="JK244" s="39"/>
      <c r="JL244" s="39"/>
      <c r="JM244" s="39"/>
      <c r="JN244" s="39"/>
      <c r="JO244" s="39"/>
      <c r="JP244" s="39"/>
      <c r="JQ244" s="39"/>
      <c r="JR244" s="39"/>
      <c r="JS244" s="39"/>
      <c r="JT244" s="39"/>
      <c r="JU244" s="39"/>
      <c r="JV244" s="39"/>
      <c r="JW244" s="39"/>
      <c r="JX244" s="39"/>
      <c r="JY244" s="39"/>
      <c r="JZ244" s="39"/>
      <c r="KA244" s="39"/>
      <c r="KB244" s="39"/>
      <c r="KC244" s="39"/>
      <c r="KD244" s="39"/>
      <c r="KE244" s="39"/>
      <c r="KF244" s="39"/>
      <c r="KG244" s="39"/>
      <c r="KH244" s="39"/>
      <c r="KI244" s="39"/>
      <c r="KJ244" s="39"/>
      <c r="KK244" s="39"/>
      <c r="KL244" s="39"/>
      <c r="KM244" s="39"/>
      <c r="KN244" s="39"/>
      <c r="KO244" s="39"/>
      <c r="KP244" s="39"/>
      <c r="KQ244" s="39"/>
      <c r="KR244" s="39"/>
      <c r="KS244" s="39"/>
      <c r="KT244" s="39"/>
      <c r="KU244" s="39"/>
      <c r="KV244" s="39"/>
      <c r="KW244" s="39"/>
      <c r="KX244" s="39"/>
      <c r="KY244" s="39"/>
      <c r="KZ244" s="39"/>
      <c r="LA244" s="39"/>
      <c r="LB244" s="39"/>
      <c r="LC244" s="39"/>
      <c r="LD244" s="39"/>
      <c r="LE244" s="39"/>
      <c r="LF244" s="39"/>
      <c r="LG244" s="39"/>
      <c r="LH244" s="39"/>
      <c r="LI244" s="39"/>
      <c r="LJ244" s="39"/>
      <c r="LK244" s="39"/>
      <c r="LL244" s="39"/>
      <c r="LM244" s="39"/>
      <c r="LN244" s="39"/>
      <c r="LO244" s="39"/>
      <c r="LP244" s="39"/>
      <c r="LQ244" s="39"/>
      <c r="LR244" s="39"/>
      <c r="LS244" s="39"/>
      <c r="LT244" s="39"/>
      <c r="LU244" s="39"/>
      <c r="LV244" s="39"/>
      <c r="LW244" s="39"/>
      <c r="LX244" s="39"/>
      <c r="LY244" s="39"/>
      <c r="LZ244" s="39"/>
      <c r="MA244" s="39"/>
      <c r="MB244" s="39"/>
      <c r="MC244" s="39"/>
      <c r="MD244" s="39"/>
      <c r="ME244" s="39"/>
      <c r="MF244" s="39"/>
      <c r="MG244" s="39"/>
      <c r="MH244" s="39"/>
      <c r="MI244" s="39"/>
      <c r="MJ244" s="39"/>
      <c r="MK244" s="39"/>
      <c r="ML244" s="39"/>
      <c r="MM244" s="39"/>
      <c r="MN244" s="39"/>
      <c r="MO244" s="39"/>
      <c r="MP244" s="39"/>
      <c r="MQ244" s="39"/>
      <c r="MR244" s="39"/>
      <c r="MS244" s="39"/>
      <c r="MT244" s="39"/>
      <c r="MU244" s="39"/>
      <c r="MV244" s="39"/>
      <c r="MW244" s="39"/>
      <c r="MX244" s="39"/>
      <c r="MY244" s="39"/>
      <c r="MZ244" s="39"/>
      <c r="NA244" s="39"/>
      <c r="NB244" s="39"/>
      <c r="NC244" s="39"/>
      <c r="ND244" s="39"/>
      <c r="NE244" s="39"/>
      <c r="NF244" s="39"/>
      <c r="NG244" s="39"/>
      <c r="NH244" s="39"/>
      <c r="NI244" s="39"/>
      <c r="NJ244" s="39"/>
      <c r="NK244" s="39"/>
      <c r="NL244" s="39"/>
      <c r="NM244" s="39"/>
      <c r="NN244" s="39"/>
      <c r="NO244" s="39"/>
      <c r="NP244" s="39"/>
      <c r="NQ244" s="39"/>
      <c r="NR244" s="39"/>
      <c r="NS244" s="39"/>
      <c r="NT244" s="39"/>
      <c r="NU244" s="39"/>
      <c r="NV244" s="39"/>
      <c r="NW244" s="39"/>
      <c r="NX244" s="39"/>
      <c r="NY244" s="39"/>
      <c r="NZ244" s="39"/>
      <c r="OA244" s="39"/>
      <c r="OB244" s="39"/>
      <c r="OC244" s="39"/>
      <c r="OD244" s="39"/>
      <c r="OE244" s="39"/>
      <c r="OF244" s="39"/>
      <c r="OG244" s="39"/>
      <c r="OH244" s="39"/>
      <c r="OI244" s="39"/>
      <c r="OJ244" s="39"/>
      <c r="OK244" s="39"/>
      <c r="OL244" s="39"/>
      <c r="OM244" s="39"/>
      <c r="ON244" s="39"/>
      <c r="OO244" s="39"/>
      <c r="OP244" s="39"/>
      <c r="OQ244" s="39"/>
      <c r="OR244" s="39"/>
      <c r="OS244" s="39"/>
      <c r="OT244" s="39"/>
      <c r="OU244" s="39"/>
      <c r="OV244" s="39"/>
      <c r="OW244" s="39"/>
      <c r="OX244" s="39"/>
      <c r="OY244" s="39"/>
      <c r="OZ244" s="39"/>
      <c r="PA244" s="39"/>
      <c r="PB244" s="39"/>
      <c r="PC244" s="39"/>
      <c r="PD244" s="39"/>
      <c r="PE244" s="39"/>
      <c r="PF244" s="39"/>
      <c r="PG244" s="39"/>
      <c r="PH244" s="39"/>
      <c r="PI244" s="39"/>
      <c r="PJ244" s="39"/>
      <c r="PK244" s="39"/>
      <c r="PL244" s="39"/>
      <c r="PM244" s="39"/>
      <c r="PN244" s="39"/>
      <c r="PO244" s="39"/>
      <c r="PP244" s="39"/>
      <c r="PQ244" s="39"/>
      <c r="PR244" s="39"/>
      <c r="PS244" s="39"/>
      <c r="PT244" s="39"/>
      <c r="PU244" s="39"/>
      <c r="PV244" s="39"/>
      <c r="PW244" s="39"/>
      <c r="PX244" s="39"/>
      <c r="PY244" s="39"/>
      <c r="PZ244" s="39"/>
      <c r="QA244" s="39"/>
      <c r="QB244" s="39"/>
      <c r="QC244" s="39"/>
      <c r="QD244" s="39"/>
      <c r="QE244" s="39"/>
      <c r="QF244" s="39"/>
      <c r="QG244" s="39"/>
      <c r="QH244" s="39"/>
      <c r="QI244" s="39"/>
      <c r="QJ244" s="39"/>
      <c r="QK244" s="39"/>
      <c r="QL244" s="39"/>
      <c r="QM244" s="39"/>
      <c r="QN244" s="39"/>
      <c r="QO244" s="39"/>
      <c r="QP244" s="39"/>
      <c r="QQ244" s="39"/>
      <c r="QR244" s="39"/>
      <c r="QS244" s="39"/>
      <c r="QT244" s="39"/>
      <c r="QU244" s="39"/>
      <c r="QV244" s="39"/>
      <c r="QW244" s="39"/>
      <c r="QX244" s="39"/>
      <c r="QY244" s="39"/>
      <c r="QZ244" s="39"/>
      <c r="RA244" s="39"/>
      <c r="RB244" s="39"/>
      <c r="RC244" s="39"/>
      <c r="RD244" s="39"/>
      <c r="RE244" s="39"/>
      <c r="RF244" s="39"/>
      <c r="RG244" s="39"/>
      <c r="RH244" s="39"/>
      <c r="RI244" s="39"/>
      <c r="RJ244" s="39"/>
      <c r="RK244" s="39"/>
      <c r="RL244" s="39"/>
      <c r="RM244" s="39"/>
      <c r="RN244" s="39"/>
      <c r="RO244" s="39"/>
      <c r="RP244" s="39"/>
      <c r="RQ244" s="39"/>
      <c r="RR244" s="39"/>
      <c r="RS244" s="39"/>
      <c r="RT244" s="39"/>
      <c r="RU244" s="39"/>
      <c r="RV244" s="39"/>
      <c r="RW244" s="39"/>
      <c r="RX244" s="39"/>
      <c r="RY244" s="39"/>
      <c r="RZ244" s="39"/>
      <c r="SA244" s="39"/>
      <c r="SB244" s="39"/>
      <c r="SC244" s="39"/>
      <c r="SD244" s="39"/>
      <c r="SE244" s="39"/>
      <c r="SF244" s="39"/>
      <c r="SG244" s="39"/>
      <c r="SH244" s="39"/>
      <c r="SI244" s="39"/>
      <c r="SJ244" s="39"/>
      <c r="SK244" s="39"/>
      <c r="SL244" s="39"/>
      <c r="SM244" s="39"/>
      <c r="SN244" s="39"/>
      <c r="SO244" s="39"/>
      <c r="SP244" s="39"/>
      <c r="SQ244" s="39"/>
      <c r="SR244" s="39"/>
      <c r="SS244" s="39"/>
      <c r="ST244" s="39"/>
      <c r="SU244" s="39"/>
      <c r="SV244" s="39"/>
      <c r="SW244" s="39"/>
      <c r="SX244" s="39"/>
      <c r="SY244" s="39"/>
      <c r="SZ244" s="39"/>
      <c r="TA244" s="39"/>
      <c r="TB244" s="39"/>
      <c r="TC244" s="39"/>
      <c r="TD244" s="39"/>
      <c r="TE244" s="39"/>
      <c r="TF244" s="39"/>
      <c r="TG244" s="39"/>
      <c r="TH244" s="39"/>
      <c r="TI244" s="39"/>
      <c r="TJ244" s="39"/>
      <c r="TK244" s="39"/>
      <c r="TL244" s="39"/>
      <c r="TM244" s="39"/>
      <c r="TN244" s="39"/>
      <c r="TO244" s="39"/>
      <c r="TP244" s="39"/>
      <c r="TQ244" s="39"/>
      <c r="TR244" s="39"/>
      <c r="TS244" s="39"/>
      <c r="TT244" s="39"/>
      <c r="TU244" s="39"/>
      <c r="TV244" s="39"/>
      <c r="TW244" s="39"/>
      <c r="TX244" s="39"/>
      <c r="TY244" s="39"/>
      <c r="TZ244" s="39"/>
      <c r="UA244" s="39"/>
      <c r="UB244" s="39"/>
      <c r="UC244" s="39"/>
      <c r="UD244" s="39"/>
      <c r="UE244" s="39"/>
      <c r="UF244" s="39"/>
      <c r="UG244" s="39"/>
      <c r="UH244" s="39"/>
      <c r="UI244" s="39"/>
      <c r="UJ244" s="39"/>
      <c r="UK244" s="39"/>
      <c r="UL244" s="39"/>
      <c r="UM244" s="39"/>
      <c r="UN244" s="39"/>
      <c r="UO244" s="39"/>
      <c r="UP244" s="39"/>
      <c r="UQ244" s="39"/>
      <c r="UR244" s="39"/>
      <c r="US244" s="39"/>
      <c r="UT244" s="39"/>
      <c r="UU244" s="39"/>
      <c r="UV244" s="39"/>
      <c r="UW244" s="39"/>
      <c r="UX244" s="39"/>
      <c r="UY244" s="39"/>
      <c r="UZ244" s="39"/>
      <c r="VA244" s="39"/>
      <c r="VB244" s="39"/>
      <c r="VC244" s="39"/>
      <c r="VD244" s="39"/>
      <c r="VE244" s="39"/>
      <c r="VF244" s="39"/>
      <c r="VG244" s="39"/>
      <c r="VH244" s="39"/>
      <c r="VI244" s="39"/>
      <c r="VJ244" s="39"/>
      <c r="VK244" s="39"/>
      <c r="VL244" s="39"/>
      <c r="VM244" s="39"/>
      <c r="VN244" s="39"/>
      <c r="VO244" s="39"/>
      <c r="VP244" s="39"/>
      <c r="VQ244" s="39"/>
      <c r="VR244" s="39"/>
      <c r="VS244" s="39"/>
      <c r="VT244" s="39"/>
      <c r="VU244" s="39"/>
      <c r="VV244" s="39"/>
      <c r="VW244" s="39"/>
      <c r="VX244" s="39"/>
      <c r="VY244" s="39"/>
      <c r="VZ244" s="39"/>
      <c r="WA244" s="39"/>
      <c r="WB244" s="39"/>
      <c r="WC244" s="39"/>
      <c r="WD244" s="39"/>
      <c r="WE244" s="39"/>
      <c r="WF244" s="39"/>
      <c r="WG244" s="39"/>
      <c r="WH244" s="39"/>
      <c r="WI244" s="39"/>
      <c r="WJ244" s="39"/>
      <c r="WK244" s="39"/>
      <c r="WL244" s="39"/>
      <c r="WM244" s="39"/>
      <c r="WN244" s="39"/>
      <c r="WO244" s="39"/>
      <c r="WP244" s="39"/>
      <c r="WQ244" s="39"/>
      <c r="WR244" s="39"/>
      <c r="WS244" s="39"/>
      <c r="WT244" s="39"/>
      <c r="WU244" s="39"/>
      <c r="WV244" s="39"/>
      <c r="WW244" s="39"/>
      <c r="WX244" s="39"/>
      <c r="WY244" s="39"/>
      <c r="WZ244" s="39"/>
      <c r="XA244" s="39"/>
      <c r="XB244" s="39"/>
      <c r="XC244" s="39"/>
      <c r="XD244" s="39"/>
      <c r="XE244" s="39"/>
      <c r="XF244" s="39"/>
      <c r="XG244" s="39"/>
      <c r="XH244" s="39"/>
      <c r="XI244" s="39"/>
      <c r="XJ244" s="39"/>
      <c r="XK244" s="39"/>
      <c r="XL244" s="39"/>
      <c r="XM244" s="39"/>
      <c r="XN244" s="39"/>
      <c r="XO244" s="39"/>
      <c r="XP244" s="39"/>
      <c r="XQ244" s="39"/>
      <c r="XR244" s="39"/>
      <c r="XS244" s="39"/>
      <c r="XT244" s="39"/>
      <c r="XU244" s="39"/>
      <c r="XV244" s="39"/>
      <c r="XW244" s="39"/>
      <c r="XX244" s="39"/>
      <c r="XY244" s="39"/>
      <c r="XZ244" s="39"/>
      <c r="YA244" s="39"/>
      <c r="YB244" s="39"/>
      <c r="YC244" s="39"/>
      <c r="YD244" s="39"/>
      <c r="YE244" s="39"/>
      <c r="YF244" s="39"/>
      <c r="YG244" s="39"/>
      <c r="YH244" s="39"/>
      <c r="YI244" s="39"/>
      <c r="YJ244" s="39"/>
      <c r="YK244" s="39"/>
      <c r="YL244" s="39"/>
      <c r="YM244" s="39"/>
      <c r="YN244" s="39"/>
      <c r="YO244" s="39"/>
      <c r="YP244" s="39"/>
      <c r="YQ244" s="39"/>
      <c r="YR244" s="39"/>
      <c r="YS244" s="39"/>
      <c r="YT244" s="39"/>
      <c r="YU244" s="39"/>
      <c r="YV244" s="39"/>
      <c r="YW244" s="39"/>
      <c r="YX244" s="39"/>
      <c r="YY244" s="39"/>
      <c r="YZ244" s="39"/>
      <c r="ZA244" s="39"/>
      <c r="ZB244" s="39"/>
      <c r="ZC244" s="39"/>
      <c r="ZD244" s="39"/>
      <c r="ZE244" s="39"/>
      <c r="ZF244" s="39"/>
      <c r="ZG244" s="39"/>
      <c r="ZH244" s="39"/>
      <c r="ZI244" s="39"/>
      <c r="ZJ244" s="39"/>
      <c r="ZK244" s="39"/>
      <c r="ZL244" s="39"/>
      <c r="ZM244" s="39"/>
      <c r="ZN244" s="39"/>
      <c r="ZO244" s="39"/>
      <c r="ZP244" s="39"/>
      <c r="ZQ244" s="39"/>
      <c r="ZR244" s="39"/>
      <c r="ZS244" s="39"/>
      <c r="ZT244" s="39"/>
      <c r="ZU244" s="39"/>
      <c r="ZV244" s="39"/>
      <c r="ZW244" s="39"/>
      <c r="ZX244" s="39"/>
      <c r="ZY244" s="39"/>
      <c r="ZZ244" s="39"/>
      <c r="AAA244" s="39"/>
      <c r="AAB244" s="39"/>
      <c r="AAC244" s="39"/>
      <c r="AAD244" s="39"/>
      <c r="AAE244" s="39"/>
      <c r="AAF244" s="39"/>
      <c r="AAG244" s="39"/>
      <c r="AAH244" s="39"/>
      <c r="AAI244" s="39"/>
      <c r="AAJ244" s="39"/>
      <c r="AAK244" s="39"/>
      <c r="AAL244" s="39"/>
      <c r="AAM244" s="39"/>
      <c r="AAN244" s="39"/>
      <c r="AAO244" s="39"/>
      <c r="AAP244" s="39"/>
      <c r="AAQ244" s="39"/>
      <c r="AAR244" s="39"/>
      <c r="AAS244" s="39"/>
      <c r="AAT244" s="39"/>
      <c r="AAU244" s="39"/>
      <c r="AAV244" s="39"/>
      <c r="AAW244" s="39"/>
      <c r="AAX244" s="39"/>
      <c r="AAY244" s="39"/>
      <c r="AAZ244" s="39"/>
      <c r="ABA244" s="39"/>
      <c r="ABB244" s="39"/>
      <c r="ABC244" s="39"/>
      <c r="ABD244" s="39"/>
      <c r="ABE244" s="39"/>
      <c r="ABF244" s="39"/>
      <c r="ABG244" s="39"/>
      <c r="ABH244" s="39"/>
      <c r="ABI244" s="39"/>
      <c r="ABJ244" s="39"/>
      <c r="ABK244" s="39"/>
      <c r="ABL244" s="39"/>
      <c r="ABM244" s="39"/>
      <c r="ABN244" s="39"/>
      <c r="ABO244" s="39"/>
      <c r="ABP244" s="39"/>
      <c r="ABQ244" s="39"/>
      <c r="ABR244" s="39"/>
      <c r="ABS244" s="39"/>
      <c r="ABT244" s="39"/>
      <c r="ABU244" s="39"/>
      <c r="ABV244" s="39"/>
      <c r="ABW244" s="39"/>
      <c r="ABX244" s="39"/>
      <c r="ABY244" s="39"/>
      <c r="ABZ244" s="39"/>
      <c r="ACA244" s="39"/>
      <c r="ACB244" s="39"/>
      <c r="ACC244" s="39"/>
      <c r="ACD244" s="39"/>
      <c r="ACE244" s="39"/>
      <c r="ACF244" s="39"/>
      <c r="ACG244" s="39"/>
      <c r="ACH244" s="39"/>
      <c r="ACI244" s="39"/>
      <c r="ACJ244" s="39"/>
      <c r="ACK244" s="39"/>
      <c r="ACL244" s="39"/>
      <c r="ACM244" s="39"/>
      <c r="ACN244" s="39"/>
      <c r="ACO244" s="39"/>
      <c r="ACP244" s="39"/>
      <c r="ACQ244" s="39"/>
      <c r="ACR244" s="39"/>
      <c r="ACS244" s="39"/>
      <c r="ACT244" s="39"/>
      <c r="ACU244" s="39"/>
      <c r="ACV244" s="39"/>
      <c r="ACW244" s="39"/>
      <c r="ACX244" s="39"/>
      <c r="ACY244" s="39"/>
      <c r="ACZ244" s="39"/>
      <c r="ADA244" s="39"/>
      <c r="ADB244" s="39"/>
      <c r="ADC244" s="39"/>
      <c r="ADD244" s="39"/>
      <c r="ADE244" s="39"/>
      <c r="ADF244" s="39"/>
      <c r="ADG244" s="39"/>
      <c r="ADH244" s="39"/>
      <c r="ADI244" s="39"/>
      <c r="ADJ244" s="39"/>
      <c r="ADK244" s="39"/>
      <c r="ADL244" s="39"/>
      <c r="ADM244" s="39"/>
      <c r="ADN244" s="39"/>
      <c r="ADO244" s="39"/>
      <c r="ADP244" s="39"/>
      <c r="ADQ244" s="39"/>
      <c r="ADR244" s="39"/>
      <c r="ADS244" s="39"/>
      <c r="ADT244" s="39"/>
      <c r="ADU244" s="39"/>
      <c r="ADV244" s="39"/>
      <c r="ADW244" s="39"/>
      <c r="ADX244" s="39"/>
      <c r="ADY244" s="39"/>
      <c r="ADZ244" s="39"/>
      <c r="AEA244" s="39"/>
      <c r="AEB244" s="39"/>
      <c r="AEC244" s="39"/>
      <c r="AED244" s="39"/>
      <c r="AEE244" s="39"/>
      <c r="AEF244" s="39"/>
      <c r="AEG244" s="39"/>
      <c r="AEH244" s="39"/>
      <c r="AEI244" s="39"/>
      <c r="AEJ244" s="39"/>
      <c r="AEK244" s="39"/>
      <c r="AEL244" s="39"/>
      <c r="AEM244" s="39"/>
      <c r="AEN244" s="39"/>
      <c r="AEO244" s="39"/>
      <c r="AEP244" s="39"/>
      <c r="AEQ244" s="39"/>
      <c r="AER244" s="39"/>
      <c r="AES244" s="39"/>
      <c r="AET244" s="39"/>
      <c r="AEU244" s="39"/>
      <c r="AEV244" s="39"/>
      <c r="AEW244" s="39"/>
      <c r="AEX244" s="39"/>
      <c r="AEY244" s="39"/>
      <c r="AEZ244" s="39"/>
      <c r="AFA244" s="39"/>
      <c r="AFB244" s="39"/>
      <c r="AFC244" s="39"/>
      <c r="AFD244" s="39"/>
      <c r="AFE244" s="39"/>
      <c r="AFF244" s="39"/>
      <c r="AFG244" s="39"/>
      <c r="AFH244" s="39"/>
      <c r="AFI244" s="39"/>
      <c r="AFJ244" s="39"/>
      <c r="AFK244" s="39"/>
      <c r="AFL244" s="39"/>
      <c r="AFM244" s="39"/>
      <c r="AFN244" s="39"/>
      <c r="AFO244" s="39"/>
      <c r="AFP244" s="39"/>
      <c r="AFQ244" s="39"/>
      <c r="AFR244" s="39"/>
      <c r="AFS244" s="39"/>
      <c r="AFT244" s="39"/>
      <c r="AFU244" s="39"/>
      <c r="AFV244" s="39"/>
      <c r="AFW244" s="39"/>
      <c r="AFX244" s="39"/>
      <c r="AFY244" s="39"/>
      <c r="AFZ244" s="39"/>
      <c r="AGA244" s="39"/>
      <c r="AGB244" s="39"/>
      <c r="AGC244" s="39"/>
      <c r="AGD244" s="39"/>
      <c r="AGE244" s="39"/>
      <c r="AGF244" s="39"/>
      <c r="AGG244" s="39"/>
      <c r="AGH244" s="39"/>
      <c r="AGI244" s="39"/>
      <c r="AGJ244" s="39"/>
      <c r="AGK244" s="39"/>
      <c r="AGL244" s="39"/>
      <c r="AGM244" s="39"/>
      <c r="AGN244" s="39"/>
      <c r="AGO244" s="39"/>
      <c r="AGP244" s="39"/>
      <c r="AGQ244" s="39"/>
      <c r="AGR244" s="39"/>
      <c r="AGS244" s="39"/>
      <c r="AGT244" s="39"/>
      <c r="AGU244" s="39"/>
      <c r="AGV244" s="39"/>
      <c r="AGW244" s="39"/>
      <c r="AGX244" s="39"/>
      <c r="AGY244" s="39"/>
      <c r="AGZ244" s="39"/>
      <c r="AHA244" s="39"/>
      <c r="AHB244" s="39"/>
      <c r="AHC244" s="39"/>
      <c r="AHD244" s="39"/>
      <c r="AHE244" s="39"/>
      <c r="AHF244" s="39"/>
      <c r="AHG244" s="39"/>
      <c r="AHH244" s="39"/>
      <c r="AHI244" s="39"/>
      <c r="AHJ244" s="39"/>
      <c r="AHK244" s="39"/>
      <c r="AHL244" s="39"/>
      <c r="AHM244" s="39"/>
      <c r="AHN244" s="39"/>
      <c r="AHO244" s="39"/>
      <c r="AHP244" s="39"/>
      <c r="AHQ244" s="39"/>
      <c r="AHR244" s="39"/>
      <c r="AHS244" s="39"/>
      <c r="AHT244" s="39"/>
      <c r="AHU244" s="39"/>
      <c r="AHV244" s="39"/>
      <c r="AHW244" s="39"/>
      <c r="AHX244" s="39"/>
      <c r="AHY244" s="39"/>
      <c r="AHZ244" s="39"/>
      <c r="AIA244" s="39"/>
      <c r="AIB244" s="39"/>
      <c r="AIC244" s="39"/>
      <c r="AID244" s="39"/>
      <c r="AIE244" s="39"/>
      <c r="AIF244" s="39"/>
      <c r="AIG244" s="39"/>
      <c r="AIH244" s="39"/>
      <c r="AII244" s="39"/>
      <c r="AIJ244" s="39"/>
      <c r="AIK244" s="39"/>
      <c r="AIL244" s="39"/>
      <c r="AIM244" s="39"/>
      <c r="AIN244" s="39"/>
      <c r="AIO244" s="39"/>
      <c r="AIP244" s="39"/>
      <c r="AIQ244" s="39"/>
      <c r="AIR244" s="39"/>
      <c r="AIS244" s="39"/>
      <c r="AIT244" s="39"/>
      <c r="AIU244" s="39"/>
      <c r="AIV244" s="39"/>
      <c r="AIW244" s="39"/>
      <c r="AIX244" s="39"/>
      <c r="AIY244" s="39"/>
      <c r="AIZ244" s="39"/>
      <c r="AJA244" s="39"/>
      <c r="AJB244" s="39"/>
      <c r="AJC244" s="39"/>
      <c r="AJD244" s="39"/>
      <c r="AJE244" s="39"/>
      <c r="AJF244" s="39"/>
      <c r="AJG244" s="39"/>
      <c r="AJH244" s="39"/>
      <c r="AJI244" s="39"/>
      <c r="AJJ244" s="39"/>
      <c r="AJK244" s="39"/>
      <c r="AJL244" s="39"/>
      <c r="AJM244" s="39"/>
      <c r="AJN244" s="39"/>
      <c r="AJO244" s="39"/>
      <c r="AJP244" s="39"/>
      <c r="AJQ244" s="39"/>
      <c r="AJR244" s="39"/>
      <c r="AJS244" s="39"/>
      <c r="AJT244" s="39"/>
      <c r="AJU244" s="39"/>
      <c r="AJV244" s="39"/>
      <c r="AJW244" s="39"/>
      <c r="AJX244" s="39"/>
      <c r="AJY244" s="39"/>
      <c r="AJZ244" s="39"/>
      <c r="AKA244" s="39"/>
      <c r="AKB244" s="39"/>
      <c r="AKC244" s="39"/>
      <c r="AKD244" s="39"/>
      <c r="AKE244" s="39"/>
      <c r="AKF244" s="39"/>
      <c r="AKG244" s="39"/>
      <c r="AKH244" s="39"/>
      <c r="AKI244" s="39"/>
      <c r="AKJ244" s="39"/>
      <c r="AKK244" s="39"/>
      <c r="AKL244" s="39"/>
      <c r="AKM244" s="39"/>
      <c r="AKN244" s="39"/>
      <c r="AKO244" s="39"/>
      <c r="AKP244" s="39"/>
      <c r="AKQ244" s="39"/>
      <c r="AKR244" s="39"/>
      <c r="AKS244" s="39"/>
      <c r="AKT244" s="39"/>
      <c r="AKU244" s="39"/>
      <c r="AKV244" s="39"/>
      <c r="AKW244" s="39"/>
      <c r="AKX244" s="39"/>
      <c r="AKY244" s="39"/>
      <c r="AKZ244" s="39"/>
      <c r="ALA244" s="39"/>
      <c r="ALB244" s="39"/>
      <c r="ALC244" s="39"/>
      <c r="ALD244" s="39"/>
      <c r="ALE244" s="39"/>
      <c r="ALF244" s="39"/>
      <c r="ALG244" s="39"/>
      <c r="ALH244" s="39"/>
      <c r="ALI244" s="39"/>
      <c r="ALJ244" s="39"/>
      <c r="ALK244" s="39"/>
      <c r="ALL244" s="39"/>
      <c r="ALM244" s="39"/>
      <c r="ALN244" s="39"/>
      <c r="ALO244" s="39"/>
      <c r="ALP244" s="39"/>
      <c r="ALQ244" s="39"/>
      <c r="ALR244" s="39"/>
      <c r="ALS244" s="39"/>
      <c r="ALT244" s="39"/>
      <c r="ALU244" s="39"/>
      <c r="ALV244" s="39"/>
      <c r="ALW244" s="39"/>
      <c r="ALX244" s="39"/>
      <c r="ALY244" s="39"/>
      <c r="ALZ244" s="39"/>
    </row>
    <row r="245" spans="1:1014" s="84" customFormat="1" x14ac:dyDescent="0.25">
      <c r="A245" s="67" t="s">
        <v>523</v>
      </c>
      <c r="B245" s="79" t="str">
        <f t="shared" si="10"/>
        <v>20180726</v>
      </c>
      <c r="C245" s="79" t="s">
        <v>21</v>
      </c>
      <c r="D245" s="79" t="s">
        <v>22</v>
      </c>
      <c r="E245" s="39" t="s">
        <v>23</v>
      </c>
      <c r="F245" s="39" t="s">
        <v>32</v>
      </c>
      <c r="G245" s="39" t="s">
        <v>33</v>
      </c>
      <c r="H245" s="39" t="s">
        <v>26</v>
      </c>
      <c r="I245" s="39">
        <v>11</v>
      </c>
      <c r="J245" s="39">
        <v>60</v>
      </c>
      <c r="K245" s="80" t="str">
        <f>IF(F245="NA","0000",IF(F245="A04","1000",IF(F245="A03","0700",IF(F245="A02","0500",IF(F245="A01","0200",ERROR)))))</f>
        <v>1000</v>
      </c>
      <c r="L245" s="80" t="str">
        <f t="shared" si="9"/>
        <v>060</v>
      </c>
      <c r="M245" s="81">
        <v>248</v>
      </c>
      <c r="N245" s="82">
        <v>9</v>
      </c>
      <c r="O245" s="82">
        <v>2</v>
      </c>
      <c r="P245" s="39" t="s">
        <v>24</v>
      </c>
      <c r="Q245" s="83" t="s">
        <v>524</v>
      </c>
      <c r="R245" s="79" t="str">
        <f t="shared" si="11"/>
        <v>20180726-Nor-Bh-Cott01-Uvpo1-M1000-D060-T00248-G09-R02-0249.TIFF</v>
      </c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  <c r="DS245" s="39"/>
      <c r="DT245" s="39"/>
      <c r="DU245" s="39"/>
      <c r="DV245" s="39"/>
      <c r="DW245" s="39"/>
      <c r="DX245" s="39"/>
      <c r="DY245" s="39"/>
      <c r="DZ245" s="39"/>
      <c r="EA245" s="39"/>
      <c r="EB245" s="39"/>
      <c r="EC245" s="39"/>
      <c r="ED245" s="39"/>
      <c r="EE245" s="39"/>
      <c r="EF245" s="39"/>
      <c r="EG245" s="39"/>
      <c r="EH245" s="39"/>
      <c r="EI245" s="39"/>
      <c r="EJ245" s="39"/>
      <c r="EK245" s="39"/>
      <c r="EL245" s="39"/>
      <c r="EM245" s="39"/>
      <c r="EN245" s="39"/>
      <c r="EO245" s="39"/>
      <c r="EP245" s="39"/>
      <c r="EQ245" s="39"/>
      <c r="ER245" s="39"/>
      <c r="ES245" s="39"/>
      <c r="ET245" s="39"/>
      <c r="EU245" s="39"/>
      <c r="EV245" s="39"/>
      <c r="EW245" s="39"/>
      <c r="EX245" s="39"/>
      <c r="EY245" s="39"/>
      <c r="EZ245" s="39"/>
      <c r="FA245" s="39"/>
      <c r="FB245" s="39"/>
      <c r="FC245" s="39"/>
      <c r="FD245" s="39"/>
      <c r="FE245" s="39"/>
      <c r="FF245" s="39"/>
      <c r="FG245" s="39"/>
      <c r="FH245" s="39"/>
      <c r="FI245" s="39"/>
      <c r="FJ245" s="39"/>
      <c r="FK245" s="39"/>
      <c r="FL245" s="39"/>
      <c r="FM245" s="39"/>
      <c r="FN245" s="39"/>
      <c r="FO245" s="39"/>
      <c r="FP245" s="39"/>
      <c r="FQ245" s="39"/>
      <c r="FR245" s="39"/>
      <c r="FS245" s="39"/>
      <c r="FT245" s="39"/>
      <c r="FU245" s="39"/>
      <c r="FV245" s="39"/>
      <c r="FW245" s="39"/>
      <c r="FX245" s="39"/>
      <c r="FY245" s="39"/>
      <c r="FZ245" s="39"/>
      <c r="GA245" s="39"/>
      <c r="GB245" s="39"/>
      <c r="GC245" s="39"/>
      <c r="GD245" s="39"/>
      <c r="GE245" s="39"/>
      <c r="GF245" s="39"/>
      <c r="GG245" s="39"/>
      <c r="GH245" s="39"/>
      <c r="GI245" s="39"/>
      <c r="GJ245" s="39"/>
      <c r="GK245" s="39"/>
      <c r="GL245" s="39"/>
      <c r="GM245" s="39"/>
      <c r="GN245" s="39"/>
      <c r="GO245" s="39"/>
      <c r="GP245" s="39"/>
      <c r="GQ245" s="39"/>
      <c r="GR245" s="39"/>
      <c r="GS245" s="39"/>
      <c r="GT245" s="39"/>
      <c r="GU245" s="39"/>
      <c r="GV245" s="39"/>
      <c r="GW245" s="39"/>
      <c r="GX245" s="39"/>
      <c r="GY245" s="39"/>
      <c r="GZ245" s="39"/>
      <c r="HA245" s="39"/>
      <c r="HB245" s="39"/>
      <c r="HC245" s="39"/>
      <c r="HD245" s="39"/>
      <c r="HE245" s="39"/>
      <c r="HF245" s="39"/>
      <c r="HG245" s="39"/>
      <c r="HH245" s="39"/>
      <c r="HI245" s="39"/>
      <c r="HJ245" s="39"/>
      <c r="HK245" s="39"/>
      <c r="HL245" s="39"/>
      <c r="HM245" s="39"/>
      <c r="HN245" s="39"/>
      <c r="HO245" s="39"/>
      <c r="HP245" s="39"/>
      <c r="HQ245" s="39"/>
      <c r="HR245" s="39"/>
      <c r="HS245" s="39"/>
      <c r="HT245" s="39"/>
      <c r="HU245" s="39"/>
      <c r="HV245" s="39"/>
      <c r="HW245" s="39"/>
      <c r="HX245" s="39"/>
      <c r="HY245" s="39"/>
      <c r="HZ245" s="39"/>
      <c r="IA245" s="39"/>
      <c r="IB245" s="39"/>
      <c r="IC245" s="39"/>
      <c r="ID245" s="39"/>
      <c r="IE245" s="39"/>
      <c r="IF245" s="39"/>
      <c r="IG245" s="39"/>
      <c r="IH245" s="39"/>
      <c r="II245" s="39"/>
      <c r="IJ245" s="39"/>
      <c r="IK245" s="39"/>
      <c r="IL245" s="39"/>
      <c r="IM245" s="39"/>
      <c r="IN245" s="39"/>
      <c r="IO245" s="39"/>
      <c r="IP245" s="39"/>
      <c r="IQ245" s="39"/>
      <c r="IR245" s="39"/>
      <c r="IS245" s="39"/>
      <c r="IT245" s="39"/>
      <c r="IU245" s="39"/>
      <c r="IV245" s="39"/>
      <c r="IW245" s="39"/>
      <c r="IX245" s="39"/>
      <c r="IY245" s="39"/>
      <c r="IZ245" s="39"/>
      <c r="JA245" s="39"/>
      <c r="JB245" s="39"/>
      <c r="JC245" s="39"/>
      <c r="JD245" s="39"/>
      <c r="JE245" s="39"/>
      <c r="JF245" s="39"/>
      <c r="JG245" s="39"/>
      <c r="JH245" s="39"/>
      <c r="JI245" s="39"/>
      <c r="JJ245" s="39"/>
      <c r="JK245" s="39"/>
      <c r="JL245" s="39"/>
      <c r="JM245" s="39"/>
      <c r="JN245" s="39"/>
      <c r="JO245" s="39"/>
      <c r="JP245" s="39"/>
      <c r="JQ245" s="39"/>
      <c r="JR245" s="39"/>
      <c r="JS245" s="39"/>
      <c r="JT245" s="39"/>
      <c r="JU245" s="39"/>
      <c r="JV245" s="39"/>
      <c r="JW245" s="39"/>
      <c r="JX245" s="39"/>
      <c r="JY245" s="39"/>
      <c r="JZ245" s="39"/>
      <c r="KA245" s="39"/>
      <c r="KB245" s="39"/>
      <c r="KC245" s="39"/>
      <c r="KD245" s="39"/>
      <c r="KE245" s="39"/>
      <c r="KF245" s="39"/>
      <c r="KG245" s="39"/>
      <c r="KH245" s="39"/>
      <c r="KI245" s="39"/>
      <c r="KJ245" s="39"/>
      <c r="KK245" s="39"/>
      <c r="KL245" s="39"/>
      <c r="KM245" s="39"/>
      <c r="KN245" s="39"/>
      <c r="KO245" s="39"/>
      <c r="KP245" s="39"/>
      <c r="KQ245" s="39"/>
      <c r="KR245" s="39"/>
      <c r="KS245" s="39"/>
      <c r="KT245" s="39"/>
      <c r="KU245" s="39"/>
      <c r="KV245" s="39"/>
      <c r="KW245" s="39"/>
      <c r="KX245" s="39"/>
      <c r="KY245" s="39"/>
      <c r="KZ245" s="39"/>
      <c r="LA245" s="39"/>
      <c r="LB245" s="39"/>
      <c r="LC245" s="39"/>
      <c r="LD245" s="39"/>
      <c r="LE245" s="39"/>
      <c r="LF245" s="39"/>
      <c r="LG245" s="39"/>
      <c r="LH245" s="39"/>
      <c r="LI245" s="39"/>
      <c r="LJ245" s="39"/>
      <c r="LK245" s="39"/>
      <c r="LL245" s="39"/>
      <c r="LM245" s="39"/>
      <c r="LN245" s="39"/>
      <c r="LO245" s="39"/>
      <c r="LP245" s="39"/>
      <c r="LQ245" s="39"/>
      <c r="LR245" s="39"/>
      <c r="LS245" s="39"/>
      <c r="LT245" s="39"/>
      <c r="LU245" s="39"/>
      <c r="LV245" s="39"/>
      <c r="LW245" s="39"/>
      <c r="LX245" s="39"/>
      <c r="LY245" s="39"/>
      <c r="LZ245" s="39"/>
      <c r="MA245" s="39"/>
      <c r="MB245" s="39"/>
      <c r="MC245" s="39"/>
      <c r="MD245" s="39"/>
      <c r="ME245" s="39"/>
      <c r="MF245" s="39"/>
      <c r="MG245" s="39"/>
      <c r="MH245" s="39"/>
      <c r="MI245" s="39"/>
      <c r="MJ245" s="39"/>
      <c r="MK245" s="39"/>
      <c r="ML245" s="39"/>
      <c r="MM245" s="39"/>
      <c r="MN245" s="39"/>
      <c r="MO245" s="39"/>
      <c r="MP245" s="39"/>
      <c r="MQ245" s="39"/>
      <c r="MR245" s="39"/>
      <c r="MS245" s="39"/>
      <c r="MT245" s="39"/>
      <c r="MU245" s="39"/>
      <c r="MV245" s="39"/>
      <c r="MW245" s="39"/>
      <c r="MX245" s="39"/>
      <c r="MY245" s="39"/>
      <c r="MZ245" s="39"/>
      <c r="NA245" s="39"/>
      <c r="NB245" s="39"/>
      <c r="NC245" s="39"/>
      <c r="ND245" s="39"/>
      <c r="NE245" s="39"/>
      <c r="NF245" s="39"/>
      <c r="NG245" s="39"/>
      <c r="NH245" s="39"/>
      <c r="NI245" s="39"/>
      <c r="NJ245" s="39"/>
      <c r="NK245" s="39"/>
      <c r="NL245" s="39"/>
      <c r="NM245" s="39"/>
      <c r="NN245" s="39"/>
      <c r="NO245" s="39"/>
      <c r="NP245" s="39"/>
      <c r="NQ245" s="39"/>
      <c r="NR245" s="39"/>
      <c r="NS245" s="39"/>
      <c r="NT245" s="39"/>
      <c r="NU245" s="39"/>
      <c r="NV245" s="39"/>
      <c r="NW245" s="39"/>
      <c r="NX245" s="39"/>
      <c r="NY245" s="39"/>
      <c r="NZ245" s="39"/>
      <c r="OA245" s="39"/>
      <c r="OB245" s="39"/>
      <c r="OC245" s="39"/>
      <c r="OD245" s="39"/>
      <c r="OE245" s="39"/>
      <c r="OF245" s="39"/>
      <c r="OG245" s="39"/>
      <c r="OH245" s="39"/>
      <c r="OI245" s="39"/>
      <c r="OJ245" s="39"/>
      <c r="OK245" s="39"/>
      <c r="OL245" s="39"/>
      <c r="OM245" s="39"/>
      <c r="ON245" s="39"/>
      <c r="OO245" s="39"/>
      <c r="OP245" s="39"/>
      <c r="OQ245" s="39"/>
      <c r="OR245" s="39"/>
      <c r="OS245" s="39"/>
      <c r="OT245" s="39"/>
      <c r="OU245" s="39"/>
      <c r="OV245" s="39"/>
      <c r="OW245" s="39"/>
      <c r="OX245" s="39"/>
      <c r="OY245" s="39"/>
      <c r="OZ245" s="39"/>
      <c r="PA245" s="39"/>
      <c r="PB245" s="39"/>
      <c r="PC245" s="39"/>
      <c r="PD245" s="39"/>
      <c r="PE245" s="39"/>
      <c r="PF245" s="39"/>
      <c r="PG245" s="39"/>
      <c r="PH245" s="39"/>
      <c r="PI245" s="39"/>
      <c r="PJ245" s="39"/>
      <c r="PK245" s="39"/>
      <c r="PL245" s="39"/>
      <c r="PM245" s="39"/>
      <c r="PN245" s="39"/>
      <c r="PO245" s="39"/>
      <c r="PP245" s="39"/>
      <c r="PQ245" s="39"/>
      <c r="PR245" s="39"/>
      <c r="PS245" s="39"/>
      <c r="PT245" s="39"/>
      <c r="PU245" s="39"/>
      <c r="PV245" s="39"/>
      <c r="PW245" s="39"/>
      <c r="PX245" s="39"/>
      <c r="PY245" s="39"/>
      <c r="PZ245" s="39"/>
      <c r="QA245" s="39"/>
      <c r="QB245" s="39"/>
      <c r="QC245" s="39"/>
      <c r="QD245" s="39"/>
      <c r="QE245" s="39"/>
      <c r="QF245" s="39"/>
      <c r="QG245" s="39"/>
      <c r="QH245" s="39"/>
      <c r="QI245" s="39"/>
      <c r="QJ245" s="39"/>
      <c r="QK245" s="39"/>
      <c r="QL245" s="39"/>
      <c r="QM245" s="39"/>
      <c r="QN245" s="39"/>
      <c r="QO245" s="39"/>
      <c r="QP245" s="39"/>
      <c r="QQ245" s="39"/>
      <c r="QR245" s="39"/>
      <c r="QS245" s="39"/>
      <c r="QT245" s="39"/>
      <c r="QU245" s="39"/>
      <c r="QV245" s="39"/>
      <c r="QW245" s="39"/>
      <c r="QX245" s="39"/>
      <c r="QY245" s="39"/>
      <c r="QZ245" s="39"/>
      <c r="RA245" s="39"/>
      <c r="RB245" s="39"/>
      <c r="RC245" s="39"/>
      <c r="RD245" s="39"/>
      <c r="RE245" s="39"/>
      <c r="RF245" s="39"/>
      <c r="RG245" s="39"/>
      <c r="RH245" s="39"/>
      <c r="RI245" s="39"/>
      <c r="RJ245" s="39"/>
      <c r="RK245" s="39"/>
      <c r="RL245" s="39"/>
      <c r="RM245" s="39"/>
      <c r="RN245" s="39"/>
      <c r="RO245" s="39"/>
      <c r="RP245" s="39"/>
      <c r="RQ245" s="39"/>
      <c r="RR245" s="39"/>
      <c r="RS245" s="39"/>
      <c r="RT245" s="39"/>
      <c r="RU245" s="39"/>
      <c r="RV245" s="39"/>
      <c r="RW245" s="39"/>
      <c r="RX245" s="39"/>
      <c r="RY245" s="39"/>
      <c r="RZ245" s="39"/>
      <c r="SA245" s="39"/>
      <c r="SB245" s="39"/>
      <c r="SC245" s="39"/>
      <c r="SD245" s="39"/>
      <c r="SE245" s="39"/>
      <c r="SF245" s="39"/>
      <c r="SG245" s="39"/>
      <c r="SH245" s="39"/>
      <c r="SI245" s="39"/>
      <c r="SJ245" s="39"/>
      <c r="SK245" s="39"/>
      <c r="SL245" s="39"/>
      <c r="SM245" s="39"/>
      <c r="SN245" s="39"/>
      <c r="SO245" s="39"/>
      <c r="SP245" s="39"/>
      <c r="SQ245" s="39"/>
      <c r="SR245" s="39"/>
      <c r="SS245" s="39"/>
      <c r="ST245" s="39"/>
      <c r="SU245" s="39"/>
      <c r="SV245" s="39"/>
      <c r="SW245" s="39"/>
      <c r="SX245" s="39"/>
      <c r="SY245" s="39"/>
      <c r="SZ245" s="39"/>
      <c r="TA245" s="39"/>
      <c r="TB245" s="39"/>
      <c r="TC245" s="39"/>
      <c r="TD245" s="39"/>
      <c r="TE245" s="39"/>
      <c r="TF245" s="39"/>
      <c r="TG245" s="39"/>
      <c r="TH245" s="39"/>
      <c r="TI245" s="39"/>
      <c r="TJ245" s="39"/>
      <c r="TK245" s="39"/>
      <c r="TL245" s="39"/>
      <c r="TM245" s="39"/>
      <c r="TN245" s="39"/>
      <c r="TO245" s="39"/>
      <c r="TP245" s="39"/>
      <c r="TQ245" s="39"/>
      <c r="TR245" s="39"/>
      <c r="TS245" s="39"/>
      <c r="TT245" s="39"/>
      <c r="TU245" s="39"/>
      <c r="TV245" s="39"/>
      <c r="TW245" s="39"/>
      <c r="TX245" s="39"/>
      <c r="TY245" s="39"/>
      <c r="TZ245" s="39"/>
      <c r="UA245" s="39"/>
      <c r="UB245" s="39"/>
      <c r="UC245" s="39"/>
      <c r="UD245" s="39"/>
      <c r="UE245" s="39"/>
      <c r="UF245" s="39"/>
      <c r="UG245" s="39"/>
      <c r="UH245" s="39"/>
      <c r="UI245" s="39"/>
      <c r="UJ245" s="39"/>
      <c r="UK245" s="39"/>
      <c r="UL245" s="39"/>
      <c r="UM245" s="39"/>
      <c r="UN245" s="39"/>
      <c r="UO245" s="39"/>
      <c r="UP245" s="39"/>
      <c r="UQ245" s="39"/>
      <c r="UR245" s="39"/>
      <c r="US245" s="39"/>
      <c r="UT245" s="39"/>
      <c r="UU245" s="39"/>
      <c r="UV245" s="39"/>
      <c r="UW245" s="39"/>
      <c r="UX245" s="39"/>
      <c r="UY245" s="39"/>
      <c r="UZ245" s="39"/>
      <c r="VA245" s="39"/>
      <c r="VB245" s="39"/>
      <c r="VC245" s="39"/>
      <c r="VD245" s="39"/>
      <c r="VE245" s="39"/>
      <c r="VF245" s="39"/>
      <c r="VG245" s="39"/>
      <c r="VH245" s="39"/>
      <c r="VI245" s="39"/>
      <c r="VJ245" s="39"/>
      <c r="VK245" s="39"/>
      <c r="VL245" s="39"/>
      <c r="VM245" s="39"/>
      <c r="VN245" s="39"/>
      <c r="VO245" s="39"/>
      <c r="VP245" s="39"/>
      <c r="VQ245" s="39"/>
      <c r="VR245" s="39"/>
      <c r="VS245" s="39"/>
      <c r="VT245" s="39"/>
      <c r="VU245" s="39"/>
      <c r="VV245" s="39"/>
      <c r="VW245" s="39"/>
      <c r="VX245" s="39"/>
      <c r="VY245" s="39"/>
      <c r="VZ245" s="39"/>
      <c r="WA245" s="39"/>
      <c r="WB245" s="39"/>
      <c r="WC245" s="39"/>
      <c r="WD245" s="39"/>
      <c r="WE245" s="39"/>
      <c r="WF245" s="39"/>
      <c r="WG245" s="39"/>
      <c r="WH245" s="39"/>
      <c r="WI245" s="39"/>
      <c r="WJ245" s="39"/>
      <c r="WK245" s="39"/>
      <c r="WL245" s="39"/>
      <c r="WM245" s="39"/>
      <c r="WN245" s="39"/>
      <c r="WO245" s="39"/>
      <c r="WP245" s="39"/>
      <c r="WQ245" s="39"/>
      <c r="WR245" s="39"/>
      <c r="WS245" s="39"/>
      <c r="WT245" s="39"/>
      <c r="WU245" s="39"/>
      <c r="WV245" s="39"/>
      <c r="WW245" s="39"/>
      <c r="WX245" s="39"/>
      <c r="WY245" s="39"/>
      <c r="WZ245" s="39"/>
      <c r="XA245" s="39"/>
      <c r="XB245" s="39"/>
      <c r="XC245" s="39"/>
      <c r="XD245" s="39"/>
      <c r="XE245" s="39"/>
      <c r="XF245" s="39"/>
      <c r="XG245" s="39"/>
      <c r="XH245" s="39"/>
      <c r="XI245" s="39"/>
      <c r="XJ245" s="39"/>
      <c r="XK245" s="39"/>
      <c r="XL245" s="39"/>
      <c r="XM245" s="39"/>
      <c r="XN245" s="39"/>
      <c r="XO245" s="39"/>
      <c r="XP245" s="39"/>
      <c r="XQ245" s="39"/>
      <c r="XR245" s="39"/>
      <c r="XS245" s="39"/>
      <c r="XT245" s="39"/>
      <c r="XU245" s="39"/>
      <c r="XV245" s="39"/>
      <c r="XW245" s="39"/>
      <c r="XX245" s="39"/>
      <c r="XY245" s="39"/>
      <c r="XZ245" s="39"/>
      <c r="YA245" s="39"/>
      <c r="YB245" s="39"/>
      <c r="YC245" s="39"/>
      <c r="YD245" s="39"/>
      <c r="YE245" s="39"/>
      <c r="YF245" s="39"/>
      <c r="YG245" s="39"/>
      <c r="YH245" s="39"/>
      <c r="YI245" s="39"/>
      <c r="YJ245" s="39"/>
      <c r="YK245" s="39"/>
      <c r="YL245" s="39"/>
      <c r="YM245" s="39"/>
      <c r="YN245" s="39"/>
      <c r="YO245" s="39"/>
      <c r="YP245" s="39"/>
      <c r="YQ245" s="39"/>
      <c r="YR245" s="39"/>
      <c r="YS245" s="39"/>
      <c r="YT245" s="39"/>
      <c r="YU245" s="39"/>
      <c r="YV245" s="39"/>
      <c r="YW245" s="39"/>
      <c r="YX245" s="39"/>
      <c r="YY245" s="39"/>
      <c r="YZ245" s="39"/>
      <c r="ZA245" s="39"/>
      <c r="ZB245" s="39"/>
      <c r="ZC245" s="39"/>
      <c r="ZD245" s="39"/>
      <c r="ZE245" s="39"/>
      <c r="ZF245" s="39"/>
      <c r="ZG245" s="39"/>
      <c r="ZH245" s="39"/>
      <c r="ZI245" s="39"/>
      <c r="ZJ245" s="39"/>
      <c r="ZK245" s="39"/>
      <c r="ZL245" s="39"/>
      <c r="ZM245" s="39"/>
      <c r="ZN245" s="39"/>
      <c r="ZO245" s="39"/>
      <c r="ZP245" s="39"/>
      <c r="ZQ245" s="39"/>
      <c r="ZR245" s="39"/>
      <c r="ZS245" s="39"/>
      <c r="ZT245" s="39"/>
      <c r="ZU245" s="39"/>
      <c r="ZV245" s="39"/>
      <c r="ZW245" s="39"/>
      <c r="ZX245" s="39"/>
      <c r="ZY245" s="39"/>
      <c r="ZZ245" s="39"/>
      <c r="AAA245" s="39"/>
      <c r="AAB245" s="39"/>
      <c r="AAC245" s="39"/>
      <c r="AAD245" s="39"/>
      <c r="AAE245" s="39"/>
      <c r="AAF245" s="39"/>
      <c r="AAG245" s="39"/>
      <c r="AAH245" s="39"/>
      <c r="AAI245" s="39"/>
      <c r="AAJ245" s="39"/>
      <c r="AAK245" s="39"/>
      <c r="AAL245" s="39"/>
      <c r="AAM245" s="39"/>
      <c r="AAN245" s="39"/>
      <c r="AAO245" s="39"/>
      <c r="AAP245" s="39"/>
      <c r="AAQ245" s="39"/>
      <c r="AAR245" s="39"/>
      <c r="AAS245" s="39"/>
      <c r="AAT245" s="39"/>
      <c r="AAU245" s="39"/>
      <c r="AAV245" s="39"/>
      <c r="AAW245" s="39"/>
      <c r="AAX245" s="39"/>
      <c r="AAY245" s="39"/>
      <c r="AAZ245" s="39"/>
      <c r="ABA245" s="39"/>
      <c r="ABB245" s="39"/>
      <c r="ABC245" s="39"/>
      <c r="ABD245" s="39"/>
      <c r="ABE245" s="39"/>
      <c r="ABF245" s="39"/>
      <c r="ABG245" s="39"/>
      <c r="ABH245" s="39"/>
      <c r="ABI245" s="39"/>
      <c r="ABJ245" s="39"/>
      <c r="ABK245" s="39"/>
      <c r="ABL245" s="39"/>
      <c r="ABM245" s="39"/>
      <c r="ABN245" s="39"/>
      <c r="ABO245" s="39"/>
      <c r="ABP245" s="39"/>
      <c r="ABQ245" s="39"/>
      <c r="ABR245" s="39"/>
      <c r="ABS245" s="39"/>
      <c r="ABT245" s="39"/>
      <c r="ABU245" s="39"/>
      <c r="ABV245" s="39"/>
      <c r="ABW245" s="39"/>
      <c r="ABX245" s="39"/>
      <c r="ABY245" s="39"/>
      <c r="ABZ245" s="39"/>
      <c r="ACA245" s="39"/>
      <c r="ACB245" s="39"/>
      <c r="ACC245" s="39"/>
      <c r="ACD245" s="39"/>
      <c r="ACE245" s="39"/>
      <c r="ACF245" s="39"/>
      <c r="ACG245" s="39"/>
      <c r="ACH245" s="39"/>
      <c r="ACI245" s="39"/>
      <c r="ACJ245" s="39"/>
      <c r="ACK245" s="39"/>
      <c r="ACL245" s="39"/>
      <c r="ACM245" s="39"/>
      <c r="ACN245" s="39"/>
      <c r="ACO245" s="39"/>
      <c r="ACP245" s="39"/>
      <c r="ACQ245" s="39"/>
      <c r="ACR245" s="39"/>
      <c r="ACS245" s="39"/>
      <c r="ACT245" s="39"/>
      <c r="ACU245" s="39"/>
      <c r="ACV245" s="39"/>
      <c r="ACW245" s="39"/>
      <c r="ACX245" s="39"/>
      <c r="ACY245" s="39"/>
      <c r="ACZ245" s="39"/>
      <c r="ADA245" s="39"/>
      <c r="ADB245" s="39"/>
      <c r="ADC245" s="39"/>
      <c r="ADD245" s="39"/>
      <c r="ADE245" s="39"/>
      <c r="ADF245" s="39"/>
      <c r="ADG245" s="39"/>
      <c r="ADH245" s="39"/>
      <c r="ADI245" s="39"/>
      <c r="ADJ245" s="39"/>
      <c r="ADK245" s="39"/>
      <c r="ADL245" s="39"/>
      <c r="ADM245" s="39"/>
      <c r="ADN245" s="39"/>
      <c r="ADO245" s="39"/>
      <c r="ADP245" s="39"/>
      <c r="ADQ245" s="39"/>
      <c r="ADR245" s="39"/>
      <c r="ADS245" s="39"/>
      <c r="ADT245" s="39"/>
      <c r="ADU245" s="39"/>
      <c r="ADV245" s="39"/>
      <c r="ADW245" s="39"/>
      <c r="ADX245" s="39"/>
      <c r="ADY245" s="39"/>
      <c r="ADZ245" s="39"/>
      <c r="AEA245" s="39"/>
      <c r="AEB245" s="39"/>
      <c r="AEC245" s="39"/>
      <c r="AED245" s="39"/>
      <c r="AEE245" s="39"/>
      <c r="AEF245" s="39"/>
      <c r="AEG245" s="39"/>
      <c r="AEH245" s="39"/>
      <c r="AEI245" s="39"/>
      <c r="AEJ245" s="39"/>
      <c r="AEK245" s="39"/>
      <c r="AEL245" s="39"/>
      <c r="AEM245" s="39"/>
      <c r="AEN245" s="39"/>
      <c r="AEO245" s="39"/>
      <c r="AEP245" s="39"/>
      <c r="AEQ245" s="39"/>
      <c r="AER245" s="39"/>
      <c r="AES245" s="39"/>
      <c r="AET245" s="39"/>
      <c r="AEU245" s="39"/>
      <c r="AEV245" s="39"/>
      <c r="AEW245" s="39"/>
      <c r="AEX245" s="39"/>
      <c r="AEY245" s="39"/>
      <c r="AEZ245" s="39"/>
      <c r="AFA245" s="39"/>
      <c r="AFB245" s="39"/>
      <c r="AFC245" s="39"/>
      <c r="AFD245" s="39"/>
      <c r="AFE245" s="39"/>
      <c r="AFF245" s="39"/>
      <c r="AFG245" s="39"/>
      <c r="AFH245" s="39"/>
      <c r="AFI245" s="39"/>
      <c r="AFJ245" s="39"/>
      <c r="AFK245" s="39"/>
      <c r="AFL245" s="39"/>
      <c r="AFM245" s="39"/>
      <c r="AFN245" s="39"/>
      <c r="AFO245" s="39"/>
      <c r="AFP245" s="39"/>
      <c r="AFQ245" s="39"/>
      <c r="AFR245" s="39"/>
      <c r="AFS245" s="39"/>
      <c r="AFT245" s="39"/>
      <c r="AFU245" s="39"/>
      <c r="AFV245" s="39"/>
      <c r="AFW245" s="39"/>
      <c r="AFX245" s="39"/>
      <c r="AFY245" s="39"/>
      <c r="AFZ245" s="39"/>
      <c r="AGA245" s="39"/>
      <c r="AGB245" s="39"/>
      <c r="AGC245" s="39"/>
      <c r="AGD245" s="39"/>
      <c r="AGE245" s="39"/>
      <c r="AGF245" s="39"/>
      <c r="AGG245" s="39"/>
      <c r="AGH245" s="39"/>
      <c r="AGI245" s="39"/>
      <c r="AGJ245" s="39"/>
      <c r="AGK245" s="39"/>
      <c r="AGL245" s="39"/>
      <c r="AGM245" s="39"/>
      <c r="AGN245" s="39"/>
      <c r="AGO245" s="39"/>
      <c r="AGP245" s="39"/>
      <c r="AGQ245" s="39"/>
      <c r="AGR245" s="39"/>
      <c r="AGS245" s="39"/>
      <c r="AGT245" s="39"/>
      <c r="AGU245" s="39"/>
      <c r="AGV245" s="39"/>
      <c r="AGW245" s="39"/>
      <c r="AGX245" s="39"/>
      <c r="AGY245" s="39"/>
      <c r="AGZ245" s="39"/>
      <c r="AHA245" s="39"/>
      <c r="AHB245" s="39"/>
      <c r="AHC245" s="39"/>
      <c r="AHD245" s="39"/>
      <c r="AHE245" s="39"/>
      <c r="AHF245" s="39"/>
      <c r="AHG245" s="39"/>
      <c r="AHH245" s="39"/>
      <c r="AHI245" s="39"/>
      <c r="AHJ245" s="39"/>
      <c r="AHK245" s="39"/>
      <c r="AHL245" s="39"/>
      <c r="AHM245" s="39"/>
      <c r="AHN245" s="39"/>
      <c r="AHO245" s="39"/>
      <c r="AHP245" s="39"/>
      <c r="AHQ245" s="39"/>
      <c r="AHR245" s="39"/>
      <c r="AHS245" s="39"/>
      <c r="AHT245" s="39"/>
      <c r="AHU245" s="39"/>
      <c r="AHV245" s="39"/>
      <c r="AHW245" s="39"/>
      <c r="AHX245" s="39"/>
      <c r="AHY245" s="39"/>
      <c r="AHZ245" s="39"/>
      <c r="AIA245" s="39"/>
      <c r="AIB245" s="39"/>
      <c r="AIC245" s="39"/>
      <c r="AID245" s="39"/>
      <c r="AIE245" s="39"/>
      <c r="AIF245" s="39"/>
      <c r="AIG245" s="39"/>
      <c r="AIH245" s="39"/>
      <c r="AII245" s="39"/>
      <c r="AIJ245" s="39"/>
      <c r="AIK245" s="39"/>
      <c r="AIL245" s="39"/>
      <c r="AIM245" s="39"/>
      <c r="AIN245" s="39"/>
      <c r="AIO245" s="39"/>
      <c r="AIP245" s="39"/>
      <c r="AIQ245" s="39"/>
      <c r="AIR245" s="39"/>
      <c r="AIS245" s="39"/>
      <c r="AIT245" s="39"/>
      <c r="AIU245" s="39"/>
      <c r="AIV245" s="39"/>
      <c r="AIW245" s="39"/>
      <c r="AIX245" s="39"/>
      <c r="AIY245" s="39"/>
      <c r="AIZ245" s="39"/>
      <c r="AJA245" s="39"/>
      <c r="AJB245" s="39"/>
      <c r="AJC245" s="39"/>
      <c r="AJD245" s="39"/>
      <c r="AJE245" s="39"/>
      <c r="AJF245" s="39"/>
      <c r="AJG245" s="39"/>
      <c r="AJH245" s="39"/>
      <c r="AJI245" s="39"/>
      <c r="AJJ245" s="39"/>
      <c r="AJK245" s="39"/>
      <c r="AJL245" s="39"/>
      <c r="AJM245" s="39"/>
      <c r="AJN245" s="39"/>
      <c r="AJO245" s="39"/>
      <c r="AJP245" s="39"/>
      <c r="AJQ245" s="39"/>
      <c r="AJR245" s="39"/>
      <c r="AJS245" s="39"/>
      <c r="AJT245" s="39"/>
      <c r="AJU245" s="39"/>
      <c r="AJV245" s="39"/>
      <c r="AJW245" s="39"/>
      <c r="AJX245" s="39"/>
      <c r="AJY245" s="39"/>
      <c r="AJZ245" s="39"/>
      <c r="AKA245" s="39"/>
      <c r="AKB245" s="39"/>
      <c r="AKC245" s="39"/>
      <c r="AKD245" s="39"/>
      <c r="AKE245" s="39"/>
      <c r="AKF245" s="39"/>
      <c r="AKG245" s="39"/>
      <c r="AKH245" s="39"/>
      <c r="AKI245" s="39"/>
      <c r="AKJ245" s="39"/>
      <c r="AKK245" s="39"/>
      <c r="AKL245" s="39"/>
      <c r="AKM245" s="39"/>
      <c r="AKN245" s="39"/>
      <c r="AKO245" s="39"/>
      <c r="AKP245" s="39"/>
      <c r="AKQ245" s="39"/>
      <c r="AKR245" s="39"/>
      <c r="AKS245" s="39"/>
      <c r="AKT245" s="39"/>
      <c r="AKU245" s="39"/>
      <c r="AKV245" s="39"/>
      <c r="AKW245" s="39"/>
      <c r="AKX245" s="39"/>
      <c r="AKY245" s="39"/>
      <c r="AKZ245" s="39"/>
      <c r="ALA245" s="39"/>
      <c r="ALB245" s="39"/>
      <c r="ALC245" s="39"/>
      <c r="ALD245" s="39"/>
      <c r="ALE245" s="39"/>
      <c r="ALF245" s="39"/>
      <c r="ALG245" s="39"/>
      <c r="ALH245" s="39"/>
      <c r="ALI245" s="39"/>
      <c r="ALJ245" s="39"/>
      <c r="ALK245" s="39"/>
      <c r="ALL245" s="39"/>
      <c r="ALM245" s="39"/>
      <c r="ALN245" s="39"/>
      <c r="ALO245" s="39"/>
      <c r="ALP245" s="39"/>
      <c r="ALQ245" s="39"/>
      <c r="ALR245" s="39"/>
      <c r="ALS245" s="39"/>
      <c r="ALT245" s="39"/>
      <c r="ALU245" s="39"/>
      <c r="ALV245" s="39"/>
      <c r="ALW245" s="39"/>
      <c r="ALX245" s="39"/>
      <c r="ALY245" s="39"/>
      <c r="ALZ245" s="39"/>
    </row>
    <row r="246" spans="1:1014" s="84" customFormat="1" x14ac:dyDescent="0.25">
      <c r="A246" s="67" t="s">
        <v>525</v>
      </c>
      <c r="B246" s="79" t="str">
        <f t="shared" si="10"/>
        <v>20180726</v>
      </c>
      <c r="C246" s="79" t="s">
        <v>21</v>
      </c>
      <c r="D246" s="79" t="s">
        <v>22</v>
      </c>
      <c r="E246" s="39" t="s">
        <v>459</v>
      </c>
      <c r="F246" s="39" t="s">
        <v>32</v>
      </c>
      <c r="G246" s="39" t="s">
        <v>33</v>
      </c>
      <c r="H246" s="39" t="s">
        <v>26</v>
      </c>
      <c r="I246" s="39">
        <v>7</v>
      </c>
      <c r="J246" s="39">
        <v>60</v>
      </c>
      <c r="K246" s="80" t="str">
        <f>IF(F246="NA","0000",IF(F246="A04","1000",IF(F246="A03","0700",IF(F246="A02","0500",IF(F246="A01","0200",ERROR)))))</f>
        <v>1000</v>
      </c>
      <c r="L246" s="80" t="str">
        <f t="shared" si="9"/>
        <v>060</v>
      </c>
      <c r="M246" s="81">
        <v>249</v>
      </c>
      <c r="N246" s="82">
        <v>9</v>
      </c>
      <c r="O246" s="82">
        <v>2</v>
      </c>
      <c r="P246" s="39" t="s">
        <v>24</v>
      </c>
      <c r="Q246" s="83" t="s">
        <v>526</v>
      </c>
      <c r="R246" s="79" t="str">
        <f t="shared" si="11"/>
        <v>20180726-Nor-Bh-Nylo01-Uvpo1-M1000-D060-T00249-G09-R02-0250.TIFF</v>
      </c>
      <c r="S246" s="39">
        <f>I246-I243</f>
        <v>7</v>
      </c>
      <c r="T246" s="39">
        <f>I244-I242</f>
        <v>27</v>
      </c>
      <c r="U246" s="39">
        <f>S246/T246</f>
        <v>0.25925925925925924</v>
      </c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  <c r="DS246" s="39"/>
      <c r="DT246" s="39"/>
      <c r="DU246" s="39"/>
      <c r="DV246" s="39"/>
      <c r="DW246" s="39"/>
      <c r="DX246" s="39"/>
      <c r="DY246" s="39"/>
      <c r="DZ246" s="39"/>
      <c r="EA246" s="39"/>
      <c r="EB246" s="39"/>
      <c r="EC246" s="39"/>
      <c r="ED246" s="39"/>
      <c r="EE246" s="39"/>
      <c r="EF246" s="39"/>
      <c r="EG246" s="39"/>
      <c r="EH246" s="39"/>
      <c r="EI246" s="39"/>
      <c r="EJ246" s="39"/>
      <c r="EK246" s="39"/>
      <c r="EL246" s="39"/>
      <c r="EM246" s="39"/>
      <c r="EN246" s="39"/>
      <c r="EO246" s="39"/>
      <c r="EP246" s="39"/>
      <c r="EQ246" s="39"/>
      <c r="ER246" s="39"/>
      <c r="ES246" s="39"/>
      <c r="ET246" s="39"/>
      <c r="EU246" s="39"/>
      <c r="EV246" s="39"/>
      <c r="EW246" s="39"/>
      <c r="EX246" s="39"/>
      <c r="EY246" s="39"/>
      <c r="EZ246" s="39"/>
      <c r="FA246" s="39"/>
      <c r="FB246" s="39"/>
      <c r="FC246" s="39"/>
      <c r="FD246" s="39"/>
      <c r="FE246" s="39"/>
      <c r="FF246" s="39"/>
      <c r="FG246" s="39"/>
      <c r="FH246" s="39"/>
      <c r="FI246" s="39"/>
      <c r="FJ246" s="39"/>
      <c r="FK246" s="39"/>
      <c r="FL246" s="39"/>
      <c r="FM246" s="39"/>
      <c r="FN246" s="39"/>
      <c r="FO246" s="39"/>
      <c r="FP246" s="39"/>
      <c r="FQ246" s="39"/>
      <c r="FR246" s="39"/>
      <c r="FS246" s="39"/>
      <c r="FT246" s="39"/>
      <c r="FU246" s="39"/>
      <c r="FV246" s="39"/>
      <c r="FW246" s="39"/>
      <c r="FX246" s="39"/>
      <c r="FY246" s="39"/>
      <c r="FZ246" s="39"/>
      <c r="GA246" s="39"/>
      <c r="GB246" s="39"/>
      <c r="GC246" s="39"/>
      <c r="GD246" s="39"/>
      <c r="GE246" s="39"/>
      <c r="GF246" s="39"/>
      <c r="GG246" s="39"/>
      <c r="GH246" s="39"/>
      <c r="GI246" s="39"/>
      <c r="GJ246" s="39"/>
      <c r="GK246" s="39"/>
      <c r="GL246" s="39"/>
      <c r="GM246" s="39"/>
      <c r="GN246" s="39"/>
      <c r="GO246" s="39"/>
      <c r="GP246" s="39"/>
      <c r="GQ246" s="39"/>
      <c r="GR246" s="39"/>
      <c r="GS246" s="39"/>
      <c r="GT246" s="39"/>
      <c r="GU246" s="39"/>
      <c r="GV246" s="39"/>
      <c r="GW246" s="39"/>
      <c r="GX246" s="39"/>
      <c r="GY246" s="39"/>
      <c r="GZ246" s="39"/>
      <c r="HA246" s="39"/>
      <c r="HB246" s="39"/>
      <c r="HC246" s="39"/>
      <c r="HD246" s="39"/>
      <c r="HE246" s="39"/>
      <c r="HF246" s="39"/>
      <c r="HG246" s="39"/>
      <c r="HH246" s="39"/>
      <c r="HI246" s="39"/>
      <c r="HJ246" s="39"/>
      <c r="HK246" s="39"/>
      <c r="HL246" s="39"/>
      <c r="HM246" s="39"/>
      <c r="HN246" s="39"/>
      <c r="HO246" s="39"/>
      <c r="HP246" s="39"/>
      <c r="HQ246" s="39"/>
      <c r="HR246" s="39"/>
      <c r="HS246" s="39"/>
      <c r="HT246" s="39"/>
      <c r="HU246" s="39"/>
      <c r="HV246" s="39"/>
      <c r="HW246" s="39"/>
      <c r="HX246" s="39"/>
      <c r="HY246" s="39"/>
      <c r="HZ246" s="39"/>
      <c r="IA246" s="39"/>
      <c r="IB246" s="39"/>
      <c r="IC246" s="39"/>
      <c r="ID246" s="39"/>
      <c r="IE246" s="39"/>
      <c r="IF246" s="39"/>
      <c r="IG246" s="39"/>
      <c r="IH246" s="39"/>
      <c r="II246" s="39"/>
      <c r="IJ246" s="39"/>
      <c r="IK246" s="39"/>
      <c r="IL246" s="39"/>
      <c r="IM246" s="39"/>
      <c r="IN246" s="39"/>
      <c r="IO246" s="39"/>
      <c r="IP246" s="39"/>
      <c r="IQ246" s="39"/>
      <c r="IR246" s="39"/>
      <c r="IS246" s="39"/>
      <c r="IT246" s="39"/>
      <c r="IU246" s="39"/>
      <c r="IV246" s="39"/>
      <c r="IW246" s="39"/>
      <c r="IX246" s="39"/>
      <c r="IY246" s="39"/>
      <c r="IZ246" s="39"/>
      <c r="JA246" s="39"/>
      <c r="JB246" s="39"/>
      <c r="JC246" s="39"/>
      <c r="JD246" s="39"/>
      <c r="JE246" s="39"/>
      <c r="JF246" s="39"/>
      <c r="JG246" s="39"/>
      <c r="JH246" s="39"/>
      <c r="JI246" s="39"/>
      <c r="JJ246" s="39"/>
      <c r="JK246" s="39"/>
      <c r="JL246" s="39"/>
      <c r="JM246" s="39"/>
      <c r="JN246" s="39"/>
      <c r="JO246" s="39"/>
      <c r="JP246" s="39"/>
      <c r="JQ246" s="39"/>
      <c r="JR246" s="39"/>
      <c r="JS246" s="39"/>
      <c r="JT246" s="39"/>
      <c r="JU246" s="39"/>
      <c r="JV246" s="39"/>
      <c r="JW246" s="39"/>
      <c r="JX246" s="39"/>
      <c r="JY246" s="39"/>
      <c r="JZ246" s="39"/>
      <c r="KA246" s="39"/>
      <c r="KB246" s="39"/>
      <c r="KC246" s="39"/>
      <c r="KD246" s="39"/>
      <c r="KE246" s="39"/>
      <c r="KF246" s="39"/>
      <c r="KG246" s="39"/>
      <c r="KH246" s="39"/>
      <c r="KI246" s="39"/>
      <c r="KJ246" s="39"/>
      <c r="KK246" s="39"/>
      <c r="KL246" s="39"/>
      <c r="KM246" s="39"/>
      <c r="KN246" s="39"/>
      <c r="KO246" s="39"/>
      <c r="KP246" s="39"/>
      <c r="KQ246" s="39"/>
      <c r="KR246" s="39"/>
      <c r="KS246" s="39"/>
      <c r="KT246" s="39"/>
      <c r="KU246" s="39"/>
      <c r="KV246" s="39"/>
      <c r="KW246" s="39"/>
      <c r="KX246" s="39"/>
      <c r="KY246" s="39"/>
      <c r="KZ246" s="39"/>
      <c r="LA246" s="39"/>
      <c r="LB246" s="39"/>
      <c r="LC246" s="39"/>
      <c r="LD246" s="39"/>
      <c r="LE246" s="39"/>
      <c r="LF246" s="39"/>
      <c r="LG246" s="39"/>
      <c r="LH246" s="39"/>
      <c r="LI246" s="39"/>
      <c r="LJ246" s="39"/>
      <c r="LK246" s="39"/>
      <c r="LL246" s="39"/>
      <c r="LM246" s="39"/>
      <c r="LN246" s="39"/>
      <c r="LO246" s="39"/>
      <c r="LP246" s="39"/>
      <c r="LQ246" s="39"/>
      <c r="LR246" s="39"/>
      <c r="LS246" s="39"/>
      <c r="LT246" s="39"/>
      <c r="LU246" s="39"/>
      <c r="LV246" s="39"/>
      <c r="LW246" s="39"/>
      <c r="LX246" s="39"/>
      <c r="LY246" s="39"/>
      <c r="LZ246" s="39"/>
      <c r="MA246" s="39"/>
      <c r="MB246" s="39"/>
      <c r="MC246" s="39"/>
      <c r="MD246" s="39"/>
      <c r="ME246" s="39"/>
      <c r="MF246" s="39"/>
      <c r="MG246" s="39"/>
      <c r="MH246" s="39"/>
      <c r="MI246" s="39"/>
      <c r="MJ246" s="39"/>
      <c r="MK246" s="39"/>
      <c r="ML246" s="39"/>
      <c r="MM246" s="39"/>
      <c r="MN246" s="39"/>
      <c r="MO246" s="39"/>
      <c r="MP246" s="39"/>
      <c r="MQ246" s="39"/>
      <c r="MR246" s="39"/>
      <c r="MS246" s="39"/>
      <c r="MT246" s="39"/>
      <c r="MU246" s="39"/>
      <c r="MV246" s="39"/>
      <c r="MW246" s="39"/>
      <c r="MX246" s="39"/>
      <c r="MY246" s="39"/>
      <c r="MZ246" s="39"/>
      <c r="NA246" s="39"/>
      <c r="NB246" s="39"/>
      <c r="NC246" s="39"/>
      <c r="ND246" s="39"/>
      <c r="NE246" s="39"/>
      <c r="NF246" s="39"/>
      <c r="NG246" s="39"/>
      <c r="NH246" s="39"/>
      <c r="NI246" s="39"/>
      <c r="NJ246" s="39"/>
      <c r="NK246" s="39"/>
      <c r="NL246" s="39"/>
      <c r="NM246" s="39"/>
      <c r="NN246" s="39"/>
      <c r="NO246" s="39"/>
      <c r="NP246" s="39"/>
      <c r="NQ246" s="39"/>
      <c r="NR246" s="39"/>
      <c r="NS246" s="39"/>
      <c r="NT246" s="39"/>
      <c r="NU246" s="39"/>
      <c r="NV246" s="39"/>
      <c r="NW246" s="39"/>
      <c r="NX246" s="39"/>
      <c r="NY246" s="39"/>
      <c r="NZ246" s="39"/>
      <c r="OA246" s="39"/>
      <c r="OB246" s="39"/>
      <c r="OC246" s="39"/>
      <c r="OD246" s="39"/>
      <c r="OE246" s="39"/>
      <c r="OF246" s="39"/>
      <c r="OG246" s="39"/>
      <c r="OH246" s="39"/>
      <c r="OI246" s="39"/>
      <c r="OJ246" s="39"/>
      <c r="OK246" s="39"/>
      <c r="OL246" s="39"/>
      <c r="OM246" s="39"/>
      <c r="ON246" s="39"/>
      <c r="OO246" s="39"/>
      <c r="OP246" s="39"/>
      <c r="OQ246" s="39"/>
      <c r="OR246" s="39"/>
      <c r="OS246" s="39"/>
      <c r="OT246" s="39"/>
      <c r="OU246" s="39"/>
      <c r="OV246" s="39"/>
      <c r="OW246" s="39"/>
      <c r="OX246" s="39"/>
      <c r="OY246" s="39"/>
      <c r="OZ246" s="39"/>
      <c r="PA246" s="39"/>
      <c r="PB246" s="39"/>
      <c r="PC246" s="39"/>
      <c r="PD246" s="39"/>
      <c r="PE246" s="39"/>
      <c r="PF246" s="39"/>
      <c r="PG246" s="39"/>
      <c r="PH246" s="39"/>
      <c r="PI246" s="39"/>
      <c r="PJ246" s="39"/>
      <c r="PK246" s="39"/>
      <c r="PL246" s="39"/>
      <c r="PM246" s="39"/>
      <c r="PN246" s="39"/>
      <c r="PO246" s="39"/>
      <c r="PP246" s="39"/>
      <c r="PQ246" s="39"/>
      <c r="PR246" s="39"/>
      <c r="PS246" s="39"/>
      <c r="PT246" s="39"/>
      <c r="PU246" s="39"/>
      <c r="PV246" s="39"/>
      <c r="PW246" s="39"/>
      <c r="PX246" s="39"/>
      <c r="PY246" s="39"/>
      <c r="PZ246" s="39"/>
      <c r="QA246" s="39"/>
      <c r="QB246" s="39"/>
      <c r="QC246" s="39"/>
      <c r="QD246" s="39"/>
      <c r="QE246" s="39"/>
      <c r="QF246" s="39"/>
      <c r="QG246" s="39"/>
      <c r="QH246" s="39"/>
      <c r="QI246" s="39"/>
      <c r="QJ246" s="39"/>
      <c r="QK246" s="39"/>
      <c r="QL246" s="39"/>
      <c r="QM246" s="39"/>
      <c r="QN246" s="39"/>
      <c r="QO246" s="39"/>
      <c r="QP246" s="39"/>
      <c r="QQ246" s="39"/>
      <c r="QR246" s="39"/>
      <c r="QS246" s="39"/>
      <c r="QT246" s="39"/>
      <c r="QU246" s="39"/>
      <c r="QV246" s="39"/>
      <c r="QW246" s="39"/>
      <c r="QX246" s="39"/>
      <c r="QY246" s="39"/>
      <c r="QZ246" s="39"/>
      <c r="RA246" s="39"/>
      <c r="RB246" s="39"/>
      <c r="RC246" s="39"/>
      <c r="RD246" s="39"/>
      <c r="RE246" s="39"/>
      <c r="RF246" s="39"/>
      <c r="RG246" s="39"/>
      <c r="RH246" s="39"/>
      <c r="RI246" s="39"/>
      <c r="RJ246" s="39"/>
      <c r="RK246" s="39"/>
      <c r="RL246" s="39"/>
      <c r="RM246" s="39"/>
      <c r="RN246" s="39"/>
      <c r="RO246" s="39"/>
      <c r="RP246" s="39"/>
      <c r="RQ246" s="39"/>
      <c r="RR246" s="39"/>
      <c r="RS246" s="39"/>
      <c r="RT246" s="39"/>
      <c r="RU246" s="39"/>
      <c r="RV246" s="39"/>
      <c r="RW246" s="39"/>
      <c r="RX246" s="39"/>
      <c r="RY246" s="39"/>
      <c r="RZ246" s="39"/>
      <c r="SA246" s="39"/>
      <c r="SB246" s="39"/>
      <c r="SC246" s="39"/>
      <c r="SD246" s="39"/>
      <c r="SE246" s="39"/>
      <c r="SF246" s="39"/>
      <c r="SG246" s="39"/>
      <c r="SH246" s="39"/>
      <c r="SI246" s="39"/>
      <c r="SJ246" s="39"/>
      <c r="SK246" s="39"/>
      <c r="SL246" s="39"/>
      <c r="SM246" s="39"/>
      <c r="SN246" s="39"/>
      <c r="SO246" s="39"/>
      <c r="SP246" s="39"/>
      <c r="SQ246" s="39"/>
      <c r="SR246" s="39"/>
      <c r="SS246" s="39"/>
      <c r="ST246" s="39"/>
      <c r="SU246" s="39"/>
      <c r="SV246" s="39"/>
      <c r="SW246" s="39"/>
      <c r="SX246" s="39"/>
      <c r="SY246" s="39"/>
      <c r="SZ246" s="39"/>
      <c r="TA246" s="39"/>
      <c r="TB246" s="39"/>
      <c r="TC246" s="39"/>
      <c r="TD246" s="39"/>
      <c r="TE246" s="39"/>
      <c r="TF246" s="39"/>
      <c r="TG246" s="39"/>
      <c r="TH246" s="39"/>
      <c r="TI246" s="39"/>
      <c r="TJ246" s="39"/>
      <c r="TK246" s="39"/>
      <c r="TL246" s="39"/>
      <c r="TM246" s="39"/>
      <c r="TN246" s="39"/>
      <c r="TO246" s="39"/>
      <c r="TP246" s="39"/>
      <c r="TQ246" s="39"/>
      <c r="TR246" s="39"/>
      <c r="TS246" s="39"/>
      <c r="TT246" s="39"/>
      <c r="TU246" s="39"/>
      <c r="TV246" s="39"/>
      <c r="TW246" s="39"/>
      <c r="TX246" s="39"/>
      <c r="TY246" s="39"/>
      <c r="TZ246" s="39"/>
      <c r="UA246" s="39"/>
      <c r="UB246" s="39"/>
      <c r="UC246" s="39"/>
      <c r="UD246" s="39"/>
      <c r="UE246" s="39"/>
      <c r="UF246" s="39"/>
      <c r="UG246" s="39"/>
      <c r="UH246" s="39"/>
      <c r="UI246" s="39"/>
      <c r="UJ246" s="39"/>
      <c r="UK246" s="39"/>
      <c r="UL246" s="39"/>
      <c r="UM246" s="39"/>
      <c r="UN246" s="39"/>
      <c r="UO246" s="39"/>
      <c r="UP246" s="39"/>
      <c r="UQ246" s="39"/>
      <c r="UR246" s="39"/>
      <c r="US246" s="39"/>
      <c r="UT246" s="39"/>
      <c r="UU246" s="39"/>
      <c r="UV246" s="39"/>
      <c r="UW246" s="39"/>
      <c r="UX246" s="39"/>
      <c r="UY246" s="39"/>
      <c r="UZ246" s="39"/>
      <c r="VA246" s="39"/>
      <c r="VB246" s="39"/>
      <c r="VC246" s="39"/>
      <c r="VD246" s="39"/>
      <c r="VE246" s="39"/>
      <c r="VF246" s="39"/>
      <c r="VG246" s="39"/>
      <c r="VH246" s="39"/>
      <c r="VI246" s="39"/>
      <c r="VJ246" s="39"/>
      <c r="VK246" s="39"/>
      <c r="VL246" s="39"/>
      <c r="VM246" s="39"/>
      <c r="VN246" s="39"/>
      <c r="VO246" s="39"/>
      <c r="VP246" s="39"/>
      <c r="VQ246" s="39"/>
      <c r="VR246" s="39"/>
      <c r="VS246" s="39"/>
      <c r="VT246" s="39"/>
      <c r="VU246" s="39"/>
      <c r="VV246" s="39"/>
      <c r="VW246" s="39"/>
      <c r="VX246" s="39"/>
      <c r="VY246" s="39"/>
      <c r="VZ246" s="39"/>
      <c r="WA246" s="39"/>
      <c r="WB246" s="39"/>
      <c r="WC246" s="39"/>
      <c r="WD246" s="39"/>
      <c r="WE246" s="39"/>
      <c r="WF246" s="39"/>
      <c r="WG246" s="39"/>
      <c r="WH246" s="39"/>
      <c r="WI246" s="39"/>
      <c r="WJ246" s="39"/>
      <c r="WK246" s="39"/>
      <c r="WL246" s="39"/>
      <c r="WM246" s="39"/>
      <c r="WN246" s="39"/>
      <c r="WO246" s="39"/>
      <c r="WP246" s="39"/>
      <c r="WQ246" s="39"/>
      <c r="WR246" s="39"/>
      <c r="WS246" s="39"/>
      <c r="WT246" s="39"/>
      <c r="WU246" s="39"/>
      <c r="WV246" s="39"/>
      <c r="WW246" s="39"/>
      <c r="WX246" s="39"/>
      <c r="WY246" s="39"/>
      <c r="WZ246" s="39"/>
      <c r="XA246" s="39"/>
      <c r="XB246" s="39"/>
      <c r="XC246" s="39"/>
      <c r="XD246" s="39"/>
      <c r="XE246" s="39"/>
      <c r="XF246" s="39"/>
      <c r="XG246" s="39"/>
      <c r="XH246" s="39"/>
      <c r="XI246" s="39"/>
      <c r="XJ246" s="39"/>
      <c r="XK246" s="39"/>
      <c r="XL246" s="39"/>
      <c r="XM246" s="39"/>
      <c r="XN246" s="39"/>
      <c r="XO246" s="39"/>
      <c r="XP246" s="39"/>
      <c r="XQ246" s="39"/>
      <c r="XR246" s="39"/>
      <c r="XS246" s="39"/>
      <c r="XT246" s="39"/>
      <c r="XU246" s="39"/>
      <c r="XV246" s="39"/>
      <c r="XW246" s="39"/>
      <c r="XX246" s="39"/>
      <c r="XY246" s="39"/>
      <c r="XZ246" s="39"/>
      <c r="YA246" s="39"/>
      <c r="YB246" s="39"/>
      <c r="YC246" s="39"/>
      <c r="YD246" s="39"/>
      <c r="YE246" s="39"/>
      <c r="YF246" s="39"/>
      <c r="YG246" s="39"/>
      <c r="YH246" s="39"/>
      <c r="YI246" s="39"/>
      <c r="YJ246" s="39"/>
      <c r="YK246" s="39"/>
      <c r="YL246" s="39"/>
      <c r="YM246" s="39"/>
      <c r="YN246" s="39"/>
      <c r="YO246" s="39"/>
      <c r="YP246" s="39"/>
      <c r="YQ246" s="39"/>
      <c r="YR246" s="39"/>
      <c r="YS246" s="39"/>
      <c r="YT246" s="39"/>
      <c r="YU246" s="39"/>
      <c r="YV246" s="39"/>
      <c r="YW246" s="39"/>
      <c r="YX246" s="39"/>
      <c r="YY246" s="39"/>
      <c r="YZ246" s="39"/>
      <c r="ZA246" s="39"/>
      <c r="ZB246" s="39"/>
      <c r="ZC246" s="39"/>
      <c r="ZD246" s="39"/>
      <c r="ZE246" s="39"/>
      <c r="ZF246" s="39"/>
      <c r="ZG246" s="39"/>
      <c r="ZH246" s="39"/>
      <c r="ZI246" s="39"/>
      <c r="ZJ246" s="39"/>
      <c r="ZK246" s="39"/>
      <c r="ZL246" s="39"/>
      <c r="ZM246" s="39"/>
      <c r="ZN246" s="39"/>
      <c r="ZO246" s="39"/>
      <c r="ZP246" s="39"/>
      <c r="ZQ246" s="39"/>
      <c r="ZR246" s="39"/>
      <c r="ZS246" s="39"/>
      <c r="ZT246" s="39"/>
      <c r="ZU246" s="39"/>
      <c r="ZV246" s="39"/>
      <c r="ZW246" s="39"/>
      <c r="ZX246" s="39"/>
      <c r="ZY246" s="39"/>
      <c r="ZZ246" s="39"/>
      <c r="AAA246" s="39"/>
      <c r="AAB246" s="39"/>
      <c r="AAC246" s="39"/>
      <c r="AAD246" s="39"/>
      <c r="AAE246" s="39"/>
      <c r="AAF246" s="39"/>
      <c r="AAG246" s="39"/>
      <c r="AAH246" s="39"/>
      <c r="AAI246" s="39"/>
      <c r="AAJ246" s="39"/>
      <c r="AAK246" s="39"/>
      <c r="AAL246" s="39"/>
      <c r="AAM246" s="39"/>
      <c r="AAN246" s="39"/>
      <c r="AAO246" s="39"/>
      <c r="AAP246" s="39"/>
      <c r="AAQ246" s="39"/>
      <c r="AAR246" s="39"/>
      <c r="AAS246" s="39"/>
      <c r="AAT246" s="39"/>
      <c r="AAU246" s="39"/>
      <c r="AAV246" s="39"/>
      <c r="AAW246" s="39"/>
      <c r="AAX246" s="39"/>
      <c r="AAY246" s="39"/>
      <c r="AAZ246" s="39"/>
      <c r="ABA246" s="39"/>
      <c r="ABB246" s="39"/>
      <c r="ABC246" s="39"/>
      <c r="ABD246" s="39"/>
      <c r="ABE246" s="39"/>
      <c r="ABF246" s="39"/>
      <c r="ABG246" s="39"/>
      <c r="ABH246" s="39"/>
      <c r="ABI246" s="39"/>
      <c r="ABJ246" s="39"/>
      <c r="ABK246" s="39"/>
      <c r="ABL246" s="39"/>
      <c r="ABM246" s="39"/>
      <c r="ABN246" s="39"/>
      <c r="ABO246" s="39"/>
      <c r="ABP246" s="39"/>
      <c r="ABQ246" s="39"/>
      <c r="ABR246" s="39"/>
      <c r="ABS246" s="39"/>
      <c r="ABT246" s="39"/>
      <c r="ABU246" s="39"/>
      <c r="ABV246" s="39"/>
      <c r="ABW246" s="39"/>
      <c r="ABX246" s="39"/>
      <c r="ABY246" s="39"/>
      <c r="ABZ246" s="39"/>
      <c r="ACA246" s="39"/>
      <c r="ACB246" s="39"/>
      <c r="ACC246" s="39"/>
      <c r="ACD246" s="39"/>
      <c r="ACE246" s="39"/>
      <c r="ACF246" s="39"/>
      <c r="ACG246" s="39"/>
      <c r="ACH246" s="39"/>
      <c r="ACI246" s="39"/>
      <c r="ACJ246" s="39"/>
      <c r="ACK246" s="39"/>
      <c r="ACL246" s="39"/>
      <c r="ACM246" s="39"/>
      <c r="ACN246" s="39"/>
      <c r="ACO246" s="39"/>
      <c r="ACP246" s="39"/>
      <c r="ACQ246" s="39"/>
      <c r="ACR246" s="39"/>
      <c r="ACS246" s="39"/>
      <c r="ACT246" s="39"/>
      <c r="ACU246" s="39"/>
      <c r="ACV246" s="39"/>
      <c r="ACW246" s="39"/>
      <c r="ACX246" s="39"/>
      <c r="ACY246" s="39"/>
      <c r="ACZ246" s="39"/>
      <c r="ADA246" s="39"/>
      <c r="ADB246" s="39"/>
      <c r="ADC246" s="39"/>
      <c r="ADD246" s="39"/>
      <c r="ADE246" s="39"/>
      <c r="ADF246" s="39"/>
      <c r="ADG246" s="39"/>
      <c r="ADH246" s="39"/>
      <c r="ADI246" s="39"/>
      <c r="ADJ246" s="39"/>
      <c r="ADK246" s="39"/>
      <c r="ADL246" s="39"/>
      <c r="ADM246" s="39"/>
      <c r="ADN246" s="39"/>
      <c r="ADO246" s="39"/>
      <c r="ADP246" s="39"/>
      <c r="ADQ246" s="39"/>
      <c r="ADR246" s="39"/>
      <c r="ADS246" s="39"/>
      <c r="ADT246" s="39"/>
      <c r="ADU246" s="39"/>
      <c r="ADV246" s="39"/>
      <c r="ADW246" s="39"/>
      <c r="ADX246" s="39"/>
      <c r="ADY246" s="39"/>
      <c r="ADZ246" s="39"/>
      <c r="AEA246" s="39"/>
      <c r="AEB246" s="39"/>
      <c r="AEC246" s="39"/>
      <c r="AED246" s="39"/>
      <c r="AEE246" s="39"/>
      <c r="AEF246" s="39"/>
      <c r="AEG246" s="39"/>
      <c r="AEH246" s="39"/>
      <c r="AEI246" s="39"/>
      <c r="AEJ246" s="39"/>
      <c r="AEK246" s="39"/>
      <c r="AEL246" s="39"/>
      <c r="AEM246" s="39"/>
      <c r="AEN246" s="39"/>
      <c r="AEO246" s="39"/>
      <c r="AEP246" s="39"/>
      <c r="AEQ246" s="39"/>
      <c r="AER246" s="39"/>
      <c r="AES246" s="39"/>
      <c r="AET246" s="39"/>
      <c r="AEU246" s="39"/>
      <c r="AEV246" s="39"/>
      <c r="AEW246" s="39"/>
      <c r="AEX246" s="39"/>
      <c r="AEY246" s="39"/>
      <c r="AEZ246" s="39"/>
      <c r="AFA246" s="39"/>
      <c r="AFB246" s="39"/>
      <c r="AFC246" s="39"/>
      <c r="AFD246" s="39"/>
      <c r="AFE246" s="39"/>
      <c r="AFF246" s="39"/>
      <c r="AFG246" s="39"/>
      <c r="AFH246" s="39"/>
      <c r="AFI246" s="39"/>
      <c r="AFJ246" s="39"/>
      <c r="AFK246" s="39"/>
      <c r="AFL246" s="39"/>
      <c r="AFM246" s="39"/>
      <c r="AFN246" s="39"/>
      <c r="AFO246" s="39"/>
      <c r="AFP246" s="39"/>
      <c r="AFQ246" s="39"/>
      <c r="AFR246" s="39"/>
      <c r="AFS246" s="39"/>
      <c r="AFT246" s="39"/>
      <c r="AFU246" s="39"/>
      <c r="AFV246" s="39"/>
      <c r="AFW246" s="39"/>
      <c r="AFX246" s="39"/>
      <c r="AFY246" s="39"/>
      <c r="AFZ246" s="39"/>
      <c r="AGA246" s="39"/>
      <c r="AGB246" s="39"/>
      <c r="AGC246" s="39"/>
      <c r="AGD246" s="39"/>
      <c r="AGE246" s="39"/>
      <c r="AGF246" s="39"/>
      <c r="AGG246" s="39"/>
      <c r="AGH246" s="39"/>
      <c r="AGI246" s="39"/>
      <c r="AGJ246" s="39"/>
      <c r="AGK246" s="39"/>
      <c r="AGL246" s="39"/>
      <c r="AGM246" s="39"/>
      <c r="AGN246" s="39"/>
      <c r="AGO246" s="39"/>
      <c r="AGP246" s="39"/>
      <c r="AGQ246" s="39"/>
      <c r="AGR246" s="39"/>
      <c r="AGS246" s="39"/>
      <c r="AGT246" s="39"/>
      <c r="AGU246" s="39"/>
      <c r="AGV246" s="39"/>
      <c r="AGW246" s="39"/>
      <c r="AGX246" s="39"/>
      <c r="AGY246" s="39"/>
      <c r="AGZ246" s="39"/>
      <c r="AHA246" s="39"/>
      <c r="AHB246" s="39"/>
      <c r="AHC246" s="39"/>
      <c r="AHD246" s="39"/>
      <c r="AHE246" s="39"/>
      <c r="AHF246" s="39"/>
      <c r="AHG246" s="39"/>
      <c r="AHH246" s="39"/>
      <c r="AHI246" s="39"/>
      <c r="AHJ246" s="39"/>
      <c r="AHK246" s="39"/>
      <c r="AHL246" s="39"/>
      <c r="AHM246" s="39"/>
      <c r="AHN246" s="39"/>
      <c r="AHO246" s="39"/>
      <c r="AHP246" s="39"/>
      <c r="AHQ246" s="39"/>
      <c r="AHR246" s="39"/>
      <c r="AHS246" s="39"/>
      <c r="AHT246" s="39"/>
      <c r="AHU246" s="39"/>
      <c r="AHV246" s="39"/>
      <c r="AHW246" s="39"/>
      <c r="AHX246" s="39"/>
      <c r="AHY246" s="39"/>
      <c r="AHZ246" s="39"/>
      <c r="AIA246" s="39"/>
      <c r="AIB246" s="39"/>
      <c r="AIC246" s="39"/>
      <c r="AID246" s="39"/>
      <c r="AIE246" s="39"/>
      <c r="AIF246" s="39"/>
      <c r="AIG246" s="39"/>
      <c r="AIH246" s="39"/>
      <c r="AII246" s="39"/>
      <c r="AIJ246" s="39"/>
      <c r="AIK246" s="39"/>
      <c r="AIL246" s="39"/>
      <c r="AIM246" s="39"/>
      <c r="AIN246" s="39"/>
      <c r="AIO246" s="39"/>
      <c r="AIP246" s="39"/>
      <c r="AIQ246" s="39"/>
      <c r="AIR246" s="39"/>
      <c r="AIS246" s="39"/>
      <c r="AIT246" s="39"/>
      <c r="AIU246" s="39"/>
      <c r="AIV246" s="39"/>
      <c r="AIW246" s="39"/>
      <c r="AIX246" s="39"/>
      <c r="AIY246" s="39"/>
      <c r="AIZ246" s="39"/>
      <c r="AJA246" s="39"/>
      <c r="AJB246" s="39"/>
      <c r="AJC246" s="39"/>
      <c r="AJD246" s="39"/>
      <c r="AJE246" s="39"/>
      <c r="AJF246" s="39"/>
      <c r="AJG246" s="39"/>
      <c r="AJH246" s="39"/>
      <c r="AJI246" s="39"/>
      <c r="AJJ246" s="39"/>
      <c r="AJK246" s="39"/>
      <c r="AJL246" s="39"/>
      <c r="AJM246" s="39"/>
      <c r="AJN246" s="39"/>
      <c r="AJO246" s="39"/>
      <c r="AJP246" s="39"/>
      <c r="AJQ246" s="39"/>
      <c r="AJR246" s="39"/>
      <c r="AJS246" s="39"/>
      <c r="AJT246" s="39"/>
      <c r="AJU246" s="39"/>
      <c r="AJV246" s="39"/>
      <c r="AJW246" s="39"/>
      <c r="AJX246" s="39"/>
      <c r="AJY246" s="39"/>
      <c r="AJZ246" s="39"/>
      <c r="AKA246" s="39"/>
      <c r="AKB246" s="39"/>
      <c r="AKC246" s="39"/>
      <c r="AKD246" s="39"/>
      <c r="AKE246" s="39"/>
      <c r="AKF246" s="39"/>
      <c r="AKG246" s="39"/>
      <c r="AKH246" s="39"/>
      <c r="AKI246" s="39"/>
      <c r="AKJ246" s="39"/>
      <c r="AKK246" s="39"/>
      <c r="AKL246" s="39"/>
      <c r="AKM246" s="39"/>
      <c r="AKN246" s="39"/>
      <c r="AKO246" s="39"/>
      <c r="AKP246" s="39"/>
      <c r="AKQ246" s="39"/>
      <c r="AKR246" s="39"/>
      <c r="AKS246" s="39"/>
      <c r="AKT246" s="39"/>
      <c r="AKU246" s="39"/>
      <c r="AKV246" s="39"/>
      <c r="AKW246" s="39"/>
      <c r="AKX246" s="39"/>
      <c r="AKY246" s="39"/>
      <c r="AKZ246" s="39"/>
      <c r="ALA246" s="39"/>
      <c r="ALB246" s="39"/>
      <c r="ALC246" s="39"/>
      <c r="ALD246" s="39"/>
      <c r="ALE246" s="39"/>
      <c r="ALF246" s="39"/>
      <c r="ALG246" s="39"/>
      <c r="ALH246" s="39"/>
      <c r="ALI246" s="39"/>
      <c r="ALJ246" s="39"/>
      <c r="ALK246" s="39"/>
      <c r="ALL246" s="39"/>
      <c r="ALM246" s="39"/>
      <c r="ALN246" s="39"/>
      <c r="ALO246" s="39"/>
      <c r="ALP246" s="39"/>
      <c r="ALQ246" s="39"/>
      <c r="ALR246" s="39"/>
      <c r="ALS246" s="39"/>
      <c r="ALT246" s="39"/>
      <c r="ALU246" s="39"/>
      <c r="ALV246" s="39"/>
      <c r="ALW246" s="39"/>
      <c r="ALX246" s="39"/>
      <c r="ALY246" s="39"/>
      <c r="ALZ246" s="39"/>
    </row>
    <row r="247" spans="1:1014" s="84" customFormat="1" x14ac:dyDescent="0.25">
      <c r="A247" s="67" t="s">
        <v>527</v>
      </c>
      <c r="B247" s="79" t="str">
        <f t="shared" si="10"/>
        <v>20180726</v>
      </c>
      <c r="C247" s="79" t="s">
        <v>21</v>
      </c>
      <c r="D247" s="79" t="s">
        <v>22</v>
      </c>
      <c r="E247" s="39" t="s">
        <v>23</v>
      </c>
      <c r="F247" s="39" t="s">
        <v>24</v>
      </c>
      <c r="G247" s="39" t="s">
        <v>25</v>
      </c>
      <c r="H247" s="39" t="s">
        <v>26</v>
      </c>
      <c r="I247" s="39">
        <v>0</v>
      </c>
      <c r="J247" s="39" t="s">
        <v>24</v>
      </c>
      <c r="K247" s="80" t="str">
        <f>IF(F247="NA","0000",IF(F247="A04","1000",IF(F247="A03","0700",IF(F247="A02","0500",IF(F247="A01","0200",ERROR)))))</f>
        <v>0000</v>
      </c>
      <c r="L247" s="80" t="str">
        <f t="shared" si="9"/>
        <v>000</v>
      </c>
      <c r="M247" s="81">
        <v>250</v>
      </c>
      <c r="N247" s="82">
        <v>9</v>
      </c>
      <c r="O247" s="82">
        <v>3</v>
      </c>
      <c r="P247" s="39" t="s">
        <v>24</v>
      </c>
      <c r="Q247" s="83" t="s">
        <v>528</v>
      </c>
      <c r="R247" s="79" t="str">
        <f t="shared" si="11"/>
        <v>20180726-Nor-Bh-Cott01-Ndata-M0000-D000-T00250-G09-R03-0251.TIFF</v>
      </c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  <c r="DS247" s="39"/>
      <c r="DT247" s="39"/>
      <c r="DU247" s="39"/>
      <c r="DV247" s="39"/>
      <c r="DW247" s="39"/>
      <c r="DX247" s="39"/>
      <c r="DY247" s="39"/>
      <c r="DZ247" s="39"/>
      <c r="EA247" s="39"/>
      <c r="EB247" s="39"/>
      <c r="EC247" s="39"/>
      <c r="ED247" s="39"/>
      <c r="EE247" s="39"/>
      <c r="EF247" s="39"/>
      <c r="EG247" s="39"/>
      <c r="EH247" s="39"/>
      <c r="EI247" s="39"/>
      <c r="EJ247" s="39"/>
      <c r="EK247" s="39"/>
      <c r="EL247" s="39"/>
      <c r="EM247" s="39"/>
      <c r="EN247" s="39"/>
      <c r="EO247" s="39"/>
      <c r="EP247" s="39"/>
      <c r="EQ247" s="39"/>
      <c r="ER247" s="39"/>
      <c r="ES247" s="39"/>
      <c r="ET247" s="39"/>
      <c r="EU247" s="39"/>
      <c r="EV247" s="39"/>
      <c r="EW247" s="39"/>
      <c r="EX247" s="39"/>
      <c r="EY247" s="39"/>
      <c r="EZ247" s="39"/>
      <c r="FA247" s="39"/>
      <c r="FB247" s="39"/>
      <c r="FC247" s="39"/>
      <c r="FD247" s="39"/>
      <c r="FE247" s="39"/>
      <c r="FF247" s="39"/>
      <c r="FG247" s="39"/>
      <c r="FH247" s="39"/>
      <c r="FI247" s="39"/>
      <c r="FJ247" s="39"/>
      <c r="FK247" s="39"/>
      <c r="FL247" s="39"/>
      <c r="FM247" s="39"/>
      <c r="FN247" s="39"/>
      <c r="FO247" s="39"/>
      <c r="FP247" s="39"/>
      <c r="FQ247" s="39"/>
      <c r="FR247" s="39"/>
      <c r="FS247" s="39"/>
      <c r="FT247" s="39"/>
      <c r="FU247" s="39"/>
      <c r="FV247" s="39"/>
      <c r="FW247" s="39"/>
      <c r="FX247" s="39"/>
      <c r="FY247" s="39"/>
      <c r="FZ247" s="39"/>
      <c r="GA247" s="39"/>
      <c r="GB247" s="39"/>
      <c r="GC247" s="39"/>
      <c r="GD247" s="39"/>
      <c r="GE247" s="39"/>
      <c r="GF247" s="39"/>
      <c r="GG247" s="39"/>
      <c r="GH247" s="39"/>
      <c r="GI247" s="39"/>
      <c r="GJ247" s="39"/>
      <c r="GK247" s="39"/>
      <c r="GL247" s="39"/>
      <c r="GM247" s="39"/>
      <c r="GN247" s="39"/>
      <c r="GO247" s="39"/>
      <c r="GP247" s="39"/>
      <c r="GQ247" s="39"/>
      <c r="GR247" s="39"/>
      <c r="GS247" s="39"/>
      <c r="GT247" s="39"/>
      <c r="GU247" s="39"/>
      <c r="GV247" s="39"/>
      <c r="GW247" s="39"/>
      <c r="GX247" s="39"/>
      <c r="GY247" s="39"/>
      <c r="GZ247" s="39"/>
      <c r="HA247" s="39"/>
      <c r="HB247" s="39"/>
      <c r="HC247" s="39"/>
      <c r="HD247" s="39"/>
      <c r="HE247" s="39"/>
      <c r="HF247" s="39"/>
      <c r="HG247" s="39"/>
      <c r="HH247" s="39"/>
      <c r="HI247" s="39"/>
      <c r="HJ247" s="39"/>
      <c r="HK247" s="39"/>
      <c r="HL247" s="39"/>
      <c r="HM247" s="39"/>
      <c r="HN247" s="39"/>
      <c r="HO247" s="39"/>
      <c r="HP247" s="39"/>
      <c r="HQ247" s="39"/>
      <c r="HR247" s="39"/>
      <c r="HS247" s="39"/>
      <c r="HT247" s="39"/>
      <c r="HU247" s="39"/>
      <c r="HV247" s="39"/>
      <c r="HW247" s="39"/>
      <c r="HX247" s="39"/>
      <c r="HY247" s="39"/>
      <c r="HZ247" s="39"/>
      <c r="IA247" s="39"/>
      <c r="IB247" s="39"/>
      <c r="IC247" s="39"/>
      <c r="ID247" s="39"/>
      <c r="IE247" s="39"/>
      <c r="IF247" s="39"/>
      <c r="IG247" s="39"/>
      <c r="IH247" s="39"/>
      <c r="II247" s="39"/>
      <c r="IJ247" s="39"/>
      <c r="IK247" s="39"/>
      <c r="IL247" s="39"/>
      <c r="IM247" s="39"/>
      <c r="IN247" s="39"/>
      <c r="IO247" s="39"/>
      <c r="IP247" s="39"/>
      <c r="IQ247" s="39"/>
      <c r="IR247" s="39"/>
      <c r="IS247" s="39"/>
      <c r="IT247" s="39"/>
      <c r="IU247" s="39"/>
      <c r="IV247" s="39"/>
      <c r="IW247" s="39"/>
      <c r="IX247" s="39"/>
      <c r="IY247" s="39"/>
      <c r="IZ247" s="39"/>
      <c r="JA247" s="39"/>
      <c r="JB247" s="39"/>
      <c r="JC247" s="39"/>
      <c r="JD247" s="39"/>
      <c r="JE247" s="39"/>
      <c r="JF247" s="39"/>
      <c r="JG247" s="39"/>
      <c r="JH247" s="39"/>
      <c r="JI247" s="39"/>
      <c r="JJ247" s="39"/>
      <c r="JK247" s="39"/>
      <c r="JL247" s="39"/>
      <c r="JM247" s="39"/>
      <c r="JN247" s="39"/>
      <c r="JO247" s="39"/>
      <c r="JP247" s="39"/>
      <c r="JQ247" s="39"/>
      <c r="JR247" s="39"/>
      <c r="JS247" s="39"/>
      <c r="JT247" s="39"/>
      <c r="JU247" s="39"/>
      <c r="JV247" s="39"/>
      <c r="JW247" s="39"/>
      <c r="JX247" s="39"/>
      <c r="JY247" s="39"/>
      <c r="JZ247" s="39"/>
      <c r="KA247" s="39"/>
      <c r="KB247" s="39"/>
      <c r="KC247" s="39"/>
      <c r="KD247" s="39"/>
      <c r="KE247" s="39"/>
      <c r="KF247" s="39"/>
      <c r="KG247" s="39"/>
      <c r="KH247" s="39"/>
      <c r="KI247" s="39"/>
      <c r="KJ247" s="39"/>
      <c r="KK247" s="39"/>
      <c r="KL247" s="39"/>
      <c r="KM247" s="39"/>
      <c r="KN247" s="39"/>
      <c r="KO247" s="39"/>
      <c r="KP247" s="39"/>
      <c r="KQ247" s="39"/>
      <c r="KR247" s="39"/>
      <c r="KS247" s="39"/>
      <c r="KT247" s="39"/>
      <c r="KU247" s="39"/>
      <c r="KV247" s="39"/>
      <c r="KW247" s="39"/>
      <c r="KX247" s="39"/>
      <c r="KY247" s="39"/>
      <c r="KZ247" s="39"/>
      <c r="LA247" s="39"/>
      <c r="LB247" s="39"/>
      <c r="LC247" s="39"/>
      <c r="LD247" s="39"/>
      <c r="LE247" s="39"/>
      <c r="LF247" s="39"/>
      <c r="LG247" s="39"/>
      <c r="LH247" s="39"/>
      <c r="LI247" s="39"/>
      <c r="LJ247" s="39"/>
      <c r="LK247" s="39"/>
      <c r="LL247" s="39"/>
      <c r="LM247" s="39"/>
      <c r="LN247" s="39"/>
      <c r="LO247" s="39"/>
      <c r="LP247" s="39"/>
      <c r="LQ247" s="39"/>
      <c r="LR247" s="39"/>
      <c r="LS247" s="39"/>
      <c r="LT247" s="39"/>
      <c r="LU247" s="39"/>
      <c r="LV247" s="39"/>
      <c r="LW247" s="39"/>
      <c r="LX247" s="39"/>
      <c r="LY247" s="39"/>
      <c r="LZ247" s="39"/>
      <c r="MA247" s="39"/>
      <c r="MB247" s="39"/>
      <c r="MC247" s="39"/>
      <c r="MD247" s="39"/>
      <c r="ME247" s="39"/>
      <c r="MF247" s="39"/>
      <c r="MG247" s="39"/>
      <c r="MH247" s="39"/>
      <c r="MI247" s="39"/>
      <c r="MJ247" s="39"/>
      <c r="MK247" s="39"/>
      <c r="ML247" s="39"/>
      <c r="MM247" s="39"/>
      <c r="MN247" s="39"/>
      <c r="MO247" s="39"/>
      <c r="MP247" s="39"/>
      <c r="MQ247" s="39"/>
      <c r="MR247" s="39"/>
      <c r="MS247" s="39"/>
      <c r="MT247" s="39"/>
      <c r="MU247" s="39"/>
      <c r="MV247" s="39"/>
      <c r="MW247" s="39"/>
      <c r="MX247" s="39"/>
      <c r="MY247" s="39"/>
      <c r="MZ247" s="39"/>
      <c r="NA247" s="39"/>
      <c r="NB247" s="39"/>
      <c r="NC247" s="39"/>
      <c r="ND247" s="39"/>
      <c r="NE247" s="39"/>
      <c r="NF247" s="39"/>
      <c r="NG247" s="39"/>
      <c r="NH247" s="39"/>
      <c r="NI247" s="39"/>
      <c r="NJ247" s="39"/>
      <c r="NK247" s="39"/>
      <c r="NL247" s="39"/>
      <c r="NM247" s="39"/>
      <c r="NN247" s="39"/>
      <c r="NO247" s="39"/>
      <c r="NP247" s="39"/>
      <c r="NQ247" s="39"/>
      <c r="NR247" s="39"/>
      <c r="NS247" s="39"/>
      <c r="NT247" s="39"/>
      <c r="NU247" s="39"/>
      <c r="NV247" s="39"/>
      <c r="NW247" s="39"/>
      <c r="NX247" s="39"/>
      <c r="NY247" s="39"/>
      <c r="NZ247" s="39"/>
      <c r="OA247" s="39"/>
      <c r="OB247" s="39"/>
      <c r="OC247" s="39"/>
      <c r="OD247" s="39"/>
      <c r="OE247" s="39"/>
      <c r="OF247" s="39"/>
      <c r="OG247" s="39"/>
      <c r="OH247" s="39"/>
      <c r="OI247" s="39"/>
      <c r="OJ247" s="39"/>
      <c r="OK247" s="39"/>
      <c r="OL247" s="39"/>
      <c r="OM247" s="39"/>
      <c r="ON247" s="39"/>
      <c r="OO247" s="39"/>
      <c r="OP247" s="39"/>
      <c r="OQ247" s="39"/>
      <c r="OR247" s="39"/>
      <c r="OS247" s="39"/>
      <c r="OT247" s="39"/>
      <c r="OU247" s="39"/>
      <c r="OV247" s="39"/>
      <c r="OW247" s="39"/>
      <c r="OX247" s="39"/>
      <c r="OY247" s="39"/>
      <c r="OZ247" s="39"/>
      <c r="PA247" s="39"/>
      <c r="PB247" s="39"/>
      <c r="PC247" s="39"/>
      <c r="PD247" s="39"/>
      <c r="PE247" s="39"/>
      <c r="PF247" s="39"/>
      <c r="PG247" s="39"/>
      <c r="PH247" s="39"/>
      <c r="PI247" s="39"/>
      <c r="PJ247" s="39"/>
      <c r="PK247" s="39"/>
      <c r="PL247" s="39"/>
      <c r="PM247" s="39"/>
      <c r="PN247" s="39"/>
      <c r="PO247" s="39"/>
      <c r="PP247" s="39"/>
      <c r="PQ247" s="39"/>
      <c r="PR247" s="39"/>
      <c r="PS247" s="39"/>
      <c r="PT247" s="39"/>
      <c r="PU247" s="39"/>
      <c r="PV247" s="39"/>
      <c r="PW247" s="39"/>
      <c r="PX247" s="39"/>
      <c r="PY247" s="39"/>
      <c r="PZ247" s="39"/>
      <c r="QA247" s="39"/>
      <c r="QB247" s="39"/>
      <c r="QC247" s="39"/>
      <c r="QD247" s="39"/>
      <c r="QE247" s="39"/>
      <c r="QF247" s="39"/>
      <c r="QG247" s="39"/>
      <c r="QH247" s="39"/>
      <c r="QI247" s="39"/>
      <c r="QJ247" s="39"/>
      <c r="QK247" s="39"/>
      <c r="QL247" s="39"/>
      <c r="QM247" s="39"/>
      <c r="QN247" s="39"/>
      <c r="QO247" s="39"/>
      <c r="QP247" s="39"/>
      <c r="QQ247" s="39"/>
      <c r="QR247" s="39"/>
      <c r="QS247" s="39"/>
      <c r="QT247" s="39"/>
      <c r="QU247" s="39"/>
      <c r="QV247" s="39"/>
      <c r="QW247" s="39"/>
      <c r="QX247" s="39"/>
      <c r="QY247" s="39"/>
      <c r="QZ247" s="39"/>
      <c r="RA247" s="39"/>
      <c r="RB247" s="39"/>
      <c r="RC247" s="39"/>
      <c r="RD247" s="39"/>
      <c r="RE247" s="39"/>
      <c r="RF247" s="39"/>
      <c r="RG247" s="39"/>
      <c r="RH247" s="39"/>
      <c r="RI247" s="39"/>
      <c r="RJ247" s="39"/>
      <c r="RK247" s="39"/>
      <c r="RL247" s="39"/>
      <c r="RM247" s="39"/>
      <c r="RN247" s="39"/>
      <c r="RO247" s="39"/>
      <c r="RP247" s="39"/>
      <c r="RQ247" s="39"/>
      <c r="RR247" s="39"/>
      <c r="RS247" s="39"/>
      <c r="RT247" s="39"/>
      <c r="RU247" s="39"/>
      <c r="RV247" s="39"/>
      <c r="RW247" s="39"/>
      <c r="RX247" s="39"/>
      <c r="RY247" s="39"/>
      <c r="RZ247" s="39"/>
      <c r="SA247" s="39"/>
      <c r="SB247" s="39"/>
      <c r="SC247" s="39"/>
      <c r="SD247" s="39"/>
      <c r="SE247" s="39"/>
      <c r="SF247" s="39"/>
      <c r="SG247" s="39"/>
      <c r="SH247" s="39"/>
      <c r="SI247" s="39"/>
      <c r="SJ247" s="39"/>
      <c r="SK247" s="39"/>
      <c r="SL247" s="39"/>
      <c r="SM247" s="39"/>
      <c r="SN247" s="39"/>
      <c r="SO247" s="39"/>
      <c r="SP247" s="39"/>
      <c r="SQ247" s="39"/>
      <c r="SR247" s="39"/>
      <c r="SS247" s="39"/>
      <c r="ST247" s="39"/>
      <c r="SU247" s="39"/>
      <c r="SV247" s="39"/>
      <c r="SW247" s="39"/>
      <c r="SX247" s="39"/>
      <c r="SY247" s="39"/>
      <c r="SZ247" s="39"/>
      <c r="TA247" s="39"/>
      <c r="TB247" s="39"/>
      <c r="TC247" s="39"/>
      <c r="TD247" s="39"/>
      <c r="TE247" s="39"/>
      <c r="TF247" s="39"/>
      <c r="TG247" s="39"/>
      <c r="TH247" s="39"/>
      <c r="TI247" s="39"/>
      <c r="TJ247" s="39"/>
      <c r="TK247" s="39"/>
      <c r="TL247" s="39"/>
      <c r="TM247" s="39"/>
      <c r="TN247" s="39"/>
      <c r="TO247" s="39"/>
      <c r="TP247" s="39"/>
      <c r="TQ247" s="39"/>
      <c r="TR247" s="39"/>
      <c r="TS247" s="39"/>
      <c r="TT247" s="39"/>
      <c r="TU247" s="39"/>
      <c r="TV247" s="39"/>
      <c r="TW247" s="39"/>
      <c r="TX247" s="39"/>
      <c r="TY247" s="39"/>
      <c r="TZ247" s="39"/>
      <c r="UA247" s="39"/>
      <c r="UB247" s="39"/>
      <c r="UC247" s="39"/>
      <c r="UD247" s="39"/>
      <c r="UE247" s="39"/>
      <c r="UF247" s="39"/>
      <c r="UG247" s="39"/>
      <c r="UH247" s="39"/>
      <c r="UI247" s="39"/>
      <c r="UJ247" s="39"/>
      <c r="UK247" s="39"/>
      <c r="UL247" s="39"/>
      <c r="UM247" s="39"/>
      <c r="UN247" s="39"/>
      <c r="UO247" s="39"/>
      <c r="UP247" s="39"/>
      <c r="UQ247" s="39"/>
      <c r="UR247" s="39"/>
      <c r="US247" s="39"/>
      <c r="UT247" s="39"/>
      <c r="UU247" s="39"/>
      <c r="UV247" s="39"/>
      <c r="UW247" s="39"/>
      <c r="UX247" s="39"/>
      <c r="UY247" s="39"/>
      <c r="UZ247" s="39"/>
      <c r="VA247" s="39"/>
      <c r="VB247" s="39"/>
      <c r="VC247" s="39"/>
      <c r="VD247" s="39"/>
      <c r="VE247" s="39"/>
      <c r="VF247" s="39"/>
      <c r="VG247" s="39"/>
      <c r="VH247" s="39"/>
      <c r="VI247" s="39"/>
      <c r="VJ247" s="39"/>
      <c r="VK247" s="39"/>
      <c r="VL247" s="39"/>
      <c r="VM247" s="39"/>
      <c r="VN247" s="39"/>
      <c r="VO247" s="39"/>
      <c r="VP247" s="39"/>
      <c r="VQ247" s="39"/>
      <c r="VR247" s="39"/>
      <c r="VS247" s="39"/>
      <c r="VT247" s="39"/>
      <c r="VU247" s="39"/>
      <c r="VV247" s="39"/>
      <c r="VW247" s="39"/>
      <c r="VX247" s="39"/>
      <c r="VY247" s="39"/>
      <c r="VZ247" s="39"/>
      <c r="WA247" s="39"/>
      <c r="WB247" s="39"/>
      <c r="WC247" s="39"/>
      <c r="WD247" s="39"/>
      <c r="WE247" s="39"/>
      <c r="WF247" s="39"/>
      <c r="WG247" s="39"/>
      <c r="WH247" s="39"/>
      <c r="WI247" s="39"/>
      <c r="WJ247" s="39"/>
      <c r="WK247" s="39"/>
      <c r="WL247" s="39"/>
      <c r="WM247" s="39"/>
      <c r="WN247" s="39"/>
      <c r="WO247" s="39"/>
      <c r="WP247" s="39"/>
      <c r="WQ247" s="39"/>
      <c r="WR247" s="39"/>
      <c r="WS247" s="39"/>
      <c r="WT247" s="39"/>
      <c r="WU247" s="39"/>
      <c r="WV247" s="39"/>
      <c r="WW247" s="39"/>
      <c r="WX247" s="39"/>
      <c r="WY247" s="39"/>
      <c r="WZ247" s="39"/>
      <c r="XA247" s="39"/>
      <c r="XB247" s="39"/>
      <c r="XC247" s="39"/>
      <c r="XD247" s="39"/>
      <c r="XE247" s="39"/>
      <c r="XF247" s="39"/>
      <c r="XG247" s="39"/>
      <c r="XH247" s="39"/>
      <c r="XI247" s="39"/>
      <c r="XJ247" s="39"/>
      <c r="XK247" s="39"/>
      <c r="XL247" s="39"/>
      <c r="XM247" s="39"/>
      <c r="XN247" s="39"/>
      <c r="XO247" s="39"/>
      <c r="XP247" s="39"/>
      <c r="XQ247" s="39"/>
      <c r="XR247" s="39"/>
      <c r="XS247" s="39"/>
      <c r="XT247" s="39"/>
      <c r="XU247" s="39"/>
      <c r="XV247" s="39"/>
      <c r="XW247" s="39"/>
      <c r="XX247" s="39"/>
      <c r="XY247" s="39"/>
      <c r="XZ247" s="39"/>
      <c r="YA247" s="39"/>
      <c r="YB247" s="39"/>
      <c r="YC247" s="39"/>
      <c r="YD247" s="39"/>
      <c r="YE247" s="39"/>
      <c r="YF247" s="39"/>
      <c r="YG247" s="39"/>
      <c r="YH247" s="39"/>
      <c r="YI247" s="39"/>
      <c r="YJ247" s="39"/>
      <c r="YK247" s="39"/>
      <c r="YL247" s="39"/>
      <c r="YM247" s="39"/>
      <c r="YN247" s="39"/>
      <c r="YO247" s="39"/>
      <c r="YP247" s="39"/>
      <c r="YQ247" s="39"/>
      <c r="YR247" s="39"/>
      <c r="YS247" s="39"/>
      <c r="YT247" s="39"/>
      <c r="YU247" s="39"/>
      <c r="YV247" s="39"/>
      <c r="YW247" s="39"/>
      <c r="YX247" s="39"/>
      <c r="YY247" s="39"/>
      <c r="YZ247" s="39"/>
      <c r="ZA247" s="39"/>
      <c r="ZB247" s="39"/>
      <c r="ZC247" s="39"/>
      <c r="ZD247" s="39"/>
      <c r="ZE247" s="39"/>
      <c r="ZF247" s="39"/>
      <c r="ZG247" s="39"/>
      <c r="ZH247" s="39"/>
      <c r="ZI247" s="39"/>
      <c r="ZJ247" s="39"/>
      <c r="ZK247" s="39"/>
      <c r="ZL247" s="39"/>
      <c r="ZM247" s="39"/>
      <c r="ZN247" s="39"/>
      <c r="ZO247" s="39"/>
      <c r="ZP247" s="39"/>
      <c r="ZQ247" s="39"/>
      <c r="ZR247" s="39"/>
      <c r="ZS247" s="39"/>
      <c r="ZT247" s="39"/>
      <c r="ZU247" s="39"/>
      <c r="ZV247" s="39"/>
      <c r="ZW247" s="39"/>
      <c r="ZX247" s="39"/>
      <c r="ZY247" s="39"/>
      <c r="ZZ247" s="39"/>
      <c r="AAA247" s="39"/>
      <c r="AAB247" s="39"/>
      <c r="AAC247" s="39"/>
      <c r="AAD247" s="39"/>
      <c r="AAE247" s="39"/>
      <c r="AAF247" s="39"/>
      <c r="AAG247" s="39"/>
      <c r="AAH247" s="39"/>
      <c r="AAI247" s="39"/>
      <c r="AAJ247" s="39"/>
      <c r="AAK247" s="39"/>
      <c r="AAL247" s="39"/>
      <c r="AAM247" s="39"/>
      <c r="AAN247" s="39"/>
      <c r="AAO247" s="39"/>
      <c r="AAP247" s="39"/>
      <c r="AAQ247" s="39"/>
      <c r="AAR247" s="39"/>
      <c r="AAS247" s="39"/>
      <c r="AAT247" s="39"/>
      <c r="AAU247" s="39"/>
      <c r="AAV247" s="39"/>
      <c r="AAW247" s="39"/>
      <c r="AAX247" s="39"/>
      <c r="AAY247" s="39"/>
      <c r="AAZ247" s="39"/>
      <c r="ABA247" s="39"/>
      <c r="ABB247" s="39"/>
      <c r="ABC247" s="39"/>
      <c r="ABD247" s="39"/>
      <c r="ABE247" s="39"/>
      <c r="ABF247" s="39"/>
      <c r="ABG247" s="39"/>
      <c r="ABH247" s="39"/>
      <c r="ABI247" s="39"/>
      <c r="ABJ247" s="39"/>
      <c r="ABK247" s="39"/>
      <c r="ABL247" s="39"/>
      <c r="ABM247" s="39"/>
      <c r="ABN247" s="39"/>
      <c r="ABO247" s="39"/>
      <c r="ABP247" s="39"/>
      <c r="ABQ247" s="39"/>
      <c r="ABR247" s="39"/>
      <c r="ABS247" s="39"/>
      <c r="ABT247" s="39"/>
      <c r="ABU247" s="39"/>
      <c r="ABV247" s="39"/>
      <c r="ABW247" s="39"/>
      <c r="ABX247" s="39"/>
      <c r="ABY247" s="39"/>
      <c r="ABZ247" s="39"/>
      <c r="ACA247" s="39"/>
      <c r="ACB247" s="39"/>
      <c r="ACC247" s="39"/>
      <c r="ACD247" s="39"/>
      <c r="ACE247" s="39"/>
      <c r="ACF247" s="39"/>
      <c r="ACG247" s="39"/>
      <c r="ACH247" s="39"/>
      <c r="ACI247" s="39"/>
      <c r="ACJ247" s="39"/>
      <c r="ACK247" s="39"/>
      <c r="ACL247" s="39"/>
      <c r="ACM247" s="39"/>
      <c r="ACN247" s="39"/>
      <c r="ACO247" s="39"/>
      <c r="ACP247" s="39"/>
      <c r="ACQ247" s="39"/>
      <c r="ACR247" s="39"/>
      <c r="ACS247" s="39"/>
      <c r="ACT247" s="39"/>
      <c r="ACU247" s="39"/>
      <c r="ACV247" s="39"/>
      <c r="ACW247" s="39"/>
      <c r="ACX247" s="39"/>
      <c r="ACY247" s="39"/>
      <c r="ACZ247" s="39"/>
      <c r="ADA247" s="39"/>
      <c r="ADB247" s="39"/>
      <c r="ADC247" s="39"/>
      <c r="ADD247" s="39"/>
      <c r="ADE247" s="39"/>
      <c r="ADF247" s="39"/>
      <c r="ADG247" s="39"/>
      <c r="ADH247" s="39"/>
      <c r="ADI247" s="39"/>
      <c r="ADJ247" s="39"/>
      <c r="ADK247" s="39"/>
      <c r="ADL247" s="39"/>
      <c r="ADM247" s="39"/>
      <c r="ADN247" s="39"/>
      <c r="ADO247" s="39"/>
      <c r="ADP247" s="39"/>
      <c r="ADQ247" s="39"/>
      <c r="ADR247" s="39"/>
      <c r="ADS247" s="39"/>
      <c r="ADT247" s="39"/>
      <c r="ADU247" s="39"/>
      <c r="ADV247" s="39"/>
      <c r="ADW247" s="39"/>
      <c r="ADX247" s="39"/>
      <c r="ADY247" s="39"/>
      <c r="ADZ247" s="39"/>
      <c r="AEA247" s="39"/>
      <c r="AEB247" s="39"/>
      <c r="AEC247" s="39"/>
      <c r="AED247" s="39"/>
      <c r="AEE247" s="39"/>
      <c r="AEF247" s="39"/>
      <c r="AEG247" s="39"/>
      <c r="AEH247" s="39"/>
      <c r="AEI247" s="39"/>
      <c r="AEJ247" s="39"/>
      <c r="AEK247" s="39"/>
      <c r="AEL247" s="39"/>
      <c r="AEM247" s="39"/>
      <c r="AEN247" s="39"/>
      <c r="AEO247" s="39"/>
      <c r="AEP247" s="39"/>
      <c r="AEQ247" s="39"/>
      <c r="AER247" s="39"/>
      <c r="AES247" s="39"/>
      <c r="AET247" s="39"/>
      <c r="AEU247" s="39"/>
      <c r="AEV247" s="39"/>
      <c r="AEW247" s="39"/>
      <c r="AEX247" s="39"/>
      <c r="AEY247" s="39"/>
      <c r="AEZ247" s="39"/>
      <c r="AFA247" s="39"/>
      <c r="AFB247" s="39"/>
      <c r="AFC247" s="39"/>
      <c r="AFD247" s="39"/>
      <c r="AFE247" s="39"/>
      <c r="AFF247" s="39"/>
      <c r="AFG247" s="39"/>
      <c r="AFH247" s="39"/>
      <c r="AFI247" s="39"/>
      <c r="AFJ247" s="39"/>
      <c r="AFK247" s="39"/>
      <c r="AFL247" s="39"/>
      <c r="AFM247" s="39"/>
      <c r="AFN247" s="39"/>
      <c r="AFO247" s="39"/>
      <c r="AFP247" s="39"/>
      <c r="AFQ247" s="39"/>
      <c r="AFR247" s="39"/>
      <c r="AFS247" s="39"/>
      <c r="AFT247" s="39"/>
      <c r="AFU247" s="39"/>
      <c r="AFV247" s="39"/>
      <c r="AFW247" s="39"/>
      <c r="AFX247" s="39"/>
      <c r="AFY247" s="39"/>
      <c r="AFZ247" s="39"/>
      <c r="AGA247" s="39"/>
      <c r="AGB247" s="39"/>
      <c r="AGC247" s="39"/>
      <c r="AGD247" s="39"/>
      <c r="AGE247" s="39"/>
      <c r="AGF247" s="39"/>
      <c r="AGG247" s="39"/>
      <c r="AGH247" s="39"/>
      <c r="AGI247" s="39"/>
      <c r="AGJ247" s="39"/>
      <c r="AGK247" s="39"/>
      <c r="AGL247" s="39"/>
      <c r="AGM247" s="39"/>
      <c r="AGN247" s="39"/>
      <c r="AGO247" s="39"/>
      <c r="AGP247" s="39"/>
      <c r="AGQ247" s="39"/>
      <c r="AGR247" s="39"/>
      <c r="AGS247" s="39"/>
      <c r="AGT247" s="39"/>
      <c r="AGU247" s="39"/>
      <c r="AGV247" s="39"/>
      <c r="AGW247" s="39"/>
      <c r="AGX247" s="39"/>
      <c r="AGY247" s="39"/>
      <c r="AGZ247" s="39"/>
      <c r="AHA247" s="39"/>
      <c r="AHB247" s="39"/>
      <c r="AHC247" s="39"/>
      <c r="AHD247" s="39"/>
      <c r="AHE247" s="39"/>
      <c r="AHF247" s="39"/>
      <c r="AHG247" s="39"/>
      <c r="AHH247" s="39"/>
      <c r="AHI247" s="39"/>
      <c r="AHJ247" s="39"/>
      <c r="AHK247" s="39"/>
      <c r="AHL247" s="39"/>
      <c r="AHM247" s="39"/>
      <c r="AHN247" s="39"/>
      <c r="AHO247" s="39"/>
      <c r="AHP247" s="39"/>
      <c r="AHQ247" s="39"/>
      <c r="AHR247" s="39"/>
      <c r="AHS247" s="39"/>
      <c r="AHT247" s="39"/>
      <c r="AHU247" s="39"/>
      <c r="AHV247" s="39"/>
      <c r="AHW247" s="39"/>
      <c r="AHX247" s="39"/>
      <c r="AHY247" s="39"/>
      <c r="AHZ247" s="39"/>
      <c r="AIA247" s="39"/>
      <c r="AIB247" s="39"/>
      <c r="AIC247" s="39"/>
      <c r="AID247" s="39"/>
      <c r="AIE247" s="39"/>
      <c r="AIF247" s="39"/>
      <c r="AIG247" s="39"/>
      <c r="AIH247" s="39"/>
      <c r="AII247" s="39"/>
      <c r="AIJ247" s="39"/>
      <c r="AIK247" s="39"/>
      <c r="AIL247" s="39"/>
      <c r="AIM247" s="39"/>
      <c r="AIN247" s="39"/>
      <c r="AIO247" s="39"/>
      <c r="AIP247" s="39"/>
      <c r="AIQ247" s="39"/>
      <c r="AIR247" s="39"/>
      <c r="AIS247" s="39"/>
      <c r="AIT247" s="39"/>
      <c r="AIU247" s="39"/>
      <c r="AIV247" s="39"/>
      <c r="AIW247" s="39"/>
      <c r="AIX247" s="39"/>
      <c r="AIY247" s="39"/>
      <c r="AIZ247" s="39"/>
      <c r="AJA247" s="39"/>
      <c r="AJB247" s="39"/>
      <c r="AJC247" s="39"/>
      <c r="AJD247" s="39"/>
      <c r="AJE247" s="39"/>
      <c r="AJF247" s="39"/>
      <c r="AJG247" s="39"/>
      <c r="AJH247" s="39"/>
      <c r="AJI247" s="39"/>
      <c r="AJJ247" s="39"/>
      <c r="AJK247" s="39"/>
      <c r="AJL247" s="39"/>
      <c r="AJM247" s="39"/>
      <c r="AJN247" s="39"/>
      <c r="AJO247" s="39"/>
      <c r="AJP247" s="39"/>
      <c r="AJQ247" s="39"/>
      <c r="AJR247" s="39"/>
      <c r="AJS247" s="39"/>
      <c r="AJT247" s="39"/>
      <c r="AJU247" s="39"/>
      <c r="AJV247" s="39"/>
      <c r="AJW247" s="39"/>
      <c r="AJX247" s="39"/>
      <c r="AJY247" s="39"/>
      <c r="AJZ247" s="39"/>
      <c r="AKA247" s="39"/>
      <c r="AKB247" s="39"/>
      <c r="AKC247" s="39"/>
      <c r="AKD247" s="39"/>
      <c r="AKE247" s="39"/>
      <c r="AKF247" s="39"/>
      <c r="AKG247" s="39"/>
      <c r="AKH247" s="39"/>
      <c r="AKI247" s="39"/>
      <c r="AKJ247" s="39"/>
      <c r="AKK247" s="39"/>
      <c r="AKL247" s="39"/>
      <c r="AKM247" s="39"/>
      <c r="AKN247" s="39"/>
      <c r="AKO247" s="39"/>
      <c r="AKP247" s="39"/>
      <c r="AKQ247" s="39"/>
      <c r="AKR247" s="39"/>
      <c r="AKS247" s="39"/>
      <c r="AKT247" s="39"/>
      <c r="AKU247" s="39"/>
      <c r="AKV247" s="39"/>
      <c r="AKW247" s="39"/>
      <c r="AKX247" s="39"/>
      <c r="AKY247" s="39"/>
      <c r="AKZ247" s="39"/>
      <c r="ALA247" s="39"/>
      <c r="ALB247" s="39"/>
      <c r="ALC247" s="39"/>
      <c r="ALD247" s="39"/>
      <c r="ALE247" s="39"/>
      <c r="ALF247" s="39"/>
      <c r="ALG247" s="39"/>
      <c r="ALH247" s="39"/>
      <c r="ALI247" s="39"/>
      <c r="ALJ247" s="39"/>
      <c r="ALK247" s="39"/>
      <c r="ALL247" s="39"/>
      <c r="ALM247" s="39"/>
      <c r="ALN247" s="39"/>
      <c r="ALO247" s="39"/>
      <c r="ALP247" s="39"/>
      <c r="ALQ247" s="39"/>
      <c r="ALR247" s="39"/>
      <c r="ALS247" s="39"/>
      <c r="ALT247" s="39"/>
      <c r="ALU247" s="39"/>
      <c r="ALV247" s="39"/>
      <c r="ALW247" s="39"/>
      <c r="ALX247" s="39"/>
      <c r="ALY247" s="39"/>
      <c r="ALZ247" s="39"/>
    </row>
    <row r="248" spans="1:1014" s="84" customFormat="1" x14ac:dyDescent="0.25">
      <c r="A248" s="67" t="s">
        <v>529</v>
      </c>
      <c r="B248" s="79" t="str">
        <f t="shared" si="10"/>
        <v>20180726</v>
      </c>
      <c r="C248" s="79" t="s">
        <v>21</v>
      </c>
      <c r="D248" s="79" t="s">
        <v>22</v>
      </c>
      <c r="E248" s="39" t="s">
        <v>459</v>
      </c>
      <c r="F248" s="39" t="s">
        <v>24</v>
      </c>
      <c r="G248" s="39" t="s">
        <v>25</v>
      </c>
      <c r="H248" s="39" t="s">
        <v>26</v>
      </c>
      <c r="I248" s="39">
        <v>0</v>
      </c>
      <c r="J248" s="39" t="s">
        <v>24</v>
      </c>
      <c r="K248" s="80" t="str">
        <f>IF(F248="NA","0000",IF(F248="A04","1000",IF(F248="A03","0700",IF(F248="A02","0500",IF(F248="A01","0200",ERROR)))))</f>
        <v>0000</v>
      </c>
      <c r="L248" s="80" t="str">
        <f t="shared" si="9"/>
        <v>000</v>
      </c>
      <c r="M248" s="81">
        <v>251</v>
      </c>
      <c r="N248" s="82">
        <v>9</v>
      </c>
      <c r="O248" s="82">
        <v>3</v>
      </c>
      <c r="P248" s="39" t="s">
        <v>24</v>
      </c>
      <c r="Q248" s="83" t="s">
        <v>530</v>
      </c>
      <c r="R248" s="79" t="str">
        <f t="shared" si="11"/>
        <v>20180726-Nor-Bh-Nylo01-Ndata-M0000-D000-T00251-G09-R03-0252.TIFF</v>
      </c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  <c r="GU248" s="39"/>
      <c r="GV248" s="39"/>
      <c r="GW248" s="39"/>
      <c r="GX248" s="39"/>
      <c r="GY248" s="39"/>
      <c r="GZ248" s="39"/>
      <c r="HA248" s="39"/>
      <c r="HB248" s="39"/>
      <c r="HC248" s="39"/>
      <c r="HD248" s="39"/>
      <c r="HE248" s="39"/>
      <c r="HF248" s="39"/>
      <c r="HG248" s="39"/>
      <c r="HH248" s="39"/>
      <c r="HI248" s="39"/>
      <c r="HJ248" s="39"/>
      <c r="HK248" s="39"/>
      <c r="HL248" s="39"/>
      <c r="HM248" s="39"/>
      <c r="HN248" s="39"/>
      <c r="HO248" s="39"/>
      <c r="HP248" s="39"/>
      <c r="HQ248" s="39"/>
      <c r="HR248" s="39"/>
      <c r="HS248" s="39"/>
      <c r="HT248" s="39"/>
      <c r="HU248" s="39"/>
      <c r="HV248" s="39"/>
      <c r="HW248" s="39"/>
      <c r="HX248" s="39"/>
      <c r="HY248" s="39"/>
      <c r="HZ248" s="39"/>
      <c r="IA248" s="39"/>
      <c r="IB248" s="39"/>
      <c r="IC248" s="39"/>
      <c r="ID248" s="39"/>
      <c r="IE248" s="39"/>
      <c r="IF248" s="39"/>
      <c r="IG248" s="39"/>
      <c r="IH248" s="39"/>
      <c r="II248" s="39"/>
      <c r="IJ248" s="39"/>
      <c r="IK248" s="39"/>
      <c r="IL248" s="39"/>
      <c r="IM248" s="39"/>
      <c r="IN248" s="39"/>
      <c r="IO248" s="39"/>
      <c r="IP248" s="39"/>
      <c r="IQ248" s="39"/>
      <c r="IR248" s="39"/>
      <c r="IS248" s="39"/>
      <c r="IT248" s="39"/>
      <c r="IU248" s="39"/>
      <c r="IV248" s="39"/>
      <c r="IW248" s="39"/>
      <c r="IX248" s="39"/>
      <c r="IY248" s="39"/>
      <c r="IZ248" s="39"/>
      <c r="JA248" s="39"/>
      <c r="JB248" s="39"/>
      <c r="JC248" s="39"/>
      <c r="JD248" s="39"/>
      <c r="JE248" s="39"/>
      <c r="JF248" s="39"/>
      <c r="JG248" s="39"/>
      <c r="JH248" s="39"/>
      <c r="JI248" s="39"/>
      <c r="JJ248" s="39"/>
      <c r="JK248" s="39"/>
      <c r="JL248" s="39"/>
      <c r="JM248" s="39"/>
      <c r="JN248" s="39"/>
      <c r="JO248" s="39"/>
      <c r="JP248" s="39"/>
      <c r="JQ248" s="39"/>
      <c r="JR248" s="39"/>
      <c r="JS248" s="39"/>
      <c r="JT248" s="39"/>
      <c r="JU248" s="39"/>
      <c r="JV248" s="39"/>
      <c r="JW248" s="39"/>
      <c r="JX248" s="39"/>
      <c r="JY248" s="39"/>
      <c r="JZ248" s="39"/>
      <c r="KA248" s="39"/>
      <c r="KB248" s="39"/>
      <c r="KC248" s="39"/>
      <c r="KD248" s="39"/>
      <c r="KE248" s="39"/>
      <c r="KF248" s="39"/>
      <c r="KG248" s="39"/>
      <c r="KH248" s="39"/>
      <c r="KI248" s="39"/>
      <c r="KJ248" s="39"/>
      <c r="KK248" s="39"/>
      <c r="KL248" s="39"/>
      <c r="KM248" s="39"/>
      <c r="KN248" s="39"/>
      <c r="KO248" s="39"/>
      <c r="KP248" s="39"/>
      <c r="KQ248" s="39"/>
      <c r="KR248" s="39"/>
      <c r="KS248" s="39"/>
      <c r="KT248" s="39"/>
      <c r="KU248" s="39"/>
      <c r="KV248" s="39"/>
      <c r="KW248" s="39"/>
      <c r="KX248" s="39"/>
      <c r="KY248" s="39"/>
      <c r="KZ248" s="39"/>
      <c r="LA248" s="39"/>
      <c r="LB248" s="39"/>
      <c r="LC248" s="39"/>
      <c r="LD248" s="39"/>
      <c r="LE248" s="39"/>
      <c r="LF248" s="39"/>
      <c r="LG248" s="39"/>
      <c r="LH248" s="39"/>
      <c r="LI248" s="39"/>
      <c r="LJ248" s="39"/>
      <c r="LK248" s="39"/>
      <c r="LL248" s="39"/>
      <c r="LM248" s="39"/>
      <c r="LN248" s="39"/>
      <c r="LO248" s="39"/>
      <c r="LP248" s="39"/>
      <c r="LQ248" s="39"/>
      <c r="LR248" s="39"/>
      <c r="LS248" s="39"/>
      <c r="LT248" s="39"/>
      <c r="LU248" s="39"/>
      <c r="LV248" s="39"/>
      <c r="LW248" s="39"/>
      <c r="LX248" s="39"/>
      <c r="LY248" s="39"/>
      <c r="LZ248" s="39"/>
      <c r="MA248" s="39"/>
      <c r="MB248" s="39"/>
      <c r="MC248" s="39"/>
      <c r="MD248" s="39"/>
      <c r="ME248" s="39"/>
      <c r="MF248" s="39"/>
      <c r="MG248" s="39"/>
      <c r="MH248" s="39"/>
      <c r="MI248" s="39"/>
      <c r="MJ248" s="39"/>
      <c r="MK248" s="39"/>
      <c r="ML248" s="39"/>
      <c r="MM248" s="39"/>
      <c r="MN248" s="39"/>
      <c r="MO248" s="39"/>
      <c r="MP248" s="39"/>
      <c r="MQ248" s="39"/>
      <c r="MR248" s="39"/>
      <c r="MS248" s="39"/>
      <c r="MT248" s="39"/>
      <c r="MU248" s="39"/>
      <c r="MV248" s="39"/>
      <c r="MW248" s="39"/>
      <c r="MX248" s="39"/>
      <c r="MY248" s="39"/>
      <c r="MZ248" s="39"/>
      <c r="NA248" s="39"/>
      <c r="NB248" s="39"/>
      <c r="NC248" s="39"/>
      <c r="ND248" s="39"/>
      <c r="NE248" s="39"/>
      <c r="NF248" s="39"/>
      <c r="NG248" s="39"/>
      <c r="NH248" s="39"/>
      <c r="NI248" s="39"/>
      <c r="NJ248" s="39"/>
      <c r="NK248" s="39"/>
      <c r="NL248" s="39"/>
      <c r="NM248" s="39"/>
      <c r="NN248" s="39"/>
      <c r="NO248" s="39"/>
      <c r="NP248" s="39"/>
      <c r="NQ248" s="39"/>
      <c r="NR248" s="39"/>
      <c r="NS248" s="39"/>
      <c r="NT248" s="39"/>
      <c r="NU248" s="39"/>
      <c r="NV248" s="39"/>
      <c r="NW248" s="39"/>
      <c r="NX248" s="39"/>
      <c r="NY248" s="39"/>
      <c r="NZ248" s="39"/>
      <c r="OA248" s="39"/>
      <c r="OB248" s="39"/>
      <c r="OC248" s="39"/>
      <c r="OD248" s="39"/>
      <c r="OE248" s="39"/>
      <c r="OF248" s="39"/>
      <c r="OG248" s="39"/>
      <c r="OH248" s="39"/>
      <c r="OI248" s="39"/>
      <c r="OJ248" s="39"/>
      <c r="OK248" s="39"/>
      <c r="OL248" s="39"/>
      <c r="OM248" s="39"/>
      <c r="ON248" s="39"/>
      <c r="OO248" s="39"/>
      <c r="OP248" s="39"/>
      <c r="OQ248" s="39"/>
      <c r="OR248" s="39"/>
      <c r="OS248" s="39"/>
      <c r="OT248" s="39"/>
      <c r="OU248" s="39"/>
      <c r="OV248" s="39"/>
      <c r="OW248" s="39"/>
      <c r="OX248" s="39"/>
      <c r="OY248" s="39"/>
      <c r="OZ248" s="39"/>
      <c r="PA248" s="39"/>
      <c r="PB248" s="39"/>
      <c r="PC248" s="39"/>
      <c r="PD248" s="39"/>
      <c r="PE248" s="39"/>
      <c r="PF248" s="39"/>
      <c r="PG248" s="39"/>
      <c r="PH248" s="39"/>
      <c r="PI248" s="39"/>
      <c r="PJ248" s="39"/>
      <c r="PK248" s="39"/>
      <c r="PL248" s="39"/>
      <c r="PM248" s="39"/>
      <c r="PN248" s="39"/>
      <c r="PO248" s="39"/>
      <c r="PP248" s="39"/>
      <c r="PQ248" s="39"/>
      <c r="PR248" s="39"/>
      <c r="PS248" s="39"/>
      <c r="PT248" s="39"/>
      <c r="PU248" s="39"/>
      <c r="PV248" s="39"/>
      <c r="PW248" s="39"/>
      <c r="PX248" s="39"/>
      <c r="PY248" s="39"/>
      <c r="PZ248" s="39"/>
      <c r="QA248" s="39"/>
      <c r="QB248" s="39"/>
      <c r="QC248" s="39"/>
      <c r="QD248" s="39"/>
      <c r="QE248" s="39"/>
      <c r="QF248" s="39"/>
      <c r="QG248" s="39"/>
      <c r="QH248" s="39"/>
      <c r="QI248" s="39"/>
      <c r="QJ248" s="39"/>
      <c r="QK248" s="39"/>
      <c r="QL248" s="39"/>
      <c r="QM248" s="39"/>
      <c r="QN248" s="39"/>
      <c r="QO248" s="39"/>
      <c r="QP248" s="39"/>
      <c r="QQ248" s="39"/>
      <c r="QR248" s="39"/>
      <c r="QS248" s="39"/>
      <c r="QT248" s="39"/>
      <c r="QU248" s="39"/>
      <c r="QV248" s="39"/>
      <c r="QW248" s="39"/>
      <c r="QX248" s="39"/>
      <c r="QY248" s="39"/>
      <c r="QZ248" s="39"/>
      <c r="RA248" s="39"/>
      <c r="RB248" s="39"/>
      <c r="RC248" s="39"/>
      <c r="RD248" s="39"/>
      <c r="RE248" s="39"/>
      <c r="RF248" s="39"/>
      <c r="RG248" s="39"/>
      <c r="RH248" s="39"/>
      <c r="RI248" s="39"/>
      <c r="RJ248" s="39"/>
      <c r="RK248" s="39"/>
      <c r="RL248" s="39"/>
      <c r="RM248" s="39"/>
      <c r="RN248" s="39"/>
      <c r="RO248" s="39"/>
      <c r="RP248" s="39"/>
      <c r="RQ248" s="39"/>
      <c r="RR248" s="39"/>
      <c r="RS248" s="39"/>
      <c r="RT248" s="39"/>
      <c r="RU248" s="39"/>
      <c r="RV248" s="39"/>
      <c r="RW248" s="39"/>
      <c r="RX248" s="39"/>
      <c r="RY248" s="39"/>
      <c r="RZ248" s="39"/>
      <c r="SA248" s="39"/>
      <c r="SB248" s="39"/>
      <c r="SC248" s="39"/>
      <c r="SD248" s="39"/>
      <c r="SE248" s="39"/>
      <c r="SF248" s="39"/>
      <c r="SG248" s="39"/>
      <c r="SH248" s="39"/>
      <c r="SI248" s="39"/>
      <c r="SJ248" s="39"/>
      <c r="SK248" s="39"/>
      <c r="SL248" s="39"/>
      <c r="SM248" s="39"/>
      <c r="SN248" s="39"/>
      <c r="SO248" s="39"/>
      <c r="SP248" s="39"/>
      <c r="SQ248" s="39"/>
      <c r="SR248" s="39"/>
      <c r="SS248" s="39"/>
      <c r="ST248" s="39"/>
      <c r="SU248" s="39"/>
      <c r="SV248" s="39"/>
      <c r="SW248" s="39"/>
      <c r="SX248" s="39"/>
      <c r="SY248" s="39"/>
      <c r="SZ248" s="39"/>
      <c r="TA248" s="39"/>
      <c r="TB248" s="39"/>
      <c r="TC248" s="39"/>
      <c r="TD248" s="39"/>
      <c r="TE248" s="39"/>
      <c r="TF248" s="39"/>
      <c r="TG248" s="39"/>
      <c r="TH248" s="39"/>
      <c r="TI248" s="39"/>
      <c r="TJ248" s="39"/>
      <c r="TK248" s="39"/>
      <c r="TL248" s="39"/>
      <c r="TM248" s="39"/>
      <c r="TN248" s="39"/>
      <c r="TO248" s="39"/>
      <c r="TP248" s="39"/>
      <c r="TQ248" s="39"/>
      <c r="TR248" s="39"/>
      <c r="TS248" s="39"/>
      <c r="TT248" s="39"/>
      <c r="TU248" s="39"/>
      <c r="TV248" s="39"/>
      <c r="TW248" s="39"/>
      <c r="TX248" s="39"/>
      <c r="TY248" s="39"/>
      <c r="TZ248" s="39"/>
      <c r="UA248" s="39"/>
      <c r="UB248" s="39"/>
      <c r="UC248" s="39"/>
      <c r="UD248" s="39"/>
      <c r="UE248" s="39"/>
      <c r="UF248" s="39"/>
      <c r="UG248" s="39"/>
      <c r="UH248" s="39"/>
      <c r="UI248" s="39"/>
      <c r="UJ248" s="39"/>
      <c r="UK248" s="39"/>
      <c r="UL248" s="39"/>
      <c r="UM248" s="39"/>
      <c r="UN248" s="39"/>
      <c r="UO248" s="39"/>
      <c r="UP248" s="39"/>
      <c r="UQ248" s="39"/>
      <c r="UR248" s="39"/>
      <c r="US248" s="39"/>
      <c r="UT248" s="39"/>
      <c r="UU248" s="39"/>
      <c r="UV248" s="39"/>
      <c r="UW248" s="39"/>
      <c r="UX248" s="39"/>
      <c r="UY248" s="39"/>
      <c r="UZ248" s="39"/>
      <c r="VA248" s="39"/>
      <c r="VB248" s="39"/>
      <c r="VC248" s="39"/>
      <c r="VD248" s="39"/>
      <c r="VE248" s="39"/>
      <c r="VF248" s="39"/>
      <c r="VG248" s="39"/>
      <c r="VH248" s="39"/>
      <c r="VI248" s="39"/>
      <c r="VJ248" s="39"/>
      <c r="VK248" s="39"/>
      <c r="VL248" s="39"/>
      <c r="VM248" s="39"/>
      <c r="VN248" s="39"/>
      <c r="VO248" s="39"/>
      <c r="VP248" s="39"/>
      <c r="VQ248" s="39"/>
      <c r="VR248" s="39"/>
      <c r="VS248" s="39"/>
      <c r="VT248" s="39"/>
      <c r="VU248" s="39"/>
      <c r="VV248" s="39"/>
      <c r="VW248" s="39"/>
      <c r="VX248" s="39"/>
      <c r="VY248" s="39"/>
      <c r="VZ248" s="39"/>
      <c r="WA248" s="39"/>
      <c r="WB248" s="39"/>
      <c r="WC248" s="39"/>
      <c r="WD248" s="39"/>
      <c r="WE248" s="39"/>
      <c r="WF248" s="39"/>
      <c r="WG248" s="39"/>
      <c r="WH248" s="39"/>
      <c r="WI248" s="39"/>
      <c r="WJ248" s="39"/>
      <c r="WK248" s="39"/>
      <c r="WL248" s="39"/>
      <c r="WM248" s="39"/>
      <c r="WN248" s="39"/>
      <c r="WO248" s="39"/>
      <c r="WP248" s="39"/>
      <c r="WQ248" s="39"/>
      <c r="WR248" s="39"/>
      <c r="WS248" s="39"/>
      <c r="WT248" s="39"/>
      <c r="WU248" s="39"/>
      <c r="WV248" s="39"/>
      <c r="WW248" s="39"/>
      <c r="WX248" s="39"/>
      <c r="WY248" s="39"/>
      <c r="WZ248" s="39"/>
      <c r="XA248" s="39"/>
      <c r="XB248" s="39"/>
      <c r="XC248" s="39"/>
      <c r="XD248" s="39"/>
      <c r="XE248" s="39"/>
      <c r="XF248" s="39"/>
      <c r="XG248" s="39"/>
      <c r="XH248" s="39"/>
      <c r="XI248" s="39"/>
      <c r="XJ248" s="39"/>
      <c r="XK248" s="39"/>
      <c r="XL248" s="39"/>
      <c r="XM248" s="39"/>
      <c r="XN248" s="39"/>
      <c r="XO248" s="39"/>
      <c r="XP248" s="39"/>
      <c r="XQ248" s="39"/>
      <c r="XR248" s="39"/>
      <c r="XS248" s="39"/>
      <c r="XT248" s="39"/>
      <c r="XU248" s="39"/>
      <c r="XV248" s="39"/>
      <c r="XW248" s="39"/>
      <c r="XX248" s="39"/>
      <c r="XY248" s="39"/>
      <c r="XZ248" s="39"/>
      <c r="YA248" s="39"/>
      <c r="YB248" s="39"/>
      <c r="YC248" s="39"/>
      <c r="YD248" s="39"/>
      <c r="YE248" s="39"/>
      <c r="YF248" s="39"/>
      <c r="YG248" s="39"/>
      <c r="YH248" s="39"/>
      <c r="YI248" s="39"/>
      <c r="YJ248" s="39"/>
      <c r="YK248" s="39"/>
      <c r="YL248" s="39"/>
      <c r="YM248" s="39"/>
      <c r="YN248" s="39"/>
      <c r="YO248" s="39"/>
      <c r="YP248" s="39"/>
      <c r="YQ248" s="39"/>
      <c r="YR248" s="39"/>
      <c r="YS248" s="39"/>
      <c r="YT248" s="39"/>
      <c r="YU248" s="39"/>
      <c r="YV248" s="39"/>
      <c r="YW248" s="39"/>
      <c r="YX248" s="39"/>
      <c r="YY248" s="39"/>
      <c r="YZ248" s="39"/>
      <c r="ZA248" s="39"/>
      <c r="ZB248" s="39"/>
      <c r="ZC248" s="39"/>
      <c r="ZD248" s="39"/>
      <c r="ZE248" s="39"/>
      <c r="ZF248" s="39"/>
      <c r="ZG248" s="39"/>
      <c r="ZH248" s="39"/>
      <c r="ZI248" s="39"/>
      <c r="ZJ248" s="39"/>
      <c r="ZK248" s="39"/>
      <c r="ZL248" s="39"/>
      <c r="ZM248" s="39"/>
      <c r="ZN248" s="39"/>
      <c r="ZO248" s="39"/>
      <c r="ZP248" s="39"/>
      <c r="ZQ248" s="39"/>
      <c r="ZR248" s="39"/>
      <c r="ZS248" s="39"/>
      <c r="ZT248" s="39"/>
      <c r="ZU248" s="39"/>
      <c r="ZV248" s="39"/>
      <c r="ZW248" s="39"/>
      <c r="ZX248" s="39"/>
      <c r="ZY248" s="39"/>
      <c r="ZZ248" s="39"/>
      <c r="AAA248" s="39"/>
      <c r="AAB248" s="39"/>
      <c r="AAC248" s="39"/>
      <c r="AAD248" s="39"/>
      <c r="AAE248" s="39"/>
      <c r="AAF248" s="39"/>
      <c r="AAG248" s="39"/>
      <c r="AAH248" s="39"/>
      <c r="AAI248" s="39"/>
      <c r="AAJ248" s="39"/>
      <c r="AAK248" s="39"/>
      <c r="AAL248" s="39"/>
      <c r="AAM248" s="39"/>
      <c r="AAN248" s="39"/>
      <c r="AAO248" s="39"/>
      <c r="AAP248" s="39"/>
      <c r="AAQ248" s="39"/>
      <c r="AAR248" s="39"/>
      <c r="AAS248" s="39"/>
      <c r="AAT248" s="39"/>
      <c r="AAU248" s="39"/>
      <c r="AAV248" s="39"/>
      <c r="AAW248" s="39"/>
      <c r="AAX248" s="39"/>
      <c r="AAY248" s="39"/>
      <c r="AAZ248" s="39"/>
      <c r="ABA248" s="39"/>
      <c r="ABB248" s="39"/>
      <c r="ABC248" s="39"/>
      <c r="ABD248" s="39"/>
      <c r="ABE248" s="39"/>
      <c r="ABF248" s="39"/>
      <c r="ABG248" s="39"/>
      <c r="ABH248" s="39"/>
      <c r="ABI248" s="39"/>
      <c r="ABJ248" s="39"/>
      <c r="ABK248" s="39"/>
      <c r="ABL248" s="39"/>
      <c r="ABM248" s="39"/>
      <c r="ABN248" s="39"/>
      <c r="ABO248" s="39"/>
      <c r="ABP248" s="39"/>
      <c r="ABQ248" s="39"/>
      <c r="ABR248" s="39"/>
      <c r="ABS248" s="39"/>
      <c r="ABT248" s="39"/>
      <c r="ABU248" s="39"/>
      <c r="ABV248" s="39"/>
      <c r="ABW248" s="39"/>
      <c r="ABX248" s="39"/>
      <c r="ABY248" s="39"/>
      <c r="ABZ248" s="39"/>
      <c r="ACA248" s="39"/>
      <c r="ACB248" s="39"/>
      <c r="ACC248" s="39"/>
      <c r="ACD248" s="39"/>
      <c r="ACE248" s="39"/>
      <c r="ACF248" s="39"/>
      <c r="ACG248" s="39"/>
      <c r="ACH248" s="39"/>
      <c r="ACI248" s="39"/>
      <c r="ACJ248" s="39"/>
      <c r="ACK248" s="39"/>
      <c r="ACL248" s="39"/>
      <c r="ACM248" s="39"/>
      <c r="ACN248" s="39"/>
      <c r="ACO248" s="39"/>
      <c r="ACP248" s="39"/>
      <c r="ACQ248" s="39"/>
      <c r="ACR248" s="39"/>
      <c r="ACS248" s="39"/>
      <c r="ACT248" s="39"/>
      <c r="ACU248" s="39"/>
      <c r="ACV248" s="39"/>
      <c r="ACW248" s="39"/>
      <c r="ACX248" s="39"/>
      <c r="ACY248" s="39"/>
      <c r="ACZ248" s="39"/>
      <c r="ADA248" s="39"/>
      <c r="ADB248" s="39"/>
      <c r="ADC248" s="39"/>
      <c r="ADD248" s="39"/>
      <c r="ADE248" s="39"/>
      <c r="ADF248" s="39"/>
      <c r="ADG248" s="39"/>
      <c r="ADH248" s="39"/>
      <c r="ADI248" s="39"/>
      <c r="ADJ248" s="39"/>
      <c r="ADK248" s="39"/>
      <c r="ADL248" s="39"/>
      <c r="ADM248" s="39"/>
      <c r="ADN248" s="39"/>
      <c r="ADO248" s="39"/>
      <c r="ADP248" s="39"/>
      <c r="ADQ248" s="39"/>
      <c r="ADR248" s="39"/>
      <c r="ADS248" s="39"/>
      <c r="ADT248" s="39"/>
      <c r="ADU248" s="39"/>
      <c r="ADV248" s="39"/>
      <c r="ADW248" s="39"/>
      <c r="ADX248" s="39"/>
      <c r="ADY248" s="39"/>
      <c r="ADZ248" s="39"/>
      <c r="AEA248" s="39"/>
      <c r="AEB248" s="39"/>
      <c r="AEC248" s="39"/>
      <c r="AED248" s="39"/>
      <c r="AEE248" s="39"/>
      <c r="AEF248" s="39"/>
      <c r="AEG248" s="39"/>
      <c r="AEH248" s="39"/>
      <c r="AEI248" s="39"/>
      <c r="AEJ248" s="39"/>
      <c r="AEK248" s="39"/>
      <c r="AEL248" s="39"/>
      <c r="AEM248" s="39"/>
      <c r="AEN248" s="39"/>
      <c r="AEO248" s="39"/>
      <c r="AEP248" s="39"/>
      <c r="AEQ248" s="39"/>
      <c r="AER248" s="39"/>
      <c r="AES248" s="39"/>
      <c r="AET248" s="39"/>
      <c r="AEU248" s="39"/>
      <c r="AEV248" s="39"/>
      <c r="AEW248" s="39"/>
      <c r="AEX248" s="39"/>
      <c r="AEY248" s="39"/>
      <c r="AEZ248" s="39"/>
      <c r="AFA248" s="39"/>
      <c r="AFB248" s="39"/>
      <c r="AFC248" s="39"/>
      <c r="AFD248" s="39"/>
      <c r="AFE248" s="39"/>
      <c r="AFF248" s="39"/>
      <c r="AFG248" s="39"/>
      <c r="AFH248" s="39"/>
      <c r="AFI248" s="39"/>
      <c r="AFJ248" s="39"/>
      <c r="AFK248" s="39"/>
      <c r="AFL248" s="39"/>
      <c r="AFM248" s="39"/>
      <c r="AFN248" s="39"/>
      <c r="AFO248" s="39"/>
      <c r="AFP248" s="39"/>
      <c r="AFQ248" s="39"/>
      <c r="AFR248" s="39"/>
      <c r="AFS248" s="39"/>
      <c r="AFT248" s="39"/>
      <c r="AFU248" s="39"/>
      <c r="AFV248" s="39"/>
      <c r="AFW248" s="39"/>
      <c r="AFX248" s="39"/>
      <c r="AFY248" s="39"/>
      <c r="AFZ248" s="39"/>
      <c r="AGA248" s="39"/>
      <c r="AGB248" s="39"/>
      <c r="AGC248" s="39"/>
      <c r="AGD248" s="39"/>
      <c r="AGE248" s="39"/>
      <c r="AGF248" s="39"/>
      <c r="AGG248" s="39"/>
      <c r="AGH248" s="39"/>
      <c r="AGI248" s="39"/>
      <c r="AGJ248" s="39"/>
      <c r="AGK248" s="39"/>
      <c r="AGL248" s="39"/>
      <c r="AGM248" s="39"/>
      <c r="AGN248" s="39"/>
      <c r="AGO248" s="39"/>
      <c r="AGP248" s="39"/>
      <c r="AGQ248" s="39"/>
      <c r="AGR248" s="39"/>
      <c r="AGS248" s="39"/>
      <c r="AGT248" s="39"/>
      <c r="AGU248" s="39"/>
      <c r="AGV248" s="39"/>
      <c r="AGW248" s="39"/>
      <c r="AGX248" s="39"/>
      <c r="AGY248" s="39"/>
      <c r="AGZ248" s="39"/>
      <c r="AHA248" s="39"/>
      <c r="AHB248" s="39"/>
      <c r="AHC248" s="39"/>
      <c r="AHD248" s="39"/>
      <c r="AHE248" s="39"/>
      <c r="AHF248" s="39"/>
      <c r="AHG248" s="39"/>
      <c r="AHH248" s="39"/>
      <c r="AHI248" s="39"/>
      <c r="AHJ248" s="39"/>
      <c r="AHK248" s="39"/>
      <c r="AHL248" s="39"/>
      <c r="AHM248" s="39"/>
      <c r="AHN248" s="39"/>
      <c r="AHO248" s="39"/>
      <c r="AHP248" s="39"/>
      <c r="AHQ248" s="39"/>
      <c r="AHR248" s="39"/>
      <c r="AHS248" s="39"/>
      <c r="AHT248" s="39"/>
      <c r="AHU248" s="39"/>
      <c r="AHV248" s="39"/>
      <c r="AHW248" s="39"/>
      <c r="AHX248" s="39"/>
      <c r="AHY248" s="39"/>
      <c r="AHZ248" s="39"/>
      <c r="AIA248" s="39"/>
      <c r="AIB248" s="39"/>
      <c r="AIC248" s="39"/>
      <c r="AID248" s="39"/>
      <c r="AIE248" s="39"/>
      <c r="AIF248" s="39"/>
      <c r="AIG248" s="39"/>
      <c r="AIH248" s="39"/>
      <c r="AII248" s="39"/>
      <c r="AIJ248" s="39"/>
      <c r="AIK248" s="39"/>
      <c r="AIL248" s="39"/>
      <c r="AIM248" s="39"/>
      <c r="AIN248" s="39"/>
      <c r="AIO248" s="39"/>
      <c r="AIP248" s="39"/>
      <c r="AIQ248" s="39"/>
      <c r="AIR248" s="39"/>
      <c r="AIS248" s="39"/>
      <c r="AIT248" s="39"/>
      <c r="AIU248" s="39"/>
      <c r="AIV248" s="39"/>
      <c r="AIW248" s="39"/>
      <c r="AIX248" s="39"/>
      <c r="AIY248" s="39"/>
      <c r="AIZ248" s="39"/>
      <c r="AJA248" s="39"/>
      <c r="AJB248" s="39"/>
      <c r="AJC248" s="39"/>
      <c r="AJD248" s="39"/>
      <c r="AJE248" s="39"/>
      <c r="AJF248" s="39"/>
      <c r="AJG248" s="39"/>
      <c r="AJH248" s="39"/>
      <c r="AJI248" s="39"/>
      <c r="AJJ248" s="39"/>
      <c r="AJK248" s="39"/>
      <c r="AJL248" s="39"/>
      <c r="AJM248" s="39"/>
      <c r="AJN248" s="39"/>
      <c r="AJO248" s="39"/>
      <c r="AJP248" s="39"/>
      <c r="AJQ248" s="39"/>
      <c r="AJR248" s="39"/>
      <c r="AJS248" s="39"/>
      <c r="AJT248" s="39"/>
      <c r="AJU248" s="39"/>
      <c r="AJV248" s="39"/>
      <c r="AJW248" s="39"/>
      <c r="AJX248" s="39"/>
      <c r="AJY248" s="39"/>
      <c r="AJZ248" s="39"/>
      <c r="AKA248" s="39"/>
      <c r="AKB248" s="39"/>
      <c r="AKC248" s="39"/>
      <c r="AKD248" s="39"/>
      <c r="AKE248" s="39"/>
      <c r="AKF248" s="39"/>
      <c r="AKG248" s="39"/>
      <c r="AKH248" s="39"/>
      <c r="AKI248" s="39"/>
      <c r="AKJ248" s="39"/>
      <c r="AKK248" s="39"/>
      <c r="AKL248" s="39"/>
      <c r="AKM248" s="39"/>
      <c r="AKN248" s="39"/>
      <c r="AKO248" s="39"/>
      <c r="AKP248" s="39"/>
      <c r="AKQ248" s="39"/>
      <c r="AKR248" s="39"/>
      <c r="AKS248" s="39"/>
      <c r="AKT248" s="39"/>
      <c r="AKU248" s="39"/>
      <c r="AKV248" s="39"/>
      <c r="AKW248" s="39"/>
      <c r="AKX248" s="39"/>
      <c r="AKY248" s="39"/>
      <c r="AKZ248" s="39"/>
      <c r="ALA248" s="39"/>
      <c r="ALB248" s="39"/>
      <c r="ALC248" s="39"/>
      <c r="ALD248" s="39"/>
      <c r="ALE248" s="39"/>
      <c r="ALF248" s="39"/>
      <c r="ALG248" s="39"/>
      <c r="ALH248" s="39"/>
      <c r="ALI248" s="39"/>
      <c r="ALJ248" s="39"/>
      <c r="ALK248" s="39"/>
      <c r="ALL248" s="39"/>
      <c r="ALM248" s="39"/>
      <c r="ALN248" s="39"/>
      <c r="ALO248" s="39"/>
      <c r="ALP248" s="39"/>
      <c r="ALQ248" s="39"/>
      <c r="ALR248" s="39"/>
      <c r="ALS248" s="39"/>
      <c r="ALT248" s="39"/>
      <c r="ALU248" s="39"/>
      <c r="ALV248" s="39"/>
      <c r="ALW248" s="39"/>
      <c r="ALX248" s="39"/>
      <c r="ALY248" s="39"/>
      <c r="ALZ248" s="39"/>
    </row>
    <row r="249" spans="1:1014" s="84" customFormat="1" x14ac:dyDescent="0.25">
      <c r="A249" s="67" t="s">
        <v>531</v>
      </c>
      <c r="B249" s="79" t="str">
        <f t="shared" si="10"/>
        <v>20180726</v>
      </c>
      <c r="C249" s="79" t="s">
        <v>21</v>
      </c>
      <c r="D249" s="79" t="s">
        <v>22</v>
      </c>
      <c r="E249" s="39" t="s">
        <v>23</v>
      </c>
      <c r="F249" s="39" t="s">
        <v>32</v>
      </c>
      <c r="G249" s="39" t="s">
        <v>33</v>
      </c>
      <c r="H249" s="39" t="s">
        <v>26</v>
      </c>
      <c r="I249" s="39">
        <v>46</v>
      </c>
      <c r="J249" s="39">
        <v>60</v>
      </c>
      <c r="K249" s="80" t="str">
        <f>IF(F249="NA","0000",IF(F249="A04","1000",IF(F249="A03","0700",IF(F249="A02","0500",IF(F249="A01","0200",ERROR)))))</f>
        <v>1000</v>
      </c>
      <c r="L249" s="80" t="str">
        <f t="shared" si="9"/>
        <v>060</v>
      </c>
      <c r="M249" s="81">
        <v>252</v>
      </c>
      <c r="N249" s="82">
        <v>9</v>
      </c>
      <c r="O249" s="82">
        <v>3</v>
      </c>
      <c r="P249" s="39" t="s">
        <v>24</v>
      </c>
      <c r="Q249" s="83" t="s">
        <v>532</v>
      </c>
      <c r="R249" s="79" t="str">
        <f t="shared" si="11"/>
        <v>20180726-Nor-Bh-Cott01-Uvpo1-M1000-D060-T00252-G09-R03-0253.TIFF</v>
      </c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  <c r="DS249" s="39"/>
      <c r="DT249" s="39"/>
      <c r="DU249" s="39"/>
      <c r="DV249" s="39"/>
      <c r="DW249" s="39"/>
      <c r="DX249" s="39"/>
      <c r="DY249" s="39"/>
      <c r="DZ249" s="39"/>
      <c r="EA249" s="39"/>
      <c r="EB249" s="39"/>
      <c r="EC249" s="39"/>
      <c r="ED249" s="39"/>
      <c r="EE249" s="39"/>
      <c r="EF249" s="39"/>
      <c r="EG249" s="39"/>
      <c r="EH249" s="39"/>
      <c r="EI249" s="39"/>
      <c r="EJ249" s="39"/>
      <c r="EK249" s="39"/>
      <c r="EL249" s="39"/>
      <c r="EM249" s="39"/>
      <c r="EN249" s="39"/>
      <c r="EO249" s="39"/>
      <c r="EP249" s="39"/>
      <c r="EQ249" s="39"/>
      <c r="ER249" s="39"/>
      <c r="ES249" s="39"/>
      <c r="ET249" s="39"/>
      <c r="EU249" s="39"/>
      <c r="EV249" s="39"/>
      <c r="EW249" s="39"/>
      <c r="EX249" s="39"/>
      <c r="EY249" s="39"/>
      <c r="EZ249" s="39"/>
      <c r="FA249" s="39"/>
      <c r="FB249" s="39"/>
      <c r="FC249" s="39"/>
      <c r="FD249" s="39"/>
      <c r="FE249" s="39"/>
      <c r="FF249" s="39"/>
      <c r="FG249" s="39"/>
      <c r="FH249" s="39"/>
      <c r="FI249" s="39"/>
      <c r="FJ249" s="39"/>
      <c r="FK249" s="39"/>
      <c r="FL249" s="39"/>
      <c r="FM249" s="39"/>
      <c r="FN249" s="39"/>
      <c r="FO249" s="39"/>
      <c r="FP249" s="39"/>
      <c r="FQ249" s="39"/>
      <c r="FR249" s="39"/>
      <c r="FS249" s="39"/>
      <c r="FT249" s="39"/>
      <c r="FU249" s="39"/>
      <c r="FV249" s="39"/>
      <c r="FW249" s="39"/>
      <c r="FX249" s="39"/>
      <c r="FY249" s="39"/>
      <c r="FZ249" s="39"/>
      <c r="GA249" s="39"/>
      <c r="GB249" s="39"/>
      <c r="GC249" s="39"/>
      <c r="GD249" s="39"/>
      <c r="GE249" s="39"/>
      <c r="GF249" s="39"/>
      <c r="GG249" s="39"/>
      <c r="GH249" s="39"/>
      <c r="GI249" s="39"/>
      <c r="GJ249" s="39"/>
      <c r="GK249" s="39"/>
      <c r="GL249" s="39"/>
      <c r="GM249" s="39"/>
      <c r="GN249" s="39"/>
      <c r="GO249" s="39"/>
      <c r="GP249" s="39"/>
      <c r="GQ249" s="39"/>
      <c r="GR249" s="39"/>
      <c r="GS249" s="39"/>
      <c r="GT249" s="39"/>
      <c r="GU249" s="39"/>
      <c r="GV249" s="39"/>
      <c r="GW249" s="39"/>
      <c r="GX249" s="39"/>
      <c r="GY249" s="39"/>
      <c r="GZ249" s="39"/>
      <c r="HA249" s="39"/>
      <c r="HB249" s="39"/>
      <c r="HC249" s="39"/>
      <c r="HD249" s="39"/>
      <c r="HE249" s="39"/>
      <c r="HF249" s="39"/>
      <c r="HG249" s="39"/>
      <c r="HH249" s="39"/>
      <c r="HI249" s="39"/>
      <c r="HJ249" s="39"/>
      <c r="HK249" s="39"/>
      <c r="HL249" s="39"/>
      <c r="HM249" s="39"/>
      <c r="HN249" s="39"/>
      <c r="HO249" s="39"/>
      <c r="HP249" s="39"/>
      <c r="HQ249" s="39"/>
      <c r="HR249" s="39"/>
      <c r="HS249" s="39"/>
      <c r="HT249" s="39"/>
      <c r="HU249" s="39"/>
      <c r="HV249" s="39"/>
      <c r="HW249" s="39"/>
      <c r="HX249" s="39"/>
      <c r="HY249" s="39"/>
      <c r="HZ249" s="39"/>
      <c r="IA249" s="39"/>
      <c r="IB249" s="39"/>
      <c r="IC249" s="39"/>
      <c r="ID249" s="39"/>
      <c r="IE249" s="39"/>
      <c r="IF249" s="39"/>
      <c r="IG249" s="39"/>
      <c r="IH249" s="39"/>
      <c r="II249" s="39"/>
      <c r="IJ249" s="39"/>
      <c r="IK249" s="39"/>
      <c r="IL249" s="39"/>
      <c r="IM249" s="39"/>
      <c r="IN249" s="39"/>
      <c r="IO249" s="39"/>
      <c r="IP249" s="39"/>
      <c r="IQ249" s="39"/>
      <c r="IR249" s="39"/>
      <c r="IS249" s="39"/>
      <c r="IT249" s="39"/>
      <c r="IU249" s="39"/>
      <c r="IV249" s="39"/>
      <c r="IW249" s="39"/>
      <c r="IX249" s="39"/>
      <c r="IY249" s="39"/>
      <c r="IZ249" s="39"/>
      <c r="JA249" s="39"/>
      <c r="JB249" s="39"/>
      <c r="JC249" s="39"/>
      <c r="JD249" s="39"/>
      <c r="JE249" s="39"/>
      <c r="JF249" s="39"/>
      <c r="JG249" s="39"/>
      <c r="JH249" s="39"/>
      <c r="JI249" s="39"/>
      <c r="JJ249" s="39"/>
      <c r="JK249" s="39"/>
      <c r="JL249" s="39"/>
      <c r="JM249" s="39"/>
      <c r="JN249" s="39"/>
      <c r="JO249" s="39"/>
      <c r="JP249" s="39"/>
      <c r="JQ249" s="39"/>
      <c r="JR249" s="39"/>
      <c r="JS249" s="39"/>
      <c r="JT249" s="39"/>
      <c r="JU249" s="39"/>
      <c r="JV249" s="39"/>
      <c r="JW249" s="39"/>
      <c r="JX249" s="39"/>
      <c r="JY249" s="39"/>
      <c r="JZ249" s="39"/>
      <c r="KA249" s="39"/>
      <c r="KB249" s="39"/>
      <c r="KC249" s="39"/>
      <c r="KD249" s="39"/>
      <c r="KE249" s="39"/>
      <c r="KF249" s="39"/>
      <c r="KG249" s="39"/>
      <c r="KH249" s="39"/>
      <c r="KI249" s="39"/>
      <c r="KJ249" s="39"/>
      <c r="KK249" s="39"/>
      <c r="KL249" s="39"/>
      <c r="KM249" s="39"/>
      <c r="KN249" s="39"/>
      <c r="KO249" s="39"/>
      <c r="KP249" s="39"/>
      <c r="KQ249" s="39"/>
      <c r="KR249" s="39"/>
      <c r="KS249" s="39"/>
      <c r="KT249" s="39"/>
      <c r="KU249" s="39"/>
      <c r="KV249" s="39"/>
      <c r="KW249" s="39"/>
      <c r="KX249" s="39"/>
      <c r="KY249" s="39"/>
      <c r="KZ249" s="39"/>
      <c r="LA249" s="39"/>
      <c r="LB249" s="39"/>
      <c r="LC249" s="39"/>
      <c r="LD249" s="39"/>
      <c r="LE249" s="39"/>
      <c r="LF249" s="39"/>
      <c r="LG249" s="39"/>
      <c r="LH249" s="39"/>
      <c r="LI249" s="39"/>
      <c r="LJ249" s="39"/>
      <c r="LK249" s="39"/>
      <c r="LL249" s="39"/>
      <c r="LM249" s="39"/>
      <c r="LN249" s="39"/>
      <c r="LO249" s="39"/>
      <c r="LP249" s="39"/>
      <c r="LQ249" s="39"/>
      <c r="LR249" s="39"/>
      <c r="LS249" s="39"/>
      <c r="LT249" s="39"/>
      <c r="LU249" s="39"/>
      <c r="LV249" s="39"/>
      <c r="LW249" s="39"/>
      <c r="LX249" s="39"/>
      <c r="LY249" s="39"/>
      <c r="LZ249" s="39"/>
      <c r="MA249" s="39"/>
      <c r="MB249" s="39"/>
      <c r="MC249" s="39"/>
      <c r="MD249" s="39"/>
      <c r="ME249" s="39"/>
      <c r="MF249" s="39"/>
      <c r="MG249" s="39"/>
      <c r="MH249" s="39"/>
      <c r="MI249" s="39"/>
      <c r="MJ249" s="39"/>
      <c r="MK249" s="39"/>
      <c r="ML249" s="39"/>
      <c r="MM249" s="39"/>
      <c r="MN249" s="39"/>
      <c r="MO249" s="39"/>
      <c r="MP249" s="39"/>
      <c r="MQ249" s="39"/>
      <c r="MR249" s="39"/>
      <c r="MS249" s="39"/>
      <c r="MT249" s="39"/>
      <c r="MU249" s="39"/>
      <c r="MV249" s="39"/>
      <c r="MW249" s="39"/>
      <c r="MX249" s="39"/>
      <c r="MY249" s="39"/>
      <c r="MZ249" s="39"/>
      <c r="NA249" s="39"/>
      <c r="NB249" s="39"/>
      <c r="NC249" s="39"/>
      <c r="ND249" s="39"/>
      <c r="NE249" s="39"/>
      <c r="NF249" s="39"/>
      <c r="NG249" s="39"/>
      <c r="NH249" s="39"/>
      <c r="NI249" s="39"/>
      <c r="NJ249" s="39"/>
      <c r="NK249" s="39"/>
      <c r="NL249" s="39"/>
      <c r="NM249" s="39"/>
      <c r="NN249" s="39"/>
      <c r="NO249" s="39"/>
      <c r="NP249" s="39"/>
      <c r="NQ249" s="39"/>
      <c r="NR249" s="39"/>
      <c r="NS249" s="39"/>
      <c r="NT249" s="39"/>
      <c r="NU249" s="39"/>
      <c r="NV249" s="39"/>
      <c r="NW249" s="39"/>
      <c r="NX249" s="39"/>
      <c r="NY249" s="39"/>
      <c r="NZ249" s="39"/>
      <c r="OA249" s="39"/>
      <c r="OB249" s="39"/>
      <c r="OC249" s="39"/>
      <c r="OD249" s="39"/>
      <c r="OE249" s="39"/>
      <c r="OF249" s="39"/>
      <c r="OG249" s="39"/>
      <c r="OH249" s="39"/>
      <c r="OI249" s="39"/>
      <c r="OJ249" s="39"/>
      <c r="OK249" s="39"/>
      <c r="OL249" s="39"/>
      <c r="OM249" s="39"/>
      <c r="ON249" s="39"/>
      <c r="OO249" s="39"/>
      <c r="OP249" s="39"/>
      <c r="OQ249" s="39"/>
      <c r="OR249" s="39"/>
      <c r="OS249" s="39"/>
      <c r="OT249" s="39"/>
      <c r="OU249" s="39"/>
      <c r="OV249" s="39"/>
      <c r="OW249" s="39"/>
      <c r="OX249" s="39"/>
      <c r="OY249" s="39"/>
      <c r="OZ249" s="39"/>
      <c r="PA249" s="39"/>
      <c r="PB249" s="39"/>
      <c r="PC249" s="39"/>
      <c r="PD249" s="39"/>
      <c r="PE249" s="39"/>
      <c r="PF249" s="39"/>
      <c r="PG249" s="39"/>
      <c r="PH249" s="39"/>
      <c r="PI249" s="39"/>
      <c r="PJ249" s="39"/>
      <c r="PK249" s="39"/>
      <c r="PL249" s="39"/>
      <c r="PM249" s="39"/>
      <c r="PN249" s="39"/>
      <c r="PO249" s="39"/>
      <c r="PP249" s="39"/>
      <c r="PQ249" s="39"/>
      <c r="PR249" s="39"/>
      <c r="PS249" s="39"/>
      <c r="PT249" s="39"/>
      <c r="PU249" s="39"/>
      <c r="PV249" s="39"/>
      <c r="PW249" s="39"/>
      <c r="PX249" s="39"/>
      <c r="PY249" s="39"/>
      <c r="PZ249" s="39"/>
      <c r="QA249" s="39"/>
      <c r="QB249" s="39"/>
      <c r="QC249" s="39"/>
      <c r="QD249" s="39"/>
      <c r="QE249" s="39"/>
      <c r="QF249" s="39"/>
      <c r="QG249" s="39"/>
      <c r="QH249" s="39"/>
      <c r="QI249" s="39"/>
      <c r="QJ249" s="39"/>
      <c r="QK249" s="39"/>
      <c r="QL249" s="39"/>
      <c r="QM249" s="39"/>
      <c r="QN249" s="39"/>
      <c r="QO249" s="39"/>
      <c r="QP249" s="39"/>
      <c r="QQ249" s="39"/>
      <c r="QR249" s="39"/>
      <c r="QS249" s="39"/>
      <c r="QT249" s="39"/>
      <c r="QU249" s="39"/>
      <c r="QV249" s="39"/>
      <c r="QW249" s="39"/>
      <c r="QX249" s="39"/>
      <c r="QY249" s="39"/>
      <c r="QZ249" s="39"/>
      <c r="RA249" s="39"/>
      <c r="RB249" s="39"/>
      <c r="RC249" s="39"/>
      <c r="RD249" s="39"/>
      <c r="RE249" s="39"/>
      <c r="RF249" s="39"/>
      <c r="RG249" s="39"/>
      <c r="RH249" s="39"/>
      <c r="RI249" s="39"/>
      <c r="RJ249" s="39"/>
      <c r="RK249" s="39"/>
      <c r="RL249" s="39"/>
      <c r="RM249" s="39"/>
      <c r="RN249" s="39"/>
      <c r="RO249" s="39"/>
      <c r="RP249" s="39"/>
      <c r="RQ249" s="39"/>
      <c r="RR249" s="39"/>
      <c r="RS249" s="39"/>
      <c r="RT249" s="39"/>
      <c r="RU249" s="39"/>
      <c r="RV249" s="39"/>
      <c r="RW249" s="39"/>
      <c r="RX249" s="39"/>
      <c r="RY249" s="39"/>
      <c r="RZ249" s="39"/>
      <c r="SA249" s="39"/>
      <c r="SB249" s="39"/>
      <c r="SC249" s="39"/>
      <c r="SD249" s="39"/>
      <c r="SE249" s="39"/>
      <c r="SF249" s="39"/>
      <c r="SG249" s="39"/>
      <c r="SH249" s="39"/>
      <c r="SI249" s="39"/>
      <c r="SJ249" s="39"/>
      <c r="SK249" s="39"/>
      <c r="SL249" s="39"/>
      <c r="SM249" s="39"/>
      <c r="SN249" s="39"/>
      <c r="SO249" s="39"/>
      <c r="SP249" s="39"/>
      <c r="SQ249" s="39"/>
      <c r="SR249" s="39"/>
      <c r="SS249" s="39"/>
      <c r="ST249" s="39"/>
      <c r="SU249" s="39"/>
      <c r="SV249" s="39"/>
      <c r="SW249" s="39"/>
      <c r="SX249" s="39"/>
      <c r="SY249" s="39"/>
      <c r="SZ249" s="39"/>
      <c r="TA249" s="39"/>
      <c r="TB249" s="39"/>
      <c r="TC249" s="39"/>
      <c r="TD249" s="39"/>
      <c r="TE249" s="39"/>
      <c r="TF249" s="39"/>
      <c r="TG249" s="39"/>
      <c r="TH249" s="39"/>
      <c r="TI249" s="39"/>
      <c r="TJ249" s="39"/>
      <c r="TK249" s="39"/>
      <c r="TL249" s="39"/>
      <c r="TM249" s="39"/>
      <c r="TN249" s="39"/>
      <c r="TO249" s="39"/>
      <c r="TP249" s="39"/>
      <c r="TQ249" s="39"/>
      <c r="TR249" s="39"/>
      <c r="TS249" s="39"/>
      <c r="TT249" s="39"/>
      <c r="TU249" s="39"/>
      <c r="TV249" s="39"/>
      <c r="TW249" s="39"/>
      <c r="TX249" s="39"/>
      <c r="TY249" s="39"/>
      <c r="TZ249" s="39"/>
      <c r="UA249" s="39"/>
      <c r="UB249" s="39"/>
      <c r="UC249" s="39"/>
      <c r="UD249" s="39"/>
      <c r="UE249" s="39"/>
      <c r="UF249" s="39"/>
      <c r="UG249" s="39"/>
      <c r="UH249" s="39"/>
      <c r="UI249" s="39"/>
      <c r="UJ249" s="39"/>
      <c r="UK249" s="39"/>
      <c r="UL249" s="39"/>
      <c r="UM249" s="39"/>
      <c r="UN249" s="39"/>
      <c r="UO249" s="39"/>
      <c r="UP249" s="39"/>
      <c r="UQ249" s="39"/>
      <c r="UR249" s="39"/>
      <c r="US249" s="39"/>
      <c r="UT249" s="39"/>
      <c r="UU249" s="39"/>
      <c r="UV249" s="39"/>
      <c r="UW249" s="39"/>
      <c r="UX249" s="39"/>
      <c r="UY249" s="39"/>
      <c r="UZ249" s="39"/>
      <c r="VA249" s="39"/>
      <c r="VB249" s="39"/>
      <c r="VC249" s="39"/>
      <c r="VD249" s="39"/>
      <c r="VE249" s="39"/>
      <c r="VF249" s="39"/>
      <c r="VG249" s="39"/>
      <c r="VH249" s="39"/>
      <c r="VI249" s="39"/>
      <c r="VJ249" s="39"/>
      <c r="VK249" s="39"/>
      <c r="VL249" s="39"/>
      <c r="VM249" s="39"/>
      <c r="VN249" s="39"/>
      <c r="VO249" s="39"/>
      <c r="VP249" s="39"/>
      <c r="VQ249" s="39"/>
      <c r="VR249" s="39"/>
      <c r="VS249" s="39"/>
      <c r="VT249" s="39"/>
      <c r="VU249" s="39"/>
      <c r="VV249" s="39"/>
      <c r="VW249" s="39"/>
      <c r="VX249" s="39"/>
      <c r="VY249" s="39"/>
      <c r="VZ249" s="39"/>
      <c r="WA249" s="39"/>
      <c r="WB249" s="39"/>
      <c r="WC249" s="39"/>
      <c r="WD249" s="39"/>
      <c r="WE249" s="39"/>
      <c r="WF249" s="39"/>
      <c r="WG249" s="39"/>
      <c r="WH249" s="39"/>
      <c r="WI249" s="39"/>
      <c r="WJ249" s="39"/>
      <c r="WK249" s="39"/>
      <c r="WL249" s="39"/>
      <c r="WM249" s="39"/>
      <c r="WN249" s="39"/>
      <c r="WO249" s="39"/>
      <c r="WP249" s="39"/>
      <c r="WQ249" s="39"/>
      <c r="WR249" s="39"/>
      <c r="WS249" s="39"/>
      <c r="WT249" s="39"/>
      <c r="WU249" s="39"/>
      <c r="WV249" s="39"/>
      <c r="WW249" s="39"/>
      <c r="WX249" s="39"/>
      <c r="WY249" s="39"/>
      <c r="WZ249" s="39"/>
      <c r="XA249" s="39"/>
      <c r="XB249" s="39"/>
      <c r="XC249" s="39"/>
      <c r="XD249" s="39"/>
      <c r="XE249" s="39"/>
      <c r="XF249" s="39"/>
      <c r="XG249" s="39"/>
      <c r="XH249" s="39"/>
      <c r="XI249" s="39"/>
      <c r="XJ249" s="39"/>
      <c r="XK249" s="39"/>
      <c r="XL249" s="39"/>
      <c r="XM249" s="39"/>
      <c r="XN249" s="39"/>
      <c r="XO249" s="39"/>
      <c r="XP249" s="39"/>
      <c r="XQ249" s="39"/>
      <c r="XR249" s="39"/>
      <c r="XS249" s="39"/>
      <c r="XT249" s="39"/>
      <c r="XU249" s="39"/>
      <c r="XV249" s="39"/>
      <c r="XW249" s="39"/>
      <c r="XX249" s="39"/>
      <c r="XY249" s="39"/>
      <c r="XZ249" s="39"/>
      <c r="YA249" s="39"/>
      <c r="YB249" s="39"/>
      <c r="YC249" s="39"/>
      <c r="YD249" s="39"/>
      <c r="YE249" s="39"/>
      <c r="YF249" s="39"/>
      <c r="YG249" s="39"/>
      <c r="YH249" s="39"/>
      <c r="YI249" s="39"/>
      <c r="YJ249" s="39"/>
      <c r="YK249" s="39"/>
      <c r="YL249" s="39"/>
      <c r="YM249" s="39"/>
      <c r="YN249" s="39"/>
      <c r="YO249" s="39"/>
      <c r="YP249" s="39"/>
      <c r="YQ249" s="39"/>
      <c r="YR249" s="39"/>
      <c r="YS249" s="39"/>
      <c r="YT249" s="39"/>
      <c r="YU249" s="39"/>
      <c r="YV249" s="39"/>
      <c r="YW249" s="39"/>
      <c r="YX249" s="39"/>
      <c r="YY249" s="39"/>
      <c r="YZ249" s="39"/>
      <c r="ZA249" s="39"/>
      <c r="ZB249" s="39"/>
      <c r="ZC249" s="39"/>
      <c r="ZD249" s="39"/>
      <c r="ZE249" s="39"/>
      <c r="ZF249" s="39"/>
      <c r="ZG249" s="39"/>
      <c r="ZH249" s="39"/>
      <c r="ZI249" s="39"/>
      <c r="ZJ249" s="39"/>
      <c r="ZK249" s="39"/>
      <c r="ZL249" s="39"/>
      <c r="ZM249" s="39"/>
      <c r="ZN249" s="39"/>
      <c r="ZO249" s="39"/>
      <c r="ZP249" s="39"/>
      <c r="ZQ249" s="39"/>
      <c r="ZR249" s="39"/>
      <c r="ZS249" s="39"/>
      <c r="ZT249" s="39"/>
      <c r="ZU249" s="39"/>
      <c r="ZV249" s="39"/>
      <c r="ZW249" s="39"/>
      <c r="ZX249" s="39"/>
      <c r="ZY249" s="39"/>
      <c r="ZZ249" s="39"/>
      <c r="AAA249" s="39"/>
      <c r="AAB249" s="39"/>
      <c r="AAC249" s="39"/>
      <c r="AAD249" s="39"/>
      <c r="AAE249" s="39"/>
      <c r="AAF249" s="39"/>
      <c r="AAG249" s="39"/>
      <c r="AAH249" s="39"/>
      <c r="AAI249" s="39"/>
      <c r="AAJ249" s="39"/>
      <c r="AAK249" s="39"/>
      <c r="AAL249" s="39"/>
      <c r="AAM249" s="39"/>
      <c r="AAN249" s="39"/>
      <c r="AAO249" s="39"/>
      <c r="AAP249" s="39"/>
      <c r="AAQ249" s="39"/>
      <c r="AAR249" s="39"/>
      <c r="AAS249" s="39"/>
      <c r="AAT249" s="39"/>
      <c r="AAU249" s="39"/>
      <c r="AAV249" s="39"/>
      <c r="AAW249" s="39"/>
      <c r="AAX249" s="39"/>
      <c r="AAY249" s="39"/>
      <c r="AAZ249" s="39"/>
      <c r="ABA249" s="39"/>
      <c r="ABB249" s="39"/>
      <c r="ABC249" s="39"/>
      <c r="ABD249" s="39"/>
      <c r="ABE249" s="39"/>
      <c r="ABF249" s="39"/>
      <c r="ABG249" s="39"/>
      <c r="ABH249" s="39"/>
      <c r="ABI249" s="39"/>
      <c r="ABJ249" s="39"/>
      <c r="ABK249" s="39"/>
      <c r="ABL249" s="39"/>
      <c r="ABM249" s="39"/>
      <c r="ABN249" s="39"/>
      <c r="ABO249" s="39"/>
      <c r="ABP249" s="39"/>
      <c r="ABQ249" s="39"/>
      <c r="ABR249" s="39"/>
      <c r="ABS249" s="39"/>
      <c r="ABT249" s="39"/>
      <c r="ABU249" s="39"/>
      <c r="ABV249" s="39"/>
      <c r="ABW249" s="39"/>
      <c r="ABX249" s="39"/>
      <c r="ABY249" s="39"/>
      <c r="ABZ249" s="39"/>
      <c r="ACA249" s="39"/>
      <c r="ACB249" s="39"/>
      <c r="ACC249" s="39"/>
      <c r="ACD249" s="39"/>
      <c r="ACE249" s="39"/>
      <c r="ACF249" s="39"/>
      <c r="ACG249" s="39"/>
      <c r="ACH249" s="39"/>
      <c r="ACI249" s="39"/>
      <c r="ACJ249" s="39"/>
      <c r="ACK249" s="39"/>
      <c r="ACL249" s="39"/>
      <c r="ACM249" s="39"/>
      <c r="ACN249" s="39"/>
      <c r="ACO249" s="39"/>
      <c r="ACP249" s="39"/>
      <c r="ACQ249" s="39"/>
      <c r="ACR249" s="39"/>
      <c r="ACS249" s="39"/>
      <c r="ACT249" s="39"/>
      <c r="ACU249" s="39"/>
      <c r="ACV249" s="39"/>
      <c r="ACW249" s="39"/>
      <c r="ACX249" s="39"/>
      <c r="ACY249" s="39"/>
      <c r="ACZ249" s="39"/>
      <c r="ADA249" s="39"/>
      <c r="ADB249" s="39"/>
      <c r="ADC249" s="39"/>
      <c r="ADD249" s="39"/>
      <c r="ADE249" s="39"/>
      <c r="ADF249" s="39"/>
      <c r="ADG249" s="39"/>
      <c r="ADH249" s="39"/>
      <c r="ADI249" s="39"/>
      <c r="ADJ249" s="39"/>
      <c r="ADK249" s="39"/>
      <c r="ADL249" s="39"/>
      <c r="ADM249" s="39"/>
      <c r="ADN249" s="39"/>
      <c r="ADO249" s="39"/>
      <c r="ADP249" s="39"/>
      <c r="ADQ249" s="39"/>
      <c r="ADR249" s="39"/>
      <c r="ADS249" s="39"/>
      <c r="ADT249" s="39"/>
      <c r="ADU249" s="39"/>
      <c r="ADV249" s="39"/>
      <c r="ADW249" s="39"/>
      <c r="ADX249" s="39"/>
      <c r="ADY249" s="39"/>
      <c r="ADZ249" s="39"/>
      <c r="AEA249" s="39"/>
      <c r="AEB249" s="39"/>
      <c r="AEC249" s="39"/>
      <c r="AED249" s="39"/>
      <c r="AEE249" s="39"/>
      <c r="AEF249" s="39"/>
      <c r="AEG249" s="39"/>
      <c r="AEH249" s="39"/>
      <c r="AEI249" s="39"/>
      <c r="AEJ249" s="39"/>
      <c r="AEK249" s="39"/>
      <c r="AEL249" s="39"/>
      <c r="AEM249" s="39"/>
      <c r="AEN249" s="39"/>
      <c r="AEO249" s="39"/>
      <c r="AEP249" s="39"/>
      <c r="AEQ249" s="39"/>
      <c r="AER249" s="39"/>
      <c r="AES249" s="39"/>
      <c r="AET249" s="39"/>
      <c r="AEU249" s="39"/>
      <c r="AEV249" s="39"/>
      <c r="AEW249" s="39"/>
      <c r="AEX249" s="39"/>
      <c r="AEY249" s="39"/>
      <c r="AEZ249" s="39"/>
      <c r="AFA249" s="39"/>
      <c r="AFB249" s="39"/>
      <c r="AFC249" s="39"/>
      <c r="AFD249" s="39"/>
      <c r="AFE249" s="39"/>
      <c r="AFF249" s="39"/>
      <c r="AFG249" s="39"/>
      <c r="AFH249" s="39"/>
      <c r="AFI249" s="39"/>
      <c r="AFJ249" s="39"/>
      <c r="AFK249" s="39"/>
      <c r="AFL249" s="39"/>
      <c r="AFM249" s="39"/>
      <c r="AFN249" s="39"/>
      <c r="AFO249" s="39"/>
      <c r="AFP249" s="39"/>
      <c r="AFQ249" s="39"/>
      <c r="AFR249" s="39"/>
      <c r="AFS249" s="39"/>
      <c r="AFT249" s="39"/>
      <c r="AFU249" s="39"/>
      <c r="AFV249" s="39"/>
      <c r="AFW249" s="39"/>
      <c r="AFX249" s="39"/>
      <c r="AFY249" s="39"/>
      <c r="AFZ249" s="39"/>
      <c r="AGA249" s="39"/>
      <c r="AGB249" s="39"/>
      <c r="AGC249" s="39"/>
      <c r="AGD249" s="39"/>
      <c r="AGE249" s="39"/>
      <c r="AGF249" s="39"/>
      <c r="AGG249" s="39"/>
      <c r="AGH249" s="39"/>
      <c r="AGI249" s="39"/>
      <c r="AGJ249" s="39"/>
      <c r="AGK249" s="39"/>
      <c r="AGL249" s="39"/>
      <c r="AGM249" s="39"/>
      <c r="AGN249" s="39"/>
      <c r="AGO249" s="39"/>
      <c r="AGP249" s="39"/>
      <c r="AGQ249" s="39"/>
      <c r="AGR249" s="39"/>
      <c r="AGS249" s="39"/>
      <c r="AGT249" s="39"/>
      <c r="AGU249" s="39"/>
      <c r="AGV249" s="39"/>
      <c r="AGW249" s="39"/>
      <c r="AGX249" s="39"/>
      <c r="AGY249" s="39"/>
      <c r="AGZ249" s="39"/>
      <c r="AHA249" s="39"/>
      <c r="AHB249" s="39"/>
      <c r="AHC249" s="39"/>
      <c r="AHD249" s="39"/>
      <c r="AHE249" s="39"/>
      <c r="AHF249" s="39"/>
      <c r="AHG249" s="39"/>
      <c r="AHH249" s="39"/>
      <c r="AHI249" s="39"/>
      <c r="AHJ249" s="39"/>
      <c r="AHK249" s="39"/>
      <c r="AHL249" s="39"/>
      <c r="AHM249" s="39"/>
      <c r="AHN249" s="39"/>
      <c r="AHO249" s="39"/>
      <c r="AHP249" s="39"/>
      <c r="AHQ249" s="39"/>
      <c r="AHR249" s="39"/>
      <c r="AHS249" s="39"/>
      <c r="AHT249" s="39"/>
      <c r="AHU249" s="39"/>
      <c r="AHV249" s="39"/>
      <c r="AHW249" s="39"/>
      <c r="AHX249" s="39"/>
      <c r="AHY249" s="39"/>
      <c r="AHZ249" s="39"/>
      <c r="AIA249" s="39"/>
      <c r="AIB249" s="39"/>
      <c r="AIC249" s="39"/>
      <c r="AID249" s="39"/>
      <c r="AIE249" s="39"/>
      <c r="AIF249" s="39"/>
      <c r="AIG249" s="39"/>
      <c r="AIH249" s="39"/>
      <c r="AII249" s="39"/>
      <c r="AIJ249" s="39"/>
      <c r="AIK249" s="39"/>
      <c r="AIL249" s="39"/>
      <c r="AIM249" s="39"/>
      <c r="AIN249" s="39"/>
      <c r="AIO249" s="39"/>
      <c r="AIP249" s="39"/>
      <c r="AIQ249" s="39"/>
      <c r="AIR249" s="39"/>
      <c r="AIS249" s="39"/>
      <c r="AIT249" s="39"/>
      <c r="AIU249" s="39"/>
      <c r="AIV249" s="39"/>
      <c r="AIW249" s="39"/>
      <c r="AIX249" s="39"/>
      <c r="AIY249" s="39"/>
      <c r="AIZ249" s="39"/>
      <c r="AJA249" s="39"/>
      <c r="AJB249" s="39"/>
      <c r="AJC249" s="39"/>
      <c r="AJD249" s="39"/>
      <c r="AJE249" s="39"/>
      <c r="AJF249" s="39"/>
      <c r="AJG249" s="39"/>
      <c r="AJH249" s="39"/>
      <c r="AJI249" s="39"/>
      <c r="AJJ249" s="39"/>
      <c r="AJK249" s="39"/>
      <c r="AJL249" s="39"/>
      <c r="AJM249" s="39"/>
      <c r="AJN249" s="39"/>
      <c r="AJO249" s="39"/>
      <c r="AJP249" s="39"/>
      <c r="AJQ249" s="39"/>
      <c r="AJR249" s="39"/>
      <c r="AJS249" s="39"/>
      <c r="AJT249" s="39"/>
      <c r="AJU249" s="39"/>
      <c r="AJV249" s="39"/>
      <c r="AJW249" s="39"/>
      <c r="AJX249" s="39"/>
      <c r="AJY249" s="39"/>
      <c r="AJZ249" s="39"/>
      <c r="AKA249" s="39"/>
      <c r="AKB249" s="39"/>
      <c r="AKC249" s="39"/>
      <c r="AKD249" s="39"/>
      <c r="AKE249" s="39"/>
      <c r="AKF249" s="39"/>
      <c r="AKG249" s="39"/>
      <c r="AKH249" s="39"/>
      <c r="AKI249" s="39"/>
      <c r="AKJ249" s="39"/>
      <c r="AKK249" s="39"/>
      <c r="AKL249" s="39"/>
      <c r="AKM249" s="39"/>
      <c r="AKN249" s="39"/>
      <c r="AKO249" s="39"/>
      <c r="AKP249" s="39"/>
      <c r="AKQ249" s="39"/>
      <c r="AKR249" s="39"/>
      <c r="AKS249" s="39"/>
      <c r="AKT249" s="39"/>
      <c r="AKU249" s="39"/>
      <c r="AKV249" s="39"/>
      <c r="AKW249" s="39"/>
      <c r="AKX249" s="39"/>
      <c r="AKY249" s="39"/>
      <c r="AKZ249" s="39"/>
      <c r="ALA249" s="39"/>
      <c r="ALB249" s="39"/>
      <c r="ALC249" s="39"/>
      <c r="ALD249" s="39"/>
      <c r="ALE249" s="39"/>
      <c r="ALF249" s="39"/>
      <c r="ALG249" s="39"/>
      <c r="ALH249" s="39"/>
      <c r="ALI249" s="39"/>
      <c r="ALJ249" s="39"/>
      <c r="ALK249" s="39"/>
      <c r="ALL249" s="39"/>
      <c r="ALM249" s="39"/>
      <c r="ALN249" s="39"/>
      <c r="ALO249" s="39"/>
      <c r="ALP249" s="39"/>
      <c r="ALQ249" s="39"/>
      <c r="ALR249" s="39"/>
      <c r="ALS249" s="39"/>
      <c r="ALT249" s="39"/>
      <c r="ALU249" s="39"/>
      <c r="ALV249" s="39"/>
      <c r="ALW249" s="39"/>
      <c r="ALX249" s="39"/>
      <c r="ALY249" s="39"/>
      <c r="ALZ249" s="39"/>
    </row>
    <row r="250" spans="1:1014" s="84" customFormat="1" x14ac:dyDescent="0.25">
      <c r="A250" s="67" t="s">
        <v>533</v>
      </c>
      <c r="B250" s="79" t="str">
        <f t="shared" si="10"/>
        <v>20180726</v>
      </c>
      <c r="C250" s="79" t="s">
        <v>21</v>
      </c>
      <c r="D250" s="79" t="s">
        <v>22</v>
      </c>
      <c r="E250" s="39" t="s">
        <v>23</v>
      </c>
      <c r="F250" s="39" t="s">
        <v>32</v>
      </c>
      <c r="G250" s="39" t="s">
        <v>33</v>
      </c>
      <c r="H250" s="39" t="s">
        <v>26</v>
      </c>
      <c r="I250" s="39">
        <v>15</v>
      </c>
      <c r="J250" s="39">
        <v>60</v>
      </c>
      <c r="K250" s="80" t="str">
        <f>IF(F250="NA","0000",IF(F250="A04","1000",IF(F250="A03","0700",IF(F250="A02","0500",IF(F250="A01","0200",ERROR)))))</f>
        <v>1000</v>
      </c>
      <c r="L250" s="80" t="str">
        <f t="shared" si="9"/>
        <v>060</v>
      </c>
      <c r="M250" s="81">
        <v>253</v>
      </c>
      <c r="N250" s="82">
        <v>9</v>
      </c>
      <c r="O250" s="82">
        <v>3</v>
      </c>
      <c r="P250" s="39" t="s">
        <v>24</v>
      </c>
      <c r="Q250" s="83" t="s">
        <v>534</v>
      </c>
      <c r="R250" s="79" t="str">
        <f t="shared" si="11"/>
        <v>20180726-Nor-Bh-Cott01-Uvpo1-M1000-D060-T00253-G09-R03-0254.TIFF</v>
      </c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  <c r="DS250" s="39"/>
      <c r="DT250" s="39"/>
      <c r="DU250" s="39"/>
      <c r="DV250" s="39"/>
      <c r="DW250" s="39"/>
      <c r="DX250" s="39"/>
      <c r="DY250" s="39"/>
      <c r="DZ250" s="39"/>
      <c r="EA250" s="39"/>
      <c r="EB250" s="39"/>
      <c r="EC250" s="39"/>
      <c r="ED250" s="39"/>
      <c r="EE250" s="39"/>
      <c r="EF250" s="39"/>
      <c r="EG250" s="39"/>
      <c r="EH250" s="39"/>
      <c r="EI250" s="39"/>
      <c r="EJ250" s="39"/>
      <c r="EK250" s="39"/>
      <c r="EL250" s="39"/>
      <c r="EM250" s="39"/>
      <c r="EN250" s="39"/>
      <c r="EO250" s="39"/>
      <c r="EP250" s="39"/>
      <c r="EQ250" s="39"/>
      <c r="ER250" s="39"/>
      <c r="ES250" s="39"/>
      <c r="ET250" s="39"/>
      <c r="EU250" s="39"/>
      <c r="EV250" s="39"/>
      <c r="EW250" s="39"/>
      <c r="EX250" s="39"/>
      <c r="EY250" s="39"/>
      <c r="EZ250" s="39"/>
      <c r="FA250" s="39"/>
      <c r="FB250" s="39"/>
      <c r="FC250" s="39"/>
      <c r="FD250" s="39"/>
      <c r="FE250" s="39"/>
      <c r="FF250" s="39"/>
      <c r="FG250" s="39"/>
      <c r="FH250" s="39"/>
      <c r="FI250" s="39"/>
      <c r="FJ250" s="39"/>
      <c r="FK250" s="39"/>
      <c r="FL250" s="39"/>
      <c r="FM250" s="39"/>
      <c r="FN250" s="39"/>
      <c r="FO250" s="39"/>
      <c r="FP250" s="39"/>
      <c r="FQ250" s="39"/>
      <c r="FR250" s="39"/>
      <c r="FS250" s="39"/>
      <c r="FT250" s="39"/>
      <c r="FU250" s="39"/>
      <c r="FV250" s="39"/>
      <c r="FW250" s="39"/>
      <c r="FX250" s="39"/>
      <c r="FY250" s="39"/>
      <c r="FZ250" s="39"/>
      <c r="GA250" s="39"/>
      <c r="GB250" s="39"/>
      <c r="GC250" s="39"/>
      <c r="GD250" s="39"/>
      <c r="GE250" s="39"/>
      <c r="GF250" s="39"/>
      <c r="GG250" s="39"/>
      <c r="GH250" s="39"/>
      <c r="GI250" s="39"/>
      <c r="GJ250" s="39"/>
      <c r="GK250" s="39"/>
      <c r="GL250" s="39"/>
      <c r="GM250" s="39"/>
      <c r="GN250" s="39"/>
      <c r="GO250" s="39"/>
      <c r="GP250" s="39"/>
      <c r="GQ250" s="39"/>
      <c r="GR250" s="39"/>
      <c r="GS250" s="39"/>
      <c r="GT250" s="39"/>
      <c r="GU250" s="39"/>
      <c r="GV250" s="39"/>
      <c r="GW250" s="39"/>
      <c r="GX250" s="39"/>
      <c r="GY250" s="39"/>
      <c r="GZ250" s="39"/>
      <c r="HA250" s="39"/>
      <c r="HB250" s="39"/>
      <c r="HC250" s="39"/>
      <c r="HD250" s="39"/>
      <c r="HE250" s="39"/>
      <c r="HF250" s="39"/>
      <c r="HG250" s="39"/>
      <c r="HH250" s="39"/>
      <c r="HI250" s="39"/>
      <c r="HJ250" s="39"/>
      <c r="HK250" s="39"/>
      <c r="HL250" s="39"/>
      <c r="HM250" s="39"/>
      <c r="HN250" s="39"/>
      <c r="HO250" s="39"/>
      <c r="HP250" s="39"/>
      <c r="HQ250" s="39"/>
      <c r="HR250" s="39"/>
      <c r="HS250" s="39"/>
      <c r="HT250" s="39"/>
      <c r="HU250" s="39"/>
      <c r="HV250" s="39"/>
      <c r="HW250" s="39"/>
      <c r="HX250" s="39"/>
      <c r="HY250" s="39"/>
      <c r="HZ250" s="39"/>
      <c r="IA250" s="39"/>
      <c r="IB250" s="39"/>
      <c r="IC250" s="39"/>
      <c r="ID250" s="39"/>
      <c r="IE250" s="39"/>
      <c r="IF250" s="39"/>
      <c r="IG250" s="39"/>
      <c r="IH250" s="39"/>
      <c r="II250" s="39"/>
      <c r="IJ250" s="39"/>
      <c r="IK250" s="39"/>
      <c r="IL250" s="39"/>
      <c r="IM250" s="39"/>
      <c r="IN250" s="39"/>
      <c r="IO250" s="39"/>
      <c r="IP250" s="39"/>
      <c r="IQ250" s="39"/>
      <c r="IR250" s="39"/>
      <c r="IS250" s="39"/>
      <c r="IT250" s="39"/>
      <c r="IU250" s="39"/>
      <c r="IV250" s="39"/>
      <c r="IW250" s="39"/>
      <c r="IX250" s="39"/>
      <c r="IY250" s="39"/>
      <c r="IZ250" s="39"/>
      <c r="JA250" s="39"/>
      <c r="JB250" s="39"/>
      <c r="JC250" s="39"/>
      <c r="JD250" s="39"/>
      <c r="JE250" s="39"/>
      <c r="JF250" s="39"/>
      <c r="JG250" s="39"/>
      <c r="JH250" s="39"/>
      <c r="JI250" s="39"/>
      <c r="JJ250" s="39"/>
      <c r="JK250" s="39"/>
      <c r="JL250" s="39"/>
      <c r="JM250" s="39"/>
      <c r="JN250" s="39"/>
      <c r="JO250" s="39"/>
      <c r="JP250" s="39"/>
      <c r="JQ250" s="39"/>
      <c r="JR250" s="39"/>
      <c r="JS250" s="39"/>
      <c r="JT250" s="39"/>
      <c r="JU250" s="39"/>
      <c r="JV250" s="39"/>
      <c r="JW250" s="39"/>
      <c r="JX250" s="39"/>
      <c r="JY250" s="39"/>
      <c r="JZ250" s="39"/>
      <c r="KA250" s="39"/>
      <c r="KB250" s="39"/>
      <c r="KC250" s="39"/>
      <c r="KD250" s="39"/>
      <c r="KE250" s="39"/>
      <c r="KF250" s="39"/>
      <c r="KG250" s="39"/>
      <c r="KH250" s="39"/>
      <c r="KI250" s="39"/>
      <c r="KJ250" s="39"/>
      <c r="KK250" s="39"/>
      <c r="KL250" s="39"/>
      <c r="KM250" s="39"/>
      <c r="KN250" s="39"/>
      <c r="KO250" s="39"/>
      <c r="KP250" s="39"/>
      <c r="KQ250" s="39"/>
      <c r="KR250" s="39"/>
      <c r="KS250" s="39"/>
      <c r="KT250" s="39"/>
      <c r="KU250" s="39"/>
      <c r="KV250" s="39"/>
      <c r="KW250" s="39"/>
      <c r="KX250" s="39"/>
      <c r="KY250" s="39"/>
      <c r="KZ250" s="39"/>
      <c r="LA250" s="39"/>
      <c r="LB250" s="39"/>
      <c r="LC250" s="39"/>
      <c r="LD250" s="39"/>
      <c r="LE250" s="39"/>
      <c r="LF250" s="39"/>
      <c r="LG250" s="39"/>
      <c r="LH250" s="39"/>
      <c r="LI250" s="39"/>
      <c r="LJ250" s="39"/>
      <c r="LK250" s="39"/>
      <c r="LL250" s="39"/>
      <c r="LM250" s="39"/>
      <c r="LN250" s="39"/>
      <c r="LO250" s="39"/>
      <c r="LP250" s="39"/>
      <c r="LQ250" s="39"/>
      <c r="LR250" s="39"/>
      <c r="LS250" s="39"/>
      <c r="LT250" s="39"/>
      <c r="LU250" s="39"/>
      <c r="LV250" s="39"/>
      <c r="LW250" s="39"/>
      <c r="LX250" s="39"/>
      <c r="LY250" s="39"/>
      <c r="LZ250" s="39"/>
      <c r="MA250" s="39"/>
      <c r="MB250" s="39"/>
      <c r="MC250" s="39"/>
      <c r="MD250" s="39"/>
      <c r="ME250" s="39"/>
      <c r="MF250" s="39"/>
      <c r="MG250" s="39"/>
      <c r="MH250" s="39"/>
      <c r="MI250" s="39"/>
      <c r="MJ250" s="39"/>
      <c r="MK250" s="39"/>
      <c r="ML250" s="39"/>
      <c r="MM250" s="39"/>
      <c r="MN250" s="39"/>
      <c r="MO250" s="39"/>
      <c r="MP250" s="39"/>
      <c r="MQ250" s="39"/>
      <c r="MR250" s="39"/>
      <c r="MS250" s="39"/>
      <c r="MT250" s="39"/>
      <c r="MU250" s="39"/>
      <c r="MV250" s="39"/>
      <c r="MW250" s="39"/>
      <c r="MX250" s="39"/>
      <c r="MY250" s="39"/>
      <c r="MZ250" s="39"/>
      <c r="NA250" s="39"/>
      <c r="NB250" s="39"/>
      <c r="NC250" s="39"/>
      <c r="ND250" s="39"/>
      <c r="NE250" s="39"/>
      <c r="NF250" s="39"/>
      <c r="NG250" s="39"/>
      <c r="NH250" s="39"/>
      <c r="NI250" s="39"/>
      <c r="NJ250" s="39"/>
      <c r="NK250" s="39"/>
      <c r="NL250" s="39"/>
      <c r="NM250" s="39"/>
      <c r="NN250" s="39"/>
      <c r="NO250" s="39"/>
      <c r="NP250" s="39"/>
      <c r="NQ250" s="39"/>
      <c r="NR250" s="39"/>
      <c r="NS250" s="39"/>
      <c r="NT250" s="39"/>
      <c r="NU250" s="39"/>
      <c r="NV250" s="39"/>
      <c r="NW250" s="39"/>
      <c r="NX250" s="39"/>
      <c r="NY250" s="39"/>
      <c r="NZ250" s="39"/>
      <c r="OA250" s="39"/>
      <c r="OB250" s="39"/>
      <c r="OC250" s="39"/>
      <c r="OD250" s="39"/>
      <c r="OE250" s="39"/>
      <c r="OF250" s="39"/>
      <c r="OG250" s="39"/>
      <c r="OH250" s="39"/>
      <c r="OI250" s="39"/>
      <c r="OJ250" s="39"/>
      <c r="OK250" s="39"/>
      <c r="OL250" s="39"/>
      <c r="OM250" s="39"/>
      <c r="ON250" s="39"/>
      <c r="OO250" s="39"/>
      <c r="OP250" s="39"/>
      <c r="OQ250" s="39"/>
      <c r="OR250" s="39"/>
      <c r="OS250" s="39"/>
      <c r="OT250" s="39"/>
      <c r="OU250" s="39"/>
      <c r="OV250" s="39"/>
      <c r="OW250" s="39"/>
      <c r="OX250" s="39"/>
      <c r="OY250" s="39"/>
      <c r="OZ250" s="39"/>
      <c r="PA250" s="39"/>
      <c r="PB250" s="39"/>
      <c r="PC250" s="39"/>
      <c r="PD250" s="39"/>
      <c r="PE250" s="39"/>
      <c r="PF250" s="39"/>
      <c r="PG250" s="39"/>
      <c r="PH250" s="39"/>
      <c r="PI250" s="39"/>
      <c r="PJ250" s="39"/>
      <c r="PK250" s="39"/>
      <c r="PL250" s="39"/>
      <c r="PM250" s="39"/>
      <c r="PN250" s="39"/>
      <c r="PO250" s="39"/>
      <c r="PP250" s="39"/>
      <c r="PQ250" s="39"/>
      <c r="PR250" s="39"/>
      <c r="PS250" s="39"/>
      <c r="PT250" s="39"/>
      <c r="PU250" s="39"/>
      <c r="PV250" s="39"/>
      <c r="PW250" s="39"/>
      <c r="PX250" s="39"/>
      <c r="PY250" s="39"/>
      <c r="PZ250" s="39"/>
      <c r="QA250" s="39"/>
      <c r="QB250" s="39"/>
      <c r="QC250" s="39"/>
      <c r="QD250" s="39"/>
      <c r="QE250" s="39"/>
      <c r="QF250" s="39"/>
      <c r="QG250" s="39"/>
      <c r="QH250" s="39"/>
      <c r="QI250" s="39"/>
      <c r="QJ250" s="39"/>
      <c r="QK250" s="39"/>
      <c r="QL250" s="39"/>
      <c r="QM250" s="39"/>
      <c r="QN250" s="39"/>
      <c r="QO250" s="39"/>
      <c r="QP250" s="39"/>
      <c r="QQ250" s="39"/>
      <c r="QR250" s="39"/>
      <c r="QS250" s="39"/>
      <c r="QT250" s="39"/>
      <c r="QU250" s="39"/>
      <c r="QV250" s="39"/>
      <c r="QW250" s="39"/>
      <c r="QX250" s="39"/>
      <c r="QY250" s="39"/>
      <c r="QZ250" s="39"/>
      <c r="RA250" s="39"/>
      <c r="RB250" s="39"/>
      <c r="RC250" s="39"/>
      <c r="RD250" s="39"/>
      <c r="RE250" s="39"/>
      <c r="RF250" s="39"/>
      <c r="RG250" s="39"/>
      <c r="RH250" s="39"/>
      <c r="RI250" s="39"/>
      <c r="RJ250" s="39"/>
      <c r="RK250" s="39"/>
      <c r="RL250" s="39"/>
      <c r="RM250" s="39"/>
      <c r="RN250" s="39"/>
      <c r="RO250" s="39"/>
      <c r="RP250" s="39"/>
      <c r="RQ250" s="39"/>
      <c r="RR250" s="39"/>
      <c r="RS250" s="39"/>
      <c r="RT250" s="39"/>
      <c r="RU250" s="39"/>
      <c r="RV250" s="39"/>
      <c r="RW250" s="39"/>
      <c r="RX250" s="39"/>
      <c r="RY250" s="39"/>
      <c r="RZ250" s="39"/>
      <c r="SA250" s="39"/>
      <c r="SB250" s="39"/>
      <c r="SC250" s="39"/>
      <c r="SD250" s="39"/>
      <c r="SE250" s="39"/>
      <c r="SF250" s="39"/>
      <c r="SG250" s="39"/>
      <c r="SH250" s="39"/>
      <c r="SI250" s="39"/>
      <c r="SJ250" s="39"/>
      <c r="SK250" s="39"/>
      <c r="SL250" s="39"/>
      <c r="SM250" s="39"/>
      <c r="SN250" s="39"/>
      <c r="SO250" s="39"/>
      <c r="SP250" s="39"/>
      <c r="SQ250" s="39"/>
      <c r="SR250" s="39"/>
      <c r="SS250" s="39"/>
      <c r="ST250" s="39"/>
      <c r="SU250" s="39"/>
      <c r="SV250" s="39"/>
      <c r="SW250" s="39"/>
      <c r="SX250" s="39"/>
      <c r="SY250" s="39"/>
      <c r="SZ250" s="39"/>
      <c r="TA250" s="39"/>
      <c r="TB250" s="39"/>
      <c r="TC250" s="39"/>
      <c r="TD250" s="39"/>
      <c r="TE250" s="39"/>
      <c r="TF250" s="39"/>
      <c r="TG250" s="39"/>
      <c r="TH250" s="39"/>
      <c r="TI250" s="39"/>
      <c r="TJ250" s="39"/>
      <c r="TK250" s="39"/>
      <c r="TL250" s="39"/>
      <c r="TM250" s="39"/>
      <c r="TN250" s="39"/>
      <c r="TO250" s="39"/>
      <c r="TP250" s="39"/>
      <c r="TQ250" s="39"/>
      <c r="TR250" s="39"/>
      <c r="TS250" s="39"/>
      <c r="TT250" s="39"/>
      <c r="TU250" s="39"/>
      <c r="TV250" s="39"/>
      <c r="TW250" s="39"/>
      <c r="TX250" s="39"/>
      <c r="TY250" s="39"/>
      <c r="TZ250" s="39"/>
      <c r="UA250" s="39"/>
      <c r="UB250" s="39"/>
      <c r="UC250" s="39"/>
      <c r="UD250" s="39"/>
      <c r="UE250" s="39"/>
      <c r="UF250" s="39"/>
      <c r="UG250" s="39"/>
      <c r="UH250" s="39"/>
      <c r="UI250" s="39"/>
      <c r="UJ250" s="39"/>
      <c r="UK250" s="39"/>
      <c r="UL250" s="39"/>
      <c r="UM250" s="39"/>
      <c r="UN250" s="39"/>
      <c r="UO250" s="39"/>
      <c r="UP250" s="39"/>
      <c r="UQ250" s="39"/>
      <c r="UR250" s="39"/>
      <c r="US250" s="39"/>
      <c r="UT250" s="39"/>
      <c r="UU250" s="39"/>
      <c r="UV250" s="39"/>
      <c r="UW250" s="39"/>
      <c r="UX250" s="39"/>
      <c r="UY250" s="39"/>
      <c r="UZ250" s="39"/>
      <c r="VA250" s="39"/>
      <c r="VB250" s="39"/>
      <c r="VC250" s="39"/>
      <c r="VD250" s="39"/>
      <c r="VE250" s="39"/>
      <c r="VF250" s="39"/>
      <c r="VG250" s="39"/>
      <c r="VH250" s="39"/>
      <c r="VI250" s="39"/>
      <c r="VJ250" s="39"/>
      <c r="VK250" s="39"/>
      <c r="VL250" s="39"/>
      <c r="VM250" s="39"/>
      <c r="VN250" s="39"/>
      <c r="VO250" s="39"/>
      <c r="VP250" s="39"/>
      <c r="VQ250" s="39"/>
      <c r="VR250" s="39"/>
      <c r="VS250" s="39"/>
      <c r="VT250" s="39"/>
      <c r="VU250" s="39"/>
      <c r="VV250" s="39"/>
      <c r="VW250" s="39"/>
      <c r="VX250" s="39"/>
      <c r="VY250" s="39"/>
      <c r="VZ250" s="39"/>
      <c r="WA250" s="39"/>
      <c r="WB250" s="39"/>
      <c r="WC250" s="39"/>
      <c r="WD250" s="39"/>
      <c r="WE250" s="39"/>
      <c r="WF250" s="39"/>
      <c r="WG250" s="39"/>
      <c r="WH250" s="39"/>
      <c r="WI250" s="39"/>
      <c r="WJ250" s="39"/>
      <c r="WK250" s="39"/>
      <c r="WL250" s="39"/>
      <c r="WM250" s="39"/>
      <c r="WN250" s="39"/>
      <c r="WO250" s="39"/>
      <c r="WP250" s="39"/>
      <c r="WQ250" s="39"/>
      <c r="WR250" s="39"/>
      <c r="WS250" s="39"/>
      <c r="WT250" s="39"/>
      <c r="WU250" s="39"/>
      <c r="WV250" s="39"/>
      <c r="WW250" s="39"/>
      <c r="WX250" s="39"/>
      <c r="WY250" s="39"/>
      <c r="WZ250" s="39"/>
      <c r="XA250" s="39"/>
      <c r="XB250" s="39"/>
      <c r="XC250" s="39"/>
      <c r="XD250" s="39"/>
      <c r="XE250" s="39"/>
      <c r="XF250" s="39"/>
      <c r="XG250" s="39"/>
      <c r="XH250" s="39"/>
      <c r="XI250" s="39"/>
      <c r="XJ250" s="39"/>
      <c r="XK250" s="39"/>
      <c r="XL250" s="39"/>
      <c r="XM250" s="39"/>
      <c r="XN250" s="39"/>
      <c r="XO250" s="39"/>
      <c r="XP250" s="39"/>
      <c r="XQ250" s="39"/>
      <c r="XR250" s="39"/>
      <c r="XS250" s="39"/>
      <c r="XT250" s="39"/>
      <c r="XU250" s="39"/>
      <c r="XV250" s="39"/>
      <c r="XW250" s="39"/>
      <c r="XX250" s="39"/>
      <c r="XY250" s="39"/>
      <c r="XZ250" s="39"/>
      <c r="YA250" s="39"/>
      <c r="YB250" s="39"/>
      <c r="YC250" s="39"/>
      <c r="YD250" s="39"/>
      <c r="YE250" s="39"/>
      <c r="YF250" s="39"/>
      <c r="YG250" s="39"/>
      <c r="YH250" s="39"/>
      <c r="YI250" s="39"/>
      <c r="YJ250" s="39"/>
      <c r="YK250" s="39"/>
      <c r="YL250" s="39"/>
      <c r="YM250" s="39"/>
      <c r="YN250" s="39"/>
      <c r="YO250" s="39"/>
      <c r="YP250" s="39"/>
      <c r="YQ250" s="39"/>
      <c r="YR250" s="39"/>
      <c r="YS250" s="39"/>
      <c r="YT250" s="39"/>
      <c r="YU250" s="39"/>
      <c r="YV250" s="39"/>
      <c r="YW250" s="39"/>
      <c r="YX250" s="39"/>
      <c r="YY250" s="39"/>
      <c r="YZ250" s="39"/>
      <c r="ZA250" s="39"/>
      <c r="ZB250" s="39"/>
      <c r="ZC250" s="39"/>
      <c r="ZD250" s="39"/>
      <c r="ZE250" s="39"/>
      <c r="ZF250" s="39"/>
      <c r="ZG250" s="39"/>
      <c r="ZH250" s="39"/>
      <c r="ZI250" s="39"/>
      <c r="ZJ250" s="39"/>
      <c r="ZK250" s="39"/>
      <c r="ZL250" s="39"/>
      <c r="ZM250" s="39"/>
      <c r="ZN250" s="39"/>
      <c r="ZO250" s="39"/>
      <c r="ZP250" s="39"/>
      <c r="ZQ250" s="39"/>
      <c r="ZR250" s="39"/>
      <c r="ZS250" s="39"/>
      <c r="ZT250" s="39"/>
      <c r="ZU250" s="39"/>
      <c r="ZV250" s="39"/>
      <c r="ZW250" s="39"/>
      <c r="ZX250" s="39"/>
      <c r="ZY250" s="39"/>
      <c r="ZZ250" s="39"/>
      <c r="AAA250" s="39"/>
      <c r="AAB250" s="39"/>
      <c r="AAC250" s="39"/>
      <c r="AAD250" s="39"/>
      <c r="AAE250" s="39"/>
      <c r="AAF250" s="39"/>
      <c r="AAG250" s="39"/>
      <c r="AAH250" s="39"/>
      <c r="AAI250" s="39"/>
      <c r="AAJ250" s="39"/>
      <c r="AAK250" s="39"/>
      <c r="AAL250" s="39"/>
      <c r="AAM250" s="39"/>
      <c r="AAN250" s="39"/>
      <c r="AAO250" s="39"/>
      <c r="AAP250" s="39"/>
      <c r="AAQ250" s="39"/>
      <c r="AAR250" s="39"/>
      <c r="AAS250" s="39"/>
      <c r="AAT250" s="39"/>
      <c r="AAU250" s="39"/>
      <c r="AAV250" s="39"/>
      <c r="AAW250" s="39"/>
      <c r="AAX250" s="39"/>
      <c r="AAY250" s="39"/>
      <c r="AAZ250" s="39"/>
      <c r="ABA250" s="39"/>
      <c r="ABB250" s="39"/>
      <c r="ABC250" s="39"/>
      <c r="ABD250" s="39"/>
      <c r="ABE250" s="39"/>
      <c r="ABF250" s="39"/>
      <c r="ABG250" s="39"/>
      <c r="ABH250" s="39"/>
      <c r="ABI250" s="39"/>
      <c r="ABJ250" s="39"/>
      <c r="ABK250" s="39"/>
      <c r="ABL250" s="39"/>
      <c r="ABM250" s="39"/>
      <c r="ABN250" s="39"/>
      <c r="ABO250" s="39"/>
      <c r="ABP250" s="39"/>
      <c r="ABQ250" s="39"/>
      <c r="ABR250" s="39"/>
      <c r="ABS250" s="39"/>
      <c r="ABT250" s="39"/>
      <c r="ABU250" s="39"/>
      <c r="ABV250" s="39"/>
      <c r="ABW250" s="39"/>
      <c r="ABX250" s="39"/>
      <c r="ABY250" s="39"/>
      <c r="ABZ250" s="39"/>
      <c r="ACA250" s="39"/>
      <c r="ACB250" s="39"/>
      <c r="ACC250" s="39"/>
      <c r="ACD250" s="39"/>
      <c r="ACE250" s="39"/>
      <c r="ACF250" s="39"/>
      <c r="ACG250" s="39"/>
      <c r="ACH250" s="39"/>
      <c r="ACI250" s="39"/>
      <c r="ACJ250" s="39"/>
      <c r="ACK250" s="39"/>
      <c r="ACL250" s="39"/>
      <c r="ACM250" s="39"/>
      <c r="ACN250" s="39"/>
      <c r="ACO250" s="39"/>
      <c r="ACP250" s="39"/>
      <c r="ACQ250" s="39"/>
      <c r="ACR250" s="39"/>
      <c r="ACS250" s="39"/>
      <c r="ACT250" s="39"/>
      <c r="ACU250" s="39"/>
      <c r="ACV250" s="39"/>
      <c r="ACW250" s="39"/>
      <c r="ACX250" s="39"/>
      <c r="ACY250" s="39"/>
      <c r="ACZ250" s="39"/>
      <c r="ADA250" s="39"/>
      <c r="ADB250" s="39"/>
      <c r="ADC250" s="39"/>
      <c r="ADD250" s="39"/>
      <c r="ADE250" s="39"/>
      <c r="ADF250" s="39"/>
      <c r="ADG250" s="39"/>
      <c r="ADH250" s="39"/>
      <c r="ADI250" s="39"/>
      <c r="ADJ250" s="39"/>
      <c r="ADK250" s="39"/>
      <c r="ADL250" s="39"/>
      <c r="ADM250" s="39"/>
      <c r="ADN250" s="39"/>
      <c r="ADO250" s="39"/>
      <c r="ADP250" s="39"/>
      <c r="ADQ250" s="39"/>
      <c r="ADR250" s="39"/>
      <c r="ADS250" s="39"/>
      <c r="ADT250" s="39"/>
      <c r="ADU250" s="39"/>
      <c r="ADV250" s="39"/>
      <c r="ADW250" s="39"/>
      <c r="ADX250" s="39"/>
      <c r="ADY250" s="39"/>
      <c r="ADZ250" s="39"/>
      <c r="AEA250" s="39"/>
      <c r="AEB250" s="39"/>
      <c r="AEC250" s="39"/>
      <c r="AED250" s="39"/>
      <c r="AEE250" s="39"/>
      <c r="AEF250" s="39"/>
      <c r="AEG250" s="39"/>
      <c r="AEH250" s="39"/>
      <c r="AEI250" s="39"/>
      <c r="AEJ250" s="39"/>
      <c r="AEK250" s="39"/>
      <c r="AEL250" s="39"/>
      <c r="AEM250" s="39"/>
      <c r="AEN250" s="39"/>
      <c r="AEO250" s="39"/>
      <c r="AEP250" s="39"/>
      <c r="AEQ250" s="39"/>
      <c r="AER250" s="39"/>
      <c r="AES250" s="39"/>
      <c r="AET250" s="39"/>
      <c r="AEU250" s="39"/>
      <c r="AEV250" s="39"/>
      <c r="AEW250" s="39"/>
      <c r="AEX250" s="39"/>
      <c r="AEY250" s="39"/>
      <c r="AEZ250" s="39"/>
      <c r="AFA250" s="39"/>
      <c r="AFB250" s="39"/>
      <c r="AFC250" s="39"/>
      <c r="AFD250" s="39"/>
      <c r="AFE250" s="39"/>
      <c r="AFF250" s="39"/>
      <c r="AFG250" s="39"/>
      <c r="AFH250" s="39"/>
      <c r="AFI250" s="39"/>
      <c r="AFJ250" s="39"/>
      <c r="AFK250" s="39"/>
      <c r="AFL250" s="39"/>
      <c r="AFM250" s="39"/>
      <c r="AFN250" s="39"/>
      <c r="AFO250" s="39"/>
      <c r="AFP250" s="39"/>
      <c r="AFQ250" s="39"/>
      <c r="AFR250" s="39"/>
      <c r="AFS250" s="39"/>
      <c r="AFT250" s="39"/>
      <c r="AFU250" s="39"/>
      <c r="AFV250" s="39"/>
      <c r="AFW250" s="39"/>
      <c r="AFX250" s="39"/>
      <c r="AFY250" s="39"/>
      <c r="AFZ250" s="39"/>
      <c r="AGA250" s="39"/>
      <c r="AGB250" s="39"/>
      <c r="AGC250" s="39"/>
      <c r="AGD250" s="39"/>
      <c r="AGE250" s="39"/>
      <c r="AGF250" s="39"/>
      <c r="AGG250" s="39"/>
      <c r="AGH250" s="39"/>
      <c r="AGI250" s="39"/>
      <c r="AGJ250" s="39"/>
      <c r="AGK250" s="39"/>
      <c r="AGL250" s="39"/>
      <c r="AGM250" s="39"/>
      <c r="AGN250" s="39"/>
      <c r="AGO250" s="39"/>
      <c r="AGP250" s="39"/>
      <c r="AGQ250" s="39"/>
      <c r="AGR250" s="39"/>
      <c r="AGS250" s="39"/>
      <c r="AGT250" s="39"/>
      <c r="AGU250" s="39"/>
      <c r="AGV250" s="39"/>
      <c r="AGW250" s="39"/>
      <c r="AGX250" s="39"/>
      <c r="AGY250" s="39"/>
      <c r="AGZ250" s="39"/>
      <c r="AHA250" s="39"/>
      <c r="AHB250" s="39"/>
      <c r="AHC250" s="39"/>
      <c r="AHD250" s="39"/>
      <c r="AHE250" s="39"/>
      <c r="AHF250" s="39"/>
      <c r="AHG250" s="39"/>
      <c r="AHH250" s="39"/>
      <c r="AHI250" s="39"/>
      <c r="AHJ250" s="39"/>
      <c r="AHK250" s="39"/>
      <c r="AHL250" s="39"/>
      <c r="AHM250" s="39"/>
      <c r="AHN250" s="39"/>
      <c r="AHO250" s="39"/>
      <c r="AHP250" s="39"/>
      <c r="AHQ250" s="39"/>
      <c r="AHR250" s="39"/>
      <c r="AHS250" s="39"/>
      <c r="AHT250" s="39"/>
      <c r="AHU250" s="39"/>
      <c r="AHV250" s="39"/>
      <c r="AHW250" s="39"/>
      <c r="AHX250" s="39"/>
      <c r="AHY250" s="39"/>
      <c r="AHZ250" s="39"/>
      <c r="AIA250" s="39"/>
      <c r="AIB250" s="39"/>
      <c r="AIC250" s="39"/>
      <c r="AID250" s="39"/>
      <c r="AIE250" s="39"/>
      <c r="AIF250" s="39"/>
      <c r="AIG250" s="39"/>
      <c r="AIH250" s="39"/>
      <c r="AII250" s="39"/>
      <c r="AIJ250" s="39"/>
      <c r="AIK250" s="39"/>
      <c r="AIL250" s="39"/>
      <c r="AIM250" s="39"/>
      <c r="AIN250" s="39"/>
      <c r="AIO250" s="39"/>
      <c r="AIP250" s="39"/>
      <c r="AIQ250" s="39"/>
      <c r="AIR250" s="39"/>
      <c r="AIS250" s="39"/>
      <c r="AIT250" s="39"/>
      <c r="AIU250" s="39"/>
      <c r="AIV250" s="39"/>
      <c r="AIW250" s="39"/>
      <c r="AIX250" s="39"/>
      <c r="AIY250" s="39"/>
      <c r="AIZ250" s="39"/>
      <c r="AJA250" s="39"/>
      <c r="AJB250" s="39"/>
      <c r="AJC250" s="39"/>
      <c r="AJD250" s="39"/>
      <c r="AJE250" s="39"/>
      <c r="AJF250" s="39"/>
      <c r="AJG250" s="39"/>
      <c r="AJH250" s="39"/>
      <c r="AJI250" s="39"/>
      <c r="AJJ250" s="39"/>
      <c r="AJK250" s="39"/>
      <c r="AJL250" s="39"/>
      <c r="AJM250" s="39"/>
      <c r="AJN250" s="39"/>
      <c r="AJO250" s="39"/>
      <c r="AJP250" s="39"/>
      <c r="AJQ250" s="39"/>
      <c r="AJR250" s="39"/>
      <c r="AJS250" s="39"/>
      <c r="AJT250" s="39"/>
      <c r="AJU250" s="39"/>
      <c r="AJV250" s="39"/>
      <c r="AJW250" s="39"/>
      <c r="AJX250" s="39"/>
      <c r="AJY250" s="39"/>
      <c r="AJZ250" s="39"/>
      <c r="AKA250" s="39"/>
      <c r="AKB250" s="39"/>
      <c r="AKC250" s="39"/>
      <c r="AKD250" s="39"/>
      <c r="AKE250" s="39"/>
      <c r="AKF250" s="39"/>
      <c r="AKG250" s="39"/>
      <c r="AKH250" s="39"/>
      <c r="AKI250" s="39"/>
      <c r="AKJ250" s="39"/>
      <c r="AKK250" s="39"/>
      <c r="AKL250" s="39"/>
      <c r="AKM250" s="39"/>
      <c r="AKN250" s="39"/>
      <c r="AKO250" s="39"/>
      <c r="AKP250" s="39"/>
      <c r="AKQ250" s="39"/>
      <c r="AKR250" s="39"/>
      <c r="AKS250" s="39"/>
      <c r="AKT250" s="39"/>
      <c r="AKU250" s="39"/>
      <c r="AKV250" s="39"/>
      <c r="AKW250" s="39"/>
      <c r="AKX250" s="39"/>
      <c r="AKY250" s="39"/>
      <c r="AKZ250" s="39"/>
      <c r="ALA250" s="39"/>
      <c r="ALB250" s="39"/>
      <c r="ALC250" s="39"/>
      <c r="ALD250" s="39"/>
      <c r="ALE250" s="39"/>
      <c r="ALF250" s="39"/>
      <c r="ALG250" s="39"/>
      <c r="ALH250" s="39"/>
      <c r="ALI250" s="39"/>
      <c r="ALJ250" s="39"/>
      <c r="ALK250" s="39"/>
      <c r="ALL250" s="39"/>
      <c r="ALM250" s="39"/>
      <c r="ALN250" s="39"/>
      <c r="ALO250" s="39"/>
      <c r="ALP250" s="39"/>
      <c r="ALQ250" s="39"/>
      <c r="ALR250" s="39"/>
      <c r="ALS250" s="39"/>
      <c r="ALT250" s="39"/>
      <c r="ALU250" s="39"/>
      <c r="ALV250" s="39"/>
      <c r="ALW250" s="39"/>
      <c r="ALX250" s="39"/>
      <c r="ALY250" s="39"/>
      <c r="ALZ250" s="39"/>
    </row>
    <row r="251" spans="1:1014" s="84" customFormat="1" x14ac:dyDescent="0.25">
      <c r="A251" s="67" t="s">
        <v>535</v>
      </c>
      <c r="B251" s="79" t="str">
        <f t="shared" si="10"/>
        <v>20180726</v>
      </c>
      <c r="C251" s="79" t="s">
        <v>21</v>
      </c>
      <c r="D251" s="79" t="s">
        <v>22</v>
      </c>
      <c r="E251" s="39" t="s">
        <v>459</v>
      </c>
      <c r="F251" s="39" t="s">
        <v>32</v>
      </c>
      <c r="G251" s="39" t="s">
        <v>33</v>
      </c>
      <c r="H251" s="39" t="s">
        <v>26</v>
      </c>
      <c r="I251" s="39">
        <v>24</v>
      </c>
      <c r="J251" s="39">
        <v>60</v>
      </c>
      <c r="K251" s="80" t="str">
        <f>IF(F251="NA","0000",IF(F251="A04","1000",IF(F251="A03","0700",IF(F251="A02","0500",IF(F251="A01","0200",ERROR)))))</f>
        <v>1000</v>
      </c>
      <c r="L251" s="80" t="str">
        <f t="shared" si="9"/>
        <v>060</v>
      </c>
      <c r="M251" s="81">
        <v>254</v>
      </c>
      <c r="N251" s="82">
        <v>9</v>
      </c>
      <c r="O251" s="82">
        <v>3</v>
      </c>
      <c r="P251" s="39" t="s">
        <v>24</v>
      </c>
      <c r="Q251" s="83" t="s">
        <v>536</v>
      </c>
      <c r="R251" s="79" t="str">
        <f t="shared" si="11"/>
        <v>20180726-Nor-Bh-Nylo01-Uvpo1-M1000-D060-T00254-G09-R03-0255.TIFF</v>
      </c>
      <c r="S251" s="39">
        <f>I251-I248</f>
        <v>24</v>
      </c>
      <c r="T251" s="39">
        <f>I249-I247</f>
        <v>46</v>
      </c>
      <c r="U251" s="39">
        <f>S251/T251</f>
        <v>0.52173913043478259</v>
      </c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  <c r="DS251" s="39"/>
      <c r="DT251" s="39"/>
      <c r="DU251" s="39"/>
      <c r="DV251" s="39"/>
      <c r="DW251" s="39"/>
      <c r="DX251" s="39"/>
      <c r="DY251" s="39"/>
      <c r="DZ251" s="39"/>
      <c r="EA251" s="39"/>
      <c r="EB251" s="39"/>
      <c r="EC251" s="39"/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  <c r="FJ251" s="39"/>
      <c r="FK251" s="39"/>
      <c r="FL251" s="39"/>
      <c r="FM251" s="39"/>
      <c r="FN251" s="39"/>
      <c r="FO251" s="39"/>
      <c r="FP251" s="39"/>
      <c r="FQ251" s="39"/>
      <c r="FR251" s="39"/>
      <c r="FS251" s="39"/>
      <c r="FT251" s="39"/>
      <c r="FU251" s="39"/>
      <c r="FV251" s="39"/>
      <c r="FW251" s="39"/>
      <c r="FX251" s="39"/>
      <c r="FY251" s="39"/>
      <c r="FZ251" s="39"/>
      <c r="GA251" s="39"/>
      <c r="GB251" s="39"/>
      <c r="GC251" s="39"/>
      <c r="GD251" s="39"/>
      <c r="GE251" s="39"/>
      <c r="GF251" s="39"/>
      <c r="GG251" s="39"/>
      <c r="GH251" s="39"/>
      <c r="GI251" s="39"/>
      <c r="GJ251" s="39"/>
      <c r="GK251" s="39"/>
      <c r="GL251" s="39"/>
      <c r="GM251" s="39"/>
      <c r="GN251" s="39"/>
      <c r="GO251" s="39"/>
      <c r="GP251" s="39"/>
      <c r="GQ251" s="39"/>
      <c r="GR251" s="39"/>
      <c r="GS251" s="39"/>
      <c r="GT251" s="39"/>
      <c r="GU251" s="39"/>
      <c r="GV251" s="39"/>
      <c r="GW251" s="39"/>
      <c r="GX251" s="39"/>
      <c r="GY251" s="39"/>
      <c r="GZ251" s="39"/>
      <c r="HA251" s="39"/>
      <c r="HB251" s="39"/>
      <c r="HC251" s="39"/>
      <c r="HD251" s="39"/>
      <c r="HE251" s="39"/>
      <c r="HF251" s="39"/>
      <c r="HG251" s="39"/>
      <c r="HH251" s="39"/>
      <c r="HI251" s="39"/>
      <c r="HJ251" s="39"/>
      <c r="HK251" s="39"/>
      <c r="HL251" s="39"/>
      <c r="HM251" s="39"/>
      <c r="HN251" s="39"/>
      <c r="HO251" s="39"/>
      <c r="HP251" s="39"/>
      <c r="HQ251" s="39"/>
      <c r="HR251" s="39"/>
      <c r="HS251" s="39"/>
      <c r="HT251" s="39"/>
      <c r="HU251" s="39"/>
      <c r="HV251" s="39"/>
      <c r="HW251" s="39"/>
      <c r="HX251" s="39"/>
      <c r="HY251" s="39"/>
      <c r="HZ251" s="39"/>
      <c r="IA251" s="39"/>
      <c r="IB251" s="39"/>
      <c r="IC251" s="39"/>
      <c r="ID251" s="39"/>
      <c r="IE251" s="39"/>
      <c r="IF251" s="39"/>
      <c r="IG251" s="39"/>
      <c r="IH251" s="39"/>
      <c r="II251" s="39"/>
      <c r="IJ251" s="39"/>
      <c r="IK251" s="39"/>
      <c r="IL251" s="39"/>
      <c r="IM251" s="39"/>
      <c r="IN251" s="39"/>
      <c r="IO251" s="39"/>
      <c r="IP251" s="39"/>
      <c r="IQ251" s="39"/>
      <c r="IR251" s="39"/>
      <c r="IS251" s="39"/>
      <c r="IT251" s="39"/>
      <c r="IU251" s="39"/>
      <c r="IV251" s="39"/>
      <c r="IW251" s="39"/>
      <c r="IX251" s="39"/>
      <c r="IY251" s="39"/>
      <c r="IZ251" s="39"/>
      <c r="JA251" s="39"/>
      <c r="JB251" s="39"/>
      <c r="JC251" s="39"/>
      <c r="JD251" s="39"/>
      <c r="JE251" s="39"/>
      <c r="JF251" s="39"/>
      <c r="JG251" s="39"/>
      <c r="JH251" s="39"/>
      <c r="JI251" s="39"/>
      <c r="JJ251" s="39"/>
      <c r="JK251" s="39"/>
      <c r="JL251" s="39"/>
      <c r="JM251" s="39"/>
      <c r="JN251" s="39"/>
      <c r="JO251" s="39"/>
      <c r="JP251" s="39"/>
      <c r="JQ251" s="39"/>
      <c r="JR251" s="39"/>
      <c r="JS251" s="39"/>
      <c r="JT251" s="39"/>
      <c r="JU251" s="39"/>
      <c r="JV251" s="39"/>
      <c r="JW251" s="39"/>
      <c r="JX251" s="39"/>
      <c r="JY251" s="39"/>
      <c r="JZ251" s="39"/>
      <c r="KA251" s="39"/>
      <c r="KB251" s="39"/>
      <c r="KC251" s="39"/>
      <c r="KD251" s="39"/>
      <c r="KE251" s="39"/>
      <c r="KF251" s="39"/>
      <c r="KG251" s="39"/>
      <c r="KH251" s="39"/>
      <c r="KI251" s="39"/>
      <c r="KJ251" s="39"/>
      <c r="KK251" s="39"/>
      <c r="KL251" s="39"/>
      <c r="KM251" s="39"/>
      <c r="KN251" s="39"/>
      <c r="KO251" s="39"/>
      <c r="KP251" s="39"/>
      <c r="KQ251" s="39"/>
      <c r="KR251" s="39"/>
      <c r="KS251" s="39"/>
      <c r="KT251" s="39"/>
      <c r="KU251" s="39"/>
      <c r="KV251" s="39"/>
      <c r="KW251" s="39"/>
      <c r="KX251" s="39"/>
      <c r="KY251" s="39"/>
      <c r="KZ251" s="39"/>
      <c r="LA251" s="39"/>
      <c r="LB251" s="39"/>
      <c r="LC251" s="39"/>
      <c r="LD251" s="39"/>
      <c r="LE251" s="39"/>
      <c r="LF251" s="39"/>
      <c r="LG251" s="39"/>
      <c r="LH251" s="39"/>
      <c r="LI251" s="39"/>
      <c r="LJ251" s="39"/>
      <c r="LK251" s="39"/>
      <c r="LL251" s="39"/>
      <c r="LM251" s="39"/>
      <c r="LN251" s="39"/>
      <c r="LO251" s="39"/>
      <c r="LP251" s="39"/>
      <c r="LQ251" s="39"/>
      <c r="LR251" s="39"/>
      <c r="LS251" s="39"/>
      <c r="LT251" s="39"/>
      <c r="LU251" s="39"/>
      <c r="LV251" s="39"/>
      <c r="LW251" s="39"/>
      <c r="LX251" s="39"/>
      <c r="LY251" s="39"/>
      <c r="LZ251" s="39"/>
      <c r="MA251" s="39"/>
      <c r="MB251" s="39"/>
      <c r="MC251" s="39"/>
      <c r="MD251" s="39"/>
      <c r="ME251" s="39"/>
      <c r="MF251" s="39"/>
      <c r="MG251" s="39"/>
      <c r="MH251" s="39"/>
      <c r="MI251" s="39"/>
      <c r="MJ251" s="39"/>
      <c r="MK251" s="39"/>
      <c r="ML251" s="39"/>
      <c r="MM251" s="39"/>
      <c r="MN251" s="39"/>
      <c r="MO251" s="39"/>
      <c r="MP251" s="39"/>
      <c r="MQ251" s="39"/>
      <c r="MR251" s="39"/>
      <c r="MS251" s="39"/>
      <c r="MT251" s="39"/>
      <c r="MU251" s="39"/>
      <c r="MV251" s="39"/>
      <c r="MW251" s="39"/>
      <c r="MX251" s="39"/>
      <c r="MY251" s="39"/>
      <c r="MZ251" s="39"/>
      <c r="NA251" s="39"/>
      <c r="NB251" s="39"/>
      <c r="NC251" s="39"/>
      <c r="ND251" s="39"/>
      <c r="NE251" s="39"/>
      <c r="NF251" s="39"/>
      <c r="NG251" s="39"/>
      <c r="NH251" s="39"/>
      <c r="NI251" s="39"/>
      <c r="NJ251" s="39"/>
      <c r="NK251" s="39"/>
      <c r="NL251" s="39"/>
      <c r="NM251" s="39"/>
      <c r="NN251" s="39"/>
      <c r="NO251" s="39"/>
      <c r="NP251" s="39"/>
      <c r="NQ251" s="39"/>
      <c r="NR251" s="39"/>
      <c r="NS251" s="39"/>
      <c r="NT251" s="39"/>
      <c r="NU251" s="39"/>
      <c r="NV251" s="39"/>
      <c r="NW251" s="39"/>
      <c r="NX251" s="39"/>
      <c r="NY251" s="39"/>
      <c r="NZ251" s="39"/>
      <c r="OA251" s="39"/>
      <c r="OB251" s="39"/>
      <c r="OC251" s="39"/>
      <c r="OD251" s="39"/>
      <c r="OE251" s="39"/>
      <c r="OF251" s="39"/>
      <c r="OG251" s="39"/>
      <c r="OH251" s="39"/>
      <c r="OI251" s="39"/>
      <c r="OJ251" s="39"/>
      <c r="OK251" s="39"/>
      <c r="OL251" s="39"/>
      <c r="OM251" s="39"/>
      <c r="ON251" s="39"/>
      <c r="OO251" s="39"/>
      <c r="OP251" s="39"/>
      <c r="OQ251" s="39"/>
      <c r="OR251" s="39"/>
      <c r="OS251" s="39"/>
      <c r="OT251" s="39"/>
      <c r="OU251" s="39"/>
      <c r="OV251" s="39"/>
      <c r="OW251" s="39"/>
      <c r="OX251" s="39"/>
      <c r="OY251" s="39"/>
      <c r="OZ251" s="39"/>
      <c r="PA251" s="39"/>
      <c r="PB251" s="39"/>
      <c r="PC251" s="39"/>
      <c r="PD251" s="39"/>
      <c r="PE251" s="39"/>
      <c r="PF251" s="39"/>
      <c r="PG251" s="39"/>
      <c r="PH251" s="39"/>
      <c r="PI251" s="39"/>
      <c r="PJ251" s="39"/>
      <c r="PK251" s="39"/>
      <c r="PL251" s="39"/>
      <c r="PM251" s="39"/>
      <c r="PN251" s="39"/>
      <c r="PO251" s="39"/>
      <c r="PP251" s="39"/>
      <c r="PQ251" s="39"/>
      <c r="PR251" s="39"/>
      <c r="PS251" s="39"/>
      <c r="PT251" s="39"/>
      <c r="PU251" s="39"/>
      <c r="PV251" s="39"/>
      <c r="PW251" s="39"/>
      <c r="PX251" s="39"/>
      <c r="PY251" s="39"/>
      <c r="PZ251" s="39"/>
      <c r="QA251" s="39"/>
      <c r="QB251" s="39"/>
      <c r="QC251" s="39"/>
      <c r="QD251" s="39"/>
      <c r="QE251" s="39"/>
      <c r="QF251" s="39"/>
      <c r="QG251" s="39"/>
      <c r="QH251" s="39"/>
      <c r="QI251" s="39"/>
      <c r="QJ251" s="39"/>
      <c r="QK251" s="39"/>
      <c r="QL251" s="39"/>
      <c r="QM251" s="39"/>
      <c r="QN251" s="39"/>
      <c r="QO251" s="39"/>
      <c r="QP251" s="39"/>
      <c r="QQ251" s="39"/>
      <c r="QR251" s="39"/>
      <c r="QS251" s="39"/>
      <c r="QT251" s="39"/>
      <c r="QU251" s="39"/>
      <c r="QV251" s="39"/>
      <c r="QW251" s="39"/>
      <c r="QX251" s="39"/>
      <c r="QY251" s="39"/>
      <c r="QZ251" s="39"/>
      <c r="RA251" s="39"/>
      <c r="RB251" s="39"/>
      <c r="RC251" s="39"/>
      <c r="RD251" s="39"/>
      <c r="RE251" s="39"/>
      <c r="RF251" s="39"/>
      <c r="RG251" s="39"/>
      <c r="RH251" s="39"/>
      <c r="RI251" s="39"/>
      <c r="RJ251" s="39"/>
      <c r="RK251" s="39"/>
      <c r="RL251" s="39"/>
      <c r="RM251" s="39"/>
      <c r="RN251" s="39"/>
      <c r="RO251" s="39"/>
      <c r="RP251" s="39"/>
      <c r="RQ251" s="39"/>
      <c r="RR251" s="39"/>
      <c r="RS251" s="39"/>
      <c r="RT251" s="39"/>
      <c r="RU251" s="39"/>
      <c r="RV251" s="39"/>
      <c r="RW251" s="39"/>
      <c r="RX251" s="39"/>
      <c r="RY251" s="39"/>
      <c r="RZ251" s="39"/>
      <c r="SA251" s="39"/>
      <c r="SB251" s="39"/>
      <c r="SC251" s="39"/>
      <c r="SD251" s="39"/>
      <c r="SE251" s="39"/>
      <c r="SF251" s="39"/>
      <c r="SG251" s="39"/>
      <c r="SH251" s="39"/>
      <c r="SI251" s="39"/>
      <c r="SJ251" s="39"/>
      <c r="SK251" s="39"/>
      <c r="SL251" s="39"/>
      <c r="SM251" s="39"/>
      <c r="SN251" s="39"/>
      <c r="SO251" s="39"/>
      <c r="SP251" s="39"/>
      <c r="SQ251" s="39"/>
      <c r="SR251" s="39"/>
      <c r="SS251" s="39"/>
      <c r="ST251" s="39"/>
      <c r="SU251" s="39"/>
      <c r="SV251" s="39"/>
      <c r="SW251" s="39"/>
      <c r="SX251" s="39"/>
      <c r="SY251" s="39"/>
      <c r="SZ251" s="39"/>
      <c r="TA251" s="39"/>
      <c r="TB251" s="39"/>
      <c r="TC251" s="39"/>
      <c r="TD251" s="39"/>
      <c r="TE251" s="39"/>
      <c r="TF251" s="39"/>
      <c r="TG251" s="39"/>
      <c r="TH251" s="39"/>
      <c r="TI251" s="39"/>
      <c r="TJ251" s="39"/>
      <c r="TK251" s="39"/>
      <c r="TL251" s="39"/>
      <c r="TM251" s="39"/>
      <c r="TN251" s="39"/>
      <c r="TO251" s="39"/>
      <c r="TP251" s="39"/>
      <c r="TQ251" s="39"/>
      <c r="TR251" s="39"/>
      <c r="TS251" s="39"/>
      <c r="TT251" s="39"/>
      <c r="TU251" s="39"/>
      <c r="TV251" s="39"/>
      <c r="TW251" s="39"/>
      <c r="TX251" s="39"/>
      <c r="TY251" s="39"/>
      <c r="TZ251" s="39"/>
      <c r="UA251" s="39"/>
      <c r="UB251" s="39"/>
      <c r="UC251" s="39"/>
      <c r="UD251" s="39"/>
      <c r="UE251" s="39"/>
      <c r="UF251" s="39"/>
      <c r="UG251" s="39"/>
      <c r="UH251" s="39"/>
      <c r="UI251" s="39"/>
      <c r="UJ251" s="39"/>
      <c r="UK251" s="39"/>
      <c r="UL251" s="39"/>
      <c r="UM251" s="39"/>
      <c r="UN251" s="39"/>
      <c r="UO251" s="39"/>
      <c r="UP251" s="39"/>
      <c r="UQ251" s="39"/>
      <c r="UR251" s="39"/>
      <c r="US251" s="39"/>
      <c r="UT251" s="39"/>
      <c r="UU251" s="39"/>
      <c r="UV251" s="39"/>
      <c r="UW251" s="39"/>
      <c r="UX251" s="39"/>
      <c r="UY251" s="39"/>
      <c r="UZ251" s="39"/>
      <c r="VA251" s="39"/>
      <c r="VB251" s="39"/>
      <c r="VC251" s="39"/>
      <c r="VD251" s="39"/>
      <c r="VE251" s="39"/>
      <c r="VF251" s="39"/>
      <c r="VG251" s="39"/>
      <c r="VH251" s="39"/>
      <c r="VI251" s="39"/>
      <c r="VJ251" s="39"/>
      <c r="VK251" s="39"/>
      <c r="VL251" s="39"/>
      <c r="VM251" s="39"/>
      <c r="VN251" s="39"/>
      <c r="VO251" s="39"/>
      <c r="VP251" s="39"/>
      <c r="VQ251" s="39"/>
      <c r="VR251" s="39"/>
      <c r="VS251" s="39"/>
      <c r="VT251" s="39"/>
      <c r="VU251" s="39"/>
      <c r="VV251" s="39"/>
      <c r="VW251" s="39"/>
      <c r="VX251" s="39"/>
      <c r="VY251" s="39"/>
      <c r="VZ251" s="39"/>
      <c r="WA251" s="39"/>
      <c r="WB251" s="39"/>
      <c r="WC251" s="39"/>
      <c r="WD251" s="39"/>
      <c r="WE251" s="39"/>
      <c r="WF251" s="39"/>
      <c r="WG251" s="39"/>
      <c r="WH251" s="39"/>
      <c r="WI251" s="39"/>
      <c r="WJ251" s="39"/>
      <c r="WK251" s="39"/>
      <c r="WL251" s="39"/>
      <c r="WM251" s="39"/>
      <c r="WN251" s="39"/>
      <c r="WO251" s="39"/>
      <c r="WP251" s="39"/>
      <c r="WQ251" s="39"/>
      <c r="WR251" s="39"/>
      <c r="WS251" s="39"/>
      <c r="WT251" s="39"/>
      <c r="WU251" s="39"/>
      <c r="WV251" s="39"/>
      <c r="WW251" s="39"/>
      <c r="WX251" s="39"/>
      <c r="WY251" s="39"/>
      <c r="WZ251" s="39"/>
      <c r="XA251" s="39"/>
      <c r="XB251" s="39"/>
      <c r="XC251" s="39"/>
      <c r="XD251" s="39"/>
      <c r="XE251" s="39"/>
      <c r="XF251" s="39"/>
      <c r="XG251" s="39"/>
      <c r="XH251" s="39"/>
      <c r="XI251" s="39"/>
      <c r="XJ251" s="39"/>
      <c r="XK251" s="39"/>
      <c r="XL251" s="39"/>
      <c r="XM251" s="39"/>
      <c r="XN251" s="39"/>
      <c r="XO251" s="39"/>
      <c r="XP251" s="39"/>
      <c r="XQ251" s="39"/>
      <c r="XR251" s="39"/>
      <c r="XS251" s="39"/>
      <c r="XT251" s="39"/>
      <c r="XU251" s="39"/>
      <c r="XV251" s="39"/>
      <c r="XW251" s="39"/>
      <c r="XX251" s="39"/>
      <c r="XY251" s="39"/>
      <c r="XZ251" s="39"/>
      <c r="YA251" s="39"/>
      <c r="YB251" s="39"/>
      <c r="YC251" s="39"/>
      <c r="YD251" s="39"/>
      <c r="YE251" s="39"/>
      <c r="YF251" s="39"/>
      <c r="YG251" s="39"/>
      <c r="YH251" s="39"/>
      <c r="YI251" s="39"/>
      <c r="YJ251" s="39"/>
      <c r="YK251" s="39"/>
      <c r="YL251" s="39"/>
      <c r="YM251" s="39"/>
      <c r="YN251" s="39"/>
      <c r="YO251" s="39"/>
      <c r="YP251" s="39"/>
      <c r="YQ251" s="39"/>
      <c r="YR251" s="39"/>
      <c r="YS251" s="39"/>
      <c r="YT251" s="39"/>
      <c r="YU251" s="39"/>
      <c r="YV251" s="39"/>
      <c r="YW251" s="39"/>
      <c r="YX251" s="39"/>
      <c r="YY251" s="39"/>
      <c r="YZ251" s="39"/>
      <c r="ZA251" s="39"/>
      <c r="ZB251" s="39"/>
      <c r="ZC251" s="39"/>
      <c r="ZD251" s="39"/>
      <c r="ZE251" s="39"/>
      <c r="ZF251" s="39"/>
      <c r="ZG251" s="39"/>
      <c r="ZH251" s="39"/>
      <c r="ZI251" s="39"/>
      <c r="ZJ251" s="39"/>
      <c r="ZK251" s="39"/>
      <c r="ZL251" s="39"/>
      <c r="ZM251" s="39"/>
      <c r="ZN251" s="39"/>
      <c r="ZO251" s="39"/>
      <c r="ZP251" s="39"/>
      <c r="ZQ251" s="39"/>
      <c r="ZR251" s="39"/>
      <c r="ZS251" s="39"/>
      <c r="ZT251" s="39"/>
      <c r="ZU251" s="39"/>
      <c r="ZV251" s="39"/>
      <c r="ZW251" s="39"/>
      <c r="ZX251" s="39"/>
      <c r="ZY251" s="39"/>
      <c r="ZZ251" s="39"/>
      <c r="AAA251" s="39"/>
      <c r="AAB251" s="39"/>
      <c r="AAC251" s="39"/>
      <c r="AAD251" s="39"/>
      <c r="AAE251" s="39"/>
      <c r="AAF251" s="39"/>
      <c r="AAG251" s="39"/>
      <c r="AAH251" s="39"/>
      <c r="AAI251" s="39"/>
      <c r="AAJ251" s="39"/>
      <c r="AAK251" s="39"/>
      <c r="AAL251" s="39"/>
      <c r="AAM251" s="39"/>
      <c r="AAN251" s="39"/>
      <c r="AAO251" s="39"/>
      <c r="AAP251" s="39"/>
      <c r="AAQ251" s="39"/>
      <c r="AAR251" s="39"/>
      <c r="AAS251" s="39"/>
      <c r="AAT251" s="39"/>
      <c r="AAU251" s="39"/>
      <c r="AAV251" s="39"/>
      <c r="AAW251" s="39"/>
      <c r="AAX251" s="39"/>
      <c r="AAY251" s="39"/>
      <c r="AAZ251" s="39"/>
      <c r="ABA251" s="39"/>
      <c r="ABB251" s="39"/>
      <c r="ABC251" s="39"/>
      <c r="ABD251" s="39"/>
      <c r="ABE251" s="39"/>
      <c r="ABF251" s="39"/>
      <c r="ABG251" s="39"/>
      <c r="ABH251" s="39"/>
      <c r="ABI251" s="39"/>
      <c r="ABJ251" s="39"/>
      <c r="ABK251" s="39"/>
      <c r="ABL251" s="39"/>
      <c r="ABM251" s="39"/>
      <c r="ABN251" s="39"/>
      <c r="ABO251" s="39"/>
      <c r="ABP251" s="39"/>
      <c r="ABQ251" s="39"/>
      <c r="ABR251" s="39"/>
      <c r="ABS251" s="39"/>
      <c r="ABT251" s="39"/>
      <c r="ABU251" s="39"/>
      <c r="ABV251" s="39"/>
      <c r="ABW251" s="39"/>
      <c r="ABX251" s="39"/>
      <c r="ABY251" s="39"/>
      <c r="ABZ251" s="39"/>
      <c r="ACA251" s="39"/>
      <c r="ACB251" s="39"/>
      <c r="ACC251" s="39"/>
      <c r="ACD251" s="39"/>
      <c r="ACE251" s="39"/>
      <c r="ACF251" s="39"/>
      <c r="ACG251" s="39"/>
      <c r="ACH251" s="39"/>
      <c r="ACI251" s="39"/>
      <c r="ACJ251" s="39"/>
      <c r="ACK251" s="39"/>
      <c r="ACL251" s="39"/>
      <c r="ACM251" s="39"/>
      <c r="ACN251" s="39"/>
      <c r="ACO251" s="39"/>
      <c r="ACP251" s="39"/>
      <c r="ACQ251" s="39"/>
      <c r="ACR251" s="39"/>
      <c r="ACS251" s="39"/>
      <c r="ACT251" s="39"/>
      <c r="ACU251" s="39"/>
      <c r="ACV251" s="39"/>
      <c r="ACW251" s="39"/>
      <c r="ACX251" s="39"/>
      <c r="ACY251" s="39"/>
      <c r="ACZ251" s="39"/>
      <c r="ADA251" s="39"/>
      <c r="ADB251" s="39"/>
      <c r="ADC251" s="39"/>
      <c r="ADD251" s="39"/>
      <c r="ADE251" s="39"/>
      <c r="ADF251" s="39"/>
      <c r="ADG251" s="39"/>
      <c r="ADH251" s="39"/>
      <c r="ADI251" s="39"/>
      <c r="ADJ251" s="39"/>
      <c r="ADK251" s="39"/>
      <c r="ADL251" s="39"/>
      <c r="ADM251" s="39"/>
      <c r="ADN251" s="39"/>
      <c r="ADO251" s="39"/>
      <c r="ADP251" s="39"/>
      <c r="ADQ251" s="39"/>
      <c r="ADR251" s="39"/>
      <c r="ADS251" s="39"/>
      <c r="ADT251" s="39"/>
      <c r="ADU251" s="39"/>
      <c r="ADV251" s="39"/>
      <c r="ADW251" s="39"/>
      <c r="ADX251" s="39"/>
      <c r="ADY251" s="39"/>
      <c r="ADZ251" s="39"/>
      <c r="AEA251" s="39"/>
      <c r="AEB251" s="39"/>
      <c r="AEC251" s="39"/>
      <c r="AED251" s="39"/>
      <c r="AEE251" s="39"/>
      <c r="AEF251" s="39"/>
      <c r="AEG251" s="39"/>
      <c r="AEH251" s="39"/>
      <c r="AEI251" s="39"/>
      <c r="AEJ251" s="39"/>
      <c r="AEK251" s="39"/>
      <c r="AEL251" s="39"/>
      <c r="AEM251" s="39"/>
      <c r="AEN251" s="39"/>
      <c r="AEO251" s="39"/>
      <c r="AEP251" s="39"/>
      <c r="AEQ251" s="39"/>
      <c r="AER251" s="39"/>
      <c r="AES251" s="39"/>
      <c r="AET251" s="39"/>
      <c r="AEU251" s="39"/>
      <c r="AEV251" s="39"/>
      <c r="AEW251" s="39"/>
      <c r="AEX251" s="39"/>
      <c r="AEY251" s="39"/>
      <c r="AEZ251" s="39"/>
      <c r="AFA251" s="39"/>
      <c r="AFB251" s="39"/>
      <c r="AFC251" s="39"/>
      <c r="AFD251" s="39"/>
      <c r="AFE251" s="39"/>
      <c r="AFF251" s="39"/>
      <c r="AFG251" s="39"/>
      <c r="AFH251" s="39"/>
      <c r="AFI251" s="39"/>
      <c r="AFJ251" s="39"/>
      <c r="AFK251" s="39"/>
      <c r="AFL251" s="39"/>
      <c r="AFM251" s="39"/>
      <c r="AFN251" s="39"/>
      <c r="AFO251" s="39"/>
      <c r="AFP251" s="39"/>
      <c r="AFQ251" s="39"/>
      <c r="AFR251" s="39"/>
      <c r="AFS251" s="39"/>
      <c r="AFT251" s="39"/>
      <c r="AFU251" s="39"/>
      <c r="AFV251" s="39"/>
      <c r="AFW251" s="39"/>
      <c r="AFX251" s="39"/>
      <c r="AFY251" s="39"/>
      <c r="AFZ251" s="39"/>
      <c r="AGA251" s="39"/>
      <c r="AGB251" s="39"/>
      <c r="AGC251" s="39"/>
      <c r="AGD251" s="39"/>
      <c r="AGE251" s="39"/>
      <c r="AGF251" s="39"/>
      <c r="AGG251" s="39"/>
      <c r="AGH251" s="39"/>
      <c r="AGI251" s="39"/>
      <c r="AGJ251" s="39"/>
      <c r="AGK251" s="39"/>
      <c r="AGL251" s="39"/>
      <c r="AGM251" s="39"/>
      <c r="AGN251" s="39"/>
      <c r="AGO251" s="39"/>
      <c r="AGP251" s="39"/>
      <c r="AGQ251" s="39"/>
      <c r="AGR251" s="39"/>
      <c r="AGS251" s="39"/>
      <c r="AGT251" s="39"/>
      <c r="AGU251" s="39"/>
      <c r="AGV251" s="39"/>
      <c r="AGW251" s="39"/>
      <c r="AGX251" s="39"/>
      <c r="AGY251" s="39"/>
      <c r="AGZ251" s="39"/>
      <c r="AHA251" s="39"/>
      <c r="AHB251" s="39"/>
      <c r="AHC251" s="39"/>
      <c r="AHD251" s="39"/>
      <c r="AHE251" s="39"/>
      <c r="AHF251" s="39"/>
      <c r="AHG251" s="39"/>
      <c r="AHH251" s="39"/>
      <c r="AHI251" s="39"/>
      <c r="AHJ251" s="39"/>
      <c r="AHK251" s="39"/>
      <c r="AHL251" s="39"/>
      <c r="AHM251" s="39"/>
      <c r="AHN251" s="39"/>
      <c r="AHO251" s="39"/>
      <c r="AHP251" s="39"/>
      <c r="AHQ251" s="39"/>
      <c r="AHR251" s="39"/>
      <c r="AHS251" s="39"/>
      <c r="AHT251" s="39"/>
      <c r="AHU251" s="39"/>
      <c r="AHV251" s="39"/>
      <c r="AHW251" s="39"/>
      <c r="AHX251" s="39"/>
      <c r="AHY251" s="39"/>
      <c r="AHZ251" s="39"/>
      <c r="AIA251" s="39"/>
      <c r="AIB251" s="39"/>
      <c r="AIC251" s="39"/>
      <c r="AID251" s="39"/>
      <c r="AIE251" s="39"/>
      <c r="AIF251" s="39"/>
      <c r="AIG251" s="39"/>
      <c r="AIH251" s="39"/>
      <c r="AII251" s="39"/>
      <c r="AIJ251" s="39"/>
      <c r="AIK251" s="39"/>
      <c r="AIL251" s="39"/>
      <c r="AIM251" s="39"/>
      <c r="AIN251" s="39"/>
      <c r="AIO251" s="39"/>
      <c r="AIP251" s="39"/>
      <c r="AIQ251" s="39"/>
      <c r="AIR251" s="39"/>
      <c r="AIS251" s="39"/>
      <c r="AIT251" s="39"/>
      <c r="AIU251" s="39"/>
      <c r="AIV251" s="39"/>
      <c r="AIW251" s="39"/>
      <c r="AIX251" s="39"/>
      <c r="AIY251" s="39"/>
      <c r="AIZ251" s="39"/>
      <c r="AJA251" s="39"/>
      <c r="AJB251" s="39"/>
      <c r="AJC251" s="39"/>
      <c r="AJD251" s="39"/>
      <c r="AJE251" s="39"/>
      <c r="AJF251" s="39"/>
      <c r="AJG251" s="39"/>
      <c r="AJH251" s="39"/>
      <c r="AJI251" s="39"/>
      <c r="AJJ251" s="39"/>
      <c r="AJK251" s="39"/>
      <c r="AJL251" s="39"/>
      <c r="AJM251" s="39"/>
      <c r="AJN251" s="39"/>
      <c r="AJO251" s="39"/>
      <c r="AJP251" s="39"/>
      <c r="AJQ251" s="39"/>
      <c r="AJR251" s="39"/>
      <c r="AJS251" s="39"/>
      <c r="AJT251" s="39"/>
      <c r="AJU251" s="39"/>
      <c r="AJV251" s="39"/>
      <c r="AJW251" s="39"/>
      <c r="AJX251" s="39"/>
      <c r="AJY251" s="39"/>
      <c r="AJZ251" s="39"/>
      <c r="AKA251" s="39"/>
      <c r="AKB251" s="39"/>
      <c r="AKC251" s="39"/>
      <c r="AKD251" s="39"/>
      <c r="AKE251" s="39"/>
      <c r="AKF251" s="39"/>
      <c r="AKG251" s="39"/>
      <c r="AKH251" s="39"/>
      <c r="AKI251" s="39"/>
      <c r="AKJ251" s="39"/>
      <c r="AKK251" s="39"/>
      <c r="AKL251" s="39"/>
      <c r="AKM251" s="39"/>
      <c r="AKN251" s="39"/>
      <c r="AKO251" s="39"/>
      <c r="AKP251" s="39"/>
      <c r="AKQ251" s="39"/>
      <c r="AKR251" s="39"/>
      <c r="AKS251" s="39"/>
      <c r="AKT251" s="39"/>
      <c r="AKU251" s="39"/>
      <c r="AKV251" s="39"/>
      <c r="AKW251" s="39"/>
      <c r="AKX251" s="39"/>
      <c r="AKY251" s="39"/>
      <c r="AKZ251" s="39"/>
      <c r="ALA251" s="39"/>
      <c r="ALB251" s="39"/>
      <c r="ALC251" s="39"/>
      <c r="ALD251" s="39"/>
      <c r="ALE251" s="39"/>
      <c r="ALF251" s="39"/>
      <c r="ALG251" s="39"/>
      <c r="ALH251" s="39"/>
      <c r="ALI251" s="39"/>
      <c r="ALJ251" s="39"/>
      <c r="ALK251" s="39"/>
      <c r="ALL251" s="39"/>
      <c r="ALM251" s="39"/>
      <c r="ALN251" s="39"/>
      <c r="ALO251" s="39"/>
      <c r="ALP251" s="39"/>
      <c r="ALQ251" s="39"/>
      <c r="ALR251" s="39"/>
      <c r="ALS251" s="39"/>
      <c r="ALT251" s="39"/>
      <c r="ALU251" s="39"/>
      <c r="ALV251" s="39"/>
      <c r="ALW251" s="39"/>
      <c r="ALX251" s="39"/>
      <c r="ALY251" s="39"/>
      <c r="ALZ251" s="39"/>
    </row>
    <row r="252" spans="1:1014" s="84" customFormat="1" x14ac:dyDescent="0.25">
      <c r="A252" s="67" t="s">
        <v>537</v>
      </c>
      <c r="B252" s="79" t="str">
        <f t="shared" si="10"/>
        <v>20180726</v>
      </c>
      <c r="C252" s="79" t="s">
        <v>21</v>
      </c>
      <c r="D252" s="79" t="s">
        <v>22</v>
      </c>
      <c r="E252" s="39" t="s">
        <v>23</v>
      </c>
      <c r="F252" s="39" t="s">
        <v>24</v>
      </c>
      <c r="G252" s="39" t="s">
        <v>25</v>
      </c>
      <c r="H252" s="39" t="s">
        <v>26</v>
      </c>
      <c r="I252" s="39">
        <v>0</v>
      </c>
      <c r="J252" s="39" t="s">
        <v>24</v>
      </c>
      <c r="K252" s="80" t="str">
        <f>IF(F252="NA","0000",IF(F252="A04","1000",IF(F252="A03","0700",IF(F252="A02","0500",IF(F252="A01","0200",ERROR)))))</f>
        <v>0000</v>
      </c>
      <c r="L252" s="80" t="str">
        <f t="shared" si="9"/>
        <v>000</v>
      </c>
      <c r="M252" s="81">
        <v>255</v>
      </c>
      <c r="N252" s="82">
        <v>9</v>
      </c>
      <c r="O252" s="82">
        <v>4</v>
      </c>
      <c r="P252" s="39" t="s">
        <v>24</v>
      </c>
      <c r="Q252" s="83" t="s">
        <v>538</v>
      </c>
      <c r="R252" s="79" t="str">
        <f t="shared" si="11"/>
        <v>20180726-Nor-Bh-Cott01-Ndata-M0000-D000-T00255-G09-R04-0256.TIFF</v>
      </c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  <c r="DS252" s="39"/>
      <c r="DT252" s="39"/>
      <c r="DU252" s="39"/>
      <c r="DV252" s="39"/>
      <c r="DW252" s="39"/>
      <c r="DX252" s="39"/>
      <c r="DY252" s="39"/>
      <c r="DZ252" s="39"/>
      <c r="EA252" s="39"/>
      <c r="EB252" s="39"/>
      <c r="EC252" s="39"/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  <c r="FJ252" s="39"/>
      <c r="FK252" s="39"/>
      <c r="FL252" s="39"/>
      <c r="FM252" s="39"/>
      <c r="FN252" s="39"/>
      <c r="FO252" s="39"/>
      <c r="FP252" s="39"/>
      <c r="FQ252" s="39"/>
      <c r="FR252" s="39"/>
      <c r="FS252" s="39"/>
      <c r="FT252" s="39"/>
      <c r="FU252" s="39"/>
      <c r="FV252" s="39"/>
      <c r="FW252" s="39"/>
      <c r="FX252" s="39"/>
      <c r="FY252" s="39"/>
      <c r="FZ252" s="39"/>
      <c r="GA252" s="39"/>
      <c r="GB252" s="39"/>
      <c r="GC252" s="39"/>
      <c r="GD252" s="39"/>
      <c r="GE252" s="39"/>
      <c r="GF252" s="39"/>
      <c r="GG252" s="39"/>
      <c r="GH252" s="39"/>
      <c r="GI252" s="39"/>
      <c r="GJ252" s="39"/>
      <c r="GK252" s="39"/>
      <c r="GL252" s="39"/>
      <c r="GM252" s="39"/>
      <c r="GN252" s="39"/>
      <c r="GO252" s="39"/>
      <c r="GP252" s="39"/>
      <c r="GQ252" s="39"/>
      <c r="GR252" s="39"/>
      <c r="GS252" s="39"/>
      <c r="GT252" s="39"/>
      <c r="GU252" s="39"/>
      <c r="GV252" s="39"/>
      <c r="GW252" s="39"/>
      <c r="GX252" s="39"/>
      <c r="GY252" s="39"/>
      <c r="GZ252" s="39"/>
      <c r="HA252" s="39"/>
      <c r="HB252" s="39"/>
      <c r="HC252" s="39"/>
      <c r="HD252" s="39"/>
      <c r="HE252" s="39"/>
      <c r="HF252" s="39"/>
      <c r="HG252" s="39"/>
      <c r="HH252" s="39"/>
      <c r="HI252" s="39"/>
      <c r="HJ252" s="39"/>
      <c r="HK252" s="39"/>
      <c r="HL252" s="39"/>
      <c r="HM252" s="39"/>
      <c r="HN252" s="39"/>
      <c r="HO252" s="39"/>
      <c r="HP252" s="39"/>
      <c r="HQ252" s="39"/>
      <c r="HR252" s="39"/>
      <c r="HS252" s="39"/>
      <c r="HT252" s="39"/>
      <c r="HU252" s="39"/>
      <c r="HV252" s="39"/>
      <c r="HW252" s="39"/>
      <c r="HX252" s="39"/>
      <c r="HY252" s="39"/>
      <c r="HZ252" s="39"/>
      <c r="IA252" s="39"/>
      <c r="IB252" s="39"/>
      <c r="IC252" s="39"/>
      <c r="ID252" s="39"/>
      <c r="IE252" s="39"/>
      <c r="IF252" s="39"/>
      <c r="IG252" s="39"/>
      <c r="IH252" s="39"/>
      <c r="II252" s="39"/>
      <c r="IJ252" s="39"/>
      <c r="IK252" s="39"/>
      <c r="IL252" s="39"/>
      <c r="IM252" s="39"/>
      <c r="IN252" s="39"/>
      <c r="IO252" s="39"/>
      <c r="IP252" s="39"/>
      <c r="IQ252" s="39"/>
      <c r="IR252" s="39"/>
      <c r="IS252" s="39"/>
      <c r="IT252" s="39"/>
      <c r="IU252" s="39"/>
      <c r="IV252" s="39"/>
      <c r="IW252" s="39"/>
      <c r="IX252" s="39"/>
      <c r="IY252" s="39"/>
      <c r="IZ252" s="39"/>
      <c r="JA252" s="39"/>
      <c r="JB252" s="39"/>
      <c r="JC252" s="39"/>
      <c r="JD252" s="39"/>
      <c r="JE252" s="39"/>
      <c r="JF252" s="39"/>
      <c r="JG252" s="39"/>
      <c r="JH252" s="39"/>
      <c r="JI252" s="39"/>
      <c r="JJ252" s="39"/>
      <c r="JK252" s="39"/>
      <c r="JL252" s="39"/>
      <c r="JM252" s="39"/>
      <c r="JN252" s="39"/>
      <c r="JO252" s="39"/>
      <c r="JP252" s="39"/>
      <c r="JQ252" s="39"/>
      <c r="JR252" s="39"/>
      <c r="JS252" s="39"/>
      <c r="JT252" s="39"/>
      <c r="JU252" s="39"/>
      <c r="JV252" s="39"/>
      <c r="JW252" s="39"/>
      <c r="JX252" s="39"/>
      <c r="JY252" s="39"/>
      <c r="JZ252" s="39"/>
      <c r="KA252" s="39"/>
      <c r="KB252" s="39"/>
      <c r="KC252" s="39"/>
      <c r="KD252" s="39"/>
      <c r="KE252" s="39"/>
      <c r="KF252" s="39"/>
      <c r="KG252" s="39"/>
      <c r="KH252" s="39"/>
      <c r="KI252" s="39"/>
      <c r="KJ252" s="39"/>
      <c r="KK252" s="39"/>
      <c r="KL252" s="39"/>
      <c r="KM252" s="39"/>
      <c r="KN252" s="39"/>
      <c r="KO252" s="39"/>
      <c r="KP252" s="39"/>
      <c r="KQ252" s="39"/>
      <c r="KR252" s="39"/>
      <c r="KS252" s="39"/>
      <c r="KT252" s="39"/>
      <c r="KU252" s="39"/>
      <c r="KV252" s="39"/>
      <c r="KW252" s="39"/>
      <c r="KX252" s="39"/>
      <c r="KY252" s="39"/>
      <c r="KZ252" s="39"/>
      <c r="LA252" s="39"/>
      <c r="LB252" s="39"/>
      <c r="LC252" s="39"/>
      <c r="LD252" s="39"/>
      <c r="LE252" s="39"/>
      <c r="LF252" s="39"/>
      <c r="LG252" s="39"/>
      <c r="LH252" s="39"/>
      <c r="LI252" s="39"/>
      <c r="LJ252" s="39"/>
      <c r="LK252" s="39"/>
      <c r="LL252" s="39"/>
      <c r="LM252" s="39"/>
      <c r="LN252" s="39"/>
      <c r="LO252" s="39"/>
      <c r="LP252" s="39"/>
      <c r="LQ252" s="39"/>
      <c r="LR252" s="39"/>
      <c r="LS252" s="39"/>
      <c r="LT252" s="39"/>
      <c r="LU252" s="39"/>
      <c r="LV252" s="39"/>
      <c r="LW252" s="39"/>
      <c r="LX252" s="39"/>
      <c r="LY252" s="39"/>
      <c r="LZ252" s="39"/>
      <c r="MA252" s="39"/>
      <c r="MB252" s="39"/>
      <c r="MC252" s="39"/>
      <c r="MD252" s="39"/>
      <c r="ME252" s="39"/>
      <c r="MF252" s="39"/>
      <c r="MG252" s="39"/>
      <c r="MH252" s="39"/>
      <c r="MI252" s="39"/>
      <c r="MJ252" s="39"/>
      <c r="MK252" s="39"/>
      <c r="ML252" s="39"/>
      <c r="MM252" s="39"/>
      <c r="MN252" s="39"/>
      <c r="MO252" s="39"/>
      <c r="MP252" s="39"/>
      <c r="MQ252" s="39"/>
      <c r="MR252" s="39"/>
      <c r="MS252" s="39"/>
      <c r="MT252" s="39"/>
      <c r="MU252" s="39"/>
      <c r="MV252" s="39"/>
      <c r="MW252" s="39"/>
      <c r="MX252" s="39"/>
      <c r="MY252" s="39"/>
      <c r="MZ252" s="39"/>
      <c r="NA252" s="39"/>
      <c r="NB252" s="39"/>
      <c r="NC252" s="39"/>
      <c r="ND252" s="39"/>
      <c r="NE252" s="39"/>
      <c r="NF252" s="39"/>
      <c r="NG252" s="39"/>
      <c r="NH252" s="39"/>
      <c r="NI252" s="39"/>
      <c r="NJ252" s="39"/>
      <c r="NK252" s="39"/>
      <c r="NL252" s="39"/>
      <c r="NM252" s="39"/>
      <c r="NN252" s="39"/>
      <c r="NO252" s="39"/>
      <c r="NP252" s="39"/>
      <c r="NQ252" s="39"/>
      <c r="NR252" s="39"/>
      <c r="NS252" s="39"/>
      <c r="NT252" s="39"/>
      <c r="NU252" s="39"/>
      <c r="NV252" s="39"/>
      <c r="NW252" s="39"/>
      <c r="NX252" s="39"/>
      <c r="NY252" s="39"/>
      <c r="NZ252" s="39"/>
      <c r="OA252" s="39"/>
      <c r="OB252" s="39"/>
      <c r="OC252" s="39"/>
      <c r="OD252" s="39"/>
      <c r="OE252" s="39"/>
      <c r="OF252" s="39"/>
      <c r="OG252" s="39"/>
      <c r="OH252" s="39"/>
      <c r="OI252" s="39"/>
      <c r="OJ252" s="39"/>
      <c r="OK252" s="39"/>
      <c r="OL252" s="39"/>
      <c r="OM252" s="39"/>
      <c r="ON252" s="39"/>
      <c r="OO252" s="39"/>
      <c r="OP252" s="39"/>
      <c r="OQ252" s="39"/>
      <c r="OR252" s="39"/>
      <c r="OS252" s="39"/>
      <c r="OT252" s="39"/>
      <c r="OU252" s="39"/>
      <c r="OV252" s="39"/>
      <c r="OW252" s="39"/>
      <c r="OX252" s="39"/>
      <c r="OY252" s="39"/>
      <c r="OZ252" s="39"/>
      <c r="PA252" s="39"/>
      <c r="PB252" s="39"/>
      <c r="PC252" s="39"/>
      <c r="PD252" s="39"/>
      <c r="PE252" s="39"/>
      <c r="PF252" s="39"/>
      <c r="PG252" s="39"/>
      <c r="PH252" s="39"/>
      <c r="PI252" s="39"/>
      <c r="PJ252" s="39"/>
      <c r="PK252" s="39"/>
      <c r="PL252" s="39"/>
      <c r="PM252" s="39"/>
      <c r="PN252" s="39"/>
      <c r="PO252" s="39"/>
      <c r="PP252" s="39"/>
      <c r="PQ252" s="39"/>
      <c r="PR252" s="39"/>
      <c r="PS252" s="39"/>
      <c r="PT252" s="39"/>
      <c r="PU252" s="39"/>
      <c r="PV252" s="39"/>
      <c r="PW252" s="39"/>
      <c r="PX252" s="39"/>
      <c r="PY252" s="39"/>
      <c r="PZ252" s="39"/>
      <c r="QA252" s="39"/>
      <c r="QB252" s="39"/>
      <c r="QC252" s="39"/>
      <c r="QD252" s="39"/>
      <c r="QE252" s="39"/>
      <c r="QF252" s="39"/>
      <c r="QG252" s="39"/>
      <c r="QH252" s="39"/>
      <c r="QI252" s="39"/>
      <c r="QJ252" s="39"/>
      <c r="QK252" s="39"/>
      <c r="QL252" s="39"/>
      <c r="QM252" s="39"/>
      <c r="QN252" s="39"/>
      <c r="QO252" s="39"/>
      <c r="QP252" s="39"/>
      <c r="QQ252" s="39"/>
      <c r="QR252" s="39"/>
      <c r="QS252" s="39"/>
      <c r="QT252" s="39"/>
      <c r="QU252" s="39"/>
      <c r="QV252" s="39"/>
      <c r="QW252" s="39"/>
      <c r="QX252" s="39"/>
      <c r="QY252" s="39"/>
      <c r="QZ252" s="39"/>
      <c r="RA252" s="39"/>
      <c r="RB252" s="39"/>
      <c r="RC252" s="39"/>
      <c r="RD252" s="39"/>
      <c r="RE252" s="39"/>
      <c r="RF252" s="39"/>
      <c r="RG252" s="39"/>
      <c r="RH252" s="39"/>
      <c r="RI252" s="39"/>
      <c r="RJ252" s="39"/>
      <c r="RK252" s="39"/>
      <c r="RL252" s="39"/>
      <c r="RM252" s="39"/>
      <c r="RN252" s="39"/>
      <c r="RO252" s="39"/>
      <c r="RP252" s="39"/>
      <c r="RQ252" s="39"/>
      <c r="RR252" s="39"/>
      <c r="RS252" s="39"/>
      <c r="RT252" s="39"/>
      <c r="RU252" s="39"/>
      <c r="RV252" s="39"/>
      <c r="RW252" s="39"/>
      <c r="RX252" s="39"/>
      <c r="RY252" s="39"/>
      <c r="RZ252" s="39"/>
      <c r="SA252" s="39"/>
      <c r="SB252" s="39"/>
      <c r="SC252" s="39"/>
      <c r="SD252" s="39"/>
      <c r="SE252" s="39"/>
      <c r="SF252" s="39"/>
      <c r="SG252" s="39"/>
      <c r="SH252" s="39"/>
      <c r="SI252" s="39"/>
      <c r="SJ252" s="39"/>
      <c r="SK252" s="39"/>
      <c r="SL252" s="39"/>
      <c r="SM252" s="39"/>
      <c r="SN252" s="39"/>
      <c r="SO252" s="39"/>
      <c r="SP252" s="39"/>
      <c r="SQ252" s="39"/>
      <c r="SR252" s="39"/>
      <c r="SS252" s="39"/>
      <c r="ST252" s="39"/>
      <c r="SU252" s="39"/>
      <c r="SV252" s="39"/>
      <c r="SW252" s="39"/>
      <c r="SX252" s="39"/>
      <c r="SY252" s="39"/>
      <c r="SZ252" s="39"/>
      <c r="TA252" s="39"/>
      <c r="TB252" s="39"/>
      <c r="TC252" s="39"/>
      <c r="TD252" s="39"/>
      <c r="TE252" s="39"/>
      <c r="TF252" s="39"/>
      <c r="TG252" s="39"/>
      <c r="TH252" s="39"/>
      <c r="TI252" s="39"/>
      <c r="TJ252" s="39"/>
      <c r="TK252" s="39"/>
      <c r="TL252" s="39"/>
      <c r="TM252" s="39"/>
      <c r="TN252" s="39"/>
      <c r="TO252" s="39"/>
      <c r="TP252" s="39"/>
      <c r="TQ252" s="39"/>
      <c r="TR252" s="39"/>
      <c r="TS252" s="39"/>
      <c r="TT252" s="39"/>
      <c r="TU252" s="39"/>
      <c r="TV252" s="39"/>
      <c r="TW252" s="39"/>
      <c r="TX252" s="39"/>
      <c r="TY252" s="39"/>
      <c r="TZ252" s="39"/>
      <c r="UA252" s="39"/>
      <c r="UB252" s="39"/>
      <c r="UC252" s="39"/>
      <c r="UD252" s="39"/>
      <c r="UE252" s="39"/>
      <c r="UF252" s="39"/>
      <c r="UG252" s="39"/>
      <c r="UH252" s="39"/>
      <c r="UI252" s="39"/>
      <c r="UJ252" s="39"/>
      <c r="UK252" s="39"/>
      <c r="UL252" s="39"/>
      <c r="UM252" s="39"/>
      <c r="UN252" s="39"/>
      <c r="UO252" s="39"/>
      <c r="UP252" s="39"/>
      <c r="UQ252" s="39"/>
      <c r="UR252" s="39"/>
      <c r="US252" s="39"/>
      <c r="UT252" s="39"/>
      <c r="UU252" s="39"/>
      <c r="UV252" s="39"/>
      <c r="UW252" s="39"/>
      <c r="UX252" s="39"/>
      <c r="UY252" s="39"/>
      <c r="UZ252" s="39"/>
      <c r="VA252" s="39"/>
      <c r="VB252" s="39"/>
      <c r="VC252" s="39"/>
      <c r="VD252" s="39"/>
      <c r="VE252" s="39"/>
      <c r="VF252" s="39"/>
      <c r="VG252" s="39"/>
      <c r="VH252" s="39"/>
      <c r="VI252" s="39"/>
      <c r="VJ252" s="39"/>
      <c r="VK252" s="39"/>
      <c r="VL252" s="39"/>
      <c r="VM252" s="39"/>
      <c r="VN252" s="39"/>
      <c r="VO252" s="39"/>
      <c r="VP252" s="39"/>
      <c r="VQ252" s="39"/>
      <c r="VR252" s="39"/>
      <c r="VS252" s="39"/>
      <c r="VT252" s="39"/>
      <c r="VU252" s="39"/>
      <c r="VV252" s="39"/>
      <c r="VW252" s="39"/>
      <c r="VX252" s="39"/>
      <c r="VY252" s="39"/>
      <c r="VZ252" s="39"/>
      <c r="WA252" s="39"/>
      <c r="WB252" s="39"/>
      <c r="WC252" s="39"/>
      <c r="WD252" s="39"/>
      <c r="WE252" s="39"/>
      <c r="WF252" s="39"/>
      <c r="WG252" s="39"/>
      <c r="WH252" s="39"/>
      <c r="WI252" s="39"/>
      <c r="WJ252" s="39"/>
      <c r="WK252" s="39"/>
      <c r="WL252" s="39"/>
      <c r="WM252" s="39"/>
      <c r="WN252" s="39"/>
      <c r="WO252" s="39"/>
      <c r="WP252" s="39"/>
      <c r="WQ252" s="39"/>
      <c r="WR252" s="39"/>
      <c r="WS252" s="39"/>
      <c r="WT252" s="39"/>
      <c r="WU252" s="39"/>
      <c r="WV252" s="39"/>
      <c r="WW252" s="39"/>
      <c r="WX252" s="39"/>
      <c r="WY252" s="39"/>
      <c r="WZ252" s="39"/>
      <c r="XA252" s="39"/>
      <c r="XB252" s="39"/>
      <c r="XC252" s="39"/>
      <c r="XD252" s="39"/>
      <c r="XE252" s="39"/>
      <c r="XF252" s="39"/>
      <c r="XG252" s="39"/>
      <c r="XH252" s="39"/>
      <c r="XI252" s="39"/>
      <c r="XJ252" s="39"/>
      <c r="XK252" s="39"/>
      <c r="XL252" s="39"/>
      <c r="XM252" s="39"/>
      <c r="XN252" s="39"/>
      <c r="XO252" s="39"/>
      <c r="XP252" s="39"/>
      <c r="XQ252" s="39"/>
      <c r="XR252" s="39"/>
      <c r="XS252" s="39"/>
      <c r="XT252" s="39"/>
      <c r="XU252" s="39"/>
      <c r="XV252" s="39"/>
      <c r="XW252" s="39"/>
      <c r="XX252" s="39"/>
      <c r="XY252" s="39"/>
      <c r="XZ252" s="39"/>
      <c r="YA252" s="39"/>
      <c r="YB252" s="39"/>
      <c r="YC252" s="39"/>
      <c r="YD252" s="39"/>
      <c r="YE252" s="39"/>
      <c r="YF252" s="39"/>
      <c r="YG252" s="39"/>
      <c r="YH252" s="39"/>
      <c r="YI252" s="39"/>
      <c r="YJ252" s="39"/>
      <c r="YK252" s="39"/>
      <c r="YL252" s="39"/>
      <c r="YM252" s="39"/>
      <c r="YN252" s="39"/>
      <c r="YO252" s="39"/>
      <c r="YP252" s="39"/>
      <c r="YQ252" s="39"/>
      <c r="YR252" s="39"/>
      <c r="YS252" s="39"/>
      <c r="YT252" s="39"/>
      <c r="YU252" s="39"/>
      <c r="YV252" s="39"/>
      <c r="YW252" s="39"/>
      <c r="YX252" s="39"/>
      <c r="YY252" s="39"/>
      <c r="YZ252" s="39"/>
      <c r="ZA252" s="39"/>
      <c r="ZB252" s="39"/>
      <c r="ZC252" s="39"/>
      <c r="ZD252" s="39"/>
      <c r="ZE252" s="39"/>
      <c r="ZF252" s="39"/>
      <c r="ZG252" s="39"/>
      <c r="ZH252" s="39"/>
      <c r="ZI252" s="39"/>
      <c r="ZJ252" s="39"/>
      <c r="ZK252" s="39"/>
      <c r="ZL252" s="39"/>
      <c r="ZM252" s="39"/>
      <c r="ZN252" s="39"/>
      <c r="ZO252" s="39"/>
      <c r="ZP252" s="39"/>
      <c r="ZQ252" s="39"/>
      <c r="ZR252" s="39"/>
      <c r="ZS252" s="39"/>
      <c r="ZT252" s="39"/>
      <c r="ZU252" s="39"/>
      <c r="ZV252" s="39"/>
      <c r="ZW252" s="39"/>
      <c r="ZX252" s="39"/>
      <c r="ZY252" s="39"/>
      <c r="ZZ252" s="39"/>
      <c r="AAA252" s="39"/>
      <c r="AAB252" s="39"/>
      <c r="AAC252" s="39"/>
      <c r="AAD252" s="39"/>
      <c r="AAE252" s="39"/>
      <c r="AAF252" s="39"/>
      <c r="AAG252" s="39"/>
      <c r="AAH252" s="39"/>
      <c r="AAI252" s="39"/>
      <c r="AAJ252" s="39"/>
      <c r="AAK252" s="39"/>
      <c r="AAL252" s="39"/>
      <c r="AAM252" s="39"/>
      <c r="AAN252" s="39"/>
      <c r="AAO252" s="39"/>
      <c r="AAP252" s="39"/>
      <c r="AAQ252" s="39"/>
      <c r="AAR252" s="39"/>
      <c r="AAS252" s="39"/>
      <c r="AAT252" s="39"/>
      <c r="AAU252" s="39"/>
      <c r="AAV252" s="39"/>
      <c r="AAW252" s="39"/>
      <c r="AAX252" s="39"/>
      <c r="AAY252" s="39"/>
      <c r="AAZ252" s="39"/>
      <c r="ABA252" s="39"/>
      <c r="ABB252" s="39"/>
      <c r="ABC252" s="39"/>
      <c r="ABD252" s="39"/>
      <c r="ABE252" s="39"/>
      <c r="ABF252" s="39"/>
      <c r="ABG252" s="39"/>
      <c r="ABH252" s="39"/>
      <c r="ABI252" s="39"/>
      <c r="ABJ252" s="39"/>
      <c r="ABK252" s="39"/>
      <c r="ABL252" s="39"/>
      <c r="ABM252" s="39"/>
      <c r="ABN252" s="39"/>
      <c r="ABO252" s="39"/>
      <c r="ABP252" s="39"/>
      <c r="ABQ252" s="39"/>
      <c r="ABR252" s="39"/>
      <c r="ABS252" s="39"/>
      <c r="ABT252" s="39"/>
      <c r="ABU252" s="39"/>
      <c r="ABV252" s="39"/>
      <c r="ABW252" s="39"/>
      <c r="ABX252" s="39"/>
      <c r="ABY252" s="39"/>
      <c r="ABZ252" s="39"/>
      <c r="ACA252" s="39"/>
      <c r="ACB252" s="39"/>
      <c r="ACC252" s="39"/>
      <c r="ACD252" s="39"/>
      <c r="ACE252" s="39"/>
      <c r="ACF252" s="39"/>
      <c r="ACG252" s="39"/>
      <c r="ACH252" s="39"/>
      <c r="ACI252" s="39"/>
      <c r="ACJ252" s="39"/>
      <c r="ACK252" s="39"/>
      <c r="ACL252" s="39"/>
      <c r="ACM252" s="39"/>
      <c r="ACN252" s="39"/>
      <c r="ACO252" s="39"/>
      <c r="ACP252" s="39"/>
      <c r="ACQ252" s="39"/>
      <c r="ACR252" s="39"/>
      <c r="ACS252" s="39"/>
      <c r="ACT252" s="39"/>
      <c r="ACU252" s="39"/>
      <c r="ACV252" s="39"/>
      <c r="ACW252" s="39"/>
      <c r="ACX252" s="39"/>
      <c r="ACY252" s="39"/>
      <c r="ACZ252" s="39"/>
      <c r="ADA252" s="39"/>
      <c r="ADB252" s="39"/>
      <c r="ADC252" s="39"/>
      <c r="ADD252" s="39"/>
      <c r="ADE252" s="39"/>
      <c r="ADF252" s="39"/>
      <c r="ADG252" s="39"/>
      <c r="ADH252" s="39"/>
      <c r="ADI252" s="39"/>
      <c r="ADJ252" s="39"/>
      <c r="ADK252" s="39"/>
      <c r="ADL252" s="39"/>
      <c r="ADM252" s="39"/>
      <c r="ADN252" s="39"/>
      <c r="ADO252" s="39"/>
      <c r="ADP252" s="39"/>
      <c r="ADQ252" s="39"/>
      <c r="ADR252" s="39"/>
      <c r="ADS252" s="39"/>
      <c r="ADT252" s="39"/>
      <c r="ADU252" s="39"/>
      <c r="ADV252" s="39"/>
      <c r="ADW252" s="39"/>
      <c r="ADX252" s="39"/>
      <c r="ADY252" s="39"/>
      <c r="ADZ252" s="39"/>
      <c r="AEA252" s="39"/>
      <c r="AEB252" s="39"/>
      <c r="AEC252" s="39"/>
      <c r="AED252" s="39"/>
      <c r="AEE252" s="39"/>
      <c r="AEF252" s="39"/>
      <c r="AEG252" s="39"/>
      <c r="AEH252" s="39"/>
      <c r="AEI252" s="39"/>
      <c r="AEJ252" s="39"/>
      <c r="AEK252" s="39"/>
      <c r="AEL252" s="39"/>
      <c r="AEM252" s="39"/>
      <c r="AEN252" s="39"/>
      <c r="AEO252" s="39"/>
      <c r="AEP252" s="39"/>
      <c r="AEQ252" s="39"/>
      <c r="AER252" s="39"/>
      <c r="AES252" s="39"/>
      <c r="AET252" s="39"/>
      <c r="AEU252" s="39"/>
      <c r="AEV252" s="39"/>
      <c r="AEW252" s="39"/>
      <c r="AEX252" s="39"/>
      <c r="AEY252" s="39"/>
      <c r="AEZ252" s="39"/>
      <c r="AFA252" s="39"/>
      <c r="AFB252" s="39"/>
      <c r="AFC252" s="39"/>
      <c r="AFD252" s="39"/>
      <c r="AFE252" s="39"/>
      <c r="AFF252" s="39"/>
      <c r="AFG252" s="39"/>
      <c r="AFH252" s="39"/>
      <c r="AFI252" s="39"/>
      <c r="AFJ252" s="39"/>
      <c r="AFK252" s="39"/>
      <c r="AFL252" s="39"/>
      <c r="AFM252" s="39"/>
      <c r="AFN252" s="39"/>
      <c r="AFO252" s="39"/>
      <c r="AFP252" s="39"/>
      <c r="AFQ252" s="39"/>
      <c r="AFR252" s="39"/>
      <c r="AFS252" s="39"/>
      <c r="AFT252" s="39"/>
      <c r="AFU252" s="39"/>
      <c r="AFV252" s="39"/>
      <c r="AFW252" s="39"/>
      <c r="AFX252" s="39"/>
      <c r="AFY252" s="39"/>
      <c r="AFZ252" s="39"/>
      <c r="AGA252" s="39"/>
      <c r="AGB252" s="39"/>
      <c r="AGC252" s="39"/>
      <c r="AGD252" s="39"/>
      <c r="AGE252" s="39"/>
      <c r="AGF252" s="39"/>
      <c r="AGG252" s="39"/>
      <c r="AGH252" s="39"/>
      <c r="AGI252" s="39"/>
      <c r="AGJ252" s="39"/>
      <c r="AGK252" s="39"/>
      <c r="AGL252" s="39"/>
      <c r="AGM252" s="39"/>
      <c r="AGN252" s="39"/>
      <c r="AGO252" s="39"/>
      <c r="AGP252" s="39"/>
      <c r="AGQ252" s="39"/>
      <c r="AGR252" s="39"/>
      <c r="AGS252" s="39"/>
      <c r="AGT252" s="39"/>
      <c r="AGU252" s="39"/>
      <c r="AGV252" s="39"/>
      <c r="AGW252" s="39"/>
      <c r="AGX252" s="39"/>
      <c r="AGY252" s="39"/>
      <c r="AGZ252" s="39"/>
      <c r="AHA252" s="39"/>
      <c r="AHB252" s="39"/>
      <c r="AHC252" s="39"/>
      <c r="AHD252" s="39"/>
      <c r="AHE252" s="39"/>
      <c r="AHF252" s="39"/>
      <c r="AHG252" s="39"/>
      <c r="AHH252" s="39"/>
      <c r="AHI252" s="39"/>
      <c r="AHJ252" s="39"/>
      <c r="AHK252" s="39"/>
      <c r="AHL252" s="39"/>
      <c r="AHM252" s="39"/>
      <c r="AHN252" s="39"/>
      <c r="AHO252" s="39"/>
      <c r="AHP252" s="39"/>
      <c r="AHQ252" s="39"/>
      <c r="AHR252" s="39"/>
      <c r="AHS252" s="39"/>
      <c r="AHT252" s="39"/>
      <c r="AHU252" s="39"/>
      <c r="AHV252" s="39"/>
      <c r="AHW252" s="39"/>
      <c r="AHX252" s="39"/>
      <c r="AHY252" s="39"/>
      <c r="AHZ252" s="39"/>
      <c r="AIA252" s="39"/>
      <c r="AIB252" s="39"/>
      <c r="AIC252" s="39"/>
      <c r="AID252" s="39"/>
      <c r="AIE252" s="39"/>
      <c r="AIF252" s="39"/>
      <c r="AIG252" s="39"/>
      <c r="AIH252" s="39"/>
      <c r="AII252" s="39"/>
      <c r="AIJ252" s="39"/>
      <c r="AIK252" s="39"/>
      <c r="AIL252" s="39"/>
      <c r="AIM252" s="39"/>
      <c r="AIN252" s="39"/>
      <c r="AIO252" s="39"/>
      <c r="AIP252" s="39"/>
      <c r="AIQ252" s="39"/>
      <c r="AIR252" s="39"/>
      <c r="AIS252" s="39"/>
      <c r="AIT252" s="39"/>
      <c r="AIU252" s="39"/>
      <c r="AIV252" s="39"/>
      <c r="AIW252" s="39"/>
      <c r="AIX252" s="39"/>
      <c r="AIY252" s="39"/>
      <c r="AIZ252" s="39"/>
      <c r="AJA252" s="39"/>
      <c r="AJB252" s="39"/>
      <c r="AJC252" s="39"/>
      <c r="AJD252" s="39"/>
      <c r="AJE252" s="39"/>
      <c r="AJF252" s="39"/>
      <c r="AJG252" s="39"/>
      <c r="AJH252" s="39"/>
      <c r="AJI252" s="39"/>
      <c r="AJJ252" s="39"/>
      <c r="AJK252" s="39"/>
      <c r="AJL252" s="39"/>
      <c r="AJM252" s="39"/>
      <c r="AJN252" s="39"/>
      <c r="AJO252" s="39"/>
      <c r="AJP252" s="39"/>
      <c r="AJQ252" s="39"/>
      <c r="AJR252" s="39"/>
      <c r="AJS252" s="39"/>
      <c r="AJT252" s="39"/>
      <c r="AJU252" s="39"/>
      <c r="AJV252" s="39"/>
      <c r="AJW252" s="39"/>
      <c r="AJX252" s="39"/>
      <c r="AJY252" s="39"/>
      <c r="AJZ252" s="39"/>
      <c r="AKA252" s="39"/>
      <c r="AKB252" s="39"/>
      <c r="AKC252" s="39"/>
      <c r="AKD252" s="39"/>
      <c r="AKE252" s="39"/>
      <c r="AKF252" s="39"/>
      <c r="AKG252" s="39"/>
      <c r="AKH252" s="39"/>
      <c r="AKI252" s="39"/>
      <c r="AKJ252" s="39"/>
      <c r="AKK252" s="39"/>
      <c r="AKL252" s="39"/>
      <c r="AKM252" s="39"/>
      <c r="AKN252" s="39"/>
      <c r="AKO252" s="39"/>
      <c r="AKP252" s="39"/>
      <c r="AKQ252" s="39"/>
      <c r="AKR252" s="39"/>
      <c r="AKS252" s="39"/>
      <c r="AKT252" s="39"/>
      <c r="AKU252" s="39"/>
      <c r="AKV252" s="39"/>
      <c r="AKW252" s="39"/>
      <c r="AKX252" s="39"/>
      <c r="AKY252" s="39"/>
      <c r="AKZ252" s="39"/>
      <c r="ALA252" s="39"/>
      <c r="ALB252" s="39"/>
      <c r="ALC252" s="39"/>
      <c r="ALD252" s="39"/>
      <c r="ALE252" s="39"/>
      <c r="ALF252" s="39"/>
      <c r="ALG252" s="39"/>
      <c r="ALH252" s="39"/>
      <c r="ALI252" s="39"/>
      <c r="ALJ252" s="39"/>
      <c r="ALK252" s="39"/>
      <c r="ALL252" s="39"/>
      <c r="ALM252" s="39"/>
      <c r="ALN252" s="39"/>
      <c r="ALO252" s="39"/>
      <c r="ALP252" s="39"/>
      <c r="ALQ252" s="39"/>
      <c r="ALR252" s="39"/>
      <c r="ALS252" s="39"/>
      <c r="ALT252" s="39"/>
      <c r="ALU252" s="39"/>
      <c r="ALV252" s="39"/>
      <c r="ALW252" s="39"/>
      <c r="ALX252" s="39"/>
      <c r="ALY252" s="39"/>
      <c r="ALZ252" s="39"/>
    </row>
    <row r="253" spans="1:1014" s="84" customFormat="1" x14ac:dyDescent="0.25">
      <c r="A253" s="67" t="s">
        <v>539</v>
      </c>
      <c r="B253" s="79" t="str">
        <f t="shared" si="10"/>
        <v>20180726</v>
      </c>
      <c r="C253" s="79" t="s">
        <v>21</v>
      </c>
      <c r="D253" s="79" t="s">
        <v>22</v>
      </c>
      <c r="E253" s="39" t="s">
        <v>459</v>
      </c>
      <c r="F253" s="39" t="s">
        <v>24</v>
      </c>
      <c r="G253" s="39" t="s">
        <v>25</v>
      </c>
      <c r="H253" s="39" t="s">
        <v>26</v>
      </c>
      <c r="I253" s="39">
        <v>0</v>
      </c>
      <c r="J253" s="39" t="s">
        <v>24</v>
      </c>
      <c r="K253" s="80" t="str">
        <f>IF(F253="NA","0000",IF(F253="A04","1000",IF(F253="A03","0700",IF(F253="A02","0500",IF(F253="A01","0200",ERROR)))))</f>
        <v>0000</v>
      </c>
      <c r="L253" s="80" t="str">
        <f t="shared" si="9"/>
        <v>000</v>
      </c>
      <c r="M253" s="81">
        <v>256</v>
      </c>
      <c r="N253" s="82">
        <v>9</v>
      </c>
      <c r="O253" s="82">
        <v>4</v>
      </c>
      <c r="P253" s="39" t="s">
        <v>24</v>
      </c>
      <c r="Q253" s="83" t="s">
        <v>540</v>
      </c>
      <c r="R253" s="79" t="str">
        <f t="shared" si="11"/>
        <v>20180726-Nor-Bh-Nylo01-Ndata-M0000-D000-T00256-G09-R04-0257.TIFF</v>
      </c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  <c r="FJ253" s="39"/>
      <c r="FK253" s="39"/>
      <c r="FL253" s="39"/>
      <c r="FM253" s="39"/>
      <c r="FN253" s="39"/>
      <c r="FO253" s="39"/>
      <c r="FP253" s="39"/>
      <c r="FQ253" s="39"/>
      <c r="FR253" s="39"/>
      <c r="FS253" s="39"/>
      <c r="FT253" s="39"/>
      <c r="FU253" s="39"/>
      <c r="FV253" s="39"/>
      <c r="FW253" s="39"/>
      <c r="FX253" s="39"/>
      <c r="FY253" s="39"/>
      <c r="FZ253" s="39"/>
      <c r="GA253" s="39"/>
      <c r="GB253" s="39"/>
      <c r="GC253" s="39"/>
      <c r="GD253" s="39"/>
      <c r="GE253" s="39"/>
      <c r="GF253" s="39"/>
      <c r="GG253" s="39"/>
      <c r="GH253" s="39"/>
      <c r="GI253" s="39"/>
      <c r="GJ253" s="39"/>
      <c r="GK253" s="39"/>
      <c r="GL253" s="39"/>
      <c r="GM253" s="39"/>
      <c r="GN253" s="39"/>
      <c r="GO253" s="39"/>
      <c r="GP253" s="39"/>
      <c r="GQ253" s="39"/>
      <c r="GR253" s="39"/>
      <c r="GS253" s="39"/>
      <c r="GT253" s="39"/>
      <c r="GU253" s="39"/>
      <c r="GV253" s="39"/>
      <c r="GW253" s="39"/>
      <c r="GX253" s="39"/>
      <c r="GY253" s="39"/>
      <c r="GZ253" s="39"/>
      <c r="HA253" s="39"/>
      <c r="HB253" s="39"/>
      <c r="HC253" s="39"/>
      <c r="HD253" s="39"/>
      <c r="HE253" s="39"/>
      <c r="HF253" s="39"/>
      <c r="HG253" s="39"/>
      <c r="HH253" s="39"/>
      <c r="HI253" s="39"/>
      <c r="HJ253" s="39"/>
      <c r="HK253" s="39"/>
      <c r="HL253" s="39"/>
      <c r="HM253" s="39"/>
      <c r="HN253" s="39"/>
      <c r="HO253" s="39"/>
      <c r="HP253" s="39"/>
      <c r="HQ253" s="39"/>
      <c r="HR253" s="39"/>
      <c r="HS253" s="39"/>
      <c r="HT253" s="39"/>
      <c r="HU253" s="39"/>
      <c r="HV253" s="39"/>
      <c r="HW253" s="39"/>
      <c r="HX253" s="39"/>
      <c r="HY253" s="39"/>
      <c r="HZ253" s="39"/>
      <c r="IA253" s="39"/>
      <c r="IB253" s="39"/>
      <c r="IC253" s="39"/>
      <c r="ID253" s="39"/>
      <c r="IE253" s="39"/>
      <c r="IF253" s="39"/>
      <c r="IG253" s="39"/>
      <c r="IH253" s="39"/>
      <c r="II253" s="39"/>
      <c r="IJ253" s="39"/>
      <c r="IK253" s="39"/>
      <c r="IL253" s="39"/>
      <c r="IM253" s="39"/>
      <c r="IN253" s="39"/>
      <c r="IO253" s="39"/>
      <c r="IP253" s="39"/>
      <c r="IQ253" s="39"/>
      <c r="IR253" s="39"/>
      <c r="IS253" s="39"/>
      <c r="IT253" s="39"/>
      <c r="IU253" s="39"/>
      <c r="IV253" s="39"/>
      <c r="IW253" s="39"/>
      <c r="IX253" s="39"/>
      <c r="IY253" s="39"/>
      <c r="IZ253" s="39"/>
      <c r="JA253" s="39"/>
      <c r="JB253" s="39"/>
      <c r="JC253" s="39"/>
      <c r="JD253" s="39"/>
      <c r="JE253" s="39"/>
      <c r="JF253" s="39"/>
      <c r="JG253" s="39"/>
      <c r="JH253" s="39"/>
      <c r="JI253" s="39"/>
      <c r="JJ253" s="39"/>
      <c r="JK253" s="39"/>
      <c r="JL253" s="39"/>
      <c r="JM253" s="39"/>
      <c r="JN253" s="39"/>
      <c r="JO253" s="39"/>
      <c r="JP253" s="39"/>
      <c r="JQ253" s="39"/>
      <c r="JR253" s="39"/>
      <c r="JS253" s="39"/>
      <c r="JT253" s="39"/>
      <c r="JU253" s="39"/>
      <c r="JV253" s="39"/>
      <c r="JW253" s="39"/>
      <c r="JX253" s="39"/>
      <c r="JY253" s="39"/>
      <c r="JZ253" s="39"/>
      <c r="KA253" s="39"/>
      <c r="KB253" s="39"/>
      <c r="KC253" s="39"/>
      <c r="KD253" s="39"/>
      <c r="KE253" s="39"/>
      <c r="KF253" s="39"/>
      <c r="KG253" s="39"/>
      <c r="KH253" s="39"/>
      <c r="KI253" s="39"/>
      <c r="KJ253" s="39"/>
      <c r="KK253" s="39"/>
      <c r="KL253" s="39"/>
      <c r="KM253" s="39"/>
      <c r="KN253" s="39"/>
      <c r="KO253" s="39"/>
      <c r="KP253" s="39"/>
      <c r="KQ253" s="39"/>
      <c r="KR253" s="39"/>
      <c r="KS253" s="39"/>
      <c r="KT253" s="39"/>
      <c r="KU253" s="39"/>
      <c r="KV253" s="39"/>
      <c r="KW253" s="39"/>
      <c r="KX253" s="39"/>
      <c r="KY253" s="39"/>
      <c r="KZ253" s="39"/>
      <c r="LA253" s="39"/>
      <c r="LB253" s="39"/>
      <c r="LC253" s="39"/>
      <c r="LD253" s="39"/>
      <c r="LE253" s="39"/>
      <c r="LF253" s="39"/>
      <c r="LG253" s="39"/>
      <c r="LH253" s="39"/>
      <c r="LI253" s="39"/>
      <c r="LJ253" s="39"/>
      <c r="LK253" s="39"/>
      <c r="LL253" s="39"/>
      <c r="LM253" s="39"/>
      <c r="LN253" s="39"/>
      <c r="LO253" s="39"/>
      <c r="LP253" s="39"/>
      <c r="LQ253" s="39"/>
      <c r="LR253" s="39"/>
      <c r="LS253" s="39"/>
      <c r="LT253" s="39"/>
      <c r="LU253" s="39"/>
      <c r="LV253" s="39"/>
      <c r="LW253" s="39"/>
      <c r="LX253" s="39"/>
      <c r="LY253" s="39"/>
      <c r="LZ253" s="39"/>
      <c r="MA253" s="39"/>
      <c r="MB253" s="39"/>
      <c r="MC253" s="39"/>
      <c r="MD253" s="39"/>
      <c r="ME253" s="39"/>
      <c r="MF253" s="39"/>
      <c r="MG253" s="39"/>
      <c r="MH253" s="39"/>
      <c r="MI253" s="39"/>
      <c r="MJ253" s="39"/>
      <c r="MK253" s="39"/>
      <c r="ML253" s="39"/>
      <c r="MM253" s="39"/>
      <c r="MN253" s="39"/>
      <c r="MO253" s="39"/>
      <c r="MP253" s="39"/>
      <c r="MQ253" s="39"/>
      <c r="MR253" s="39"/>
      <c r="MS253" s="39"/>
      <c r="MT253" s="39"/>
      <c r="MU253" s="39"/>
      <c r="MV253" s="39"/>
      <c r="MW253" s="39"/>
      <c r="MX253" s="39"/>
      <c r="MY253" s="39"/>
      <c r="MZ253" s="39"/>
      <c r="NA253" s="39"/>
      <c r="NB253" s="39"/>
      <c r="NC253" s="39"/>
      <c r="ND253" s="39"/>
      <c r="NE253" s="39"/>
      <c r="NF253" s="39"/>
      <c r="NG253" s="39"/>
      <c r="NH253" s="39"/>
      <c r="NI253" s="39"/>
      <c r="NJ253" s="39"/>
      <c r="NK253" s="39"/>
      <c r="NL253" s="39"/>
      <c r="NM253" s="39"/>
      <c r="NN253" s="39"/>
      <c r="NO253" s="39"/>
      <c r="NP253" s="39"/>
      <c r="NQ253" s="39"/>
      <c r="NR253" s="39"/>
      <c r="NS253" s="39"/>
      <c r="NT253" s="39"/>
      <c r="NU253" s="39"/>
      <c r="NV253" s="39"/>
      <c r="NW253" s="39"/>
      <c r="NX253" s="39"/>
      <c r="NY253" s="39"/>
      <c r="NZ253" s="39"/>
      <c r="OA253" s="39"/>
      <c r="OB253" s="39"/>
      <c r="OC253" s="39"/>
      <c r="OD253" s="39"/>
      <c r="OE253" s="39"/>
      <c r="OF253" s="39"/>
      <c r="OG253" s="39"/>
      <c r="OH253" s="39"/>
      <c r="OI253" s="39"/>
      <c r="OJ253" s="39"/>
      <c r="OK253" s="39"/>
      <c r="OL253" s="39"/>
      <c r="OM253" s="39"/>
      <c r="ON253" s="39"/>
      <c r="OO253" s="39"/>
      <c r="OP253" s="39"/>
      <c r="OQ253" s="39"/>
      <c r="OR253" s="39"/>
      <c r="OS253" s="39"/>
      <c r="OT253" s="39"/>
      <c r="OU253" s="39"/>
      <c r="OV253" s="39"/>
      <c r="OW253" s="39"/>
      <c r="OX253" s="39"/>
      <c r="OY253" s="39"/>
      <c r="OZ253" s="39"/>
      <c r="PA253" s="39"/>
      <c r="PB253" s="39"/>
      <c r="PC253" s="39"/>
      <c r="PD253" s="39"/>
      <c r="PE253" s="39"/>
      <c r="PF253" s="39"/>
      <c r="PG253" s="39"/>
      <c r="PH253" s="39"/>
      <c r="PI253" s="39"/>
      <c r="PJ253" s="39"/>
      <c r="PK253" s="39"/>
      <c r="PL253" s="39"/>
      <c r="PM253" s="39"/>
      <c r="PN253" s="39"/>
      <c r="PO253" s="39"/>
      <c r="PP253" s="39"/>
      <c r="PQ253" s="39"/>
      <c r="PR253" s="39"/>
      <c r="PS253" s="39"/>
      <c r="PT253" s="39"/>
      <c r="PU253" s="39"/>
      <c r="PV253" s="39"/>
      <c r="PW253" s="39"/>
      <c r="PX253" s="39"/>
      <c r="PY253" s="39"/>
      <c r="PZ253" s="39"/>
      <c r="QA253" s="39"/>
      <c r="QB253" s="39"/>
      <c r="QC253" s="39"/>
      <c r="QD253" s="39"/>
      <c r="QE253" s="39"/>
      <c r="QF253" s="39"/>
      <c r="QG253" s="39"/>
      <c r="QH253" s="39"/>
      <c r="QI253" s="39"/>
      <c r="QJ253" s="39"/>
      <c r="QK253" s="39"/>
      <c r="QL253" s="39"/>
      <c r="QM253" s="39"/>
      <c r="QN253" s="39"/>
      <c r="QO253" s="39"/>
      <c r="QP253" s="39"/>
      <c r="QQ253" s="39"/>
      <c r="QR253" s="39"/>
      <c r="QS253" s="39"/>
      <c r="QT253" s="39"/>
      <c r="QU253" s="39"/>
      <c r="QV253" s="39"/>
      <c r="QW253" s="39"/>
      <c r="QX253" s="39"/>
      <c r="QY253" s="39"/>
      <c r="QZ253" s="39"/>
      <c r="RA253" s="39"/>
      <c r="RB253" s="39"/>
      <c r="RC253" s="39"/>
      <c r="RD253" s="39"/>
      <c r="RE253" s="39"/>
      <c r="RF253" s="39"/>
      <c r="RG253" s="39"/>
      <c r="RH253" s="39"/>
      <c r="RI253" s="39"/>
      <c r="RJ253" s="39"/>
      <c r="RK253" s="39"/>
      <c r="RL253" s="39"/>
      <c r="RM253" s="39"/>
      <c r="RN253" s="39"/>
      <c r="RO253" s="39"/>
      <c r="RP253" s="39"/>
      <c r="RQ253" s="39"/>
      <c r="RR253" s="39"/>
      <c r="RS253" s="39"/>
      <c r="RT253" s="39"/>
      <c r="RU253" s="39"/>
      <c r="RV253" s="39"/>
      <c r="RW253" s="39"/>
      <c r="RX253" s="39"/>
      <c r="RY253" s="39"/>
      <c r="RZ253" s="39"/>
      <c r="SA253" s="39"/>
      <c r="SB253" s="39"/>
      <c r="SC253" s="39"/>
      <c r="SD253" s="39"/>
      <c r="SE253" s="39"/>
      <c r="SF253" s="39"/>
      <c r="SG253" s="39"/>
      <c r="SH253" s="39"/>
      <c r="SI253" s="39"/>
      <c r="SJ253" s="39"/>
      <c r="SK253" s="39"/>
      <c r="SL253" s="39"/>
      <c r="SM253" s="39"/>
      <c r="SN253" s="39"/>
      <c r="SO253" s="39"/>
      <c r="SP253" s="39"/>
      <c r="SQ253" s="39"/>
      <c r="SR253" s="39"/>
      <c r="SS253" s="39"/>
      <c r="ST253" s="39"/>
      <c r="SU253" s="39"/>
      <c r="SV253" s="39"/>
      <c r="SW253" s="39"/>
      <c r="SX253" s="39"/>
      <c r="SY253" s="39"/>
      <c r="SZ253" s="39"/>
      <c r="TA253" s="39"/>
      <c r="TB253" s="39"/>
      <c r="TC253" s="39"/>
      <c r="TD253" s="39"/>
      <c r="TE253" s="39"/>
      <c r="TF253" s="39"/>
      <c r="TG253" s="39"/>
      <c r="TH253" s="39"/>
      <c r="TI253" s="39"/>
      <c r="TJ253" s="39"/>
      <c r="TK253" s="39"/>
      <c r="TL253" s="39"/>
      <c r="TM253" s="39"/>
      <c r="TN253" s="39"/>
      <c r="TO253" s="39"/>
      <c r="TP253" s="39"/>
      <c r="TQ253" s="39"/>
      <c r="TR253" s="39"/>
      <c r="TS253" s="39"/>
      <c r="TT253" s="39"/>
      <c r="TU253" s="39"/>
      <c r="TV253" s="39"/>
      <c r="TW253" s="39"/>
      <c r="TX253" s="39"/>
      <c r="TY253" s="39"/>
      <c r="TZ253" s="39"/>
      <c r="UA253" s="39"/>
      <c r="UB253" s="39"/>
      <c r="UC253" s="39"/>
      <c r="UD253" s="39"/>
      <c r="UE253" s="39"/>
      <c r="UF253" s="39"/>
      <c r="UG253" s="39"/>
      <c r="UH253" s="39"/>
      <c r="UI253" s="39"/>
      <c r="UJ253" s="39"/>
      <c r="UK253" s="39"/>
      <c r="UL253" s="39"/>
      <c r="UM253" s="39"/>
      <c r="UN253" s="39"/>
      <c r="UO253" s="39"/>
      <c r="UP253" s="39"/>
      <c r="UQ253" s="39"/>
      <c r="UR253" s="39"/>
      <c r="US253" s="39"/>
      <c r="UT253" s="39"/>
      <c r="UU253" s="39"/>
      <c r="UV253" s="39"/>
      <c r="UW253" s="39"/>
      <c r="UX253" s="39"/>
      <c r="UY253" s="39"/>
      <c r="UZ253" s="39"/>
      <c r="VA253" s="39"/>
      <c r="VB253" s="39"/>
      <c r="VC253" s="39"/>
      <c r="VD253" s="39"/>
      <c r="VE253" s="39"/>
      <c r="VF253" s="39"/>
      <c r="VG253" s="39"/>
      <c r="VH253" s="39"/>
      <c r="VI253" s="39"/>
      <c r="VJ253" s="39"/>
      <c r="VK253" s="39"/>
      <c r="VL253" s="39"/>
      <c r="VM253" s="39"/>
      <c r="VN253" s="39"/>
      <c r="VO253" s="39"/>
      <c r="VP253" s="39"/>
      <c r="VQ253" s="39"/>
      <c r="VR253" s="39"/>
      <c r="VS253" s="39"/>
      <c r="VT253" s="39"/>
      <c r="VU253" s="39"/>
      <c r="VV253" s="39"/>
      <c r="VW253" s="39"/>
      <c r="VX253" s="39"/>
      <c r="VY253" s="39"/>
      <c r="VZ253" s="39"/>
      <c r="WA253" s="39"/>
      <c r="WB253" s="39"/>
      <c r="WC253" s="39"/>
      <c r="WD253" s="39"/>
      <c r="WE253" s="39"/>
      <c r="WF253" s="39"/>
      <c r="WG253" s="39"/>
      <c r="WH253" s="39"/>
      <c r="WI253" s="39"/>
      <c r="WJ253" s="39"/>
      <c r="WK253" s="39"/>
      <c r="WL253" s="39"/>
      <c r="WM253" s="39"/>
      <c r="WN253" s="39"/>
      <c r="WO253" s="39"/>
      <c r="WP253" s="39"/>
      <c r="WQ253" s="39"/>
      <c r="WR253" s="39"/>
      <c r="WS253" s="39"/>
      <c r="WT253" s="39"/>
      <c r="WU253" s="39"/>
      <c r="WV253" s="39"/>
      <c r="WW253" s="39"/>
      <c r="WX253" s="39"/>
      <c r="WY253" s="39"/>
      <c r="WZ253" s="39"/>
      <c r="XA253" s="39"/>
      <c r="XB253" s="39"/>
      <c r="XC253" s="39"/>
      <c r="XD253" s="39"/>
      <c r="XE253" s="39"/>
      <c r="XF253" s="39"/>
      <c r="XG253" s="39"/>
      <c r="XH253" s="39"/>
      <c r="XI253" s="39"/>
      <c r="XJ253" s="39"/>
      <c r="XK253" s="39"/>
      <c r="XL253" s="39"/>
      <c r="XM253" s="39"/>
      <c r="XN253" s="39"/>
      <c r="XO253" s="39"/>
      <c r="XP253" s="39"/>
      <c r="XQ253" s="39"/>
      <c r="XR253" s="39"/>
      <c r="XS253" s="39"/>
      <c r="XT253" s="39"/>
      <c r="XU253" s="39"/>
      <c r="XV253" s="39"/>
      <c r="XW253" s="39"/>
      <c r="XX253" s="39"/>
      <c r="XY253" s="39"/>
      <c r="XZ253" s="39"/>
      <c r="YA253" s="39"/>
      <c r="YB253" s="39"/>
      <c r="YC253" s="39"/>
      <c r="YD253" s="39"/>
      <c r="YE253" s="39"/>
      <c r="YF253" s="39"/>
      <c r="YG253" s="39"/>
      <c r="YH253" s="39"/>
      <c r="YI253" s="39"/>
      <c r="YJ253" s="39"/>
      <c r="YK253" s="39"/>
      <c r="YL253" s="39"/>
      <c r="YM253" s="39"/>
      <c r="YN253" s="39"/>
      <c r="YO253" s="39"/>
      <c r="YP253" s="39"/>
      <c r="YQ253" s="39"/>
      <c r="YR253" s="39"/>
      <c r="YS253" s="39"/>
      <c r="YT253" s="39"/>
      <c r="YU253" s="39"/>
      <c r="YV253" s="39"/>
      <c r="YW253" s="39"/>
      <c r="YX253" s="39"/>
      <c r="YY253" s="39"/>
      <c r="YZ253" s="39"/>
      <c r="ZA253" s="39"/>
      <c r="ZB253" s="39"/>
      <c r="ZC253" s="39"/>
      <c r="ZD253" s="39"/>
      <c r="ZE253" s="39"/>
      <c r="ZF253" s="39"/>
      <c r="ZG253" s="39"/>
      <c r="ZH253" s="39"/>
      <c r="ZI253" s="39"/>
      <c r="ZJ253" s="39"/>
      <c r="ZK253" s="39"/>
      <c r="ZL253" s="39"/>
      <c r="ZM253" s="39"/>
      <c r="ZN253" s="39"/>
      <c r="ZO253" s="39"/>
      <c r="ZP253" s="39"/>
      <c r="ZQ253" s="39"/>
      <c r="ZR253" s="39"/>
      <c r="ZS253" s="39"/>
      <c r="ZT253" s="39"/>
      <c r="ZU253" s="39"/>
      <c r="ZV253" s="39"/>
      <c r="ZW253" s="39"/>
      <c r="ZX253" s="39"/>
      <c r="ZY253" s="39"/>
      <c r="ZZ253" s="39"/>
      <c r="AAA253" s="39"/>
      <c r="AAB253" s="39"/>
      <c r="AAC253" s="39"/>
      <c r="AAD253" s="39"/>
      <c r="AAE253" s="39"/>
      <c r="AAF253" s="39"/>
      <c r="AAG253" s="39"/>
      <c r="AAH253" s="39"/>
      <c r="AAI253" s="39"/>
      <c r="AAJ253" s="39"/>
      <c r="AAK253" s="39"/>
      <c r="AAL253" s="39"/>
      <c r="AAM253" s="39"/>
      <c r="AAN253" s="39"/>
      <c r="AAO253" s="39"/>
      <c r="AAP253" s="39"/>
      <c r="AAQ253" s="39"/>
      <c r="AAR253" s="39"/>
      <c r="AAS253" s="39"/>
      <c r="AAT253" s="39"/>
      <c r="AAU253" s="39"/>
      <c r="AAV253" s="39"/>
      <c r="AAW253" s="39"/>
      <c r="AAX253" s="39"/>
      <c r="AAY253" s="39"/>
      <c r="AAZ253" s="39"/>
      <c r="ABA253" s="39"/>
      <c r="ABB253" s="39"/>
      <c r="ABC253" s="39"/>
      <c r="ABD253" s="39"/>
      <c r="ABE253" s="39"/>
      <c r="ABF253" s="39"/>
      <c r="ABG253" s="39"/>
      <c r="ABH253" s="39"/>
      <c r="ABI253" s="39"/>
      <c r="ABJ253" s="39"/>
      <c r="ABK253" s="39"/>
      <c r="ABL253" s="39"/>
      <c r="ABM253" s="39"/>
      <c r="ABN253" s="39"/>
      <c r="ABO253" s="39"/>
      <c r="ABP253" s="39"/>
      <c r="ABQ253" s="39"/>
      <c r="ABR253" s="39"/>
      <c r="ABS253" s="39"/>
      <c r="ABT253" s="39"/>
      <c r="ABU253" s="39"/>
      <c r="ABV253" s="39"/>
      <c r="ABW253" s="39"/>
      <c r="ABX253" s="39"/>
      <c r="ABY253" s="39"/>
      <c r="ABZ253" s="39"/>
      <c r="ACA253" s="39"/>
      <c r="ACB253" s="39"/>
      <c r="ACC253" s="39"/>
      <c r="ACD253" s="39"/>
      <c r="ACE253" s="39"/>
      <c r="ACF253" s="39"/>
      <c r="ACG253" s="39"/>
      <c r="ACH253" s="39"/>
      <c r="ACI253" s="39"/>
      <c r="ACJ253" s="39"/>
      <c r="ACK253" s="39"/>
      <c r="ACL253" s="39"/>
      <c r="ACM253" s="39"/>
      <c r="ACN253" s="39"/>
      <c r="ACO253" s="39"/>
      <c r="ACP253" s="39"/>
      <c r="ACQ253" s="39"/>
      <c r="ACR253" s="39"/>
      <c r="ACS253" s="39"/>
      <c r="ACT253" s="39"/>
      <c r="ACU253" s="39"/>
      <c r="ACV253" s="39"/>
      <c r="ACW253" s="39"/>
      <c r="ACX253" s="39"/>
      <c r="ACY253" s="39"/>
      <c r="ACZ253" s="39"/>
      <c r="ADA253" s="39"/>
      <c r="ADB253" s="39"/>
      <c r="ADC253" s="39"/>
      <c r="ADD253" s="39"/>
      <c r="ADE253" s="39"/>
      <c r="ADF253" s="39"/>
      <c r="ADG253" s="39"/>
      <c r="ADH253" s="39"/>
      <c r="ADI253" s="39"/>
      <c r="ADJ253" s="39"/>
      <c r="ADK253" s="39"/>
      <c r="ADL253" s="39"/>
      <c r="ADM253" s="39"/>
      <c r="ADN253" s="39"/>
      <c r="ADO253" s="39"/>
      <c r="ADP253" s="39"/>
      <c r="ADQ253" s="39"/>
      <c r="ADR253" s="39"/>
      <c r="ADS253" s="39"/>
      <c r="ADT253" s="39"/>
      <c r="ADU253" s="39"/>
      <c r="ADV253" s="39"/>
      <c r="ADW253" s="39"/>
      <c r="ADX253" s="39"/>
      <c r="ADY253" s="39"/>
      <c r="ADZ253" s="39"/>
      <c r="AEA253" s="39"/>
      <c r="AEB253" s="39"/>
      <c r="AEC253" s="39"/>
      <c r="AED253" s="39"/>
      <c r="AEE253" s="39"/>
      <c r="AEF253" s="39"/>
      <c r="AEG253" s="39"/>
      <c r="AEH253" s="39"/>
      <c r="AEI253" s="39"/>
      <c r="AEJ253" s="39"/>
      <c r="AEK253" s="39"/>
      <c r="AEL253" s="39"/>
      <c r="AEM253" s="39"/>
      <c r="AEN253" s="39"/>
      <c r="AEO253" s="39"/>
      <c r="AEP253" s="39"/>
      <c r="AEQ253" s="39"/>
      <c r="AER253" s="39"/>
      <c r="AES253" s="39"/>
      <c r="AET253" s="39"/>
      <c r="AEU253" s="39"/>
      <c r="AEV253" s="39"/>
      <c r="AEW253" s="39"/>
      <c r="AEX253" s="39"/>
      <c r="AEY253" s="39"/>
      <c r="AEZ253" s="39"/>
      <c r="AFA253" s="39"/>
      <c r="AFB253" s="39"/>
      <c r="AFC253" s="39"/>
      <c r="AFD253" s="39"/>
      <c r="AFE253" s="39"/>
      <c r="AFF253" s="39"/>
      <c r="AFG253" s="39"/>
      <c r="AFH253" s="39"/>
      <c r="AFI253" s="39"/>
      <c r="AFJ253" s="39"/>
      <c r="AFK253" s="39"/>
      <c r="AFL253" s="39"/>
      <c r="AFM253" s="39"/>
      <c r="AFN253" s="39"/>
      <c r="AFO253" s="39"/>
      <c r="AFP253" s="39"/>
      <c r="AFQ253" s="39"/>
      <c r="AFR253" s="39"/>
      <c r="AFS253" s="39"/>
      <c r="AFT253" s="39"/>
      <c r="AFU253" s="39"/>
      <c r="AFV253" s="39"/>
      <c r="AFW253" s="39"/>
      <c r="AFX253" s="39"/>
      <c r="AFY253" s="39"/>
      <c r="AFZ253" s="39"/>
      <c r="AGA253" s="39"/>
      <c r="AGB253" s="39"/>
      <c r="AGC253" s="39"/>
      <c r="AGD253" s="39"/>
      <c r="AGE253" s="39"/>
      <c r="AGF253" s="39"/>
      <c r="AGG253" s="39"/>
      <c r="AGH253" s="39"/>
      <c r="AGI253" s="39"/>
      <c r="AGJ253" s="39"/>
      <c r="AGK253" s="39"/>
      <c r="AGL253" s="39"/>
      <c r="AGM253" s="39"/>
      <c r="AGN253" s="39"/>
      <c r="AGO253" s="39"/>
      <c r="AGP253" s="39"/>
      <c r="AGQ253" s="39"/>
      <c r="AGR253" s="39"/>
      <c r="AGS253" s="39"/>
      <c r="AGT253" s="39"/>
      <c r="AGU253" s="39"/>
      <c r="AGV253" s="39"/>
      <c r="AGW253" s="39"/>
      <c r="AGX253" s="39"/>
      <c r="AGY253" s="39"/>
      <c r="AGZ253" s="39"/>
      <c r="AHA253" s="39"/>
      <c r="AHB253" s="39"/>
      <c r="AHC253" s="39"/>
      <c r="AHD253" s="39"/>
      <c r="AHE253" s="39"/>
      <c r="AHF253" s="39"/>
      <c r="AHG253" s="39"/>
      <c r="AHH253" s="39"/>
      <c r="AHI253" s="39"/>
      <c r="AHJ253" s="39"/>
      <c r="AHK253" s="39"/>
      <c r="AHL253" s="39"/>
      <c r="AHM253" s="39"/>
      <c r="AHN253" s="39"/>
      <c r="AHO253" s="39"/>
      <c r="AHP253" s="39"/>
      <c r="AHQ253" s="39"/>
      <c r="AHR253" s="39"/>
      <c r="AHS253" s="39"/>
      <c r="AHT253" s="39"/>
      <c r="AHU253" s="39"/>
      <c r="AHV253" s="39"/>
      <c r="AHW253" s="39"/>
      <c r="AHX253" s="39"/>
      <c r="AHY253" s="39"/>
      <c r="AHZ253" s="39"/>
      <c r="AIA253" s="39"/>
      <c r="AIB253" s="39"/>
      <c r="AIC253" s="39"/>
      <c r="AID253" s="39"/>
      <c r="AIE253" s="39"/>
      <c r="AIF253" s="39"/>
      <c r="AIG253" s="39"/>
      <c r="AIH253" s="39"/>
      <c r="AII253" s="39"/>
      <c r="AIJ253" s="39"/>
      <c r="AIK253" s="39"/>
      <c r="AIL253" s="39"/>
      <c r="AIM253" s="39"/>
      <c r="AIN253" s="39"/>
      <c r="AIO253" s="39"/>
      <c r="AIP253" s="39"/>
      <c r="AIQ253" s="39"/>
      <c r="AIR253" s="39"/>
      <c r="AIS253" s="39"/>
      <c r="AIT253" s="39"/>
      <c r="AIU253" s="39"/>
      <c r="AIV253" s="39"/>
      <c r="AIW253" s="39"/>
      <c r="AIX253" s="39"/>
      <c r="AIY253" s="39"/>
      <c r="AIZ253" s="39"/>
      <c r="AJA253" s="39"/>
      <c r="AJB253" s="39"/>
      <c r="AJC253" s="39"/>
      <c r="AJD253" s="39"/>
      <c r="AJE253" s="39"/>
      <c r="AJF253" s="39"/>
      <c r="AJG253" s="39"/>
      <c r="AJH253" s="39"/>
      <c r="AJI253" s="39"/>
      <c r="AJJ253" s="39"/>
      <c r="AJK253" s="39"/>
      <c r="AJL253" s="39"/>
      <c r="AJM253" s="39"/>
      <c r="AJN253" s="39"/>
      <c r="AJO253" s="39"/>
      <c r="AJP253" s="39"/>
      <c r="AJQ253" s="39"/>
      <c r="AJR253" s="39"/>
      <c r="AJS253" s="39"/>
      <c r="AJT253" s="39"/>
      <c r="AJU253" s="39"/>
      <c r="AJV253" s="39"/>
      <c r="AJW253" s="39"/>
      <c r="AJX253" s="39"/>
      <c r="AJY253" s="39"/>
      <c r="AJZ253" s="39"/>
      <c r="AKA253" s="39"/>
      <c r="AKB253" s="39"/>
      <c r="AKC253" s="39"/>
      <c r="AKD253" s="39"/>
      <c r="AKE253" s="39"/>
      <c r="AKF253" s="39"/>
      <c r="AKG253" s="39"/>
      <c r="AKH253" s="39"/>
      <c r="AKI253" s="39"/>
      <c r="AKJ253" s="39"/>
      <c r="AKK253" s="39"/>
      <c r="AKL253" s="39"/>
      <c r="AKM253" s="39"/>
      <c r="AKN253" s="39"/>
      <c r="AKO253" s="39"/>
      <c r="AKP253" s="39"/>
      <c r="AKQ253" s="39"/>
      <c r="AKR253" s="39"/>
      <c r="AKS253" s="39"/>
      <c r="AKT253" s="39"/>
      <c r="AKU253" s="39"/>
      <c r="AKV253" s="39"/>
      <c r="AKW253" s="39"/>
      <c r="AKX253" s="39"/>
      <c r="AKY253" s="39"/>
      <c r="AKZ253" s="39"/>
      <c r="ALA253" s="39"/>
      <c r="ALB253" s="39"/>
      <c r="ALC253" s="39"/>
      <c r="ALD253" s="39"/>
      <c r="ALE253" s="39"/>
      <c r="ALF253" s="39"/>
      <c r="ALG253" s="39"/>
      <c r="ALH253" s="39"/>
      <c r="ALI253" s="39"/>
      <c r="ALJ253" s="39"/>
      <c r="ALK253" s="39"/>
      <c r="ALL253" s="39"/>
      <c r="ALM253" s="39"/>
      <c r="ALN253" s="39"/>
      <c r="ALO253" s="39"/>
      <c r="ALP253" s="39"/>
      <c r="ALQ253" s="39"/>
      <c r="ALR253" s="39"/>
      <c r="ALS253" s="39"/>
      <c r="ALT253" s="39"/>
      <c r="ALU253" s="39"/>
      <c r="ALV253" s="39"/>
      <c r="ALW253" s="39"/>
      <c r="ALX253" s="39"/>
      <c r="ALY253" s="39"/>
      <c r="ALZ253" s="39"/>
    </row>
    <row r="254" spans="1:1014" s="84" customFormat="1" x14ac:dyDescent="0.25">
      <c r="A254" s="67" t="s">
        <v>541</v>
      </c>
      <c r="B254" s="79" t="str">
        <f t="shared" si="10"/>
        <v>20180726</v>
      </c>
      <c r="C254" s="79" t="s">
        <v>21</v>
      </c>
      <c r="D254" s="79" t="s">
        <v>22</v>
      </c>
      <c r="E254" s="39" t="s">
        <v>23</v>
      </c>
      <c r="F254" s="39" t="s">
        <v>32</v>
      </c>
      <c r="G254" s="39" t="s">
        <v>33</v>
      </c>
      <c r="H254" s="39" t="s">
        <v>26</v>
      </c>
      <c r="I254" s="39">
        <v>23</v>
      </c>
      <c r="J254" s="39">
        <v>60</v>
      </c>
      <c r="K254" s="80" t="str">
        <f>IF(F254="NA","0000",IF(F254="A04","1000",IF(F254="A03","0700",IF(F254="A02","0500",IF(F254="A01","0200",ERROR)))))</f>
        <v>1000</v>
      </c>
      <c r="L254" s="80" t="str">
        <f t="shared" si="9"/>
        <v>060</v>
      </c>
      <c r="M254" s="81">
        <v>257</v>
      </c>
      <c r="N254" s="82">
        <v>9</v>
      </c>
      <c r="O254" s="82">
        <v>4</v>
      </c>
      <c r="P254" s="39" t="s">
        <v>24</v>
      </c>
      <c r="Q254" s="83" t="s">
        <v>542</v>
      </c>
      <c r="R254" s="79" t="str">
        <f t="shared" si="11"/>
        <v>20180726-Nor-Bh-Cott01-Uvpo1-M1000-D060-T00257-G09-R04-0258.TIFF</v>
      </c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  <c r="DS254" s="39"/>
      <c r="DT254" s="39"/>
      <c r="DU254" s="39"/>
      <c r="DV254" s="39"/>
      <c r="DW254" s="39"/>
      <c r="DX254" s="39"/>
      <c r="DY254" s="39"/>
      <c r="DZ254" s="39"/>
      <c r="EA254" s="39"/>
      <c r="EB254" s="39"/>
      <c r="EC254" s="39"/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  <c r="FJ254" s="39"/>
      <c r="FK254" s="39"/>
      <c r="FL254" s="39"/>
      <c r="FM254" s="39"/>
      <c r="FN254" s="39"/>
      <c r="FO254" s="39"/>
      <c r="FP254" s="39"/>
      <c r="FQ254" s="39"/>
      <c r="FR254" s="39"/>
      <c r="FS254" s="39"/>
      <c r="FT254" s="39"/>
      <c r="FU254" s="39"/>
      <c r="FV254" s="39"/>
      <c r="FW254" s="39"/>
      <c r="FX254" s="39"/>
      <c r="FY254" s="39"/>
      <c r="FZ254" s="39"/>
      <c r="GA254" s="39"/>
      <c r="GB254" s="39"/>
      <c r="GC254" s="39"/>
      <c r="GD254" s="39"/>
      <c r="GE254" s="39"/>
      <c r="GF254" s="39"/>
      <c r="GG254" s="39"/>
      <c r="GH254" s="39"/>
      <c r="GI254" s="39"/>
      <c r="GJ254" s="39"/>
      <c r="GK254" s="39"/>
      <c r="GL254" s="39"/>
      <c r="GM254" s="39"/>
      <c r="GN254" s="39"/>
      <c r="GO254" s="39"/>
      <c r="GP254" s="39"/>
      <c r="GQ254" s="39"/>
      <c r="GR254" s="39"/>
      <c r="GS254" s="39"/>
      <c r="GT254" s="39"/>
      <c r="GU254" s="39"/>
      <c r="GV254" s="39"/>
      <c r="GW254" s="39"/>
      <c r="GX254" s="39"/>
      <c r="GY254" s="39"/>
      <c r="GZ254" s="39"/>
      <c r="HA254" s="39"/>
      <c r="HB254" s="39"/>
      <c r="HC254" s="39"/>
      <c r="HD254" s="39"/>
      <c r="HE254" s="39"/>
      <c r="HF254" s="39"/>
      <c r="HG254" s="39"/>
      <c r="HH254" s="39"/>
      <c r="HI254" s="39"/>
      <c r="HJ254" s="39"/>
      <c r="HK254" s="39"/>
      <c r="HL254" s="39"/>
      <c r="HM254" s="39"/>
      <c r="HN254" s="39"/>
      <c r="HO254" s="39"/>
      <c r="HP254" s="39"/>
      <c r="HQ254" s="39"/>
      <c r="HR254" s="39"/>
      <c r="HS254" s="39"/>
      <c r="HT254" s="39"/>
      <c r="HU254" s="39"/>
      <c r="HV254" s="39"/>
      <c r="HW254" s="39"/>
      <c r="HX254" s="39"/>
      <c r="HY254" s="39"/>
      <c r="HZ254" s="39"/>
      <c r="IA254" s="39"/>
      <c r="IB254" s="39"/>
      <c r="IC254" s="39"/>
      <c r="ID254" s="39"/>
      <c r="IE254" s="39"/>
      <c r="IF254" s="39"/>
      <c r="IG254" s="39"/>
      <c r="IH254" s="39"/>
      <c r="II254" s="39"/>
      <c r="IJ254" s="39"/>
      <c r="IK254" s="39"/>
      <c r="IL254" s="39"/>
      <c r="IM254" s="39"/>
      <c r="IN254" s="39"/>
      <c r="IO254" s="39"/>
      <c r="IP254" s="39"/>
      <c r="IQ254" s="39"/>
      <c r="IR254" s="39"/>
      <c r="IS254" s="39"/>
      <c r="IT254" s="39"/>
      <c r="IU254" s="39"/>
      <c r="IV254" s="39"/>
      <c r="IW254" s="39"/>
      <c r="IX254" s="39"/>
      <c r="IY254" s="39"/>
      <c r="IZ254" s="39"/>
      <c r="JA254" s="39"/>
      <c r="JB254" s="39"/>
      <c r="JC254" s="39"/>
      <c r="JD254" s="39"/>
      <c r="JE254" s="39"/>
      <c r="JF254" s="39"/>
      <c r="JG254" s="39"/>
      <c r="JH254" s="39"/>
      <c r="JI254" s="39"/>
      <c r="JJ254" s="39"/>
      <c r="JK254" s="39"/>
      <c r="JL254" s="39"/>
      <c r="JM254" s="39"/>
      <c r="JN254" s="39"/>
      <c r="JO254" s="39"/>
      <c r="JP254" s="39"/>
      <c r="JQ254" s="39"/>
      <c r="JR254" s="39"/>
      <c r="JS254" s="39"/>
      <c r="JT254" s="39"/>
      <c r="JU254" s="39"/>
      <c r="JV254" s="39"/>
      <c r="JW254" s="39"/>
      <c r="JX254" s="39"/>
      <c r="JY254" s="39"/>
      <c r="JZ254" s="39"/>
      <c r="KA254" s="39"/>
      <c r="KB254" s="39"/>
      <c r="KC254" s="39"/>
      <c r="KD254" s="39"/>
      <c r="KE254" s="39"/>
      <c r="KF254" s="39"/>
      <c r="KG254" s="39"/>
      <c r="KH254" s="39"/>
      <c r="KI254" s="39"/>
      <c r="KJ254" s="39"/>
      <c r="KK254" s="39"/>
      <c r="KL254" s="39"/>
      <c r="KM254" s="39"/>
      <c r="KN254" s="39"/>
      <c r="KO254" s="39"/>
      <c r="KP254" s="39"/>
      <c r="KQ254" s="39"/>
      <c r="KR254" s="39"/>
      <c r="KS254" s="39"/>
      <c r="KT254" s="39"/>
      <c r="KU254" s="39"/>
      <c r="KV254" s="39"/>
      <c r="KW254" s="39"/>
      <c r="KX254" s="39"/>
      <c r="KY254" s="39"/>
      <c r="KZ254" s="39"/>
      <c r="LA254" s="39"/>
      <c r="LB254" s="39"/>
      <c r="LC254" s="39"/>
      <c r="LD254" s="39"/>
      <c r="LE254" s="39"/>
      <c r="LF254" s="39"/>
      <c r="LG254" s="39"/>
      <c r="LH254" s="39"/>
      <c r="LI254" s="39"/>
      <c r="LJ254" s="39"/>
      <c r="LK254" s="39"/>
      <c r="LL254" s="39"/>
      <c r="LM254" s="39"/>
      <c r="LN254" s="39"/>
      <c r="LO254" s="39"/>
      <c r="LP254" s="39"/>
      <c r="LQ254" s="39"/>
      <c r="LR254" s="39"/>
      <c r="LS254" s="39"/>
      <c r="LT254" s="39"/>
      <c r="LU254" s="39"/>
      <c r="LV254" s="39"/>
      <c r="LW254" s="39"/>
      <c r="LX254" s="39"/>
      <c r="LY254" s="39"/>
      <c r="LZ254" s="39"/>
      <c r="MA254" s="39"/>
      <c r="MB254" s="39"/>
      <c r="MC254" s="39"/>
      <c r="MD254" s="39"/>
      <c r="ME254" s="39"/>
      <c r="MF254" s="39"/>
      <c r="MG254" s="39"/>
      <c r="MH254" s="39"/>
      <c r="MI254" s="39"/>
      <c r="MJ254" s="39"/>
      <c r="MK254" s="39"/>
      <c r="ML254" s="39"/>
      <c r="MM254" s="39"/>
      <c r="MN254" s="39"/>
      <c r="MO254" s="39"/>
      <c r="MP254" s="39"/>
      <c r="MQ254" s="39"/>
      <c r="MR254" s="39"/>
      <c r="MS254" s="39"/>
      <c r="MT254" s="39"/>
      <c r="MU254" s="39"/>
      <c r="MV254" s="39"/>
      <c r="MW254" s="39"/>
      <c r="MX254" s="39"/>
      <c r="MY254" s="39"/>
      <c r="MZ254" s="39"/>
      <c r="NA254" s="39"/>
      <c r="NB254" s="39"/>
      <c r="NC254" s="39"/>
      <c r="ND254" s="39"/>
      <c r="NE254" s="39"/>
      <c r="NF254" s="39"/>
      <c r="NG254" s="39"/>
      <c r="NH254" s="39"/>
      <c r="NI254" s="39"/>
      <c r="NJ254" s="39"/>
      <c r="NK254" s="39"/>
      <c r="NL254" s="39"/>
      <c r="NM254" s="39"/>
      <c r="NN254" s="39"/>
      <c r="NO254" s="39"/>
      <c r="NP254" s="39"/>
      <c r="NQ254" s="39"/>
      <c r="NR254" s="39"/>
      <c r="NS254" s="39"/>
      <c r="NT254" s="39"/>
      <c r="NU254" s="39"/>
      <c r="NV254" s="39"/>
      <c r="NW254" s="39"/>
      <c r="NX254" s="39"/>
      <c r="NY254" s="39"/>
      <c r="NZ254" s="39"/>
      <c r="OA254" s="39"/>
      <c r="OB254" s="39"/>
      <c r="OC254" s="39"/>
      <c r="OD254" s="39"/>
      <c r="OE254" s="39"/>
      <c r="OF254" s="39"/>
      <c r="OG254" s="39"/>
      <c r="OH254" s="39"/>
      <c r="OI254" s="39"/>
      <c r="OJ254" s="39"/>
      <c r="OK254" s="39"/>
      <c r="OL254" s="39"/>
      <c r="OM254" s="39"/>
      <c r="ON254" s="39"/>
      <c r="OO254" s="39"/>
      <c r="OP254" s="39"/>
      <c r="OQ254" s="39"/>
      <c r="OR254" s="39"/>
      <c r="OS254" s="39"/>
      <c r="OT254" s="39"/>
      <c r="OU254" s="39"/>
      <c r="OV254" s="39"/>
      <c r="OW254" s="39"/>
      <c r="OX254" s="39"/>
      <c r="OY254" s="39"/>
      <c r="OZ254" s="39"/>
      <c r="PA254" s="39"/>
      <c r="PB254" s="39"/>
      <c r="PC254" s="39"/>
      <c r="PD254" s="39"/>
      <c r="PE254" s="39"/>
      <c r="PF254" s="39"/>
      <c r="PG254" s="39"/>
      <c r="PH254" s="39"/>
      <c r="PI254" s="39"/>
      <c r="PJ254" s="39"/>
      <c r="PK254" s="39"/>
      <c r="PL254" s="39"/>
      <c r="PM254" s="39"/>
      <c r="PN254" s="39"/>
      <c r="PO254" s="39"/>
      <c r="PP254" s="39"/>
      <c r="PQ254" s="39"/>
      <c r="PR254" s="39"/>
      <c r="PS254" s="39"/>
      <c r="PT254" s="39"/>
      <c r="PU254" s="39"/>
      <c r="PV254" s="39"/>
      <c r="PW254" s="39"/>
      <c r="PX254" s="39"/>
      <c r="PY254" s="39"/>
      <c r="PZ254" s="39"/>
      <c r="QA254" s="39"/>
      <c r="QB254" s="39"/>
      <c r="QC254" s="39"/>
      <c r="QD254" s="39"/>
      <c r="QE254" s="39"/>
      <c r="QF254" s="39"/>
      <c r="QG254" s="39"/>
      <c r="QH254" s="39"/>
      <c r="QI254" s="39"/>
      <c r="QJ254" s="39"/>
      <c r="QK254" s="39"/>
      <c r="QL254" s="39"/>
      <c r="QM254" s="39"/>
      <c r="QN254" s="39"/>
      <c r="QO254" s="39"/>
      <c r="QP254" s="39"/>
      <c r="QQ254" s="39"/>
      <c r="QR254" s="39"/>
      <c r="QS254" s="39"/>
      <c r="QT254" s="39"/>
      <c r="QU254" s="39"/>
      <c r="QV254" s="39"/>
      <c r="QW254" s="39"/>
      <c r="QX254" s="39"/>
      <c r="QY254" s="39"/>
      <c r="QZ254" s="39"/>
      <c r="RA254" s="39"/>
      <c r="RB254" s="39"/>
      <c r="RC254" s="39"/>
      <c r="RD254" s="39"/>
      <c r="RE254" s="39"/>
      <c r="RF254" s="39"/>
      <c r="RG254" s="39"/>
      <c r="RH254" s="39"/>
      <c r="RI254" s="39"/>
      <c r="RJ254" s="39"/>
      <c r="RK254" s="39"/>
      <c r="RL254" s="39"/>
      <c r="RM254" s="39"/>
      <c r="RN254" s="39"/>
      <c r="RO254" s="39"/>
      <c r="RP254" s="39"/>
      <c r="RQ254" s="39"/>
      <c r="RR254" s="39"/>
      <c r="RS254" s="39"/>
      <c r="RT254" s="39"/>
      <c r="RU254" s="39"/>
      <c r="RV254" s="39"/>
      <c r="RW254" s="39"/>
      <c r="RX254" s="39"/>
      <c r="RY254" s="39"/>
      <c r="RZ254" s="39"/>
      <c r="SA254" s="39"/>
      <c r="SB254" s="39"/>
      <c r="SC254" s="39"/>
      <c r="SD254" s="39"/>
      <c r="SE254" s="39"/>
      <c r="SF254" s="39"/>
      <c r="SG254" s="39"/>
      <c r="SH254" s="39"/>
      <c r="SI254" s="39"/>
      <c r="SJ254" s="39"/>
      <c r="SK254" s="39"/>
      <c r="SL254" s="39"/>
      <c r="SM254" s="39"/>
      <c r="SN254" s="39"/>
      <c r="SO254" s="39"/>
      <c r="SP254" s="39"/>
      <c r="SQ254" s="39"/>
      <c r="SR254" s="39"/>
      <c r="SS254" s="39"/>
      <c r="ST254" s="39"/>
      <c r="SU254" s="39"/>
      <c r="SV254" s="39"/>
      <c r="SW254" s="39"/>
      <c r="SX254" s="39"/>
      <c r="SY254" s="39"/>
      <c r="SZ254" s="39"/>
      <c r="TA254" s="39"/>
      <c r="TB254" s="39"/>
      <c r="TC254" s="39"/>
      <c r="TD254" s="39"/>
      <c r="TE254" s="39"/>
      <c r="TF254" s="39"/>
      <c r="TG254" s="39"/>
      <c r="TH254" s="39"/>
      <c r="TI254" s="39"/>
      <c r="TJ254" s="39"/>
      <c r="TK254" s="39"/>
      <c r="TL254" s="39"/>
      <c r="TM254" s="39"/>
      <c r="TN254" s="39"/>
      <c r="TO254" s="39"/>
      <c r="TP254" s="39"/>
      <c r="TQ254" s="39"/>
      <c r="TR254" s="39"/>
      <c r="TS254" s="39"/>
      <c r="TT254" s="39"/>
      <c r="TU254" s="39"/>
      <c r="TV254" s="39"/>
      <c r="TW254" s="39"/>
      <c r="TX254" s="39"/>
      <c r="TY254" s="39"/>
      <c r="TZ254" s="39"/>
      <c r="UA254" s="39"/>
      <c r="UB254" s="39"/>
      <c r="UC254" s="39"/>
      <c r="UD254" s="39"/>
      <c r="UE254" s="39"/>
      <c r="UF254" s="39"/>
      <c r="UG254" s="39"/>
      <c r="UH254" s="39"/>
      <c r="UI254" s="39"/>
      <c r="UJ254" s="39"/>
      <c r="UK254" s="39"/>
      <c r="UL254" s="39"/>
      <c r="UM254" s="39"/>
      <c r="UN254" s="39"/>
      <c r="UO254" s="39"/>
      <c r="UP254" s="39"/>
      <c r="UQ254" s="39"/>
      <c r="UR254" s="39"/>
      <c r="US254" s="39"/>
      <c r="UT254" s="39"/>
      <c r="UU254" s="39"/>
      <c r="UV254" s="39"/>
      <c r="UW254" s="39"/>
      <c r="UX254" s="39"/>
      <c r="UY254" s="39"/>
      <c r="UZ254" s="39"/>
      <c r="VA254" s="39"/>
      <c r="VB254" s="39"/>
      <c r="VC254" s="39"/>
      <c r="VD254" s="39"/>
      <c r="VE254" s="39"/>
      <c r="VF254" s="39"/>
      <c r="VG254" s="39"/>
      <c r="VH254" s="39"/>
      <c r="VI254" s="39"/>
      <c r="VJ254" s="39"/>
      <c r="VK254" s="39"/>
      <c r="VL254" s="39"/>
      <c r="VM254" s="39"/>
      <c r="VN254" s="39"/>
      <c r="VO254" s="39"/>
      <c r="VP254" s="39"/>
      <c r="VQ254" s="39"/>
      <c r="VR254" s="39"/>
      <c r="VS254" s="39"/>
      <c r="VT254" s="39"/>
      <c r="VU254" s="39"/>
      <c r="VV254" s="39"/>
      <c r="VW254" s="39"/>
      <c r="VX254" s="39"/>
      <c r="VY254" s="39"/>
      <c r="VZ254" s="39"/>
      <c r="WA254" s="39"/>
      <c r="WB254" s="39"/>
      <c r="WC254" s="39"/>
      <c r="WD254" s="39"/>
      <c r="WE254" s="39"/>
      <c r="WF254" s="39"/>
      <c r="WG254" s="39"/>
      <c r="WH254" s="39"/>
      <c r="WI254" s="39"/>
      <c r="WJ254" s="39"/>
      <c r="WK254" s="39"/>
      <c r="WL254" s="39"/>
      <c r="WM254" s="39"/>
      <c r="WN254" s="39"/>
      <c r="WO254" s="39"/>
      <c r="WP254" s="39"/>
      <c r="WQ254" s="39"/>
      <c r="WR254" s="39"/>
      <c r="WS254" s="39"/>
      <c r="WT254" s="39"/>
      <c r="WU254" s="39"/>
      <c r="WV254" s="39"/>
      <c r="WW254" s="39"/>
      <c r="WX254" s="39"/>
      <c r="WY254" s="39"/>
      <c r="WZ254" s="39"/>
      <c r="XA254" s="39"/>
      <c r="XB254" s="39"/>
      <c r="XC254" s="39"/>
      <c r="XD254" s="39"/>
      <c r="XE254" s="39"/>
      <c r="XF254" s="39"/>
      <c r="XG254" s="39"/>
      <c r="XH254" s="39"/>
      <c r="XI254" s="39"/>
      <c r="XJ254" s="39"/>
      <c r="XK254" s="39"/>
      <c r="XL254" s="39"/>
      <c r="XM254" s="39"/>
      <c r="XN254" s="39"/>
      <c r="XO254" s="39"/>
      <c r="XP254" s="39"/>
      <c r="XQ254" s="39"/>
      <c r="XR254" s="39"/>
      <c r="XS254" s="39"/>
      <c r="XT254" s="39"/>
      <c r="XU254" s="39"/>
      <c r="XV254" s="39"/>
      <c r="XW254" s="39"/>
      <c r="XX254" s="39"/>
      <c r="XY254" s="39"/>
      <c r="XZ254" s="39"/>
      <c r="YA254" s="39"/>
      <c r="YB254" s="39"/>
      <c r="YC254" s="39"/>
      <c r="YD254" s="39"/>
      <c r="YE254" s="39"/>
      <c r="YF254" s="39"/>
      <c r="YG254" s="39"/>
      <c r="YH254" s="39"/>
      <c r="YI254" s="39"/>
      <c r="YJ254" s="39"/>
      <c r="YK254" s="39"/>
      <c r="YL254" s="39"/>
      <c r="YM254" s="39"/>
      <c r="YN254" s="39"/>
      <c r="YO254" s="39"/>
      <c r="YP254" s="39"/>
      <c r="YQ254" s="39"/>
      <c r="YR254" s="39"/>
      <c r="YS254" s="39"/>
      <c r="YT254" s="39"/>
      <c r="YU254" s="39"/>
      <c r="YV254" s="39"/>
      <c r="YW254" s="39"/>
      <c r="YX254" s="39"/>
      <c r="YY254" s="39"/>
      <c r="YZ254" s="39"/>
      <c r="ZA254" s="39"/>
      <c r="ZB254" s="39"/>
      <c r="ZC254" s="39"/>
      <c r="ZD254" s="39"/>
      <c r="ZE254" s="39"/>
      <c r="ZF254" s="39"/>
      <c r="ZG254" s="39"/>
      <c r="ZH254" s="39"/>
      <c r="ZI254" s="39"/>
      <c r="ZJ254" s="39"/>
      <c r="ZK254" s="39"/>
      <c r="ZL254" s="39"/>
      <c r="ZM254" s="39"/>
      <c r="ZN254" s="39"/>
      <c r="ZO254" s="39"/>
      <c r="ZP254" s="39"/>
      <c r="ZQ254" s="39"/>
      <c r="ZR254" s="39"/>
      <c r="ZS254" s="39"/>
      <c r="ZT254" s="39"/>
      <c r="ZU254" s="39"/>
      <c r="ZV254" s="39"/>
      <c r="ZW254" s="39"/>
      <c r="ZX254" s="39"/>
      <c r="ZY254" s="39"/>
      <c r="ZZ254" s="39"/>
      <c r="AAA254" s="39"/>
      <c r="AAB254" s="39"/>
      <c r="AAC254" s="39"/>
      <c r="AAD254" s="39"/>
      <c r="AAE254" s="39"/>
      <c r="AAF254" s="39"/>
      <c r="AAG254" s="39"/>
      <c r="AAH254" s="39"/>
      <c r="AAI254" s="39"/>
      <c r="AAJ254" s="39"/>
      <c r="AAK254" s="39"/>
      <c r="AAL254" s="39"/>
      <c r="AAM254" s="39"/>
      <c r="AAN254" s="39"/>
      <c r="AAO254" s="39"/>
      <c r="AAP254" s="39"/>
      <c r="AAQ254" s="39"/>
      <c r="AAR254" s="39"/>
      <c r="AAS254" s="39"/>
      <c r="AAT254" s="39"/>
      <c r="AAU254" s="39"/>
      <c r="AAV254" s="39"/>
      <c r="AAW254" s="39"/>
      <c r="AAX254" s="39"/>
      <c r="AAY254" s="39"/>
      <c r="AAZ254" s="39"/>
      <c r="ABA254" s="39"/>
      <c r="ABB254" s="39"/>
      <c r="ABC254" s="39"/>
      <c r="ABD254" s="39"/>
      <c r="ABE254" s="39"/>
      <c r="ABF254" s="39"/>
      <c r="ABG254" s="39"/>
      <c r="ABH254" s="39"/>
      <c r="ABI254" s="39"/>
      <c r="ABJ254" s="39"/>
      <c r="ABK254" s="39"/>
      <c r="ABL254" s="39"/>
      <c r="ABM254" s="39"/>
      <c r="ABN254" s="39"/>
      <c r="ABO254" s="39"/>
      <c r="ABP254" s="39"/>
      <c r="ABQ254" s="39"/>
      <c r="ABR254" s="39"/>
      <c r="ABS254" s="39"/>
      <c r="ABT254" s="39"/>
      <c r="ABU254" s="39"/>
      <c r="ABV254" s="39"/>
      <c r="ABW254" s="39"/>
      <c r="ABX254" s="39"/>
      <c r="ABY254" s="39"/>
      <c r="ABZ254" s="39"/>
      <c r="ACA254" s="39"/>
      <c r="ACB254" s="39"/>
      <c r="ACC254" s="39"/>
      <c r="ACD254" s="39"/>
      <c r="ACE254" s="39"/>
      <c r="ACF254" s="39"/>
      <c r="ACG254" s="39"/>
      <c r="ACH254" s="39"/>
      <c r="ACI254" s="39"/>
      <c r="ACJ254" s="39"/>
      <c r="ACK254" s="39"/>
      <c r="ACL254" s="39"/>
      <c r="ACM254" s="39"/>
      <c r="ACN254" s="39"/>
      <c r="ACO254" s="39"/>
      <c r="ACP254" s="39"/>
      <c r="ACQ254" s="39"/>
      <c r="ACR254" s="39"/>
      <c r="ACS254" s="39"/>
      <c r="ACT254" s="39"/>
      <c r="ACU254" s="39"/>
      <c r="ACV254" s="39"/>
      <c r="ACW254" s="39"/>
      <c r="ACX254" s="39"/>
      <c r="ACY254" s="39"/>
      <c r="ACZ254" s="39"/>
      <c r="ADA254" s="39"/>
      <c r="ADB254" s="39"/>
      <c r="ADC254" s="39"/>
      <c r="ADD254" s="39"/>
      <c r="ADE254" s="39"/>
      <c r="ADF254" s="39"/>
      <c r="ADG254" s="39"/>
      <c r="ADH254" s="39"/>
      <c r="ADI254" s="39"/>
      <c r="ADJ254" s="39"/>
      <c r="ADK254" s="39"/>
      <c r="ADL254" s="39"/>
      <c r="ADM254" s="39"/>
      <c r="ADN254" s="39"/>
      <c r="ADO254" s="39"/>
      <c r="ADP254" s="39"/>
      <c r="ADQ254" s="39"/>
      <c r="ADR254" s="39"/>
      <c r="ADS254" s="39"/>
      <c r="ADT254" s="39"/>
      <c r="ADU254" s="39"/>
      <c r="ADV254" s="39"/>
      <c r="ADW254" s="39"/>
      <c r="ADX254" s="39"/>
      <c r="ADY254" s="39"/>
      <c r="ADZ254" s="39"/>
      <c r="AEA254" s="39"/>
      <c r="AEB254" s="39"/>
      <c r="AEC254" s="39"/>
      <c r="AED254" s="39"/>
      <c r="AEE254" s="39"/>
      <c r="AEF254" s="39"/>
      <c r="AEG254" s="39"/>
      <c r="AEH254" s="39"/>
      <c r="AEI254" s="39"/>
      <c r="AEJ254" s="39"/>
      <c r="AEK254" s="39"/>
      <c r="AEL254" s="39"/>
      <c r="AEM254" s="39"/>
      <c r="AEN254" s="39"/>
      <c r="AEO254" s="39"/>
      <c r="AEP254" s="39"/>
      <c r="AEQ254" s="39"/>
      <c r="AER254" s="39"/>
      <c r="AES254" s="39"/>
      <c r="AET254" s="39"/>
      <c r="AEU254" s="39"/>
      <c r="AEV254" s="39"/>
      <c r="AEW254" s="39"/>
      <c r="AEX254" s="39"/>
      <c r="AEY254" s="39"/>
      <c r="AEZ254" s="39"/>
      <c r="AFA254" s="39"/>
      <c r="AFB254" s="39"/>
      <c r="AFC254" s="39"/>
      <c r="AFD254" s="39"/>
      <c r="AFE254" s="39"/>
      <c r="AFF254" s="39"/>
      <c r="AFG254" s="39"/>
      <c r="AFH254" s="39"/>
      <c r="AFI254" s="39"/>
      <c r="AFJ254" s="39"/>
      <c r="AFK254" s="39"/>
      <c r="AFL254" s="39"/>
      <c r="AFM254" s="39"/>
      <c r="AFN254" s="39"/>
      <c r="AFO254" s="39"/>
      <c r="AFP254" s="39"/>
      <c r="AFQ254" s="39"/>
      <c r="AFR254" s="39"/>
      <c r="AFS254" s="39"/>
      <c r="AFT254" s="39"/>
      <c r="AFU254" s="39"/>
      <c r="AFV254" s="39"/>
      <c r="AFW254" s="39"/>
      <c r="AFX254" s="39"/>
      <c r="AFY254" s="39"/>
      <c r="AFZ254" s="39"/>
      <c r="AGA254" s="39"/>
      <c r="AGB254" s="39"/>
      <c r="AGC254" s="39"/>
      <c r="AGD254" s="39"/>
      <c r="AGE254" s="39"/>
      <c r="AGF254" s="39"/>
      <c r="AGG254" s="39"/>
      <c r="AGH254" s="39"/>
      <c r="AGI254" s="39"/>
      <c r="AGJ254" s="39"/>
      <c r="AGK254" s="39"/>
      <c r="AGL254" s="39"/>
      <c r="AGM254" s="39"/>
      <c r="AGN254" s="39"/>
      <c r="AGO254" s="39"/>
      <c r="AGP254" s="39"/>
      <c r="AGQ254" s="39"/>
      <c r="AGR254" s="39"/>
      <c r="AGS254" s="39"/>
      <c r="AGT254" s="39"/>
      <c r="AGU254" s="39"/>
      <c r="AGV254" s="39"/>
      <c r="AGW254" s="39"/>
      <c r="AGX254" s="39"/>
      <c r="AGY254" s="39"/>
      <c r="AGZ254" s="39"/>
      <c r="AHA254" s="39"/>
      <c r="AHB254" s="39"/>
      <c r="AHC254" s="39"/>
      <c r="AHD254" s="39"/>
      <c r="AHE254" s="39"/>
      <c r="AHF254" s="39"/>
      <c r="AHG254" s="39"/>
      <c r="AHH254" s="39"/>
      <c r="AHI254" s="39"/>
      <c r="AHJ254" s="39"/>
      <c r="AHK254" s="39"/>
      <c r="AHL254" s="39"/>
      <c r="AHM254" s="39"/>
      <c r="AHN254" s="39"/>
      <c r="AHO254" s="39"/>
      <c r="AHP254" s="39"/>
      <c r="AHQ254" s="39"/>
      <c r="AHR254" s="39"/>
      <c r="AHS254" s="39"/>
      <c r="AHT254" s="39"/>
      <c r="AHU254" s="39"/>
      <c r="AHV254" s="39"/>
      <c r="AHW254" s="39"/>
      <c r="AHX254" s="39"/>
      <c r="AHY254" s="39"/>
      <c r="AHZ254" s="39"/>
      <c r="AIA254" s="39"/>
      <c r="AIB254" s="39"/>
      <c r="AIC254" s="39"/>
      <c r="AID254" s="39"/>
      <c r="AIE254" s="39"/>
      <c r="AIF254" s="39"/>
      <c r="AIG254" s="39"/>
      <c r="AIH254" s="39"/>
      <c r="AII254" s="39"/>
      <c r="AIJ254" s="39"/>
      <c r="AIK254" s="39"/>
      <c r="AIL254" s="39"/>
      <c r="AIM254" s="39"/>
      <c r="AIN254" s="39"/>
      <c r="AIO254" s="39"/>
      <c r="AIP254" s="39"/>
      <c r="AIQ254" s="39"/>
      <c r="AIR254" s="39"/>
      <c r="AIS254" s="39"/>
      <c r="AIT254" s="39"/>
      <c r="AIU254" s="39"/>
      <c r="AIV254" s="39"/>
      <c r="AIW254" s="39"/>
      <c r="AIX254" s="39"/>
      <c r="AIY254" s="39"/>
      <c r="AIZ254" s="39"/>
      <c r="AJA254" s="39"/>
      <c r="AJB254" s="39"/>
      <c r="AJC254" s="39"/>
      <c r="AJD254" s="39"/>
      <c r="AJE254" s="39"/>
      <c r="AJF254" s="39"/>
      <c r="AJG254" s="39"/>
      <c r="AJH254" s="39"/>
      <c r="AJI254" s="39"/>
      <c r="AJJ254" s="39"/>
      <c r="AJK254" s="39"/>
      <c r="AJL254" s="39"/>
      <c r="AJM254" s="39"/>
      <c r="AJN254" s="39"/>
      <c r="AJO254" s="39"/>
      <c r="AJP254" s="39"/>
      <c r="AJQ254" s="39"/>
      <c r="AJR254" s="39"/>
      <c r="AJS254" s="39"/>
      <c r="AJT254" s="39"/>
      <c r="AJU254" s="39"/>
      <c r="AJV254" s="39"/>
      <c r="AJW254" s="39"/>
      <c r="AJX254" s="39"/>
      <c r="AJY254" s="39"/>
      <c r="AJZ254" s="39"/>
      <c r="AKA254" s="39"/>
      <c r="AKB254" s="39"/>
      <c r="AKC254" s="39"/>
      <c r="AKD254" s="39"/>
      <c r="AKE254" s="39"/>
      <c r="AKF254" s="39"/>
      <c r="AKG254" s="39"/>
      <c r="AKH254" s="39"/>
      <c r="AKI254" s="39"/>
      <c r="AKJ254" s="39"/>
      <c r="AKK254" s="39"/>
      <c r="AKL254" s="39"/>
      <c r="AKM254" s="39"/>
      <c r="AKN254" s="39"/>
      <c r="AKO254" s="39"/>
      <c r="AKP254" s="39"/>
      <c r="AKQ254" s="39"/>
      <c r="AKR254" s="39"/>
      <c r="AKS254" s="39"/>
      <c r="AKT254" s="39"/>
      <c r="AKU254" s="39"/>
      <c r="AKV254" s="39"/>
      <c r="AKW254" s="39"/>
      <c r="AKX254" s="39"/>
      <c r="AKY254" s="39"/>
      <c r="AKZ254" s="39"/>
      <c r="ALA254" s="39"/>
      <c r="ALB254" s="39"/>
      <c r="ALC254" s="39"/>
      <c r="ALD254" s="39"/>
      <c r="ALE254" s="39"/>
      <c r="ALF254" s="39"/>
      <c r="ALG254" s="39"/>
      <c r="ALH254" s="39"/>
      <c r="ALI254" s="39"/>
      <c r="ALJ254" s="39"/>
      <c r="ALK254" s="39"/>
      <c r="ALL254" s="39"/>
      <c r="ALM254" s="39"/>
      <c r="ALN254" s="39"/>
      <c r="ALO254" s="39"/>
      <c r="ALP254" s="39"/>
      <c r="ALQ254" s="39"/>
      <c r="ALR254" s="39"/>
      <c r="ALS254" s="39"/>
      <c r="ALT254" s="39"/>
      <c r="ALU254" s="39"/>
      <c r="ALV254" s="39"/>
      <c r="ALW254" s="39"/>
      <c r="ALX254" s="39"/>
      <c r="ALY254" s="39"/>
      <c r="ALZ254" s="39"/>
    </row>
    <row r="255" spans="1:1014" s="84" customFormat="1" x14ac:dyDescent="0.25">
      <c r="A255" s="67" t="s">
        <v>543</v>
      </c>
      <c r="B255" s="79" t="str">
        <f t="shared" si="10"/>
        <v>20180726</v>
      </c>
      <c r="C255" s="79" t="s">
        <v>21</v>
      </c>
      <c r="D255" s="79" t="s">
        <v>22</v>
      </c>
      <c r="E255" s="39" t="s">
        <v>23</v>
      </c>
      <c r="F255" s="39" t="s">
        <v>32</v>
      </c>
      <c r="G255" s="39" t="s">
        <v>33</v>
      </c>
      <c r="H255" s="39" t="s">
        <v>26</v>
      </c>
      <c r="I255" s="39">
        <v>8</v>
      </c>
      <c r="J255" s="39">
        <v>60</v>
      </c>
      <c r="K255" s="80" t="str">
        <f>IF(F255="NA","0000",IF(F255="A04","1000",IF(F255="A03","0700",IF(F255="A02","0500",IF(F255="A01","0200",ERROR)))))</f>
        <v>1000</v>
      </c>
      <c r="L255" s="80" t="str">
        <f t="shared" si="9"/>
        <v>060</v>
      </c>
      <c r="M255" s="81">
        <v>258</v>
      </c>
      <c r="N255" s="82">
        <v>9</v>
      </c>
      <c r="O255" s="82">
        <v>4</v>
      </c>
      <c r="P255" s="39" t="s">
        <v>24</v>
      </c>
      <c r="Q255" s="83" t="s">
        <v>544</v>
      </c>
      <c r="R255" s="79" t="str">
        <f t="shared" si="11"/>
        <v>20180726-Nor-Bh-Cott01-Uvpo1-M1000-D060-T00258-G09-R04-0259.TIFF</v>
      </c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  <c r="FJ255" s="39"/>
      <c r="FK255" s="39"/>
      <c r="FL255" s="39"/>
      <c r="FM255" s="39"/>
      <c r="FN255" s="39"/>
      <c r="FO255" s="39"/>
      <c r="FP255" s="39"/>
      <c r="FQ255" s="39"/>
      <c r="FR255" s="39"/>
      <c r="FS255" s="39"/>
      <c r="FT255" s="39"/>
      <c r="FU255" s="39"/>
      <c r="FV255" s="39"/>
      <c r="FW255" s="39"/>
      <c r="FX255" s="39"/>
      <c r="FY255" s="39"/>
      <c r="FZ255" s="39"/>
      <c r="GA255" s="39"/>
      <c r="GB255" s="39"/>
      <c r="GC255" s="39"/>
      <c r="GD255" s="39"/>
      <c r="GE255" s="39"/>
      <c r="GF255" s="39"/>
      <c r="GG255" s="39"/>
      <c r="GH255" s="39"/>
      <c r="GI255" s="39"/>
      <c r="GJ255" s="39"/>
      <c r="GK255" s="39"/>
      <c r="GL255" s="39"/>
      <c r="GM255" s="39"/>
      <c r="GN255" s="39"/>
      <c r="GO255" s="39"/>
      <c r="GP255" s="39"/>
      <c r="GQ255" s="39"/>
      <c r="GR255" s="39"/>
      <c r="GS255" s="39"/>
      <c r="GT255" s="39"/>
      <c r="GU255" s="39"/>
      <c r="GV255" s="39"/>
      <c r="GW255" s="39"/>
      <c r="GX255" s="39"/>
      <c r="GY255" s="39"/>
      <c r="GZ255" s="39"/>
      <c r="HA255" s="39"/>
      <c r="HB255" s="39"/>
      <c r="HC255" s="39"/>
      <c r="HD255" s="39"/>
      <c r="HE255" s="39"/>
      <c r="HF255" s="39"/>
      <c r="HG255" s="39"/>
      <c r="HH255" s="39"/>
      <c r="HI255" s="39"/>
      <c r="HJ255" s="39"/>
      <c r="HK255" s="39"/>
      <c r="HL255" s="39"/>
      <c r="HM255" s="39"/>
      <c r="HN255" s="39"/>
      <c r="HO255" s="39"/>
      <c r="HP255" s="39"/>
      <c r="HQ255" s="39"/>
      <c r="HR255" s="39"/>
      <c r="HS255" s="39"/>
      <c r="HT255" s="39"/>
      <c r="HU255" s="39"/>
      <c r="HV255" s="39"/>
      <c r="HW255" s="39"/>
      <c r="HX255" s="39"/>
      <c r="HY255" s="39"/>
      <c r="HZ255" s="39"/>
      <c r="IA255" s="39"/>
      <c r="IB255" s="39"/>
      <c r="IC255" s="39"/>
      <c r="ID255" s="39"/>
      <c r="IE255" s="39"/>
      <c r="IF255" s="39"/>
      <c r="IG255" s="39"/>
      <c r="IH255" s="39"/>
      <c r="II255" s="39"/>
      <c r="IJ255" s="39"/>
      <c r="IK255" s="39"/>
      <c r="IL255" s="39"/>
      <c r="IM255" s="39"/>
      <c r="IN255" s="39"/>
      <c r="IO255" s="39"/>
      <c r="IP255" s="39"/>
      <c r="IQ255" s="39"/>
      <c r="IR255" s="39"/>
      <c r="IS255" s="39"/>
      <c r="IT255" s="39"/>
      <c r="IU255" s="39"/>
      <c r="IV255" s="39"/>
      <c r="IW255" s="39"/>
      <c r="IX255" s="39"/>
      <c r="IY255" s="39"/>
      <c r="IZ255" s="39"/>
      <c r="JA255" s="39"/>
      <c r="JB255" s="39"/>
      <c r="JC255" s="39"/>
      <c r="JD255" s="39"/>
      <c r="JE255" s="39"/>
      <c r="JF255" s="39"/>
      <c r="JG255" s="39"/>
      <c r="JH255" s="39"/>
      <c r="JI255" s="39"/>
      <c r="JJ255" s="39"/>
      <c r="JK255" s="39"/>
      <c r="JL255" s="39"/>
      <c r="JM255" s="39"/>
      <c r="JN255" s="39"/>
      <c r="JO255" s="39"/>
      <c r="JP255" s="39"/>
      <c r="JQ255" s="39"/>
      <c r="JR255" s="39"/>
      <c r="JS255" s="39"/>
      <c r="JT255" s="39"/>
      <c r="JU255" s="39"/>
      <c r="JV255" s="39"/>
      <c r="JW255" s="39"/>
      <c r="JX255" s="39"/>
      <c r="JY255" s="39"/>
      <c r="JZ255" s="39"/>
      <c r="KA255" s="39"/>
      <c r="KB255" s="39"/>
      <c r="KC255" s="39"/>
      <c r="KD255" s="39"/>
      <c r="KE255" s="39"/>
      <c r="KF255" s="39"/>
      <c r="KG255" s="39"/>
      <c r="KH255" s="39"/>
      <c r="KI255" s="39"/>
      <c r="KJ255" s="39"/>
      <c r="KK255" s="39"/>
      <c r="KL255" s="39"/>
      <c r="KM255" s="39"/>
      <c r="KN255" s="39"/>
      <c r="KO255" s="39"/>
      <c r="KP255" s="39"/>
      <c r="KQ255" s="39"/>
      <c r="KR255" s="39"/>
      <c r="KS255" s="39"/>
      <c r="KT255" s="39"/>
      <c r="KU255" s="39"/>
      <c r="KV255" s="39"/>
      <c r="KW255" s="39"/>
      <c r="KX255" s="39"/>
      <c r="KY255" s="39"/>
      <c r="KZ255" s="39"/>
      <c r="LA255" s="39"/>
      <c r="LB255" s="39"/>
      <c r="LC255" s="39"/>
      <c r="LD255" s="39"/>
      <c r="LE255" s="39"/>
      <c r="LF255" s="39"/>
      <c r="LG255" s="39"/>
      <c r="LH255" s="39"/>
      <c r="LI255" s="39"/>
      <c r="LJ255" s="39"/>
      <c r="LK255" s="39"/>
      <c r="LL255" s="39"/>
      <c r="LM255" s="39"/>
      <c r="LN255" s="39"/>
      <c r="LO255" s="39"/>
      <c r="LP255" s="39"/>
      <c r="LQ255" s="39"/>
      <c r="LR255" s="39"/>
      <c r="LS255" s="39"/>
      <c r="LT255" s="39"/>
      <c r="LU255" s="39"/>
      <c r="LV255" s="39"/>
      <c r="LW255" s="39"/>
      <c r="LX255" s="39"/>
      <c r="LY255" s="39"/>
      <c r="LZ255" s="39"/>
      <c r="MA255" s="39"/>
      <c r="MB255" s="39"/>
      <c r="MC255" s="39"/>
      <c r="MD255" s="39"/>
      <c r="ME255" s="39"/>
      <c r="MF255" s="39"/>
      <c r="MG255" s="39"/>
      <c r="MH255" s="39"/>
      <c r="MI255" s="39"/>
      <c r="MJ255" s="39"/>
      <c r="MK255" s="39"/>
      <c r="ML255" s="39"/>
      <c r="MM255" s="39"/>
      <c r="MN255" s="39"/>
      <c r="MO255" s="39"/>
      <c r="MP255" s="39"/>
      <c r="MQ255" s="39"/>
      <c r="MR255" s="39"/>
      <c r="MS255" s="39"/>
      <c r="MT255" s="39"/>
      <c r="MU255" s="39"/>
      <c r="MV255" s="39"/>
      <c r="MW255" s="39"/>
      <c r="MX255" s="39"/>
      <c r="MY255" s="39"/>
      <c r="MZ255" s="39"/>
      <c r="NA255" s="39"/>
      <c r="NB255" s="39"/>
      <c r="NC255" s="39"/>
      <c r="ND255" s="39"/>
      <c r="NE255" s="39"/>
      <c r="NF255" s="39"/>
      <c r="NG255" s="39"/>
      <c r="NH255" s="39"/>
      <c r="NI255" s="39"/>
      <c r="NJ255" s="39"/>
      <c r="NK255" s="39"/>
      <c r="NL255" s="39"/>
      <c r="NM255" s="39"/>
      <c r="NN255" s="39"/>
      <c r="NO255" s="39"/>
      <c r="NP255" s="39"/>
      <c r="NQ255" s="39"/>
      <c r="NR255" s="39"/>
      <c r="NS255" s="39"/>
      <c r="NT255" s="39"/>
      <c r="NU255" s="39"/>
      <c r="NV255" s="39"/>
      <c r="NW255" s="39"/>
      <c r="NX255" s="39"/>
      <c r="NY255" s="39"/>
      <c r="NZ255" s="39"/>
      <c r="OA255" s="39"/>
      <c r="OB255" s="39"/>
      <c r="OC255" s="39"/>
      <c r="OD255" s="39"/>
      <c r="OE255" s="39"/>
      <c r="OF255" s="39"/>
      <c r="OG255" s="39"/>
      <c r="OH255" s="39"/>
      <c r="OI255" s="39"/>
      <c r="OJ255" s="39"/>
      <c r="OK255" s="39"/>
      <c r="OL255" s="39"/>
      <c r="OM255" s="39"/>
      <c r="ON255" s="39"/>
      <c r="OO255" s="39"/>
      <c r="OP255" s="39"/>
      <c r="OQ255" s="39"/>
      <c r="OR255" s="39"/>
      <c r="OS255" s="39"/>
      <c r="OT255" s="39"/>
      <c r="OU255" s="39"/>
      <c r="OV255" s="39"/>
      <c r="OW255" s="39"/>
      <c r="OX255" s="39"/>
      <c r="OY255" s="39"/>
      <c r="OZ255" s="39"/>
      <c r="PA255" s="39"/>
      <c r="PB255" s="39"/>
      <c r="PC255" s="39"/>
      <c r="PD255" s="39"/>
      <c r="PE255" s="39"/>
      <c r="PF255" s="39"/>
      <c r="PG255" s="39"/>
      <c r="PH255" s="39"/>
      <c r="PI255" s="39"/>
      <c r="PJ255" s="39"/>
      <c r="PK255" s="39"/>
      <c r="PL255" s="39"/>
      <c r="PM255" s="39"/>
      <c r="PN255" s="39"/>
      <c r="PO255" s="39"/>
      <c r="PP255" s="39"/>
      <c r="PQ255" s="39"/>
      <c r="PR255" s="39"/>
      <c r="PS255" s="39"/>
      <c r="PT255" s="39"/>
      <c r="PU255" s="39"/>
      <c r="PV255" s="39"/>
      <c r="PW255" s="39"/>
      <c r="PX255" s="39"/>
      <c r="PY255" s="39"/>
      <c r="PZ255" s="39"/>
      <c r="QA255" s="39"/>
      <c r="QB255" s="39"/>
      <c r="QC255" s="39"/>
      <c r="QD255" s="39"/>
      <c r="QE255" s="39"/>
      <c r="QF255" s="39"/>
      <c r="QG255" s="39"/>
      <c r="QH255" s="39"/>
      <c r="QI255" s="39"/>
      <c r="QJ255" s="39"/>
      <c r="QK255" s="39"/>
      <c r="QL255" s="39"/>
      <c r="QM255" s="39"/>
      <c r="QN255" s="39"/>
      <c r="QO255" s="39"/>
      <c r="QP255" s="39"/>
      <c r="QQ255" s="39"/>
      <c r="QR255" s="39"/>
      <c r="QS255" s="39"/>
      <c r="QT255" s="39"/>
      <c r="QU255" s="39"/>
      <c r="QV255" s="39"/>
      <c r="QW255" s="39"/>
      <c r="QX255" s="39"/>
      <c r="QY255" s="39"/>
      <c r="QZ255" s="39"/>
      <c r="RA255" s="39"/>
      <c r="RB255" s="39"/>
      <c r="RC255" s="39"/>
      <c r="RD255" s="39"/>
      <c r="RE255" s="39"/>
      <c r="RF255" s="39"/>
      <c r="RG255" s="39"/>
      <c r="RH255" s="39"/>
      <c r="RI255" s="39"/>
      <c r="RJ255" s="39"/>
      <c r="RK255" s="39"/>
      <c r="RL255" s="39"/>
      <c r="RM255" s="39"/>
      <c r="RN255" s="39"/>
      <c r="RO255" s="39"/>
      <c r="RP255" s="39"/>
      <c r="RQ255" s="39"/>
      <c r="RR255" s="39"/>
      <c r="RS255" s="39"/>
      <c r="RT255" s="39"/>
      <c r="RU255" s="39"/>
      <c r="RV255" s="39"/>
      <c r="RW255" s="39"/>
      <c r="RX255" s="39"/>
      <c r="RY255" s="39"/>
      <c r="RZ255" s="39"/>
      <c r="SA255" s="39"/>
      <c r="SB255" s="39"/>
      <c r="SC255" s="39"/>
      <c r="SD255" s="39"/>
      <c r="SE255" s="39"/>
      <c r="SF255" s="39"/>
      <c r="SG255" s="39"/>
      <c r="SH255" s="39"/>
      <c r="SI255" s="39"/>
      <c r="SJ255" s="39"/>
      <c r="SK255" s="39"/>
      <c r="SL255" s="39"/>
      <c r="SM255" s="39"/>
      <c r="SN255" s="39"/>
      <c r="SO255" s="39"/>
      <c r="SP255" s="39"/>
      <c r="SQ255" s="39"/>
      <c r="SR255" s="39"/>
      <c r="SS255" s="39"/>
      <c r="ST255" s="39"/>
      <c r="SU255" s="39"/>
      <c r="SV255" s="39"/>
      <c r="SW255" s="39"/>
      <c r="SX255" s="39"/>
      <c r="SY255" s="39"/>
      <c r="SZ255" s="39"/>
      <c r="TA255" s="39"/>
      <c r="TB255" s="39"/>
      <c r="TC255" s="39"/>
      <c r="TD255" s="39"/>
      <c r="TE255" s="39"/>
      <c r="TF255" s="39"/>
      <c r="TG255" s="39"/>
      <c r="TH255" s="39"/>
      <c r="TI255" s="39"/>
      <c r="TJ255" s="39"/>
      <c r="TK255" s="39"/>
      <c r="TL255" s="39"/>
      <c r="TM255" s="39"/>
      <c r="TN255" s="39"/>
      <c r="TO255" s="39"/>
      <c r="TP255" s="39"/>
      <c r="TQ255" s="39"/>
      <c r="TR255" s="39"/>
      <c r="TS255" s="39"/>
      <c r="TT255" s="39"/>
      <c r="TU255" s="39"/>
      <c r="TV255" s="39"/>
      <c r="TW255" s="39"/>
      <c r="TX255" s="39"/>
      <c r="TY255" s="39"/>
      <c r="TZ255" s="39"/>
      <c r="UA255" s="39"/>
      <c r="UB255" s="39"/>
      <c r="UC255" s="39"/>
      <c r="UD255" s="39"/>
      <c r="UE255" s="39"/>
      <c r="UF255" s="39"/>
      <c r="UG255" s="39"/>
      <c r="UH255" s="39"/>
      <c r="UI255" s="39"/>
      <c r="UJ255" s="39"/>
      <c r="UK255" s="39"/>
      <c r="UL255" s="39"/>
      <c r="UM255" s="39"/>
      <c r="UN255" s="39"/>
      <c r="UO255" s="39"/>
      <c r="UP255" s="39"/>
      <c r="UQ255" s="39"/>
      <c r="UR255" s="39"/>
      <c r="US255" s="39"/>
      <c r="UT255" s="39"/>
      <c r="UU255" s="39"/>
      <c r="UV255" s="39"/>
      <c r="UW255" s="39"/>
      <c r="UX255" s="39"/>
      <c r="UY255" s="39"/>
      <c r="UZ255" s="39"/>
      <c r="VA255" s="39"/>
      <c r="VB255" s="39"/>
      <c r="VC255" s="39"/>
      <c r="VD255" s="39"/>
      <c r="VE255" s="39"/>
      <c r="VF255" s="39"/>
      <c r="VG255" s="39"/>
      <c r="VH255" s="39"/>
      <c r="VI255" s="39"/>
      <c r="VJ255" s="39"/>
      <c r="VK255" s="39"/>
      <c r="VL255" s="39"/>
      <c r="VM255" s="39"/>
      <c r="VN255" s="39"/>
      <c r="VO255" s="39"/>
      <c r="VP255" s="39"/>
      <c r="VQ255" s="39"/>
      <c r="VR255" s="39"/>
      <c r="VS255" s="39"/>
      <c r="VT255" s="39"/>
      <c r="VU255" s="39"/>
      <c r="VV255" s="39"/>
      <c r="VW255" s="39"/>
      <c r="VX255" s="39"/>
      <c r="VY255" s="39"/>
      <c r="VZ255" s="39"/>
      <c r="WA255" s="39"/>
      <c r="WB255" s="39"/>
      <c r="WC255" s="39"/>
      <c r="WD255" s="39"/>
      <c r="WE255" s="39"/>
      <c r="WF255" s="39"/>
      <c r="WG255" s="39"/>
      <c r="WH255" s="39"/>
      <c r="WI255" s="39"/>
      <c r="WJ255" s="39"/>
      <c r="WK255" s="39"/>
      <c r="WL255" s="39"/>
      <c r="WM255" s="39"/>
      <c r="WN255" s="39"/>
      <c r="WO255" s="39"/>
      <c r="WP255" s="39"/>
      <c r="WQ255" s="39"/>
      <c r="WR255" s="39"/>
      <c r="WS255" s="39"/>
      <c r="WT255" s="39"/>
      <c r="WU255" s="39"/>
      <c r="WV255" s="39"/>
      <c r="WW255" s="39"/>
      <c r="WX255" s="39"/>
      <c r="WY255" s="39"/>
      <c r="WZ255" s="39"/>
      <c r="XA255" s="39"/>
      <c r="XB255" s="39"/>
      <c r="XC255" s="39"/>
      <c r="XD255" s="39"/>
      <c r="XE255" s="39"/>
      <c r="XF255" s="39"/>
      <c r="XG255" s="39"/>
      <c r="XH255" s="39"/>
      <c r="XI255" s="39"/>
      <c r="XJ255" s="39"/>
      <c r="XK255" s="39"/>
      <c r="XL255" s="39"/>
      <c r="XM255" s="39"/>
      <c r="XN255" s="39"/>
      <c r="XO255" s="39"/>
      <c r="XP255" s="39"/>
      <c r="XQ255" s="39"/>
      <c r="XR255" s="39"/>
      <c r="XS255" s="39"/>
      <c r="XT255" s="39"/>
      <c r="XU255" s="39"/>
      <c r="XV255" s="39"/>
      <c r="XW255" s="39"/>
      <c r="XX255" s="39"/>
      <c r="XY255" s="39"/>
      <c r="XZ255" s="39"/>
      <c r="YA255" s="39"/>
      <c r="YB255" s="39"/>
      <c r="YC255" s="39"/>
      <c r="YD255" s="39"/>
      <c r="YE255" s="39"/>
      <c r="YF255" s="39"/>
      <c r="YG255" s="39"/>
      <c r="YH255" s="39"/>
      <c r="YI255" s="39"/>
      <c r="YJ255" s="39"/>
      <c r="YK255" s="39"/>
      <c r="YL255" s="39"/>
      <c r="YM255" s="39"/>
      <c r="YN255" s="39"/>
      <c r="YO255" s="39"/>
      <c r="YP255" s="39"/>
      <c r="YQ255" s="39"/>
      <c r="YR255" s="39"/>
      <c r="YS255" s="39"/>
      <c r="YT255" s="39"/>
      <c r="YU255" s="39"/>
      <c r="YV255" s="39"/>
      <c r="YW255" s="39"/>
      <c r="YX255" s="39"/>
      <c r="YY255" s="39"/>
      <c r="YZ255" s="39"/>
      <c r="ZA255" s="39"/>
      <c r="ZB255" s="39"/>
      <c r="ZC255" s="39"/>
      <c r="ZD255" s="39"/>
      <c r="ZE255" s="39"/>
      <c r="ZF255" s="39"/>
      <c r="ZG255" s="39"/>
      <c r="ZH255" s="39"/>
      <c r="ZI255" s="39"/>
      <c r="ZJ255" s="39"/>
      <c r="ZK255" s="39"/>
      <c r="ZL255" s="39"/>
      <c r="ZM255" s="39"/>
      <c r="ZN255" s="39"/>
      <c r="ZO255" s="39"/>
      <c r="ZP255" s="39"/>
      <c r="ZQ255" s="39"/>
      <c r="ZR255" s="39"/>
      <c r="ZS255" s="39"/>
      <c r="ZT255" s="39"/>
      <c r="ZU255" s="39"/>
      <c r="ZV255" s="39"/>
      <c r="ZW255" s="39"/>
      <c r="ZX255" s="39"/>
      <c r="ZY255" s="39"/>
      <c r="ZZ255" s="39"/>
      <c r="AAA255" s="39"/>
      <c r="AAB255" s="39"/>
      <c r="AAC255" s="39"/>
      <c r="AAD255" s="39"/>
      <c r="AAE255" s="39"/>
      <c r="AAF255" s="39"/>
      <c r="AAG255" s="39"/>
      <c r="AAH255" s="39"/>
      <c r="AAI255" s="39"/>
      <c r="AAJ255" s="39"/>
      <c r="AAK255" s="39"/>
      <c r="AAL255" s="39"/>
      <c r="AAM255" s="39"/>
      <c r="AAN255" s="39"/>
      <c r="AAO255" s="39"/>
      <c r="AAP255" s="39"/>
      <c r="AAQ255" s="39"/>
      <c r="AAR255" s="39"/>
      <c r="AAS255" s="39"/>
      <c r="AAT255" s="39"/>
      <c r="AAU255" s="39"/>
      <c r="AAV255" s="39"/>
      <c r="AAW255" s="39"/>
      <c r="AAX255" s="39"/>
      <c r="AAY255" s="39"/>
      <c r="AAZ255" s="39"/>
      <c r="ABA255" s="39"/>
      <c r="ABB255" s="39"/>
      <c r="ABC255" s="39"/>
      <c r="ABD255" s="39"/>
      <c r="ABE255" s="39"/>
      <c r="ABF255" s="39"/>
      <c r="ABG255" s="39"/>
      <c r="ABH255" s="39"/>
      <c r="ABI255" s="39"/>
      <c r="ABJ255" s="39"/>
      <c r="ABK255" s="39"/>
      <c r="ABL255" s="39"/>
      <c r="ABM255" s="39"/>
      <c r="ABN255" s="39"/>
      <c r="ABO255" s="39"/>
      <c r="ABP255" s="39"/>
      <c r="ABQ255" s="39"/>
      <c r="ABR255" s="39"/>
      <c r="ABS255" s="39"/>
      <c r="ABT255" s="39"/>
      <c r="ABU255" s="39"/>
      <c r="ABV255" s="39"/>
      <c r="ABW255" s="39"/>
      <c r="ABX255" s="39"/>
      <c r="ABY255" s="39"/>
      <c r="ABZ255" s="39"/>
      <c r="ACA255" s="39"/>
      <c r="ACB255" s="39"/>
      <c r="ACC255" s="39"/>
      <c r="ACD255" s="39"/>
      <c r="ACE255" s="39"/>
      <c r="ACF255" s="39"/>
      <c r="ACG255" s="39"/>
      <c r="ACH255" s="39"/>
      <c r="ACI255" s="39"/>
      <c r="ACJ255" s="39"/>
      <c r="ACK255" s="39"/>
      <c r="ACL255" s="39"/>
      <c r="ACM255" s="39"/>
      <c r="ACN255" s="39"/>
      <c r="ACO255" s="39"/>
      <c r="ACP255" s="39"/>
      <c r="ACQ255" s="39"/>
      <c r="ACR255" s="39"/>
      <c r="ACS255" s="39"/>
      <c r="ACT255" s="39"/>
      <c r="ACU255" s="39"/>
      <c r="ACV255" s="39"/>
      <c r="ACW255" s="39"/>
      <c r="ACX255" s="39"/>
      <c r="ACY255" s="39"/>
      <c r="ACZ255" s="39"/>
      <c r="ADA255" s="39"/>
      <c r="ADB255" s="39"/>
      <c r="ADC255" s="39"/>
      <c r="ADD255" s="39"/>
      <c r="ADE255" s="39"/>
      <c r="ADF255" s="39"/>
      <c r="ADG255" s="39"/>
      <c r="ADH255" s="39"/>
      <c r="ADI255" s="39"/>
      <c r="ADJ255" s="39"/>
      <c r="ADK255" s="39"/>
      <c r="ADL255" s="39"/>
      <c r="ADM255" s="39"/>
      <c r="ADN255" s="39"/>
      <c r="ADO255" s="39"/>
      <c r="ADP255" s="39"/>
      <c r="ADQ255" s="39"/>
      <c r="ADR255" s="39"/>
      <c r="ADS255" s="39"/>
      <c r="ADT255" s="39"/>
      <c r="ADU255" s="39"/>
      <c r="ADV255" s="39"/>
      <c r="ADW255" s="39"/>
      <c r="ADX255" s="39"/>
      <c r="ADY255" s="39"/>
      <c r="ADZ255" s="39"/>
      <c r="AEA255" s="39"/>
      <c r="AEB255" s="39"/>
      <c r="AEC255" s="39"/>
      <c r="AED255" s="39"/>
      <c r="AEE255" s="39"/>
      <c r="AEF255" s="39"/>
      <c r="AEG255" s="39"/>
      <c r="AEH255" s="39"/>
      <c r="AEI255" s="39"/>
      <c r="AEJ255" s="39"/>
      <c r="AEK255" s="39"/>
      <c r="AEL255" s="39"/>
      <c r="AEM255" s="39"/>
      <c r="AEN255" s="39"/>
      <c r="AEO255" s="39"/>
      <c r="AEP255" s="39"/>
      <c r="AEQ255" s="39"/>
      <c r="AER255" s="39"/>
      <c r="AES255" s="39"/>
      <c r="AET255" s="39"/>
      <c r="AEU255" s="39"/>
      <c r="AEV255" s="39"/>
      <c r="AEW255" s="39"/>
      <c r="AEX255" s="39"/>
      <c r="AEY255" s="39"/>
      <c r="AEZ255" s="39"/>
      <c r="AFA255" s="39"/>
      <c r="AFB255" s="39"/>
      <c r="AFC255" s="39"/>
      <c r="AFD255" s="39"/>
      <c r="AFE255" s="39"/>
      <c r="AFF255" s="39"/>
      <c r="AFG255" s="39"/>
      <c r="AFH255" s="39"/>
      <c r="AFI255" s="39"/>
      <c r="AFJ255" s="39"/>
      <c r="AFK255" s="39"/>
      <c r="AFL255" s="39"/>
      <c r="AFM255" s="39"/>
      <c r="AFN255" s="39"/>
      <c r="AFO255" s="39"/>
      <c r="AFP255" s="39"/>
      <c r="AFQ255" s="39"/>
      <c r="AFR255" s="39"/>
      <c r="AFS255" s="39"/>
      <c r="AFT255" s="39"/>
      <c r="AFU255" s="39"/>
      <c r="AFV255" s="39"/>
      <c r="AFW255" s="39"/>
      <c r="AFX255" s="39"/>
      <c r="AFY255" s="39"/>
      <c r="AFZ255" s="39"/>
      <c r="AGA255" s="39"/>
      <c r="AGB255" s="39"/>
      <c r="AGC255" s="39"/>
      <c r="AGD255" s="39"/>
      <c r="AGE255" s="39"/>
      <c r="AGF255" s="39"/>
      <c r="AGG255" s="39"/>
      <c r="AGH255" s="39"/>
      <c r="AGI255" s="39"/>
      <c r="AGJ255" s="39"/>
      <c r="AGK255" s="39"/>
      <c r="AGL255" s="39"/>
      <c r="AGM255" s="39"/>
      <c r="AGN255" s="39"/>
      <c r="AGO255" s="39"/>
      <c r="AGP255" s="39"/>
      <c r="AGQ255" s="39"/>
      <c r="AGR255" s="39"/>
      <c r="AGS255" s="39"/>
      <c r="AGT255" s="39"/>
      <c r="AGU255" s="39"/>
      <c r="AGV255" s="39"/>
      <c r="AGW255" s="39"/>
      <c r="AGX255" s="39"/>
      <c r="AGY255" s="39"/>
      <c r="AGZ255" s="39"/>
      <c r="AHA255" s="39"/>
      <c r="AHB255" s="39"/>
      <c r="AHC255" s="39"/>
      <c r="AHD255" s="39"/>
      <c r="AHE255" s="39"/>
      <c r="AHF255" s="39"/>
      <c r="AHG255" s="39"/>
      <c r="AHH255" s="39"/>
      <c r="AHI255" s="39"/>
      <c r="AHJ255" s="39"/>
      <c r="AHK255" s="39"/>
      <c r="AHL255" s="39"/>
      <c r="AHM255" s="39"/>
      <c r="AHN255" s="39"/>
      <c r="AHO255" s="39"/>
      <c r="AHP255" s="39"/>
      <c r="AHQ255" s="39"/>
      <c r="AHR255" s="39"/>
      <c r="AHS255" s="39"/>
      <c r="AHT255" s="39"/>
      <c r="AHU255" s="39"/>
      <c r="AHV255" s="39"/>
      <c r="AHW255" s="39"/>
      <c r="AHX255" s="39"/>
      <c r="AHY255" s="39"/>
      <c r="AHZ255" s="39"/>
      <c r="AIA255" s="39"/>
      <c r="AIB255" s="39"/>
      <c r="AIC255" s="39"/>
      <c r="AID255" s="39"/>
      <c r="AIE255" s="39"/>
      <c r="AIF255" s="39"/>
      <c r="AIG255" s="39"/>
      <c r="AIH255" s="39"/>
      <c r="AII255" s="39"/>
      <c r="AIJ255" s="39"/>
      <c r="AIK255" s="39"/>
      <c r="AIL255" s="39"/>
      <c r="AIM255" s="39"/>
      <c r="AIN255" s="39"/>
      <c r="AIO255" s="39"/>
      <c r="AIP255" s="39"/>
      <c r="AIQ255" s="39"/>
      <c r="AIR255" s="39"/>
      <c r="AIS255" s="39"/>
      <c r="AIT255" s="39"/>
      <c r="AIU255" s="39"/>
      <c r="AIV255" s="39"/>
      <c r="AIW255" s="39"/>
      <c r="AIX255" s="39"/>
      <c r="AIY255" s="39"/>
      <c r="AIZ255" s="39"/>
      <c r="AJA255" s="39"/>
      <c r="AJB255" s="39"/>
      <c r="AJC255" s="39"/>
      <c r="AJD255" s="39"/>
      <c r="AJE255" s="39"/>
      <c r="AJF255" s="39"/>
      <c r="AJG255" s="39"/>
      <c r="AJH255" s="39"/>
      <c r="AJI255" s="39"/>
      <c r="AJJ255" s="39"/>
      <c r="AJK255" s="39"/>
      <c r="AJL255" s="39"/>
      <c r="AJM255" s="39"/>
      <c r="AJN255" s="39"/>
      <c r="AJO255" s="39"/>
      <c r="AJP255" s="39"/>
      <c r="AJQ255" s="39"/>
      <c r="AJR255" s="39"/>
      <c r="AJS255" s="39"/>
      <c r="AJT255" s="39"/>
      <c r="AJU255" s="39"/>
      <c r="AJV255" s="39"/>
      <c r="AJW255" s="39"/>
      <c r="AJX255" s="39"/>
      <c r="AJY255" s="39"/>
      <c r="AJZ255" s="39"/>
      <c r="AKA255" s="39"/>
      <c r="AKB255" s="39"/>
      <c r="AKC255" s="39"/>
      <c r="AKD255" s="39"/>
      <c r="AKE255" s="39"/>
      <c r="AKF255" s="39"/>
      <c r="AKG255" s="39"/>
      <c r="AKH255" s="39"/>
      <c r="AKI255" s="39"/>
      <c r="AKJ255" s="39"/>
      <c r="AKK255" s="39"/>
      <c r="AKL255" s="39"/>
      <c r="AKM255" s="39"/>
      <c r="AKN255" s="39"/>
      <c r="AKO255" s="39"/>
      <c r="AKP255" s="39"/>
      <c r="AKQ255" s="39"/>
      <c r="AKR255" s="39"/>
      <c r="AKS255" s="39"/>
      <c r="AKT255" s="39"/>
      <c r="AKU255" s="39"/>
      <c r="AKV255" s="39"/>
      <c r="AKW255" s="39"/>
      <c r="AKX255" s="39"/>
      <c r="AKY255" s="39"/>
      <c r="AKZ255" s="39"/>
      <c r="ALA255" s="39"/>
      <c r="ALB255" s="39"/>
      <c r="ALC255" s="39"/>
      <c r="ALD255" s="39"/>
      <c r="ALE255" s="39"/>
      <c r="ALF255" s="39"/>
      <c r="ALG255" s="39"/>
      <c r="ALH255" s="39"/>
      <c r="ALI255" s="39"/>
      <c r="ALJ255" s="39"/>
      <c r="ALK255" s="39"/>
      <c r="ALL255" s="39"/>
      <c r="ALM255" s="39"/>
      <c r="ALN255" s="39"/>
      <c r="ALO255" s="39"/>
      <c r="ALP255" s="39"/>
      <c r="ALQ255" s="39"/>
      <c r="ALR255" s="39"/>
      <c r="ALS255" s="39"/>
      <c r="ALT255" s="39"/>
      <c r="ALU255" s="39"/>
      <c r="ALV255" s="39"/>
      <c r="ALW255" s="39"/>
      <c r="ALX255" s="39"/>
      <c r="ALY255" s="39"/>
      <c r="ALZ255" s="39"/>
    </row>
    <row r="256" spans="1:1014" s="84" customFormat="1" x14ac:dyDescent="0.25">
      <c r="A256" s="67" t="s">
        <v>545</v>
      </c>
      <c r="B256" s="79" t="str">
        <f t="shared" si="10"/>
        <v>20180726</v>
      </c>
      <c r="C256" s="79" t="s">
        <v>21</v>
      </c>
      <c r="D256" s="79" t="s">
        <v>22</v>
      </c>
      <c r="E256" s="39" t="s">
        <v>459</v>
      </c>
      <c r="F256" s="39" t="s">
        <v>32</v>
      </c>
      <c r="G256" s="39" t="s">
        <v>33</v>
      </c>
      <c r="H256" s="39" t="s">
        <v>26</v>
      </c>
      <c r="I256" s="39">
        <v>12</v>
      </c>
      <c r="J256" s="39">
        <v>60</v>
      </c>
      <c r="K256" s="80" t="str">
        <f>IF(F256="NA","0000",IF(F256="A04","1000",IF(F256="A03","0700",IF(F256="A02","0500",IF(F256="A01","0200",ERROR)))))</f>
        <v>1000</v>
      </c>
      <c r="L256" s="80" t="str">
        <f t="shared" si="9"/>
        <v>060</v>
      </c>
      <c r="M256" s="81">
        <v>259</v>
      </c>
      <c r="N256" s="82">
        <v>9</v>
      </c>
      <c r="O256" s="82">
        <v>4</v>
      </c>
      <c r="P256" s="39" t="s">
        <v>24</v>
      </c>
      <c r="Q256" s="83" t="s">
        <v>546</v>
      </c>
      <c r="R256" s="79" t="str">
        <f t="shared" si="11"/>
        <v>20180726-Nor-Bh-Nylo01-Uvpo1-M1000-D060-T00259-G09-R04-0260.TIFF</v>
      </c>
      <c r="S256" s="39">
        <f>I256-I253</f>
        <v>12</v>
      </c>
      <c r="T256" s="39">
        <f>I254-I252</f>
        <v>23</v>
      </c>
      <c r="U256" s="39">
        <f>S256/T256</f>
        <v>0.52173913043478259</v>
      </c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DW256" s="39"/>
      <c r="DX256" s="39"/>
      <c r="DY256" s="39"/>
      <c r="DZ256" s="39"/>
      <c r="EA256" s="39"/>
      <c r="EB256" s="39"/>
      <c r="EC256" s="39"/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  <c r="FJ256" s="39"/>
      <c r="FK256" s="39"/>
      <c r="FL256" s="39"/>
      <c r="FM256" s="39"/>
      <c r="FN256" s="39"/>
      <c r="FO256" s="39"/>
      <c r="FP256" s="39"/>
      <c r="FQ256" s="39"/>
      <c r="FR256" s="39"/>
      <c r="FS256" s="39"/>
      <c r="FT256" s="39"/>
      <c r="FU256" s="39"/>
      <c r="FV256" s="39"/>
      <c r="FW256" s="39"/>
      <c r="FX256" s="39"/>
      <c r="FY256" s="39"/>
      <c r="FZ256" s="39"/>
      <c r="GA256" s="39"/>
      <c r="GB256" s="39"/>
      <c r="GC256" s="39"/>
      <c r="GD256" s="39"/>
      <c r="GE256" s="39"/>
      <c r="GF256" s="39"/>
      <c r="GG256" s="39"/>
      <c r="GH256" s="39"/>
      <c r="GI256" s="39"/>
      <c r="GJ256" s="39"/>
      <c r="GK256" s="39"/>
      <c r="GL256" s="39"/>
      <c r="GM256" s="39"/>
      <c r="GN256" s="39"/>
      <c r="GO256" s="39"/>
      <c r="GP256" s="39"/>
      <c r="GQ256" s="39"/>
      <c r="GR256" s="39"/>
      <c r="GS256" s="39"/>
      <c r="GT256" s="39"/>
      <c r="GU256" s="39"/>
      <c r="GV256" s="39"/>
      <c r="GW256" s="39"/>
      <c r="GX256" s="39"/>
      <c r="GY256" s="39"/>
      <c r="GZ256" s="39"/>
      <c r="HA256" s="39"/>
      <c r="HB256" s="39"/>
      <c r="HC256" s="39"/>
      <c r="HD256" s="39"/>
      <c r="HE256" s="39"/>
      <c r="HF256" s="39"/>
      <c r="HG256" s="39"/>
      <c r="HH256" s="39"/>
      <c r="HI256" s="39"/>
      <c r="HJ256" s="39"/>
      <c r="HK256" s="39"/>
      <c r="HL256" s="39"/>
      <c r="HM256" s="39"/>
      <c r="HN256" s="39"/>
      <c r="HO256" s="39"/>
      <c r="HP256" s="39"/>
      <c r="HQ256" s="39"/>
      <c r="HR256" s="39"/>
      <c r="HS256" s="39"/>
      <c r="HT256" s="39"/>
      <c r="HU256" s="39"/>
      <c r="HV256" s="39"/>
      <c r="HW256" s="39"/>
      <c r="HX256" s="39"/>
      <c r="HY256" s="39"/>
      <c r="HZ256" s="39"/>
      <c r="IA256" s="39"/>
      <c r="IB256" s="39"/>
      <c r="IC256" s="39"/>
      <c r="ID256" s="39"/>
      <c r="IE256" s="39"/>
      <c r="IF256" s="39"/>
      <c r="IG256" s="39"/>
      <c r="IH256" s="39"/>
      <c r="II256" s="39"/>
      <c r="IJ256" s="39"/>
      <c r="IK256" s="39"/>
      <c r="IL256" s="39"/>
      <c r="IM256" s="39"/>
      <c r="IN256" s="39"/>
      <c r="IO256" s="39"/>
      <c r="IP256" s="39"/>
      <c r="IQ256" s="39"/>
      <c r="IR256" s="39"/>
      <c r="IS256" s="39"/>
      <c r="IT256" s="39"/>
      <c r="IU256" s="39"/>
      <c r="IV256" s="39"/>
      <c r="IW256" s="39"/>
      <c r="IX256" s="39"/>
      <c r="IY256" s="39"/>
      <c r="IZ256" s="39"/>
      <c r="JA256" s="39"/>
      <c r="JB256" s="39"/>
      <c r="JC256" s="39"/>
      <c r="JD256" s="39"/>
      <c r="JE256" s="39"/>
      <c r="JF256" s="39"/>
      <c r="JG256" s="39"/>
      <c r="JH256" s="39"/>
      <c r="JI256" s="39"/>
      <c r="JJ256" s="39"/>
      <c r="JK256" s="39"/>
      <c r="JL256" s="39"/>
      <c r="JM256" s="39"/>
      <c r="JN256" s="39"/>
      <c r="JO256" s="39"/>
      <c r="JP256" s="39"/>
      <c r="JQ256" s="39"/>
      <c r="JR256" s="39"/>
      <c r="JS256" s="39"/>
      <c r="JT256" s="39"/>
      <c r="JU256" s="39"/>
      <c r="JV256" s="39"/>
      <c r="JW256" s="39"/>
      <c r="JX256" s="39"/>
      <c r="JY256" s="39"/>
      <c r="JZ256" s="39"/>
      <c r="KA256" s="39"/>
      <c r="KB256" s="39"/>
      <c r="KC256" s="39"/>
      <c r="KD256" s="39"/>
      <c r="KE256" s="39"/>
      <c r="KF256" s="39"/>
      <c r="KG256" s="39"/>
      <c r="KH256" s="39"/>
      <c r="KI256" s="39"/>
      <c r="KJ256" s="39"/>
      <c r="KK256" s="39"/>
      <c r="KL256" s="39"/>
      <c r="KM256" s="39"/>
      <c r="KN256" s="39"/>
      <c r="KO256" s="39"/>
      <c r="KP256" s="39"/>
      <c r="KQ256" s="39"/>
      <c r="KR256" s="39"/>
      <c r="KS256" s="39"/>
      <c r="KT256" s="39"/>
      <c r="KU256" s="39"/>
      <c r="KV256" s="39"/>
      <c r="KW256" s="39"/>
      <c r="KX256" s="39"/>
      <c r="KY256" s="39"/>
      <c r="KZ256" s="39"/>
      <c r="LA256" s="39"/>
      <c r="LB256" s="39"/>
      <c r="LC256" s="39"/>
      <c r="LD256" s="39"/>
      <c r="LE256" s="39"/>
      <c r="LF256" s="39"/>
      <c r="LG256" s="39"/>
      <c r="LH256" s="39"/>
      <c r="LI256" s="39"/>
      <c r="LJ256" s="39"/>
      <c r="LK256" s="39"/>
      <c r="LL256" s="39"/>
      <c r="LM256" s="39"/>
      <c r="LN256" s="39"/>
      <c r="LO256" s="39"/>
      <c r="LP256" s="39"/>
      <c r="LQ256" s="39"/>
      <c r="LR256" s="39"/>
      <c r="LS256" s="39"/>
      <c r="LT256" s="39"/>
      <c r="LU256" s="39"/>
      <c r="LV256" s="39"/>
      <c r="LW256" s="39"/>
      <c r="LX256" s="39"/>
      <c r="LY256" s="39"/>
      <c r="LZ256" s="39"/>
      <c r="MA256" s="39"/>
      <c r="MB256" s="39"/>
      <c r="MC256" s="39"/>
      <c r="MD256" s="39"/>
      <c r="ME256" s="39"/>
      <c r="MF256" s="39"/>
      <c r="MG256" s="39"/>
      <c r="MH256" s="39"/>
      <c r="MI256" s="39"/>
      <c r="MJ256" s="39"/>
      <c r="MK256" s="39"/>
      <c r="ML256" s="39"/>
      <c r="MM256" s="39"/>
      <c r="MN256" s="39"/>
      <c r="MO256" s="39"/>
      <c r="MP256" s="39"/>
      <c r="MQ256" s="39"/>
      <c r="MR256" s="39"/>
      <c r="MS256" s="39"/>
      <c r="MT256" s="39"/>
      <c r="MU256" s="39"/>
      <c r="MV256" s="39"/>
      <c r="MW256" s="39"/>
      <c r="MX256" s="39"/>
      <c r="MY256" s="39"/>
      <c r="MZ256" s="39"/>
      <c r="NA256" s="39"/>
      <c r="NB256" s="39"/>
      <c r="NC256" s="39"/>
      <c r="ND256" s="39"/>
      <c r="NE256" s="39"/>
      <c r="NF256" s="39"/>
      <c r="NG256" s="39"/>
      <c r="NH256" s="39"/>
      <c r="NI256" s="39"/>
      <c r="NJ256" s="39"/>
      <c r="NK256" s="39"/>
      <c r="NL256" s="39"/>
      <c r="NM256" s="39"/>
      <c r="NN256" s="39"/>
      <c r="NO256" s="39"/>
      <c r="NP256" s="39"/>
      <c r="NQ256" s="39"/>
      <c r="NR256" s="39"/>
      <c r="NS256" s="39"/>
      <c r="NT256" s="39"/>
      <c r="NU256" s="39"/>
      <c r="NV256" s="39"/>
      <c r="NW256" s="39"/>
      <c r="NX256" s="39"/>
      <c r="NY256" s="39"/>
      <c r="NZ256" s="39"/>
      <c r="OA256" s="39"/>
      <c r="OB256" s="39"/>
      <c r="OC256" s="39"/>
      <c r="OD256" s="39"/>
      <c r="OE256" s="39"/>
      <c r="OF256" s="39"/>
      <c r="OG256" s="39"/>
      <c r="OH256" s="39"/>
      <c r="OI256" s="39"/>
      <c r="OJ256" s="39"/>
      <c r="OK256" s="39"/>
      <c r="OL256" s="39"/>
      <c r="OM256" s="39"/>
      <c r="ON256" s="39"/>
      <c r="OO256" s="39"/>
      <c r="OP256" s="39"/>
      <c r="OQ256" s="39"/>
      <c r="OR256" s="39"/>
      <c r="OS256" s="39"/>
      <c r="OT256" s="39"/>
      <c r="OU256" s="39"/>
      <c r="OV256" s="39"/>
      <c r="OW256" s="39"/>
      <c r="OX256" s="39"/>
      <c r="OY256" s="39"/>
      <c r="OZ256" s="39"/>
      <c r="PA256" s="39"/>
      <c r="PB256" s="39"/>
      <c r="PC256" s="39"/>
      <c r="PD256" s="39"/>
      <c r="PE256" s="39"/>
      <c r="PF256" s="39"/>
      <c r="PG256" s="39"/>
      <c r="PH256" s="39"/>
      <c r="PI256" s="39"/>
      <c r="PJ256" s="39"/>
      <c r="PK256" s="39"/>
      <c r="PL256" s="39"/>
      <c r="PM256" s="39"/>
      <c r="PN256" s="39"/>
      <c r="PO256" s="39"/>
      <c r="PP256" s="39"/>
      <c r="PQ256" s="39"/>
      <c r="PR256" s="39"/>
      <c r="PS256" s="39"/>
      <c r="PT256" s="39"/>
      <c r="PU256" s="39"/>
      <c r="PV256" s="39"/>
      <c r="PW256" s="39"/>
      <c r="PX256" s="39"/>
      <c r="PY256" s="39"/>
      <c r="PZ256" s="39"/>
      <c r="QA256" s="39"/>
      <c r="QB256" s="39"/>
      <c r="QC256" s="39"/>
      <c r="QD256" s="39"/>
      <c r="QE256" s="39"/>
      <c r="QF256" s="39"/>
      <c r="QG256" s="39"/>
      <c r="QH256" s="39"/>
      <c r="QI256" s="39"/>
      <c r="QJ256" s="39"/>
      <c r="QK256" s="39"/>
      <c r="QL256" s="39"/>
      <c r="QM256" s="39"/>
      <c r="QN256" s="39"/>
      <c r="QO256" s="39"/>
      <c r="QP256" s="39"/>
      <c r="QQ256" s="39"/>
      <c r="QR256" s="39"/>
      <c r="QS256" s="39"/>
      <c r="QT256" s="39"/>
      <c r="QU256" s="39"/>
      <c r="QV256" s="39"/>
      <c r="QW256" s="39"/>
      <c r="QX256" s="39"/>
      <c r="QY256" s="39"/>
      <c r="QZ256" s="39"/>
      <c r="RA256" s="39"/>
      <c r="RB256" s="39"/>
      <c r="RC256" s="39"/>
      <c r="RD256" s="39"/>
      <c r="RE256" s="39"/>
      <c r="RF256" s="39"/>
      <c r="RG256" s="39"/>
      <c r="RH256" s="39"/>
      <c r="RI256" s="39"/>
      <c r="RJ256" s="39"/>
      <c r="RK256" s="39"/>
      <c r="RL256" s="39"/>
      <c r="RM256" s="39"/>
      <c r="RN256" s="39"/>
      <c r="RO256" s="39"/>
      <c r="RP256" s="39"/>
      <c r="RQ256" s="39"/>
      <c r="RR256" s="39"/>
      <c r="RS256" s="39"/>
      <c r="RT256" s="39"/>
      <c r="RU256" s="39"/>
      <c r="RV256" s="39"/>
      <c r="RW256" s="39"/>
      <c r="RX256" s="39"/>
      <c r="RY256" s="39"/>
      <c r="RZ256" s="39"/>
      <c r="SA256" s="39"/>
      <c r="SB256" s="39"/>
      <c r="SC256" s="39"/>
      <c r="SD256" s="39"/>
      <c r="SE256" s="39"/>
      <c r="SF256" s="39"/>
      <c r="SG256" s="39"/>
      <c r="SH256" s="39"/>
      <c r="SI256" s="39"/>
      <c r="SJ256" s="39"/>
      <c r="SK256" s="39"/>
      <c r="SL256" s="39"/>
      <c r="SM256" s="39"/>
      <c r="SN256" s="39"/>
      <c r="SO256" s="39"/>
      <c r="SP256" s="39"/>
      <c r="SQ256" s="39"/>
      <c r="SR256" s="39"/>
      <c r="SS256" s="39"/>
      <c r="ST256" s="39"/>
      <c r="SU256" s="39"/>
      <c r="SV256" s="39"/>
      <c r="SW256" s="39"/>
      <c r="SX256" s="39"/>
      <c r="SY256" s="39"/>
      <c r="SZ256" s="39"/>
      <c r="TA256" s="39"/>
      <c r="TB256" s="39"/>
      <c r="TC256" s="39"/>
      <c r="TD256" s="39"/>
      <c r="TE256" s="39"/>
      <c r="TF256" s="39"/>
      <c r="TG256" s="39"/>
      <c r="TH256" s="39"/>
      <c r="TI256" s="39"/>
      <c r="TJ256" s="39"/>
      <c r="TK256" s="39"/>
      <c r="TL256" s="39"/>
      <c r="TM256" s="39"/>
      <c r="TN256" s="39"/>
      <c r="TO256" s="39"/>
      <c r="TP256" s="39"/>
      <c r="TQ256" s="39"/>
      <c r="TR256" s="39"/>
      <c r="TS256" s="39"/>
      <c r="TT256" s="39"/>
      <c r="TU256" s="39"/>
      <c r="TV256" s="39"/>
      <c r="TW256" s="39"/>
      <c r="TX256" s="39"/>
      <c r="TY256" s="39"/>
      <c r="TZ256" s="39"/>
      <c r="UA256" s="39"/>
      <c r="UB256" s="39"/>
      <c r="UC256" s="39"/>
      <c r="UD256" s="39"/>
      <c r="UE256" s="39"/>
      <c r="UF256" s="39"/>
      <c r="UG256" s="39"/>
      <c r="UH256" s="39"/>
      <c r="UI256" s="39"/>
      <c r="UJ256" s="39"/>
      <c r="UK256" s="39"/>
      <c r="UL256" s="39"/>
      <c r="UM256" s="39"/>
      <c r="UN256" s="39"/>
      <c r="UO256" s="39"/>
      <c r="UP256" s="39"/>
      <c r="UQ256" s="39"/>
      <c r="UR256" s="39"/>
      <c r="US256" s="39"/>
      <c r="UT256" s="39"/>
      <c r="UU256" s="39"/>
      <c r="UV256" s="39"/>
      <c r="UW256" s="39"/>
      <c r="UX256" s="39"/>
      <c r="UY256" s="39"/>
      <c r="UZ256" s="39"/>
      <c r="VA256" s="39"/>
      <c r="VB256" s="39"/>
      <c r="VC256" s="39"/>
      <c r="VD256" s="39"/>
      <c r="VE256" s="39"/>
      <c r="VF256" s="39"/>
      <c r="VG256" s="39"/>
      <c r="VH256" s="39"/>
      <c r="VI256" s="39"/>
      <c r="VJ256" s="39"/>
      <c r="VK256" s="39"/>
      <c r="VL256" s="39"/>
      <c r="VM256" s="39"/>
      <c r="VN256" s="39"/>
      <c r="VO256" s="39"/>
      <c r="VP256" s="39"/>
      <c r="VQ256" s="39"/>
      <c r="VR256" s="39"/>
      <c r="VS256" s="39"/>
      <c r="VT256" s="39"/>
      <c r="VU256" s="39"/>
      <c r="VV256" s="39"/>
      <c r="VW256" s="39"/>
      <c r="VX256" s="39"/>
      <c r="VY256" s="39"/>
      <c r="VZ256" s="39"/>
      <c r="WA256" s="39"/>
      <c r="WB256" s="39"/>
      <c r="WC256" s="39"/>
      <c r="WD256" s="39"/>
      <c r="WE256" s="39"/>
      <c r="WF256" s="39"/>
      <c r="WG256" s="39"/>
      <c r="WH256" s="39"/>
      <c r="WI256" s="39"/>
      <c r="WJ256" s="39"/>
      <c r="WK256" s="39"/>
      <c r="WL256" s="39"/>
      <c r="WM256" s="39"/>
      <c r="WN256" s="39"/>
      <c r="WO256" s="39"/>
      <c r="WP256" s="39"/>
      <c r="WQ256" s="39"/>
      <c r="WR256" s="39"/>
      <c r="WS256" s="39"/>
      <c r="WT256" s="39"/>
      <c r="WU256" s="39"/>
      <c r="WV256" s="39"/>
      <c r="WW256" s="39"/>
      <c r="WX256" s="39"/>
      <c r="WY256" s="39"/>
      <c r="WZ256" s="39"/>
      <c r="XA256" s="39"/>
      <c r="XB256" s="39"/>
      <c r="XC256" s="39"/>
      <c r="XD256" s="39"/>
      <c r="XE256" s="39"/>
      <c r="XF256" s="39"/>
      <c r="XG256" s="39"/>
      <c r="XH256" s="39"/>
      <c r="XI256" s="39"/>
      <c r="XJ256" s="39"/>
      <c r="XK256" s="39"/>
      <c r="XL256" s="39"/>
      <c r="XM256" s="39"/>
      <c r="XN256" s="39"/>
      <c r="XO256" s="39"/>
      <c r="XP256" s="39"/>
      <c r="XQ256" s="39"/>
      <c r="XR256" s="39"/>
      <c r="XS256" s="39"/>
      <c r="XT256" s="39"/>
      <c r="XU256" s="39"/>
      <c r="XV256" s="39"/>
      <c r="XW256" s="39"/>
      <c r="XX256" s="39"/>
      <c r="XY256" s="39"/>
      <c r="XZ256" s="39"/>
      <c r="YA256" s="39"/>
      <c r="YB256" s="39"/>
      <c r="YC256" s="39"/>
      <c r="YD256" s="39"/>
      <c r="YE256" s="39"/>
      <c r="YF256" s="39"/>
      <c r="YG256" s="39"/>
      <c r="YH256" s="39"/>
      <c r="YI256" s="39"/>
      <c r="YJ256" s="39"/>
      <c r="YK256" s="39"/>
      <c r="YL256" s="39"/>
      <c r="YM256" s="39"/>
      <c r="YN256" s="39"/>
      <c r="YO256" s="39"/>
      <c r="YP256" s="39"/>
      <c r="YQ256" s="39"/>
      <c r="YR256" s="39"/>
      <c r="YS256" s="39"/>
      <c r="YT256" s="39"/>
      <c r="YU256" s="39"/>
      <c r="YV256" s="39"/>
      <c r="YW256" s="39"/>
      <c r="YX256" s="39"/>
      <c r="YY256" s="39"/>
      <c r="YZ256" s="39"/>
      <c r="ZA256" s="39"/>
      <c r="ZB256" s="39"/>
      <c r="ZC256" s="39"/>
      <c r="ZD256" s="39"/>
      <c r="ZE256" s="39"/>
      <c r="ZF256" s="39"/>
      <c r="ZG256" s="39"/>
      <c r="ZH256" s="39"/>
      <c r="ZI256" s="39"/>
      <c r="ZJ256" s="39"/>
      <c r="ZK256" s="39"/>
      <c r="ZL256" s="39"/>
      <c r="ZM256" s="39"/>
      <c r="ZN256" s="39"/>
      <c r="ZO256" s="39"/>
      <c r="ZP256" s="39"/>
      <c r="ZQ256" s="39"/>
      <c r="ZR256" s="39"/>
      <c r="ZS256" s="39"/>
      <c r="ZT256" s="39"/>
      <c r="ZU256" s="39"/>
      <c r="ZV256" s="39"/>
      <c r="ZW256" s="39"/>
      <c r="ZX256" s="39"/>
      <c r="ZY256" s="39"/>
      <c r="ZZ256" s="39"/>
      <c r="AAA256" s="39"/>
      <c r="AAB256" s="39"/>
      <c r="AAC256" s="39"/>
      <c r="AAD256" s="39"/>
      <c r="AAE256" s="39"/>
      <c r="AAF256" s="39"/>
      <c r="AAG256" s="39"/>
      <c r="AAH256" s="39"/>
      <c r="AAI256" s="39"/>
      <c r="AAJ256" s="39"/>
      <c r="AAK256" s="39"/>
      <c r="AAL256" s="39"/>
      <c r="AAM256" s="39"/>
      <c r="AAN256" s="39"/>
      <c r="AAO256" s="39"/>
      <c r="AAP256" s="39"/>
      <c r="AAQ256" s="39"/>
      <c r="AAR256" s="39"/>
      <c r="AAS256" s="39"/>
      <c r="AAT256" s="39"/>
      <c r="AAU256" s="39"/>
      <c r="AAV256" s="39"/>
      <c r="AAW256" s="39"/>
      <c r="AAX256" s="39"/>
      <c r="AAY256" s="39"/>
      <c r="AAZ256" s="39"/>
      <c r="ABA256" s="39"/>
      <c r="ABB256" s="39"/>
      <c r="ABC256" s="39"/>
      <c r="ABD256" s="39"/>
      <c r="ABE256" s="39"/>
      <c r="ABF256" s="39"/>
      <c r="ABG256" s="39"/>
      <c r="ABH256" s="39"/>
      <c r="ABI256" s="39"/>
      <c r="ABJ256" s="39"/>
      <c r="ABK256" s="39"/>
      <c r="ABL256" s="39"/>
      <c r="ABM256" s="39"/>
      <c r="ABN256" s="39"/>
      <c r="ABO256" s="39"/>
      <c r="ABP256" s="39"/>
      <c r="ABQ256" s="39"/>
      <c r="ABR256" s="39"/>
      <c r="ABS256" s="39"/>
      <c r="ABT256" s="39"/>
      <c r="ABU256" s="39"/>
      <c r="ABV256" s="39"/>
      <c r="ABW256" s="39"/>
      <c r="ABX256" s="39"/>
      <c r="ABY256" s="39"/>
      <c r="ABZ256" s="39"/>
      <c r="ACA256" s="39"/>
      <c r="ACB256" s="39"/>
      <c r="ACC256" s="39"/>
      <c r="ACD256" s="39"/>
      <c r="ACE256" s="39"/>
      <c r="ACF256" s="39"/>
      <c r="ACG256" s="39"/>
      <c r="ACH256" s="39"/>
      <c r="ACI256" s="39"/>
      <c r="ACJ256" s="39"/>
      <c r="ACK256" s="39"/>
      <c r="ACL256" s="39"/>
      <c r="ACM256" s="39"/>
      <c r="ACN256" s="39"/>
      <c r="ACO256" s="39"/>
      <c r="ACP256" s="39"/>
      <c r="ACQ256" s="39"/>
      <c r="ACR256" s="39"/>
      <c r="ACS256" s="39"/>
      <c r="ACT256" s="39"/>
      <c r="ACU256" s="39"/>
      <c r="ACV256" s="39"/>
      <c r="ACW256" s="39"/>
      <c r="ACX256" s="39"/>
      <c r="ACY256" s="39"/>
      <c r="ACZ256" s="39"/>
      <c r="ADA256" s="39"/>
      <c r="ADB256" s="39"/>
      <c r="ADC256" s="39"/>
      <c r="ADD256" s="39"/>
      <c r="ADE256" s="39"/>
      <c r="ADF256" s="39"/>
      <c r="ADG256" s="39"/>
      <c r="ADH256" s="39"/>
      <c r="ADI256" s="39"/>
      <c r="ADJ256" s="39"/>
      <c r="ADK256" s="39"/>
      <c r="ADL256" s="39"/>
      <c r="ADM256" s="39"/>
      <c r="ADN256" s="39"/>
      <c r="ADO256" s="39"/>
      <c r="ADP256" s="39"/>
      <c r="ADQ256" s="39"/>
      <c r="ADR256" s="39"/>
      <c r="ADS256" s="39"/>
      <c r="ADT256" s="39"/>
      <c r="ADU256" s="39"/>
      <c r="ADV256" s="39"/>
      <c r="ADW256" s="39"/>
      <c r="ADX256" s="39"/>
      <c r="ADY256" s="39"/>
      <c r="ADZ256" s="39"/>
      <c r="AEA256" s="39"/>
      <c r="AEB256" s="39"/>
      <c r="AEC256" s="39"/>
      <c r="AED256" s="39"/>
      <c r="AEE256" s="39"/>
      <c r="AEF256" s="39"/>
      <c r="AEG256" s="39"/>
      <c r="AEH256" s="39"/>
      <c r="AEI256" s="39"/>
      <c r="AEJ256" s="39"/>
      <c r="AEK256" s="39"/>
      <c r="AEL256" s="39"/>
      <c r="AEM256" s="39"/>
      <c r="AEN256" s="39"/>
      <c r="AEO256" s="39"/>
      <c r="AEP256" s="39"/>
      <c r="AEQ256" s="39"/>
      <c r="AER256" s="39"/>
      <c r="AES256" s="39"/>
      <c r="AET256" s="39"/>
      <c r="AEU256" s="39"/>
      <c r="AEV256" s="39"/>
      <c r="AEW256" s="39"/>
      <c r="AEX256" s="39"/>
      <c r="AEY256" s="39"/>
      <c r="AEZ256" s="39"/>
      <c r="AFA256" s="39"/>
      <c r="AFB256" s="39"/>
      <c r="AFC256" s="39"/>
      <c r="AFD256" s="39"/>
      <c r="AFE256" s="39"/>
      <c r="AFF256" s="39"/>
      <c r="AFG256" s="39"/>
      <c r="AFH256" s="39"/>
      <c r="AFI256" s="39"/>
      <c r="AFJ256" s="39"/>
      <c r="AFK256" s="39"/>
      <c r="AFL256" s="39"/>
      <c r="AFM256" s="39"/>
      <c r="AFN256" s="39"/>
      <c r="AFO256" s="39"/>
      <c r="AFP256" s="39"/>
      <c r="AFQ256" s="39"/>
      <c r="AFR256" s="39"/>
      <c r="AFS256" s="39"/>
      <c r="AFT256" s="39"/>
      <c r="AFU256" s="39"/>
      <c r="AFV256" s="39"/>
      <c r="AFW256" s="39"/>
      <c r="AFX256" s="39"/>
      <c r="AFY256" s="39"/>
      <c r="AFZ256" s="39"/>
      <c r="AGA256" s="39"/>
      <c r="AGB256" s="39"/>
      <c r="AGC256" s="39"/>
      <c r="AGD256" s="39"/>
      <c r="AGE256" s="39"/>
      <c r="AGF256" s="39"/>
      <c r="AGG256" s="39"/>
      <c r="AGH256" s="39"/>
      <c r="AGI256" s="39"/>
      <c r="AGJ256" s="39"/>
      <c r="AGK256" s="39"/>
      <c r="AGL256" s="39"/>
      <c r="AGM256" s="39"/>
      <c r="AGN256" s="39"/>
      <c r="AGO256" s="39"/>
      <c r="AGP256" s="39"/>
      <c r="AGQ256" s="39"/>
      <c r="AGR256" s="39"/>
      <c r="AGS256" s="39"/>
      <c r="AGT256" s="39"/>
      <c r="AGU256" s="39"/>
      <c r="AGV256" s="39"/>
      <c r="AGW256" s="39"/>
      <c r="AGX256" s="39"/>
      <c r="AGY256" s="39"/>
      <c r="AGZ256" s="39"/>
      <c r="AHA256" s="39"/>
      <c r="AHB256" s="39"/>
      <c r="AHC256" s="39"/>
      <c r="AHD256" s="39"/>
      <c r="AHE256" s="39"/>
      <c r="AHF256" s="39"/>
      <c r="AHG256" s="39"/>
      <c r="AHH256" s="39"/>
      <c r="AHI256" s="39"/>
      <c r="AHJ256" s="39"/>
      <c r="AHK256" s="39"/>
      <c r="AHL256" s="39"/>
      <c r="AHM256" s="39"/>
      <c r="AHN256" s="39"/>
      <c r="AHO256" s="39"/>
      <c r="AHP256" s="39"/>
      <c r="AHQ256" s="39"/>
      <c r="AHR256" s="39"/>
      <c r="AHS256" s="39"/>
      <c r="AHT256" s="39"/>
      <c r="AHU256" s="39"/>
      <c r="AHV256" s="39"/>
      <c r="AHW256" s="39"/>
      <c r="AHX256" s="39"/>
      <c r="AHY256" s="39"/>
      <c r="AHZ256" s="39"/>
      <c r="AIA256" s="39"/>
      <c r="AIB256" s="39"/>
      <c r="AIC256" s="39"/>
      <c r="AID256" s="39"/>
      <c r="AIE256" s="39"/>
      <c r="AIF256" s="39"/>
      <c r="AIG256" s="39"/>
      <c r="AIH256" s="39"/>
      <c r="AII256" s="39"/>
      <c r="AIJ256" s="39"/>
      <c r="AIK256" s="39"/>
      <c r="AIL256" s="39"/>
      <c r="AIM256" s="39"/>
      <c r="AIN256" s="39"/>
      <c r="AIO256" s="39"/>
      <c r="AIP256" s="39"/>
      <c r="AIQ256" s="39"/>
      <c r="AIR256" s="39"/>
      <c r="AIS256" s="39"/>
      <c r="AIT256" s="39"/>
      <c r="AIU256" s="39"/>
      <c r="AIV256" s="39"/>
      <c r="AIW256" s="39"/>
      <c r="AIX256" s="39"/>
      <c r="AIY256" s="39"/>
      <c r="AIZ256" s="39"/>
      <c r="AJA256" s="39"/>
      <c r="AJB256" s="39"/>
      <c r="AJC256" s="39"/>
      <c r="AJD256" s="39"/>
      <c r="AJE256" s="39"/>
      <c r="AJF256" s="39"/>
      <c r="AJG256" s="39"/>
      <c r="AJH256" s="39"/>
      <c r="AJI256" s="39"/>
      <c r="AJJ256" s="39"/>
      <c r="AJK256" s="39"/>
      <c r="AJL256" s="39"/>
      <c r="AJM256" s="39"/>
      <c r="AJN256" s="39"/>
      <c r="AJO256" s="39"/>
      <c r="AJP256" s="39"/>
      <c r="AJQ256" s="39"/>
      <c r="AJR256" s="39"/>
      <c r="AJS256" s="39"/>
      <c r="AJT256" s="39"/>
      <c r="AJU256" s="39"/>
      <c r="AJV256" s="39"/>
      <c r="AJW256" s="39"/>
      <c r="AJX256" s="39"/>
      <c r="AJY256" s="39"/>
      <c r="AJZ256" s="39"/>
      <c r="AKA256" s="39"/>
      <c r="AKB256" s="39"/>
      <c r="AKC256" s="39"/>
      <c r="AKD256" s="39"/>
      <c r="AKE256" s="39"/>
      <c r="AKF256" s="39"/>
      <c r="AKG256" s="39"/>
      <c r="AKH256" s="39"/>
      <c r="AKI256" s="39"/>
      <c r="AKJ256" s="39"/>
      <c r="AKK256" s="39"/>
      <c r="AKL256" s="39"/>
      <c r="AKM256" s="39"/>
      <c r="AKN256" s="39"/>
      <c r="AKO256" s="39"/>
      <c r="AKP256" s="39"/>
      <c r="AKQ256" s="39"/>
      <c r="AKR256" s="39"/>
      <c r="AKS256" s="39"/>
      <c r="AKT256" s="39"/>
      <c r="AKU256" s="39"/>
      <c r="AKV256" s="39"/>
      <c r="AKW256" s="39"/>
      <c r="AKX256" s="39"/>
      <c r="AKY256" s="39"/>
      <c r="AKZ256" s="39"/>
      <c r="ALA256" s="39"/>
      <c r="ALB256" s="39"/>
      <c r="ALC256" s="39"/>
      <c r="ALD256" s="39"/>
      <c r="ALE256" s="39"/>
      <c r="ALF256" s="39"/>
      <c r="ALG256" s="39"/>
      <c r="ALH256" s="39"/>
      <c r="ALI256" s="39"/>
      <c r="ALJ256" s="39"/>
      <c r="ALK256" s="39"/>
      <c r="ALL256" s="39"/>
      <c r="ALM256" s="39"/>
      <c r="ALN256" s="39"/>
      <c r="ALO256" s="39"/>
      <c r="ALP256" s="39"/>
      <c r="ALQ256" s="39"/>
      <c r="ALR256" s="39"/>
      <c r="ALS256" s="39"/>
      <c r="ALT256" s="39"/>
      <c r="ALU256" s="39"/>
      <c r="ALV256" s="39"/>
      <c r="ALW256" s="39"/>
      <c r="ALX256" s="39"/>
      <c r="ALY256" s="39"/>
      <c r="ALZ256" s="39"/>
    </row>
    <row r="257" spans="1:1014" s="84" customFormat="1" x14ac:dyDescent="0.25">
      <c r="A257" s="67" t="s">
        <v>547</v>
      </c>
      <c r="B257" s="79" t="str">
        <f t="shared" si="10"/>
        <v>20180726</v>
      </c>
      <c r="C257" s="79" t="s">
        <v>21</v>
      </c>
      <c r="D257" s="79" t="s">
        <v>22</v>
      </c>
      <c r="E257" s="39" t="s">
        <v>23</v>
      </c>
      <c r="F257" s="39" t="s">
        <v>24</v>
      </c>
      <c r="G257" s="39" t="s">
        <v>25</v>
      </c>
      <c r="H257" s="39" t="s">
        <v>26</v>
      </c>
      <c r="I257" s="39">
        <v>0</v>
      </c>
      <c r="J257" s="39" t="s">
        <v>24</v>
      </c>
      <c r="K257" s="80" t="str">
        <f>IF(F257="NA","0000",IF(F257="A04","1000",IF(F257="A03","0700",IF(F257="A02","0500",IF(F257="A01","0200",ERROR)))))</f>
        <v>0000</v>
      </c>
      <c r="L257" s="80" t="str">
        <f t="shared" si="9"/>
        <v>000</v>
      </c>
      <c r="M257" s="81">
        <v>260</v>
      </c>
      <c r="N257" s="82">
        <v>9</v>
      </c>
      <c r="O257" s="82">
        <v>5</v>
      </c>
      <c r="P257" s="39" t="s">
        <v>24</v>
      </c>
      <c r="Q257" s="83" t="s">
        <v>548</v>
      </c>
      <c r="R257" s="79" t="str">
        <f t="shared" si="11"/>
        <v>20180726-Nor-Bh-Cott01-Ndata-M0000-D000-T00260-G09-R05-0261.TIFF</v>
      </c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  <c r="DS257" s="39"/>
      <c r="DT257" s="39"/>
      <c r="DU257" s="39"/>
      <c r="DV257" s="39"/>
      <c r="DW257" s="39"/>
      <c r="DX257" s="39"/>
      <c r="DY257" s="39"/>
      <c r="DZ257" s="39"/>
      <c r="EA257" s="39"/>
      <c r="EB257" s="39"/>
      <c r="EC257" s="39"/>
      <c r="ED257" s="39"/>
      <c r="EE257" s="39"/>
      <c r="EF257" s="39"/>
      <c r="EG257" s="39"/>
      <c r="EH257" s="39"/>
      <c r="EI257" s="39"/>
      <c r="EJ257" s="39"/>
      <c r="EK257" s="39"/>
      <c r="EL257" s="39"/>
      <c r="EM257" s="39"/>
      <c r="EN257" s="39"/>
      <c r="EO257" s="39"/>
      <c r="EP257" s="39"/>
      <c r="EQ257" s="39"/>
      <c r="ER257" s="39"/>
      <c r="ES257" s="39"/>
      <c r="ET257" s="39"/>
      <c r="EU257" s="39"/>
      <c r="EV257" s="39"/>
      <c r="EW257" s="39"/>
      <c r="EX257" s="39"/>
      <c r="EY257" s="39"/>
      <c r="EZ257" s="39"/>
      <c r="FA257" s="39"/>
      <c r="FB257" s="39"/>
      <c r="FC257" s="39"/>
      <c r="FD257" s="39"/>
      <c r="FE257" s="39"/>
      <c r="FF257" s="39"/>
      <c r="FG257" s="39"/>
      <c r="FH257" s="39"/>
      <c r="FI257" s="39"/>
      <c r="FJ257" s="39"/>
      <c r="FK257" s="39"/>
      <c r="FL257" s="39"/>
      <c r="FM257" s="39"/>
      <c r="FN257" s="39"/>
      <c r="FO257" s="39"/>
      <c r="FP257" s="39"/>
      <c r="FQ257" s="39"/>
      <c r="FR257" s="39"/>
      <c r="FS257" s="39"/>
      <c r="FT257" s="39"/>
      <c r="FU257" s="39"/>
      <c r="FV257" s="39"/>
      <c r="FW257" s="39"/>
      <c r="FX257" s="39"/>
      <c r="FY257" s="39"/>
      <c r="FZ257" s="39"/>
      <c r="GA257" s="39"/>
      <c r="GB257" s="39"/>
      <c r="GC257" s="39"/>
      <c r="GD257" s="39"/>
      <c r="GE257" s="39"/>
      <c r="GF257" s="39"/>
      <c r="GG257" s="39"/>
      <c r="GH257" s="39"/>
      <c r="GI257" s="39"/>
      <c r="GJ257" s="39"/>
      <c r="GK257" s="39"/>
      <c r="GL257" s="39"/>
      <c r="GM257" s="39"/>
      <c r="GN257" s="39"/>
      <c r="GO257" s="39"/>
      <c r="GP257" s="39"/>
      <c r="GQ257" s="39"/>
      <c r="GR257" s="39"/>
      <c r="GS257" s="39"/>
      <c r="GT257" s="39"/>
      <c r="GU257" s="39"/>
      <c r="GV257" s="39"/>
      <c r="GW257" s="39"/>
      <c r="GX257" s="39"/>
      <c r="GY257" s="39"/>
      <c r="GZ257" s="39"/>
      <c r="HA257" s="39"/>
      <c r="HB257" s="39"/>
      <c r="HC257" s="39"/>
      <c r="HD257" s="39"/>
      <c r="HE257" s="39"/>
      <c r="HF257" s="39"/>
      <c r="HG257" s="39"/>
      <c r="HH257" s="39"/>
      <c r="HI257" s="39"/>
      <c r="HJ257" s="39"/>
      <c r="HK257" s="39"/>
      <c r="HL257" s="39"/>
      <c r="HM257" s="39"/>
      <c r="HN257" s="39"/>
      <c r="HO257" s="39"/>
      <c r="HP257" s="39"/>
      <c r="HQ257" s="39"/>
      <c r="HR257" s="39"/>
      <c r="HS257" s="39"/>
      <c r="HT257" s="39"/>
      <c r="HU257" s="39"/>
      <c r="HV257" s="39"/>
      <c r="HW257" s="39"/>
      <c r="HX257" s="39"/>
      <c r="HY257" s="39"/>
      <c r="HZ257" s="39"/>
      <c r="IA257" s="39"/>
      <c r="IB257" s="39"/>
      <c r="IC257" s="39"/>
      <c r="ID257" s="39"/>
      <c r="IE257" s="39"/>
      <c r="IF257" s="39"/>
      <c r="IG257" s="39"/>
      <c r="IH257" s="39"/>
      <c r="II257" s="39"/>
      <c r="IJ257" s="39"/>
      <c r="IK257" s="39"/>
      <c r="IL257" s="39"/>
      <c r="IM257" s="39"/>
      <c r="IN257" s="39"/>
      <c r="IO257" s="39"/>
      <c r="IP257" s="39"/>
      <c r="IQ257" s="39"/>
      <c r="IR257" s="39"/>
      <c r="IS257" s="39"/>
      <c r="IT257" s="39"/>
      <c r="IU257" s="39"/>
      <c r="IV257" s="39"/>
      <c r="IW257" s="39"/>
      <c r="IX257" s="39"/>
      <c r="IY257" s="39"/>
      <c r="IZ257" s="39"/>
      <c r="JA257" s="39"/>
      <c r="JB257" s="39"/>
      <c r="JC257" s="39"/>
      <c r="JD257" s="39"/>
      <c r="JE257" s="39"/>
      <c r="JF257" s="39"/>
      <c r="JG257" s="39"/>
      <c r="JH257" s="39"/>
      <c r="JI257" s="39"/>
      <c r="JJ257" s="39"/>
      <c r="JK257" s="39"/>
      <c r="JL257" s="39"/>
      <c r="JM257" s="39"/>
      <c r="JN257" s="39"/>
      <c r="JO257" s="39"/>
      <c r="JP257" s="39"/>
      <c r="JQ257" s="39"/>
      <c r="JR257" s="39"/>
      <c r="JS257" s="39"/>
      <c r="JT257" s="39"/>
      <c r="JU257" s="39"/>
      <c r="JV257" s="39"/>
      <c r="JW257" s="39"/>
      <c r="JX257" s="39"/>
      <c r="JY257" s="39"/>
      <c r="JZ257" s="39"/>
      <c r="KA257" s="39"/>
      <c r="KB257" s="39"/>
      <c r="KC257" s="39"/>
      <c r="KD257" s="39"/>
      <c r="KE257" s="39"/>
      <c r="KF257" s="39"/>
      <c r="KG257" s="39"/>
      <c r="KH257" s="39"/>
      <c r="KI257" s="39"/>
      <c r="KJ257" s="39"/>
      <c r="KK257" s="39"/>
      <c r="KL257" s="39"/>
      <c r="KM257" s="39"/>
      <c r="KN257" s="39"/>
      <c r="KO257" s="39"/>
      <c r="KP257" s="39"/>
      <c r="KQ257" s="39"/>
      <c r="KR257" s="39"/>
      <c r="KS257" s="39"/>
      <c r="KT257" s="39"/>
      <c r="KU257" s="39"/>
      <c r="KV257" s="39"/>
      <c r="KW257" s="39"/>
      <c r="KX257" s="39"/>
      <c r="KY257" s="39"/>
      <c r="KZ257" s="39"/>
      <c r="LA257" s="39"/>
      <c r="LB257" s="39"/>
      <c r="LC257" s="39"/>
      <c r="LD257" s="39"/>
      <c r="LE257" s="39"/>
      <c r="LF257" s="39"/>
      <c r="LG257" s="39"/>
      <c r="LH257" s="39"/>
      <c r="LI257" s="39"/>
      <c r="LJ257" s="39"/>
      <c r="LK257" s="39"/>
      <c r="LL257" s="39"/>
      <c r="LM257" s="39"/>
      <c r="LN257" s="39"/>
      <c r="LO257" s="39"/>
      <c r="LP257" s="39"/>
      <c r="LQ257" s="39"/>
      <c r="LR257" s="39"/>
      <c r="LS257" s="39"/>
      <c r="LT257" s="39"/>
      <c r="LU257" s="39"/>
      <c r="LV257" s="39"/>
      <c r="LW257" s="39"/>
      <c r="LX257" s="39"/>
      <c r="LY257" s="39"/>
      <c r="LZ257" s="39"/>
      <c r="MA257" s="39"/>
      <c r="MB257" s="39"/>
      <c r="MC257" s="39"/>
      <c r="MD257" s="39"/>
      <c r="ME257" s="39"/>
      <c r="MF257" s="39"/>
      <c r="MG257" s="39"/>
      <c r="MH257" s="39"/>
      <c r="MI257" s="39"/>
      <c r="MJ257" s="39"/>
      <c r="MK257" s="39"/>
      <c r="ML257" s="39"/>
      <c r="MM257" s="39"/>
      <c r="MN257" s="39"/>
      <c r="MO257" s="39"/>
      <c r="MP257" s="39"/>
      <c r="MQ257" s="39"/>
      <c r="MR257" s="39"/>
      <c r="MS257" s="39"/>
      <c r="MT257" s="39"/>
      <c r="MU257" s="39"/>
      <c r="MV257" s="39"/>
      <c r="MW257" s="39"/>
      <c r="MX257" s="39"/>
      <c r="MY257" s="39"/>
      <c r="MZ257" s="39"/>
      <c r="NA257" s="39"/>
      <c r="NB257" s="39"/>
      <c r="NC257" s="39"/>
      <c r="ND257" s="39"/>
      <c r="NE257" s="39"/>
      <c r="NF257" s="39"/>
      <c r="NG257" s="39"/>
      <c r="NH257" s="39"/>
      <c r="NI257" s="39"/>
      <c r="NJ257" s="39"/>
      <c r="NK257" s="39"/>
      <c r="NL257" s="39"/>
      <c r="NM257" s="39"/>
      <c r="NN257" s="39"/>
      <c r="NO257" s="39"/>
      <c r="NP257" s="39"/>
      <c r="NQ257" s="39"/>
      <c r="NR257" s="39"/>
      <c r="NS257" s="39"/>
      <c r="NT257" s="39"/>
      <c r="NU257" s="39"/>
      <c r="NV257" s="39"/>
      <c r="NW257" s="39"/>
      <c r="NX257" s="39"/>
      <c r="NY257" s="39"/>
      <c r="NZ257" s="39"/>
      <c r="OA257" s="39"/>
      <c r="OB257" s="39"/>
      <c r="OC257" s="39"/>
      <c r="OD257" s="39"/>
      <c r="OE257" s="39"/>
      <c r="OF257" s="39"/>
      <c r="OG257" s="39"/>
      <c r="OH257" s="39"/>
      <c r="OI257" s="39"/>
      <c r="OJ257" s="39"/>
      <c r="OK257" s="39"/>
      <c r="OL257" s="39"/>
      <c r="OM257" s="39"/>
      <c r="ON257" s="39"/>
      <c r="OO257" s="39"/>
      <c r="OP257" s="39"/>
      <c r="OQ257" s="39"/>
      <c r="OR257" s="39"/>
      <c r="OS257" s="39"/>
      <c r="OT257" s="39"/>
      <c r="OU257" s="39"/>
      <c r="OV257" s="39"/>
      <c r="OW257" s="39"/>
      <c r="OX257" s="39"/>
      <c r="OY257" s="39"/>
      <c r="OZ257" s="39"/>
      <c r="PA257" s="39"/>
      <c r="PB257" s="39"/>
      <c r="PC257" s="39"/>
      <c r="PD257" s="39"/>
      <c r="PE257" s="39"/>
      <c r="PF257" s="39"/>
      <c r="PG257" s="39"/>
      <c r="PH257" s="39"/>
      <c r="PI257" s="39"/>
      <c r="PJ257" s="39"/>
      <c r="PK257" s="39"/>
      <c r="PL257" s="39"/>
      <c r="PM257" s="39"/>
      <c r="PN257" s="39"/>
      <c r="PO257" s="39"/>
      <c r="PP257" s="39"/>
      <c r="PQ257" s="39"/>
      <c r="PR257" s="39"/>
      <c r="PS257" s="39"/>
      <c r="PT257" s="39"/>
      <c r="PU257" s="39"/>
      <c r="PV257" s="39"/>
      <c r="PW257" s="39"/>
      <c r="PX257" s="39"/>
      <c r="PY257" s="39"/>
      <c r="PZ257" s="39"/>
      <c r="QA257" s="39"/>
      <c r="QB257" s="39"/>
      <c r="QC257" s="39"/>
      <c r="QD257" s="39"/>
      <c r="QE257" s="39"/>
      <c r="QF257" s="39"/>
      <c r="QG257" s="39"/>
      <c r="QH257" s="39"/>
      <c r="QI257" s="39"/>
      <c r="QJ257" s="39"/>
      <c r="QK257" s="39"/>
      <c r="QL257" s="39"/>
      <c r="QM257" s="39"/>
      <c r="QN257" s="39"/>
      <c r="QO257" s="39"/>
      <c r="QP257" s="39"/>
      <c r="QQ257" s="39"/>
      <c r="QR257" s="39"/>
      <c r="QS257" s="39"/>
      <c r="QT257" s="39"/>
      <c r="QU257" s="39"/>
      <c r="QV257" s="39"/>
      <c r="QW257" s="39"/>
      <c r="QX257" s="39"/>
      <c r="QY257" s="39"/>
      <c r="QZ257" s="39"/>
      <c r="RA257" s="39"/>
      <c r="RB257" s="39"/>
      <c r="RC257" s="39"/>
      <c r="RD257" s="39"/>
      <c r="RE257" s="39"/>
      <c r="RF257" s="39"/>
      <c r="RG257" s="39"/>
      <c r="RH257" s="39"/>
      <c r="RI257" s="39"/>
      <c r="RJ257" s="39"/>
      <c r="RK257" s="39"/>
      <c r="RL257" s="39"/>
      <c r="RM257" s="39"/>
      <c r="RN257" s="39"/>
      <c r="RO257" s="39"/>
      <c r="RP257" s="39"/>
      <c r="RQ257" s="39"/>
      <c r="RR257" s="39"/>
      <c r="RS257" s="39"/>
      <c r="RT257" s="39"/>
      <c r="RU257" s="39"/>
      <c r="RV257" s="39"/>
      <c r="RW257" s="39"/>
      <c r="RX257" s="39"/>
      <c r="RY257" s="39"/>
      <c r="RZ257" s="39"/>
      <c r="SA257" s="39"/>
      <c r="SB257" s="39"/>
      <c r="SC257" s="39"/>
      <c r="SD257" s="39"/>
      <c r="SE257" s="39"/>
      <c r="SF257" s="39"/>
      <c r="SG257" s="39"/>
      <c r="SH257" s="39"/>
      <c r="SI257" s="39"/>
      <c r="SJ257" s="39"/>
      <c r="SK257" s="39"/>
      <c r="SL257" s="39"/>
      <c r="SM257" s="39"/>
      <c r="SN257" s="39"/>
      <c r="SO257" s="39"/>
      <c r="SP257" s="39"/>
      <c r="SQ257" s="39"/>
      <c r="SR257" s="39"/>
      <c r="SS257" s="39"/>
      <c r="ST257" s="39"/>
      <c r="SU257" s="39"/>
      <c r="SV257" s="39"/>
      <c r="SW257" s="39"/>
      <c r="SX257" s="39"/>
      <c r="SY257" s="39"/>
      <c r="SZ257" s="39"/>
      <c r="TA257" s="39"/>
      <c r="TB257" s="39"/>
      <c r="TC257" s="39"/>
      <c r="TD257" s="39"/>
      <c r="TE257" s="39"/>
      <c r="TF257" s="39"/>
      <c r="TG257" s="39"/>
      <c r="TH257" s="39"/>
      <c r="TI257" s="39"/>
      <c r="TJ257" s="39"/>
      <c r="TK257" s="39"/>
      <c r="TL257" s="39"/>
      <c r="TM257" s="39"/>
      <c r="TN257" s="39"/>
      <c r="TO257" s="39"/>
      <c r="TP257" s="39"/>
      <c r="TQ257" s="39"/>
      <c r="TR257" s="39"/>
      <c r="TS257" s="39"/>
      <c r="TT257" s="39"/>
      <c r="TU257" s="39"/>
      <c r="TV257" s="39"/>
      <c r="TW257" s="39"/>
      <c r="TX257" s="39"/>
      <c r="TY257" s="39"/>
      <c r="TZ257" s="39"/>
      <c r="UA257" s="39"/>
      <c r="UB257" s="39"/>
      <c r="UC257" s="39"/>
      <c r="UD257" s="39"/>
      <c r="UE257" s="39"/>
      <c r="UF257" s="39"/>
      <c r="UG257" s="39"/>
      <c r="UH257" s="39"/>
      <c r="UI257" s="39"/>
      <c r="UJ257" s="39"/>
      <c r="UK257" s="39"/>
      <c r="UL257" s="39"/>
      <c r="UM257" s="39"/>
      <c r="UN257" s="39"/>
      <c r="UO257" s="39"/>
      <c r="UP257" s="39"/>
      <c r="UQ257" s="39"/>
      <c r="UR257" s="39"/>
      <c r="US257" s="39"/>
      <c r="UT257" s="39"/>
      <c r="UU257" s="39"/>
      <c r="UV257" s="39"/>
      <c r="UW257" s="39"/>
      <c r="UX257" s="39"/>
      <c r="UY257" s="39"/>
      <c r="UZ257" s="39"/>
      <c r="VA257" s="39"/>
      <c r="VB257" s="39"/>
      <c r="VC257" s="39"/>
      <c r="VD257" s="39"/>
      <c r="VE257" s="39"/>
      <c r="VF257" s="39"/>
      <c r="VG257" s="39"/>
      <c r="VH257" s="39"/>
      <c r="VI257" s="39"/>
      <c r="VJ257" s="39"/>
      <c r="VK257" s="39"/>
      <c r="VL257" s="39"/>
      <c r="VM257" s="39"/>
      <c r="VN257" s="39"/>
      <c r="VO257" s="39"/>
      <c r="VP257" s="39"/>
      <c r="VQ257" s="39"/>
      <c r="VR257" s="39"/>
      <c r="VS257" s="39"/>
      <c r="VT257" s="39"/>
      <c r="VU257" s="39"/>
      <c r="VV257" s="39"/>
      <c r="VW257" s="39"/>
      <c r="VX257" s="39"/>
      <c r="VY257" s="39"/>
      <c r="VZ257" s="39"/>
      <c r="WA257" s="39"/>
      <c r="WB257" s="39"/>
      <c r="WC257" s="39"/>
      <c r="WD257" s="39"/>
      <c r="WE257" s="39"/>
      <c r="WF257" s="39"/>
      <c r="WG257" s="39"/>
      <c r="WH257" s="39"/>
      <c r="WI257" s="39"/>
      <c r="WJ257" s="39"/>
      <c r="WK257" s="39"/>
      <c r="WL257" s="39"/>
      <c r="WM257" s="39"/>
      <c r="WN257" s="39"/>
      <c r="WO257" s="39"/>
      <c r="WP257" s="39"/>
      <c r="WQ257" s="39"/>
      <c r="WR257" s="39"/>
      <c r="WS257" s="39"/>
      <c r="WT257" s="39"/>
      <c r="WU257" s="39"/>
      <c r="WV257" s="39"/>
      <c r="WW257" s="39"/>
      <c r="WX257" s="39"/>
      <c r="WY257" s="39"/>
      <c r="WZ257" s="39"/>
      <c r="XA257" s="39"/>
      <c r="XB257" s="39"/>
      <c r="XC257" s="39"/>
      <c r="XD257" s="39"/>
      <c r="XE257" s="39"/>
      <c r="XF257" s="39"/>
      <c r="XG257" s="39"/>
      <c r="XH257" s="39"/>
      <c r="XI257" s="39"/>
      <c r="XJ257" s="39"/>
      <c r="XK257" s="39"/>
      <c r="XL257" s="39"/>
      <c r="XM257" s="39"/>
      <c r="XN257" s="39"/>
      <c r="XO257" s="39"/>
      <c r="XP257" s="39"/>
      <c r="XQ257" s="39"/>
      <c r="XR257" s="39"/>
      <c r="XS257" s="39"/>
      <c r="XT257" s="39"/>
      <c r="XU257" s="39"/>
      <c r="XV257" s="39"/>
      <c r="XW257" s="39"/>
      <c r="XX257" s="39"/>
      <c r="XY257" s="39"/>
      <c r="XZ257" s="39"/>
      <c r="YA257" s="39"/>
      <c r="YB257" s="39"/>
      <c r="YC257" s="39"/>
      <c r="YD257" s="39"/>
      <c r="YE257" s="39"/>
      <c r="YF257" s="39"/>
      <c r="YG257" s="39"/>
      <c r="YH257" s="39"/>
      <c r="YI257" s="39"/>
      <c r="YJ257" s="39"/>
      <c r="YK257" s="39"/>
      <c r="YL257" s="39"/>
      <c r="YM257" s="39"/>
      <c r="YN257" s="39"/>
      <c r="YO257" s="39"/>
      <c r="YP257" s="39"/>
      <c r="YQ257" s="39"/>
      <c r="YR257" s="39"/>
      <c r="YS257" s="39"/>
      <c r="YT257" s="39"/>
      <c r="YU257" s="39"/>
      <c r="YV257" s="39"/>
      <c r="YW257" s="39"/>
      <c r="YX257" s="39"/>
      <c r="YY257" s="39"/>
      <c r="YZ257" s="39"/>
      <c r="ZA257" s="39"/>
      <c r="ZB257" s="39"/>
      <c r="ZC257" s="39"/>
      <c r="ZD257" s="39"/>
      <c r="ZE257" s="39"/>
      <c r="ZF257" s="39"/>
      <c r="ZG257" s="39"/>
      <c r="ZH257" s="39"/>
      <c r="ZI257" s="39"/>
      <c r="ZJ257" s="39"/>
      <c r="ZK257" s="39"/>
      <c r="ZL257" s="39"/>
      <c r="ZM257" s="39"/>
      <c r="ZN257" s="39"/>
      <c r="ZO257" s="39"/>
      <c r="ZP257" s="39"/>
      <c r="ZQ257" s="39"/>
      <c r="ZR257" s="39"/>
      <c r="ZS257" s="39"/>
      <c r="ZT257" s="39"/>
      <c r="ZU257" s="39"/>
      <c r="ZV257" s="39"/>
      <c r="ZW257" s="39"/>
      <c r="ZX257" s="39"/>
      <c r="ZY257" s="39"/>
      <c r="ZZ257" s="39"/>
      <c r="AAA257" s="39"/>
      <c r="AAB257" s="39"/>
      <c r="AAC257" s="39"/>
      <c r="AAD257" s="39"/>
      <c r="AAE257" s="39"/>
      <c r="AAF257" s="39"/>
      <c r="AAG257" s="39"/>
      <c r="AAH257" s="39"/>
      <c r="AAI257" s="39"/>
      <c r="AAJ257" s="39"/>
      <c r="AAK257" s="39"/>
      <c r="AAL257" s="39"/>
      <c r="AAM257" s="39"/>
      <c r="AAN257" s="39"/>
      <c r="AAO257" s="39"/>
      <c r="AAP257" s="39"/>
      <c r="AAQ257" s="39"/>
      <c r="AAR257" s="39"/>
      <c r="AAS257" s="39"/>
      <c r="AAT257" s="39"/>
      <c r="AAU257" s="39"/>
      <c r="AAV257" s="39"/>
      <c r="AAW257" s="39"/>
      <c r="AAX257" s="39"/>
      <c r="AAY257" s="39"/>
      <c r="AAZ257" s="39"/>
      <c r="ABA257" s="39"/>
      <c r="ABB257" s="39"/>
      <c r="ABC257" s="39"/>
      <c r="ABD257" s="39"/>
      <c r="ABE257" s="39"/>
      <c r="ABF257" s="39"/>
      <c r="ABG257" s="39"/>
      <c r="ABH257" s="39"/>
      <c r="ABI257" s="39"/>
      <c r="ABJ257" s="39"/>
      <c r="ABK257" s="39"/>
      <c r="ABL257" s="39"/>
      <c r="ABM257" s="39"/>
      <c r="ABN257" s="39"/>
      <c r="ABO257" s="39"/>
      <c r="ABP257" s="39"/>
      <c r="ABQ257" s="39"/>
      <c r="ABR257" s="39"/>
      <c r="ABS257" s="39"/>
      <c r="ABT257" s="39"/>
      <c r="ABU257" s="39"/>
      <c r="ABV257" s="39"/>
      <c r="ABW257" s="39"/>
      <c r="ABX257" s="39"/>
      <c r="ABY257" s="39"/>
      <c r="ABZ257" s="39"/>
      <c r="ACA257" s="39"/>
      <c r="ACB257" s="39"/>
      <c r="ACC257" s="39"/>
      <c r="ACD257" s="39"/>
      <c r="ACE257" s="39"/>
      <c r="ACF257" s="39"/>
      <c r="ACG257" s="39"/>
      <c r="ACH257" s="39"/>
      <c r="ACI257" s="39"/>
      <c r="ACJ257" s="39"/>
      <c r="ACK257" s="39"/>
      <c r="ACL257" s="39"/>
      <c r="ACM257" s="39"/>
      <c r="ACN257" s="39"/>
      <c r="ACO257" s="39"/>
      <c r="ACP257" s="39"/>
      <c r="ACQ257" s="39"/>
      <c r="ACR257" s="39"/>
      <c r="ACS257" s="39"/>
      <c r="ACT257" s="39"/>
      <c r="ACU257" s="39"/>
      <c r="ACV257" s="39"/>
      <c r="ACW257" s="39"/>
      <c r="ACX257" s="39"/>
      <c r="ACY257" s="39"/>
      <c r="ACZ257" s="39"/>
      <c r="ADA257" s="39"/>
      <c r="ADB257" s="39"/>
      <c r="ADC257" s="39"/>
      <c r="ADD257" s="39"/>
      <c r="ADE257" s="39"/>
      <c r="ADF257" s="39"/>
      <c r="ADG257" s="39"/>
      <c r="ADH257" s="39"/>
      <c r="ADI257" s="39"/>
      <c r="ADJ257" s="39"/>
      <c r="ADK257" s="39"/>
      <c r="ADL257" s="39"/>
      <c r="ADM257" s="39"/>
      <c r="ADN257" s="39"/>
      <c r="ADO257" s="39"/>
      <c r="ADP257" s="39"/>
      <c r="ADQ257" s="39"/>
      <c r="ADR257" s="39"/>
      <c r="ADS257" s="39"/>
      <c r="ADT257" s="39"/>
      <c r="ADU257" s="39"/>
      <c r="ADV257" s="39"/>
      <c r="ADW257" s="39"/>
      <c r="ADX257" s="39"/>
      <c r="ADY257" s="39"/>
      <c r="ADZ257" s="39"/>
      <c r="AEA257" s="39"/>
      <c r="AEB257" s="39"/>
      <c r="AEC257" s="39"/>
      <c r="AED257" s="39"/>
      <c r="AEE257" s="39"/>
      <c r="AEF257" s="39"/>
      <c r="AEG257" s="39"/>
      <c r="AEH257" s="39"/>
      <c r="AEI257" s="39"/>
      <c r="AEJ257" s="39"/>
      <c r="AEK257" s="39"/>
      <c r="AEL257" s="39"/>
      <c r="AEM257" s="39"/>
      <c r="AEN257" s="39"/>
      <c r="AEO257" s="39"/>
      <c r="AEP257" s="39"/>
      <c r="AEQ257" s="39"/>
      <c r="AER257" s="39"/>
      <c r="AES257" s="39"/>
      <c r="AET257" s="39"/>
      <c r="AEU257" s="39"/>
      <c r="AEV257" s="39"/>
      <c r="AEW257" s="39"/>
      <c r="AEX257" s="39"/>
      <c r="AEY257" s="39"/>
      <c r="AEZ257" s="39"/>
      <c r="AFA257" s="39"/>
      <c r="AFB257" s="39"/>
      <c r="AFC257" s="39"/>
      <c r="AFD257" s="39"/>
      <c r="AFE257" s="39"/>
      <c r="AFF257" s="39"/>
      <c r="AFG257" s="39"/>
      <c r="AFH257" s="39"/>
      <c r="AFI257" s="39"/>
      <c r="AFJ257" s="39"/>
      <c r="AFK257" s="39"/>
      <c r="AFL257" s="39"/>
      <c r="AFM257" s="39"/>
      <c r="AFN257" s="39"/>
      <c r="AFO257" s="39"/>
      <c r="AFP257" s="39"/>
      <c r="AFQ257" s="39"/>
      <c r="AFR257" s="39"/>
      <c r="AFS257" s="39"/>
      <c r="AFT257" s="39"/>
      <c r="AFU257" s="39"/>
      <c r="AFV257" s="39"/>
      <c r="AFW257" s="39"/>
      <c r="AFX257" s="39"/>
      <c r="AFY257" s="39"/>
      <c r="AFZ257" s="39"/>
      <c r="AGA257" s="39"/>
      <c r="AGB257" s="39"/>
      <c r="AGC257" s="39"/>
      <c r="AGD257" s="39"/>
      <c r="AGE257" s="39"/>
      <c r="AGF257" s="39"/>
      <c r="AGG257" s="39"/>
      <c r="AGH257" s="39"/>
      <c r="AGI257" s="39"/>
      <c r="AGJ257" s="39"/>
      <c r="AGK257" s="39"/>
      <c r="AGL257" s="39"/>
      <c r="AGM257" s="39"/>
      <c r="AGN257" s="39"/>
      <c r="AGO257" s="39"/>
      <c r="AGP257" s="39"/>
      <c r="AGQ257" s="39"/>
      <c r="AGR257" s="39"/>
      <c r="AGS257" s="39"/>
      <c r="AGT257" s="39"/>
      <c r="AGU257" s="39"/>
      <c r="AGV257" s="39"/>
      <c r="AGW257" s="39"/>
      <c r="AGX257" s="39"/>
      <c r="AGY257" s="39"/>
      <c r="AGZ257" s="39"/>
      <c r="AHA257" s="39"/>
      <c r="AHB257" s="39"/>
      <c r="AHC257" s="39"/>
      <c r="AHD257" s="39"/>
      <c r="AHE257" s="39"/>
      <c r="AHF257" s="39"/>
      <c r="AHG257" s="39"/>
      <c r="AHH257" s="39"/>
      <c r="AHI257" s="39"/>
      <c r="AHJ257" s="39"/>
      <c r="AHK257" s="39"/>
      <c r="AHL257" s="39"/>
      <c r="AHM257" s="39"/>
      <c r="AHN257" s="39"/>
      <c r="AHO257" s="39"/>
      <c r="AHP257" s="39"/>
      <c r="AHQ257" s="39"/>
      <c r="AHR257" s="39"/>
      <c r="AHS257" s="39"/>
      <c r="AHT257" s="39"/>
      <c r="AHU257" s="39"/>
      <c r="AHV257" s="39"/>
      <c r="AHW257" s="39"/>
      <c r="AHX257" s="39"/>
      <c r="AHY257" s="39"/>
      <c r="AHZ257" s="39"/>
      <c r="AIA257" s="39"/>
      <c r="AIB257" s="39"/>
      <c r="AIC257" s="39"/>
      <c r="AID257" s="39"/>
      <c r="AIE257" s="39"/>
      <c r="AIF257" s="39"/>
      <c r="AIG257" s="39"/>
      <c r="AIH257" s="39"/>
      <c r="AII257" s="39"/>
      <c r="AIJ257" s="39"/>
      <c r="AIK257" s="39"/>
      <c r="AIL257" s="39"/>
      <c r="AIM257" s="39"/>
      <c r="AIN257" s="39"/>
      <c r="AIO257" s="39"/>
      <c r="AIP257" s="39"/>
      <c r="AIQ257" s="39"/>
      <c r="AIR257" s="39"/>
      <c r="AIS257" s="39"/>
      <c r="AIT257" s="39"/>
      <c r="AIU257" s="39"/>
      <c r="AIV257" s="39"/>
      <c r="AIW257" s="39"/>
      <c r="AIX257" s="39"/>
      <c r="AIY257" s="39"/>
      <c r="AIZ257" s="39"/>
      <c r="AJA257" s="39"/>
      <c r="AJB257" s="39"/>
      <c r="AJC257" s="39"/>
      <c r="AJD257" s="39"/>
      <c r="AJE257" s="39"/>
      <c r="AJF257" s="39"/>
      <c r="AJG257" s="39"/>
      <c r="AJH257" s="39"/>
      <c r="AJI257" s="39"/>
      <c r="AJJ257" s="39"/>
      <c r="AJK257" s="39"/>
      <c r="AJL257" s="39"/>
      <c r="AJM257" s="39"/>
      <c r="AJN257" s="39"/>
      <c r="AJO257" s="39"/>
      <c r="AJP257" s="39"/>
      <c r="AJQ257" s="39"/>
      <c r="AJR257" s="39"/>
      <c r="AJS257" s="39"/>
      <c r="AJT257" s="39"/>
      <c r="AJU257" s="39"/>
      <c r="AJV257" s="39"/>
      <c r="AJW257" s="39"/>
      <c r="AJX257" s="39"/>
      <c r="AJY257" s="39"/>
      <c r="AJZ257" s="39"/>
      <c r="AKA257" s="39"/>
      <c r="AKB257" s="39"/>
      <c r="AKC257" s="39"/>
      <c r="AKD257" s="39"/>
      <c r="AKE257" s="39"/>
      <c r="AKF257" s="39"/>
      <c r="AKG257" s="39"/>
      <c r="AKH257" s="39"/>
      <c r="AKI257" s="39"/>
      <c r="AKJ257" s="39"/>
      <c r="AKK257" s="39"/>
      <c r="AKL257" s="39"/>
      <c r="AKM257" s="39"/>
      <c r="AKN257" s="39"/>
      <c r="AKO257" s="39"/>
      <c r="AKP257" s="39"/>
      <c r="AKQ257" s="39"/>
      <c r="AKR257" s="39"/>
      <c r="AKS257" s="39"/>
      <c r="AKT257" s="39"/>
      <c r="AKU257" s="39"/>
      <c r="AKV257" s="39"/>
      <c r="AKW257" s="39"/>
      <c r="AKX257" s="39"/>
      <c r="AKY257" s="39"/>
      <c r="AKZ257" s="39"/>
      <c r="ALA257" s="39"/>
      <c r="ALB257" s="39"/>
      <c r="ALC257" s="39"/>
      <c r="ALD257" s="39"/>
      <c r="ALE257" s="39"/>
      <c r="ALF257" s="39"/>
      <c r="ALG257" s="39"/>
      <c r="ALH257" s="39"/>
      <c r="ALI257" s="39"/>
      <c r="ALJ257" s="39"/>
      <c r="ALK257" s="39"/>
      <c r="ALL257" s="39"/>
      <c r="ALM257" s="39"/>
      <c r="ALN257" s="39"/>
      <c r="ALO257" s="39"/>
      <c r="ALP257" s="39"/>
      <c r="ALQ257" s="39"/>
      <c r="ALR257" s="39"/>
      <c r="ALS257" s="39"/>
      <c r="ALT257" s="39"/>
      <c r="ALU257" s="39"/>
      <c r="ALV257" s="39"/>
      <c r="ALW257" s="39"/>
      <c r="ALX257" s="39"/>
      <c r="ALY257" s="39"/>
      <c r="ALZ257" s="39"/>
    </row>
    <row r="258" spans="1:1014" s="84" customFormat="1" x14ac:dyDescent="0.25">
      <c r="A258" s="67" t="s">
        <v>549</v>
      </c>
      <c r="B258" s="79" t="str">
        <f t="shared" si="10"/>
        <v>20180726</v>
      </c>
      <c r="C258" s="79" t="s">
        <v>21</v>
      </c>
      <c r="D258" s="79" t="s">
        <v>22</v>
      </c>
      <c r="E258" s="39" t="s">
        <v>459</v>
      </c>
      <c r="F258" s="39" t="s">
        <v>24</v>
      </c>
      <c r="G258" s="39" t="s">
        <v>25</v>
      </c>
      <c r="H258" s="39" t="s">
        <v>26</v>
      </c>
      <c r="I258" s="39">
        <v>0</v>
      </c>
      <c r="J258" s="39" t="s">
        <v>24</v>
      </c>
      <c r="K258" s="80" t="str">
        <f>IF(F258="NA","0000",IF(F258="A04","1000",IF(F258="A03","0700",IF(F258="A02","0500",IF(F258="A01","0200",ERROR)))))</f>
        <v>0000</v>
      </c>
      <c r="L258" s="80" t="str">
        <f t="shared" ref="L258:L321" si="12">IF(J258="NA","000",TEXT(J258,"000"))</f>
        <v>000</v>
      </c>
      <c r="M258" s="81">
        <v>261</v>
      </c>
      <c r="N258" s="82">
        <v>9</v>
      </c>
      <c r="O258" s="82">
        <v>5</v>
      </c>
      <c r="P258" s="39" t="s">
        <v>24</v>
      </c>
      <c r="Q258" s="83" t="s">
        <v>550</v>
      </c>
      <c r="R258" s="79" t="str">
        <f t="shared" si="11"/>
        <v>20180726-Nor-Bh-Nylo01-Ndata-M0000-D000-T00261-G09-R05-0262.TIFF</v>
      </c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W258" s="39"/>
      <c r="DX258" s="39"/>
      <c r="DY258" s="39"/>
      <c r="DZ258" s="39"/>
      <c r="EA258" s="39"/>
      <c r="EB258" s="39"/>
      <c r="EC258" s="39"/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  <c r="FJ258" s="39"/>
      <c r="FK258" s="39"/>
      <c r="FL258" s="39"/>
      <c r="FM258" s="39"/>
      <c r="FN258" s="39"/>
      <c r="FO258" s="39"/>
      <c r="FP258" s="39"/>
      <c r="FQ258" s="39"/>
      <c r="FR258" s="39"/>
      <c r="FS258" s="39"/>
      <c r="FT258" s="39"/>
      <c r="FU258" s="39"/>
      <c r="FV258" s="39"/>
      <c r="FW258" s="39"/>
      <c r="FX258" s="39"/>
      <c r="FY258" s="39"/>
      <c r="FZ258" s="39"/>
      <c r="GA258" s="39"/>
      <c r="GB258" s="39"/>
      <c r="GC258" s="39"/>
      <c r="GD258" s="39"/>
      <c r="GE258" s="39"/>
      <c r="GF258" s="39"/>
      <c r="GG258" s="39"/>
      <c r="GH258" s="39"/>
      <c r="GI258" s="39"/>
      <c r="GJ258" s="39"/>
      <c r="GK258" s="39"/>
      <c r="GL258" s="39"/>
      <c r="GM258" s="39"/>
      <c r="GN258" s="39"/>
      <c r="GO258" s="39"/>
      <c r="GP258" s="39"/>
      <c r="GQ258" s="39"/>
      <c r="GR258" s="39"/>
      <c r="GS258" s="39"/>
      <c r="GT258" s="39"/>
      <c r="GU258" s="39"/>
      <c r="GV258" s="39"/>
      <c r="GW258" s="39"/>
      <c r="GX258" s="39"/>
      <c r="GY258" s="39"/>
      <c r="GZ258" s="39"/>
      <c r="HA258" s="39"/>
      <c r="HB258" s="39"/>
      <c r="HC258" s="39"/>
      <c r="HD258" s="39"/>
      <c r="HE258" s="39"/>
      <c r="HF258" s="39"/>
      <c r="HG258" s="39"/>
      <c r="HH258" s="39"/>
      <c r="HI258" s="39"/>
      <c r="HJ258" s="39"/>
      <c r="HK258" s="39"/>
      <c r="HL258" s="39"/>
      <c r="HM258" s="39"/>
      <c r="HN258" s="39"/>
      <c r="HO258" s="39"/>
      <c r="HP258" s="39"/>
      <c r="HQ258" s="39"/>
      <c r="HR258" s="39"/>
      <c r="HS258" s="39"/>
      <c r="HT258" s="39"/>
      <c r="HU258" s="39"/>
      <c r="HV258" s="39"/>
      <c r="HW258" s="39"/>
      <c r="HX258" s="39"/>
      <c r="HY258" s="39"/>
      <c r="HZ258" s="39"/>
      <c r="IA258" s="39"/>
      <c r="IB258" s="39"/>
      <c r="IC258" s="39"/>
      <c r="ID258" s="39"/>
      <c r="IE258" s="39"/>
      <c r="IF258" s="39"/>
      <c r="IG258" s="39"/>
      <c r="IH258" s="39"/>
      <c r="II258" s="39"/>
      <c r="IJ258" s="39"/>
      <c r="IK258" s="39"/>
      <c r="IL258" s="39"/>
      <c r="IM258" s="39"/>
      <c r="IN258" s="39"/>
      <c r="IO258" s="39"/>
      <c r="IP258" s="39"/>
      <c r="IQ258" s="39"/>
      <c r="IR258" s="39"/>
      <c r="IS258" s="39"/>
      <c r="IT258" s="39"/>
      <c r="IU258" s="39"/>
      <c r="IV258" s="39"/>
      <c r="IW258" s="39"/>
      <c r="IX258" s="39"/>
      <c r="IY258" s="39"/>
      <c r="IZ258" s="39"/>
      <c r="JA258" s="39"/>
      <c r="JB258" s="39"/>
      <c r="JC258" s="39"/>
      <c r="JD258" s="39"/>
      <c r="JE258" s="39"/>
      <c r="JF258" s="39"/>
      <c r="JG258" s="39"/>
      <c r="JH258" s="39"/>
      <c r="JI258" s="39"/>
      <c r="JJ258" s="39"/>
      <c r="JK258" s="39"/>
      <c r="JL258" s="39"/>
      <c r="JM258" s="39"/>
      <c r="JN258" s="39"/>
      <c r="JO258" s="39"/>
      <c r="JP258" s="39"/>
      <c r="JQ258" s="39"/>
      <c r="JR258" s="39"/>
      <c r="JS258" s="39"/>
      <c r="JT258" s="39"/>
      <c r="JU258" s="39"/>
      <c r="JV258" s="39"/>
      <c r="JW258" s="39"/>
      <c r="JX258" s="39"/>
      <c r="JY258" s="39"/>
      <c r="JZ258" s="39"/>
      <c r="KA258" s="39"/>
      <c r="KB258" s="39"/>
      <c r="KC258" s="39"/>
      <c r="KD258" s="39"/>
      <c r="KE258" s="39"/>
      <c r="KF258" s="39"/>
      <c r="KG258" s="39"/>
      <c r="KH258" s="39"/>
      <c r="KI258" s="39"/>
      <c r="KJ258" s="39"/>
      <c r="KK258" s="39"/>
      <c r="KL258" s="39"/>
      <c r="KM258" s="39"/>
      <c r="KN258" s="39"/>
      <c r="KO258" s="39"/>
      <c r="KP258" s="39"/>
      <c r="KQ258" s="39"/>
      <c r="KR258" s="39"/>
      <c r="KS258" s="39"/>
      <c r="KT258" s="39"/>
      <c r="KU258" s="39"/>
      <c r="KV258" s="39"/>
      <c r="KW258" s="39"/>
      <c r="KX258" s="39"/>
      <c r="KY258" s="39"/>
      <c r="KZ258" s="39"/>
      <c r="LA258" s="39"/>
      <c r="LB258" s="39"/>
      <c r="LC258" s="39"/>
      <c r="LD258" s="39"/>
      <c r="LE258" s="39"/>
      <c r="LF258" s="39"/>
      <c r="LG258" s="39"/>
      <c r="LH258" s="39"/>
      <c r="LI258" s="39"/>
      <c r="LJ258" s="39"/>
      <c r="LK258" s="39"/>
      <c r="LL258" s="39"/>
      <c r="LM258" s="39"/>
      <c r="LN258" s="39"/>
      <c r="LO258" s="39"/>
      <c r="LP258" s="39"/>
      <c r="LQ258" s="39"/>
      <c r="LR258" s="39"/>
      <c r="LS258" s="39"/>
      <c r="LT258" s="39"/>
      <c r="LU258" s="39"/>
      <c r="LV258" s="39"/>
      <c r="LW258" s="39"/>
      <c r="LX258" s="39"/>
      <c r="LY258" s="39"/>
      <c r="LZ258" s="39"/>
      <c r="MA258" s="39"/>
      <c r="MB258" s="39"/>
      <c r="MC258" s="39"/>
      <c r="MD258" s="39"/>
      <c r="ME258" s="39"/>
      <c r="MF258" s="39"/>
      <c r="MG258" s="39"/>
      <c r="MH258" s="39"/>
      <c r="MI258" s="39"/>
      <c r="MJ258" s="39"/>
      <c r="MK258" s="39"/>
      <c r="ML258" s="39"/>
      <c r="MM258" s="39"/>
      <c r="MN258" s="39"/>
      <c r="MO258" s="39"/>
      <c r="MP258" s="39"/>
      <c r="MQ258" s="39"/>
      <c r="MR258" s="39"/>
      <c r="MS258" s="39"/>
      <c r="MT258" s="39"/>
      <c r="MU258" s="39"/>
      <c r="MV258" s="39"/>
      <c r="MW258" s="39"/>
      <c r="MX258" s="39"/>
      <c r="MY258" s="39"/>
      <c r="MZ258" s="39"/>
      <c r="NA258" s="39"/>
      <c r="NB258" s="39"/>
      <c r="NC258" s="39"/>
      <c r="ND258" s="39"/>
      <c r="NE258" s="39"/>
      <c r="NF258" s="39"/>
      <c r="NG258" s="39"/>
      <c r="NH258" s="39"/>
      <c r="NI258" s="39"/>
      <c r="NJ258" s="39"/>
      <c r="NK258" s="39"/>
      <c r="NL258" s="39"/>
      <c r="NM258" s="39"/>
      <c r="NN258" s="39"/>
      <c r="NO258" s="39"/>
      <c r="NP258" s="39"/>
      <c r="NQ258" s="39"/>
      <c r="NR258" s="39"/>
      <c r="NS258" s="39"/>
      <c r="NT258" s="39"/>
      <c r="NU258" s="39"/>
      <c r="NV258" s="39"/>
      <c r="NW258" s="39"/>
      <c r="NX258" s="39"/>
      <c r="NY258" s="39"/>
      <c r="NZ258" s="39"/>
      <c r="OA258" s="39"/>
      <c r="OB258" s="39"/>
      <c r="OC258" s="39"/>
      <c r="OD258" s="39"/>
      <c r="OE258" s="39"/>
      <c r="OF258" s="39"/>
      <c r="OG258" s="39"/>
      <c r="OH258" s="39"/>
      <c r="OI258" s="39"/>
      <c r="OJ258" s="39"/>
      <c r="OK258" s="39"/>
      <c r="OL258" s="39"/>
      <c r="OM258" s="39"/>
      <c r="ON258" s="39"/>
      <c r="OO258" s="39"/>
      <c r="OP258" s="39"/>
      <c r="OQ258" s="39"/>
      <c r="OR258" s="39"/>
      <c r="OS258" s="39"/>
      <c r="OT258" s="39"/>
      <c r="OU258" s="39"/>
      <c r="OV258" s="39"/>
      <c r="OW258" s="39"/>
      <c r="OX258" s="39"/>
      <c r="OY258" s="39"/>
      <c r="OZ258" s="39"/>
      <c r="PA258" s="39"/>
      <c r="PB258" s="39"/>
      <c r="PC258" s="39"/>
      <c r="PD258" s="39"/>
      <c r="PE258" s="39"/>
      <c r="PF258" s="39"/>
      <c r="PG258" s="39"/>
      <c r="PH258" s="39"/>
      <c r="PI258" s="39"/>
      <c r="PJ258" s="39"/>
      <c r="PK258" s="39"/>
      <c r="PL258" s="39"/>
      <c r="PM258" s="39"/>
      <c r="PN258" s="39"/>
      <c r="PO258" s="39"/>
      <c r="PP258" s="39"/>
      <c r="PQ258" s="39"/>
      <c r="PR258" s="39"/>
      <c r="PS258" s="39"/>
      <c r="PT258" s="39"/>
      <c r="PU258" s="39"/>
      <c r="PV258" s="39"/>
      <c r="PW258" s="39"/>
      <c r="PX258" s="39"/>
      <c r="PY258" s="39"/>
      <c r="PZ258" s="39"/>
      <c r="QA258" s="39"/>
      <c r="QB258" s="39"/>
      <c r="QC258" s="39"/>
      <c r="QD258" s="39"/>
      <c r="QE258" s="39"/>
      <c r="QF258" s="39"/>
      <c r="QG258" s="39"/>
      <c r="QH258" s="39"/>
      <c r="QI258" s="39"/>
      <c r="QJ258" s="39"/>
      <c r="QK258" s="39"/>
      <c r="QL258" s="39"/>
      <c r="QM258" s="39"/>
      <c r="QN258" s="39"/>
      <c r="QO258" s="39"/>
      <c r="QP258" s="39"/>
      <c r="QQ258" s="39"/>
      <c r="QR258" s="39"/>
      <c r="QS258" s="39"/>
      <c r="QT258" s="39"/>
      <c r="QU258" s="39"/>
      <c r="QV258" s="39"/>
      <c r="QW258" s="39"/>
      <c r="QX258" s="39"/>
      <c r="QY258" s="39"/>
      <c r="QZ258" s="39"/>
      <c r="RA258" s="39"/>
      <c r="RB258" s="39"/>
      <c r="RC258" s="39"/>
      <c r="RD258" s="39"/>
      <c r="RE258" s="39"/>
      <c r="RF258" s="39"/>
      <c r="RG258" s="39"/>
      <c r="RH258" s="39"/>
      <c r="RI258" s="39"/>
      <c r="RJ258" s="39"/>
      <c r="RK258" s="39"/>
      <c r="RL258" s="39"/>
      <c r="RM258" s="39"/>
      <c r="RN258" s="39"/>
      <c r="RO258" s="39"/>
      <c r="RP258" s="39"/>
      <c r="RQ258" s="39"/>
      <c r="RR258" s="39"/>
      <c r="RS258" s="39"/>
      <c r="RT258" s="39"/>
      <c r="RU258" s="39"/>
      <c r="RV258" s="39"/>
      <c r="RW258" s="39"/>
      <c r="RX258" s="39"/>
      <c r="RY258" s="39"/>
      <c r="RZ258" s="39"/>
      <c r="SA258" s="39"/>
      <c r="SB258" s="39"/>
      <c r="SC258" s="39"/>
      <c r="SD258" s="39"/>
      <c r="SE258" s="39"/>
      <c r="SF258" s="39"/>
      <c r="SG258" s="39"/>
      <c r="SH258" s="39"/>
      <c r="SI258" s="39"/>
      <c r="SJ258" s="39"/>
      <c r="SK258" s="39"/>
      <c r="SL258" s="39"/>
      <c r="SM258" s="39"/>
      <c r="SN258" s="39"/>
      <c r="SO258" s="39"/>
      <c r="SP258" s="39"/>
      <c r="SQ258" s="39"/>
      <c r="SR258" s="39"/>
      <c r="SS258" s="39"/>
      <c r="ST258" s="39"/>
      <c r="SU258" s="39"/>
      <c r="SV258" s="39"/>
      <c r="SW258" s="39"/>
      <c r="SX258" s="39"/>
      <c r="SY258" s="39"/>
      <c r="SZ258" s="39"/>
      <c r="TA258" s="39"/>
      <c r="TB258" s="39"/>
      <c r="TC258" s="39"/>
      <c r="TD258" s="39"/>
      <c r="TE258" s="39"/>
      <c r="TF258" s="39"/>
      <c r="TG258" s="39"/>
      <c r="TH258" s="39"/>
      <c r="TI258" s="39"/>
      <c r="TJ258" s="39"/>
      <c r="TK258" s="39"/>
      <c r="TL258" s="39"/>
      <c r="TM258" s="39"/>
      <c r="TN258" s="39"/>
      <c r="TO258" s="39"/>
      <c r="TP258" s="39"/>
      <c r="TQ258" s="39"/>
      <c r="TR258" s="39"/>
      <c r="TS258" s="39"/>
      <c r="TT258" s="39"/>
      <c r="TU258" s="39"/>
      <c r="TV258" s="39"/>
      <c r="TW258" s="39"/>
      <c r="TX258" s="39"/>
      <c r="TY258" s="39"/>
      <c r="TZ258" s="39"/>
      <c r="UA258" s="39"/>
      <c r="UB258" s="39"/>
      <c r="UC258" s="39"/>
      <c r="UD258" s="39"/>
      <c r="UE258" s="39"/>
      <c r="UF258" s="39"/>
      <c r="UG258" s="39"/>
      <c r="UH258" s="39"/>
      <c r="UI258" s="39"/>
      <c r="UJ258" s="39"/>
      <c r="UK258" s="39"/>
      <c r="UL258" s="39"/>
      <c r="UM258" s="39"/>
      <c r="UN258" s="39"/>
      <c r="UO258" s="39"/>
      <c r="UP258" s="39"/>
      <c r="UQ258" s="39"/>
      <c r="UR258" s="39"/>
      <c r="US258" s="39"/>
      <c r="UT258" s="39"/>
      <c r="UU258" s="39"/>
      <c r="UV258" s="39"/>
      <c r="UW258" s="39"/>
      <c r="UX258" s="39"/>
      <c r="UY258" s="39"/>
      <c r="UZ258" s="39"/>
      <c r="VA258" s="39"/>
      <c r="VB258" s="39"/>
      <c r="VC258" s="39"/>
      <c r="VD258" s="39"/>
      <c r="VE258" s="39"/>
      <c r="VF258" s="39"/>
      <c r="VG258" s="39"/>
      <c r="VH258" s="39"/>
      <c r="VI258" s="39"/>
      <c r="VJ258" s="39"/>
      <c r="VK258" s="39"/>
      <c r="VL258" s="39"/>
      <c r="VM258" s="39"/>
      <c r="VN258" s="39"/>
      <c r="VO258" s="39"/>
      <c r="VP258" s="39"/>
      <c r="VQ258" s="39"/>
      <c r="VR258" s="39"/>
      <c r="VS258" s="39"/>
      <c r="VT258" s="39"/>
      <c r="VU258" s="39"/>
      <c r="VV258" s="39"/>
      <c r="VW258" s="39"/>
      <c r="VX258" s="39"/>
      <c r="VY258" s="39"/>
      <c r="VZ258" s="39"/>
      <c r="WA258" s="39"/>
      <c r="WB258" s="39"/>
      <c r="WC258" s="39"/>
      <c r="WD258" s="39"/>
      <c r="WE258" s="39"/>
      <c r="WF258" s="39"/>
      <c r="WG258" s="39"/>
      <c r="WH258" s="39"/>
      <c r="WI258" s="39"/>
      <c r="WJ258" s="39"/>
      <c r="WK258" s="39"/>
      <c r="WL258" s="39"/>
      <c r="WM258" s="39"/>
      <c r="WN258" s="39"/>
      <c r="WO258" s="39"/>
      <c r="WP258" s="39"/>
      <c r="WQ258" s="39"/>
      <c r="WR258" s="39"/>
      <c r="WS258" s="39"/>
      <c r="WT258" s="39"/>
      <c r="WU258" s="39"/>
      <c r="WV258" s="39"/>
      <c r="WW258" s="39"/>
      <c r="WX258" s="39"/>
      <c r="WY258" s="39"/>
      <c r="WZ258" s="39"/>
      <c r="XA258" s="39"/>
      <c r="XB258" s="39"/>
      <c r="XC258" s="39"/>
      <c r="XD258" s="39"/>
      <c r="XE258" s="39"/>
      <c r="XF258" s="39"/>
      <c r="XG258" s="39"/>
      <c r="XH258" s="39"/>
      <c r="XI258" s="39"/>
      <c r="XJ258" s="39"/>
      <c r="XK258" s="39"/>
      <c r="XL258" s="39"/>
      <c r="XM258" s="39"/>
      <c r="XN258" s="39"/>
      <c r="XO258" s="39"/>
      <c r="XP258" s="39"/>
      <c r="XQ258" s="39"/>
      <c r="XR258" s="39"/>
      <c r="XS258" s="39"/>
      <c r="XT258" s="39"/>
      <c r="XU258" s="39"/>
      <c r="XV258" s="39"/>
      <c r="XW258" s="39"/>
      <c r="XX258" s="39"/>
      <c r="XY258" s="39"/>
      <c r="XZ258" s="39"/>
      <c r="YA258" s="39"/>
      <c r="YB258" s="39"/>
      <c r="YC258" s="39"/>
      <c r="YD258" s="39"/>
      <c r="YE258" s="39"/>
      <c r="YF258" s="39"/>
      <c r="YG258" s="39"/>
      <c r="YH258" s="39"/>
      <c r="YI258" s="39"/>
      <c r="YJ258" s="39"/>
      <c r="YK258" s="39"/>
      <c r="YL258" s="39"/>
      <c r="YM258" s="39"/>
      <c r="YN258" s="39"/>
      <c r="YO258" s="39"/>
      <c r="YP258" s="39"/>
      <c r="YQ258" s="39"/>
      <c r="YR258" s="39"/>
      <c r="YS258" s="39"/>
      <c r="YT258" s="39"/>
      <c r="YU258" s="39"/>
      <c r="YV258" s="39"/>
      <c r="YW258" s="39"/>
      <c r="YX258" s="39"/>
      <c r="YY258" s="39"/>
      <c r="YZ258" s="39"/>
      <c r="ZA258" s="39"/>
      <c r="ZB258" s="39"/>
      <c r="ZC258" s="39"/>
      <c r="ZD258" s="39"/>
      <c r="ZE258" s="39"/>
      <c r="ZF258" s="39"/>
      <c r="ZG258" s="39"/>
      <c r="ZH258" s="39"/>
      <c r="ZI258" s="39"/>
      <c r="ZJ258" s="39"/>
      <c r="ZK258" s="39"/>
      <c r="ZL258" s="39"/>
      <c r="ZM258" s="39"/>
      <c r="ZN258" s="39"/>
      <c r="ZO258" s="39"/>
      <c r="ZP258" s="39"/>
      <c r="ZQ258" s="39"/>
      <c r="ZR258" s="39"/>
      <c r="ZS258" s="39"/>
      <c r="ZT258" s="39"/>
      <c r="ZU258" s="39"/>
      <c r="ZV258" s="39"/>
      <c r="ZW258" s="39"/>
      <c r="ZX258" s="39"/>
      <c r="ZY258" s="39"/>
      <c r="ZZ258" s="39"/>
      <c r="AAA258" s="39"/>
      <c r="AAB258" s="39"/>
      <c r="AAC258" s="39"/>
      <c r="AAD258" s="39"/>
      <c r="AAE258" s="39"/>
      <c r="AAF258" s="39"/>
      <c r="AAG258" s="39"/>
      <c r="AAH258" s="39"/>
      <c r="AAI258" s="39"/>
      <c r="AAJ258" s="39"/>
      <c r="AAK258" s="39"/>
      <c r="AAL258" s="39"/>
      <c r="AAM258" s="39"/>
      <c r="AAN258" s="39"/>
      <c r="AAO258" s="39"/>
      <c r="AAP258" s="39"/>
      <c r="AAQ258" s="39"/>
      <c r="AAR258" s="39"/>
      <c r="AAS258" s="39"/>
      <c r="AAT258" s="39"/>
      <c r="AAU258" s="39"/>
      <c r="AAV258" s="39"/>
      <c r="AAW258" s="39"/>
      <c r="AAX258" s="39"/>
      <c r="AAY258" s="39"/>
      <c r="AAZ258" s="39"/>
      <c r="ABA258" s="39"/>
      <c r="ABB258" s="39"/>
      <c r="ABC258" s="39"/>
      <c r="ABD258" s="39"/>
      <c r="ABE258" s="39"/>
      <c r="ABF258" s="39"/>
      <c r="ABG258" s="39"/>
      <c r="ABH258" s="39"/>
      <c r="ABI258" s="39"/>
      <c r="ABJ258" s="39"/>
      <c r="ABK258" s="39"/>
      <c r="ABL258" s="39"/>
      <c r="ABM258" s="39"/>
      <c r="ABN258" s="39"/>
      <c r="ABO258" s="39"/>
      <c r="ABP258" s="39"/>
      <c r="ABQ258" s="39"/>
      <c r="ABR258" s="39"/>
      <c r="ABS258" s="39"/>
      <c r="ABT258" s="39"/>
      <c r="ABU258" s="39"/>
      <c r="ABV258" s="39"/>
      <c r="ABW258" s="39"/>
      <c r="ABX258" s="39"/>
      <c r="ABY258" s="39"/>
      <c r="ABZ258" s="39"/>
      <c r="ACA258" s="39"/>
      <c r="ACB258" s="39"/>
      <c r="ACC258" s="39"/>
      <c r="ACD258" s="39"/>
      <c r="ACE258" s="39"/>
      <c r="ACF258" s="39"/>
      <c r="ACG258" s="39"/>
      <c r="ACH258" s="39"/>
      <c r="ACI258" s="39"/>
      <c r="ACJ258" s="39"/>
      <c r="ACK258" s="39"/>
      <c r="ACL258" s="39"/>
      <c r="ACM258" s="39"/>
      <c r="ACN258" s="39"/>
      <c r="ACO258" s="39"/>
      <c r="ACP258" s="39"/>
      <c r="ACQ258" s="39"/>
      <c r="ACR258" s="39"/>
      <c r="ACS258" s="39"/>
      <c r="ACT258" s="39"/>
      <c r="ACU258" s="39"/>
      <c r="ACV258" s="39"/>
      <c r="ACW258" s="39"/>
      <c r="ACX258" s="39"/>
      <c r="ACY258" s="39"/>
      <c r="ACZ258" s="39"/>
      <c r="ADA258" s="39"/>
      <c r="ADB258" s="39"/>
      <c r="ADC258" s="39"/>
      <c r="ADD258" s="39"/>
      <c r="ADE258" s="39"/>
      <c r="ADF258" s="39"/>
      <c r="ADG258" s="39"/>
      <c r="ADH258" s="39"/>
      <c r="ADI258" s="39"/>
      <c r="ADJ258" s="39"/>
      <c r="ADK258" s="39"/>
      <c r="ADL258" s="39"/>
      <c r="ADM258" s="39"/>
      <c r="ADN258" s="39"/>
      <c r="ADO258" s="39"/>
      <c r="ADP258" s="39"/>
      <c r="ADQ258" s="39"/>
      <c r="ADR258" s="39"/>
      <c r="ADS258" s="39"/>
      <c r="ADT258" s="39"/>
      <c r="ADU258" s="39"/>
      <c r="ADV258" s="39"/>
      <c r="ADW258" s="39"/>
      <c r="ADX258" s="39"/>
      <c r="ADY258" s="39"/>
      <c r="ADZ258" s="39"/>
      <c r="AEA258" s="39"/>
      <c r="AEB258" s="39"/>
      <c r="AEC258" s="39"/>
      <c r="AED258" s="39"/>
      <c r="AEE258" s="39"/>
      <c r="AEF258" s="39"/>
      <c r="AEG258" s="39"/>
      <c r="AEH258" s="39"/>
      <c r="AEI258" s="39"/>
      <c r="AEJ258" s="39"/>
      <c r="AEK258" s="39"/>
      <c r="AEL258" s="39"/>
      <c r="AEM258" s="39"/>
      <c r="AEN258" s="39"/>
      <c r="AEO258" s="39"/>
      <c r="AEP258" s="39"/>
      <c r="AEQ258" s="39"/>
      <c r="AER258" s="39"/>
      <c r="AES258" s="39"/>
      <c r="AET258" s="39"/>
      <c r="AEU258" s="39"/>
      <c r="AEV258" s="39"/>
      <c r="AEW258" s="39"/>
      <c r="AEX258" s="39"/>
      <c r="AEY258" s="39"/>
      <c r="AEZ258" s="39"/>
      <c r="AFA258" s="39"/>
      <c r="AFB258" s="39"/>
      <c r="AFC258" s="39"/>
      <c r="AFD258" s="39"/>
      <c r="AFE258" s="39"/>
      <c r="AFF258" s="39"/>
      <c r="AFG258" s="39"/>
      <c r="AFH258" s="39"/>
      <c r="AFI258" s="39"/>
      <c r="AFJ258" s="39"/>
      <c r="AFK258" s="39"/>
      <c r="AFL258" s="39"/>
      <c r="AFM258" s="39"/>
      <c r="AFN258" s="39"/>
      <c r="AFO258" s="39"/>
      <c r="AFP258" s="39"/>
      <c r="AFQ258" s="39"/>
      <c r="AFR258" s="39"/>
      <c r="AFS258" s="39"/>
      <c r="AFT258" s="39"/>
      <c r="AFU258" s="39"/>
      <c r="AFV258" s="39"/>
      <c r="AFW258" s="39"/>
      <c r="AFX258" s="39"/>
      <c r="AFY258" s="39"/>
      <c r="AFZ258" s="39"/>
      <c r="AGA258" s="39"/>
      <c r="AGB258" s="39"/>
      <c r="AGC258" s="39"/>
      <c r="AGD258" s="39"/>
      <c r="AGE258" s="39"/>
      <c r="AGF258" s="39"/>
      <c r="AGG258" s="39"/>
      <c r="AGH258" s="39"/>
      <c r="AGI258" s="39"/>
      <c r="AGJ258" s="39"/>
      <c r="AGK258" s="39"/>
      <c r="AGL258" s="39"/>
      <c r="AGM258" s="39"/>
      <c r="AGN258" s="39"/>
      <c r="AGO258" s="39"/>
      <c r="AGP258" s="39"/>
      <c r="AGQ258" s="39"/>
      <c r="AGR258" s="39"/>
      <c r="AGS258" s="39"/>
      <c r="AGT258" s="39"/>
      <c r="AGU258" s="39"/>
      <c r="AGV258" s="39"/>
      <c r="AGW258" s="39"/>
      <c r="AGX258" s="39"/>
      <c r="AGY258" s="39"/>
      <c r="AGZ258" s="39"/>
      <c r="AHA258" s="39"/>
      <c r="AHB258" s="39"/>
      <c r="AHC258" s="39"/>
      <c r="AHD258" s="39"/>
      <c r="AHE258" s="39"/>
      <c r="AHF258" s="39"/>
      <c r="AHG258" s="39"/>
      <c r="AHH258" s="39"/>
      <c r="AHI258" s="39"/>
      <c r="AHJ258" s="39"/>
      <c r="AHK258" s="39"/>
      <c r="AHL258" s="39"/>
      <c r="AHM258" s="39"/>
      <c r="AHN258" s="39"/>
      <c r="AHO258" s="39"/>
      <c r="AHP258" s="39"/>
      <c r="AHQ258" s="39"/>
      <c r="AHR258" s="39"/>
      <c r="AHS258" s="39"/>
      <c r="AHT258" s="39"/>
      <c r="AHU258" s="39"/>
      <c r="AHV258" s="39"/>
      <c r="AHW258" s="39"/>
      <c r="AHX258" s="39"/>
      <c r="AHY258" s="39"/>
      <c r="AHZ258" s="39"/>
      <c r="AIA258" s="39"/>
      <c r="AIB258" s="39"/>
      <c r="AIC258" s="39"/>
      <c r="AID258" s="39"/>
      <c r="AIE258" s="39"/>
      <c r="AIF258" s="39"/>
      <c r="AIG258" s="39"/>
      <c r="AIH258" s="39"/>
      <c r="AII258" s="39"/>
      <c r="AIJ258" s="39"/>
      <c r="AIK258" s="39"/>
      <c r="AIL258" s="39"/>
      <c r="AIM258" s="39"/>
      <c r="AIN258" s="39"/>
      <c r="AIO258" s="39"/>
      <c r="AIP258" s="39"/>
      <c r="AIQ258" s="39"/>
      <c r="AIR258" s="39"/>
      <c r="AIS258" s="39"/>
      <c r="AIT258" s="39"/>
      <c r="AIU258" s="39"/>
      <c r="AIV258" s="39"/>
      <c r="AIW258" s="39"/>
      <c r="AIX258" s="39"/>
      <c r="AIY258" s="39"/>
      <c r="AIZ258" s="39"/>
      <c r="AJA258" s="39"/>
      <c r="AJB258" s="39"/>
      <c r="AJC258" s="39"/>
      <c r="AJD258" s="39"/>
      <c r="AJE258" s="39"/>
      <c r="AJF258" s="39"/>
      <c r="AJG258" s="39"/>
      <c r="AJH258" s="39"/>
      <c r="AJI258" s="39"/>
      <c r="AJJ258" s="39"/>
      <c r="AJK258" s="39"/>
      <c r="AJL258" s="39"/>
      <c r="AJM258" s="39"/>
      <c r="AJN258" s="39"/>
      <c r="AJO258" s="39"/>
      <c r="AJP258" s="39"/>
      <c r="AJQ258" s="39"/>
      <c r="AJR258" s="39"/>
      <c r="AJS258" s="39"/>
      <c r="AJT258" s="39"/>
      <c r="AJU258" s="39"/>
      <c r="AJV258" s="39"/>
      <c r="AJW258" s="39"/>
      <c r="AJX258" s="39"/>
      <c r="AJY258" s="39"/>
      <c r="AJZ258" s="39"/>
      <c r="AKA258" s="39"/>
      <c r="AKB258" s="39"/>
      <c r="AKC258" s="39"/>
      <c r="AKD258" s="39"/>
      <c r="AKE258" s="39"/>
      <c r="AKF258" s="39"/>
      <c r="AKG258" s="39"/>
      <c r="AKH258" s="39"/>
      <c r="AKI258" s="39"/>
      <c r="AKJ258" s="39"/>
      <c r="AKK258" s="39"/>
      <c r="AKL258" s="39"/>
      <c r="AKM258" s="39"/>
      <c r="AKN258" s="39"/>
      <c r="AKO258" s="39"/>
      <c r="AKP258" s="39"/>
      <c r="AKQ258" s="39"/>
      <c r="AKR258" s="39"/>
      <c r="AKS258" s="39"/>
      <c r="AKT258" s="39"/>
      <c r="AKU258" s="39"/>
      <c r="AKV258" s="39"/>
      <c r="AKW258" s="39"/>
      <c r="AKX258" s="39"/>
      <c r="AKY258" s="39"/>
      <c r="AKZ258" s="39"/>
      <c r="ALA258" s="39"/>
      <c r="ALB258" s="39"/>
      <c r="ALC258" s="39"/>
      <c r="ALD258" s="39"/>
      <c r="ALE258" s="39"/>
      <c r="ALF258" s="39"/>
      <c r="ALG258" s="39"/>
      <c r="ALH258" s="39"/>
      <c r="ALI258" s="39"/>
      <c r="ALJ258" s="39"/>
      <c r="ALK258" s="39"/>
      <c r="ALL258" s="39"/>
      <c r="ALM258" s="39"/>
      <c r="ALN258" s="39"/>
      <c r="ALO258" s="39"/>
      <c r="ALP258" s="39"/>
      <c r="ALQ258" s="39"/>
      <c r="ALR258" s="39"/>
      <c r="ALS258" s="39"/>
      <c r="ALT258" s="39"/>
      <c r="ALU258" s="39"/>
      <c r="ALV258" s="39"/>
      <c r="ALW258" s="39"/>
      <c r="ALX258" s="39"/>
      <c r="ALY258" s="39"/>
      <c r="ALZ258" s="39"/>
    </row>
    <row r="259" spans="1:1014" s="84" customFormat="1" x14ac:dyDescent="0.25">
      <c r="A259" s="67" t="s">
        <v>551</v>
      </c>
      <c r="B259" s="79" t="str">
        <f t="shared" ref="B259:B322" si="13">LEFT(A259,8)</f>
        <v>20180726</v>
      </c>
      <c r="C259" s="79" t="s">
        <v>21</v>
      </c>
      <c r="D259" s="79" t="s">
        <v>22</v>
      </c>
      <c r="E259" s="39" t="s">
        <v>23</v>
      </c>
      <c r="F259" s="39" t="s">
        <v>32</v>
      </c>
      <c r="G259" s="39" t="s">
        <v>33</v>
      </c>
      <c r="H259" s="39" t="s">
        <v>26</v>
      </c>
      <c r="I259" s="39">
        <v>165</v>
      </c>
      <c r="J259" s="39">
        <v>60</v>
      </c>
      <c r="K259" s="80" t="str">
        <f>IF(F259="NA","0000",IF(F259="A04","1000",IF(F259="A03","0700",IF(F259="A02","0500",IF(F259="A01","0200",ERROR)))))</f>
        <v>1000</v>
      </c>
      <c r="L259" s="80" t="str">
        <f t="shared" si="12"/>
        <v>060</v>
      </c>
      <c r="M259" s="81">
        <v>262</v>
      </c>
      <c r="N259" s="82">
        <v>9</v>
      </c>
      <c r="O259" s="82">
        <v>5</v>
      </c>
      <c r="P259" s="39" t="s">
        <v>24</v>
      </c>
      <c r="Q259" s="83" t="s">
        <v>552</v>
      </c>
      <c r="R259" s="79" t="str">
        <f t="shared" ref="R259:R322" si="14">CONCATENATE(B259,"-",C259,"-",D259,"-",E259,"-",G259,"-","M",K259,"-","D",L259,"-","T",TEXT(M259,"00000"),"-","G",TEXT(N259,"00"),"-","R",TEXT(O259,"00"),"-",0,Q259,".TIFF")</f>
        <v>20180726-Nor-Bh-Cott01-Uvpo1-M1000-D060-T00262-G09-R05-0263.TIFF</v>
      </c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  <c r="FJ259" s="39"/>
      <c r="FK259" s="39"/>
      <c r="FL259" s="39"/>
      <c r="FM259" s="39"/>
      <c r="FN259" s="39"/>
      <c r="FO259" s="39"/>
      <c r="FP259" s="39"/>
      <c r="FQ259" s="39"/>
      <c r="FR259" s="39"/>
      <c r="FS259" s="39"/>
      <c r="FT259" s="39"/>
      <c r="FU259" s="39"/>
      <c r="FV259" s="39"/>
      <c r="FW259" s="39"/>
      <c r="FX259" s="39"/>
      <c r="FY259" s="39"/>
      <c r="FZ259" s="39"/>
      <c r="GA259" s="39"/>
      <c r="GB259" s="39"/>
      <c r="GC259" s="39"/>
      <c r="GD259" s="39"/>
      <c r="GE259" s="39"/>
      <c r="GF259" s="39"/>
      <c r="GG259" s="39"/>
      <c r="GH259" s="39"/>
      <c r="GI259" s="39"/>
      <c r="GJ259" s="39"/>
      <c r="GK259" s="39"/>
      <c r="GL259" s="39"/>
      <c r="GM259" s="39"/>
      <c r="GN259" s="39"/>
      <c r="GO259" s="39"/>
      <c r="GP259" s="39"/>
      <c r="GQ259" s="39"/>
      <c r="GR259" s="39"/>
      <c r="GS259" s="39"/>
      <c r="GT259" s="39"/>
      <c r="GU259" s="39"/>
      <c r="GV259" s="39"/>
      <c r="GW259" s="39"/>
      <c r="GX259" s="39"/>
      <c r="GY259" s="39"/>
      <c r="GZ259" s="39"/>
      <c r="HA259" s="39"/>
      <c r="HB259" s="39"/>
      <c r="HC259" s="39"/>
      <c r="HD259" s="39"/>
      <c r="HE259" s="39"/>
      <c r="HF259" s="39"/>
      <c r="HG259" s="39"/>
      <c r="HH259" s="39"/>
      <c r="HI259" s="39"/>
      <c r="HJ259" s="39"/>
      <c r="HK259" s="39"/>
      <c r="HL259" s="39"/>
      <c r="HM259" s="39"/>
      <c r="HN259" s="39"/>
      <c r="HO259" s="39"/>
      <c r="HP259" s="39"/>
      <c r="HQ259" s="39"/>
      <c r="HR259" s="39"/>
      <c r="HS259" s="39"/>
      <c r="HT259" s="39"/>
      <c r="HU259" s="39"/>
      <c r="HV259" s="39"/>
      <c r="HW259" s="39"/>
      <c r="HX259" s="39"/>
      <c r="HY259" s="39"/>
      <c r="HZ259" s="39"/>
      <c r="IA259" s="39"/>
      <c r="IB259" s="39"/>
      <c r="IC259" s="39"/>
      <c r="ID259" s="39"/>
      <c r="IE259" s="39"/>
      <c r="IF259" s="39"/>
      <c r="IG259" s="39"/>
      <c r="IH259" s="39"/>
      <c r="II259" s="39"/>
      <c r="IJ259" s="39"/>
      <c r="IK259" s="39"/>
      <c r="IL259" s="39"/>
      <c r="IM259" s="39"/>
      <c r="IN259" s="39"/>
      <c r="IO259" s="39"/>
      <c r="IP259" s="39"/>
      <c r="IQ259" s="39"/>
      <c r="IR259" s="39"/>
      <c r="IS259" s="39"/>
      <c r="IT259" s="39"/>
      <c r="IU259" s="39"/>
      <c r="IV259" s="39"/>
      <c r="IW259" s="39"/>
      <c r="IX259" s="39"/>
      <c r="IY259" s="39"/>
      <c r="IZ259" s="39"/>
      <c r="JA259" s="39"/>
      <c r="JB259" s="39"/>
      <c r="JC259" s="39"/>
      <c r="JD259" s="39"/>
      <c r="JE259" s="39"/>
      <c r="JF259" s="39"/>
      <c r="JG259" s="39"/>
      <c r="JH259" s="39"/>
      <c r="JI259" s="39"/>
      <c r="JJ259" s="39"/>
      <c r="JK259" s="39"/>
      <c r="JL259" s="39"/>
      <c r="JM259" s="39"/>
      <c r="JN259" s="39"/>
      <c r="JO259" s="39"/>
      <c r="JP259" s="39"/>
      <c r="JQ259" s="39"/>
      <c r="JR259" s="39"/>
      <c r="JS259" s="39"/>
      <c r="JT259" s="39"/>
      <c r="JU259" s="39"/>
      <c r="JV259" s="39"/>
      <c r="JW259" s="39"/>
      <c r="JX259" s="39"/>
      <c r="JY259" s="39"/>
      <c r="JZ259" s="39"/>
      <c r="KA259" s="39"/>
      <c r="KB259" s="39"/>
      <c r="KC259" s="39"/>
      <c r="KD259" s="39"/>
      <c r="KE259" s="39"/>
      <c r="KF259" s="39"/>
      <c r="KG259" s="39"/>
      <c r="KH259" s="39"/>
      <c r="KI259" s="39"/>
      <c r="KJ259" s="39"/>
      <c r="KK259" s="39"/>
      <c r="KL259" s="39"/>
      <c r="KM259" s="39"/>
      <c r="KN259" s="39"/>
      <c r="KO259" s="39"/>
      <c r="KP259" s="39"/>
      <c r="KQ259" s="39"/>
      <c r="KR259" s="39"/>
      <c r="KS259" s="39"/>
      <c r="KT259" s="39"/>
      <c r="KU259" s="39"/>
      <c r="KV259" s="39"/>
      <c r="KW259" s="39"/>
      <c r="KX259" s="39"/>
      <c r="KY259" s="39"/>
      <c r="KZ259" s="39"/>
      <c r="LA259" s="39"/>
      <c r="LB259" s="39"/>
      <c r="LC259" s="39"/>
      <c r="LD259" s="39"/>
      <c r="LE259" s="39"/>
      <c r="LF259" s="39"/>
      <c r="LG259" s="39"/>
      <c r="LH259" s="39"/>
      <c r="LI259" s="39"/>
      <c r="LJ259" s="39"/>
      <c r="LK259" s="39"/>
      <c r="LL259" s="39"/>
      <c r="LM259" s="39"/>
      <c r="LN259" s="39"/>
      <c r="LO259" s="39"/>
      <c r="LP259" s="39"/>
      <c r="LQ259" s="39"/>
      <c r="LR259" s="39"/>
      <c r="LS259" s="39"/>
      <c r="LT259" s="39"/>
      <c r="LU259" s="39"/>
      <c r="LV259" s="39"/>
      <c r="LW259" s="39"/>
      <c r="LX259" s="39"/>
      <c r="LY259" s="39"/>
      <c r="LZ259" s="39"/>
      <c r="MA259" s="39"/>
      <c r="MB259" s="39"/>
      <c r="MC259" s="39"/>
      <c r="MD259" s="39"/>
      <c r="ME259" s="39"/>
      <c r="MF259" s="39"/>
      <c r="MG259" s="39"/>
      <c r="MH259" s="39"/>
      <c r="MI259" s="39"/>
      <c r="MJ259" s="39"/>
      <c r="MK259" s="39"/>
      <c r="ML259" s="39"/>
      <c r="MM259" s="39"/>
      <c r="MN259" s="39"/>
      <c r="MO259" s="39"/>
      <c r="MP259" s="39"/>
      <c r="MQ259" s="39"/>
      <c r="MR259" s="39"/>
      <c r="MS259" s="39"/>
      <c r="MT259" s="39"/>
      <c r="MU259" s="39"/>
      <c r="MV259" s="39"/>
      <c r="MW259" s="39"/>
      <c r="MX259" s="39"/>
      <c r="MY259" s="39"/>
      <c r="MZ259" s="39"/>
      <c r="NA259" s="39"/>
      <c r="NB259" s="39"/>
      <c r="NC259" s="39"/>
      <c r="ND259" s="39"/>
      <c r="NE259" s="39"/>
      <c r="NF259" s="39"/>
      <c r="NG259" s="39"/>
      <c r="NH259" s="39"/>
      <c r="NI259" s="39"/>
      <c r="NJ259" s="39"/>
      <c r="NK259" s="39"/>
      <c r="NL259" s="39"/>
      <c r="NM259" s="39"/>
      <c r="NN259" s="39"/>
      <c r="NO259" s="39"/>
      <c r="NP259" s="39"/>
      <c r="NQ259" s="39"/>
      <c r="NR259" s="39"/>
      <c r="NS259" s="39"/>
      <c r="NT259" s="39"/>
      <c r="NU259" s="39"/>
      <c r="NV259" s="39"/>
      <c r="NW259" s="39"/>
      <c r="NX259" s="39"/>
      <c r="NY259" s="39"/>
      <c r="NZ259" s="39"/>
      <c r="OA259" s="39"/>
      <c r="OB259" s="39"/>
      <c r="OC259" s="39"/>
      <c r="OD259" s="39"/>
      <c r="OE259" s="39"/>
      <c r="OF259" s="39"/>
      <c r="OG259" s="39"/>
      <c r="OH259" s="39"/>
      <c r="OI259" s="39"/>
      <c r="OJ259" s="39"/>
      <c r="OK259" s="39"/>
      <c r="OL259" s="39"/>
      <c r="OM259" s="39"/>
      <c r="ON259" s="39"/>
      <c r="OO259" s="39"/>
      <c r="OP259" s="39"/>
      <c r="OQ259" s="39"/>
      <c r="OR259" s="39"/>
      <c r="OS259" s="39"/>
      <c r="OT259" s="39"/>
      <c r="OU259" s="39"/>
      <c r="OV259" s="39"/>
      <c r="OW259" s="39"/>
      <c r="OX259" s="39"/>
      <c r="OY259" s="39"/>
      <c r="OZ259" s="39"/>
      <c r="PA259" s="39"/>
      <c r="PB259" s="39"/>
      <c r="PC259" s="39"/>
      <c r="PD259" s="39"/>
      <c r="PE259" s="39"/>
      <c r="PF259" s="39"/>
      <c r="PG259" s="39"/>
      <c r="PH259" s="39"/>
      <c r="PI259" s="39"/>
      <c r="PJ259" s="39"/>
      <c r="PK259" s="39"/>
      <c r="PL259" s="39"/>
      <c r="PM259" s="39"/>
      <c r="PN259" s="39"/>
      <c r="PO259" s="39"/>
      <c r="PP259" s="39"/>
      <c r="PQ259" s="39"/>
      <c r="PR259" s="39"/>
      <c r="PS259" s="39"/>
      <c r="PT259" s="39"/>
      <c r="PU259" s="39"/>
      <c r="PV259" s="39"/>
      <c r="PW259" s="39"/>
      <c r="PX259" s="39"/>
      <c r="PY259" s="39"/>
      <c r="PZ259" s="39"/>
      <c r="QA259" s="39"/>
      <c r="QB259" s="39"/>
      <c r="QC259" s="39"/>
      <c r="QD259" s="39"/>
      <c r="QE259" s="39"/>
      <c r="QF259" s="39"/>
      <c r="QG259" s="39"/>
      <c r="QH259" s="39"/>
      <c r="QI259" s="39"/>
      <c r="QJ259" s="39"/>
      <c r="QK259" s="39"/>
      <c r="QL259" s="39"/>
      <c r="QM259" s="39"/>
      <c r="QN259" s="39"/>
      <c r="QO259" s="39"/>
      <c r="QP259" s="39"/>
      <c r="QQ259" s="39"/>
      <c r="QR259" s="39"/>
      <c r="QS259" s="39"/>
      <c r="QT259" s="39"/>
      <c r="QU259" s="39"/>
      <c r="QV259" s="39"/>
      <c r="QW259" s="39"/>
      <c r="QX259" s="39"/>
      <c r="QY259" s="39"/>
      <c r="QZ259" s="39"/>
      <c r="RA259" s="39"/>
      <c r="RB259" s="39"/>
      <c r="RC259" s="39"/>
      <c r="RD259" s="39"/>
      <c r="RE259" s="39"/>
      <c r="RF259" s="39"/>
      <c r="RG259" s="39"/>
      <c r="RH259" s="39"/>
      <c r="RI259" s="39"/>
      <c r="RJ259" s="39"/>
      <c r="RK259" s="39"/>
      <c r="RL259" s="39"/>
      <c r="RM259" s="39"/>
      <c r="RN259" s="39"/>
      <c r="RO259" s="39"/>
      <c r="RP259" s="39"/>
      <c r="RQ259" s="39"/>
      <c r="RR259" s="39"/>
      <c r="RS259" s="39"/>
      <c r="RT259" s="39"/>
      <c r="RU259" s="39"/>
      <c r="RV259" s="39"/>
      <c r="RW259" s="39"/>
      <c r="RX259" s="39"/>
      <c r="RY259" s="39"/>
      <c r="RZ259" s="39"/>
      <c r="SA259" s="39"/>
      <c r="SB259" s="39"/>
      <c r="SC259" s="39"/>
      <c r="SD259" s="39"/>
      <c r="SE259" s="39"/>
      <c r="SF259" s="39"/>
      <c r="SG259" s="39"/>
      <c r="SH259" s="39"/>
      <c r="SI259" s="39"/>
      <c r="SJ259" s="39"/>
      <c r="SK259" s="39"/>
      <c r="SL259" s="39"/>
      <c r="SM259" s="39"/>
      <c r="SN259" s="39"/>
      <c r="SO259" s="39"/>
      <c r="SP259" s="39"/>
      <c r="SQ259" s="39"/>
      <c r="SR259" s="39"/>
      <c r="SS259" s="39"/>
      <c r="ST259" s="39"/>
      <c r="SU259" s="39"/>
      <c r="SV259" s="39"/>
      <c r="SW259" s="39"/>
      <c r="SX259" s="39"/>
      <c r="SY259" s="39"/>
      <c r="SZ259" s="39"/>
      <c r="TA259" s="39"/>
      <c r="TB259" s="39"/>
      <c r="TC259" s="39"/>
      <c r="TD259" s="39"/>
      <c r="TE259" s="39"/>
      <c r="TF259" s="39"/>
      <c r="TG259" s="39"/>
      <c r="TH259" s="39"/>
      <c r="TI259" s="39"/>
      <c r="TJ259" s="39"/>
      <c r="TK259" s="39"/>
      <c r="TL259" s="39"/>
      <c r="TM259" s="39"/>
      <c r="TN259" s="39"/>
      <c r="TO259" s="39"/>
      <c r="TP259" s="39"/>
      <c r="TQ259" s="39"/>
      <c r="TR259" s="39"/>
      <c r="TS259" s="39"/>
      <c r="TT259" s="39"/>
      <c r="TU259" s="39"/>
      <c r="TV259" s="39"/>
      <c r="TW259" s="39"/>
      <c r="TX259" s="39"/>
      <c r="TY259" s="39"/>
      <c r="TZ259" s="39"/>
      <c r="UA259" s="39"/>
      <c r="UB259" s="39"/>
      <c r="UC259" s="39"/>
      <c r="UD259" s="39"/>
      <c r="UE259" s="39"/>
      <c r="UF259" s="39"/>
      <c r="UG259" s="39"/>
      <c r="UH259" s="39"/>
      <c r="UI259" s="39"/>
      <c r="UJ259" s="39"/>
      <c r="UK259" s="39"/>
      <c r="UL259" s="39"/>
      <c r="UM259" s="39"/>
      <c r="UN259" s="39"/>
      <c r="UO259" s="39"/>
      <c r="UP259" s="39"/>
      <c r="UQ259" s="39"/>
      <c r="UR259" s="39"/>
      <c r="US259" s="39"/>
      <c r="UT259" s="39"/>
      <c r="UU259" s="39"/>
      <c r="UV259" s="39"/>
      <c r="UW259" s="39"/>
      <c r="UX259" s="39"/>
      <c r="UY259" s="39"/>
      <c r="UZ259" s="39"/>
      <c r="VA259" s="39"/>
      <c r="VB259" s="39"/>
      <c r="VC259" s="39"/>
      <c r="VD259" s="39"/>
      <c r="VE259" s="39"/>
      <c r="VF259" s="39"/>
      <c r="VG259" s="39"/>
      <c r="VH259" s="39"/>
      <c r="VI259" s="39"/>
      <c r="VJ259" s="39"/>
      <c r="VK259" s="39"/>
      <c r="VL259" s="39"/>
      <c r="VM259" s="39"/>
      <c r="VN259" s="39"/>
      <c r="VO259" s="39"/>
      <c r="VP259" s="39"/>
      <c r="VQ259" s="39"/>
      <c r="VR259" s="39"/>
      <c r="VS259" s="39"/>
      <c r="VT259" s="39"/>
      <c r="VU259" s="39"/>
      <c r="VV259" s="39"/>
      <c r="VW259" s="39"/>
      <c r="VX259" s="39"/>
      <c r="VY259" s="39"/>
      <c r="VZ259" s="39"/>
      <c r="WA259" s="39"/>
      <c r="WB259" s="39"/>
      <c r="WC259" s="39"/>
      <c r="WD259" s="39"/>
      <c r="WE259" s="39"/>
      <c r="WF259" s="39"/>
      <c r="WG259" s="39"/>
      <c r="WH259" s="39"/>
      <c r="WI259" s="39"/>
      <c r="WJ259" s="39"/>
      <c r="WK259" s="39"/>
      <c r="WL259" s="39"/>
      <c r="WM259" s="39"/>
      <c r="WN259" s="39"/>
      <c r="WO259" s="39"/>
      <c r="WP259" s="39"/>
      <c r="WQ259" s="39"/>
      <c r="WR259" s="39"/>
      <c r="WS259" s="39"/>
      <c r="WT259" s="39"/>
      <c r="WU259" s="39"/>
      <c r="WV259" s="39"/>
      <c r="WW259" s="39"/>
      <c r="WX259" s="39"/>
      <c r="WY259" s="39"/>
      <c r="WZ259" s="39"/>
      <c r="XA259" s="39"/>
      <c r="XB259" s="39"/>
      <c r="XC259" s="39"/>
      <c r="XD259" s="39"/>
      <c r="XE259" s="39"/>
      <c r="XF259" s="39"/>
      <c r="XG259" s="39"/>
      <c r="XH259" s="39"/>
      <c r="XI259" s="39"/>
      <c r="XJ259" s="39"/>
      <c r="XK259" s="39"/>
      <c r="XL259" s="39"/>
      <c r="XM259" s="39"/>
      <c r="XN259" s="39"/>
      <c r="XO259" s="39"/>
      <c r="XP259" s="39"/>
      <c r="XQ259" s="39"/>
      <c r="XR259" s="39"/>
      <c r="XS259" s="39"/>
      <c r="XT259" s="39"/>
      <c r="XU259" s="39"/>
      <c r="XV259" s="39"/>
      <c r="XW259" s="39"/>
      <c r="XX259" s="39"/>
      <c r="XY259" s="39"/>
      <c r="XZ259" s="39"/>
      <c r="YA259" s="39"/>
      <c r="YB259" s="39"/>
      <c r="YC259" s="39"/>
      <c r="YD259" s="39"/>
      <c r="YE259" s="39"/>
      <c r="YF259" s="39"/>
      <c r="YG259" s="39"/>
      <c r="YH259" s="39"/>
      <c r="YI259" s="39"/>
      <c r="YJ259" s="39"/>
      <c r="YK259" s="39"/>
      <c r="YL259" s="39"/>
      <c r="YM259" s="39"/>
      <c r="YN259" s="39"/>
      <c r="YO259" s="39"/>
      <c r="YP259" s="39"/>
      <c r="YQ259" s="39"/>
      <c r="YR259" s="39"/>
      <c r="YS259" s="39"/>
      <c r="YT259" s="39"/>
      <c r="YU259" s="39"/>
      <c r="YV259" s="39"/>
      <c r="YW259" s="39"/>
      <c r="YX259" s="39"/>
      <c r="YY259" s="39"/>
      <c r="YZ259" s="39"/>
      <c r="ZA259" s="39"/>
      <c r="ZB259" s="39"/>
      <c r="ZC259" s="39"/>
      <c r="ZD259" s="39"/>
      <c r="ZE259" s="39"/>
      <c r="ZF259" s="39"/>
      <c r="ZG259" s="39"/>
      <c r="ZH259" s="39"/>
      <c r="ZI259" s="39"/>
      <c r="ZJ259" s="39"/>
      <c r="ZK259" s="39"/>
      <c r="ZL259" s="39"/>
      <c r="ZM259" s="39"/>
      <c r="ZN259" s="39"/>
      <c r="ZO259" s="39"/>
      <c r="ZP259" s="39"/>
      <c r="ZQ259" s="39"/>
      <c r="ZR259" s="39"/>
      <c r="ZS259" s="39"/>
      <c r="ZT259" s="39"/>
      <c r="ZU259" s="39"/>
      <c r="ZV259" s="39"/>
      <c r="ZW259" s="39"/>
      <c r="ZX259" s="39"/>
      <c r="ZY259" s="39"/>
      <c r="ZZ259" s="39"/>
      <c r="AAA259" s="39"/>
      <c r="AAB259" s="39"/>
      <c r="AAC259" s="39"/>
      <c r="AAD259" s="39"/>
      <c r="AAE259" s="39"/>
      <c r="AAF259" s="39"/>
      <c r="AAG259" s="39"/>
      <c r="AAH259" s="39"/>
      <c r="AAI259" s="39"/>
      <c r="AAJ259" s="39"/>
      <c r="AAK259" s="39"/>
      <c r="AAL259" s="39"/>
      <c r="AAM259" s="39"/>
      <c r="AAN259" s="39"/>
      <c r="AAO259" s="39"/>
      <c r="AAP259" s="39"/>
      <c r="AAQ259" s="39"/>
      <c r="AAR259" s="39"/>
      <c r="AAS259" s="39"/>
      <c r="AAT259" s="39"/>
      <c r="AAU259" s="39"/>
      <c r="AAV259" s="39"/>
      <c r="AAW259" s="39"/>
      <c r="AAX259" s="39"/>
      <c r="AAY259" s="39"/>
      <c r="AAZ259" s="39"/>
      <c r="ABA259" s="39"/>
      <c r="ABB259" s="39"/>
      <c r="ABC259" s="39"/>
      <c r="ABD259" s="39"/>
      <c r="ABE259" s="39"/>
      <c r="ABF259" s="39"/>
      <c r="ABG259" s="39"/>
      <c r="ABH259" s="39"/>
      <c r="ABI259" s="39"/>
      <c r="ABJ259" s="39"/>
      <c r="ABK259" s="39"/>
      <c r="ABL259" s="39"/>
      <c r="ABM259" s="39"/>
      <c r="ABN259" s="39"/>
      <c r="ABO259" s="39"/>
      <c r="ABP259" s="39"/>
      <c r="ABQ259" s="39"/>
      <c r="ABR259" s="39"/>
      <c r="ABS259" s="39"/>
      <c r="ABT259" s="39"/>
      <c r="ABU259" s="39"/>
      <c r="ABV259" s="39"/>
      <c r="ABW259" s="39"/>
      <c r="ABX259" s="39"/>
      <c r="ABY259" s="39"/>
      <c r="ABZ259" s="39"/>
      <c r="ACA259" s="39"/>
      <c r="ACB259" s="39"/>
      <c r="ACC259" s="39"/>
      <c r="ACD259" s="39"/>
      <c r="ACE259" s="39"/>
      <c r="ACF259" s="39"/>
      <c r="ACG259" s="39"/>
      <c r="ACH259" s="39"/>
      <c r="ACI259" s="39"/>
      <c r="ACJ259" s="39"/>
      <c r="ACK259" s="39"/>
      <c r="ACL259" s="39"/>
      <c r="ACM259" s="39"/>
      <c r="ACN259" s="39"/>
      <c r="ACO259" s="39"/>
      <c r="ACP259" s="39"/>
      <c r="ACQ259" s="39"/>
      <c r="ACR259" s="39"/>
      <c r="ACS259" s="39"/>
      <c r="ACT259" s="39"/>
      <c r="ACU259" s="39"/>
      <c r="ACV259" s="39"/>
      <c r="ACW259" s="39"/>
      <c r="ACX259" s="39"/>
      <c r="ACY259" s="39"/>
      <c r="ACZ259" s="39"/>
      <c r="ADA259" s="39"/>
      <c r="ADB259" s="39"/>
      <c r="ADC259" s="39"/>
      <c r="ADD259" s="39"/>
      <c r="ADE259" s="39"/>
      <c r="ADF259" s="39"/>
      <c r="ADG259" s="39"/>
      <c r="ADH259" s="39"/>
      <c r="ADI259" s="39"/>
      <c r="ADJ259" s="39"/>
      <c r="ADK259" s="39"/>
      <c r="ADL259" s="39"/>
      <c r="ADM259" s="39"/>
      <c r="ADN259" s="39"/>
      <c r="ADO259" s="39"/>
      <c r="ADP259" s="39"/>
      <c r="ADQ259" s="39"/>
      <c r="ADR259" s="39"/>
      <c r="ADS259" s="39"/>
      <c r="ADT259" s="39"/>
      <c r="ADU259" s="39"/>
      <c r="ADV259" s="39"/>
      <c r="ADW259" s="39"/>
      <c r="ADX259" s="39"/>
      <c r="ADY259" s="39"/>
      <c r="ADZ259" s="39"/>
      <c r="AEA259" s="39"/>
      <c r="AEB259" s="39"/>
      <c r="AEC259" s="39"/>
      <c r="AED259" s="39"/>
      <c r="AEE259" s="39"/>
      <c r="AEF259" s="39"/>
      <c r="AEG259" s="39"/>
      <c r="AEH259" s="39"/>
      <c r="AEI259" s="39"/>
      <c r="AEJ259" s="39"/>
      <c r="AEK259" s="39"/>
      <c r="AEL259" s="39"/>
      <c r="AEM259" s="39"/>
      <c r="AEN259" s="39"/>
      <c r="AEO259" s="39"/>
      <c r="AEP259" s="39"/>
      <c r="AEQ259" s="39"/>
      <c r="AER259" s="39"/>
      <c r="AES259" s="39"/>
      <c r="AET259" s="39"/>
      <c r="AEU259" s="39"/>
      <c r="AEV259" s="39"/>
      <c r="AEW259" s="39"/>
      <c r="AEX259" s="39"/>
      <c r="AEY259" s="39"/>
      <c r="AEZ259" s="39"/>
      <c r="AFA259" s="39"/>
      <c r="AFB259" s="39"/>
      <c r="AFC259" s="39"/>
      <c r="AFD259" s="39"/>
      <c r="AFE259" s="39"/>
      <c r="AFF259" s="39"/>
      <c r="AFG259" s="39"/>
      <c r="AFH259" s="39"/>
      <c r="AFI259" s="39"/>
      <c r="AFJ259" s="39"/>
      <c r="AFK259" s="39"/>
      <c r="AFL259" s="39"/>
      <c r="AFM259" s="39"/>
      <c r="AFN259" s="39"/>
      <c r="AFO259" s="39"/>
      <c r="AFP259" s="39"/>
      <c r="AFQ259" s="39"/>
      <c r="AFR259" s="39"/>
      <c r="AFS259" s="39"/>
      <c r="AFT259" s="39"/>
      <c r="AFU259" s="39"/>
      <c r="AFV259" s="39"/>
      <c r="AFW259" s="39"/>
      <c r="AFX259" s="39"/>
      <c r="AFY259" s="39"/>
      <c r="AFZ259" s="39"/>
      <c r="AGA259" s="39"/>
      <c r="AGB259" s="39"/>
      <c r="AGC259" s="39"/>
      <c r="AGD259" s="39"/>
      <c r="AGE259" s="39"/>
      <c r="AGF259" s="39"/>
      <c r="AGG259" s="39"/>
      <c r="AGH259" s="39"/>
      <c r="AGI259" s="39"/>
      <c r="AGJ259" s="39"/>
      <c r="AGK259" s="39"/>
      <c r="AGL259" s="39"/>
      <c r="AGM259" s="39"/>
      <c r="AGN259" s="39"/>
      <c r="AGO259" s="39"/>
      <c r="AGP259" s="39"/>
      <c r="AGQ259" s="39"/>
      <c r="AGR259" s="39"/>
      <c r="AGS259" s="39"/>
      <c r="AGT259" s="39"/>
      <c r="AGU259" s="39"/>
      <c r="AGV259" s="39"/>
      <c r="AGW259" s="39"/>
      <c r="AGX259" s="39"/>
      <c r="AGY259" s="39"/>
      <c r="AGZ259" s="39"/>
      <c r="AHA259" s="39"/>
      <c r="AHB259" s="39"/>
      <c r="AHC259" s="39"/>
      <c r="AHD259" s="39"/>
      <c r="AHE259" s="39"/>
      <c r="AHF259" s="39"/>
      <c r="AHG259" s="39"/>
      <c r="AHH259" s="39"/>
      <c r="AHI259" s="39"/>
      <c r="AHJ259" s="39"/>
      <c r="AHK259" s="39"/>
      <c r="AHL259" s="39"/>
      <c r="AHM259" s="39"/>
      <c r="AHN259" s="39"/>
      <c r="AHO259" s="39"/>
      <c r="AHP259" s="39"/>
      <c r="AHQ259" s="39"/>
      <c r="AHR259" s="39"/>
      <c r="AHS259" s="39"/>
      <c r="AHT259" s="39"/>
      <c r="AHU259" s="39"/>
      <c r="AHV259" s="39"/>
      <c r="AHW259" s="39"/>
      <c r="AHX259" s="39"/>
      <c r="AHY259" s="39"/>
      <c r="AHZ259" s="39"/>
      <c r="AIA259" s="39"/>
      <c r="AIB259" s="39"/>
      <c r="AIC259" s="39"/>
      <c r="AID259" s="39"/>
      <c r="AIE259" s="39"/>
      <c r="AIF259" s="39"/>
      <c r="AIG259" s="39"/>
      <c r="AIH259" s="39"/>
      <c r="AII259" s="39"/>
      <c r="AIJ259" s="39"/>
      <c r="AIK259" s="39"/>
      <c r="AIL259" s="39"/>
      <c r="AIM259" s="39"/>
      <c r="AIN259" s="39"/>
      <c r="AIO259" s="39"/>
      <c r="AIP259" s="39"/>
      <c r="AIQ259" s="39"/>
      <c r="AIR259" s="39"/>
      <c r="AIS259" s="39"/>
      <c r="AIT259" s="39"/>
      <c r="AIU259" s="39"/>
      <c r="AIV259" s="39"/>
      <c r="AIW259" s="39"/>
      <c r="AIX259" s="39"/>
      <c r="AIY259" s="39"/>
      <c r="AIZ259" s="39"/>
      <c r="AJA259" s="39"/>
      <c r="AJB259" s="39"/>
      <c r="AJC259" s="39"/>
      <c r="AJD259" s="39"/>
      <c r="AJE259" s="39"/>
      <c r="AJF259" s="39"/>
      <c r="AJG259" s="39"/>
      <c r="AJH259" s="39"/>
      <c r="AJI259" s="39"/>
      <c r="AJJ259" s="39"/>
      <c r="AJK259" s="39"/>
      <c r="AJL259" s="39"/>
      <c r="AJM259" s="39"/>
      <c r="AJN259" s="39"/>
      <c r="AJO259" s="39"/>
      <c r="AJP259" s="39"/>
      <c r="AJQ259" s="39"/>
      <c r="AJR259" s="39"/>
      <c r="AJS259" s="39"/>
      <c r="AJT259" s="39"/>
      <c r="AJU259" s="39"/>
      <c r="AJV259" s="39"/>
      <c r="AJW259" s="39"/>
      <c r="AJX259" s="39"/>
      <c r="AJY259" s="39"/>
      <c r="AJZ259" s="39"/>
      <c r="AKA259" s="39"/>
      <c r="AKB259" s="39"/>
      <c r="AKC259" s="39"/>
      <c r="AKD259" s="39"/>
      <c r="AKE259" s="39"/>
      <c r="AKF259" s="39"/>
      <c r="AKG259" s="39"/>
      <c r="AKH259" s="39"/>
      <c r="AKI259" s="39"/>
      <c r="AKJ259" s="39"/>
      <c r="AKK259" s="39"/>
      <c r="AKL259" s="39"/>
      <c r="AKM259" s="39"/>
      <c r="AKN259" s="39"/>
      <c r="AKO259" s="39"/>
      <c r="AKP259" s="39"/>
      <c r="AKQ259" s="39"/>
      <c r="AKR259" s="39"/>
      <c r="AKS259" s="39"/>
      <c r="AKT259" s="39"/>
      <c r="AKU259" s="39"/>
      <c r="AKV259" s="39"/>
      <c r="AKW259" s="39"/>
      <c r="AKX259" s="39"/>
      <c r="AKY259" s="39"/>
      <c r="AKZ259" s="39"/>
      <c r="ALA259" s="39"/>
      <c r="ALB259" s="39"/>
      <c r="ALC259" s="39"/>
      <c r="ALD259" s="39"/>
      <c r="ALE259" s="39"/>
      <c r="ALF259" s="39"/>
      <c r="ALG259" s="39"/>
      <c r="ALH259" s="39"/>
      <c r="ALI259" s="39"/>
      <c r="ALJ259" s="39"/>
      <c r="ALK259" s="39"/>
      <c r="ALL259" s="39"/>
      <c r="ALM259" s="39"/>
      <c r="ALN259" s="39"/>
      <c r="ALO259" s="39"/>
      <c r="ALP259" s="39"/>
      <c r="ALQ259" s="39"/>
      <c r="ALR259" s="39"/>
      <c r="ALS259" s="39"/>
      <c r="ALT259" s="39"/>
      <c r="ALU259" s="39"/>
      <c r="ALV259" s="39"/>
      <c r="ALW259" s="39"/>
      <c r="ALX259" s="39"/>
      <c r="ALY259" s="39"/>
      <c r="ALZ259" s="39"/>
    </row>
    <row r="260" spans="1:1014" s="84" customFormat="1" x14ac:dyDescent="0.25">
      <c r="A260" s="67" t="s">
        <v>553</v>
      </c>
      <c r="B260" s="79" t="str">
        <f t="shared" si="13"/>
        <v>20180726</v>
      </c>
      <c r="C260" s="79" t="s">
        <v>21</v>
      </c>
      <c r="D260" s="79" t="s">
        <v>22</v>
      </c>
      <c r="E260" s="39" t="s">
        <v>23</v>
      </c>
      <c r="F260" s="39" t="s">
        <v>32</v>
      </c>
      <c r="G260" s="39" t="s">
        <v>33</v>
      </c>
      <c r="H260" s="39" t="s">
        <v>26</v>
      </c>
      <c r="I260" s="39">
        <v>106</v>
      </c>
      <c r="J260" s="39">
        <v>60</v>
      </c>
      <c r="K260" s="80" t="str">
        <f>IF(F260="NA","0000",IF(F260="A04","1000",IF(F260="A03","0700",IF(F260="A02","0500",IF(F260="A01","0200",ERROR)))))</f>
        <v>1000</v>
      </c>
      <c r="L260" s="80" t="str">
        <f t="shared" si="12"/>
        <v>060</v>
      </c>
      <c r="M260" s="81">
        <v>263</v>
      </c>
      <c r="N260" s="82">
        <v>9</v>
      </c>
      <c r="O260" s="82">
        <v>5</v>
      </c>
      <c r="P260" s="39" t="s">
        <v>24</v>
      </c>
      <c r="Q260" s="83" t="s">
        <v>554</v>
      </c>
      <c r="R260" s="79" t="str">
        <f t="shared" si="14"/>
        <v>20180726-Nor-Bh-Cott01-Uvpo1-M1000-D060-T00263-G09-R05-0264.TIFF</v>
      </c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  <c r="FJ260" s="39"/>
      <c r="FK260" s="39"/>
      <c r="FL260" s="39"/>
      <c r="FM260" s="39"/>
      <c r="FN260" s="39"/>
      <c r="FO260" s="39"/>
      <c r="FP260" s="39"/>
      <c r="FQ260" s="39"/>
      <c r="FR260" s="39"/>
      <c r="FS260" s="39"/>
      <c r="FT260" s="39"/>
      <c r="FU260" s="39"/>
      <c r="FV260" s="39"/>
      <c r="FW260" s="39"/>
      <c r="FX260" s="39"/>
      <c r="FY260" s="39"/>
      <c r="FZ260" s="39"/>
      <c r="GA260" s="39"/>
      <c r="GB260" s="39"/>
      <c r="GC260" s="39"/>
      <c r="GD260" s="39"/>
      <c r="GE260" s="39"/>
      <c r="GF260" s="39"/>
      <c r="GG260" s="39"/>
      <c r="GH260" s="39"/>
      <c r="GI260" s="39"/>
      <c r="GJ260" s="39"/>
      <c r="GK260" s="39"/>
      <c r="GL260" s="39"/>
      <c r="GM260" s="39"/>
      <c r="GN260" s="39"/>
      <c r="GO260" s="39"/>
      <c r="GP260" s="39"/>
      <c r="GQ260" s="39"/>
      <c r="GR260" s="39"/>
      <c r="GS260" s="39"/>
      <c r="GT260" s="39"/>
      <c r="GU260" s="39"/>
      <c r="GV260" s="39"/>
      <c r="GW260" s="39"/>
      <c r="GX260" s="39"/>
      <c r="GY260" s="39"/>
      <c r="GZ260" s="39"/>
      <c r="HA260" s="39"/>
      <c r="HB260" s="39"/>
      <c r="HC260" s="39"/>
      <c r="HD260" s="39"/>
      <c r="HE260" s="39"/>
      <c r="HF260" s="39"/>
      <c r="HG260" s="39"/>
      <c r="HH260" s="39"/>
      <c r="HI260" s="39"/>
      <c r="HJ260" s="39"/>
      <c r="HK260" s="39"/>
      <c r="HL260" s="39"/>
      <c r="HM260" s="39"/>
      <c r="HN260" s="39"/>
      <c r="HO260" s="39"/>
      <c r="HP260" s="39"/>
      <c r="HQ260" s="39"/>
      <c r="HR260" s="39"/>
      <c r="HS260" s="39"/>
      <c r="HT260" s="39"/>
      <c r="HU260" s="39"/>
      <c r="HV260" s="39"/>
      <c r="HW260" s="39"/>
      <c r="HX260" s="39"/>
      <c r="HY260" s="39"/>
      <c r="HZ260" s="39"/>
      <c r="IA260" s="39"/>
      <c r="IB260" s="39"/>
      <c r="IC260" s="39"/>
      <c r="ID260" s="39"/>
      <c r="IE260" s="39"/>
      <c r="IF260" s="39"/>
      <c r="IG260" s="39"/>
      <c r="IH260" s="39"/>
      <c r="II260" s="39"/>
      <c r="IJ260" s="39"/>
      <c r="IK260" s="39"/>
      <c r="IL260" s="39"/>
      <c r="IM260" s="39"/>
      <c r="IN260" s="39"/>
      <c r="IO260" s="39"/>
      <c r="IP260" s="39"/>
      <c r="IQ260" s="39"/>
      <c r="IR260" s="39"/>
      <c r="IS260" s="39"/>
      <c r="IT260" s="39"/>
      <c r="IU260" s="39"/>
      <c r="IV260" s="39"/>
      <c r="IW260" s="39"/>
      <c r="IX260" s="39"/>
      <c r="IY260" s="39"/>
      <c r="IZ260" s="39"/>
      <c r="JA260" s="39"/>
      <c r="JB260" s="39"/>
      <c r="JC260" s="39"/>
      <c r="JD260" s="39"/>
      <c r="JE260" s="39"/>
      <c r="JF260" s="39"/>
      <c r="JG260" s="39"/>
      <c r="JH260" s="39"/>
      <c r="JI260" s="39"/>
      <c r="JJ260" s="39"/>
      <c r="JK260" s="39"/>
      <c r="JL260" s="39"/>
      <c r="JM260" s="39"/>
      <c r="JN260" s="39"/>
      <c r="JO260" s="39"/>
      <c r="JP260" s="39"/>
      <c r="JQ260" s="39"/>
      <c r="JR260" s="39"/>
      <c r="JS260" s="39"/>
      <c r="JT260" s="39"/>
      <c r="JU260" s="39"/>
      <c r="JV260" s="39"/>
      <c r="JW260" s="39"/>
      <c r="JX260" s="39"/>
      <c r="JY260" s="39"/>
      <c r="JZ260" s="39"/>
      <c r="KA260" s="39"/>
      <c r="KB260" s="39"/>
      <c r="KC260" s="39"/>
      <c r="KD260" s="39"/>
      <c r="KE260" s="39"/>
      <c r="KF260" s="39"/>
      <c r="KG260" s="39"/>
      <c r="KH260" s="39"/>
      <c r="KI260" s="39"/>
      <c r="KJ260" s="39"/>
      <c r="KK260" s="39"/>
      <c r="KL260" s="39"/>
      <c r="KM260" s="39"/>
      <c r="KN260" s="39"/>
      <c r="KO260" s="39"/>
      <c r="KP260" s="39"/>
      <c r="KQ260" s="39"/>
      <c r="KR260" s="39"/>
      <c r="KS260" s="39"/>
      <c r="KT260" s="39"/>
      <c r="KU260" s="39"/>
      <c r="KV260" s="39"/>
      <c r="KW260" s="39"/>
      <c r="KX260" s="39"/>
      <c r="KY260" s="39"/>
      <c r="KZ260" s="39"/>
      <c r="LA260" s="39"/>
      <c r="LB260" s="39"/>
      <c r="LC260" s="39"/>
      <c r="LD260" s="39"/>
      <c r="LE260" s="39"/>
      <c r="LF260" s="39"/>
      <c r="LG260" s="39"/>
      <c r="LH260" s="39"/>
      <c r="LI260" s="39"/>
      <c r="LJ260" s="39"/>
      <c r="LK260" s="39"/>
      <c r="LL260" s="39"/>
      <c r="LM260" s="39"/>
      <c r="LN260" s="39"/>
      <c r="LO260" s="39"/>
      <c r="LP260" s="39"/>
      <c r="LQ260" s="39"/>
      <c r="LR260" s="39"/>
      <c r="LS260" s="39"/>
      <c r="LT260" s="39"/>
      <c r="LU260" s="39"/>
      <c r="LV260" s="39"/>
      <c r="LW260" s="39"/>
      <c r="LX260" s="39"/>
      <c r="LY260" s="39"/>
      <c r="LZ260" s="39"/>
      <c r="MA260" s="39"/>
      <c r="MB260" s="39"/>
      <c r="MC260" s="39"/>
      <c r="MD260" s="39"/>
      <c r="ME260" s="39"/>
      <c r="MF260" s="39"/>
      <c r="MG260" s="39"/>
      <c r="MH260" s="39"/>
      <c r="MI260" s="39"/>
      <c r="MJ260" s="39"/>
      <c r="MK260" s="39"/>
      <c r="ML260" s="39"/>
      <c r="MM260" s="39"/>
      <c r="MN260" s="39"/>
      <c r="MO260" s="39"/>
      <c r="MP260" s="39"/>
      <c r="MQ260" s="39"/>
      <c r="MR260" s="39"/>
      <c r="MS260" s="39"/>
      <c r="MT260" s="39"/>
      <c r="MU260" s="39"/>
      <c r="MV260" s="39"/>
      <c r="MW260" s="39"/>
      <c r="MX260" s="39"/>
      <c r="MY260" s="39"/>
      <c r="MZ260" s="39"/>
      <c r="NA260" s="39"/>
      <c r="NB260" s="39"/>
      <c r="NC260" s="39"/>
      <c r="ND260" s="39"/>
      <c r="NE260" s="39"/>
      <c r="NF260" s="39"/>
      <c r="NG260" s="39"/>
      <c r="NH260" s="39"/>
      <c r="NI260" s="39"/>
      <c r="NJ260" s="39"/>
      <c r="NK260" s="39"/>
      <c r="NL260" s="39"/>
      <c r="NM260" s="39"/>
      <c r="NN260" s="39"/>
      <c r="NO260" s="39"/>
      <c r="NP260" s="39"/>
      <c r="NQ260" s="39"/>
      <c r="NR260" s="39"/>
      <c r="NS260" s="39"/>
      <c r="NT260" s="39"/>
      <c r="NU260" s="39"/>
      <c r="NV260" s="39"/>
      <c r="NW260" s="39"/>
      <c r="NX260" s="39"/>
      <c r="NY260" s="39"/>
      <c r="NZ260" s="39"/>
      <c r="OA260" s="39"/>
      <c r="OB260" s="39"/>
      <c r="OC260" s="39"/>
      <c r="OD260" s="39"/>
      <c r="OE260" s="39"/>
      <c r="OF260" s="39"/>
      <c r="OG260" s="39"/>
      <c r="OH260" s="39"/>
      <c r="OI260" s="39"/>
      <c r="OJ260" s="39"/>
      <c r="OK260" s="39"/>
      <c r="OL260" s="39"/>
      <c r="OM260" s="39"/>
      <c r="ON260" s="39"/>
      <c r="OO260" s="39"/>
      <c r="OP260" s="39"/>
      <c r="OQ260" s="39"/>
      <c r="OR260" s="39"/>
      <c r="OS260" s="39"/>
      <c r="OT260" s="39"/>
      <c r="OU260" s="39"/>
      <c r="OV260" s="39"/>
      <c r="OW260" s="39"/>
      <c r="OX260" s="39"/>
      <c r="OY260" s="39"/>
      <c r="OZ260" s="39"/>
      <c r="PA260" s="39"/>
      <c r="PB260" s="39"/>
      <c r="PC260" s="39"/>
      <c r="PD260" s="39"/>
      <c r="PE260" s="39"/>
      <c r="PF260" s="39"/>
      <c r="PG260" s="39"/>
      <c r="PH260" s="39"/>
      <c r="PI260" s="39"/>
      <c r="PJ260" s="39"/>
      <c r="PK260" s="39"/>
      <c r="PL260" s="39"/>
      <c r="PM260" s="39"/>
      <c r="PN260" s="39"/>
      <c r="PO260" s="39"/>
      <c r="PP260" s="39"/>
      <c r="PQ260" s="39"/>
      <c r="PR260" s="39"/>
      <c r="PS260" s="39"/>
      <c r="PT260" s="39"/>
      <c r="PU260" s="39"/>
      <c r="PV260" s="39"/>
      <c r="PW260" s="39"/>
      <c r="PX260" s="39"/>
      <c r="PY260" s="39"/>
      <c r="PZ260" s="39"/>
      <c r="QA260" s="39"/>
      <c r="QB260" s="39"/>
      <c r="QC260" s="39"/>
      <c r="QD260" s="39"/>
      <c r="QE260" s="39"/>
      <c r="QF260" s="39"/>
      <c r="QG260" s="39"/>
      <c r="QH260" s="39"/>
      <c r="QI260" s="39"/>
      <c r="QJ260" s="39"/>
      <c r="QK260" s="39"/>
      <c r="QL260" s="39"/>
      <c r="QM260" s="39"/>
      <c r="QN260" s="39"/>
      <c r="QO260" s="39"/>
      <c r="QP260" s="39"/>
      <c r="QQ260" s="39"/>
      <c r="QR260" s="39"/>
      <c r="QS260" s="39"/>
      <c r="QT260" s="39"/>
      <c r="QU260" s="39"/>
      <c r="QV260" s="39"/>
      <c r="QW260" s="39"/>
      <c r="QX260" s="39"/>
      <c r="QY260" s="39"/>
      <c r="QZ260" s="39"/>
      <c r="RA260" s="39"/>
      <c r="RB260" s="39"/>
      <c r="RC260" s="39"/>
      <c r="RD260" s="39"/>
      <c r="RE260" s="39"/>
      <c r="RF260" s="39"/>
      <c r="RG260" s="39"/>
      <c r="RH260" s="39"/>
      <c r="RI260" s="39"/>
      <c r="RJ260" s="39"/>
      <c r="RK260" s="39"/>
      <c r="RL260" s="39"/>
      <c r="RM260" s="39"/>
      <c r="RN260" s="39"/>
      <c r="RO260" s="39"/>
      <c r="RP260" s="39"/>
      <c r="RQ260" s="39"/>
      <c r="RR260" s="39"/>
      <c r="RS260" s="39"/>
      <c r="RT260" s="39"/>
      <c r="RU260" s="39"/>
      <c r="RV260" s="39"/>
      <c r="RW260" s="39"/>
      <c r="RX260" s="39"/>
      <c r="RY260" s="39"/>
      <c r="RZ260" s="39"/>
      <c r="SA260" s="39"/>
      <c r="SB260" s="39"/>
      <c r="SC260" s="39"/>
      <c r="SD260" s="39"/>
      <c r="SE260" s="39"/>
      <c r="SF260" s="39"/>
      <c r="SG260" s="39"/>
      <c r="SH260" s="39"/>
      <c r="SI260" s="39"/>
      <c r="SJ260" s="39"/>
      <c r="SK260" s="39"/>
      <c r="SL260" s="39"/>
      <c r="SM260" s="39"/>
      <c r="SN260" s="39"/>
      <c r="SO260" s="39"/>
      <c r="SP260" s="39"/>
      <c r="SQ260" s="39"/>
      <c r="SR260" s="39"/>
      <c r="SS260" s="39"/>
      <c r="ST260" s="39"/>
      <c r="SU260" s="39"/>
      <c r="SV260" s="39"/>
      <c r="SW260" s="39"/>
      <c r="SX260" s="39"/>
      <c r="SY260" s="39"/>
      <c r="SZ260" s="39"/>
      <c r="TA260" s="39"/>
      <c r="TB260" s="39"/>
      <c r="TC260" s="39"/>
      <c r="TD260" s="39"/>
      <c r="TE260" s="39"/>
      <c r="TF260" s="39"/>
      <c r="TG260" s="39"/>
      <c r="TH260" s="39"/>
      <c r="TI260" s="39"/>
      <c r="TJ260" s="39"/>
      <c r="TK260" s="39"/>
      <c r="TL260" s="39"/>
      <c r="TM260" s="39"/>
      <c r="TN260" s="39"/>
      <c r="TO260" s="39"/>
      <c r="TP260" s="39"/>
      <c r="TQ260" s="39"/>
      <c r="TR260" s="39"/>
      <c r="TS260" s="39"/>
      <c r="TT260" s="39"/>
      <c r="TU260" s="39"/>
      <c r="TV260" s="39"/>
      <c r="TW260" s="39"/>
      <c r="TX260" s="39"/>
      <c r="TY260" s="39"/>
      <c r="TZ260" s="39"/>
      <c r="UA260" s="39"/>
      <c r="UB260" s="39"/>
      <c r="UC260" s="39"/>
      <c r="UD260" s="39"/>
      <c r="UE260" s="39"/>
      <c r="UF260" s="39"/>
      <c r="UG260" s="39"/>
      <c r="UH260" s="39"/>
      <c r="UI260" s="39"/>
      <c r="UJ260" s="39"/>
      <c r="UK260" s="39"/>
      <c r="UL260" s="39"/>
      <c r="UM260" s="39"/>
      <c r="UN260" s="39"/>
      <c r="UO260" s="39"/>
      <c r="UP260" s="39"/>
      <c r="UQ260" s="39"/>
      <c r="UR260" s="39"/>
      <c r="US260" s="39"/>
      <c r="UT260" s="39"/>
      <c r="UU260" s="39"/>
      <c r="UV260" s="39"/>
      <c r="UW260" s="39"/>
      <c r="UX260" s="39"/>
      <c r="UY260" s="39"/>
      <c r="UZ260" s="39"/>
      <c r="VA260" s="39"/>
      <c r="VB260" s="39"/>
      <c r="VC260" s="39"/>
      <c r="VD260" s="39"/>
      <c r="VE260" s="39"/>
      <c r="VF260" s="39"/>
      <c r="VG260" s="39"/>
      <c r="VH260" s="39"/>
      <c r="VI260" s="39"/>
      <c r="VJ260" s="39"/>
      <c r="VK260" s="39"/>
      <c r="VL260" s="39"/>
      <c r="VM260" s="39"/>
      <c r="VN260" s="39"/>
      <c r="VO260" s="39"/>
      <c r="VP260" s="39"/>
      <c r="VQ260" s="39"/>
      <c r="VR260" s="39"/>
      <c r="VS260" s="39"/>
      <c r="VT260" s="39"/>
      <c r="VU260" s="39"/>
      <c r="VV260" s="39"/>
      <c r="VW260" s="39"/>
      <c r="VX260" s="39"/>
      <c r="VY260" s="39"/>
      <c r="VZ260" s="39"/>
      <c r="WA260" s="39"/>
      <c r="WB260" s="39"/>
      <c r="WC260" s="39"/>
      <c r="WD260" s="39"/>
      <c r="WE260" s="39"/>
      <c r="WF260" s="39"/>
      <c r="WG260" s="39"/>
      <c r="WH260" s="39"/>
      <c r="WI260" s="39"/>
      <c r="WJ260" s="39"/>
      <c r="WK260" s="39"/>
      <c r="WL260" s="39"/>
      <c r="WM260" s="39"/>
      <c r="WN260" s="39"/>
      <c r="WO260" s="39"/>
      <c r="WP260" s="39"/>
      <c r="WQ260" s="39"/>
      <c r="WR260" s="39"/>
      <c r="WS260" s="39"/>
      <c r="WT260" s="39"/>
      <c r="WU260" s="39"/>
      <c r="WV260" s="39"/>
      <c r="WW260" s="39"/>
      <c r="WX260" s="39"/>
      <c r="WY260" s="39"/>
      <c r="WZ260" s="39"/>
      <c r="XA260" s="39"/>
      <c r="XB260" s="39"/>
      <c r="XC260" s="39"/>
      <c r="XD260" s="39"/>
      <c r="XE260" s="39"/>
      <c r="XF260" s="39"/>
      <c r="XG260" s="39"/>
      <c r="XH260" s="39"/>
      <c r="XI260" s="39"/>
      <c r="XJ260" s="39"/>
      <c r="XK260" s="39"/>
      <c r="XL260" s="39"/>
      <c r="XM260" s="39"/>
      <c r="XN260" s="39"/>
      <c r="XO260" s="39"/>
      <c r="XP260" s="39"/>
      <c r="XQ260" s="39"/>
      <c r="XR260" s="39"/>
      <c r="XS260" s="39"/>
      <c r="XT260" s="39"/>
      <c r="XU260" s="39"/>
      <c r="XV260" s="39"/>
      <c r="XW260" s="39"/>
      <c r="XX260" s="39"/>
      <c r="XY260" s="39"/>
      <c r="XZ260" s="39"/>
      <c r="YA260" s="39"/>
      <c r="YB260" s="39"/>
      <c r="YC260" s="39"/>
      <c r="YD260" s="39"/>
      <c r="YE260" s="39"/>
      <c r="YF260" s="39"/>
      <c r="YG260" s="39"/>
      <c r="YH260" s="39"/>
      <c r="YI260" s="39"/>
      <c r="YJ260" s="39"/>
      <c r="YK260" s="39"/>
      <c r="YL260" s="39"/>
      <c r="YM260" s="39"/>
      <c r="YN260" s="39"/>
      <c r="YO260" s="39"/>
      <c r="YP260" s="39"/>
      <c r="YQ260" s="39"/>
      <c r="YR260" s="39"/>
      <c r="YS260" s="39"/>
      <c r="YT260" s="39"/>
      <c r="YU260" s="39"/>
      <c r="YV260" s="39"/>
      <c r="YW260" s="39"/>
      <c r="YX260" s="39"/>
      <c r="YY260" s="39"/>
      <c r="YZ260" s="39"/>
      <c r="ZA260" s="39"/>
      <c r="ZB260" s="39"/>
      <c r="ZC260" s="39"/>
      <c r="ZD260" s="39"/>
      <c r="ZE260" s="39"/>
      <c r="ZF260" s="39"/>
      <c r="ZG260" s="39"/>
      <c r="ZH260" s="39"/>
      <c r="ZI260" s="39"/>
      <c r="ZJ260" s="39"/>
      <c r="ZK260" s="39"/>
      <c r="ZL260" s="39"/>
      <c r="ZM260" s="39"/>
      <c r="ZN260" s="39"/>
      <c r="ZO260" s="39"/>
      <c r="ZP260" s="39"/>
      <c r="ZQ260" s="39"/>
      <c r="ZR260" s="39"/>
      <c r="ZS260" s="39"/>
      <c r="ZT260" s="39"/>
      <c r="ZU260" s="39"/>
      <c r="ZV260" s="39"/>
      <c r="ZW260" s="39"/>
      <c r="ZX260" s="39"/>
      <c r="ZY260" s="39"/>
      <c r="ZZ260" s="39"/>
      <c r="AAA260" s="39"/>
      <c r="AAB260" s="39"/>
      <c r="AAC260" s="39"/>
      <c r="AAD260" s="39"/>
      <c r="AAE260" s="39"/>
      <c r="AAF260" s="39"/>
      <c r="AAG260" s="39"/>
      <c r="AAH260" s="39"/>
      <c r="AAI260" s="39"/>
      <c r="AAJ260" s="39"/>
      <c r="AAK260" s="39"/>
      <c r="AAL260" s="39"/>
      <c r="AAM260" s="39"/>
      <c r="AAN260" s="39"/>
      <c r="AAO260" s="39"/>
      <c r="AAP260" s="39"/>
      <c r="AAQ260" s="39"/>
      <c r="AAR260" s="39"/>
      <c r="AAS260" s="39"/>
      <c r="AAT260" s="39"/>
      <c r="AAU260" s="39"/>
      <c r="AAV260" s="39"/>
      <c r="AAW260" s="39"/>
      <c r="AAX260" s="39"/>
      <c r="AAY260" s="39"/>
      <c r="AAZ260" s="39"/>
      <c r="ABA260" s="39"/>
      <c r="ABB260" s="39"/>
      <c r="ABC260" s="39"/>
      <c r="ABD260" s="39"/>
      <c r="ABE260" s="39"/>
      <c r="ABF260" s="39"/>
      <c r="ABG260" s="39"/>
      <c r="ABH260" s="39"/>
      <c r="ABI260" s="39"/>
      <c r="ABJ260" s="39"/>
      <c r="ABK260" s="39"/>
      <c r="ABL260" s="39"/>
      <c r="ABM260" s="39"/>
      <c r="ABN260" s="39"/>
      <c r="ABO260" s="39"/>
      <c r="ABP260" s="39"/>
      <c r="ABQ260" s="39"/>
      <c r="ABR260" s="39"/>
      <c r="ABS260" s="39"/>
      <c r="ABT260" s="39"/>
      <c r="ABU260" s="39"/>
      <c r="ABV260" s="39"/>
      <c r="ABW260" s="39"/>
      <c r="ABX260" s="39"/>
      <c r="ABY260" s="39"/>
      <c r="ABZ260" s="39"/>
      <c r="ACA260" s="39"/>
      <c r="ACB260" s="39"/>
      <c r="ACC260" s="39"/>
      <c r="ACD260" s="39"/>
      <c r="ACE260" s="39"/>
      <c r="ACF260" s="39"/>
      <c r="ACG260" s="39"/>
      <c r="ACH260" s="39"/>
      <c r="ACI260" s="39"/>
      <c r="ACJ260" s="39"/>
      <c r="ACK260" s="39"/>
      <c r="ACL260" s="39"/>
      <c r="ACM260" s="39"/>
      <c r="ACN260" s="39"/>
      <c r="ACO260" s="39"/>
      <c r="ACP260" s="39"/>
      <c r="ACQ260" s="39"/>
      <c r="ACR260" s="39"/>
      <c r="ACS260" s="39"/>
      <c r="ACT260" s="39"/>
      <c r="ACU260" s="39"/>
      <c r="ACV260" s="39"/>
      <c r="ACW260" s="39"/>
      <c r="ACX260" s="39"/>
      <c r="ACY260" s="39"/>
      <c r="ACZ260" s="39"/>
      <c r="ADA260" s="39"/>
      <c r="ADB260" s="39"/>
      <c r="ADC260" s="39"/>
      <c r="ADD260" s="39"/>
      <c r="ADE260" s="39"/>
      <c r="ADF260" s="39"/>
      <c r="ADG260" s="39"/>
      <c r="ADH260" s="39"/>
      <c r="ADI260" s="39"/>
      <c r="ADJ260" s="39"/>
      <c r="ADK260" s="39"/>
      <c r="ADL260" s="39"/>
      <c r="ADM260" s="39"/>
      <c r="ADN260" s="39"/>
      <c r="ADO260" s="39"/>
      <c r="ADP260" s="39"/>
      <c r="ADQ260" s="39"/>
      <c r="ADR260" s="39"/>
      <c r="ADS260" s="39"/>
      <c r="ADT260" s="39"/>
      <c r="ADU260" s="39"/>
      <c r="ADV260" s="39"/>
      <c r="ADW260" s="39"/>
      <c r="ADX260" s="39"/>
      <c r="ADY260" s="39"/>
      <c r="ADZ260" s="39"/>
      <c r="AEA260" s="39"/>
      <c r="AEB260" s="39"/>
      <c r="AEC260" s="39"/>
      <c r="AED260" s="39"/>
      <c r="AEE260" s="39"/>
      <c r="AEF260" s="39"/>
      <c r="AEG260" s="39"/>
      <c r="AEH260" s="39"/>
      <c r="AEI260" s="39"/>
      <c r="AEJ260" s="39"/>
      <c r="AEK260" s="39"/>
      <c r="AEL260" s="39"/>
      <c r="AEM260" s="39"/>
      <c r="AEN260" s="39"/>
      <c r="AEO260" s="39"/>
      <c r="AEP260" s="39"/>
      <c r="AEQ260" s="39"/>
      <c r="AER260" s="39"/>
      <c r="AES260" s="39"/>
      <c r="AET260" s="39"/>
      <c r="AEU260" s="39"/>
      <c r="AEV260" s="39"/>
      <c r="AEW260" s="39"/>
      <c r="AEX260" s="39"/>
      <c r="AEY260" s="39"/>
      <c r="AEZ260" s="39"/>
      <c r="AFA260" s="39"/>
      <c r="AFB260" s="39"/>
      <c r="AFC260" s="39"/>
      <c r="AFD260" s="39"/>
      <c r="AFE260" s="39"/>
      <c r="AFF260" s="39"/>
      <c r="AFG260" s="39"/>
      <c r="AFH260" s="39"/>
      <c r="AFI260" s="39"/>
      <c r="AFJ260" s="39"/>
      <c r="AFK260" s="39"/>
      <c r="AFL260" s="39"/>
      <c r="AFM260" s="39"/>
      <c r="AFN260" s="39"/>
      <c r="AFO260" s="39"/>
      <c r="AFP260" s="39"/>
      <c r="AFQ260" s="39"/>
      <c r="AFR260" s="39"/>
      <c r="AFS260" s="39"/>
      <c r="AFT260" s="39"/>
      <c r="AFU260" s="39"/>
      <c r="AFV260" s="39"/>
      <c r="AFW260" s="39"/>
      <c r="AFX260" s="39"/>
      <c r="AFY260" s="39"/>
      <c r="AFZ260" s="39"/>
      <c r="AGA260" s="39"/>
      <c r="AGB260" s="39"/>
      <c r="AGC260" s="39"/>
      <c r="AGD260" s="39"/>
      <c r="AGE260" s="39"/>
      <c r="AGF260" s="39"/>
      <c r="AGG260" s="39"/>
      <c r="AGH260" s="39"/>
      <c r="AGI260" s="39"/>
      <c r="AGJ260" s="39"/>
      <c r="AGK260" s="39"/>
      <c r="AGL260" s="39"/>
      <c r="AGM260" s="39"/>
      <c r="AGN260" s="39"/>
      <c r="AGO260" s="39"/>
      <c r="AGP260" s="39"/>
      <c r="AGQ260" s="39"/>
      <c r="AGR260" s="39"/>
      <c r="AGS260" s="39"/>
      <c r="AGT260" s="39"/>
      <c r="AGU260" s="39"/>
      <c r="AGV260" s="39"/>
      <c r="AGW260" s="39"/>
      <c r="AGX260" s="39"/>
      <c r="AGY260" s="39"/>
      <c r="AGZ260" s="39"/>
      <c r="AHA260" s="39"/>
      <c r="AHB260" s="39"/>
      <c r="AHC260" s="39"/>
      <c r="AHD260" s="39"/>
      <c r="AHE260" s="39"/>
      <c r="AHF260" s="39"/>
      <c r="AHG260" s="39"/>
      <c r="AHH260" s="39"/>
      <c r="AHI260" s="39"/>
      <c r="AHJ260" s="39"/>
      <c r="AHK260" s="39"/>
      <c r="AHL260" s="39"/>
      <c r="AHM260" s="39"/>
      <c r="AHN260" s="39"/>
      <c r="AHO260" s="39"/>
      <c r="AHP260" s="39"/>
      <c r="AHQ260" s="39"/>
      <c r="AHR260" s="39"/>
      <c r="AHS260" s="39"/>
      <c r="AHT260" s="39"/>
      <c r="AHU260" s="39"/>
      <c r="AHV260" s="39"/>
      <c r="AHW260" s="39"/>
      <c r="AHX260" s="39"/>
      <c r="AHY260" s="39"/>
      <c r="AHZ260" s="39"/>
      <c r="AIA260" s="39"/>
      <c r="AIB260" s="39"/>
      <c r="AIC260" s="39"/>
      <c r="AID260" s="39"/>
      <c r="AIE260" s="39"/>
      <c r="AIF260" s="39"/>
      <c r="AIG260" s="39"/>
      <c r="AIH260" s="39"/>
      <c r="AII260" s="39"/>
      <c r="AIJ260" s="39"/>
      <c r="AIK260" s="39"/>
      <c r="AIL260" s="39"/>
      <c r="AIM260" s="39"/>
      <c r="AIN260" s="39"/>
      <c r="AIO260" s="39"/>
      <c r="AIP260" s="39"/>
      <c r="AIQ260" s="39"/>
      <c r="AIR260" s="39"/>
      <c r="AIS260" s="39"/>
      <c r="AIT260" s="39"/>
      <c r="AIU260" s="39"/>
      <c r="AIV260" s="39"/>
      <c r="AIW260" s="39"/>
      <c r="AIX260" s="39"/>
      <c r="AIY260" s="39"/>
      <c r="AIZ260" s="39"/>
      <c r="AJA260" s="39"/>
      <c r="AJB260" s="39"/>
      <c r="AJC260" s="39"/>
      <c r="AJD260" s="39"/>
      <c r="AJE260" s="39"/>
      <c r="AJF260" s="39"/>
      <c r="AJG260" s="39"/>
      <c r="AJH260" s="39"/>
      <c r="AJI260" s="39"/>
      <c r="AJJ260" s="39"/>
      <c r="AJK260" s="39"/>
      <c r="AJL260" s="39"/>
      <c r="AJM260" s="39"/>
      <c r="AJN260" s="39"/>
      <c r="AJO260" s="39"/>
      <c r="AJP260" s="39"/>
      <c r="AJQ260" s="39"/>
      <c r="AJR260" s="39"/>
      <c r="AJS260" s="39"/>
      <c r="AJT260" s="39"/>
      <c r="AJU260" s="39"/>
      <c r="AJV260" s="39"/>
      <c r="AJW260" s="39"/>
      <c r="AJX260" s="39"/>
      <c r="AJY260" s="39"/>
      <c r="AJZ260" s="39"/>
      <c r="AKA260" s="39"/>
      <c r="AKB260" s="39"/>
      <c r="AKC260" s="39"/>
      <c r="AKD260" s="39"/>
      <c r="AKE260" s="39"/>
      <c r="AKF260" s="39"/>
      <c r="AKG260" s="39"/>
      <c r="AKH260" s="39"/>
      <c r="AKI260" s="39"/>
      <c r="AKJ260" s="39"/>
      <c r="AKK260" s="39"/>
      <c r="AKL260" s="39"/>
      <c r="AKM260" s="39"/>
      <c r="AKN260" s="39"/>
      <c r="AKO260" s="39"/>
      <c r="AKP260" s="39"/>
      <c r="AKQ260" s="39"/>
      <c r="AKR260" s="39"/>
      <c r="AKS260" s="39"/>
      <c r="AKT260" s="39"/>
      <c r="AKU260" s="39"/>
      <c r="AKV260" s="39"/>
      <c r="AKW260" s="39"/>
      <c r="AKX260" s="39"/>
      <c r="AKY260" s="39"/>
      <c r="AKZ260" s="39"/>
      <c r="ALA260" s="39"/>
      <c r="ALB260" s="39"/>
      <c r="ALC260" s="39"/>
      <c r="ALD260" s="39"/>
      <c r="ALE260" s="39"/>
      <c r="ALF260" s="39"/>
      <c r="ALG260" s="39"/>
      <c r="ALH260" s="39"/>
      <c r="ALI260" s="39"/>
      <c r="ALJ260" s="39"/>
      <c r="ALK260" s="39"/>
      <c r="ALL260" s="39"/>
      <c r="ALM260" s="39"/>
      <c r="ALN260" s="39"/>
      <c r="ALO260" s="39"/>
      <c r="ALP260" s="39"/>
      <c r="ALQ260" s="39"/>
      <c r="ALR260" s="39"/>
      <c r="ALS260" s="39"/>
      <c r="ALT260" s="39"/>
      <c r="ALU260" s="39"/>
      <c r="ALV260" s="39"/>
      <c r="ALW260" s="39"/>
      <c r="ALX260" s="39"/>
      <c r="ALY260" s="39"/>
      <c r="ALZ260" s="39"/>
    </row>
    <row r="261" spans="1:1014" s="84" customFormat="1" x14ac:dyDescent="0.25">
      <c r="A261" s="67" t="s">
        <v>555</v>
      </c>
      <c r="B261" s="79" t="str">
        <f t="shared" si="13"/>
        <v>20180726</v>
      </c>
      <c r="C261" s="79" t="s">
        <v>21</v>
      </c>
      <c r="D261" s="79" t="s">
        <v>22</v>
      </c>
      <c r="E261" s="39" t="s">
        <v>459</v>
      </c>
      <c r="F261" s="39" t="s">
        <v>32</v>
      </c>
      <c r="G261" s="39" t="s">
        <v>33</v>
      </c>
      <c r="H261" s="39" t="s">
        <v>26</v>
      </c>
      <c r="I261" s="39">
        <v>40</v>
      </c>
      <c r="J261" s="39">
        <v>60</v>
      </c>
      <c r="K261" s="80" t="str">
        <f>IF(F261="NA","0000",IF(F261="A04","1000",IF(F261="A03","0700",IF(F261="A02","0500",IF(F261="A01","0200",ERROR)))))</f>
        <v>1000</v>
      </c>
      <c r="L261" s="80" t="str">
        <f t="shared" si="12"/>
        <v>060</v>
      </c>
      <c r="M261" s="81">
        <v>264</v>
      </c>
      <c r="N261" s="82">
        <v>9</v>
      </c>
      <c r="O261" s="82">
        <v>5</v>
      </c>
      <c r="P261" s="39" t="s">
        <v>24</v>
      </c>
      <c r="Q261" s="83" t="s">
        <v>556</v>
      </c>
      <c r="R261" s="79" t="str">
        <f t="shared" si="14"/>
        <v>20180726-Nor-Bh-Nylo01-Uvpo1-M1000-D060-T00264-G09-R05-0265.TIFF</v>
      </c>
      <c r="S261" s="39">
        <f>I261-I258</f>
        <v>40</v>
      </c>
      <c r="T261" s="39">
        <f>I259-I257</f>
        <v>165</v>
      </c>
      <c r="U261" s="39">
        <f>S261/T261</f>
        <v>0.24242424242424243</v>
      </c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  <c r="DS261" s="39"/>
      <c r="DT261" s="39"/>
      <c r="DU261" s="39"/>
      <c r="DV261" s="39"/>
      <c r="DW261" s="39"/>
      <c r="DX261" s="39"/>
      <c r="DY261" s="39"/>
      <c r="DZ261" s="39"/>
      <c r="EA261" s="39"/>
      <c r="EB261" s="39"/>
      <c r="EC261" s="39"/>
      <c r="ED261" s="39"/>
      <c r="EE261" s="39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  <c r="FJ261" s="39"/>
      <c r="FK261" s="39"/>
      <c r="FL261" s="39"/>
      <c r="FM261" s="39"/>
      <c r="FN261" s="39"/>
      <c r="FO261" s="39"/>
      <c r="FP261" s="39"/>
      <c r="FQ261" s="39"/>
      <c r="FR261" s="39"/>
      <c r="FS261" s="39"/>
      <c r="FT261" s="39"/>
      <c r="FU261" s="39"/>
      <c r="FV261" s="39"/>
      <c r="FW261" s="39"/>
      <c r="FX261" s="39"/>
      <c r="FY261" s="39"/>
      <c r="FZ261" s="39"/>
      <c r="GA261" s="39"/>
      <c r="GB261" s="39"/>
      <c r="GC261" s="39"/>
      <c r="GD261" s="39"/>
      <c r="GE261" s="39"/>
      <c r="GF261" s="39"/>
      <c r="GG261" s="39"/>
      <c r="GH261" s="39"/>
      <c r="GI261" s="39"/>
      <c r="GJ261" s="39"/>
      <c r="GK261" s="39"/>
      <c r="GL261" s="39"/>
      <c r="GM261" s="39"/>
      <c r="GN261" s="39"/>
      <c r="GO261" s="39"/>
      <c r="GP261" s="39"/>
      <c r="GQ261" s="39"/>
      <c r="GR261" s="39"/>
      <c r="GS261" s="39"/>
      <c r="GT261" s="39"/>
      <c r="GU261" s="39"/>
      <c r="GV261" s="39"/>
      <c r="GW261" s="39"/>
      <c r="GX261" s="39"/>
      <c r="GY261" s="39"/>
      <c r="GZ261" s="39"/>
      <c r="HA261" s="39"/>
      <c r="HB261" s="39"/>
      <c r="HC261" s="39"/>
      <c r="HD261" s="39"/>
      <c r="HE261" s="39"/>
      <c r="HF261" s="39"/>
      <c r="HG261" s="39"/>
      <c r="HH261" s="39"/>
      <c r="HI261" s="39"/>
      <c r="HJ261" s="39"/>
      <c r="HK261" s="39"/>
      <c r="HL261" s="39"/>
      <c r="HM261" s="39"/>
      <c r="HN261" s="39"/>
      <c r="HO261" s="39"/>
      <c r="HP261" s="39"/>
      <c r="HQ261" s="39"/>
      <c r="HR261" s="39"/>
      <c r="HS261" s="39"/>
      <c r="HT261" s="39"/>
      <c r="HU261" s="39"/>
      <c r="HV261" s="39"/>
      <c r="HW261" s="39"/>
      <c r="HX261" s="39"/>
      <c r="HY261" s="39"/>
      <c r="HZ261" s="39"/>
      <c r="IA261" s="39"/>
      <c r="IB261" s="39"/>
      <c r="IC261" s="39"/>
      <c r="ID261" s="39"/>
      <c r="IE261" s="39"/>
      <c r="IF261" s="39"/>
      <c r="IG261" s="39"/>
      <c r="IH261" s="39"/>
      <c r="II261" s="39"/>
      <c r="IJ261" s="39"/>
      <c r="IK261" s="39"/>
      <c r="IL261" s="39"/>
      <c r="IM261" s="39"/>
      <c r="IN261" s="39"/>
      <c r="IO261" s="39"/>
      <c r="IP261" s="39"/>
      <c r="IQ261" s="39"/>
      <c r="IR261" s="39"/>
      <c r="IS261" s="39"/>
      <c r="IT261" s="39"/>
      <c r="IU261" s="39"/>
      <c r="IV261" s="39"/>
      <c r="IW261" s="39"/>
      <c r="IX261" s="39"/>
      <c r="IY261" s="39"/>
      <c r="IZ261" s="39"/>
      <c r="JA261" s="39"/>
      <c r="JB261" s="39"/>
      <c r="JC261" s="39"/>
      <c r="JD261" s="39"/>
      <c r="JE261" s="39"/>
      <c r="JF261" s="39"/>
      <c r="JG261" s="39"/>
      <c r="JH261" s="39"/>
      <c r="JI261" s="39"/>
      <c r="JJ261" s="39"/>
      <c r="JK261" s="39"/>
      <c r="JL261" s="39"/>
      <c r="JM261" s="39"/>
      <c r="JN261" s="39"/>
      <c r="JO261" s="39"/>
      <c r="JP261" s="39"/>
      <c r="JQ261" s="39"/>
      <c r="JR261" s="39"/>
      <c r="JS261" s="39"/>
      <c r="JT261" s="39"/>
      <c r="JU261" s="39"/>
      <c r="JV261" s="39"/>
      <c r="JW261" s="39"/>
      <c r="JX261" s="39"/>
      <c r="JY261" s="39"/>
      <c r="JZ261" s="39"/>
      <c r="KA261" s="39"/>
      <c r="KB261" s="39"/>
      <c r="KC261" s="39"/>
      <c r="KD261" s="39"/>
      <c r="KE261" s="39"/>
      <c r="KF261" s="39"/>
      <c r="KG261" s="39"/>
      <c r="KH261" s="39"/>
      <c r="KI261" s="39"/>
      <c r="KJ261" s="39"/>
      <c r="KK261" s="39"/>
      <c r="KL261" s="39"/>
      <c r="KM261" s="39"/>
      <c r="KN261" s="39"/>
      <c r="KO261" s="39"/>
      <c r="KP261" s="39"/>
      <c r="KQ261" s="39"/>
      <c r="KR261" s="39"/>
      <c r="KS261" s="39"/>
      <c r="KT261" s="39"/>
      <c r="KU261" s="39"/>
      <c r="KV261" s="39"/>
      <c r="KW261" s="39"/>
      <c r="KX261" s="39"/>
      <c r="KY261" s="39"/>
      <c r="KZ261" s="39"/>
      <c r="LA261" s="39"/>
      <c r="LB261" s="39"/>
      <c r="LC261" s="39"/>
      <c r="LD261" s="39"/>
      <c r="LE261" s="39"/>
      <c r="LF261" s="39"/>
      <c r="LG261" s="39"/>
      <c r="LH261" s="39"/>
      <c r="LI261" s="39"/>
      <c r="LJ261" s="39"/>
      <c r="LK261" s="39"/>
      <c r="LL261" s="39"/>
      <c r="LM261" s="39"/>
      <c r="LN261" s="39"/>
      <c r="LO261" s="39"/>
      <c r="LP261" s="39"/>
      <c r="LQ261" s="39"/>
      <c r="LR261" s="39"/>
      <c r="LS261" s="39"/>
      <c r="LT261" s="39"/>
      <c r="LU261" s="39"/>
      <c r="LV261" s="39"/>
      <c r="LW261" s="39"/>
      <c r="LX261" s="39"/>
      <c r="LY261" s="39"/>
      <c r="LZ261" s="39"/>
      <c r="MA261" s="39"/>
      <c r="MB261" s="39"/>
      <c r="MC261" s="39"/>
      <c r="MD261" s="39"/>
      <c r="ME261" s="39"/>
      <c r="MF261" s="39"/>
      <c r="MG261" s="39"/>
      <c r="MH261" s="39"/>
      <c r="MI261" s="39"/>
      <c r="MJ261" s="39"/>
      <c r="MK261" s="39"/>
      <c r="ML261" s="39"/>
      <c r="MM261" s="39"/>
      <c r="MN261" s="39"/>
      <c r="MO261" s="39"/>
      <c r="MP261" s="39"/>
      <c r="MQ261" s="39"/>
      <c r="MR261" s="39"/>
      <c r="MS261" s="39"/>
      <c r="MT261" s="39"/>
      <c r="MU261" s="39"/>
      <c r="MV261" s="39"/>
      <c r="MW261" s="39"/>
      <c r="MX261" s="39"/>
      <c r="MY261" s="39"/>
      <c r="MZ261" s="39"/>
      <c r="NA261" s="39"/>
      <c r="NB261" s="39"/>
      <c r="NC261" s="39"/>
      <c r="ND261" s="39"/>
      <c r="NE261" s="39"/>
      <c r="NF261" s="39"/>
      <c r="NG261" s="39"/>
      <c r="NH261" s="39"/>
      <c r="NI261" s="39"/>
      <c r="NJ261" s="39"/>
      <c r="NK261" s="39"/>
      <c r="NL261" s="39"/>
      <c r="NM261" s="39"/>
      <c r="NN261" s="39"/>
      <c r="NO261" s="39"/>
      <c r="NP261" s="39"/>
      <c r="NQ261" s="39"/>
      <c r="NR261" s="39"/>
      <c r="NS261" s="39"/>
      <c r="NT261" s="39"/>
      <c r="NU261" s="39"/>
      <c r="NV261" s="39"/>
      <c r="NW261" s="39"/>
      <c r="NX261" s="39"/>
      <c r="NY261" s="39"/>
      <c r="NZ261" s="39"/>
      <c r="OA261" s="39"/>
      <c r="OB261" s="39"/>
      <c r="OC261" s="39"/>
      <c r="OD261" s="39"/>
      <c r="OE261" s="39"/>
      <c r="OF261" s="39"/>
      <c r="OG261" s="39"/>
      <c r="OH261" s="39"/>
      <c r="OI261" s="39"/>
      <c r="OJ261" s="39"/>
      <c r="OK261" s="39"/>
      <c r="OL261" s="39"/>
      <c r="OM261" s="39"/>
      <c r="ON261" s="39"/>
      <c r="OO261" s="39"/>
      <c r="OP261" s="39"/>
      <c r="OQ261" s="39"/>
      <c r="OR261" s="39"/>
      <c r="OS261" s="39"/>
      <c r="OT261" s="39"/>
      <c r="OU261" s="39"/>
      <c r="OV261" s="39"/>
      <c r="OW261" s="39"/>
      <c r="OX261" s="39"/>
      <c r="OY261" s="39"/>
      <c r="OZ261" s="39"/>
      <c r="PA261" s="39"/>
      <c r="PB261" s="39"/>
      <c r="PC261" s="39"/>
      <c r="PD261" s="39"/>
      <c r="PE261" s="39"/>
      <c r="PF261" s="39"/>
      <c r="PG261" s="39"/>
      <c r="PH261" s="39"/>
      <c r="PI261" s="39"/>
      <c r="PJ261" s="39"/>
      <c r="PK261" s="39"/>
      <c r="PL261" s="39"/>
      <c r="PM261" s="39"/>
      <c r="PN261" s="39"/>
      <c r="PO261" s="39"/>
      <c r="PP261" s="39"/>
      <c r="PQ261" s="39"/>
      <c r="PR261" s="39"/>
      <c r="PS261" s="39"/>
      <c r="PT261" s="39"/>
      <c r="PU261" s="39"/>
      <c r="PV261" s="39"/>
      <c r="PW261" s="39"/>
      <c r="PX261" s="39"/>
      <c r="PY261" s="39"/>
      <c r="PZ261" s="39"/>
      <c r="QA261" s="39"/>
      <c r="QB261" s="39"/>
      <c r="QC261" s="39"/>
      <c r="QD261" s="39"/>
      <c r="QE261" s="39"/>
      <c r="QF261" s="39"/>
      <c r="QG261" s="39"/>
      <c r="QH261" s="39"/>
      <c r="QI261" s="39"/>
      <c r="QJ261" s="39"/>
      <c r="QK261" s="39"/>
      <c r="QL261" s="39"/>
      <c r="QM261" s="39"/>
      <c r="QN261" s="39"/>
      <c r="QO261" s="39"/>
      <c r="QP261" s="39"/>
      <c r="QQ261" s="39"/>
      <c r="QR261" s="39"/>
      <c r="QS261" s="39"/>
      <c r="QT261" s="39"/>
      <c r="QU261" s="39"/>
      <c r="QV261" s="39"/>
      <c r="QW261" s="39"/>
      <c r="QX261" s="39"/>
      <c r="QY261" s="39"/>
      <c r="QZ261" s="39"/>
      <c r="RA261" s="39"/>
      <c r="RB261" s="39"/>
      <c r="RC261" s="39"/>
      <c r="RD261" s="39"/>
      <c r="RE261" s="39"/>
      <c r="RF261" s="39"/>
      <c r="RG261" s="39"/>
      <c r="RH261" s="39"/>
      <c r="RI261" s="39"/>
      <c r="RJ261" s="39"/>
      <c r="RK261" s="39"/>
      <c r="RL261" s="39"/>
      <c r="RM261" s="39"/>
      <c r="RN261" s="39"/>
      <c r="RO261" s="39"/>
      <c r="RP261" s="39"/>
      <c r="RQ261" s="39"/>
      <c r="RR261" s="39"/>
      <c r="RS261" s="39"/>
      <c r="RT261" s="39"/>
      <c r="RU261" s="39"/>
      <c r="RV261" s="39"/>
      <c r="RW261" s="39"/>
      <c r="RX261" s="39"/>
      <c r="RY261" s="39"/>
      <c r="RZ261" s="39"/>
      <c r="SA261" s="39"/>
      <c r="SB261" s="39"/>
      <c r="SC261" s="39"/>
      <c r="SD261" s="39"/>
      <c r="SE261" s="39"/>
      <c r="SF261" s="39"/>
      <c r="SG261" s="39"/>
      <c r="SH261" s="39"/>
      <c r="SI261" s="39"/>
      <c r="SJ261" s="39"/>
      <c r="SK261" s="39"/>
      <c r="SL261" s="39"/>
      <c r="SM261" s="39"/>
      <c r="SN261" s="39"/>
      <c r="SO261" s="39"/>
      <c r="SP261" s="39"/>
      <c r="SQ261" s="39"/>
      <c r="SR261" s="39"/>
      <c r="SS261" s="39"/>
      <c r="ST261" s="39"/>
      <c r="SU261" s="39"/>
      <c r="SV261" s="39"/>
      <c r="SW261" s="39"/>
      <c r="SX261" s="39"/>
      <c r="SY261" s="39"/>
      <c r="SZ261" s="39"/>
      <c r="TA261" s="39"/>
      <c r="TB261" s="39"/>
      <c r="TC261" s="39"/>
      <c r="TD261" s="39"/>
      <c r="TE261" s="39"/>
      <c r="TF261" s="39"/>
      <c r="TG261" s="39"/>
      <c r="TH261" s="39"/>
      <c r="TI261" s="39"/>
      <c r="TJ261" s="39"/>
      <c r="TK261" s="39"/>
      <c r="TL261" s="39"/>
      <c r="TM261" s="39"/>
      <c r="TN261" s="39"/>
      <c r="TO261" s="39"/>
      <c r="TP261" s="39"/>
      <c r="TQ261" s="39"/>
      <c r="TR261" s="39"/>
      <c r="TS261" s="39"/>
      <c r="TT261" s="39"/>
      <c r="TU261" s="39"/>
      <c r="TV261" s="39"/>
      <c r="TW261" s="39"/>
      <c r="TX261" s="39"/>
      <c r="TY261" s="39"/>
      <c r="TZ261" s="39"/>
      <c r="UA261" s="39"/>
      <c r="UB261" s="39"/>
      <c r="UC261" s="39"/>
      <c r="UD261" s="39"/>
      <c r="UE261" s="39"/>
      <c r="UF261" s="39"/>
      <c r="UG261" s="39"/>
      <c r="UH261" s="39"/>
      <c r="UI261" s="39"/>
      <c r="UJ261" s="39"/>
      <c r="UK261" s="39"/>
      <c r="UL261" s="39"/>
      <c r="UM261" s="39"/>
      <c r="UN261" s="39"/>
      <c r="UO261" s="39"/>
      <c r="UP261" s="39"/>
      <c r="UQ261" s="39"/>
      <c r="UR261" s="39"/>
      <c r="US261" s="39"/>
      <c r="UT261" s="39"/>
      <c r="UU261" s="39"/>
      <c r="UV261" s="39"/>
      <c r="UW261" s="39"/>
      <c r="UX261" s="39"/>
      <c r="UY261" s="39"/>
      <c r="UZ261" s="39"/>
      <c r="VA261" s="39"/>
      <c r="VB261" s="39"/>
      <c r="VC261" s="39"/>
      <c r="VD261" s="39"/>
      <c r="VE261" s="39"/>
      <c r="VF261" s="39"/>
      <c r="VG261" s="39"/>
      <c r="VH261" s="39"/>
      <c r="VI261" s="39"/>
      <c r="VJ261" s="39"/>
      <c r="VK261" s="39"/>
      <c r="VL261" s="39"/>
      <c r="VM261" s="39"/>
      <c r="VN261" s="39"/>
      <c r="VO261" s="39"/>
      <c r="VP261" s="39"/>
      <c r="VQ261" s="39"/>
      <c r="VR261" s="39"/>
      <c r="VS261" s="39"/>
      <c r="VT261" s="39"/>
      <c r="VU261" s="39"/>
      <c r="VV261" s="39"/>
      <c r="VW261" s="39"/>
      <c r="VX261" s="39"/>
      <c r="VY261" s="39"/>
      <c r="VZ261" s="39"/>
      <c r="WA261" s="39"/>
      <c r="WB261" s="39"/>
      <c r="WC261" s="39"/>
      <c r="WD261" s="39"/>
      <c r="WE261" s="39"/>
      <c r="WF261" s="39"/>
      <c r="WG261" s="39"/>
      <c r="WH261" s="39"/>
      <c r="WI261" s="39"/>
      <c r="WJ261" s="39"/>
      <c r="WK261" s="39"/>
      <c r="WL261" s="39"/>
      <c r="WM261" s="39"/>
      <c r="WN261" s="39"/>
      <c r="WO261" s="39"/>
      <c r="WP261" s="39"/>
      <c r="WQ261" s="39"/>
      <c r="WR261" s="39"/>
      <c r="WS261" s="39"/>
      <c r="WT261" s="39"/>
      <c r="WU261" s="39"/>
      <c r="WV261" s="39"/>
      <c r="WW261" s="39"/>
      <c r="WX261" s="39"/>
      <c r="WY261" s="39"/>
      <c r="WZ261" s="39"/>
      <c r="XA261" s="39"/>
      <c r="XB261" s="39"/>
      <c r="XC261" s="39"/>
      <c r="XD261" s="39"/>
      <c r="XE261" s="39"/>
      <c r="XF261" s="39"/>
      <c r="XG261" s="39"/>
      <c r="XH261" s="39"/>
      <c r="XI261" s="39"/>
      <c r="XJ261" s="39"/>
      <c r="XK261" s="39"/>
      <c r="XL261" s="39"/>
      <c r="XM261" s="39"/>
      <c r="XN261" s="39"/>
      <c r="XO261" s="39"/>
      <c r="XP261" s="39"/>
      <c r="XQ261" s="39"/>
      <c r="XR261" s="39"/>
      <c r="XS261" s="39"/>
      <c r="XT261" s="39"/>
      <c r="XU261" s="39"/>
      <c r="XV261" s="39"/>
      <c r="XW261" s="39"/>
      <c r="XX261" s="39"/>
      <c r="XY261" s="39"/>
      <c r="XZ261" s="39"/>
      <c r="YA261" s="39"/>
      <c r="YB261" s="39"/>
      <c r="YC261" s="39"/>
      <c r="YD261" s="39"/>
      <c r="YE261" s="39"/>
      <c r="YF261" s="39"/>
      <c r="YG261" s="39"/>
      <c r="YH261" s="39"/>
      <c r="YI261" s="39"/>
      <c r="YJ261" s="39"/>
      <c r="YK261" s="39"/>
      <c r="YL261" s="39"/>
      <c r="YM261" s="39"/>
      <c r="YN261" s="39"/>
      <c r="YO261" s="39"/>
      <c r="YP261" s="39"/>
      <c r="YQ261" s="39"/>
      <c r="YR261" s="39"/>
      <c r="YS261" s="39"/>
      <c r="YT261" s="39"/>
      <c r="YU261" s="39"/>
      <c r="YV261" s="39"/>
      <c r="YW261" s="39"/>
      <c r="YX261" s="39"/>
      <c r="YY261" s="39"/>
      <c r="YZ261" s="39"/>
      <c r="ZA261" s="39"/>
      <c r="ZB261" s="39"/>
      <c r="ZC261" s="39"/>
      <c r="ZD261" s="39"/>
      <c r="ZE261" s="39"/>
      <c r="ZF261" s="39"/>
      <c r="ZG261" s="39"/>
      <c r="ZH261" s="39"/>
      <c r="ZI261" s="39"/>
      <c r="ZJ261" s="39"/>
      <c r="ZK261" s="39"/>
      <c r="ZL261" s="39"/>
      <c r="ZM261" s="39"/>
      <c r="ZN261" s="39"/>
      <c r="ZO261" s="39"/>
      <c r="ZP261" s="39"/>
      <c r="ZQ261" s="39"/>
      <c r="ZR261" s="39"/>
      <c r="ZS261" s="39"/>
      <c r="ZT261" s="39"/>
      <c r="ZU261" s="39"/>
      <c r="ZV261" s="39"/>
      <c r="ZW261" s="39"/>
      <c r="ZX261" s="39"/>
      <c r="ZY261" s="39"/>
      <c r="ZZ261" s="39"/>
      <c r="AAA261" s="39"/>
      <c r="AAB261" s="39"/>
      <c r="AAC261" s="39"/>
      <c r="AAD261" s="39"/>
      <c r="AAE261" s="39"/>
      <c r="AAF261" s="39"/>
      <c r="AAG261" s="39"/>
      <c r="AAH261" s="39"/>
      <c r="AAI261" s="39"/>
      <c r="AAJ261" s="39"/>
      <c r="AAK261" s="39"/>
      <c r="AAL261" s="39"/>
      <c r="AAM261" s="39"/>
      <c r="AAN261" s="39"/>
      <c r="AAO261" s="39"/>
      <c r="AAP261" s="39"/>
      <c r="AAQ261" s="39"/>
      <c r="AAR261" s="39"/>
      <c r="AAS261" s="39"/>
      <c r="AAT261" s="39"/>
      <c r="AAU261" s="39"/>
      <c r="AAV261" s="39"/>
      <c r="AAW261" s="39"/>
      <c r="AAX261" s="39"/>
      <c r="AAY261" s="39"/>
      <c r="AAZ261" s="39"/>
      <c r="ABA261" s="39"/>
      <c r="ABB261" s="39"/>
      <c r="ABC261" s="39"/>
      <c r="ABD261" s="39"/>
      <c r="ABE261" s="39"/>
      <c r="ABF261" s="39"/>
      <c r="ABG261" s="39"/>
      <c r="ABH261" s="39"/>
      <c r="ABI261" s="39"/>
      <c r="ABJ261" s="39"/>
      <c r="ABK261" s="39"/>
      <c r="ABL261" s="39"/>
      <c r="ABM261" s="39"/>
      <c r="ABN261" s="39"/>
      <c r="ABO261" s="39"/>
      <c r="ABP261" s="39"/>
      <c r="ABQ261" s="39"/>
      <c r="ABR261" s="39"/>
      <c r="ABS261" s="39"/>
      <c r="ABT261" s="39"/>
      <c r="ABU261" s="39"/>
      <c r="ABV261" s="39"/>
      <c r="ABW261" s="39"/>
      <c r="ABX261" s="39"/>
      <c r="ABY261" s="39"/>
      <c r="ABZ261" s="39"/>
      <c r="ACA261" s="39"/>
      <c r="ACB261" s="39"/>
      <c r="ACC261" s="39"/>
      <c r="ACD261" s="39"/>
      <c r="ACE261" s="39"/>
      <c r="ACF261" s="39"/>
      <c r="ACG261" s="39"/>
      <c r="ACH261" s="39"/>
      <c r="ACI261" s="39"/>
      <c r="ACJ261" s="39"/>
      <c r="ACK261" s="39"/>
      <c r="ACL261" s="39"/>
      <c r="ACM261" s="39"/>
      <c r="ACN261" s="39"/>
      <c r="ACO261" s="39"/>
      <c r="ACP261" s="39"/>
      <c r="ACQ261" s="39"/>
      <c r="ACR261" s="39"/>
      <c r="ACS261" s="39"/>
      <c r="ACT261" s="39"/>
      <c r="ACU261" s="39"/>
      <c r="ACV261" s="39"/>
      <c r="ACW261" s="39"/>
      <c r="ACX261" s="39"/>
      <c r="ACY261" s="39"/>
      <c r="ACZ261" s="39"/>
      <c r="ADA261" s="39"/>
      <c r="ADB261" s="39"/>
      <c r="ADC261" s="39"/>
      <c r="ADD261" s="39"/>
      <c r="ADE261" s="39"/>
      <c r="ADF261" s="39"/>
      <c r="ADG261" s="39"/>
      <c r="ADH261" s="39"/>
      <c r="ADI261" s="39"/>
      <c r="ADJ261" s="39"/>
      <c r="ADK261" s="39"/>
      <c r="ADL261" s="39"/>
      <c r="ADM261" s="39"/>
      <c r="ADN261" s="39"/>
      <c r="ADO261" s="39"/>
      <c r="ADP261" s="39"/>
      <c r="ADQ261" s="39"/>
      <c r="ADR261" s="39"/>
      <c r="ADS261" s="39"/>
      <c r="ADT261" s="39"/>
      <c r="ADU261" s="39"/>
      <c r="ADV261" s="39"/>
      <c r="ADW261" s="39"/>
      <c r="ADX261" s="39"/>
      <c r="ADY261" s="39"/>
      <c r="ADZ261" s="39"/>
      <c r="AEA261" s="39"/>
      <c r="AEB261" s="39"/>
      <c r="AEC261" s="39"/>
      <c r="AED261" s="39"/>
      <c r="AEE261" s="39"/>
      <c r="AEF261" s="39"/>
      <c r="AEG261" s="39"/>
      <c r="AEH261" s="39"/>
      <c r="AEI261" s="39"/>
      <c r="AEJ261" s="39"/>
      <c r="AEK261" s="39"/>
      <c r="AEL261" s="39"/>
      <c r="AEM261" s="39"/>
      <c r="AEN261" s="39"/>
      <c r="AEO261" s="39"/>
      <c r="AEP261" s="39"/>
      <c r="AEQ261" s="39"/>
      <c r="AER261" s="39"/>
      <c r="AES261" s="39"/>
      <c r="AET261" s="39"/>
      <c r="AEU261" s="39"/>
      <c r="AEV261" s="39"/>
      <c r="AEW261" s="39"/>
      <c r="AEX261" s="39"/>
      <c r="AEY261" s="39"/>
      <c r="AEZ261" s="39"/>
      <c r="AFA261" s="39"/>
      <c r="AFB261" s="39"/>
      <c r="AFC261" s="39"/>
      <c r="AFD261" s="39"/>
      <c r="AFE261" s="39"/>
      <c r="AFF261" s="39"/>
      <c r="AFG261" s="39"/>
      <c r="AFH261" s="39"/>
      <c r="AFI261" s="39"/>
      <c r="AFJ261" s="39"/>
      <c r="AFK261" s="39"/>
      <c r="AFL261" s="39"/>
      <c r="AFM261" s="39"/>
      <c r="AFN261" s="39"/>
      <c r="AFO261" s="39"/>
      <c r="AFP261" s="39"/>
      <c r="AFQ261" s="39"/>
      <c r="AFR261" s="39"/>
      <c r="AFS261" s="39"/>
      <c r="AFT261" s="39"/>
      <c r="AFU261" s="39"/>
      <c r="AFV261" s="39"/>
      <c r="AFW261" s="39"/>
      <c r="AFX261" s="39"/>
      <c r="AFY261" s="39"/>
      <c r="AFZ261" s="39"/>
      <c r="AGA261" s="39"/>
      <c r="AGB261" s="39"/>
      <c r="AGC261" s="39"/>
      <c r="AGD261" s="39"/>
      <c r="AGE261" s="39"/>
      <c r="AGF261" s="39"/>
      <c r="AGG261" s="39"/>
      <c r="AGH261" s="39"/>
      <c r="AGI261" s="39"/>
      <c r="AGJ261" s="39"/>
      <c r="AGK261" s="39"/>
      <c r="AGL261" s="39"/>
      <c r="AGM261" s="39"/>
      <c r="AGN261" s="39"/>
      <c r="AGO261" s="39"/>
      <c r="AGP261" s="39"/>
      <c r="AGQ261" s="39"/>
      <c r="AGR261" s="39"/>
      <c r="AGS261" s="39"/>
      <c r="AGT261" s="39"/>
      <c r="AGU261" s="39"/>
      <c r="AGV261" s="39"/>
      <c r="AGW261" s="39"/>
      <c r="AGX261" s="39"/>
      <c r="AGY261" s="39"/>
      <c r="AGZ261" s="39"/>
      <c r="AHA261" s="39"/>
      <c r="AHB261" s="39"/>
      <c r="AHC261" s="39"/>
      <c r="AHD261" s="39"/>
      <c r="AHE261" s="39"/>
      <c r="AHF261" s="39"/>
      <c r="AHG261" s="39"/>
      <c r="AHH261" s="39"/>
      <c r="AHI261" s="39"/>
      <c r="AHJ261" s="39"/>
      <c r="AHK261" s="39"/>
      <c r="AHL261" s="39"/>
      <c r="AHM261" s="39"/>
      <c r="AHN261" s="39"/>
      <c r="AHO261" s="39"/>
      <c r="AHP261" s="39"/>
      <c r="AHQ261" s="39"/>
      <c r="AHR261" s="39"/>
      <c r="AHS261" s="39"/>
      <c r="AHT261" s="39"/>
      <c r="AHU261" s="39"/>
      <c r="AHV261" s="39"/>
      <c r="AHW261" s="39"/>
      <c r="AHX261" s="39"/>
      <c r="AHY261" s="39"/>
      <c r="AHZ261" s="39"/>
      <c r="AIA261" s="39"/>
      <c r="AIB261" s="39"/>
      <c r="AIC261" s="39"/>
      <c r="AID261" s="39"/>
      <c r="AIE261" s="39"/>
      <c r="AIF261" s="39"/>
      <c r="AIG261" s="39"/>
      <c r="AIH261" s="39"/>
      <c r="AII261" s="39"/>
      <c r="AIJ261" s="39"/>
      <c r="AIK261" s="39"/>
      <c r="AIL261" s="39"/>
      <c r="AIM261" s="39"/>
      <c r="AIN261" s="39"/>
      <c r="AIO261" s="39"/>
      <c r="AIP261" s="39"/>
      <c r="AIQ261" s="39"/>
      <c r="AIR261" s="39"/>
      <c r="AIS261" s="39"/>
      <c r="AIT261" s="39"/>
      <c r="AIU261" s="39"/>
      <c r="AIV261" s="39"/>
      <c r="AIW261" s="39"/>
      <c r="AIX261" s="39"/>
      <c r="AIY261" s="39"/>
      <c r="AIZ261" s="39"/>
      <c r="AJA261" s="39"/>
      <c r="AJB261" s="39"/>
      <c r="AJC261" s="39"/>
      <c r="AJD261" s="39"/>
      <c r="AJE261" s="39"/>
      <c r="AJF261" s="39"/>
      <c r="AJG261" s="39"/>
      <c r="AJH261" s="39"/>
      <c r="AJI261" s="39"/>
      <c r="AJJ261" s="39"/>
      <c r="AJK261" s="39"/>
      <c r="AJL261" s="39"/>
      <c r="AJM261" s="39"/>
      <c r="AJN261" s="39"/>
      <c r="AJO261" s="39"/>
      <c r="AJP261" s="39"/>
      <c r="AJQ261" s="39"/>
      <c r="AJR261" s="39"/>
      <c r="AJS261" s="39"/>
      <c r="AJT261" s="39"/>
      <c r="AJU261" s="39"/>
      <c r="AJV261" s="39"/>
      <c r="AJW261" s="39"/>
      <c r="AJX261" s="39"/>
      <c r="AJY261" s="39"/>
      <c r="AJZ261" s="39"/>
      <c r="AKA261" s="39"/>
      <c r="AKB261" s="39"/>
      <c r="AKC261" s="39"/>
      <c r="AKD261" s="39"/>
      <c r="AKE261" s="39"/>
      <c r="AKF261" s="39"/>
      <c r="AKG261" s="39"/>
      <c r="AKH261" s="39"/>
      <c r="AKI261" s="39"/>
      <c r="AKJ261" s="39"/>
      <c r="AKK261" s="39"/>
      <c r="AKL261" s="39"/>
      <c r="AKM261" s="39"/>
      <c r="AKN261" s="39"/>
      <c r="AKO261" s="39"/>
      <c r="AKP261" s="39"/>
      <c r="AKQ261" s="39"/>
      <c r="AKR261" s="39"/>
      <c r="AKS261" s="39"/>
      <c r="AKT261" s="39"/>
      <c r="AKU261" s="39"/>
      <c r="AKV261" s="39"/>
      <c r="AKW261" s="39"/>
      <c r="AKX261" s="39"/>
      <c r="AKY261" s="39"/>
      <c r="AKZ261" s="39"/>
      <c r="ALA261" s="39"/>
      <c r="ALB261" s="39"/>
      <c r="ALC261" s="39"/>
      <c r="ALD261" s="39"/>
      <c r="ALE261" s="39"/>
      <c r="ALF261" s="39"/>
      <c r="ALG261" s="39"/>
      <c r="ALH261" s="39"/>
      <c r="ALI261" s="39"/>
      <c r="ALJ261" s="39"/>
      <c r="ALK261" s="39"/>
      <c r="ALL261" s="39"/>
      <c r="ALM261" s="39"/>
      <c r="ALN261" s="39"/>
      <c r="ALO261" s="39"/>
      <c r="ALP261" s="39"/>
      <c r="ALQ261" s="39"/>
      <c r="ALR261" s="39"/>
      <c r="ALS261" s="39"/>
      <c r="ALT261" s="39"/>
      <c r="ALU261" s="39"/>
      <c r="ALV261" s="39"/>
      <c r="ALW261" s="39"/>
      <c r="ALX261" s="39"/>
      <c r="ALY261" s="39"/>
      <c r="ALZ261" s="39"/>
    </row>
    <row r="262" spans="1:1014" s="84" customFormat="1" x14ac:dyDescent="0.25">
      <c r="A262" s="67" t="s">
        <v>557</v>
      </c>
      <c r="B262" s="79" t="str">
        <f t="shared" si="13"/>
        <v>20180726</v>
      </c>
      <c r="C262" s="79" t="s">
        <v>21</v>
      </c>
      <c r="D262" s="79" t="s">
        <v>22</v>
      </c>
      <c r="E262" s="39" t="s">
        <v>23</v>
      </c>
      <c r="F262" s="39" t="s">
        <v>24</v>
      </c>
      <c r="G262" s="39" t="s">
        <v>25</v>
      </c>
      <c r="H262" s="39" t="s">
        <v>26</v>
      </c>
      <c r="I262" s="39">
        <v>0</v>
      </c>
      <c r="J262" s="39" t="s">
        <v>24</v>
      </c>
      <c r="K262" s="80" t="str">
        <f>IF(F262="NA","0000",IF(F262="A04","1000",IF(F262="A03","0700",IF(F262="A02","0500",IF(F262="A01","0200",ERROR)))))</f>
        <v>0000</v>
      </c>
      <c r="L262" s="80" t="str">
        <f t="shared" si="12"/>
        <v>000</v>
      </c>
      <c r="M262" s="81">
        <v>265</v>
      </c>
      <c r="N262" s="82">
        <v>9</v>
      </c>
      <c r="O262" s="82">
        <v>6</v>
      </c>
      <c r="P262" s="39" t="s">
        <v>24</v>
      </c>
      <c r="Q262" s="83" t="s">
        <v>558</v>
      </c>
      <c r="R262" s="79" t="str">
        <f t="shared" si="14"/>
        <v>20180726-Nor-Bh-Cott01-Ndata-M0000-D000-T00265-G09-R06-0266.TIFF</v>
      </c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39"/>
      <c r="DY262" s="39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  <c r="FJ262" s="39"/>
      <c r="FK262" s="39"/>
      <c r="FL262" s="39"/>
      <c r="FM262" s="39"/>
      <c r="FN262" s="39"/>
      <c r="FO262" s="39"/>
      <c r="FP262" s="39"/>
      <c r="FQ262" s="39"/>
      <c r="FR262" s="39"/>
      <c r="FS262" s="39"/>
      <c r="FT262" s="39"/>
      <c r="FU262" s="39"/>
      <c r="FV262" s="39"/>
      <c r="FW262" s="39"/>
      <c r="FX262" s="39"/>
      <c r="FY262" s="39"/>
      <c r="FZ262" s="39"/>
      <c r="GA262" s="39"/>
      <c r="GB262" s="39"/>
      <c r="GC262" s="39"/>
      <c r="GD262" s="39"/>
      <c r="GE262" s="39"/>
      <c r="GF262" s="39"/>
      <c r="GG262" s="39"/>
      <c r="GH262" s="39"/>
      <c r="GI262" s="39"/>
      <c r="GJ262" s="39"/>
      <c r="GK262" s="39"/>
      <c r="GL262" s="39"/>
      <c r="GM262" s="39"/>
      <c r="GN262" s="39"/>
      <c r="GO262" s="39"/>
      <c r="GP262" s="39"/>
      <c r="GQ262" s="39"/>
      <c r="GR262" s="39"/>
      <c r="GS262" s="39"/>
      <c r="GT262" s="39"/>
      <c r="GU262" s="39"/>
      <c r="GV262" s="39"/>
      <c r="GW262" s="39"/>
      <c r="GX262" s="39"/>
      <c r="GY262" s="39"/>
      <c r="GZ262" s="39"/>
      <c r="HA262" s="39"/>
      <c r="HB262" s="39"/>
      <c r="HC262" s="39"/>
      <c r="HD262" s="39"/>
      <c r="HE262" s="39"/>
      <c r="HF262" s="39"/>
      <c r="HG262" s="39"/>
      <c r="HH262" s="39"/>
      <c r="HI262" s="39"/>
      <c r="HJ262" s="39"/>
      <c r="HK262" s="39"/>
      <c r="HL262" s="39"/>
      <c r="HM262" s="39"/>
      <c r="HN262" s="39"/>
      <c r="HO262" s="39"/>
      <c r="HP262" s="39"/>
      <c r="HQ262" s="39"/>
      <c r="HR262" s="39"/>
      <c r="HS262" s="39"/>
      <c r="HT262" s="39"/>
      <c r="HU262" s="39"/>
      <c r="HV262" s="39"/>
      <c r="HW262" s="39"/>
      <c r="HX262" s="39"/>
      <c r="HY262" s="39"/>
      <c r="HZ262" s="39"/>
      <c r="IA262" s="39"/>
      <c r="IB262" s="39"/>
      <c r="IC262" s="39"/>
      <c r="ID262" s="39"/>
      <c r="IE262" s="39"/>
      <c r="IF262" s="39"/>
      <c r="IG262" s="39"/>
      <c r="IH262" s="39"/>
      <c r="II262" s="39"/>
      <c r="IJ262" s="39"/>
      <c r="IK262" s="39"/>
      <c r="IL262" s="39"/>
      <c r="IM262" s="39"/>
      <c r="IN262" s="39"/>
      <c r="IO262" s="39"/>
      <c r="IP262" s="39"/>
      <c r="IQ262" s="39"/>
      <c r="IR262" s="39"/>
      <c r="IS262" s="39"/>
      <c r="IT262" s="39"/>
      <c r="IU262" s="39"/>
      <c r="IV262" s="39"/>
      <c r="IW262" s="39"/>
      <c r="IX262" s="39"/>
      <c r="IY262" s="39"/>
      <c r="IZ262" s="39"/>
      <c r="JA262" s="39"/>
      <c r="JB262" s="39"/>
      <c r="JC262" s="39"/>
      <c r="JD262" s="39"/>
      <c r="JE262" s="39"/>
      <c r="JF262" s="39"/>
      <c r="JG262" s="39"/>
      <c r="JH262" s="39"/>
      <c r="JI262" s="39"/>
      <c r="JJ262" s="39"/>
      <c r="JK262" s="39"/>
      <c r="JL262" s="39"/>
      <c r="JM262" s="39"/>
      <c r="JN262" s="39"/>
      <c r="JO262" s="39"/>
      <c r="JP262" s="39"/>
      <c r="JQ262" s="39"/>
      <c r="JR262" s="39"/>
      <c r="JS262" s="39"/>
      <c r="JT262" s="39"/>
      <c r="JU262" s="39"/>
      <c r="JV262" s="39"/>
      <c r="JW262" s="39"/>
      <c r="JX262" s="39"/>
      <c r="JY262" s="39"/>
      <c r="JZ262" s="39"/>
      <c r="KA262" s="39"/>
      <c r="KB262" s="39"/>
      <c r="KC262" s="39"/>
      <c r="KD262" s="39"/>
      <c r="KE262" s="39"/>
      <c r="KF262" s="39"/>
      <c r="KG262" s="39"/>
      <c r="KH262" s="39"/>
      <c r="KI262" s="39"/>
      <c r="KJ262" s="39"/>
      <c r="KK262" s="39"/>
      <c r="KL262" s="39"/>
      <c r="KM262" s="39"/>
      <c r="KN262" s="39"/>
      <c r="KO262" s="39"/>
      <c r="KP262" s="39"/>
      <c r="KQ262" s="39"/>
      <c r="KR262" s="39"/>
      <c r="KS262" s="39"/>
      <c r="KT262" s="39"/>
      <c r="KU262" s="39"/>
      <c r="KV262" s="39"/>
      <c r="KW262" s="39"/>
      <c r="KX262" s="39"/>
      <c r="KY262" s="39"/>
      <c r="KZ262" s="39"/>
      <c r="LA262" s="39"/>
      <c r="LB262" s="39"/>
      <c r="LC262" s="39"/>
      <c r="LD262" s="39"/>
      <c r="LE262" s="39"/>
      <c r="LF262" s="39"/>
      <c r="LG262" s="39"/>
      <c r="LH262" s="39"/>
      <c r="LI262" s="39"/>
      <c r="LJ262" s="39"/>
      <c r="LK262" s="39"/>
      <c r="LL262" s="39"/>
      <c r="LM262" s="39"/>
      <c r="LN262" s="39"/>
      <c r="LO262" s="39"/>
      <c r="LP262" s="39"/>
      <c r="LQ262" s="39"/>
      <c r="LR262" s="39"/>
      <c r="LS262" s="39"/>
      <c r="LT262" s="39"/>
      <c r="LU262" s="39"/>
      <c r="LV262" s="39"/>
      <c r="LW262" s="39"/>
      <c r="LX262" s="39"/>
      <c r="LY262" s="39"/>
      <c r="LZ262" s="39"/>
      <c r="MA262" s="39"/>
      <c r="MB262" s="39"/>
      <c r="MC262" s="39"/>
      <c r="MD262" s="39"/>
      <c r="ME262" s="39"/>
      <c r="MF262" s="39"/>
      <c r="MG262" s="39"/>
      <c r="MH262" s="39"/>
      <c r="MI262" s="39"/>
      <c r="MJ262" s="39"/>
      <c r="MK262" s="39"/>
      <c r="ML262" s="39"/>
      <c r="MM262" s="39"/>
      <c r="MN262" s="39"/>
      <c r="MO262" s="39"/>
      <c r="MP262" s="39"/>
      <c r="MQ262" s="39"/>
      <c r="MR262" s="39"/>
      <c r="MS262" s="39"/>
      <c r="MT262" s="39"/>
      <c r="MU262" s="39"/>
      <c r="MV262" s="39"/>
      <c r="MW262" s="39"/>
      <c r="MX262" s="39"/>
      <c r="MY262" s="39"/>
      <c r="MZ262" s="39"/>
      <c r="NA262" s="39"/>
      <c r="NB262" s="39"/>
      <c r="NC262" s="39"/>
      <c r="ND262" s="39"/>
      <c r="NE262" s="39"/>
      <c r="NF262" s="39"/>
      <c r="NG262" s="39"/>
      <c r="NH262" s="39"/>
      <c r="NI262" s="39"/>
      <c r="NJ262" s="39"/>
      <c r="NK262" s="39"/>
      <c r="NL262" s="39"/>
      <c r="NM262" s="39"/>
      <c r="NN262" s="39"/>
      <c r="NO262" s="39"/>
      <c r="NP262" s="39"/>
      <c r="NQ262" s="39"/>
      <c r="NR262" s="39"/>
      <c r="NS262" s="39"/>
      <c r="NT262" s="39"/>
      <c r="NU262" s="39"/>
      <c r="NV262" s="39"/>
      <c r="NW262" s="39"/>
      <c r="NX262" s="39"/>
      <c r="NY262" s="39"/>
      <c r="NZ262" s="39"/>
      <c r="OA262" s="39"/>
      <c r="OB262" s="39"/>
      <c r="OC262" s="39"/>
      <c r="OD262" s="39"/>
      <c r="OE262" s="39"/>
      <c r="OF262" s="39"/>
      <c r="OG262" s="39"/>
      <c r="OH262" s="39"/>
      <c r="OI262" s="39"/>
      <c r="OJ262" s="39"/>
      <c r="OK262" s="39"/>
      <c r="OL262" s="39"/>
      <c r="OM262" s="39"/>
      <c r="ON262" s="39"/>
      <c r="OO262" s="39"/>
      <c r="OP262" s="39"/>
      <c r="OQ262" s="39"/>
      <c r="OR262" s="39"/>
      <c r="OS262" s="39"/>
      <c r="OT262" s="39"/>
      <c r="OU262" s="39"/>
      <c r="OV262" s="39"/>
      <c r="OW262" s="39"/>
      <c r="OX262" s="39"/>
      <c r="OY262" s="39"/>
      <c r="OZ262" s="39"/>
      <c r="PA262" s="39"/>
      <c r="PB262" s="39"/>
      <c r="PC262" s="39"/>
      <c r="PD262" s="39"/>
      <c r="PE262" s="39"/>
      <c r="PF262" s="39"/>
      <c r="PG262" s="39"/>
      <c r="PH262" s="39"/>
      <c r="PI262" s="39"/>
      <c r="PJ262" s="39"/>
      <c r="PK262" s="39"/>
      <c r="PL262" s="39"/>
      <c r="PM262" s="39"/>
      <c r="PN262" s="39"/>
      <c r="PO262" s="39"/>
      <c r="PP262" s="39"/>
      <c r="PQ262" s="39"/>
      <c r="PR262" s="39"/>
      <c r="PS262" s="39"/>
      <c r="PT262" s="39"/>
      <c r="PU262" s="39"/>
      <c r="PV262" s="39"/>
      <c r="PW262" s="39"/>
      <c r="PX262" s="39"/>
      <c r="PY262" s="39"/>
      <c r="PZ262" s="39"/>
      <c r="QA262" s="39"/>
      <c r="QB262" s="39"/>
      <c r="QC262" s="39"/>
      <c r="QD262" s="39"/>
      <c r="QE262" s="39"/>
      <c r="QF262" s="39"/>
      <c r="QG262" s="39"/>
      <c r="QH262" s="39"/>
      <c r="QI262" s="39"/>
      <c r="QJ262" s="39"/>
      <c r="QK262" s="39"/>
      <c r="QL262" s="39"/>
      <c r="QM262" s="39"/>
      <c r="QN262" s="39"/>
      <c r="QO262" s="39"/>
      <c r="QP262" s="39"/>
      <c r="QQ262" s="39"/>
      <c r="QR262" s="39"/>
      <c r="QS262" s="39"/>
      <c r="QT262" s="39"/>
      <c r="QU262" s="39"/>
      <c r="QV262" s="39"/>
      <c r="QW262" s="39"/>
      <c r="QX262" s="39"/>
      <c r="QY262" s="39"/>
      <c r="QZ262" s="39"/>
      <c r="RA262" s="39"/>
      <c r="RB262" s="39"/>
      <c r="RC262" s="39"/>
      <c r="RD262" s="39"/>
      <c r="RE262" s="39"/>
      <c r="RF262" s="39"/>
      <c r="RG262" s="39"/>
      <c r="RH262" s="39"/>
      <c r="RI262" s="39"/>
      <c r="RJ262" s="39"/>
      <c r="RK262" s="39"/>
      <c r="RL262" s="39"/>
      <c r="RM262" s="39"/>
      <c r="RN262" s="39"/>
      <c r="RO262" s="39"/>
      <c r="RP262" s="39"/>
      <c r="RQ262" s="39"/>
      <c r="RR262" s="39"/>
      <c r="RS262" s="39"/>
      <c r="RT262" s="39"/>
      <c r="RU262" s="39"/>
      <c r="RV262" s="39"/>
      <c r="RW262" s="39"/>
      <c r="RX262" s="39"/>
      <c r="RY262" s="39"/>
      <c r="RZ262" s="39"/>
      <c r="SA262" s="39"/>
      <c r="SB262" s="39"/>
      <c r="SC262" s="39"/>
      <c r="SD262" s="39"/>
      <c r="SE262" s="39"/>
      <c r="SF262" s="39"/>
      <c r="SG262" s="39"/>
      <c r="SH262" s="39"/>
      <c r="SI262" s="39"/>
      <c r="SJ262" s="39"/>
      <c r="SK262" s="39"/>
      <c r="SL262" s="39"/>
      <c r="SM262" s="39"/>
      <c r="SN262" s="39"/>
      <c r="SO262" s="39"/>
      <c r="SP262" s="39"/>
      <c r="SQ262" s="39"/>
      <c r="SR262" s="39"/>
      <c r="SS262" s="39"/>
      <c r="ST262" s="39"/>
      <c r="SU262" s="39"/>
      <c r="SV262" s="39"/>
      <c r="SW262" s="39"/>
      <c r="SX262" s="39"/>
      <c r="SY262" s="39"/>
      <c r="SZ262" s="39"/>
      <c r="TA262" s="39"/>
      <c r="TB262" s="39"/>
      <c r="TC262" s="39"/>
      <c r="TD262" s="39"/>
      <c r="TE262" s="39"/>
      <c r="TF262" s="39"/>
      <c r="TG262" s="39"/>
      <c r="TH262" s="39"/>
      <c r="TI262" s="39"/>
      <c r="TJ262" s="39"/>
      <c r="TK262" s="39"/>
      <c r="TL262" s="39"/>
      <c r="TM262" s="39"/>
      <c r="TN262" s="39"/>
      <c r="TO262" s="39"/>
      <c r="TP262" s="39"/>
      <c r="TQ262" s="39"/>
      <c r="TR262" s="39"/>
      <c r="TS262" s="39"/>
      <c r="TT262" s="39"/>
      <c r="TU262" s="39"/>
      <c r="TV262" s="39"/>
      <c r="TW262" s="39"/>
      <c r="TX262" s="39"/>
      <c r="TY262" s="39"/>
      <c r="TZ262" s="39"/>
      <c r="UA262" s="39"/>
      <c r="UB262" s="39"/>
      <c r="UC262" s="39"/>
      <c r="UD262" s="39"/>
      <c r="UE262" s="39"/>
      <c r="UF262" s="39"/>
      <c r="UG262" s="39"/>
      <c r="UH262" s="39"/>
      <c r="UI262" s="39"/>
      <c r="UJ262" s="39"/>
      <c r="UK262" s="39"/>
      <c r="UL262" s="39"/>
      <c r="UM262" s="39"/>
      <c r="UN262" s="39"/>
      <c r="UO262" s="39"/>
      <c r="UP262" s="39"/>
      <c r="UQ262" s="39"/>
      <c r="UR262" s="39"/>
      <c r="US262" s="39"/>
      <c r="UT262" s="39"/>
      <c r="UU262" s="39"/>
      <c r="UV262" s="39"/>
      <c r="UW262" s="39"/>
      <c r="UX262" s="39"/>
      <c r="UY262" s="39"/>
      <c r="UZ262" s="39"/>
      <c r="VA262" s="39"/>
      <c r="VB262" s="39"/>
      <c r="VC262" s="39"/>
      <c r="VD262" s="39"/>
      <c r="VE262" s="39"/>
      <c r="VF262" s="39"/>
      <c r="VG262" s="39"/>
      <c r="VH262" s="39"/>
      <c r="VI262" s="39"/>
      <c r="VJ262" s="39"/>
      <c r="VK262" s="39"/>
      <c r="VL262" s="39"/>
      <c r="VM262" s="39"/>
      <c r="VN262" s="39"/>
      <c r="VO262" s="39"/>
      <c r="VP262" s="39"/>
      <c r="VQ262" s="39"/>
      <c r="VR262" s="39"/>
      <c r="VS262" s="39"/>
      <c r="VT262" s="39"/>
      <c r="VU262" s="39"/>
      <c r="VV262" s="39"/>
      <c r="VW262" s="39"/>
      <c r="VX262" s="39"/>
      <c r="VY262" s="39"/>
      <c r="VZ262" s="39"/>
      <c r="WA262" s="39"/>
      <c r="WB262" s="39"/>
      <c r="WC262" s="39"/>
      <c r="WD262" s="39"/>
      <c r="WE262" s="39"/>
      <c r="WF262" s="39"/>
      <c r="WG262" s="39"/>
      <c r="WH262" s="39"/>
      <c r="WI262" s="39"/>
      <c r="WJ262" s="39"/>
      <c r="WK262" s="39"/>
      <c r="WL262" s="39"/>
      <c r="WM262" s="39"/>
      <c r="WN262" s="39"/>
      <c r="WO262" s="39"/>
      <c r="WP262" s="39"/>
      <c r="WQ262" s="39"/>
      <c r="WR262" s="39"/>
      <c r="WS262" s="39"/>
      <c r="WT262" s="39"/>
      <c r="WU262" s="39"/>
      <c r="WV262" s="39"/>
      <c r="WW262" s="39"/>
      <c r="WX262" s="39"/>
      <c r="WY262" s="39"/>
      <c r="WZ262" s="39"/>
      <c r="XA262" s="39"/>
      <c r="XB262" s="39"/>
      <c r="XC262" s="39"/>
      <c r="XD262" s="39"/>
      <c r="XE262" s="39"/>
      <c r="XF262" s="39"/>
      <c r="XG262" s="39"/>
      <c r="XH262" s="39"/>
      <c r="XI262" s="39"/>
      <c r="XJ262" s="39"/>
      <c r="XK262" s="39"/>
      <c r="XL262" s="39"/>
      <c r="XM262" s="39"/>
      <c r="XN262" s="39"/>
      <c r="XO262" s="39"/>
      <c r="XP262" s="39"/>
      <c r="XQ262" s="39"/>
      <c r="XR262" s="39"/>
      <c r="XS262" s="39"/>
      <c r="XT262" s="39"/>
      <c r="XU262" s="39"/>
      <c r="XV262" s="39"/>
      <c r="XW262" s="39"/>
      <c r="XX262" s="39"/>
      <c r="XY262" s="39"/>
      <c r="XZ262" s="39"/>
      <c r="YA262" s="39"/>
      <c r="YB262" s="39"/>
      <c r="YC262" s="39"/>
      <c r="YD262" s="39"/>
      <c r="YE262" s="39"/>
      <c r="YF262" s="39"/>
      <c r="YG262" s="39"/>
      <c r="YH262" s="39"/>
      <c r="YI262" s="39"/>
      <c r="YJ262" s="39"/>
      <c r="YK262" s="39"/>
      <c r="YL262" s="39"/>
      <c r="YM262" s="39"/>
      <c r="YN262" s="39"/>
      <c r="YO262" s="39"/>
      <c r="YP262" s="39"/>
      <c r="YQ262" s="39"/>
      <c r="YR262" s="39"/>
      <c r="YS262" s="39"/>
      <c r="YT262" s="39"/>
      <c r="YU262" s="39"/>
      <c r="YV262" s="39"/>
      <c r="YW262" s="39"/>
      <c r="YX262" s="39"/>
      <c r="YY262" s="39"/>
      <c r="YZ262" s="39"/>
      <c r="ZA262" s="39"/>
      <c r="ZB262" s="39"/>
      <c r="ZC262" s="39"/>
      <c r="ZD262" s="39"/>
      <c r="ZE262" s="39"/>
      <c r="ZF262" s="39"/>
      <c r="ZG262" s="39"/>
      <c r="ZH262" s="39"/>
      <c r="ZI262" s="39"/>
      <c r="ZJ262" s="39"/>
      <c r="ZK262" s="39"/>
      <c r="ZL262" s="39"/>
      <c r="ZM262" s="39"/>
      <c r="ZN262" s="39"/>
      <c r="ZO262" s="39"/>
      <c r="ZP262" s="39"/>
      <c r="ZQ262" s="39"/>
      <c r="ZR262" s="39"/>
      <c r="ZS262" s="39"/>
      <c r="ZT262" s="39"/>
      <c r="ZU262" s="39"/>
      <c r="ZV262" s="39"/>
      <c r="ZW262" s="39"/>
      <c r="ZX262" s="39"/>
      <c r="ZY262" s="39"/>
      <c r="ZZ262" s="39"/>
      <c r="AAA262" s="39"/>
      <c r="AAB262" s="39"/>
      <c r="AAC262" s="39"/>
      <c r="AAD262" s="39"/>
      <c r="AAE262" s="39"/>
      <c r="AAF262" s="39"/>
      <c r="AAG262" s="39"/>
      <c r="AAH262" s="39"/>
      <c r="AAI262" s="39"/>
      <c r="AAJ262" s="39"/>
      <c r="AAK262" s="39"/>
      <c r="AAL262" s="39"/>
      <c r="AAM262" s="39"/>
      <c r="AAN262" s="39"/>
      <c r="AAO262" s="39"/>
      <c r="AAP262" s="39"/>
      <c r="AAQ262" s="39"/>
      <c r="AAR262" s="39"/>
      <c r="AAS262" s="39"/>
      <c r="AAT262" s="39"/>
      <c r="AAU262" s="39"/>
      <c r="AAV262" s="39"/>
      <c r="AAW262" s="39"/>
      <c r="AAX262" s="39"/>
      <c r="AAY262" s="39"/>
      <c r="AAZ262" s="39"/>
      <c r="ABA262" s="39"/>
      <c r="ABB262" s="39"/>
      <c r="ABC262" s="39"/>
      <c r="ABD262" s="39"/>
      <c r="ABE262" s="39"/>
      <c r="ABF262" s="39"/>
      <c r="ABG262" s="39"/>
      <c r="ABH262" s="39"/>
      <c r="ABI262" s="39"/>
      <c r="ABJ262" s="39"/>
      <c r="ABK262" s="39"/>
      <c r="ABL262" s="39"/>
      <c r="ABM262" s="39"/>
      <c r="ABN262" s="39"/>
      <c r="ABO262" s="39"/>
      <c r="ABP262" s="39"/>
      <c r="ABQ262" s="39"/>
      <c r="ABR262" s="39"/>
      <c r="ABS262" s="39"/>
      <c r="ABT262" s="39"/>
      <c r="ABU262" s="39"/>
      <c r="ABV262" s="39"/>
      <c r="ABW262" s="39"/>
      <c r="ABX262" s="39"/>
      <c r="ABY262" s="39"/>
      <c r="ABZ262" s="39"/>
      <c r="ACA262" s="39"/>
      <c r="ACB262" s="39"/>
      <c r="ACC262" s="39"/>
      <c r="ACD262" s="39"/>
      <c r="ACE262" s="39"/>
      <c r="ACF262" s="39"/>
      <c r="ACG262" s="39"/>
      <c r="ACH262" s="39"/>
      <c r="ACI262" s="39"/>
      <c r="ACJ262" s="39"/>
      <c r="ACK262" s="39"/>
      <c r="ACL262" s="39"/>
      <c r="ACM262" s="39"/>
      <c r="ACN262" s="39"/>
      <c r="ACO262" s="39"/>
      <c r="ACP262" s="39"/>
      <c r="ACQ262" s="39"/>
      <c r="ACR262" s="39"/>
      <c r="ACS262" s="39"/>
      <c r="ACT262" s="39"/>
      <c r="ACU262" s="39"/>
      <c r="ACV262" s="39"/>
      <c r="ACW262" s="39"/>
      <c r="ACX262" s="39"/>
      <c r="ACY262" s="39"/>
      <c r="ACZ262" s="39"/>
      <c r="ADA262" s="39"/>
      <c r="ADB262" s="39"/>
      <c r="ADC262" s="39"/>
      <c r="ADD262" s="39"/>
      <c r="ADE262" s="39"/>
      <c r="ADF262" s="39"/>
      <c r="ADG262" s="39"/>
      <c r="ADH262" s="39"/>
      <c r="ADI262" s="39"/>
      <c r="ADJ262" s="39"/>
      <c r="ADK262" s="39"/>
      <c r="ADL262" s="39"/>
      <c r="ADM262" s="39"/>
      <c r="ADN262" s="39"/>
      <c r="ADO262" s="39"/>
      <c r="ADP262" s="39"/>
      <c r="ADQ262" s="39"/>
      <c r="ADR262" s="39"/>
      <c r="ADS262" s="39"/>
      <c r="ADT262" s="39"/>
      <c r="ADU262" s="39"/>
      <c r="ADV262" s="39"/>
      <c r="ADW262" s="39"/>
      <c r="ADX262" s="39"/>
      <c r="ADY262" s="39"/>
      <c r="ADZ262" s="39"/>
      <c r="AEA262" s="39"/>
      <c r="AEB262" s="39"/>
      <c r="AEC262" s="39"/>
      <c r="AED262" s="39"/>
      <c r="AEE262" s="39"/>
      <c r="AEF262" s="39"/>
      <c r="AEG262" s="39"/>
      <c r="AEH262" s="39"/>
      <c r="AEI262" s="39"/>
      <c r="AEJ262" s="39"/>
      <c r="AEK262" s="39"/>
      <c r="AEL262" s="39"/>
      <c r="AEM262" s="39"/>
      <c r="AEN262" s="39"/>
      <c r="AEO262" s="39"/>
      <c r="AEP262" s="39"/>
      <c r="AEQ262" s="39"/>
      <c r="AER262" s="39"/>
      <c r="AES262" s="39"/>
      <c r="AET262" s="39"/>
      <c r="AEU262" s="39"/>
      <c r="AEV262" s="39"/>
      <c r="AEW262" s="39"/>
      <c r="AEX262" s="39"/>
      <c r="AEY262" s="39"/>
      <c r="AEZ262" s="39"/>
      <c r="AFA262" s="39"/>
      <c r="AFB262" s="39"/>
      <c r="AFC262" s="39"/>
      <c r="AFD262" s="39"/>
      <c r="AFE262" s="39"/>
      <c r="AFF262" s="39"/>
      <c r="AFG262" s="39"/>
      <c r="AFH262" s="39"/>
      <c r="AFI262" s="39"/>
      <c r="AFJ262" s="39"/>
      <c r="AFK262" s="39"/>
      <c r="AFL262" s="39"/>
      <c r="AFM262" s="39"/>
      <c r="AFN262" s="39"/>
      <c r="AFO262" s="39"/>
      <c r="AFP262" s="39"/>
      <c r="AFQ262" s="39"/>
      <c r="AFR262" s="39"/>
      <c r="AFS262" s="39"/>
      <c r="AFT262" s="39"/>
      <c r="AFU262" s="39"/>
      <c r="AFV262" s="39"/>
      <c r="AFW262" s="39"/>
      <c r="AFX262" s="39"/>
      <c r="AFY262" s="39"/>
      <c r="AFZ262" s="39"/>
      <c r="AGA262" s="39"/>
      <c r="AGB262" s="39"/>
      <c r="AGC262" s="39"/>
      <c r="AGD262" s="39"/>
      <c r="AGE262" s="39"/>
      <c r="AGF262" s="39"/>
      <c r="AGG262" s="39"/>
      <c r="AGH262" s="39"/>
      <c r="AGI262" s="39"/>
      <c r="AGJ262" s="39"/>
      <c r="AGK262" s="39"/>
      <c r="AGL262" s="39"/>
      <c r="AGM262" s="39"/>
      <c r="AGN262" s="39"/>
      <c r="AGO262" s="39"/>
      <c r="AGP262" s="39"/>
      <c r="AGQ262" s="39"/>
      <c r="AGR262" s="39"/>
      <c r="AGS262" s="39"/>
      <c r="AGT262" s="39"/>
      <c r="AGU262" s="39"/>
      <c r="AGV262" s="39"/>
      <c r="AGW262" s="39"/>
      <c r="AGX262" s="39"/>
      <c r="AGY262" s="39"/>
      <c r="AGZ262" s="39"/>
      <c r="AHA262" s="39"/>
      <c r="AHB262" s="39"/>
      <c r="AHC262" s="39"/>
      <c r="AHD262" s="39"/>
      <c r="AHE262" s="39"/>
      <c r="AHF262" s="39"/>
      <c r="AHG262" s="39"/>
      <c r="AHH262" s="39"/>
      <c r="AHI262" s="39"/>
      <c r="AHJ262" s="39"/>
      <c r="AHK262" s="39"/>
      <c r="AHL262" s="39"/>
      <c r="AHM262" s="39"/>
      <c r="AHN262" s="39"/>
      <c r="AHO262" s="39"/>
      <c r="AHP262" s="39"/>
      <c r="AHQ262" s="39"/>
      <c r="AHR262" s="39"/>
      <c r="AHS262" s="39"/>
      <c r="AHT262" s="39"/>
      <c r="AHU262" s="39"/>
      <c r="AHV262" s="39"/>
      <c r="AHW262" s="39"/>
      <c r="AHX262" s="39"/>
      <c r="AHY262" s="39"/>
      <c r="AHZ262" s="39"/>
      <c r="AIA262" s="39"/>
      <c r="AIB262" s="39"/>
      <c r="AIC262" s="39"/>
      <c r="AID262" s="39"/>
      <c r="AIE262" s="39"/>
      <c r="AIF262" s="39"/>
      <c r="AIG262" s="39"/>
      <c r="AIH262" s="39"/>
      <c r="AII262" s="39"/>
      <c r="AIJ262" s="39"/>
      <c r="AIK262" s="39"/>
      <c r="AIL262" s="39"/>
      <c r="AIM262" s="39"/>
      <c r="AIN262" s="39"/>
      <c r="AIO262" s="39"/>
      <c r="AIP262" s="39"/>
      <c r="AIQ262" s="39"/>
      <c r="AIR262" s="39"/>
      <c r="AIS262" s="39"/>
      <c r="AIT262" s="39"/>
      <c r="AIU262" s="39"/>
      <c r="AIV262" s="39"/>
      <c r="AIW262" s="39"/>
      <c r="AIX262" s="39"/>
      <c r="AIY262" s="39"/>
      <c r="AIZ262" s="39"/>
      <c r="AJA262" s="39"/>
      <c r="AJB262" s="39"/>
      <c r="AJC262" s="39"/>
      <c r="AJD262" s="39"/>
      <c r="AJE262" s="39"/>
      <c r="AJF262" s="39"/>
      <c r="AJG262" s="39"/>
      <c r="AJH262" s="39"/>
      <c r="AJI262" s="39"/>
      <c r="AJJ262" s="39"/>
      <c r="AJK262" s="39"/>
      <c r="AJL262" s="39"/>
      <c r="AJM262" s="39"/>
      <c r="AJN262" s="39"/>
      <c r="AJO262" s="39"/>
      <c r="AJP262" s="39"/>
      <c r="AJQ262" s="39"/>
      <c r="AJR262" s="39"/>
      <c r="AJS262" s="39"/>
      <c r="AJT262" s="39"/>
      <c r="AJU262" s="39"/>
      <c r="AJV262" s="39"/>
      <c r="AJW262" s="39"/>
      <c r="AJX262" s="39"/>
      <c r="AJY262" s="39"/>
      <c r="AJZ262" s="39"/>
      <c r="AKA262" s="39"/>
      <c r="AKB262" s="39"/>
      <c r="AKC262" s="39"/>
      <c r="AKD262" s="39"/>
      <c r="AKE262" s="39"/>
      <c r="AKF262" s="39"/>
      <c r="AKG262" s="39"/>
      <c r="AKH262" s="39"/>
      <c r="AKI262" s="39"/>
      <c r="AKJ262" s="39"/>
      <c r="AKK262" s="39"/>
      <c r="AKL262" s="39"/>
      <c r="AKM262" s="39"/>
      <c r="AKN262" s="39"/>
      <c r="AKO262" s="39"/>
      <c r="AKP262" s="39"/>
      <c r="AKQ262" s="39"/>
      <c r="AKR262" s="39"/>
      <c r="AKS262" s="39"/>
      <c r="AKT262" s="39"/>
      <c r="AKU262" s="39"/>
      <c r="AKV262" s="39"/>
      <c r="AKW262" s="39"/>
      <c r="AKX262" s="39"/>
      <c r="AKY262" s="39"/>
      <c r="AKZ262" s="39"/>
      <c r="ALA262" s="39"/>
      <c r="ALB262" s="39"/>
      <c r="ALC262" s="39"/>
      <c r="ALD262" s="39"/>
      <c r="ALE262" s="39"/>
      <c r="ALF262" s="39"/>
      <c r="ALG262" s="39"/>
      <c r="ALH262" s="39"/>
      <c r="ALI262" s="39"/>
      <c r="ALJ262" s="39"/>
      <c r="ALK262" s="39"/>
      <c r="ALL262" s="39"/>
      <c r="ALM262" s="39"/>
      <c r="ALN262" s="39"/>
      <c r="ALO262" s="39"/>
      <c r="ALP262" s="39"/>
      <c r="ALQ262" s="39"/>
      <c r="ALR262" s="39"/>
      <c r="ALS262" s="39"/>
      <c r="ALT262" s="39"/>
      <c r="ALU262" s="39"/>
      <c r="ALV262" s="39"/>
      <c r="ALW262" s="39"/>
      <c r="ALX262" s="39"/>
      <c r="ALY262" s="39"/>
      <c r="ALZ262" s="39"/>
    </row>
    <row r="263" spans="1:1014" s="84" customFormat="1" x14ac:dyDescent="0.25">
      <c r="A263" s="67" t="s">
        <v>559</v>
      </c>
      <c r="B263" s="79" t="str">
        <f t="shared" si="13"/>
        <v>20180726</v>
      </c>
      <c r="C263" s="79" t="s">
        <v>21</v>
      </c>
      <c r="D263" s="79" t="s">
        <v>22</v>
      </c>
      <c r="E263" s="39" t="s">
        <v>459</v>
      </c>
      <c r="F263" s="39" t="s">
        <v>24</v>
      </c>
      <c r="G263" s="39" t="s">
        <v>25</v>
      </c>
      <c r="H263" s="39" t="s">
        <v>26</v>
      </c>
      <c r="I263" s="39">
        <v>0</v>
      </c>
      <c r="J263" s="39" t="s">
        <v>24</v>
      </c>
      <c r="K263" s="80" t="str">
        <f>IF(F263="NA","0000",IF(F263="A04","1000",IF(F263="A03","0700",IF(F263="A02","0500",IF(F263="A01","0200",ERROR)))))</f>
        <v>0000</v>
      </c>
      <c r="L263" s="80" t="str">
        <f t="shared" si="12"/>
        <v>000</v>
      </c>
      <c r="M263" s="81">
        <v>266</v>
      </c>
      <c r="N263" s="82">
        <v>9</v>
      </c>
      <c r="O263" s="82">
        <v>6</v>
      </c>
      <c r="P263" s="39" t="s">
        <v>24</v>
      </c>
      <c r="Q263" s="83" t="s">
        <v>560</v>
      </c>
      <c r="R263" s="79" t="str">
        <f t="shared" si="14"/>
        <v>20180726-Nor-Bh-Nylo01-Ndata-M0000-D000-T00266-G09-R06-0267.TIFF</v>
      </c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  <c r="FJ263" s="39"/>
      <c r="FK263" s="39"/>
      <c r="FL263" s="39"/>
      <c r="FM263" s="39"/>
      <c r="FN263" s="39"/>
      <c r="FO263" s="39"/>
      <c r="FP263" s="39"/>
      <c r="FQ263" s="39"/>
      <c r="FR263" s="39"/>
      <c r="FS263" s="39"/>
      <c r="FT263" s="39"/>
      <c r="FU263" s="39"/>
      <c r="FV263" s="39"/>
      <c r="FW263" s="39"/>
      <c r="FX263" s="39"/>
      <c r="FY263" s="39"/>
      <c r="FZ263" s="39"/>
      <c r="GA263" s="39"/>
      <c r="GB263" s="39"/>
      <c r="GC263" s="39"/>
      <c r="GD263" s="39"/>
      <c r="GE263" s="39"/>
      <c r="GF263" s="39"/>
      <c r="GG263" s="39"/>
      <c r="GH263" s="39"/>
      <c r="GI263" s="39"/>
      <c r="GJ263" s="39"/>
      <c r="GK263" s="39"/>
      <c r="GL263" s="39"/>
      <c r="GM263" s="39"/>
      <c r="GN263" s="39"/>
      <c r="GO263" s="39"/>
      <c r="GP263" s="39"/>
      <c r="GQ263" s="39"/>
      <c r="GR263" s="39"/>
      <c r="GS263" s="39"/>
      <c r="GT263" s="39"/>
      <c r="GU263" s="39"/>
      <c r="GV263" s="39"/>
      <c r="GW263" s="39"/>
      <c r="GX263" s="39"/>
      <c r="GY263" s="39"/>
      <c r="GZ263" s="39"/>
      <c r="HA263" s="39"/>
      <c r="HB263" s="39"/>
      <c r="HC263" s="39"/>
      <c r="HD263" s="39"/>
      <c r="HE263" s="39"/>
      <c r="HF263" s="39"/>
      <c r="HG263" s="39"/>
      <c r="HH263" s="39"/>
      <c r="HI263" s="39"/>
      <c r="HJ263" s="39"/>
      <c r="HK263" s="39"/>
      <c r="HL263" s="39"/>
      <c r="HM263" s="39"/>
      <c r="HN263" s="39"/>
      <c r="HO263" s="39"/>
      <c r="HP263" s="39"/>
      <c r="HQ263" s="39"/>
      <c r="HR263" s="39"/>
      <c r="HS263" s="39"/>
      <c r="HT263" s="39"/>
      <c r="HU263" s="39"/>
      <c r="HV263" s="39"/>
      <c r="HW263" s="39"/>
      <c r="HX263" s="39"/>
      <c r="HY263" s="39"/>
      <c r="HZ263" s="39"/>
      <c r="IA263" s="39"/>
      <c r="IB263" s="39"/>
      <c r="IC263" s="39"/>
      <c r="ID263" s="39"/>
      <c r="IE263" s="39"/>
      <c r="IF263" s="39"/>
      <c r="IG263" s="39"/>
      <c r="IH263" s="39"/>
      <c r="II263" s="39"/>
      <c r="IJ263" s="39"/>
      <c r="IK263" s="39"/>
      <c r="IL263" s="39"/>
      <c r="IM263" s="39"/>
      <c r="IN263" s="39"/>
      <c r="IO263" s="39"/>
      <c r="IP263" s="39"/>
      <c r="IQ263" s="39"/>
      <c r="IR263" s="39"/>
      <c r="IS263" s="39"/>
      <c r="IT263" s="39"/>
      <c r="IU263" s="39"/>
      <c r="IV263" s="39"/>
      <c r="IW263" s="39"/>
      <c r="IX263" s="39"/>
      <c r="IY263" s="39"/>
      <c r="IZ263" s="39"/>
      <c r="JA263" s="39"/>
      <c r="JB263" s="39"/>
      <c r="JC263" s="39"/>
      <c r="JD263" s="39"/>
      <c r="JE263" s="39"/>
      <c r="JF263" s="39"/>
      <c r="JG263" s="39"/>
      <c r="JH263" s="39"/>
      <c r="JI263" s="39"/>
      <c r="JJ263" s="39"/>
      <c r="JK263" s="39"/>
      <c r="JL263" s="39"/>
      <c r="JM263" s="39"/>
      <c r="JN263" s="39"/>
      <c r="JO263" s="39"/>
      <c r="JP263" s="39"/>
      <c r="JQ263" s="39"/>
      <c r="JR263" s="39"/>
      <c r="JS263" s="39"/>
      <c r="JT263" s="39"/>
      <c r="JU263" s="39"/>
      <c r="JV263" s="39"/>
      <c r="JW263" s="39"/>
      <c r="JX263" s="39"/>
      <c r="JY263" s="39"/>
      <c r="JZ263" s="39"/>
      <c r="KA263" s="39"/>
      <c r="KB263" s="39"/>
      <c r="KC263" s="39"/>
      <c r="KD263" s="39"/>
      <c r="KE263" s="39"/>
      <c r="KF263" s="39"/>
      <c r="KG263" s="39"/>
      <c r="KH263" s="39"/>
      <c r="KI263" s="39"/>
      <c r="KJ263" s="39"/>
      <c r="KK263" s="39"/>
      <c r="KL263" s="39"/>
      <c r="KM263" s="39"/>
      <c r="KN263" s="39"/>
      <c r="KO263" s="39"/>
      <c r="KP263" s="39"/>
      <c r="KQ263" s="39"/>
      <c r="KR263" s="39"/>
      <c r="KS263" s="39"/>
      <c r="KT263" s="39"/>
      <c r="KU263" s="39"/>
      <c r="KV263" s="39"/>
      <c r="KW263" s="39"/>
      <c r="KX263" s="39"/>
      <c r="KY263" s="39"/>
      <c r="KZ263" s="39"/>
      <c r="LA263" s="39"/>
      <c r="LB263" s="39"/>
      <c r="LC263" s="39"/>
      <c r="LD263" s="39"/>
      <c r="LE263" s="39"/>
      <c r="LF263" s="39"/>
      <c r="LG263" s="39"/>
      <c r="LH263" s="39"/>
      <c r="LI263" s="39"/>
      <c r="LJ263" s="39"/>
      <c r="LK263" s="39"/>
      <c r="LL263" s="39"/>
      <c r="LM263" s="39"/>
      <c r="LN263" s="39"/>
      <c r="LO263" s="39"/>
      <c r="LP263" s="39"/>
      <c r="LQ263" s="39"/>
      <c r="LR263" s="39"/>
      <c r="LS263" s="39"/>
      <c r="LT263" s="39"/>
      <c r="LU263" s="39"/>
      <c r="LV263" s="39"/>
      <c r="LW263" s="39"/>
      <c r="LX263" s="39"/>
      <c r="LY263" s="39"/>
      <c r="LZ263" s="39"/>
      <c r="MA263" s="39"/>
      <c r="MB263" s="39"/>
      <c r="MC263" s="39"/>
      <c r="MD263" s="39"/>
      <c r="ME263" s="39"/>
      <c r="MF263" s="39"/>
      <c r="MG263" s="39"/>
      <c r="MH263" s="39"/>
      <c r="MI263" s="39"/>
      <c r="MJ263" s="39"/>
      <c r="MK263" s="39"/>
      <c r="ML263" s="39"/>
      <c r="MM263" s="39"/>
      <c r="MN263" s="39"/>
      <c r="MO263" s="39"/>
      <c r="MP263" s="39"/>
      <c r="MQ263" s="39"/>
      <c r="MR263" s="39"/>
      <c r="MS263" s="39"/>
      <c r="MT263" s="39"/>
      <c r="MU263" s="39"/>
      <c r="MV263" s="39"/>
      <c r="MW263" s="39"/>
      <c r="MX263" s="39"/>
      <c r="MY263" s="39"/>
      <c r="MZ263" s="39"/>
      <c r="NA263" s="39"/>
      <c r="NB263" s="39"/>
      <c r="NC263" s="39"/>
      <c r="ND263" s="39"/>
      <c r="NE263" s="39"/>
      <c r="NF263" s="39"/>
      <c r="NG263" s="39"/>
      <c r="NH263" s="39"/>
      <c r="NI263" s="39"/>
      <c r="NJ263" s="39"/>
      <c r="NK263" s="39"/>
      <c r="NL263" s="39"/>
      <c r="NM263" s="39"/>
      <c r="NN263" s="39"/>
      <c r="NO263" s="39"/>
      <c r="NP263" s="39"/>
      <c r="NQ263" s="39"/>
      <c r="NR263" s="39"/>
      <c r="NS263" s="39"/>
      <c r="NT263" s="39"/>
      <c r="NU263" s="39"/>
      <c r="NV263" s="39"/>
      <c r="NW263" s="39"/>
      <c r="NX263" s="39"/>
      <c r="NY263" s="39"/>
      <c r="NZ263" s="39"/>
      <c r="OA263" s="39"/>
      <c r="OB263" s="39"/>
      <c r="OC263" s="39"/>
      <c r="OD263" s="39"/>
      <c r="OE263" s="39"/>
      <c r="OF263" s="39"/>
      <c r="OG263" s="39"/>
      <c r="OH263" s="39"/>
      <c r="OI263" s="39"/>
      <c r="OJ263" s="39"/>
      <c r="OK263" s="39"/>
      <c r="OL263" s="39"/>
      <c r="OM263" s="39"/>
      <c r="ON263" s="39"/>
      <c r="OO263" s="39"/>
      <c r="OP263" s="39"/>
      <c r="OQ263" s="39"/>
      <c r="OR263" s="39"/>
      <c r="OS263" s="39"/>
      <c r="OT263" s="39"/>
      <c r="OU263" s="39"/>
      <c r="OV263" s="39"/>
      <c r="OW263" s="39"/>
      <c r="OX263" s="39"/>
      <c r="OY263" s="39"/>
      <c r="OZ263" s="39"/>
      <c r="PA263" s="39"/>
      <c r="PB263" s="39"/>
      <c r="PC263" s="39"/>
      <c r="PD263" s="39"/>
      <c r="PE263" s="39"/>
      <c r="PF263" s="39"/>
      <c r="PG263" s="39"/>
      <c r="PH263" s="39"/>
      <c r="PI263" s="39"/>
      <c r="PJ263" s="39"/>
      <c r="PK263" s="39"/>
      <c r="PL263" s="39"/>
      <c r="PM263" s="39"/>
      <c r="PN263" s="39"/>
      <c r="PO263" s="39"/>
      <c r="PP263" s="39"/>
      <c r="PQ263" s="39"/>
      <c r="PR263" s="39"/>
      <c r="PS263" s="39"/>
      <c r="PT263" s="39"/>
      <c r="PU263" s="39"/>
      <c r="PV263" s="39"/>
      <c r="PW263" s="39"/>
      <c r="PX263" s="39"/>
      <c r="PY263" s="39"/>
      <c r="PZ263" s="39"/>
      <c r="QA263" s="39"/>
      <c r="QB263" s="39"/>
      <c r="QC263" s="39"/>
      <c r="QD263" s="39"/>
      <c r="QE263" s="39"/>
      <c r="QF263" s="39"/>
      <c r="QG263" s="39"/>
      <c r="QH263" s="39"/>
      <c r="QI263" s="39"/>
      <c r="QJ263" s="39"/>
      <c r="QK263" s="39"/>
      <c r="QL263" s="39"/>
      <c r="QM263" s="39"/>
      <c r="QN263" s="39"/>
      <c r="QO263" s="39"/>
      <c r="QP263" s="39"/>
      <c r="QQ263" s="39"/>
      <c r="QR263" s="39"/>
      <c r="QS263" s="39"/>
      <c r="QT263" s="39"/>
      <c r="QU263" s="39"/>
      <c r="QV263" s="39"/>
      <c r="QW263" s="39"/>
      <c r="QX263" s="39"/>
      <c r="QY263" s="39"/>
      <c r="QZ263" s="39"/>
      <c r="RA263" s="39"/>
      <c r="RB263" s="39"/>
      <c r="RC263" s="39"/>
      <c r="RD263" s="39"/>
      <c r="RE263" s="39"/>
      <c r="RF263" s="39"/>
      <c r="RG263" s="39"/>
      <c r="RH263" s="39"/>
      <c r="RI263" s="39"/>
      <c r="RJ263" s="39"/>
      <c r="RK263" s="39"/>
      <c r="RL263" s="39"/>
      <c r="RM263" s="39"/>
      <c r="RN263" s="39"/>
      <c r="RO263" s="39"/>
      <c r="RP263" s="39"/>
      <c r="RQ263" s="39"/>
      <c r="RR263" s="39"/>
      <c r="RS263" s="39"/>
      <c r="RT263" s="39"/>
      <c r="RU263" s="39"/>
      <c r="RV263" s="39"/>
      <c r="RW263" s="39"/>
      <c r="RX263" s="39"/>
      <c r="RY263" s="39"/>
      <c r="RZ263" s="39"/>
      <c r="SA263" s="39"/>
      <c r="SB263" s="39"/>
      <c r="SC263" s="39"/>
      <c r="SD263" s="39"/>
      <c r="SE263" s="39"/>
      <c r="SF263" s="39"/>
      <c r="SG263" s="39"/>
      <c r="SH263" s="39"/>
      <c r="SI263" s="39"/>
      <c r="SJ263" s="39"/>
      <c r="SK263" s="39"/>
      <c r="SL263" s="39"/>
      <c r="SM263" s="39"/>
      <c r="SN263" s="39"/>
      <c r="SO263" s="39"/>
      <c r="SP263" s="39"/>
      <c r="SQ263" s="39"/>
      <c r="SR263" s="39"/>
      <c r="SS263" s="39"/>
      <c r="ST263" s="39"/>
      <c r="SU263" s="39"/>
      <c r="SV263" s="39"/>
      <c r="SW263" s="39"/>
      <c r="SX263" s="39"/>
      <c r="SY263" s="39"/>
      <c r="SZ263" s="39"/>
      <c r="TA263" s="39"/>
      <c r="TB263" s="39"/>
      <c r="TC263" s="39"/>
      <c r="TD263" s="39"/>
      <c r="TE263" s="39"/>
      <c r="TF263" s="39"/>
      <c r="TG263" s="39"/>
      <c r="TH263" s="39"/>
      <c r="TI263" s="39"/>
      <c r="TJ263" s="39"/>
      <c r="TK263" s="39"/>
      <c r="TL263" s="39"/>
      <c r="TM263" s="39"/>
      <c r="TN263" s="39"/>
      <c r="TO263" s="39"/>
      <c r="TP263" s="39"/>
      <c r="TQ263" s="39"/>
      <c r="TR263" s="39"/>
      <c r="TS263" s="39"/>
      <c r="TT263" s="39"/>
      <c r="TU263" s="39"/>
      <c r="TV263" s="39"/>
      <c r="TW263" s="39"/>
      <c r="TX263" s="39"/>
      <c r="TY263" s="39"/>
      <c r="TZ263" s="39"/>
      <c r="UA263" s="39"/>
      <c r="UB263" s="39"/>
      <c r="UC263" s="39"/>
      <c r="UD263" s="39"/>
      <c r="UE263" s="39"/>
      <c r="UF263" s="39"/>
      <c r="UG263" s="39"/>
      <c r="UH263" s="39"/>
      <c r="UI263" s="39"/>
      <c r="UJ263" s="39"/>
      <c r="UK263" s="39"/>
      <c r="UL263" s="39"/>
      <c r="UM263" s="39"/>
      <c r="UN263" s="39"/>
      <c r="UO263" s="39"/>
      <c r="UP263" s="39"/>
      <c r="UQ263" s="39"/>
      <c r="UR263" s="39"/>
      <c r="US263" s="39"/>
      <c r="UT263" s="39"/>
      <c r="UU263" s="39"/>
      <c r="UV263" s="39"/>
      <c r="UW263" s="39"/>
      <c r="UX263" s="39"/>
      <c r="UY263" s="39"/>
      <c r="UZ263" s="39"/>
      <c r="VA263" s="39"/>
      <c r="VB263" s="39"/>
      <c r="VC263" s="39"/>
      <c r="VD263" s="39"/>
      <c r="VE263" s="39"/>
      <c r="VF263" s="39"/>
      <c r="VG263" s="39"/>
      <c r="VH263" s="39"/>
      <c r="VI263" s="39"/>
      <c r="VJ263" s="39"/>
      <c r="VK263" s="39"/>
      <c r="VL263" s="39"/>
      <c r="VM263" s="39"/>
      <c r="VN263" s="39"/>
      <c r="VO263" s="39"/>
      <c r="VP263" s="39"/>
      <c r="VQ263" s="39"/>
      <c r="VR263" s="39"/>
      <c r="VS263" s="39"/>
      <c r="VT263" s="39"/>
      <c r="VU263" s="39"/>
      <c r="VV263" s="39"/>
      <c r="VW263" s="39"/>
      <c r="VX263" s="39"/>
      <c r="VY263" s="39"/>
      <c r="VZ263" s="39"/>
      <c r="WA263" s="39"/>
      <c r="WB263" s="39"/>
      <c r="WC263" s="39"/>
      <c r="WD263" s="39"/>
      <c r="WE263" s="39"/>
      <c r="WF263" s="39"/>
      <c r="WG263" s="39"/>
      <c r="WH263" s="39"/>
      <c r="WI263" s="39"/>
      <c r="WJ263" s="39"/>
      <c r="WK263" s="39"/>
      <c r="WL263" s="39"/>
      <c r="WM263" s="39"/>
      <c r="WN263" s="39"/>
      <c r="WO263" s="39"/>
      <c r="WP263" s="39"/>
      <c r="WQ263" s="39"/>
      <c r="WR263" s="39"/>
      <c r="WS263" s="39"/>
      <c r="WT263" s="39"/>
      <c r="WU263" s="39"/>
      <c r="WV263" s="39"/>
      <c r="WW263" s="39"/>
      <c r="WX263" s="39"/>
      <c r="WY263" s="39"/>
      <c r="WZ263" s="39"/>
      <c r="XA263" s="39"/>
      <c r="XB263" s="39"/>
      <c r="XC263" s="39"/>
      <c r="XD263" s="39"/>
      <c r="XE263" s="39"/>
      <c r="XF263" s="39"/>
      <c r="XG263" s="39"/>
      <c r="XH263" s="39"/>
      <c r="XI263" s="39"/>
      <c r="XJ263" s="39"/>
      <c r="XK263" s="39"/>
      <c r="XL263" s="39"/>
      <c r="XM263" s="39"/>
      <c r="XN263" s="39"/>
      <c r="XO263" s="39"/>
      <c r="XP263" s="39"/>
      <c r="XQ263" s="39"/>
      <c r="XR263" s="39"/>
      <c r="XS263" s="39"/>
      <c r="XT263" s="39"/>
      <c r="XU263" s="39"/>
      <c r="XV263" s="39"/>
      <c r="XW263" s="39"/>
      <c r="XX263" s="39"/>
      <c r="XY263" s="39"/>
      <c r="XZ263" s="39"/>
      <c r="YA263" s="39"/>
      <c r="YB263" s="39"/>
      <c r="YC263" s="39"/>
      <c r="YD263" s="39"/>
      <c r="YE263" s="39"/>
      <c r="YF263" s="39"/>
      <c r="YG263" s="39"/>
      <c r="YH263" s="39"/>
      <c r="YI263" s="39"/>
      <c r="YJ263" s="39"/>
      <c r="YK263" s="39"/>
      <c r="YL263" s="39"/>
      <c r="YM263" s="39"/>
      <c r="YN263" s="39"/>
      <c r="YO263" s="39"/>
      <c r="YP263" s="39"/>
      <c r="YQ263" s="39"/>
      <c r="YR263" s="39"/>
      <c r="YS263" s="39"/>
      <c r="YT263" s="39"/>
      <c r="YU263" s="39"/>
      <c r="YV263" s="39"/>
      <c r="YW263" s="39"/>
      <c r="YX263" s="39"/>
      <c r="YY263" s="39"/>
      <c r="YZ263" s="39"/>
      <c r="ZA263" s="39"/>
      <c r="ZB263" s="39"/>
      <c r="ZC263" s="39"/>
      <c r="ZD263" s="39"/>
      <c r="ZE263" s="39"/>
      <c r="ZF263" s="39"/>
      <c r="ZG263" s="39"/>
      <c r="ZH263" s="39"/>
      <c r="ZI263" s="39"/>
      <c r="ZJ263" s="39"/>
      <c r="ZK263" s="39"/>
      <c r="ZL263" s="39"/>
      <c r="ZM263" s="39"/>
      <c r="ZN263" s="39"/>
      <c r="ZO263" s="39"/>
      <c r="ZP263" s="39"/>
      <c r="ZQ263" s="39"/>
      <c r="ZR263" s="39"/>
      <c r="ZS263" s="39"/>
      <c r="ZT263" s="39"/>
      <c r="ZU263" s="39"/>
      <c r="ZV263" s="39"/>
      <c r="ZW263" s="39"/>
      <c r="ZX263" s="39"/>
      <c r="ZY263" s="39"/>
      <c r="ZZ263" s="39"/>
      <c r="AAA263" s="39"/>
      <c r="AAB263" s="39"/>
      <c r="AAC263" s="39"/>
      <c r="AAD263" s="39"/>
      <c r="AAE263" s="39"/>
      <c r="AAF263" s="39"/>
      <c r="AAG263" s="39"/>
      <c r="AAH263" s="39"/>
      <c r="AAI263" s="39"/>
      <c r="AAJ263" s="39"/>
      <c r="AAK263" s="39"/>
      <c r="AAL263" s="39"/>
      <c r="AAM263" s="39"/>
      <c r="AAN263" s="39"/>
      <c r="AAO263" s="39"/>
      <c r="AAP263" s="39"/>
      <c r="AAQ263" s="39"/>
      <c r="AAR263" s="39"/>
      <c r="AAS263" s="39"/>
      <c r="AAT263" s="39"/>
      <c r="AAU263" s="39"/>
      <c r="AAV263" s="39"/>
      <c r="AAW263" s="39"/>
      <c r="AAX263" s="39"/>
      <c r="AAY263" s="39"/>
      <c r="AAZ263" s="39"/>
      <c r="ABA263" s="39"/>
      <c r="ABB263" s="39"/>
      <c r="ABC263" s="39"/>
      <c r="ABD263" s="39"/>
      <c r="ABE263" s="39"/>
      <c r="ABF263" s="39"/>
      <c r="ABG263" s="39"/>
      <c r="ABH263" s="39"/>
      <c r="ABI263" s="39"/>
      <c r="ABJ263" s="39"/>
      <c r="ABK263" s="39"/>
      <c r="ABL263" s="39"/>
      <c r="ABM263" s="39"/>
      <c r="ABN263" s="39"/>
      <c r="ABO263" s="39"/>
      <c r="ABP263" s="39"/>
      <c r="ABQ263" s="39"/>
      <c r="ABR263" s="39"/>
      <c r="ABS263" s="39"/>
      <c r="ABT263" s="39"/>
      <c r="ABU263" s="39"/>
      <c r="ABV263" s="39"/>
      <c r="ABW263" s="39"/>
      <c r="ABX263" s="39"/>
      <c r="ABY263" s="39"/>
      <c r="ABZ263" s="39"/>
      <c r="ACA263" s="39"/>
      <c r="ACB263" s="39"/>
      <c r="ACC263" s="39"/>
      <c r="ACD263" s="39"/>
      <c r="ACE263" s="39"/>
      <c r="ACF263" s="39"/>
      <c r="ACG263" s="39"/>
      <c r="ACH263" s="39"/>
      <c r="ACI263" s="39"/>
      <c r="ACJ263" s="39"/>
      <c r="ACK263" s="39"/>
      <c r="ACL263" s="39"/>
      <c r="ACM263" s="39"/>
      <c r="ACN263" s="39"/>
      <c r="ACO263" s="39"/>
      <c r="ACP263" s="39"/>
      <c r="ACQ263" s="39"/>
      <c r="ACR263" s="39"/>
      <c r="ACS263" s="39"/>
      <c r="ACT263" s="39"/>
      <c r="ACU263" s="39"/>
      <c r="ACV263" s="39"/>
      <c r="ACW263" s="39"/>
      <c r="ACX263" s="39"/>
      <c r="ACY263" s="39"/>
      <c r="ACZ263" s="39"/>
      <c r="ADA263" s="39"/>
      <c r="ADB263" s="39"/>
      <c r="ADC263" s="39"/>
      <c r="ADD263" s="39"/>
      <c r="ADE263" s="39"/>
      <c r="ADF263" s="39"/>
      <c r="ADG263" s="39"/>
      <c r="ADH263" s="39"/>
      <c r="ADI263" s="39"/>
      <c r="ADJ263" s="39"/>
      <c r="ADK263" s="39"/>
      <c r="ADL263" s="39"/>
      <c r="ADM263" s="39"/>
      <c r="ADN263" s="39"/>
      <c r="ADO263" s="39"/>
      <c r="ADP263" s="39"/>
      <c r="ADQ263" s="39"/>
      <c r="ADR263" s="39"/>
      <c r="ADS263" s="39"/>
      <c r="ADT263" s="39"/>
      <c r="ADU263" s="39"/>
      <c r="ADV263" s="39"/>
      <c r="ADW263" s="39"/>
      <c r="ADX263" s="39"/>
      <c r="ADY263" s="39"/>
      <c r="ADZ263" s="39"/>
      <c r="AEA263" s="39"/>
      <c r="AEB263" s="39"/>
      <c r="AEC263" s="39"/>
      <c r="AED263" s="39"/>
      <c r="AEE263" s="39"/>
      <c r="AEF263" s="39"/>
      <c r="AEG263" s="39"/>
      <c r="AEH263" s="39"/>
      <c r="AEI263" s="39"/>
      <c r="AEJ263" s="39"/>
      <c r="AEK263" s="39"/>
      <c r="AEL263" s="39"/>
      <c r="AEM263" s="39"/>
      <c r="AEN263" s="39"/>
      <c r="AEO263" s="39"/>
      <c r="AEP263" s="39"/>
      <c r="AEQ263" s="39"/>
      <c r="AER263" s="39"/>
      <c r="AES263" s="39"/>
      <c r="AET263" s="39"/>
      <c r="AEU263" s="39"/>
      <c r="AEV263" s="39"/>
      <c r="AEW263" s="39"/>
      <c r="AEX263" s="39"/>
      <c r="AEY263" s="39"/>
      <c r="AEZ263" s="39"/>
      <c r="AFA263" s="39"/>
      <c r="AFB263" s="39"/>
      <c r="AFC263" s="39"/>
      <c r="AFD263" s="39"/>
      <c r="AFE263" s="39"/>
      <c r="AFF263" s="39"/>
      <c r="AFG263" s="39"/>
      <c r="AFH263" s="39"/>
      <c r="AFI263" s="39"/>
      <c r="AFJ263" s="39"/>
      <c r="AFK263" s="39"/>
      <c r="AFL263" s="39"/>
      <c r="AFM263" s="39"/>
      <c r="AFN263" s="39"/>
      <c r="AFO263" s="39"/>
      <c r="AFP263" s="39"/>
      <c r="AFQ263" s="39"/>
      <c r="AFR263" s="39"/>
      <c r="AFS263" s="39"/>
      <c r="AFT263" s="39"/>
      <c r="AFU263" s="39"/>
      <c r="AFV263" s="39"/>
      <c r="AFW263" s="39"/>
      <c r="AFX263" s="39"/>
      <c r="AFY263" s="39"/>
      <c r="AFZ263" s="39"/>
      <c r="AGA263" s="39"/>
      <c r="AGB263" s="39"/>
      <c r="AGC263" s="39"/>
      <c r="AGD263" s="39"/>
      <c r="AGE263" s="39"/>
      <c r="AGF263" s="39"/>
      <c r="AGG263" s="39"/>
      <c r="AGH263" s="39"/>
      <c r="AGI263" s="39"/>
      <c r="AGJ263" s="39"/>
      <c r="AGK263" s="39"/>
      <c r="AGL263" s="39"/>
      <c r="AGM263" s="39"/>
      <c r="AGN263" s="39"/>
      <c r="AGO263" s="39"/>
      <c r="AGP263" s="39"/>
      <c r="AGQ263" s="39"/>
      <c r="AGR263" s="39"/>
      <c r="AGS263" s="39"/>
      <c r="AGT263" s="39"/>
      <c r="AGU263" s="39"/>
      <c r="AGV263" s="39"/>
      <c r="AGW263" s="39"/>
      <c r="AGX263" s="39"/>
      <c r="AGY263" s="39"/>
      <c r="AGZ263" s="39"/>
      <c r="AHA263" s="39"/>
      <c r="AHB263" s="39"/>
      <c r="AHC263" s="39"/>
      <c r="AHD263" s="39"/>
      <c r="AHE263" s="39"/>
      <c r="AHF263" s="39"/>
      <c r="AHG263" s="39"/>
      <c r="AHH263" s="39"/>
      <c r="AHI263" s="39"/>
      <c r="AHJ263" s="39"/>
      <c r="AHK263" s="39"/>
      <c r="AHL263" s="39"/>
      <c r="AHM263" s="39"/>
      <c r="AHN263" s="39"/>
      <c r="AHO263" s="39"/>
      <c r="AHP263" s="39"/>
      <c r="AHQ263" s="39"/>
      <c r="AHR263" s="39"/>
      <c r="AHS263" s="39"/>
      <c r="AHT263" s="39"/>
      <c r="AHU263" s="39"/>
      <c r="AHV263" s="39"/>
      <c r="AHW263" s="39"/>
      <c r="AHX263" s="39"/>
      <c r="AHY263" s="39"/>
      <c r="AHZ263" s="39"/>
      <c r="AIA263" s="39"/>
      <c r="AIB263" s="39"/>
      <c r="AIC263" s="39"/>
      <c r="AID263" s="39"/>
      <c r="AIE263" s="39"/>
      <c r="AIF263" s="39"/>
      <c r="AIG263" s="39"/>
      <c r="AIH263" s="39"/>
      <c r="AII263" s="39"/>
      <c r="AIJ263" s="39"/>
      <c r="AIK263" s="39"/>
      <c r="AIL263" s="39"/>
      <c r="AIM263" s="39"/>
      <c r="AIN263" s="39"/>
      <c r="AIO263" s="39"/>
      <c r="AIP263" s="39"/>
      <c r="AIQ263" s="39"/>
      <c r="AIR263" s="39"/>
      <c r="AIS263" s="39"/>
      <c r="AIT263" s="39"/>
      <c r="AIU263" s="39"/>
      <c r="AIV263" s="39"/>
      <c r="AIW263" s="39"/>
      <c r="AIX263" s="39"/>
      <c r="AIY263" s="39"/>
      <c r="AIZ263" s="39"/>
      <c r="AJA263" s="39"/>
      <c r="AJB263" s="39"/>
      <c r="AJC263" s="39"/>
      <c r="AJD263" s="39"/>
      <c r="AJE263" s="39"/>
      <c r="AJF263" s="39"/>
      <c r="AJG263" s="39"/>
      <c r="AJH263" s="39"/>
      <c r="AJI263" s="39"/>
      <c r="AJJ263" s="39"/>
      <c r="AJK263" s="39"/>
      <c r="AJL263" s="39"/>
      <c r="AJM263" s="39"/>
      <c r="AJN263" s="39"/>
      <c r="AJO263" s="39"/>
      <c r="AJP263" s="39"/>
      <c r="AJQ263" s="39"/>
      <c r="AJR263" s="39"/>
      <c r="AJS263" s="39"/>
      <c r="AJT263" s="39"/>
      <c r="AJU263" s="39"/>
      <c r="AJV263" s="39"/>
      <c r="AJW263" s="39"/>
      <c r="AJX263" s="39"/>
      <c r="AJY263" s="39"/>
      <c r="AJZ263" s="39"/>
      <c r="AKA263" s="39"/>
      <c r="AKB263" s="39"/>
      <c r="AKC263" s="39"/>
      <c r="AKD263" s="39"/>
      <c r="AKE263" s="39"/>
      <c r="AKF263" s="39"/>
      <c r="AKG263" s="39"/>
      <c r="AKH263" s="39"/>
      <c r="AKI263" s="39"/>
      <c r="AKJ263" s="39"/>
      <c r="AKK263" s="39"/>
      <c r="AKL263" s="39"/>
      <c r="AKM263" s="39"/>
      <c r="AKN263" s="39"/>
      <c r="AKO263" s="39"/>
      <c r="AKP263" s="39"/>
      <c r="AKQ263" s="39"/>
      <c r="AKR263" s="39"/>
      <c r="AKS263" s="39"/>
      <c r="AKT263" s="39"/>
      <c r="AKU263" s="39"/>
      <c r="AKV263" s="39"/>
      <c r="AKW263" s="39"/>
      <c r="AKX263" s="39"/>
      <c r="AKY263" s="39"/>
      <c r="AKZ263" s="39"/>
      <c r="ALA263" s="39"/>
      <c r="ALB263" s="39"/>
      <c r="ALC263" s="39"/>
      <c r="ALD263" s="39"/>
      <c r="ALE263" s="39"/>
      <c r="ALF263" s="39"/>
      <c r="ALG263" s="39"/>
      <c r="ALH263" s="39"/>
      <c r="ALI263" s="39"/>
      <c r="ALJ263" s="39"/>
      <c r="ALK263" s="39"/>
      <c r="ALL263" s="39"/>
      <c r="ALM263" s="39"/>
      <c r="ALN263" s="39"/>
      <c r="ALO263" s="39"/>
      <c r="ALP263" s="39"/>
      <c r="ALQ263" s="39"/>
      <c r="ALR263" s="39"/>
      <c r="ALS263" s="39"/>
      <c r="ALT263" s="39"/>
      <c r="ALU263" s="39"/>
      <c r="ALV263" s="39"/>
      <c r="ALW263" s="39"/>
      <c r="ALX263" s="39"/>
      <c r="ALY263" s="39"/>
      <c r="ALZ263" s="39"/>
    </row>
    <row r="264" spans="1:1014" s="84" customFormat="1" x14ac:dyDescent="0.25">
      <c r="A264" s="67" t="s">
        <v>561</v>
      </c>
      <c r="B264" s="79" t="str">
        <f t="shared" si="13"/>
        <v>20180726</v>
      </c>
      <c r="C264" s="79" t="s">
        <v>21</v>
      </c>
      <c r="D264" s="79" t="s">
        <v>22</v>
      </c>
      <c r="E264" s="39" t="s">
        <v>23</v>
      </c>
      <c r="F264" s="39" t="s">
        <v>32</v>
      </c>
      <c r="G264" s="39" t="s">
        <v>33</v>
      </c>
      <c r="H264" s="39" t="s">
        <v>26</v>
      </c>
      <c r="I264" s="39">
        <v>102</v>
      </c>
      <c r="J264" s="39">
        <v>60</v>
      </c>
      <c r="K264" s="80" t="str">
        <f>IF(F264="NA","0000",IF(F264="A04","1000",IF(F264="A03","0700",IF(F264="A02","0500",IF(F264="A01","0200",ERROR)))))</f>
        <v>1000</v>
      </c>
      <c r="L264" s="80" t="str">
        <f t="shared" si="12"/>
        <v>060</v>
      </c>
      <c r="M264" s="81">
        <v>267</v>
      </c>
      <c r="N264" s="82">
        <v>9</v>
      </c>
      <c r="O264" s="82">
        <v>6</v>
      </c>
      <c r="P264" s="39" t="s">
        <v>24</v>
      </c>
      <c r="Q264" s="83" t="s">
        <v>562</v>
      </c>
      <c r="R264" s="79" t="str">
        <f t="shared" si="14"/>
        <v>20180726-Nor-Bh-Cott01-Uvpo1-M1000-D060-T00267-G09-R06-0268.TIFF</v>
      </c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  <c r="DS264" s="39"/>
      <c r="DT264" s="39"/>
      <c r="DU264" s="39"/>
      <c r="DV264" s="39"/>
      <c r="DW264" s="39"/>
      <c r="DX264" s="39"/>
      <c r="DY264" s="39"/>
      <c r="DZ264" s="39"/>
      <c r="EA264" s="39"/>
      <c r="EB264" s="39"/>
      <c r="EC264" s="39"/>
      <c r="ED264" s="39"/>
      <c r="EE264" s="39"/>
      <c r="EF264" s="39"/>
      <c r="EG264" s="39"/>
      <c r="EH264" s="39"/>
      <c r="EI264" s="39"/>
      <c r="EJ264" s="39"/>
      <c r="EK264" s="39"/>
      <c r="EL264" s="39"/>
      <c r="EM264" s="39"/>
      <c r="EN264" s="39"/>
      <c r="EO264" s="39"/>
      <c r="EP264" s="39"/>
      <c r="EQ264" s="39"/>
      <c r="ER264" s="39"/>
      <c r="ES264" s="39"/>
      <c r="ET264" s="39"/>
      <c r="EU264" s="39"/>
      <c r="EV264" s="39"/>
      <c r="EW264" s="39"/>
      <c r="EX264" s="39"/>
      <c r="EY264" s="39"/>
      <c r="EZ264" s="39"/>
      <c r="FA264" s="39"/>
      <c r="FB264" s="39"/>
      <c r="FC264" s="39"/>
      <c r="FD264" s="39"/>
      <c r="FE264" s="39"/>
      <c r="FF264" s="39"/>
      <c r="FG264" s="39"/>
      <c r="FH264" s="39"/>
      <c r="FI264" s="39"/>
      <c r="FJ264" s="39"/>
      <c r="FK264" s="39"/>
      <c r="FL264" s="39"/>
      <c r="FM264" s="39"/>
      <c r="FN264" s="39"/>
      <c r="FO264" s="39"/>
      <c r="FP264" s="39"/>
      <c r="FQ264" s="39"/>
      <c r="FR264" s="39"/>
      <c r="FS264" s="39"/>
      <c r="FT264" s="39"/>
      <c r="FU264" s="39"/>
      <c r="FV264" s="39"/>
      <c r="FW264" s="39"/>
      <c r="FX264" s="39"/>
      <c r="FY264" s="39"/>
      <c r="FZ264" s="39"/>
      <c r="GA264" s="39"/>
      <c r="GB264" s="39"/>
      <c r="GC264" s="39"/>
      <c r="GD264" s="39"/>
      <c r="GE264" s="39"/>
      <c r="GF264" s="39"/>
      <c r="GG264" s="39"/>
      <c r="GH264" s="39"/>
      <c r="GI264" s="39"/>
      <c r="GJ264" s="39"/>
      <c r="GK264" s="39"/>
      <c r="GL264" s="39"/>
      <c r="GM264" s="39"/>
      <c r="GN264" s="39"/>
      <c r="GO264" s="39"/>
      <c r="GP264" s="39"/>
      <c r="GQ264" s="39"/>
      <c r="GR264" s="39"/>
      <c r="GS264" s="39"/>
      <c r="GT264" s="39"/>
      <c r="GU264" s="39"/>
      <c r="GV264" s="39"/>
      <c r="GW264" s="39"/>
      <c r="GX264" s="39"/>
      <c r="GY264" s="39"/>
      <c r="GZ264" s="39"/>
      <c r="HA264" s="39"/>
      <c r="HB264" s="39"/>
      <c r="HC264" s="39"/>
      <c r="HD264" s="39"/>
      <c r="HE264" s="39"/>
      <c r="HF264" s="39"/>
      <c r="HG264" s="39"/>
      <c r="HH264" s="39"/>
      <c r="HI264" s="39"/>
      <c r="HJ264" s="39"/>
      <c r="HK264" s="39"/>
      <c r="HL264" s="39"/>
      <c r="HM264" s="39"/>
      <c r="HN264" s="39"/>
      <c r="HO264" s="39"/>
      <c r="HP264" s="39"/>
      <c r="HQ264" s="39"/>
      <c r="HR264" s="39"/>
      <c r="HS264" s="39"/>
      <c r="HT264" s="39"/>
      <c r="HU264" s="39"/>
      <c r="HV264" s="39"/>
      <c r="HW264" s="39"/>
      <c r="HX264" s="39"/>
      <c r="HY264" s="39"/>
      <c r="HZ264" s="39"/>
      <c r="IA264" s="39"/>
      <c r="IB264" s="39"/>
      <c r="IC264" s="39"/>
      <c r="ID264" s="39"/>
      <c r="IE264" s="39"/>
      <c r="IF264" s="39"/>
      <c r="IG264" s="39"/>
      <c r="IH264" s="39"/>
      <c r="II264" s="39"/>
      <c r="IJ264" s="39"/>
      <c r="IK264" s="39"/>
      <c r="IL264" s="39"/>
      <c r="IM264" s="39"/>
      <c r="IN264" s="39"/>
      <c r="IO264" s="39"/>
      <c r="IP264" s="39"/>
      <c r="IQ264" s="39"/>
      <c r="IR264" s="39"/>
      <c r="IS264" s="39"/>
      <c r="IT264" s="39"/>
      <c r="IU264" s="39"/>
      <c r="IV264" s="39"/>
      <c r="IW264" s="39"/>
      <c r="IX264" s="39"/>
      <c r="IY264" s="39"/>
      <c r="IZ264" s="39"/>
      <c r="JA264" s="39"/>
      <c r="JB264" s="39"/>
      <c r="JC264" s="39"/>
      <c r="JD264" s="39"/>
      <c r="JE264" s="39"/>
      <c r="JF264" s="39"/>
      <c r="JG264" s="39"/>
      <c r="JH264" s="39"/>
      <c r="JI264" s="39"/>
      <c r="JJ264" s="39"/>
      <c r="JK264" s="39"/>
      <c r="JL264" s="39"/>
      <c r="JM264" s="39"/>
      <c r="JN264" s="39"/>
      <c r="JO264" s="39"/>
      <c r="JP264" s="39"/>
      <c r="JQ264" s="39"/>
      <c r="JR264" s="39"/>
      <c r="JS264" s="39"/>
      <c r="JT264" s="39"/>
      <c r="JU264" s="39"/>
      <c r="JV264" s="39"/>
      <c r="JW264" s="39"/>
      <c r="JX264" s="39"/>
      <c r="JY264" s="39"/>
      <c r="JZ264" s="39"/>
      <c r="KA264" s="39"/>
      <c r="KB264" s="39"/>
      <c r="KC264" s="39"/>
      <c r="KD264" s="39"/>
      <c r="KE264" s="39"/>
      <c r="KF264" s="39"/>
      <c r="KG264" s="39"/>
      <c r="KH264" s="39"/>
      <c r="KI264" s="39"/>
      <c r="KJ264" s="39"/>
      <c r="KK264" s="39"/>
      <c r="KL264" s="39"/>
      <c r="KM264" s="39"/>
      <c r="KN264" s="39"/>
      <c r="KO264" s="39"/>
      <c r="KP264" s="39"/>
      <c r="KQ264" s="39"/>
      <c r="KR264" s="39"/>
      <c r="KS264" s="39"/>
      <c r="KT264" s="39"/>
      <c r="KU264" s="39"/>
      <c r="KV264" s="39"/>
      <c r="KW264" s="39"/>
      <c r="KX264" s="39"/>
      <c r="KY264" s="39"/>
      <c r="KZ264" s="39"/>
      <c r="LA264" s="39"/>
      <c r="LB264" s="39"/>
      <c r="LC264" s="39"/>
      <c r="LD264" s="39"/>
      <c r="LE264" s="39"/>
      <c r="LF264" s="39"/>
      <c r="LG264" s="39"/>
      <c r="LH264" s="39"/>
      <c r="LI264" s="39"/>
      <c r="LJ264" s="39"/>
      <c r="LK264" s="39"/>
      <c r="LL264" s="39"/>
      <c r="LM264" s="39"/>
      <c r="LN264" s="39"/>
      <c r="LO264" s="39"/>
      <c r="LP264" s="39"/>
      <c r="LQ264" s="39"/>
      <c r="LR264" s="39"/>
      <c r="LS264" s="39"/>
      <c r="LT264" s="39"/>
      <c r="LU264" s="39"/>
      <c r="LV264" s="39"/>
      <c r="LW264" s="39"/>
      <c r="LX264" s="39"/>
      <c r="LY264" s="39"/>
      <c r="LZ264" s="39"/>
      <c r="MA264" s="39"/>
      <c r="MB264" s="39"/>
      <c r="MC264" s="39"/>
      <c r="MD264" s="39"/>
      <c r="ME264" s="39"/>
      <c r="MF264" s="39"/>
      <c r="MG264" s="39"/>
      <c r="MH264" s="39"/>
      <c r="MI264" s="39"/>
      <c r="MJ264" s="39"/>
      <c r="MK264" s="39"/>
      <c r="ML264" s="39"/>
      <c r="MM264" s="39"/>
      <c r="MN264" s="39"/>
      <c r="MO264" s="39"/>
      <c r="MP264" s="39"/>
      <c r="MQ264" s="39"/>
      <c r="MR264" s="39"/>
      <c r="MS264" s="39"/>
      <c r="MT264" s="39"/>
      <c r="MU264" s="39"/>
      <c r="MV264" s="39"/>
      <c r="MW264" s="39"/>
      <c r="MX264" s="39"/>
      <c r="MY264" s="39"/>
      <c r="MZ264" s="39"/>
      <c r="NA264" s="39"/>
      <c r="NB264" s="39"/>
      <c r="NC264" s="39"/>
      <c r="ND264" s="39"/>
      <c r="NE264" s="39"/>
      <c r="NF264" s="39"/>
      <c r="NG264" s="39"/>
      <c r="NH264" s="39"/>
      <c r="NI264" s="39"/>
      <c r="NJ264" s="39"/>
      <c r="NK264" s="39"/>
      <c r="NL264" s="39"/>
      <c r="NM264" s="39"/>
      <c r="NN264" s="39"/>
      <c r="NO264" s="39"/>
      <c r="NP264" s="39"/>
      <c r="NQ264" s="39"/>
      <c r="NR264" s="39"/>
      <c r="NS264" s="39"/>
      <c r="NT264" s="39"/>
      <c r="NU264" s="39"/>
      <c r="NV264" s="39"/>
      <c r="NW264" s="39"/>
      <c r="NX264" s="39"/>
      <c r="NY264" s="39"/>
      <c r="NZ264" s="39"/>
      <c r="OA264" s="39"/>
      <c r="OB264" s="39"/>
      <c r="OC264" s="39"/>
      <c r="OD264" s="39"/>
      <c r="OE264" s="39"/>
      <c r="OF264" s="39"/>
      <c r="OG264" s="39"/>
      <c r="OH264" s="39"/>
      <c r="OI264" s="39"/>
      <c r="OJ264" s="39"/>
      <c r="OK264" s="39"/>
      <c r="OL264" s="39"/>
      <c r="OM264" s="39"/>
      <c r="ON264" s="39"/>
      <c r="OO264" s="39"/>
      <c r="OP264" s="39"/>
      <c r="OQ264" s="39"/>
      <c r="OR264" s="39"/>
      <c r="OS264" s="39"/>
      <c r="OT264" s="39"/>
      <c r="OU264" s="39"/>
      <c r="OV264" s="39"/>
      <c r="OW264" s="39"/>
      <c r="OX264" s="39"/>
      <c r="OY264" s="39"/>
      <c r="OZ264" s="39"/>
      <c r="PA264" s="39"/>
      <c r="PB264" s="39"/>
      <c r="PC264" s="39"/>
      <c r="PD264" s="39"/>
      <c r="PE264" s="39"/>
      <c r="PF264" s="39"/>
      <c r="PG264" s="39"/>
      <c r="PH264" s="39"/>
      <c r="PI264" s="39"/>
      <c r="PJ264" s="39"/>
      <c r="PK264" s="39"/>
      <c r="PL264" s="39"/>
      <c r="PM264" s="39"/>
      <c r="PN264" s="39"/>
      <c r="PO264" s="39"/>
      <c r="PP264" s="39"/>
      <c r="PQ264" s="39"/>
      <c r="PR264" s="39"/>
      <c r="PS264" s="39"/>
      <c r="PT264" s="39"/>
      <c r="PU264" s="39"/>
      <c r="PV264" s="39"/>
      <c r="PW264" s="39"/>
      <c r="PX264" s="39"/>
      <c r="PY264" s="39"/>
      <c r="PZ264" s="39"/>
      <c r="QA264" s="39"/>
      <c r="QB264" s="39"/>
      <c r="QC264" s="39"/>
      <c r="QD264" s="39"/>
      <c r="QE264" s="39"/>
      <c r="QF264" s="39"/>
      <c r="QG264" s="39"/>
      <c r="QH264" s="39"/>
      <c r="QI264" s="39"/>
      <c r="QJ264" s="39"/>
      <c r="QK264" s="39"/>
      <c r="QL264" s="39"/>
      <c r="QM264" s="39"/>
      <c r="QN264" s="39"/>
      <c r="QO264" s="39"/>
      <c r="QP264" s="39"/>
      <c r="QQ264" s="39"/>
      <c r="QR264" s="39"/>
      <c r="QS264" s="39"/>
      <c r="QT264" s="39"/>
      <c r="QU264" s="39"/>
      <c r="QV264" s="39"/>
      <c r="QW264" s="39"/>
      <c r="QX264" s="39"/>
      <c r="QY264" s="39"/>
      <c r="QZ264" s="39"/>
      <c r="RA264" s="39"/>
      <c r="RB264" s="39"/>
      <c r="RC264" s="39"/>
      <c r="RD264" s="39"/>
      <c r="RE264" s="39"/>
      <c r="RF264" s="39"/>
      <c r="RG264" s="39"/>
      <c r="RH264" s="39"/>
      <c r="RI264" s="39"/>
      <c r="RJ264" s="39"/>
      <c r="RK264" s="39"/>
      <c r="RL264" s="39"/>
      <c r="RM264" s="39"/>
      <c r="RN264" s="39"/>
      <c r="RO264" s="39"/>
      <c r="RP264" s="39"/>
      <c r="RQ264" s="39"/>
      <c r="RR264" s="39"/>
      <c r="RS264" s="39"/>
      <c r="RT264" s="39"/>
      <c r="RU264" s="39"/>
      <c r="RV264" s="39"/>
      <c r="RW264" s="39"/>
      <c r="RX264" s="39"/>
      <c r="RY264" s="39"/>
      <c r="RZ264" s="39"/>
      <c r="SA264" s="39"/>
      <c r="SB264" s="39"/>
      <c r="SC264" s="39"/>
      <c r="SD264" s="39"/>
      <c r="SE264" s="39"/>
      <c r="SF264" s="39"/>
      <c r="SG264" s="39"/>
      <c r="SH264" s="39"/>
      <c r="SI264" s="39"/>
      <c r="SJ264" s="39"/>
      <c r="SK264" s="39"/>
      <c r="SL264" s="39"/>
      <c r="SM264" s="39"/>
      <c r="SN264" s="39"/>
      <c r="SO264" s="39"/>
      <c r="SP264" s="39"/>
      <c r="SQ264" s="39"/>
      <c r="SR264" s="39"/>
      <c r="SS264" s="39"/>
      <c r="ST264" s="39"/>
      <c r="SU264" s="39"/>
      <c r="SV264" s="39"/>
      <c r="SW264" s="39"/>
      <c r="SX264" s="39"/>
      <c r="SY264" s="39"/>
      <c r="SZ264" s="39"/>
      <c r="TA264" s="39"/>
      <c r="TB264" s="39"/>
      <c r="TC264" s="39"/>
      <c r="TD264" s="39"/>
      <c r="TE264" s="39"/>
      <c r="TF264" s="39"/>
      <c r="TG264" s="39"/>
      <c r="TH264" s="39"/>
      <c r="TI264" s="39"/>
      <c r="TJ264" s="39"/>
      <c r="TK264" s="39"/>
      <c r="TL264" s="39"/>
      <c r="TM264" s="39"/>
      <c r="TN264" s="39"/>
      <c r="TO264" s="39"/>
      <c r="TP264" s="39"/>
      <c r="TQ264" s="39"/>
      <c r="TR264" s="39"/>
      <c r="TS264" s="39"/>
      <c r="TT264" s="39"/>
      <c r="TU264" s="39"/>
      <c r="TV264" s="39"/>
      <c r="TW264" s="39"/>
      <c r="TX264" s="39"/>
      <c r="TY264" s="39"/>
      <c r="TZ264" s="39"/>
      <c r="UA264" s="39"/>
      <c r="UB264" s="39"/>
      <c r="UC264" s="39"/>
      <c r="UD264" s="39"/>
      <c r="UE264" s="39"/>
      <c r="UF264" s="39"/>
      <c r="UG264" s="39"/>
      <c r="UH264" s="39"/>
      <c r="UI264" s="39"/>
      <c r="UJ264" s="39"/>
      <c r="UK264" s="39"/>
      <c r="UL264" s="39"/>
      <c r="UM264" s="39"/>
      <c r="UN264" s="39"/>
      <c r="UO264" s="39"/>
      <c r="UP264" s="39"/>
      <c r="UQ264" s="39"/>
      <c r="UR264" s="39"/>
      <c r="US264" s="39"/>
      <c r="UT264" s="39"/>
      <c r="UU264" s="39"/>
      <c r="UV264" s="39"/>
      <c r="UW264" s="39"/>
      <c r="UX264" s="39"/>
      <c r="UY264" s="39"/>
      <c r="UZ264" s="39"/>
      <c r="VA264" s="39"/>
      <c r="VB264" s="39"/>
      <c r="VC264" s="39"/>
      <c r="VD264" s="39"/>
      <c r="VE264" s="39"/>
      <c r="VF264" s="39"/>
      <c r="VG264" s="39"/>
      <c r="VH264" s="39"/>
      <c r="VI264" s="39"/>
      <c r="VJ264" s="39"/>
      <c r="VK264" s="39"/>
      <c r="VL264" s="39"/>
      <c r="VM264" s="39"/>
      <c r="VN264" s="39"/>
      <c r="VO264" s="39"/>
      <c r="VP264" s="39"/>
      <c r="VQ264" s="39"/>
      <c r="VR264" s="39"/>
      <c r="VS264" s="39"/>
      <c r="VT264" s="39"/>
      <c r="VU264" s="39"/>
      <c r="VV264" s="39"/>
      <c r="VW264" s="39"/>
      <c r="VX264" s="39"/>
      <c r="VY264" s="39"/>
      <c r="VZ264" s="39"/>
      <c r="WA264" s="39"/>
      <c r="WB264" s="39"/>
      <c r="WC264" s="39"/>
      <c r="WD264" s="39"/>
      <c r="WE264" s="39"/>
      <c r="WF264" s="39"/>
      <c r="WG264" s="39"/>
      <c r="WH264" s="39"/>
      <c r="WI264" s="39"/>
      <c r="WJ264" s="39"/>
      <c r="WK264" s="39"/>
      <c r="WL264" s="39"/>
      <c r="WM264" s="39"/>
      <c r="WN264" s="39"/>
      <c r="WO264" s="39"/>
      <c r="WP264" s="39"/>
      <c r="WQ264" s="39"/>
      <c r="WR264" s="39"/>
      <c r="WS264" s="39"/>
      <c r="WT264" s="39"/>
      <c r="WU264" s="39"/>
      <c r="WV264" s="39"/>
      <c r="WW264" s="39"/>
      <c r="WX264" s="39"/>
      <c r="WY264" s="39"/>
      <c r="WZ264" s="39"/>
      <c r="XA264" s="39"/>
      <c r="XB264" s="39"/>
      <c r="XC264" s="39"/>
      <c r="XD264" s="39"/>
      <c r="XE264" s="39"/>
      <c r="XF264" s="39"/>
      <c r="XG264" s="39"/>
      <c r="XH264" s="39"/>
      <c r="XI264" s="39"/>
      <c r="XJ264" s="39"/>
      <c r="XK264" s="39"/>
      <c r="XL264" s="39"/>
      <c r="XM264" s="39"/>
      <c r="XN264" s="39"/>
      <c r="XO264" s="39"/>
      <c r="XP264" s="39"/>
      <c r="XQ264" s="39"/>
      <c r="XR264" s="39"/>
      <c r="XS264" s="39"/>
      <c r="XT264" s="39"/>
      <c r="XU264" s="39"/>
      <c r="XV264" s="39"/>
      <c r="XW264" s="39"/>
      <c r="XX264" s="39"/>
      <c r="XY264" s="39"/>
      <c r="XZ264" s="39"/>
      <c r="YA264" s="39"/>
      <c r="YB264" s="39"/>
      <c r="YC264" s="39"/>
      <c r="YD264" s="39"/>
      <c r="YE264" s="39"/>
      <c r="YF264" s="39"/>
      <c r="YG264" s="39"/>
      <c r="YH264" s="39"/>
      <c r="YI264" s="39"/>
      <c r="YJ264" s="39"/>
      <c r="YK264" s="39"/>
      <c r="YL264" s="39"/>
      <c r="YM264" s="39"/>
      <c r="YN264" s="39"/>
      <c r="YO264" s="39"/>
      <c r="YP264" s="39"/>
      <c r="YQ264" s="39"/>
      <c r="YR264" s="39"/>
      <c r="YS264" s="39"/>
      <c r="YT264" s="39"/>
      <c r="YU264" s="39"/>
      <c r="YV264" s="39"/>
      <c r="YW264" s="39"/>
      <c r="YX264" s="39"/>
      <c r="YY264" s="39"/>
      <c r="YZ264" s="39"/>
      <c r="ZA264" s="39"/>
      <c r="ZB264" s="39"/>
      <c r="ZC264" s="39"/>
      <c r="ZD264" s="39"/>
      <c r="ZE264" s="39"/>
      <c r="ZF264" s="39"/>
      <c r="ZG264" s="39"/>
      <c r="ZH264" s="39"/>
      <c r="ZI264" s="39"/>
      <c r="ZJ264" s="39"/>
      <c r="ZK264" s="39"/>
      <c r="ZL264" s="39"/>
      <c r="ZM264" s="39"/>
      <c r="ZN264" s="39"/>
      <c r="ZO264" s="39"/>
      <c r="ZP264" s="39"/>
      <c r="ZQ264" s="39"/>
      <c r="ZR264" s="39"/>
      <c r="ZS264" s="39"/>
      <c r="ZT264" s="39"/>
      <c r="ZU264" s="39"/>
      <c r="ZV264" s="39"/>
      <c r="ZW264" s="39"/>
      <c r="ZX264" s="39"/>
      <c r="ZY264" s="39"/>
      <c r="ZZ264" s="39"/>
      <c r="AAA264" s="39"/>
      <c r="AAB264" s="39"/>
      <c r="AAC264" s="39"/>
      <c r="AAD264" s="39"/>
      <c r="AAE264" s="39"/>
      <c r="AAF264" s="39"/>
      <c r="AAG264" s="39"/>
      <c r="AAH264" s="39"/>
      <c r="AAI264" s="39"/>
      <c r="AAJ264" s="39"/>
      <c r="AAK264" s="39"/>
      <c r="AAL264" s="39"/>
      <c r="AAM264" s="39"/>
      <c r="AAN264" s="39"/>
      <c r="AAO264" s="39"/>
      <c r="AAP264" s="39"/>
      <c r="AAQ264" s="39"/>
      <c r="AAR264" s="39"/>
      <c r="AAS264" s="39"/>
      <c r="AAT264" s="39"/>
      <c r="AAU264" s="39"/>
      <c r="AAV264" s="39"/>
      <c r="AAW264" s="39"/>
      <c r="AAX264" s="39"/>
      <c r="AAY264" s="39"/>
      <c r="AAZ264" s="39"/>
      <c r="ABA264" s="39"/>
      <c r="ABB264" s="39"/>
      <c r="ABC264" s="39"/>
      <c r="ABD264" s="39"/>
      <c r="ABE264" s="39"/>
      <c r="ABF264" s="39"/>
      <c r="ABG264" s="39"/>
      <c r="ABH264" s="39"/>
      <c r="ABI264" s="39"/>
      <c r="ABJ264" s="39"/>
      <c r="ABK264" s="39"/>
      <c r="ABL264" s="39"/>
      <c r="ABM264" s="39"/>
      <c r="ABN264" s="39"/>
      <c r="ABO264" s="39"/>
      <c r="ABP264" s="39"/>
      <c r="ABQ264" s="39"/>
      <c r="ABR264" s="39"/>
      <c r="ABS264" s="39"/>
      <c r="ABT264" s="39"/>
      <c r="ABU264" s="39"/>
      <c r="ABV264" s="39"/>
      <c r="ABW264" s="39"/>
      <c r="ABX264" s="39"/>
      <c r="ABY264" s="39"/>
      <c r="ABZ264" s="39"/>
      <c r="ACA264" s="39"/>
      <c r="ACB264" s="39"/>
      <c r="ACC264" s="39"/>
      <c r="ACD264" s="39"/>
      <c r="ACE264" s="39"/>
      <c r="ACF264" s="39"/>
      <c r="ACG264" s="39"/>
      <c r="ACH264" s="39"/>
      <c r="ACI264" s="39"/>
      <c r="ACJ264" s="39"/>
      <c r="ACK264" s="39"/>
      <c r="ACL264" s="39"/>
      <c r="ACM264" s="39"/>
      <c r="ACN264" s="39"/>
      <c r="ACO264" s="39"/>
      <c r="ACP264" s="39"/>
      <c r="ACQ264" s="39"/>
      <c r="ACR264" s="39"/>
      <c r="ACS264" s="39"/>
      <c r="ACT264" s="39"/>
      <c r="ACU264" s="39"/>
      <c r="ACV264" s="39"/>
      <c r="ACW264" s="39"/>
      <c r="ACX264" s="39"/>
      <c r="ACY264" s="39"/>
      <c r="ACZ264" s="39"/>
      <c r="ADA264" s="39"/>
      <c r="ADB264" s="39"/>
      <c r="ADC264" s="39"/>
      <c r="ADD264" s="39"/>
      <c r="ADE264" s="39"/>
      <c r="ADF264" s="39"/>
      <c r="ADG264" s="39"/>
      <c r="ADH264" s="39"/>
      <c r="ADI264" s="39"/>
      <c r="ADJ264" s="39"/>
      <c r="ADK264" s="39"/>
      <c r="ADL264" s="39"/>
      <c r="ADM264" s="39"/>
      <c r="ADN264" s="39"/>
      <c r="ADO264" s="39"/>
      <c r="ADP264" s="39"/>
      <c r="ADQ264" s="39"/>
      <c r="ADR264" s="39"/>
      <c r="ADS264" s="39"/>
      <c r="ADT264" s="39"/>
      <c r="ADU264" s="39"/>
      <c r="ADV264" s="39"/>
      <c r="ADW264" s="39"/>
      <c r="ADX264" s="39"/>
      <c r="ADY264" s="39"/>
      <c r="ADZ264" s="39"/>
      <c r="AEA264" s="39"/>
      <c r="AEB264" s="39"/>
      <c r="AEC264" s="39"/>
      <c r="AED264" s="39"/>
      <c r="AEE264" s="39"/>
      <c r="AEF264" s="39"/>
      <c r="AEG264" s="39"/>
      <c r="AEH264" s="39"/>
      <c r="AEI264" s="39"/>
      <c r="AEJ264" s="39"/>
      <c r="AEK264" s="39"/>
      <c r="AEL264" s="39"/>
      <c r="AEM264" s="39"/>
      <c r="AEN264" s="39"/>
      <c r="AEO264" s="39"/>
      <c r="AEP264" s="39"/>
      <c r="AEQ264" s="39"/>
      <c r="AER264" s="39"/>
      <c r="AES264" s="39"/>
      <c r="AET264" s="39"/>
      <c r="AEU264" s="39"/>
      <c r="AEV264" s="39"/>
      <c r="AEW264" s="39"/>
      <c r="AEX264" s="39"/>
      <c r="AEY264" s="39"/>
      <c r="AEZ264" s="39"/>
      <c r="AFA264" s="39"/>
      <c r="AFB264" s="39"/>
      <c r="AFC264" s="39"/>
      <c r="AFD264" s="39"/>
      <c r="AFE264" s="39"/>
      <c r="AFF264" s="39"/>
      <c r="AFG264" s="39"/>
      <c r="AFH264" s="39"/>
      <c r="AFI264" s="39"/>
      <c r="AFJ264" s="39"/>
      <c r="AFK264" s="39"/>
      <c r="AFL264" s="39"/>
      <c r="AFM264" s="39"/>
      <c r="AFN264" s="39"/>
      <c r="AFO264" s="39"/>
      <c r="AFP264" s="39"/>
      <c r="AFQ264" s="39"/>
      <c r="AFR264" s="39"/>
      <c r="AFS264" s="39"/>
      <c r="AFT264" s="39"/>
      <c r="AFU264" s="39"/>
      <c r="AFV264" s="39"/>
      <c r="AFW264" s="39"/>
      <c r="AFX264" s="39"/>
      <c r="AFY264" s="39"/>
      <c r="AFZ264" s="39"/>
      <c r="AGA264" s="39"/>
      <c r="AGB264" s="39"/>
      <c r="AGC264" s="39"/>
      <c r="AGD264" s="39"/>
      <c r="AGE264" s="39"/>
      <c r="AGF264" s="39"/>
      <c r="AGG264" s="39"/>
      <c r="AGH264" s="39"/>
      <c r="AGI264" s="39"/>
      <c r="AGJ264" s="39"/>
      <c r="AGK264" s="39"/>
      <c r="AGL264" s="39"/>
      <c r="AGM264" s="39"/>
      <c r="AGN264" s="39"/>
      <c r="AGO264" s="39"/>
      <c r="AGP264" s="39"/>
      <c r="AGQ264" s="39"/>
      <c r="AGR264" s="39"/>
      <c r="AGS264" s="39"/>
      <c r="AGT264" s="39"/>
      <c r="AGU264" s="39"/>
      <c r="AGV264" s="39"/>
      <c r="AGW264" s="39"/>
      <c r="AGX264" s="39"/>
      <c r="AGY264" s="39"/>
      <c r="AGZ264" s="39"/>
      <c r="AHA264" s="39"/>
      <c r="AHB264" s="39"/>
      <c r="AHC264" s="39"/>
      <c r="AHD264" s="39"/>
      <c r="AHE264" s="39"/>
      <c r="AHF264" s="39"/>
      <c r="AHG264" s="39"/>
      <c r="AHH264" s="39"/>
      <c r="AHI264" s="39"/>
      <c r="AHJ264" s="39"/>
      <c r="AHK264" s="39"/>
      <c r="AHL264" s="39"/>
      <c r="AHM264" s="39"/>
      <c r="AHN264" s="39"/>
      <c r="AHO264" s="39"/>
      <c r="AHP264" s="39"/>
      <c r="AHQ264" s="39"/>
      <c r="AHR264" s="39"/>
      <c r="AHS264" s="39"/>
      <c r="AHT264" s="39"/>
      <c r="AHU264" s="39"/>
      <c r="AHV264" s="39"/>
      <c r="AHW264" s="39"/>
      <c r="AHX264" s="39"/>
      <c r="AHY264" s="39"/>
      <c r="AHZ264" s="39"/>
      <c r="AIA264" s="39"/>
      <c r="AIB264" s="39"/>
      <c r="AIC264" s="39"/>
      <c r="AID264" s="39"/>
      <c r="AIE264" s="39"/>
      <c r="AIF264" s="39"/>
      <c r="AIG264" s="39"/>
      <c r="AIH264" s="39"/>
      <c r="AII264" s="39"/>
      <c r="AIJ264" s="39"/>
      <c r="AIK264" s="39"/>
      <c r="AIL264" s="39"/>
      <c r="AIM264" s="39"/>
      <c r="AIN264" s="39"/>
      <c r="AIO264" s="39"/>
      <c r="AIP264" s="39"/>
      <c r="AIQ264" s="39"/>
      <c r="AIR264" s="39"/>
      <c r="AIS264" s="39"/>
      <c r="AIT264" s="39"/>
      <c r="AIU264" s="39"/>
      <c r="AIV264" s="39"/>
      <c r="AIW264" s="39"/>
      <c r="AIX264" s="39"/>
      <c r="AIY264" s="39"/>
      <c r="AIZ264" s="39"/>
      <c r="AJA264" s="39"/>
      <c r="AJB264" s="39"/>
      <c r="AJC264" s="39"/>
      <c r="AJD264" s="39"/>
      <c r="AJE264" s="39"/>
      <c r="AJF264" s="39"/>
      <c r="AJG264" s="39"/>
      <c r="AJH264" s="39"/>
      <c r="AJI264" s="39"/>
      <c r="AJJ264" s="39"/>
      <c r="AJK264" s="39"/>
      <c r="AJL264" s="39"/>
      <c r="AJM264" s="39"/>
      <c r="AJN264" s="39"/>
      <c r="AJO264" s="39"/>
      <c r="AJP264" s="39"/>
      <c r="AJQ264" s="39"/>
      <c r="AJR264" s="39"/>
      <c r="AJS264" s="39"/>
      <c r="AJT264" s="39"/>
      <c r="AJU264" s="39"/>
      <c r="AJV264" s="39"/>
      <c r="AJW264" s="39"/>
      <c r="AJX264" s="39"/>
      <c r="AJY264" s="39"/>
      <c r="AJZ264" s="39"/>
      <c r="AKA264" s="39"/>
      <c r="AKB264" s="39"/>
      <c r="AKC264" s="39"/>
      <c r="AKD264" s="39"/>
      <c r="AKE264" s="39"/>
      <c r="AKF264" s="39"/>
      <c r="AKG264" s="39"/>
      <c r="AKH264" s="39"/>
      <c r="AKI264" s="39"/>
      <c r="AKJ264" s="39"/>
      <c r="AKK264" s="39"/>
      <c r="AKL264" s="39"/>
      <c r="AKM264" s="39"/>
      <c r="AKN264" s="39"/>
      <c r="AKO264" s="39"/>
      <c r="AKP264" s="39"/>
      <c r="AKQ264" s="39"/>
      <c r="AKR264" s="39"/>
      <c r="AKS264" s="39"/>
      <c r="AKT264" s="39"/>
      <c r="AKU264" s="39"/>
      <c r="AKV264" s="39"/>
      <c r="AKW264" s="39"/>
      <c r="AKX264" s="39"/>
      <c r="AKY264" s="39"/>
      <c r="AKZ264" s="39"/>
      <c r="ALA264" s="39"/>
      <c r="ALB264" s="39"/>
      <c r="ALC264" s="39"/>
      <c r="ALD264" s="39"/>
      <c r="ALE264" s="39"/>
      <c r="ALF264" s="39"/>
      <c r="ALG264" s="39"/>
      <c r="ALH264" s="39"/>
      <c r="ALI264" s="39"/>
      <c r="ALJ264" s="39"/>
      <c r="ALK264" s="39"/>
      <c r="ALL264" s="39"/>
      <c r="ALM264" s="39"/>
      <c r="ALN264" s="39"/>
      <c r="ALO264" s="39"/>
      <c r="ALP264" s="39"/>
      <c r="ALQ264" s="39"/>
      <c r="ALR264" s="39"/>
      <c r="ALS264" s="39"/>
      <c r="ALT264" s="39"/>
      <c r="ALU264" s="39"/>
      <c r="ALV264" s="39"/>
      <c r="ALW264" s="39"/>
      <c r="ALX264" s="39"/>
      <c r="ALY264" s="39"/>
      <c r="ALZ264" s="39"/>
    </row>
    <row r="265" spans="1:1014" s="84" customFormat="1" x14ac:dyDescent="0.25">
      <c r="A265" s="67" t="s">
        <v>563</v>
      </c>
      <c r="B265" s="79" t="str">
        <f t="shared" si="13"/>
        <v>20180726</v>
      </c>
      <c r="C265" s="79" t="s">
        <v>21</v>
      </c>
      <c r="D265" s="79" t="s">
        <v>22</v>
      </c>
      <c r="E265" s="39" t="s">
        <v>23</v>
      </c>
      <c r="F265" s="39" t="s">
        <v>32</v>
      </c>
      <c r="G265" s="39" t="s">
        <v>33</v>
      </c>
      <c r="H265" s="39" t="s">
        <v>26</v>
      </c>
      <c r="I265" s="39">
        <v>74</v>
      </c>
      <c r="J265" s="39">
        <v>60</v>
      </c>
      <c r="K265" s="80" t="str">
        <f>IF(F265="NA","0000",IF(F265="A04","1000",IF(F265="A03","0700",IF(F265="A02","0500",IF(F265="A01","0200",ERROR)))))</f>
        <v>1000</v>
      </c>
      <c r="L265" s="80" t="str">
        <f t="shared" si="12"/>
        <v>060</v>
      </c>
      <c r="M265" s="81">
        <v>268</v>
      </c>
      <c r="N265" s="82">
        <v>9</v>
      </c>
      <c r="O265" s="82">
        <v>6</v>
      </c>
      <c r="P265" s="39" t="s">
        <v>24</v>
      </c>
      <c r="Q265" s="83" t="s">
        <v>564</v>
      </c>
      <c r="R265" s="79" t="str">
        <f t="shared" si="14"/>
        <v>20180726-Nor-Bh-Cott01-Uvpo1-M1000-D060-T00268-G09-R06-0269.TIFF</v>
      </c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  <c r="DS265" s="39"/>
      <c r="DT265" s="39"/>
      <c r="DU265" s="39"/>
      <c r="DV265" s="39"/>
      <c r="DW265" s="39"/>
      <c r="DX265" s="39"/>
      <c r="DY265" s="39"/>
      <c r="DZ265" s="39"/>
      <c r="EA265" s="39"/>
      <c r="EB265" s="39"/>
      <c r="EC265" s="39"/>
      <c r="ED265" s="39"/>
      <c r="EE265" s="39"/>
      <c r="EF265" s="39"/>
      <c r="EG265" s="39"/>
      <c r="EH265" s="39"/>
      <c r="EI265" s="39"/>
      <c r="EJ265" s="39"/>
      <c r="EK265" s="39"/>
      <c r="EL265" s="39"/>
      <c r="EM265" s="39"/>
      <c r="EN265" s="39"/>
      <c r="EO265" s="39"/>
      <c r="EP265" s="39"/>
      <c r="EQ265" s="39"/>
      <c r="ER265" s="39"/>
      <c r="ES265" s="39"/>
      <c r="ET265" s="39"/>
      <c r="EU265" s="39"/>
      <c r="EV265" s="39"/>
      <c r="EW265" s="39"/>
      <c r="EX265" s="39"/>
      <c r="EY265" s="39"/>
      <c r="EZ265" s="39"/>
      <c r="FA265" s="39"/>
      <c r="FB265" s="39"/>
      <c r="FC265" s="39"/>
      <c r="FD265" s="39"/>
      <c r="FE265" s="39"/>
      <c r="FF265" s="39"/>
      <c r="FG265" s="39"/>
      <c r="FH265" s="39"/>
      <c r="FI265" s="39"/>
      <c r="FJ265" s="39"/>
      <c r="FK265" s="39"/>
      <c r="FL265" s="39"/>
      <c r="FM265" s="39"/>
      <c r="FN265" s="39"/>
      <c r="FO265" s="39"/>
      <c r="FP265" s="39"/>
      <c r="FQ265" s="39"/>
      <c r="FR265" s="39"/>
      <c r="FS265" s="39"/>
      <c r="FT265" s="39"/>
      <c r="FU265" s="39"/>
      <c r="FV265" s="39"/>
      <c r="FW265" s="39"/>
      <c r="FX265" s="39"/>
      <c r="FY265" s="39"/>
      <c r="FZ265" s="39"/>
      <c r="GA265" s="39"/>
      <c r="GB265" s="39"/>
      <c r="GC265" s="39"/>
      <c r="GD265" s="39"/>
      <c r="GE265" s="39"/>
      <c r="GF265" s="39"/>
      <c r="GG265" s="39"/>
      <c r="GH265" s="39"/>
      <c r="GI265" s="39"/>
      <c r="GJ265" s="39"/>
      <c r="GK265" s="39"/>
      <c r="GL265" s="39"/>
      <c r="GM265" s="39"/>
      <c r="GN265" s="39"/>
      <c r="GO265" s="39"/>
      <c r="GP265" s="39"/>
      <c r="GQ265" s="39"/>
      <c r="GR265" s="39"/>
      <c r="GS265" s="39"/>
      <c r="GT265" s="39"/>
      <c r="GU265" s="39"/>
      <c r="GV265" s="39"/>
      <c r="GW265" s="39"/>
      <c r="GX265" s="39"/>
      <c r="GY265" s="39"/>
      <c r="GZ265" s="39"/>
      <c r="HA265" s="39"/>
      <c r="HB265" s="39"/>
      <c r="HC265" s="39"/>
      <c r="HD265" s="39"/>
      <c r="HE265" s="39"/>
      <c r="HF265" s="39"/>
      <c r="HG265" s="39"/>
      <c r="HH265" s="39"/>
      <c r="HI265" s="39"/>
      <c r="HJ265" s="39"/>
      <c r="HK265" s="39"/>
      <c r="HL265" s="39"/>
      <c r="HM265" s="39"/>
      <c r="HN265" s="39"/>
      <c r="HO265" s="39"/>
      <c r="HP265" s="39"/>
      <c r="HQ265" s="39"/>
      <c r="HR265" s="39"/>
      <c r="HS265" s="39"/>
      <c r="HT265" s="39"/>
      <c r="HU265" s="39"/>
      <c r="HV265" s="39"/>
      <c r="HW265" s="39"/>
      <c r="HX265" s="39"/>
      <c r="HY265" s="39"/>
      <c r="HZ265" s="39"/>
      <c r="IA265" s="39"/>
      <c r="IB265" s="39"/>
      <c r="IC265" s="39"/>
      <c r="ID265" s="39"/>
      <c r="IE265" s="39"/>
      <c r="IF265" s="39"/>
      <c r="IG265" s="39"/>
      <c r="IH265" s="39"/>
      <c r="II265" s="39"/>
      <c r="IJ265" s="39"/>
      <c r="IK265" s="39"/>
      <c r="IL265" s="39"/>
      <c r="IM265" s="39"/>
      <c r="IN265" s="39"/>
      <c r="IO265" s="39"/>
      <c r="IP265" s="39"/>
      <c r="IQ265" s="39"/>
      <c r="IR265" s="39"/>
      <c r="IS265" s="39"/>
      <c r="IT265" s="39"/>
      <c r="IU265" s="39"/>
      <c r="IV265" s="39"/>
      <c r="IW265" s="39"/>
      <c r="IX265" s="39"/>
      <c r="IY265" s="39"/>
      <c r="IZ265" s="39"/>
      <c r="JA265" s="39"/>
      <c r="JB265" s="39"/>
      <c r="JC265" s="39"/>
      <c r="JD265" s="39"/>
      <c r="JE265" s="39"/>
      <c r="JF265" s="39"/>
      <c r="JG265" s="39"/>
      <c r="JH265" s="39"/>
      <c r="JI265" s="39"/>
      <c r="JJ265" s="39"/>
      <c r="JK265" s="39"/>
      <c r="JL265" s="39"/>
      <c r="JM265" s="39"/>
      <c r="JN265" s="39"/>
      <c r="JO265" s="39"/>
      <c r="JP265" s="39"/>
      <c r="JQ265" s="39"/>
      <c r="JR265" s="39"/>
      <c r="JS265" s="39"/>
      <c r="JT265" s="39"/>
      <c r="JU265" s="39"/>
      <c r="JV265" s="39"/>
      <c r="JW265" s="39"/>
      <c r="JX265" s="39"/>
      <c r="JY265" s="39"/>
      <c r="JZ265" s="39"/>
      <c r="KA265" s="39"/>
      <c r="KB265" s="39"/>
      <c r="KC265" s="39"/>
      <c r="KD265" s="39"/>
      <c r="KE265" s="39"/>
      <c r="KF265" s="39"/>
      <c r="KG265" s="39"/>
      <c r="KH265" s="39"/>
      <c r="KI265" s="39"/>
      <c r="KJ265" s="39"/>
      <c r="KK265" s="39"/>
      <c r="KL265" s="39"/>
      <c r="KM265" s="39"/>
      <c r="KN265" s="39"/>
      <c r="KO265" s="39"/>
      <c r="KP265" s="39"/>
      <c r="KQ265" s="39"/>
      <c r="KR265" s="39"/>
      <c r="KS265" s="39"/>
      <c r="KT265" s="39"/>
      <c r="KU265" s="39"/>
      <c r="KV265" s="39"/>
      <c r="KW265" s="39"/>
      <c r="KX265" s="39"/>
      <c r="KY265" s="39"/>
      <c r="KZ265" s="39"/>
      <c r="LA265" s="39"/>
      <c r="LB265" s="39"/>
      <c r="LC265" s="39"/>
      <c r="LD265" s="39"/>
      <c r="LE265" s="39"/>
      <c r="LF265" s="39"/>
      <c r="LG265" s="39"/>
      <c r="LH265" s="39"/>
      <c r="LI265" s="39"/>
      <c r="LJ265" s="39"/>
      <c r="LK265" s="39"/>
      <c r="LL265" s="39"/>
      <c r="LM265" s="39"/>
      <c r="LN265" s="39"/>
      <c r="LO265" s="39"/>
      <c r="LP265" s="39"/>
      <c r="LQ265" s="39"/>
      <c r="LR265" s="39"/>
      <c r="LS265" s="39"/>
      <c r="LT265" s="39"/>
      <c r="LU265" s="39"/>
      <c r="LV265" s="39"/>
      <c r="LW265" s="39"/>
      <c r="LX265" s="39"/>
      <c r="LY265" s="39"/>
      <c r="LZ265" s="39"/>
      <c r="MA265" s="39"/>
      <c r="MB265" s="39"/>
      <c r="MC265" s="39"/>
      <c r="MD265" s="39"/>
      <c r="ME265" s="39"/>
      <c r="MF265" s="39"/>
      <c r="MG265" s="39"/>
      <c r="MH265" s="39"/>
      <c r="MI265" s="39"/>
      <c r="MJ265" s="39"/>
      <c r="MK265" s="39"/>
      <c r="ML265" s="39"/>
      <c r="MM265" s="39"/>
      <c r="MN265" s="39"/>
      <c r="MO265" s="39"/>
      <c r="MP265" s="39"/>
      <c r="MQ265" s="39"/>
      <c r="MR265" s="39"/>
      <c r="MS265" s="39"/>
      <c r="MT265" s="39"/>
      <c r="MU265" s="39"/>
      <c r="MV265" s="39"/>
      <c r="MW265" s="39"/>
      <c r="MX265" s="39"/>
      <c r="MY265" s="39"/>
      <c r="MZ265" s="39"/>
      <c r="NA265" s="39"/>
      <c r="NB265" s="39"/>
      <c r="NC265" s="39"/>
      <c r="ND265" s="39"/>
      <c r="NE265" s="39"/>
      <c r="NF265" s="39"/>
      <c r="NG265" s="39"/>
      <c r="NH265" s="39"/>
      <c r="NI265" s="39"/>
      <c r="NJ265" s="39"/>
      <c r="NK265" s="39"/>
      <c r="NL265" s="39"/>
      <c r="NM265" s="39"/>
      <c r="NN265" s="39"/>
      <c r="NO265" s="39"/>
      <c r="NP265" s="39"/>
      <c r="NQ265" s="39"/>
      <c r="NR265" s="39"/>
      <c r="NS265" s="39"/>
      <c r="NT265" s="39"/>
      <c r="NU265" s="39"/>
      <c r="NV265" s="39"/>
      <c r="NW265" s="39"/>
      <c r="NX265" s="39"/>
      <c r="NY265" s="39"/>
      <c r="NZ265" s="39"/>
      <c r="OA265" s="39"/>
      <c r="OB265" s="39"/>
      <c r="OC265" s="39"/>
      <c r="OD265" s="39"/>
      <c r="OE265" s="39"/>
      <c r="OF265" s="39"/>
      <c r="OG265" s="39"/>
      <c r="OH265" s="39"/>
      <c r="OI265" s="39"/>
      <c r="OJ265" s="39"/>
      <c r="OK265" s="39"/>
      <c r="OL265" s="39"/>
      <c r="OM265" s="39"/>
      <c r="ON265" s="39"/>
      <c r="OO265" s="39"/>
      <c r="OP265" s="39"/>
      <c r="OQ265" s="39"/>
      <c r="OR265" s="39"/>
      <c r="OS265" s="39"/>
      <c r="OT265" s="39"/>
      <c r="OU265" s="39"/>
      <c r="OV265" s="39"/>
      <c r="OW265" s="39"/>
      <c r="OX265" s="39"/>
      <c r="OY265" s="39"/>
      <c r="OZ265" s="39"/>
      <c r="PA265" s="39"/>
      <c r="PB265" s="39"/>
      <c r="PC265" s="39"/>
      <c r="PD265" s="39"/>
      <c r="PE265" s="39"/>
      <c r="PF265" s="39"/>
      <c r="PG265" s="39"/>
      <c r="PH265" s="39"/>
      <c r="PI265" s="39"/>
      <c r="PJ265" s="39"/>
      <c r="PK265" s="39"/>
      <c r="PL265" s="39"/>
      <c r="PM265" s="39"/>
      <c r="PN265" s="39"/>
      <c r="PO265" s="39"/>
      <c r="PP265" s="39"/>
      <c r="PQ265" s="39"/>
      <c r="PR265" s="39"/>
      <c r="PS265" s="39"/>
      <c r="PT265" s="39"/>
      <c r="PU265" s="39"/>
      <c r="PV265" s="39"/>
      <c r="PW265" s="39"/>
      <c r="PX265" s="39"/>
      <c r="PY265" s="39"/>
      <c r="PZ265" s="39"/>
      <c r="QA265" s="39"/>
      <c r="QB265" s="39"/>
      <c r="QC265" s="39"/>
      <c r="QD265" s="39"/>
      <c r="QE265" s="39"/>
      <c r="QF265" s="39"/>
      <c r="QG265" s="39"/>
      <c r="QH265" s="39"/>
      <c r="QI265" s="39"/>
      <c r="QJ265" s="39"/>
      <c r="QK265" s="39"/>
      <c r="QL265" s="39"/>
      <c r="QM265" s="39"/>
      <c r="QN265" s="39"/>
      <c r="QO265" s="39"/>
      <c r="QP265" s="39"/>
      <c r="QQ265" s="39"/>
      <c r="QR265" s="39"/>
      <c r="QS265" s="39"/>
      <c r="QT265" s="39"/>
      <c r="QU265" s="39"/>
      <c r="QV265" s="39"/>
      <c r="QW265" s="39"/>
      <c r="QX265" s="39"/>
      <c r="QY265" s="39"/>
      <c r="QZ265" s="39"/>
      <c r="RA265" s="39"/>
      <c r="RB265" s="39"/>
      <c r="RC265" s="39"/>
      <c r="RD265" s="39"/>
      <c r="RE265" s="39"/>
      <c r="RF265" s="39"/>
      <c r="RG265" s="39"/>
      <c r="RH265" s="39"/>
      <c r="RI265" s="39"/>
      <c r="RJ265" s="39"/>
      <c r="RK265" s="39"/>
      <c r="RL265" s="39"/>
      <c r="RM265" s="39"/>
      <c r="RN265" s="39"/>
      <c r="RO265" s="39"/>
      <c r="RP265" s="39"/>
      <c r="RQ265" s="39"/>
      <c r="RR265" s="39"/>
      <c r="RS265" s="39"/>
      <c r="RT265" s="39"/>
      <c r="RU265" s="39"/>
      <c r="RV265" s="39"/>
      <c r="RW265" s="39"/>
      <c r="RX265" s="39"/>
      <c r="RY265" s="39"/>
      <c r="RZ265" s="39"/>
      <c r="SA265" s="39"/>
      <c r="SB265" s="39"/>
      <c r="SC265" s="39"/>
      <c r="SD265" s="39"/>
      <c r="SE265" s="39"/>
      <c r="SF265" s="39"/>
      <c r="SG265" s="39"/>
      <c r="SH265" s="39"/>
      <c r="SI265" s="39"/>
      <c r="SJ265" s="39"/>
      <c r="SK265" s="39"/>
      <c r="SL265" s="39"/>
      <c r="SM265" s="39"/>
      <c r="SN265" s="39"/>
      <c r="SO265" s="39"/>
      <c r="SP265" s="39"/>
      <c r="SQ265" s="39"/>
      <c r="SR265" s="39"/>
      <c r="SS265" s="39"/>
      <c r="ST265" s="39"/>
      <c r="SU265" s="39"/>
      <c r="SV265" s="39"/>
      <c r="SW265" s="39"/>
      <c r="SX265" s="39"/>
      <c r="SY265" s="39"/>
      <c r="SZ265" s="39"/>
      <c r="TA265" s="39"/>
      <c r="TB265" s="39"/>
      <c r="TC265" s="39"/>
      <c r="TD265" s="39"/>
      <c r="TE265" s="39"/>
      <c r="TF265" s="39"/>
      <c r="TG265" s="39"/>
      <c r="TH265" s="39"/>
      <c r="TI265" s="39"/>
      <c r="TJ265" s="39"/>
      <c r="TK265" s="39"/>
      <c r="TL265" s="39"/>
      <c r="TM265" s="39"/>
      <c r="TN265" s="39"/>
      <c r="TO265" s="39"/>
      <c r="TP265" s="39"/>
      <c r="TQ265" s="39"/>
      <c r="TR265" s="39"/>
      <c r="TS265" s="39"/>
      <c r="TT265" s="39"/>
      <c r="TU265" s="39"/>
      <c r="TV265" s="39"/>
      <c r="TW265" s="39"/>
      <c r="TX265" s="39"/>
      <c r="TY265" s="39"/>
      <c r="TZ265" s="39"/>
      <c r="UA265" s="39"/>
      <c r="UB265" s="39"/>
      <c r="UC265" s="39"/>
      <c r="UD265" s="39"/>
      <c r="UE265" s="39"/>
      <c r="UF265" s="39"/>
      <c r="UG265" s="39"/>
      <c r="UH265" s="39"/>
      <c r="UI265" s="39"/>
      <c r="UJ265" s="39"/>
      <c r="UK265" s="39"/>
      <c r="UL265" s="39"/>
      <c r="UM265" s="39"/>
      <c r="UN265" s="39"/>
      <c r="UO265" s="39"/>
      <c r="UP265" s="39"/>
      <c r="UQ265" s="39"/>
      <c r="UR265" s="39"/>
      <c r="US265" s="39"/>
      <c r="UT265" s="39"/>
      <c r="UU265" s="39"/>
      <c r="UV265" s="39"/>
      <c r="UW265" s="39"/>
      <c r="UX265" s="39"/>
      <c r="UY265" s="39"/>
      <c r="UZ265" s="39"/>
      <c r="VA265" s="39"/>
      <c r="VB265" s="39"/>
      <c r="VC265" s="39"/>
      <c r="VD265" s="39"/>
      <c r="VE265" s="39"/>
      <c r="VF265" s="39"/>
      <c r="VG265" s="39"/>
      <c r="VH265" s="39"/>
      <c r="VI265" s="39"/>
      <c r="VJ265" s="39"/>
      <c r="VK265" s="39"/>
      <c r="VL265" s="39"/>
      <c r="VM265" s="39"/>
      <c r="VN265" s="39"/>
      <c r="VO265" s="39"/>
      <c r="VP265" s="39"/>
      <c r="VQ265" s="39"/>
      <c r="VR265" s="39"/>
      <c r="VS265" s="39"/>
      <c r="VT265" s="39"/>
      <c r="VU265" s="39"/>
      <c r="VV265" s="39"/>
      <c r="VW265" s="39"/>
      <c r="VX265" s="39"/>
      <c r="VY265" s="39"/>
      <c r="VZ265" s="39"/>
      <c r="WA265" s="39"/>
      <c r="WB265" s="39"/>
      <c r="WC265" s="39"/>
      <c r="WD265" s="39"/>
      <c r="WE265" s="39"/>
      <c r="WF265" s="39"/>
      <c r="WG265" s="39"/>
      <c r="WH265" s="39"/>
      <c r="WI265" s="39"/>
      <c r="WJ265" s="39"/>
      <c r="WK265" s="39"/>
      <c r="WL265" s="39"/>
      <c r="WM265" s="39"/>
      <c r="WN265" s="39"/>
      <c r="WO265" s="39"/>
      <c r="WP265" s="39"/>
      <c r="WQ265" s="39"/>
      <c r="WR265" s="39"/>
      <c r="WS265" s="39"/>
      <c r="WT265" s="39"/>
      <c r="WU265" s="39"/>
      <c r="WV265" s="39"/>
      <c r="WW265" s="39"/>
      <c r="WX265" s="39"/>
      <c r="WY265" s="39"/>
      <c r="WZ265" s="39"/>
      <c r="XA265" s="39"/>
      <c r="XB265" s="39"/>
      <c r="XC265" s="39"/>
      <c r="XD265" s="39"/>
      <c r="XE265" s="39"/>
      <c r="XF265" s="39"/>
      <c r="XG265" s="39"/>
      <c r="XH265" s="39"/>
      <c r="XI265" s="39"/>
      <c r="XJ265" s="39"/>
      <c r="XK265" s="39"/>
      <c r="XL265" s="39"/>
      <c r="XM265" s="39"/>
      <c r="XN265" s="39"/>
      <c r="XO265" s="39"/>
      <c r="XP265" s="39"/>
      <c r="XQ265" s="39"/>
      <c r="XR265" s="39"/>
      <c r="XS265" s="39"/>
      <c r="XT265" s="39"/>
      <c r="XU265" s="39"/>
      <c r="XV265" s="39"/>
      <c r="XW265" s="39"/>
      <c r="XX265" s="39"/>
      <c r="XY265" s="39"/>
      <c r="XZ265" s="39"/>
      <c r="YA265" s="39"/>
      <c r="YB265" s="39"/>
      <c r="YC265" s="39"/>
      <c r="YD265" s="39"/>
      <c r="YE265" s="39"/>
      <c r="YF265" s="39"/>
      <c r="YG265" s="39"/>
      <c r="YH265" s="39"/>
      <c r="YI265" s="39"/>
      <c r="YJ265" s="39"/>
      <c r="YK265" s="39"/>
      <c r="YL265" s="39"/>
      <c r="YM265" s="39"/>
      <c r="YN265" s="39"/>
      <c r="YO265" s="39"/>
      <c r="YP265" s="39"/>
      <c r="YQ265" s="39"/>
      <c r="YR265" s="39"/>
      <c r="YS265" s="39"/>
      <c r="YT265" s="39"/>
      <c r="YU265" s="39"/>
      <c r="YV265" s="39"/>
      <c r="YW265" s="39"/>
      <c r="YX265" s="39"/>
      <c r="YY265" s="39"/>
      <c r="YZ265" s="39"/>
      <c r="ZA265" s="39"/>
      <c r="ZB265" s="39"/>
      <c r="ZC265" s="39"/>
      <c r="ZD265" s="39"/>
      <c r="ZE265" s="39"/>
      <c r="ZF265" s="39"/>
      <c r="ZG265" s="39"/>
      <c r="ZH265" s="39"/>
      <c r="ZI265" s="39"/>
      <c r="ZJ265" s="39"/>
      <c r="ZK265" s="39"/>
      <c r="ZL265" s="39"/>
      <c r="ZM265" s="39"/>
      <c r="ZN265" s="39"/>
      <c r="ZO265" s="39"/>
      <c r="ZP265" s="39"/>
      <c r="ZQ265" s="39"/>
      <c r="ZR265" s="39"/>
      <c r="ZS265" s="39"/>
      <c r="ZT265" s="39"/>
      <c r="ZU265" s="39"/>
      <c r="ZV265" s="39"/>
      <c r="ZW265" s="39"/>
      <c r="ZX265" s="39"/>
      <c r="ZY265" s="39"/>
      <c r="ZZ265" s="39"/>
      <c r="AAA265" s="39"/>
      <c r="AAB265" s="39"/>
      <c r="AAC265" s="39"/>
      <c r="AAD265" s="39"/>
      <c r="AAE265" s="39"/>
      <c r="AAF265" s="39"/>
      <c r="AAG265" s="39"/>
      <c r="AAH265" s="39"/>
      <c r="AAI265" s="39"/>
      <c r="AAJ265" s="39"/>
      <c r="AAK265" s="39"/>
      <c r="AAL265" s="39"/>
      <c r="AAM265" s="39"/>
      <c r="AAN265" s="39"/>
      <c r="AAO265" s="39"/>
      <c r="AAP265" s="39"/>
      <c r="AAQ265" s="39"/>
      <c r="AAR265" s="39"/>
      <c r="AAS265" s="39"/>
      <c r="AAT265" s="39"/>
      <c r="AAU265" s="39"/>
      <c r="AAV265" s="39"/>
      <c r="AAW265" s="39"/>
      <c r="AAX265" s="39"/>
      <c r="AAY265" s="39"/>
      <c r="AAZ265" s="39"/>
      <c r="ABA265" s="39"/>
      <c r="ABB265" s="39"/>
      <c r="ABC265" s="39"/>
      <c r="ABD265" s="39"/>
      <c r="ABE265" s="39"/>
      <c r="ABF265" s="39"/>
      <c r="ABG265" s="39"/>
      <c r="ABH265" s="39"/>
      <c r="ABI265" s="39"/>
      <c r="ABJ265" s="39"/>
      <c r="ABK265" s="39"/>
      <c r="ABL265" s="39"/>
      <c r="ABM265" s="39"/>
      <c r="ABN265" s="39"/>
      <c r="ABO265" s="39"/>
      <c r="ABP265" s="39"/>
      <c r="ABQ265" s="39"/>
      <c r="ABR265" s="39"/>
      <c r="ABS265" s="39"/>
      <c r="ABT265" s="39"/>
      <c r="ABU265" s="39"/>
      <c r="ABV265" s="39"/>
      <c r="ABW265" s="39"/>
      <c r="ABX265" s="39"/>
      <c r="ABY265" s="39"/>
      <c r="ABZ265" s="39"/>
      <c r="ACA265" s="39"/>
      <c r="ACB265" s="39"/>
      <c r="ACC265" s="39"/>
      <c r="ACD265" s="39"/>
      <c r="ACE265" s="39"/>
      <c r="ACF265" s="39"/>
      <c r="ACG265" s="39"/>
      <c r="ACH265" s="39"/>
      <c r="ACI265" s="39"/>
      <c r="ACJ265" s="39"/>
      <c r="ACK265" s="39"/>
      <c r="ACL265" s="39"/>
      <c r="ACM265" s="39"/>
      <c r="ACN265" s="39"/>
      <c r="ACO265" s="39"/>
      <c r="ACP265" s="39"/>
      <c r="ACQ265" s="39"/>
      <c r="ACR265" s="39"/>
      <c r="ACS265" s="39"/>
      <c r="ACT265" s="39"/>
      <c r="ACU265" s="39"/>
      <c r="ACV265" s="39"/>
      <c r="ACW265" s="39"/>
      <c r="ACX265" s="39"/>
      <c r="ACY265" s="39"/>
      <c r="ACZ265" s="39"/>
      <c r="ADA265" s="39"/>
      <c r="ADB265" s="39"/>
      <c r="ADC265" s="39"/>
      <c r="ADD265" s="39"/>
      <c r="ADE265" s="39"/>
      <c r="ADF265" s="39"/>
      <c r="ADG265" s="39"/>
      <c r="ADH265" s="39"/>
      <c r="ADI265" s="39"/>
      <c r="ADJ265" s="39"/>
      <c r="ADK265" s="39"/>
      <c r="ADL265" s="39"/>
      <c r="ADM265" s="39"/>
      <c r="ADN265" s="39"/>
      <c r="ADO265" s="39"/>
      <c r="ADP265" s="39"/>
      <c r="ADQ265" s="39"/>
      <c r="ADR265" s="39"/>
      <c r="ADS265" s="39"/>
      <c r="ADT265" s="39"/>
      <c r="ADU265" s="39"/>
      <c r="ADV265" s="39"/>
      <c r="ADW265" s="39"/>
      <c r="ADX265" s="39"/>
      <c r="ADY265" s="39"/>
      <c r="ADZ265" s="39"/>
      <c r="AEA265" s="39"/>
      <c r="AEB265" s="39"/>
      <c r="AEC265" s="39"/>
      <c r="AED265" s="39"/>
      <c r="AEE265" s="39"/>
      <c r="AEF265" s="39"/>
      <c r="AEG265" s="39"/>
      <c r="AEH265" s="39"/>
      <c r="AEI265" s="39"/>
      <c r="AEJ265" s="39"/>
      <c r="AEK265" s="39"/>
      <c r="AEL265" s="39"/>
      <c r="AEM265" s="39"/>
      <c r="AEN265" s="39"/>
      <c r="AEO265" s="39"/>
      <c r="AEP265" s="39"/>
      <c r="AEQ265" s="39"/>
      <c r="AER265" s="39"/>
      <c r="AES265" s="39"/>
      <c r="AET265" s="39"/>
      <c r="AEU265" s="39"/>
      <c r="AEV265" s="39"/>
      <c r="AEW265" s="39"/>
      <c r="AEX265" s="39"/>
      <c r="AEY265" s="39"/>
      <c r="AEZ265" s="39"/>
      <c r="AFA265" s="39"/>
      <c r="AFB265" s="39"/>
      <c r="AFC265" s="39"/>
      <c r="AFD265" s="39"/>
      <c r="AFE265" s="39"/>
      <c r="AFF265" s="39"/>
      <c r="AFG265" s="39"/>
      <c r="AFH265" s="39"/>
      <c r="AFI265" s="39"/>
      <c r="AFJ265" s="39"/>
      <c r="AFK265" s="39"/>
      <c r="AFL265" s="39"/>
      <c r="AFM265" s="39"/>
      <c r="AFN265" s="39"/>
      <c r="AFO265" s="39"/>
      <c r="AFP265" s="39"/>
      <c r="AFQ265" s="39"/>
      <c r="AFR265" s="39"/>
      <c r="AFS265" s="39"/>
      <c r="AFT265" s="39"/>
      <c r="AFU265" s="39"/>
      <c r="AFV265" s="39"/>
      <c r="AFW265" s="39"/>
      <c r="AFX265" s="39"/>
      <c r="AFY265" s="39"/>
      <c r="AFZ265" s="39"/>
      <c r="AGA265" s="39"/>
      <c r="AGB265" s="39"/>
      <c r="AGC265" s="39"/>
      <c r="AGD265" s="39"/>
      <c r="AGE265" s="39"/>
      <c r="AGF265" s="39"/>
      <c r="AGG265" s="39"/>
      <c r="AGH265" s="39"/>
      <c r="AGI265" s="39"/>
      <c r="AGJ265" s="39"/>
      <c r="AGK265" s="39"/>
      <c r="AGL265" s="39"/>
      <c r="AGM265" s="39"/>
      <c r="AGN265" s="39"/>
      <c r="AGO265" s="39"/>
      <c r="AGP265" s="39"/>
      <c r="AGQ265" s="39"/>
      <c r="AGR265" s="39"/>
      <c r="AGS265" s="39"/>
      <c r="AGT265" s="39"/>
      <c r="AGU265" s="39"/>
      <c r="AGV265" s="39"/>
      <c r="AGW265" s="39"/>
      <c r="AGX265" s="39"/>
      <c r="AGY265" s="39"/>
      <c r="AGZ265" s="39"/>
      <c r="AHA265" s="39"/>
      <c r="AHB265" s="39"/>
      <c r="AHC265" s="39"/>
      <c r="AHD265" s="39"/>
      <c r="AHE265" s="39"/>
      <c r="AHF265" s="39"/>
      <c r="AHG265" s="39"/>
      <c r="AHH265" s="39"/>
      <c r="AHI265" s="39"/>
      <c r="AHJ265" s="39"/>
      <c r="AHK265" s="39"/>
      <c r="AHL265" s="39"/>
      <c r="AHM265" s="39"/>
      <c r="AHN265" s="39"/>
      <c r="AHO265" s="39"/>
      <c r="AHP265" s="39"/>
      <c r="AHQ265" s="39"/>
      <c r="AHR265" s="39"/>
      <c r="AHS265" s="39"/>
      <c r="AHT265" s="39"/>
      <c r="AHU265" s="39"/>
      <c r="AHV265" s="39"/>
      <c r="AHW265" s="39"/>
      <c r="AHX265" s="39"/>
      <c r="AHY265" s="39"/>
      <c r="AHZ265" s="39"/>
      <c r="AIA265" s="39"/>
      <c r="AIB265" s="39"/>
      <c r="AIC265" s="39"/>
      <c r="AID265" s="39"/>
      <c r="AIE265" s="39"/>
      <c r="AIF265" s="39"/>
      <c r="AIG265" s="39"/>
      <c r="AIH265" s="39"/>
      <c r="AII265" s="39"/>
      <c r="AIJ265" s="39"/>
      <c r="AIK265" s="39"/>
      <c r="AIL265" s="39"/>
      <c r="AIM265" s="39"/>
      <c r="AIN265" s="39"/>
      <c r="AIO265" s="39"/>
      <c r="AIP265" s="39"/>
      <c r="AIQ265" s="39"/>
      <c r="AIR265" s="39"/>
      <c r="AIS265" s="39"/>
      <c r="AIT265" s="39"/>
      <c r="AIU265" s="39"/>
      <c r="AIV265" s="39"/>
      <c r="AIW265" s="39"/>
      <c r="AIX265" s="39"/>
      <c r="AIY265" s="39"/>
      <c r="AIZ265" s="39"/>
      <c r="AJA265" s="39"/>
      <c r="AJB265" s="39"/>
      <c r="AJC265" s="39"/>
      <c r="AJD265" s="39"/>
      <c r="AJE265" s="39"/>
      <c r="AJF265" s="39"/>
      <c r="AJG265" s="39"/>
      <c r="AJH265" s="39"/>
      <c r="AJI265" s="39"/>
      <c r="AJJ265" s="39"/>
      <c r="AJK265" s="39"/>
      <c r="AJL265" s="39"/>
      <c r="AJM265" s="39"/>
      <c r="AJN265" s="39"/>
      <c r="AJO265" s="39"/>
      <c r="AJP265" s="39"/>
      <c r="AJQ265" s="39"/>
      <c r="AJR265" s="39"/>
      <c r="AJS265" s="39"/>
      <c r="AJT265" s="39"/>
      <c r="AJU265" s="39"/>
      <c r="AJV265" s="39"/>
      <c r="AJW265" s="39"/>
      <c r="AJX265" s="39"/>
      <c r="AJY265" s="39"/>
      <c r="AJZ265" s="39"/>
      <c r="AKA265" s="39"/>
      <c r="AKB265" s="39"/>
      <c r="AKC265" s="39"/>
      <c r="AKD265" s="39"/>
      <c r="AKE265" s="39"/>
      <c r="AKF265" s="39"/>
      <c r="AKG265" s="39"/>
      <c r="AKH265" s="39"/>
      <c r="AKI265" s="39"/>
      <c r="AKJ265" s="39"/>
      <c r="AKK265" s="39"/>
      <c r="AKL265" s="39"/>
      <c r="AKM265" s="39"/>
      <c r="AKN265" s="39"/>
      <c r="AKO265" s="39"/>
      <c r="AKP265" s="39"/>
      <c r="AKQ265" s="39"/>
      <c r="AKR265" s="39"/>
      <c r="AKS265" s="39"/>
      <c r="AKT265" s="39"/>
      <c r="AKU265" s="39"/>
      <c r="AKV265" s="39"/>
      <c r="AKW265" s="39"/>
      <c r="AKX265" s="39"/>
      <c r="AKY265" s="39"/>
      <c r="AKZ265" s="39"/>
      <c r="ALA265" s="39"/>
      <c r="ALB265" s="39"/>
      <c r="ALC265" s="39"/>
      <c r="ALD265" s="39"/>
      <c r="ALE265" s="39"/>
      <c r="ALF265" s="39"/>
      <c r="ALG265" s="39"/>
      <c r="ALH265" s="39"/>
      <c r="ALI265" s="39"/>
      <c r="ALJ265" s="39"/>
      <c r="ALK265" s="39"/>
      <c r="ALL265" s="39"/>
      <c r="ALM265" s="39"/>
      <c r="ALN265" s="39"/>
      <c r="ALO265" s="39"/>
      <c r="ALP265" s="39"/>
      <c r="ALQ265" s="39"/>
      <c r="ALR265" s="39"/>
      <c r="ALS265" s="39"/>
      <c r="ALT265" s="39"/>
      <c r="ALU265" s="39"/>
      <c r="ALV265" s="39"/>
      <c r="ALW265" s="39"/>
      <c r="ALX265" s="39"/>
      <c r="ALY265" s="39"/>
      <c r="ALZ265" s="39"/>
    </row>
    <row r="266" spans="1:1014" s="84" customFormat="1" x14ac:dyDescent="0.25">
      <c r="A266" s="67" t="s">
        <v>565</v>
      </c>
      <c r="B266" s="79" t="str">
        <f t="shared" si="13"/>
        <v>20180726</v>
      </c>
      <c r="C266" s="79" t="s">
        <v>21</v>
      </c>
      <c r="D266" s="79" t="s">
        <v>22</v>
      </c>
      <c r="E266" s="39" t="s">
        <v>459</v>
      </c>
      <c r="F266" s="39" t="s">
        <v>32</v>
      </c>
      <c r="G266" s="39" t="s">
        <v>33</v>
      </c>
      <c r="H266" s="39" t="s">
        <v>26</v>
      </c>
      <c r="I266" s="39">
        <v>19</v>
      </c>
      <c r="J266" s="39">
        <v>60</v>
      </c>
      <c r="K266" s="80" t="str">
        <f>IF(F266="NA","0000",IF(F266="A04","1000",IF(F266="A03","0700",IF(F266="A02","0500",IF(F266="A01","0200",ERROR)))))</f>
        <v>1000</v>
      </c>
      <c r="L266" s="80" t="str">
        <f t="shared" si="12"/>
        <v>060</v>
      </c>
      <c r="M266" s="81">
        <v>269</v>
      </c>
      <c r="N266" s="82">
        <v>9</v>
      </c>
      <c r="O266" s="82">
        <v>6</v>
      </c>
      <c r="P266" s="39" t="s">
        <v>24</v>
      </c>
      <c r="Q266" s="83" t="s">
        <v>566</v>
      </c>
      <c r="R266" s="79" t="str">
        <f t="shared" si="14"/>
        <v>20180726-Nor-Bh-Nylo01-Uvpo1-M1000-D060-T00269-G09-R06-0270.TIFF</v>
      </c>
      <c r="S266" s="39">
        <f>I266-I263</f>
        <v>19</v>
      </c>
      <c r="T266" s="39">
        <f>I264-I262</f>
        <v>102</v>
      </c>
      <c r="U266" s="39">
        <f>S266/T266</f>
        <v>0.18627450980392157</v>
      </c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  <c r="DS266" s="39"/>
      <c r="DT266" s="39"/>
      <c r="DU266" s="39"/>
      <c r="DV266" s="39"/>
      <c r="DW266" s="39"/>
      <c r="DX266" s="39"/>
      <c r="DY266" s="39"/>
      <c r="DZ266" s="39"/>
      <c r="EA266" s="39"/>
      <c r="EB266" s="39"/>
      <c r="EC266" s="39"/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39"/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39"/>
      <c r="FF266" s="39"/>
      <c r="FG266" s="39"/>
      <c r="FH266" s="39"/>
      <c r="FI266" s="39"/>
      <c r="FJ266" s="39"/>
      <c r="FK266" s="39"/>
      <c r="FL266" s="39"/>
      <c r="FM266" s="39"/>
      <c r="FN266" s="39"/>
      <c r="FO266" s="39"/>
      <c r="FP266" s="39"/>
      <c r="FQ266" s="39"/>
      <c r="FR266" s="39"/>
      <c r="FS266" s="39"/>
      <c r="FT266" s="39"/>
      <c r="FU266" s="39"/>
      <c r="FV266" s="39"/>
      <c r="FW266" s="39"/>
      <c r="FX266" s="39"/>
      <c r="FY266" s="39"/>
      <c r="FZ266" s="39"/>
      <c r="GA266" s="39"/>
      <c r="GB266" s="39"/>
      <c r="GC266" s="39"/>
      <c r="GD266" s="39"/>
      <c r="GE266" s="39"/>
      <c r="GF266" s="39"/>
      <c r="GG266" s="39"/>
      <c r="GH266" s="39"/>
      <c r="GI266" s="39"/>
      <c r="GJ266" s="39"/>
      <c r="GK266" s="39"/>
      <c r="GL266" s="39"/>
      <c r="GM266" s="39"/>
      <c r="GN266" s="39"/>
      <c r="GO266" s="39"/>
      <c r="GP266" s="39"/>
      <c r="GQ266" s="39"/>
      <c r="GR266" s="39"/>
      <c r="GS266" s="39"/>
      <c r="GT266" s="39"/>
      <c r="GU266" s="39"/>
      <c r="GV266" s="39"/>
      <c r="GW266" s="39"/>
      <c r="GX266" s="39"/>
      <c r="GY266" s="39"/>
      <c r="GZ266" s="39"/>
      <c r="HA266" s="39"/>
      <c r="HB266" s="39"/>
      <c r="HC266" s="39"/>
      <c r="HD266" s="39"/>
      <c r="HE266" s="39"/>
      <c r="HF266" s="39"/>
      <c r="HG266" s="39"/>
      <c r="HH266" s="39"/>
      <c r="HI266" s="39"/>
      <c r="HJ266" s="39"/>
      <c r="HK266" s="39"/>
      <c r="HL266" s="39"/>
      <c r="HM266" s="39"/>
      <c r="HN266" s="39"/>
      <c r="HO266" s="39"/>
      <c r="HP266" s="39"/>
      <c r="HQ266" s="39"/>
      <c r="HR266" s="39"/>
      <c r="HS266" s="39"/>
      <c r="HT266" s="39"/>
      <c r="HU266" s="39"/>
      <c r="HV266" s="39"/>
      <c r="HW266" s="39"/>
      <c r="HX266" s="39"/>
      <c r="HY266" s="39"/>
      <c r="HZ266" s="39"/>
      <c r="IA266" s="39"/>
      <c r="IB266" s="39"/>
      <c r="IC266" s="39"/>
      <c r="ID266" s="39"/>
      <c r="IE266" s="39"/>
      <c r="IF266" s="39"/>
      <c r="IG266" s="39"/>
      <c r="IH266" s="39"/>
      <c r="II266" s="39"/>
      <c r="IJ266" s="39"/>
      <c r="IK266" s="39"/>
      <c r="IL266" s="39"/>
      <c r="IM266" s="39"/>
      <c r="IN266" s="39"/>
      <c r="IO266" s="39"/>
      <c r="IP266" s="39"/>
      <c r="IQ266" s="39"/>
      <c r="IR266" s="39"/>
      <c r="IS266" s="39"/>
      <c r="IT266" s="39"/>
      <c r="IU266" s="39"/>
      <c r="IV266" s="39"/>
      <c r="IW266" s="39"/>
      <c r="IX266" s="39"/>
      <c r="IY266" s="39"/>
      <c r="IZ266" s="39"/>
      <c r="JA266" s="39"/>
      <c r="JB266" s="39"/>
      <c r="JC266" s="39"/>
      <c r="JD266" s="39"/>
      <c r="JE266" s="39"/>
      <c r="JF266" s="39"/>
      <c r="JG266" s="39"/>
      <c r="JH266" s="39"/>
      <c r="JI266" s="39"/>
      <c r="JJ266" s="39"/>
      <c r="JK266" s="39"/>
      <c r="JL266" s="39"/>
      <c r="JM266" s="39"/>
      <c r="JN266" s="39"/>
      <c r="JO266" s="39"/>
      <c r="JP266" s="39"/>
      <c r="JQ266" s="39"/>
      <c r="JR266" s="39"/>
      <c r="JS266" s="39"/>
      <c r="JT266" s="39"/>
      <c r="JU266" s="39"/>
      <c r="JV266" s="39"/>
      <c r="JW266" s="39"/>
      <c r="JX266" s="39"/>
      <c r="JY266" s="39"/>
      <c r="JZ266" s="39"/>
      <c r="KA266" s="39"/>
      <c r="KB266" s="39"/>
      <c r="KC266" s="39"/>
      <c r="KD266" s="39"/>
      <c r="KE266" s="39"/>
      <c r="KF266" s="39"/>
      <c r="KG266" s="39"/>
      <c r="KH266" s="39"/>
      <c r="KI266" s="39"/>
      <c r="KJ266" s="39"/>
      <c r="KK266" s="39"/>
      <c r="KL266" s="39"/>
      <c r="KM266" s="39"/>
      <c r="KN266" s="39"/>
      <c r="KO266" s="39"/>
      <c r="KP266" s="39"/>
      <c r="KQ266" s="39"/>
      <c r="KR266" s="39"/>
      <c r="KS266" s="39"/>
      <c r="KT266" s="39"/>
      <c r="KU266" s="39"/>
      <c r="KV266" s="39"/>
      <c r="KW266" s="39"/>
      <c r="KX266" s="39"/>
      <c r="KY266" s="39"/>
      <c r="KZ266" s="39"/>
      <c r="LA266" s="39"/>
      <c r="LB266" s="39"/>
      <c r="LC266" s="39"/>
      <c r="LD266" s="39"/>
      <c r="LE266" s="39"/>
      <c r="LF266" s="39"/>
      <c r="LG266" s="39"/>
      <c r="LH266" s="39"/>
      <c r="LI266" s="39"/>
      <c r="LJ266" s="39"/>
      <c r="LK266" s="39"/>
      <c r="LL266" s="39"/>
      <c r="LM266" s="39"/>
      <c r="LN266" s="39"/>
      <c r="LO266" s="39"/>
      <c r="LP266" s="39"/>
      <c r="LQ266" s="39"/>
      <c r="LR266" s="39"/>
      <c r="LS266" s="39"/>
      <c r="LT266" s="39"/>
      <c r="LU266" s="39"/>
      <c r="LV266" s="39"/>
      <c r="LW266" s="39"/>
      <c r="LX266" s="39"/>
      <c r="LY266" s="39"/>
      <c r="LZ266" s="39"/>
      <c r="MA266" s="39"/>
      <c r="MB266" s="39"/>
      <c r="MC266" s="39"/>
      <c r="MD266" s="39"/>
      <c r="ME266" s="39"/>
      <c r="MF266" s="39"/>
      <c r="MG266" s="39"/>
      <c r="MH266" s="39"/>
      <c r="MI266" s="39"/>
      <c r="MJ266" s="39"/>
      <c r="MK266" s="39"/>
      <c r="ML266" s="39"/>
      <c r="MM266" s="39"/>
      <c r="MN266" s="39"/>
      <c r="MO266" s="39"/>
      <c r="MP266" s="39"/>
      <c r="MQ266" s="39"/>
      <c r="MR266" s="39"/>
      <c r="MS266" s="39"/>
      <c r="MT266" s="39"/>
      <c r="MU266" s="39"/>
      <c r="MV266" s="39"/>
      <c r="MW266" s="39"/>
      <c r="MX266" s="39"/>
      <c r="MY266" s="39"/>
      <c r="MZ266" s="39"/>
      <c r="NA266" s="39"/>
      <c r="NB266" s="39"/>
      <c r="NC266" s="39"/>
      <c r="ND266" s="39"/>
      <c r="NE266" s="39"/>
      <c r="NF266" s="39"/>
      <c r="NG266" s="39"/>
      <c r="NH266" s="39"/>
      <c r="NI266" s="39"/>
      <c r="NJ266" s="39"/>
      <c r="NK266" s="39"/>
      <c r="NL266" s="39"/>
      <c r="NM266" s="39"/>
      <c r="NN266" s="39"/>
      <c r="NO266" s="39"/>
      <c r="NP266" s="39"/>
      <c r="NQ266" s="39"/>
      <c r="NR266" s="39"/>
      <c r="NS266" s="39"/>
      <c r="NT266" s="39"/>
      <c r="NU266" s="39"/>
      <c r="NV266" s="39"/>
      <c r="NW266" s="39"/>
      <c r="NX266" s="39"/>
      <c r="NY266" s="39"/>
      <c r="NZ266" s="39"/>
      <c r="OA266" s="39"/>
      <c r="OB266" s="39"/>
      <c r="OC266" s="39"/>
      <c r="OD266" s="39"/>
      <c r="OE266" s="39"/>
      <c r="OF266" s="39"/>
      <c r="OG266" s="39"/>
      <c r="OH266" s="39"/>
      <c r="OI266" s="39"/>
      <c r="OJ266" s="39"/>
      <c r="OK266" s="39"/>
      <c r="OL266" s="39"/>
      <c r="OM266" s="39"/>
      <c r="ON266" s="39"/>
      <c r="OO266" s="39"/>
      <c r="OP266" s="39"/>
      <c r="OQ266" s="39"/>
      <c r="OR266" s="39"/>
      <c r="OS266" s="39"/>
      <c r="OT266" s="39"/>
      <c r="OU266" s="39"/>
      <c r="OV266" s="39"/>
      <c r="OW266" s="39"/>
      <c r="OX266" s="39"/>
      <c r="OY266" s="39"/>
      <c r="OZ266" s="39"/>
      <c r="PA266" s="39"/>
      <c r="PB266" s="39"/>
      <c r="PC266" s="39"/>
      <c r="PD266" s="39"/>
      <c r="PE266" s="39"/>
      <c r="PF266" s="39"/>
      <c r="PG266" s="39"/>
      <c r="PH266" s="39"/>
      <c r="PI266" s="39"/>
      <c r="PJ266" s="39"/>
      <c r="PK266" s="39"/>
      <c r="PL266" s="39"/>
      <c r="PM266" s="39"/>
      <c r="PN266" s="39"/>
      <c r="PO266" s="39"/>
      <c r="PP266" s="39"/>
      <c r="PQ266" s="39"/>
      <c r="PR266" s="39"/>
      <c r="PS266" s="39"/>
      <c r="PT266" s="39"/>
      <c r="PU266" s="39"/>
      <c r="PV266" s="39"/>
      <c r="PW266" s="39"/>
      <c r="PX266" s="39"/>
      <c r="PY266" s="39"/>
      <c r="PZ266" s="39"/>
      <c r="QA266" s="39"/>
      <c r="QB266" s="39"/>
      <c r="QC266" s="39"/>
      <c r="QD266" s="39"/>
      <c r="QE266" s="39"/>
      <c r="QF266" s="39"/>
      <c r="QG266" s="39"/>
      <c r="QH266" s="39"/>
      <c r="QI266" s="39"/>
      <c r="QJ266" s="39"/>
      <c r="QK266" s="39"/>
      <c r="QL266" s="39"/>
      <c r="QM266" s="39"/>
      <c r="QN266" s="39"/>
      <c r="QO266" s="39"/>
      <c r="QP266" s="39"/>
      <c r="QQ266" s="39"/>
      <c r="QR266" s="39"/>
      <c r="QS266" s="39"/>
      <c r="QT266" s="39"/>
      <c r="QU266" s="39"/>
      <c r="QV266" s="39"/>
      <c r="QW266" s="39"/>
      <c r="QX266" s="39"/>
      <c r="QY266" s="39"/>
      <c r="QZ266" s="39"/>
      <c r="RA266" s="39"/>
      <c r="RB266" s="39"/>
      <c r="RC266" s="39"/>
      <c r="RD266" s="39"/>
      <c r="RE266" s="39"/>
      <c r="RF266" s="39"/>
      <c r="RG266" s="39"/>
      <c r="RH266" s="39"/>
      <c r="RI266" s="39"/>
      <c r="RJ266" s="39"/>
      <c r="RK266" s="39"/>
      <c r="RL266" s="39"/>
      <c r="RM266" s="39"/>
      <c r="RN266" s="39"/>
      <c r="RO266" s="39"/>
      <c r="RP266" s="39"/>
      <c r="RQ266" s="39"/>
      <c r="RR266" s="39"/>
      <c r="RS266" s="39"/>
      <c r="RT266" s="39"/>
      <c r="RU266" s="39"/>
      <c r="RV266" s="39"/>
      <c r="RW266" s="39"/>
      <c r="RX266" s="39"/>
      <c r="RY266" s="39"/>
      <c r="RZ266" s="39"/>
      <c r="SA266" s="39"/>
      <c r="SB266" s="39"/>
      <c r="SC266" s="39"/>
      <c r="SD266" s="39"/>
      <c r="SE266" s="39"/>
      <c r="SF266" s="39"/>
      <c r="SG266" s="39"/>
      <c r="SH266" s="39"/>
      <c r="SI266" s="39"/>
      <c r="SJ266" s="39"/>
      <c r="SK266" s="39"/>
      <c r="SL266" s="39"/>
      <c r="SM266" s="39"/>
      <c r="SN266" s="39"/>
      <c r="SO266" s="39"/>
      <c r="SP266" s="39"/>
      <c r="SQ266" s="39"/>
      <c r="SR266" s="39"/>
      <c r="SS266" s="39"/>
      <c r="ST266" s="39"/>
      <c r="SU266" s="39"/>
      <c r="SV266" s="39"/>
      <c r="SW266" s="39"/>
      <c r="SX266" s="39"/>
      <c r="SY266" s="39"/>
      <c r="SZ266" s="39"/>
      <c r="TA266" s="39"/>
      <c r="TB266" s="39"/>
      <c r="TC266" s="39"/>
      <c r="TD266" s="39"/>
      <c r="TE266" s="39"/>
      <c r="TF266" s="39"/>
      <c r="TG266" s="39"/>
      <c r="TH266" s="39"/>
      <c r="TI266" s="39"/>
      <c r="TJ266" s="39"/>
      <c r="TK266" s="39"/>
      <c r="TL266" s="39"/>
      <c r="TM266" s="39"/>
      <c r="TN266" s="39"/>
      <c r="TO266" s="39"/>
      <c r="TP266" s="39"/>
      <c r="TQ266" s="39"/>
      <c r="TR266" s="39"/>
      <c r="TS266" s="39"/>
      <c r="TT266" s="39"/>
      <c r="TU266" s="39"/>
      <c r="TV266" s="39"/>
      <c r="TW266" s="39"/>
      <c r="TX266" s="39"/>
      <c r="TY266" s="39"/>
      <c r="TZ266" s="39"/>
      <c r="UA266" s="39"/>
      <c r="UB266" s="39"/>
      <c r="UC266" s="39"/>
      <c r="UD266" s="39"/>
      <c r="UE266" s="39"/>
      <c r="UF266" s="39"/>
      <c r="UG266" s="39"/>
      <c r="UH266" s="39"/>
      <c r="UI266" s="39"/>
      <c r="UJ266" s="39"/>
      <c r="UK266" s="39"/>
      <c r="UL266" s="39"/>
      <c r="UM266" s="39"/>
      <c r="UN266" s="39"/>
      <c r="UO266" s="39"/>
      <c r="UP266" s="39"/>
      <c r="UQ266" s="39"/>
      <c r="UR266" s="39"/>
      <c r="US266" s="39"/>
      <c r="UT266" s="39"/>
      <c r="UU266" s="39"/>
      <c r="UV266" s="39"/>
      <c r="UW266" s="39"/>
      <c r="UX266" s="39"/>
      <c r="UY266" s="39"/>
      <c r="UZ266" s="39"/>
      <c r="VA266" s="39"/>
      <c r="VB266" s="39"/>
      <c r="VC266" s="39"/>
      <c r="VD266" s="39"/>
      <c r="VE266" s="39"/>
      <c r="VF266" s="39"/>
      <c r="VG266" s="39"/>
      <c r="VH266" s="39"/>
      <c r="VI266" s="39"/>
      <c r="VJ266" s="39"/>
      <c r="VK266" s="39"/>
      <c r="VL266" s="39"/>
      <c r="VM266" s="39"/>
      <c r="VN266" s="39"/>
      <c r="VO266" s="39"/>
      <c r="VP266" s="39"/>
      <c r="VQ266" s="39"/>
      <c r="VR266" s="39"/>
      <c r="VS266" s="39"/>
      <c r="VT266" s="39"/>
      <c r="VU266" s="39"/>
      <c r="VV266" s="39"/>
      <c r="VW266" s="39"/>
      <c r="VX266" s="39"/>
      <c r="VY266" s="39"/>
      <c r="VZ266" s="39"/>
      <c r="WA266" s="39"/>
      <c r="WB266" s="39"/>
      <c r="WC266" s="39"/>
      <c r="WD266" s="39"/>
      <c r="WE266" s="39"/>
      <c r="WF266" s="39"/>
      <c r="WG266" s="39"/>
      <c r="WH266" s="39"/>
      <c r="WI266" s="39"/>
      <c r="WJ266" s="39"/>
      <c r="WK266" s="39"/>
      <c r="WL266" s="39"/>
      <c r="WM266" s="39"/>
      <c r="WN266" s="39"/>
      <c r="WO266" s="39"/>
      <c r="WP266" s="39"/>
      <c r="WQ266" s="39"/>
      <c r="WR266" s="39"/>
      <c r="WS266" s="39"/>
      <c r="WT266" s="39"/>
      <c r="WU266" s="39"/>
      <c r="WV266" s="39"/>
      <c r="WW266" s="39"/>
      <c r="WX266" s="39"/>
      <c r="WY266" s="39"/>
      <c r="WZ266" s="39"/>
      <c r="XA266" s="39"/>
      <c r="XB266" s="39"/>
      <c r="XC266" s="39"/>
      <c r="XD266" s="39"/>
      <c r="XE266" s="39"/>
      <c r="XF266" s="39"/>
      <c r="XG266" s="39"/>
      <c r="XH266" s="39"/>
      <c r="XI266" s="39"/>
      <c r="XJ266" s="39"/>
      <c r="XK266" s="39"/>
      <c r="XL266" s="39"/>
      <c r="XM266" s="39"/>
      <c r="XN266" s="39"/>
      <c r="XO266" s="39"/>
      <c r="XP266" s="39"/>
      <c r="XQ266" s="39"/>
      <c r="XR266" s="39"/>
      <c r="XS266" s="39"/>
      <c r="XT266" s="39"/>
      <c r="XU266" s="39"/>
      <c r="XV266" s="39"/>
      <c r="XW266" s="39"/>
      <c r="XX266" s="39"/>
      <c r="XY266" s="39"/>
      <c r="XZ266" s="39"/>
      <c r="YA266" s="39"/>
      <c r="YB266" s="39"/>
      <c r="YC266" s="39"/>
      <c r="YD266" s="39"/>
      <c r="YE266" s="39"/>
      <c r="YF266" s="39"/>
      <c r="YG266" s="39"/>
      <c r="YH266" s="39"/>
      <c r="YI266" s="39"/>
      <c r="YJ266" s="39"/>
      <c r="YK266" s="39"/>
      <c r="YL266" s="39"/>
      <c r="YM266" s="39"/>
      <c r="YN266" s="39"/>
      <c r="YO266" s="39"/>
      <c r="YP266" s="39"/>
      <c r="YQ266" s="39"/>
      <c r="YR266" s="39"/>
      <c r="YS266" s="39"/>
      <c r="YT266" s="39"/>
      <c r="YU266" s="39"/>
      <c r="YV266" s="39"/>
      <c r="YW266" s="39"/>
      <c r="YX266" s="39"/>
      <c r="YY266" s="39"/>
      <c r="YZ266" s="39"/>
      <c r="ZA266" s="39"/>
      <c r="ZB266" s="39"/>
      <c r="ZC266" s="39"/>
      <c r="ZD266" s="39"/>
      <c r="ZE266" s="39"/>
      <c r="ZF266" s="39"/>
      <c r="ZG266" s="39"/>
      <c r="ZH266" s="39"/>
      <c r="ZI266" s="39"/>
      <c r="ZJ266" s="39"/>
      <c r="ZK266" s="39"/>
      <c r="ZL266" s="39"/>
      <c r="ZM266" s="39"/>
      <c r="ZN266" s="39"/>
      <c r="ZO266" s="39"/>
      <c r="ZP266" s="39"/>
      <c r="ZQ266" s="39"/>
      <c r="ZR266" s="39"/>
      <c r="ZS266" s="39"/>
      <c r="ZT266" s="39"/>
      <c r="ZU266" s="39"/>
      <c r="ZV266" s="39"/>
      <c r="ZW266" s="39"/>
      <c r="ZX266" s="39"/>
      <c r="ZY266" s="39"/>
      <c r="ZZ266" s="39"/>
      <c r="AAA266" s="39"/>
      <c r="AAB266" s="39"/>
      <c r="AAC266" s="39"/>
      <c r="AAD266" s="39"/>
      <c r="AAE266" s="39"/>
      <c r="AAF266" s="39"/>
      <c r="AAG266" s="39"/>
      <c r="AAH266" s="39"/>
      <c r="AAI266" s="39"/>
      <c r="AAJ266" s="39"/>
      <c r="AAK266" s="39"/>
      <c r="AAL266" s="39"/>
      <c r="AAM266" s="39"/>
      <c r="AAN266" s="39"/>
      <c r="AAO266" s="39"/>
      <c r="AAP266" s="39"/>
      <c r="AAQ266" s="39"/>
      <c r="AAR266" s="39"/>
      <c r="AAS266" s="39"/>
      <c r="AAT266" s="39"/>
      <c r="AAU266" s="39"/>
      <c r="AAV266" s="39"/>
      <c r="AAW266" s="39"/>
      <c r="AAX266" s="39"/>
      <c r="AAY266" s="39"/>
      <c r="AAZ266" s="39"/>
      <c r="ABA266" s="39"/>
      <c r="ABB266" s="39"/>
      <c r="ABC266" s="39"/>
      <c r="ABD266" s="39"/>
      <c r="ABE266" s="39"/>
      <c r="ABF266" s="39"/>
      <c r="ABG266" s="39"/>
      <c r="ABH266" s="39"/>
      <c r="ABI266" s="39"/>
      <c r="ABJ266" s="39"/>
      <c r="ABK266" s="39"/>
      <c r="ABL266" s="39"/>
      <c r="ABM266" s="39"/>
      <c r="ABN266" s="39"/>
      <c r="ABO266" s="39"/>
      <c r="ABP266" s="39"/>
      <c r="ABQ266" s="39"/>
      <c r="ABR266" s="39"/>
      <c r="ABS266" s="39"/>
      <c r="ABT266" s="39"/>
      <c r="ABU266" s="39"/>
      <c r="ABV266" s="39"/>
      <c r="ABW266" s="39"/>
      <c r="ABX266" s="39"/>
      <c r="ABY266" s="39"/>
      <c r="ABZ266" s="39"/>
      <c r="ACA266" s="39"/>
      <c r="ACB266" s="39"/>
      <c r="ACC266" s="39"/>
      <c r="ACD266" s="39"/>
      <c r="ACE266" s="39"/>
      <c r="ACF266" s="39"/>
      <c r="ACG266" s="39"/>
      <c r="ACH266" s="39"/>
      <c r="ACI266" s="39"/>
      <c r="ACJ266" s="39"/>
      <c r="ACK266" s="39"/>
      <c r="ACL266" s="39"/>
      <c r="ACM266" s="39"/>
      <c r="ACN266" s="39"/>
      <c r="ACO266" s="39"/>
      <c r="ACP266" s="39"/>
      <c r="ACQ266" s="39"/>
      <c r="ACR266" s="39"/>
      <c r="ACS266" s="39"/>
      <c r="ACT266" s="39"/>
      <c r="ACU266" s="39"/>
      <c r="ACV266" s="39"/>
      <c r="ACW266" s="39"/>
      <c r="ACX266" s="39"/>
      <c r="ACY266" s="39"/>
      <c r="ACZ266" s="39"/>
      <c r="ADA266" s="39"/>
      <c r="ADB266" s="39"/>
      <c r="ADC266" s="39"/>
      <c r="ADD266" s="39"/>
      <c r="ADE266" s="39"/>
      <c r="ADF266" s="39"/>
      <c r="ADG266" s="39"/>
      <c r="ADH266" s="39"/>
      <c r="ADI266" s="39"/>
      <c r="ADJ266" s="39"/>
      <c r="ADK266" s="39"/>
      <c r="ADL266" s="39"/>
      <c r="ADM266" s="39"/>
      <c r="ADN266" s="39"/>
      <c r="ADO266" s="39"/>
      <c r="ADP266" s="39"/>
      <c r="ADQ266" s="39"/>
      <c r="ADR266" s="39"/>
      <c r="ADS266" s="39"/>
      <c r="ADT266" s="39"/>
      <c r="ADU266" s="39"/>
      <c r="ADV266" s="39"/>
      <c r="ADW266" s="39"/>
      <c r="ADX266" s="39"/>
      <c r="ADY266" s="39"/>
      <c r="ADZ266" s="39"/>
      <c r="AEA266" s="39"/>
      <c r="AEB266" s="39"/>
      <c r="AEC266" s="39"/>
      <c r="AED266" s="39"/>
      <c r="AEE266" s="39"/>
      <c r="AEF266" s="39"/>
      <c r="AEG266" s="39"/>
      <c r="AEH266" s="39"/>
      <c r="AEI266" s="39"/>
      <c r="AEJ266" s="39"/>
      <c r="AEK266" s="39"/>
      <c r="AEL266" s="39"/>
      <c r="AEM266" s="39"/>
      <c r="AEN266" s="39"/>
      <c r="AEO266" s="39"/>
      <c r="AEP266" s="39"/>
      <c r="AEQ266" s="39"/>
      <c r="AER266" s="39"/>
      <c r="AES266" s="39"/>
      <c r="AET266" s="39"/>
      <c r="AEU266" s="39"/>
      <c r="AEV266" s="39"/>
      <c r="AEW266" s="39"/>
      <c r="AEX266" s="39"/>
      <c r="AEY266" s="39"/>
      <c r="AEZ266" s="39"/>
      <c r="AFA266" s="39"/>
      <c r="AFB266" s="39"/>
      <c r="AFC266" s="39"/>
      <c r="AFD266" s="39"/>
      <c r="AFE266" s="39"/>
      <c r="AFF266" s="39"/>
      <c r="AFG266" s="39"/>
      <c r="AFH266" s="39"/>
      <c r="AFI266" s="39"/>
      <c r="AFJ266" s="39"/>
      <c r="AFK266" s="39"/>
      <c r="AFL266" s="39"/>
      <c r="AFM266" s="39"/>
      <c r="AFN266" s="39"/>
      <c r="AFO266" s="39"/>
      <c r="AFP266" s="39"/>
      <c r="AFQ266" s="39"/>
      <c r="AFR266" s="39"/>
      <c r="AFS266" s="39"/>
      <c r="AFT266" s="39"/>
      <c r="AFU266" s="39"/>
      <c r="AFV266" s="39"/>
      <c r="AFW266" s="39"/>
      <c r="AFX266" s="39"/>
      <c r="AFY266" s="39"/>
      <c r="AFZ266" s="39"/>
      <c r="AGA266" s="39"/>
      <c r="AGB266" s="39"/>
      <c r="AGC266" s="39"/>
      <c r="AGD266" s="39"/>
      <c r="AGE266" s="39"/>
      <c r="AGF266" s="39"/>
      <c r="AGG266" s="39"/>
      <c r="AGH266" s="39"/>
      <c r="AGI266" s="39"/>
      <c r="AGJ266" s="39"/>
      <c r="AGK266" s="39"/>
      <c r="AGL266" s="39"/>
      <c r="AGM266" s="39"/>
      <c r="AGN266" s="39"/>
      <c r="AGO266" s="39"/>
      <c r="AGP266" s="39"/>
      <c r="AGQ266" s="39"/>
      <c r="AGR266" s="39"/>
      <c r="AGS266" s="39"/>
      <c r="AGT266" s="39"/>
      <c r="AGU266" s="39"/>
      <c r="AGV266" s="39"/>
      <c r="AGW266" s="39"/>
      <c r="AGX266" s="39"/>
      <c r="AGY266" s="39"/>
      <c r="AGZ266" s="39"/>
      <c r="AHA266" s="39"/>
      <c r="AHB266" s="39"/>
      <c r="AHC266" s="39"/>
      <c r="AHD266" s="39"/>
      <c r="AHE266" s="39"/>
      <c r="AHF266" s="39"/>
      <c r="AHG266" s="39"/>
      <c r="AHH266" s="39"/>
      <c r="AHI266" s="39"/>
      <c r="AHJ266" s="39"/>
      <c r="AHK266" s="39"/>
      <c r="AHL266" s="39"/>
      <c r="AHM266" s="39"/>
      <c r="AHN266" s="39"/>
      <c r="AHO266" s="39"/>
      <c r="AHP266" s="39"/>
      <c r="AHQ266" s="39"/>
      <c r="AHR266" s="39"/>
      <c r="AHS266" s="39"/>
      <c r="AHT266" s="39"/>
      <c r="AHU266" s="39"/>
      <c r="AHV266" s="39"/>
      <c r="AHW266" s="39"/>
      <c r="AHX266" s="39"/>
      <c r="AHY266" s="39"/>
      <c r="AHZ266" s="39"/>
      <c r="AIA266" s="39"/>
      <c r="AIB266" s="39"/>
      <c r="AIC266" s="39"/>
      <c r="AID266" s="39"/>
      <c r="AIE266" s="39"/>
      <c r="AIF266" s="39"/>
      <c r="AIG266" s="39"/>
      <c r="AIH266" s="39"/>
      <c r="AII266" s="39"/>
      <c r="AIJ266" s="39"/>
      <c r="AIK266" s="39"/>
      <c r="AIL266" s="39"/>
      <c r="AIM266" s="39"/>
      <c r="AIN266" s="39"/>
      <c r="AIO266" s="39"/>
      <c r="AIP266" s="39"/>
      <c r="AIQ266" s="39"/>
      <c r="AIR266" s="39"/>
      <c r="AIS266" s="39"/>
      <c r="AIT266" s="39"/>
      <c r="AIU266" s="39"/>
      <c r="AIV266" s="39"/>
      <c r="AIW266" s="39"/>
      <c r="AIX266" s="39"/>
      <c r="AIY266" s="39"/>
      <c r="AIZ266" s="39"/>
      <c r="AJA266" s="39"/>
      <c r="AJB266" s="39"/>
      <c r="AJC266" s="39"/>
      <c r="AJD266" s="39"/>
      <c r="AJE266" s="39"/>
      <c r="AJF266" s="39"/>
      <c r="AJG266" s="39"/>
      <c r="AJH266" s="39"/>
      <c r="AJI266" s="39"/>
      <c r="AJJ266" s="39"/>
      <c r="AJK266" s="39"/>
      <c r="AJL266" s="39"/>
      <c r="AJM266" s="39"/>
      <c r="AJN266" s="39"/>
      <c r="AJO266" s="39"/>
      <c r="AJP266" s="39"/>
      <c r="AJQ266" s="39"/>
      <c r="AJR266" s="39"/>
      <c r="AJS266" s="39"/>
      <c r="AJT266" s="39"/>
      <c r="AJU266" s="39"/>
      <c r="AJV266" s="39"/>
      <c r="AJW266" s="39"/>
      <c r="AJX266" s="39"/>
      <c r="AJY266" s="39"/>
      <c r="AJZ266" s="39"/>
      <c r="AKA266" s="39"/>
      <c r="AKB266" s="39"/>
      <c r="AKC266" s="39"/>
      <c r="AKD266" s="39"/>
      <c r="AKE266" s="39"/>
      <c r="AKF266" s="39"/>
      <c r="AKG266" s="39"/>
      <c r="AKH266" s="39"/>
      <c r="AKI266" s="39"/>
      <c r="AKJ266" s="39"/>
      <c r="AKK266" s="39"/>
      <c r="AKL266" s="39"/>
      <c r="AKM266" s="39"/>
      <c r="AKN266" s="39"/>
      <c r="AKO266" s="39"/>
      <c r="AKP266" s="39"/>
      <c r="AKQ266" s="39"/>
      <c r="AKR266" s="39"/>
      <c r="AKS266" s="39"/>
      <c r="AKT266" s="39"/>
      <c r="AKU266" s="39"/>
      <c r="AKV266" s="39"/>
      <c r="AKW266" s="39"/>
      <c r="AKX266" s="39"/>
      <c r="AKY266" s="39"/>
      <c r="AKZ266" s="39"/>
      <c r="ALA266" s="39"/>
      <c r="ALB266" s="39"/>
      <c r="ALC266" s="39"/>
      <c r="ALD266" s="39"/>
      <c r="ALE266" s="39"/>
      <c r="ALF266" s="39"/>
      <c r="ALG266" s="39"/>
      <c r="ALH266" s="39"/>
      <c r="ALI266" s="39"/>
      <c r="ALJ266" s="39"/>
      <c r="ALK266" s="39"/>
      <c r="ALL266" s="39"/>
      <c r="ALM266" s="39"/>
      <c r="ALN266" s="39"/>
      <c r="ALO266" s="39"/>
      <c r="ALP266" s="39"/>
      <c r="ALQ266" s="39"/>
      <c r="ALR266" s="39"/>
      <c r="ALS266" s="39"/>
      <c r="ALT266" s="39"/>
      <c r="ALU266" s="39"/>
      <c r="ALV266" s="39"/>
      <c r="ALW266" s="39"/>
      <c r="ALX266" s="39"/>
      <c r="ALY266" s="39"/>
      <c r="ALZ266" s="39"/>
    </row>
    <row r="267" spans="1:1014" x14ac:dyDescent="0.25">
      <c r="A267" s="1" t="s">
        <v>567</v>
      </c>
      <c r="B267" s="6" t="str">
        <f t="shared" si="13"/>
        <v>20180730</v>
      </c>
      <c r="C267" s="6" t="s">
        <v>21</v>
      </c>
      <c r="D267" s="6" t="s">
        <v>22</v>
      </c>
      <c r="E267" s="3" t="s">
        <v>23</v>
      </c>
      <c r="F267" s="3" t="s">
        <v>24</v>
      </c>
      <c r="G267" s="3" t="s">
        <v>25</v>
      </c>
      <c r="H267" s="3" t="s">
        <v>26</v>
      </c>
      <c r="I267" s="3">
        <v>0</v>
      </c>
      <c r="J267" s="3" t="s">
        <v>24</v>
      </c>
      <c r="K267" s="4" t="str">
        <f>IF(F267="NA","0000",IF(F267="A04","1000",IF(F267="A03","0700",IF(F267="A02","0500",IF(F267="A01","0200",ERROR)))))</f>
        <v>0000</v>
      </c>
      <c r="L267" s="4" t="str">
        <f t="shared" si="12"/>
        <v>000</v>
      </c>
      <c r="M267" s="5">
        <v>270</v>
      </c>
      <c r="N267" s="7">
        <v>10</v>
      </c>
      <c r="O267" s="4">
        <v>1</v>
      </c>
      <c r="P267" s="3" t="s">
        <v>24</v>
      </c>
      <c r="Q267" s="2" t="s">
        <v>568</v>
      </c>
      <c r="R267" s="6" t="str">
        <f t="shared" si="14"/>
        <v>20180730-Nor-Bh-Cott01-Ndata-M0000-D000-T00270-G10-R01-0271.TIFF</v>
      </c>
    </row>
    <row r="268" spans="1:1014" x14ac:dyDescent="0.25">
      <c r="A268" s="1" t="s">
        <v>569</v>
      </c>
      <c r="B268" s="6" t="str">
        <f t="shared" si="13"/>
        <v>20180730</v>
      </c>
      <c r="C268" s="6" t="s">
        <v>21</v>
      </c>
      <c r="D268" s="6" t="s">
        <v>22</v>
      </c>
      <c r="E268" s="3" t="s">
        <v>459</v>
      </c>
      <c r="F268" s="3" t="s">
        <v>24</v>
      </c>
      <c r="G268" s="3" t="s">
        <v>25</v>
      </c>
      <c r="H268" s="3" t="s">
        <v>26</v>
      </c>
      <c r="I268" s="3">
        <v>0</v>
      </c>
      <c r="J268" s="3" t="s">
        <v>24</v>
      </c>
      <c r="K268" s="4" t="str">
        <f>IF(F268="NA","0000",IF(F268="A04","1000",IF(F268="A03","0700",IF(F268="A02","0500",IF(F268="A01","0200",ERROR)))))</f>
        <v>0000</v>
      </c>
      <c r="L268" s="4" t="str">
        <f t="shared" si="12"/>
        <v>000</v>
      </c>
      <c r="M268" s="5">
        <v>271</v>
      </c>
      <c r="N268" s="7">
        <v>10</v>
      </c>
      <c r="O268" s="4">
        <v>1</v>
      </c>
      <c r="P268" s="3" t="s">
        <v>24</v>
      </c>
      <c r="Q268" s="2" t="s">
        <v>570</v>
      </c>
      <c r="R268" s="6" t="str">
        <f t="shared" si="14"/>
        <v>20180730-Nor-Bh-Nylo01-Ndata-M0000-D000-T00271-G10-R01-0272.TIFF</v>
      </c>
    </row>
    <row r="269" spans="1:1014" x14ac:dyDescent="0.25">
      <c r="A269" s="1" t="s">
        <v>571</v>
      </c>
      <c r="B269" s="6" t="str">
        <f t="shared" si="13"/>
        <v>20180730</v>
      </c>
      <c r="C269" s="6" t="s">
        <v>21</v>
      </c>
      <c r="D269" s="6" t="s">
        <v>22</v>
      </c>
      <c r="E269" s="3" t="s">
        <v>23</v>
      </c>
      <c r="F269" s="3" t="s">
        <v>32</v>
      </c>
      <c r="G269" s="3" t="s">
        <v>33</v>
      </c>
      <c r="H269" s="3" t="s">
        <v>26</v>
      </c>
      <c r="I269" s="3">
        <v>32</v>
      </c>
      <c r="J269" s="3">
        <v>120</v>
      </c>
      <c r="K269" s="4" t="str">
        <f>IF(F269="NA","0000",IF(F269="A04","1000",IF(F269="A03","0700",IF(F269="A02","0500",IF(F269="A01","0200",ERROR)))))</f>
        <v>1000</v>
      </c>
      <c r="L269" s="4" t="str">
        <f t="shared" si="12"/>
        <v>120</v>
      </c>
      <c r="M269" s="5">
        <v>272</v>
      </c>
      <c r="N269" s="7">
        <v>10</v>
      </c>
      <c r="O269" s="4">
        <v>1</v>
      </c>
      <c r="P269" s="3" t="s">
        <v>24</v>
      </c>
      <c r="Q269" s="2" t="s">
        <v>572</v>
      </c>
      <c r="R269" s="6" t="str">
        <f t="shared" si="14"/>
        <v>20180730-Nor-Bh-Cott01-Uvpo1-M1000-D120-T00272-G10-R01-0273.TIFF</v>
      </c>
    </row>
    <row r="270" spans="1:1014" x14ac:dyDescent="0.25">
      <c r="A270" s="1" t="s">
        <v>573</v>
      </c>
      <c r="B270" s="6" t="str">
        <f t="shared" si="13"/>
        <v>20180730</v>
      </c>
      <c r="C270" s="6" t="s">
        <v>21</v>
      </c>
      <c r="D270" s="6" t="s">
        <v>22</v>
      </c>
      <c r="E270" s="3" t="s">
        <v>23</v>
      </c>
      <c r="F270" s="3" t="s">
        <v>32</v>
      </c>
      <c r="G270" s="3" t="s">
        <v>33</v>
      </c>
      <c r="H270" s="3" t="s">
        <v>26</v>
      </c>
      <c r="I270" s="3">
        <v>14</v>
      </c>
      <c r="J270" s="3">
        <v>120</v>
      </c>
      <c r="K270" s="4" t="str">
        <f>IF(F270="NA","0000",IF(F270="A04","1000",IF(F270="A03","0700",IF(F270="A02","0500",IF(F270="A01","0200",ERROR)))))</f>
        <v>1000</v>
      </c>
      <c r="L270" s="4" t="str">
        <f t="shared" si="12"/>
        <v>120</v>
      </c>
      <c r="M270" s="5">
        <v>273</v>
      </c>
      <c r="N270" s="7">
        <v>10</v>
      </c>
      <c r="O270" s="4">
        <v>1</v>
      </c>
      <c r="P270" s="3" t="s">
        <v>24</v>
      </c>
      <c r="Q270" s="2" t="s">
        <v>574</v>
      </c>
      <c r="R270" s="6" t="str">
        <f t="shared" si="14"/>
        <v>20180730-Nor-Bh-Cott01-Uvpo1-M1000-D120-T00273-G10-R01-0274.TIFF</v>
      </c>
    </row>
    <row r="271" spans="1:1014" x14ac:dyDescent="0.25">
      <c r="A271" s="1" t="s">
        <v>575</v>
      </c>
      <c r="B271" s="6" t="str">
        <f t="shared" si="13"/>
        <v>20180730</v>
      </c>
      <c r="C271" s="6" t="s">
        <v>21</v>
      </c>
      <c r="D271" s="6" t="s">
        <v>22</v>
      </c>
      <c r="E271" s="3" t="s">
        <v>459</v>
      </c>
      <c r="F271" s="3" t="s">
        <v>32</v>
      </c>
      <c r="G271" s="3" t="s">
        <v>33</v>
      </c>
      <c r="H271" s="3" t="s">
        <v>26</v>
      </c>
      <c r="I271" s="3">
        <v>14</v>
      </c>
      <c r="J271" s="3">
        <v>120</v>
      </c>
      <c r="K271" s="4" t="str">
        <f>IF(F271="NA","0000",IF(F271="A04","1000",IF(F271="A03","0700",IF(F271="A02","0500",IF(F271="A01","0200",ERROR)))))</f>
        <v>1000</v>
      </c>
      <c r="L271" s="4" t="str">
        <f t="shared" si="12"/>
        <v>120</v>
      </c>
      <c r="M271" s="5">
        <v>274</v>
      </c>
      <c r="N271" s="7">
        <v>10</v>
      </c>
      <c r="O271" s="4">
        <v>1</v>
      </c>
      <c r="P271" s="3" t="s">
        <v>24</v>
      </c>
      <c r="Q271" s="2" t="s">
        <v>576</v>
      </c>
      <c r="R271" s="6" t="str">
        <f t="shared" si="14"/>
        <v>20180730-Nor-Bh-Nylo01-Uvpo1-M1000-D120-T00274-G10-R01-0275.TIFF</v>
      </c>
      <c r="S271" s="3">
        <f>I271-I268</f>
        <v>14</v>
      </c>
      <c r="T271" s="3">
        <f>I269-I267</f>
        <v>32</v>
      </c>
      <c r="U271" s="3">
        <f>S271/T271</f>
        <v>0.4375</v>
      </c>
    </row>
    <row r="272" spans="1:1014" x14ac:dyDescent="0.25">
      <c r="A272" s="1" t="s">
        <v>577</v>
      </c>
      <c r="B272" s="6" t="str">
        <f t="shared" si="13"/>
        <v>20180730</v>
      </c>
      <c r="C272" s="6" t="s">
        <v>21</v>
      </c>
      <c r="D272" s="6" t="s">
        <v>22</v>
      </c>
      <c r="E272" s="3" t="s">
        <v>23</v>
      </c>
      <c r="F272" s="3" t="s">
        <v>24</v>
      </c>
      <c r="G272" s="3" t="s">
        <v>25</v>
      </c>
      <c r="H272" s="3" t="s">
        <v>26</v>
      </c>
      <c r="I272" s="3">
        <v>0</v>
      </c>
      <c r="J272" s="3" t="s">
        <v>24</v>
      </c>
      <c r="K272" s="4" t="str">
        <f>IF(F272="NA","0000",IF(F272="A04","1000",IF(F272="A03","0700",IF(F272="A02","0500",IF(F272="A01","0200",ERROR)))))</f>
        <v>0000</v>
      </c>
      <c r="L272" s="4" t="str">
        <f t="shared" si="12"/>
        <v>000</v>
      </c>
      <c r="M272" s="5">
        <v>275</v>
      </c>
      <c r="N272" s="7">
        <v>10</v>
      </c>
      <c r="O272" s="7">
        <v>2</v>
      </c>
      <c r="P272" s="3" t="s">
        <v>24</v>
      </c>
      <c r="Q272" s="2" t="s">
        <v>578</v>
      </c>
      <c r="R272" s="6" t="str">
        <f t="shared" si="14"/>
        <v>20180730-Nor-Bh-Cott01-Ndata-M0000-D000-T00275-G10-R02-0276.TIFF</v>
      </c>
    </row>
    <row r="273" spans="1:21" x14ac:dyDescent="0.25">
      <c r="A273" s="1" t="s">
        <v>579</v>
      </c>
      <c r="B273" s="6" t="str">
        <f t="shared" si="13"/>
        <v>20180730</v>
      </c>
      <c r="C273" s="6" t="s">
        <v>21</v>
      </c>
      <c r="D273" s="6" t="s">
        <v>22</v>
      </c>
      <c r="E273" s="3" t="s">
        <v>459</v>
      </c>
      <c r="F273" s="3" t="s">
        <v>24</v>
      </c>
      <c r="G273" s="3" t="s">
        <v>25</v>
      </c>
      <c r="H273" s="3" t="s">
        <v>26</v>
      </c>
      <c r="I273" s="3">
        <v>0</v>
      </c>
      <c r="J273" s="3" t="s">
        <v>24</v>
      </c>
      <c r="K273" s="4" t="str">
        <f>IF(F273="NA","0000",IF(F273="A04","1000",IF(F273="A03","0700",IF(F273="A02","0500",IF(F273="A01","0200",ERROR)))))</f>
        <v>0000</v>
      </c>
      <c r="L273" s="4" t="str">
        <f t="shared" si="12"/>
        <v>000</v>
      </c>
      <c r="M273" s="5">
        <v>276</v>
      </c>
      <c r="N273" s="7">
        <v>10</v>
      </c>
      <c r="O273" s="7">
        <v>2</v>
      </c>
      <c r="P273" s="3" t="s">
        <v>24</v>
      </c>
      <c r="Q273" s="2" t="s">
        <v>580</v>
      </c>
      <c r="R273" s="6" t="str">
        <f t="shared" si="14"/>
        <v>20180730-Nor-Bh-Nylo01-Ndata-M0000-D000-T00276-G10-R02-0277.TIFF</v>
      </c>
    </row>
    <row r="274" spans="1:21" x14ac:dyDescent="0.25">
      <c r="A274" s="1" t="s">
        <v>581</v>
      </c>
      <c r="B274" s="6" t="str">
        <f t="shared" si="13"/>
        <v>20180730</v>
      </c>
      <c r="C274" s="6" t="s">
        <v>21</v>
      </c>
      <c r="D274" s="6" t="s">
        <v>22</v>
      </c>
      <c r="E274" s="3" t="s">
        <v>23</v>
      </c>
      <c r="F274" s="3" t="s">
        <v>32</v>
      </c>
      <c r="G274" s="3" t="s">
        <v>33</v>
      </c>
      <c r="H274" s="3" t="s">
        <v>26</v>
      </c>
      <c r="I274" s="3">
        <v>25</v>
      </c>
      <c r="J274" s="3">
        <v>120</v>
      </c>
      <c r="K274" s="4" t="str">
        <f>IF(F274="NA","0000",IF(F274="A04","1000",IF(F274="A03","0700",IF(F274="A02","0500",IF(F274="A01","0200",ERROR)))))</f>
        <v>1000</v>
      </c>
      <c r="L274" s="4" t="str">
        <f t="shared" si="12"/>
        <v>120</v>
      </c>
      <c r="M274" s="5">
        <v>277</v>
      </c>
      <c r="N274" s="7">
        <v>10</v>
      </c>
      <c r="O274" s="7">
        <v>2</v>
      </c>
      <c r="P274" s="3" t="s">
        <v>24</v>
      </c>
      <c r="Q274" s="2" t="s">
        <v>582</v>
      </c>
      <c r="R274" s="6" t="str">
        <f t="shared" si="14"/>
        <v>20180730-Nor-Bh-Cott01-Uvpo1-M1000-D120-T00277-G10-R02-0278.TIFF</v>
      </c>
    </row>
    <row r="275" spans="1:21" x14ac:dyDescent="0.25">
      <c r="A275" s="1" t="s">
        <v>583</v>
      </c>
      <c r="B275" s="6" t="str">
        <f t="shared" si="13"/>
        <v>20180730</v>
      </c>
      <c r="C275" s="6" t="s">
        <v>21</v>
      </c>
      <c r="D275" s="6" t="s">
        <v>22</v>
      </c>
      <c r="E275" s="3" t="s">
        <v>23</v>
      </c>
      <c r="F275" s="3" t="s">
        <v>32</v>
      </c>
      <c r="G275" s="3" t="s">
        <v>33</v>
      </c>
      <c r="H275" s="3" t="s">
        <v>26</v>
      </c>
      <c r="I275" s="3">
        <v>9</v>
      </c>
      <c r="J275" s="3">
        <v>120</v>
      </c>
      <c r="K275" s="4" t="str">
        <f>IF(F275="NA","0000",IF(F275="A04","1000",IF(F275="A03","0700",IF(F275="A02","0500",IF(F275="A01","0200",ERROR)))))</f>
        <v>1000</v>
      </c>
      <c r="L275" s="4" t="str">
        <f t="shared" si="12"/>
        <v>120</v>
      </c>
      <c r="M275" s="5">
        <v>278</v>
      </c>
      <c r="N275" s="7">
        <v>10</v>
      </c>
      <c r="O275" s="7">
        <v>2</v>
      </c>
      <c r="P275" s="3" t="s">
        <v>24</v>
      </c>
      <c r="Q275" s="2" t="s">
        <v>584</v>
      </c>
      <c r="R275" s="6" t="str">
        <f t="shared" si="14"/>
        <v>20180730-Nor-Bh-Cott01-Uvpo1-M1000-D120-T00278-G10-R02-0279.TIFF</v>
      </c>
    </row>
    <row r="276" spans="1:21" x14ac:dyDescent="0.25">
      <c r="A276" s="1" t="s">
        <v>585</v>
      </c>
      <c r="B276" s="6" t="str">
        <f t="shared" si="13"/>
        <v>20180730</v>
      </c>
      <c r="C276" s="6" t="s">
        <v>21</v>
      </c>
      <c r="D276" s="6" t="s">
        <v>22</v>
      </c>
      <c r="E276" s="3" t="s">
        <v>459</v>
      </c>
      <c r="F276" s="3" t="s">
        <v>32</v>
      </c>
      <c r="G276" s="3" t="s">
        <v>33</v>
      </c>
      <c r="H276" s="3" t="s">
        <v>26</v>
      </c>
      <c r="I276" s="3">
        <v>13</v>
      </c>
      <c r="J276" s="3">
        <v>120</v>
      </c>
      <c r="K276" s="4" t="str">
        <f>IF(F276="NA","0000",IF(F276="A04","1000",IF(F276="A03","0700",IF(F276="A02","0500",IF(F276="A01","0200",ERROR)))))</f>
        <v>1000</v>
      </c>
      <c r="L276" s="4" t="str">
        <f t="shared" si="12"/>
        <v>120</v>
      </c>
      <c r="M276" s="5">
        <v>279</v>
      </c>
      <c r="N276" s="7">
        <v>10</v>
      </c>
      <c r="O276" s="7">
        <v>2</v>
      </c>
      <c r="P276" s="3" t="s">
        <v>24</v>
      </c>
      <c r="Q276" s="2" t="s">
        <v>586</v>
      </c>
      <c r="R276" s="6" t="str">
        <f t="shared" si="14"/>
        <v>20180730-Nor-Bh-Nylo01-Uvpo1-M1000-D120-T00279-G10-R02-0280.TIFF</v>
      </c>
      <c r="S276" s="3">
        <f>I276-I273</f>
        <v>13</v>
      </c>
      <c r="T276" s="3">
        <f>I274-I272</f>
        <v>25</v>
      </c>
      <c r="U276" s="3">
        <f>S276/T276</f>
        <v>0.52</v>
      </c>
    </row>
    <row r="277" spans="1:21" x14ac:dyDescent="0.25">
      <c r="A277" s="1" t="s">
        <v>587</v>
      </c>
      <c r="B277" s="6" t="str">
        <f t="shared" si="13"/>
        <v>20180730</v>
      </c>
      <c r="C277" s="6" t="s">
        <v>21</v>
      </c>
      <c r="D277" s="6" t="s">
        <v>22</v>
      </c>
      <c r="E277" s="3" t="s">
        <v>23</v>
      </c>
      <c r="F277" s="3" t="s">
        <v>24</v>
      </c>
      <c r="G277" s="3" t="s">
        <v>25</v>
      </c>
      <c r="H277" s="3" t="s">
        <v>26</v>
      </c>
      <c r="I277" s="3">
        <v>0</v>
      </c>
      <c r="J277" s="3" t="s">
        <v>24</v>
      </c>
      <c r="K277" s="4" t="str">
        <f>IF(F277="NA","0000",IF(F277="A04","1000",IF(F277="A03","0700",IF(F277="A02","0500",IF(F277="A01","0200",ERROR)))))</f>
        <v>0000</v>
      </c>
      <c r="L277" s="4" t="str">
        <f t="shared" si="12"/>
        <v>000</v>
      </c>
      <c r="M277" s="5">
        <v>280</v>
      </c>
      <c r="N277" s="7">
        <v>10</v>
      </c>
      <c r="O277" s="7">
        <v>3</v>
      </c>
      <c r="P277" s="3" t="s">
        <v>24</v>
      </c>
      <c r="Q277" s="2" t="s">
        <v>588</v>
      </c>
      <c r="R277" s="6" t="str">
        <f t="shared" si="14"/>
        <v>20180730-Nor-Bh-Cott01-Ndata-M0000-D000-T00280-G10-R03-0281.TIFF</v>
      </c>
    </row>
    <row r="278" spans="1:21" x14ac:dyDescent="0.25">
      <c r="A278" s="1" t="s">
        <v>589</v>
      </c>
      <c r="B278" s="6" t="str">
        <f t="shared" si="13"/>
        <v>20180730</v>
      </c>
      <c r="C278" s="6" t="s">
        <v>21</v>
      </c>
      <c r="D278" s="6" t="s">
        <v>22</v>
      </c>
      <c r="E278" s="3" t="s">
        <v>459</v>
      </c>
      <c r="F278" s="3" t="s">
        <v>24</v>
      </c>
      <c r="G278" s="3" t="s">
        <v>25</v>
      </c>
      <c r="H278" s="3" t="s">
        <v>26</v>
      </c>
      <c r="I278" s="3">
        <v>0</v>
      </c>
      <c r="J278" s="3" t="s">
        <v>24</v>
      </c>
      <c r="K278" s="4" t="str">
        <f>IF(F278="NA","0000",IF(F278="A04","1000",IF(F278="A03","0700",IF(F278="A02","0500",IF(F278="A01","0200",ERROR)))))</f>
        <v>0000</v>
      </c>
      <c r="L278" s="4" t="str">
        <f t="shared" si="12"/>
        <v>000</v>
      </c>
      <c r="M278" s="5">
        <v>281</v>
      </c>
      <c r="N278" s="7">
        <v>10</v>
      </c>
      <c r="O278" s="7">
        <v>3</v>
      </c>
      <c r="P278" s="3" t="s">
        <v>24</v>
      </c>
      <c r="Q278" s="2" t="s">
        <v>590</v>
      </c>
      <c r="R278" s="6" t="str">
        <f t="shared" si="14"/>
        <v>20180730-Nor-Bh-Nylo01-Ndata-M0000-D000-T00281-G10-R03-0282.TIFF</v>
      </c>
    </row>
    <row r="279" spans="1:21" x14ac:dyDescent="0.25">
      <c r="A279" s="1" t="s">
        <v>591</v>
      </c>
      <c r="B279" s="6" t="str">
        <f t="shared" si="13"/>
        <v>20180730</v>
      </c>
      <c r="C279" s="6" t="s">
        <v>21</v>
      </c>
      <c r="D279" s="6" t="s">
        <v>22</v>
      </c>
      <c r="E279" s="3" t="s">
        <v>23</v>
      </c>
      <c r="F279" s="3" t="s">
        <v>32</v>
      </c>
      <c r="G279" s="3" t="s">
        <v>33</v>
      </c>
      <c r="H279" s="3" t="s">
        <v>26</v>
      </c>
      <c r="I279" s="3">
        <v>28</v>
      </c>
      <c r="J279" s="3">
        <v>120</v>
      </c>
      <c r="K279" s="4" t="str">
        <f>IF(F279="NA","0000",IF(F279="A04","1000",IF(F279="A03","0700",IF(F279="A02","0500",IF(F279="A01","0200",ERROR)))))</f>
        <v>1000</v>
      </c>
      <c r="L279" s="4" t="str">
        <f t="shared" si="12"/>
        <v>120</v>
      </c>
      <c r="M279" s="5">
        <v>282</v>
      </c>
      <c r="N279" s="7">
        <v>10</v>
      </c>
      <c r="O279" s="7">
        <v>3</v>
      </c>
      <c r="P279" s="3" t="s">
        <v>24</v>
      </c>
      <c r="Q279" s="2" t="s">
        <v>592</v>
      </c>
      <c r="R279" s="6" t="str">
        <f t="shared" si="14"/>
        <v>20180730-Nor-Bh-Cott01-Uvpo1-M1000-D120-T00282-G10-R03-0283.TIFF</v>
      </c>
    </row>
    <row r="280" spans="1:21" x14ac:dyDescent="0.25">
      <c r="A280" s="1" t="s">
        <v>593</v>
      </c>
      <c r="B280" s="6" t="str">
        <f t="shared" si="13"/>
        <v>20180730</v>
      </c>
      <c r="C280" s="6" t="s">
        <v>21</v>
      </c>
      <c r="D280" s="6" t="s">
        <v>22</v>
      </c>
      <c r="E280" s="3" t="s">
        <v>23</v>
      </c>
      <c r="F280" s="3" t="s">
        <v>32</v>
      </c>
      <c r="G280" s="3" t="s">
        <v>33</v>
      </c>
      <c r="H280" s="3" t="s">
        <v>26</v>
      </c>
      <c r="I280" s="3">
        <v>21</v>
      </c>
      <c r="J280" s="3">
        <v>120</v>
      </c>
      <c r="K280" s="4" t="str">
        <f>IF(F280="NA","0000",IF(F280="A04","1000",IF(F280="A03","0700",IF(F280="A02","0500",IF(F280="A01","0200",ERROR)))))</f>
        <v>1000</v>
      </c>
      <c r="L280" s="4" t="str">
        <f t="shared" si="12"/>
        <v>120</v>
      </c>
      <c r="M280" s="5">
        <v>283</v>
      </c>
      <c r="N280" s="7">
        <v>10</v>
      </c>
      <c r="O280" s="7">
        <v>3</v>
      </c>
      <c r="P280" s="3" t="s">
        <v>24</v>
      </c>
      <c r="Q280" s="2" t="s">
        <v>594</v>
      </c>
      <c r="R280" s="6" t="str">
        <f t="shared" si="14"/>
        <v>20180730-Nor-Bh-Cott01-Uvpo1-M1000-D120-T00283-G10-R03-0284.TIFF</v>
      </c>
    </row>
    <row r="281" spans="1:21" x14ac:dyDescent="0.25">
      <c r="A281" s="1" t="s">
        <v>595</v>
      </c>
      <c r="B281" s="6" t="str">
        <f t="shared" si="13"/>
        <v>20180730</v>
      </c>
      <c r="C281" s="6" t="s">
        <v>21</v>
      </c>
      <c r="D281" s="6" t="s">
        <v>22</v>
      </c>
      <c r="E281" s="3" t="s">
        <v>459</v>
      </c>
      <c r="F281" s="3" t="s">
        <v>32</v>
      </c>
      <c r="G281" s="3" t="s">
        <v>33</v>
      </c>
      <c r="H281" s="3" t="s">
        <v>26</v>
      </c>
      <c r="I281" s="3">
        <v>5</v>
      </c>
      <c r="J281" s="3">
        <v>120</v>
      </c>
      <c r="K281" s="4" t="str">
        <f>IF(F281="NA","0000",IF(F281="A04","1000",IF(F281="A03","0700",IF(F281="A02","0500",IF(F281="A01","0200",ERROR)))))</f>
        <v>1000</v>
      </c>
      <c r="L281" s="4" t="str">
        <f t="shared" si="12"/>
        <v>120</v>
      </c>
      <c r="M281" s="5">
        <v>284</v>
      </c>
      <c r="N281" s="7">
        <v>10</v>
      </c>
      <c r="O281" s="7">
        <v>3</v>
      </c>
      <c r="P281" s="3" t="s">
        <v>24</v>
      </c>
      <c r="Q281" s="2" t="s">
        <v>596</v>
      </c>
      <c r="R281" s="6" t="str">
        <f t="shared" si="14"/>
        <v>20180730-Nor-Bh-Nylo01-Uvpo1-M1000-D120-T00284-G10-R03-0285.TIFF</v>
      </c>
      <c r="S281" s="3">
        <f>I281-I278</f>
        <v>5</v>
      </c>
      <c r="T281" s="3">
        <f>I279-I277</f>
        <v>28</v>
      </c>
      <c r="U281" s="3">
        <f>S281/T281</f>
        <v>0.17857142857142858</v>
      </c>
    </row>
    <row r="282" spans="1:21" x14ac:dyDescent="0.25">
      <c r="A282" s="1" t="s">
        <v>597</v>
      </c>
      <c r="B282" s="6" t="str">
        <f t="shared" si="13"/>
        <v>20180730</v>
      </c>
      <c r="C282" s="6" t="s">
        <v>21</v>
      </c>
      <c r="D282" s="6" t="s">
        <v>22</v>
      </c>
      <c r="E282" s="3" t="s">
        <v>23</v>
      </c>
      <c r="F282" s="3" t="s">
        <v>24</v>
      </c>
      <c r="G282" s="3" t="s">
        <v>25</v>
      </c>
      <c r="H282" s="3" t="s">
        <v>26</v>
      </c>
      <c r="I282" s="3">
        <v>0</v>
      </c>
      <c r="J282" s="3" t="s">
        <v>24</v>
      </c>
      <c r="K282" s="4" t="str">
        <f>IF(F282="NA","0000",IF(F282="A04","1000",IF(F282="A03","0700",IF(F282="A02","0500",IF(F282="A01","0200",ERROR)))))</f>
        <v>0000</v>
      </c>
      <c r="L282" s="4" t="str">
        <f t="shared" si="12"/>
        <v>000</v>
      </c>
      <c r="M282" s="5">
        <v>285</v>
      </c>
      <c r="N282" s="7">
        <v>10</v>
      </c>
      <c r="O282" s="7">
        <v>4</v>
      </c>
      <c r="P282" s="3" t="s">
        <v>24</v>
      </c>
      <c r="Q282" s="2" t="s">
        <v>598</v>
      </c>
      <c r="R282" s="6" t="str">
        <f t="shared" si="14"/>
        <v>20180730-Nor-Bh-Cott01-Ndata-M0000-D000-T00285-G10-R04-0286.TIFF</v>
      </c>
    </row>
    <row r="283" spans="1:21" x14ac:dyDescent="0.25">
      <c r="A283" s="1" t="s">
        <v>599</v>
      </c>
      <c r="B283" s="6" t="str">
        <f t="shared" si="13"/>
        <v>20180730</v>
      </c>
      <c r="C283" s="6" t="s">
        <v>21</v>
      </c>
      <c r="D283" s="6" t="s">
        <v>22</v>
      </c>
      <c r="E283" s="3" t="s">
        <v>459</v>
      </c>
      <c r="F283" s="3" t="s">
        <v>24</v>
      </c>
      <c r="G283" s="3" t="s">
        <v>25</v>
      </c>
      <c r="H283" s="3" t="s">
        <v>26</v>
      </c>
      <c r="I283" s="3">
        <v>0</v>
      </c>
      <c r="J283" s="3" t="s">
        <v>24</v>
      </c>
      <c r="K283" s="4" t="str">
        <f>IF(F283="NA","0000",IF(F283="A04","1000",IF(F283="A03","0700",IF(F283="A02","0500",IF(F283="A01","0200",ERROR)))))</f>
        <v>0000</v>
      </c>
      <c r="L283" s="4" t="str">
        <f t="shared" si="12"/>
        <v>000</v>
      </c>
      <c r="M283" s="5">
        <v>286</v>
      </c>
      <c r="N283" s="7">
        <v>10</v>
      </c>
      <c r="O283" s="7">
        <v>4</v>
      </c>
      <c r="P283" s="3" t="s">
        <v>24</v>
      </c>
      <c r="Q283" s="2" t="s">
        <v>600</v>
      </c>
      <c r="R283" s="6" t="str">
        <f t="shared" si="14"/>
        <v>20180730-Nor-Bh-Nylo01-Ndata-M0000-D000-T00286-G10-R04-0287.TIFF</v>
      </c>
    </row>
    <row r="284" spans="1:21" x14ac:dyDescent="0.25">
      <c r="A284" s="1" t="s">
        <v>601</v>
      </c>
      <c r="B284" s="6" t="str">
        <f t="shared" si="13"/>
        <v>20180730</v>
      </c>
      <c r="C284" s="6" t="s">
        <v>21</v>
      </c>
      <c r="D284" s="6" t="s">
        <v>22</v>
      </c>
      <c r="E284" s="3" t="s">
        <v>23</v>
      </c>
      <c r="F284" s="3" t="s">
        <v>32</v>
      </c>
      <c r="G284" s="3" t="s">
        <v>33</v>
      </c>
      <c r="H284" s="3" t="s">
        <v>26</v>
      </c>
      <c r="I284" s="3">
        <v>30</v>
      </c>
      <c r="J284" s="3">
        <v>120</v>
      </c>
      <c r="K284" s="4" t="str">
        <f>IF(F284="NA","0000",IF(F284="A04","1000",IF(F284="A03","0700",IF(F284="A02","0500",IF(F284="A01","0200",ERROR)))))</f>
        <v>1000</v>
      </c>
      <c r="L284" s="4" t="str">
        <f t="shared" si="12"/>
        <v>120</v>
      </c>
      <c r="M284" s="5">
        <v>287</v>
      </c>
      <c r="N284" s="7">
        <v>10</v>
      </c>
      <c r="O284" s="7">
        <v>4</v>
      </c>
      <c r="P284" s="3" t="s">
        <v>24</v>
      </c>
      <c r="Q284" s="2" t="s">
        <v>602</v>
      </c>
      <c r="R284" s="6" t="str">
        <f t="shared" si="14"/>
        <v>20180730-Nor-Bh-Cott01-Uvpo1-M1000-D120-T00287-G10-R04-0288.TIFF</v>
      </c>
    </row>
    <row r="285" spans="1:21" x14ac:dyDescent="0.25">
      <c r="A285" s="1" t="s">
        <v>603</v>
      </c>
      <c r="B285" s="6" t="str">
        <f t="shared" si="13"/>
        <v>20180730</v>
      </c>
      <c r="C285" s="6" t="s">
        <v>21</v>
      </c>
      <c r="D285" s="6" t="s">
        <v>22</v>
      </c>
      <c r="E285" s="3" t="s">
        <v>23</v>
      </c>
      <c r="F285" s="3" t="s">
        <v>32</v>
      </c>
      <c r="G285" s="3" t="s">
        <v>33</v>
      </c>
      <c r="H285" s="3" t="s">
        <v>26</v>
      </c>
      <c r="I285" s="3">
        <v>18</v>
      </c>
      <c r="J285" s="3">
        <v>120</v>
      </c>
      <c r="K285" s="4" t="str">
        <f>IF(F285="NA","0000",IF(F285="A04","1000",IF(F285="A03","0700",IF(F285="A02","0500",IF(F285="A01","0200",ERROR)))))</f>
        <v>1000</v>
      </c>
      <c r="L285" s="4" t="str">
        <f t="shared" si="12"/>
        <v>120</v>
      </c>
      <c r="M285" s="5">
        <v>288</v>
      </c>
      <c r="N285" s="7">
        <v>10</v>
      </c>
      <c r="O285" s="7">
        <v>4</v>
      </c>
      <c r="P285" s="3" t="s">
        <v>24</v>
      </c>
      <c r="Q285" s="2" t="s">
        <v>604</v>
      </c>
      <c r="R285" s="6" t="str">
        <f t="shared" si="14"/>
        <v>20180730-Nor-Bh-Cott01-Uvpo1-M1000-D120-T00288-G10-R04-0289.TIFF</v>
      </c>
    </row>
    <row r="286" spans="1:21" x14ac:dyDescent="0.25">
      <c r="A286" s="1" t="s">
        <v>605</v>
      </c>
      <c r="B286" s="6" t="str">
        <f t="shared" si="13"/>
        <v>20180730</v>
      </c>
      <c r="C286" s="6" t="s">
        <v>21</v>
      </c>
      <c r="D286" s="6" t="s">
        <v>22</v>
      </c>
      <c r="E286" s="3" t="s">
        <v>459</v>
      </c>
      <c r="F286" s="3" t="s">
        <v>32</v>
      </c>
      <c r="G286" s="3" t="s">
        <v>33</v>
      </c>
      <c r="H286" s="3" t="s">
        <v>26</v>
      </c>
      <c r="I286" s="3">
        <v>11</v>
      </c>
      <c r="J286" s="3">
        <v>120</v>
      </c>
      <c r="K286" s="4" t="str">
        <f>IF(F286="NA","0000",IF(F286="A04","1000",IF(F286="A03","0700",IF(F286="A02","0500",IF(F286="A01","0200",ERROR)))))</f>
        <v>1000</v>
      </c>
      <c r="L286" s="4" t="str">
        <f t="shared" si="12"/>
        <v>120</v>
      </c>
      <c r="M286" s="5">
        <v>289</v>
      </c>
      <c r="N286" s="7">
        <v>10</v>
      </c>
      <c r="O286" s="7">
        <v>4</v>
      </c>
      <c r="P286" s="3" t="s">
        <v>24</v>
      </c>
      <c r="Q286" s="2" t="s">
        <v>606</v>
      </c>
      <c r="R286" s="6" t="str">
        <f t="shared" si="14"/>
        <v>20180730-Nor-Bh-Nylo01-Uvpo1-M1000-D120-T00289-G10-R04-0290.TIFF</v>
      </c>
      <c r="S286" s="3">
        <f>I286-I283</f>
        <v>11</v>
      </c>
      <c r="T286" s="3">
        <f>I284-I282</f>
        <v>30</v>
      </c>
      <c r="U286" s="3">
        <f>S286/T286</f>
        <v>0.36666666666666664</v>
      </c>
    </row>
    <row r="287" spans="1:21" x14ac:dyDescent="0.25">
      <c r="A287" s="1" t="s">
        <v>607</v>
      </c>
      <c r="B287" s="6" t="str">
        <f t="shared" si="13"/>
        <v>20180730</v>
      </c>
      <c r="C287" s="6" t="s">
        <v>21</v>
      </c>
      <c r="D287" s="6" t="s">
        <v>22</v>
      </c>
      <c r="E287" s="3" t="s">
        <v>23</v>
      </c>
      <c r="F287" s="3" t="s">
        <v>24</v>
      </c>
      <c r="G287" s="3" t="s">
        <v>25</v>
      </c>
      <c r="H287" s="3" t="s">
        <v>26</v>
      </c>
      <c r="I287" s="3">
        <v>0</v>
      </c>
      <c r="J287" s="3" t="s">
        <v>24</v>
      </c>
      <c r="K287" s="4" t="str">
        <f>IF(F287="NA","0000",IF(F287="A04","1000",IF(F287="A03","0700",IF(F287="A02","0500",IF(F287="A01","0200",ERROR)))))</f>
        <v>0000</v>
      </c>
      <c r="L287" s="4" t="str">
        <f t="shared" si="12"/>
        <v>000</v>
      </c>
      <c r="M287" s="5">
        <v>290</v>
      </c>
      <c r="N287" s="7">
        <v>10</v>
      </c>
      <c r="O287" s="7">
        <v>5</v>
      </c>
      <c r="P287" s="3" t="s">
        <v>24</v>
      </c>
      <c r="Q287" s="2" t="s">
        <v>608</v>
      </c>
      <c r="R287" s="6" t="str">
        <f t="shared" si="14"/>
        <v>20180730-Nor-Bh-Cott01-Ndata-M0000-D000-T00290-G10-R05-0291.TIFF</v>
      </c>
    </row>
    <row r="288" spans="1:21" x14ac:dyDescent="0.25">
      <c r="A288" s="1" t="s">
        <v>609</v>
      </c>
      <c r="B288" s="6" t="str">
        <f t="shared" si="13"/>
        <v>20180730</v>
      </c>
      <c r="C288" s="6" t="s">
        <v>21</v>
      </c>
      <c r="D288" s="6" t="s">
        <v>22</v>
      </c>
      <c r="E288" s="3" t="s">
        <v>459</v>
      </c>
      <c r="F288" s="3" t="s">
        <v>24</v>
      </c>
      <c r="G288" s="3" t="s">
        <v>25</v>
      </c>
      <c r="H288" s="3" t="s">
        <v>26</v>
      </c>
      <c r="I288" s="3">
        <v>0</v>
      </c>
      <c r="J288" s="3" t="s">
        <v>24</v>
      </c>
      <c r="K288" s="4" t="str">
        <f>IF(F288="NA","0000",IF(F288="A04","1000",IF(F288="A03","0700",IF(F288="A02","0500",IF(F288="A01","0200",ERROR)))))</f>
        <v>0000</v>
      </c>
      <c r="L288" s="4" t="str">
        <f t="shared" si="12"/>
        <v>000</v>
      </c>
      <c r="M288" s="5">
        <v>291</v>
      </c>
      <c r="N288" s="7">
        <v>10</v>
      </c>
      <c r="O288" s="7">
        <v>5</v>
      </c>
      <c r="P288" s="3" t="s">
        <v>24</v>
      </c>
      <c r="Q288" s="2" t="s">
        <v>610</v>
      </c>
      <c r="R288" s="6" t="str">
        <f t="shared" si="14"/>
        <v>20180730-Nor-Bh-Nylo01-Ndata-M0000-D000-T00291-G10-R05-0292.TIFF</v>
      </c>
    </row>
    <row r="289" spans="1:21" x14ac:dyDescent="0.25">
      <c r="A289" s="1" t="s">
        <v>611</v>
      </c>
      <c r="B289" s="6" t="str">
        <f t="shared" si="13"/>
        <v>20180730</v>
      </c>
      <c r="C289" s="6" t="s">
        <v>21</v>
      </c>
      <c r="D289" s="6" t="s">
        <v>22</v>
      </c>
      <c r="E289" s="3" t="s">
        <v>23</v>
      </c>
      <c r="F289" s="3" t="s">
        <v>32</v>
      </c>
      <c r="G289" s="3" t="s">
        <v>33</v>
      </c>
      <c r="H289" s="3" t="s">
        <v>26</v>
      </c>
      <c r="I289" s="3">
        <v>27</v>
      </c>
      <c r="J289" s="3">
        <v>120</v>
      </c>
      <c r="K289" s="4" t="str">
        <f>IF(F289="NA","0000",IF(F289="A04","1000",IF(F289="A03","0700",IF(F289="A02","0500",IF(F289="A01","0200",ERROR)))))</f>
        <v>1000</v>
      </c>
      <c r="L289" s="4" t="str">
        <f t="shared" si="12"/>
        <v>120</v>
      </c>
      <c r="M289" s="5">
        <v>292</v>
      </c>
      <c r="N289" s="7">
        <v>10</v>
      </c>
      <c r="O289" s="7">
        <v>5</v>
      </c>
      <c r="P289" s="3" t="s">
        <v>24</v>
      </c>
      <c r="Q289" s="2" t="s">
        <v>612</v>
      </c>
      <c r="R289" s="6" t="str">
        <f t="shared" si="14"/>
        <v>20180730-Nor-Bh-Cott01-Uvpo1-M1000-D120-T00292-G10-R05-0293.TIFF</v>
      </c>
    </row>
    <row r="290" spans="1:21" x14ac:dyDescent="0.25">
      <c r="A290" s="1" t="s">
        <v>613</v>
      </c>
      <c r="B290" s="6" t="str">
        <f t="shared" si="13"/>
        <v>20180730</v>
      </c>
      <c r="C290" s="6" t="s">
        <v>21</v>
      </c>
      <c r="D290" s="6" t="s">
        <v>22</v>
      </c>
      <c r="E290" s="3" t="s">
        <v>23</v>
      </c>
      <c r="F290" s="3" t="s">
        <v>32</v>
      </c>
      <c r="G290" s="3" t="s">
        <v>33</v>
      </c>
      <c r="H290" s="3" t="s">
        <v>26</v>
      </c>
      <c r="I290" s="3">
        <v>18</v>
      </c>
      <c r="J290" s="3">
        <v>120</v>
      </c>
      <c r="K290" s="4" t="str">
        <f>IF(F290="NA","0000",IF(F290="A04","1000",IF(F290="A03","0700",IF(F290="A02","0500",IF(F290="A01","0200",ERROR)))))</f>
        <v>1000</v>
      </c>
      <c r="L290" s="4" t="str">
        <f t="shared" si="12"/>
        <v>120</v>
      </c>
      <c r="M290" s="5">
        <v>293</v>
      </c>
      <c r="N290" s="7">
        <v>10</v>
      </c>
      <c r="O290" s="7">
        <v>5</v>
      </c>
      <c r="P290" s="3" t="s">
        <v>24</v>
      </c>
      <c r="Q290" s="2" t="s">
        <v>614</v>
      </c>
      <c r="R290" s="6" t="str">
        <f t="shared" si="14"/>
        <v>20180730-Nor-Bh-Cott01-Uvpo1-M1000-D120-T00293-G10-R05-0294.TIFF</v>
      </c>
    </row>
    <row r="291" spans="1:21" x14ac:dyDescent="0.25">
      <c r="A291" s="1" t="s">
        <v>615</v>
      </c>
      <c r="B291" s="6" t="str">
        <f t="shared" si="13"/>
        <v>20180730</v>
      </c>
      <c r="C291" s="6" t="s">
        <v>21</v>
      </c>
      <c r="D291" s="6" t="s">
        <v>22</v>
      </c>
      <c r="E291" s="3" t="s">
        <v>459</v>
      </c>
      <c r="F291" s="3" t="s">
        <v>32</v>
      </c>
      <c r="G291" s="3" t="s">
        <v>33</v>
      </c>
      <c r="H291" s="3" t="s">
        <v>26</v>
      </c>
      <c r="I291" s="3">
        <v>6</v>
      </c>
      <c r="J291" s="3">
        <v>120</v>
      </c>
      <c r="K291" s="4" t="str">
        <f>IF(F291="NA","0000",IF(F291="A04","1000",IF(F291="A03","0700",IF(F291="A02","0500",IF(F291="A01","0200",ERROR)))))</f>
        <v>1000</v>
      </c>
      <c r="L291" s="4" t="str">
        <f t="shared" si="12"/>
        <v>120</v>
      </c>
      <c r="M291" s="5">
        <v>294</v>
      </c>
      <c r="N291" s="7">
        <v>10</v>
      </c>
      <c r="O291" s="7">
        <v>5</v>
      </c>
      <c r="P291" s="3" t="s">
        <v>24</v>
      </c>
      <c r="Q291" s="2" t="s">
        <v>616</v>
      </c>
      <c r="R291" s="6" t="str">
        <f t="shared" si="14"/>
        <v>20180730-Nor-Bh-Nylo01-Uvpo1-M1000-D120-T00294-G10-R05-0295.TIFF</v>
      </c>
      <c r="S291" s="3">
        <f>I291-I288</f>
        <v>6</v>
      </c>
      <c r="T291" s="3">
        <f>I289-I287</f>
        <v>27</v>
      </c>
      <c r="U291" s="3">
        <f>S291/T291</f>
        <v>0.22222222222222221</v>
      </c>
    </row>
    <row r="292" spans="1:21" x14ac:dyDescent="0.25">
      <c r="A292" s="1" t="s">
        <v>617</v>
      </c>
      <c r="B292" s="6" t="str">
        <f t="shared" si="13"/>
        <v>20180730</v>
      </c>
      <c r="C292" s="6" t="s">
        <v>21</v>
      </c>
      <c r="D292" s="6" t="s">
        <v>22</v>
      </c>
      <c r="E292" s="3" t="s">
        <v>23</v>
      </c>
      <c r="F292" s="3" t="s">
        <v>24</v>
      </c>
      <c r="G292" s="3" t="s">
        <v>25</v>
      </c>
      <c r="H292" s="3" t="s">
        <v>26</v>
      </c>
      <c r="I292" s="3">
        <v>0</v>
      </c>
      <c r="J292" s="3" t="s">
        <v>24</v>
      </c>
      <c r="K292" s="4" t="str">
        <f>IF(F292="NA","0000",IF(F292="A04","1000",IF(F292="A03","0700",IF(F292="A02","0500",IF(F292="A01","0200",ERROR)))))</f>
        <v>0000</v>
      </c>
      <c r="L292" s="4" t="str">
        <f t="shared" si="12"/>
        <v>000</v>
      </c>
      <c r="M292" s="5">
        <v>295</v>
      </c>
      <c r="N292" s="7">
        <v>10</v>
      </c>
      <c r="O292" s="7">
        <v>6</v>
      </c>
      <c r="P292" s="3" t="s">
        <v>24</v>
      </c>
      <c r="Q292" s="2" t="s">
        <v>618</v>
      </c>
      <c r="R292" s="6" t="str">
        <f t="shared" si="14"/>
        <v>20180730-Nor-Bh-Cott01-Ndata-M0000-D000-T00295-G10-R06-0296.TIFF</v>
      </c>
    </row>
    <row r="293" spans="1:21" x14ac:dyDescent="0.25">
      <c r="A293" s="1" t="s">
        <v>619</v>
      </c>
      <c r="B293" s="6" t="str">
        <f t="shared" si="13"/>
        <v>20180730</v>
      </c>
      <c r="C293" s="6" t="s">
        <v>21</v>
      </c>
      <c r="D293" s="6" t="s">
        <v>22</v>
      </c>
      <c r="E293" s="3" t="s">
        <v>459</v>
      </c>
      <c r="F293" s="3" t="s">
        <v>24</v>
      </c>
      <c r="G293" s="3" t="s">
        <v>25</v>
      </c>
      <c r="H293" s="3" t="s">
        <v>26</v>
      </c>
      <c r="I293" s="3">
        <v>0</v>
      </c>
      <c r="J293" s="3" t="s">
        <v>24</v>
      </c>
      <c r="K293" s="4" t="str">
        <f>IF(F293="NA","0000",IF(F293="A04","1000",IF(F293="A03","0700",IF(F293="A02","0500",IF(F293="A01","0200",ERROR)))))</f>
        <v>0000</v>
      </c>
      <c r="L293" s="4" t="str">
        <f t="shared" si="12"/>
        <v>000</v>
      </c>
      <c r="M293" s="5">
        <v>296</v>
      </c>
      <c r="N293" s="7">
        <v>10</v>
      </c>
      <c r="O293" s="7">
        <v>6</v>
      </c>
      <c r="P293" s="3" t="s">
        <v>24</v>
      </c>
      <c r="Q293" s="2" t="s">
        <v>620</v>
      </c>
      <c r="R293" s="6" t="str">
        <f t="shared" si="14"/>
        <v>20180730-Nor-Bh-Nylo01-Ndata-M0000-D000-T00296-G10-R06-0297.TIFF</v>
      </c>
    </row>
    <row r="294" spans="1:21" x14ac:dyDescent="0.25">
      <c r="A294" s="1" t="s">
        <v>621</v>
      </c>
      <c r="B294" s="6" t="str">
        <f t="shared" si="13"/>
        <v>20180730</v>
      </c>
      <c r="C294" s="6" t="s">
        <v>21</v>
      </c>
      <c r="D294" s="6" t="s">
        <v>22</v>
      </c>
      <c r="E294" s="3" t="s">
        <v>23</v>
      </c>
      <c r="F294" s="3" t="s">
        <v>32</v>
      </c>
      <c r="G294" s="3" t="s">
        <v>33</v>
      </c>
      <c r="H294" s="3" t="s">
        <v>26</v>
      </c>
      <c r="I294" s="3">
        <v>81</v>
      </c>
      <c r="J294" s="3">
        <v>120</v>
      </c>
      <c r="K294" s="4" t="str">
        <f>IF(F294="NA","0000",IF(F294="A04","1000",IF(F294="A03","0700",IF(F294="A02","0500",IF(F294="A01","0200",ERROR)))))</f>
        <v>1000</v>
      </c>
      <c r="L294" s="4" t="str">
        <f t="shared" si="12"/>
        <v>120</v>
      </c>
      <c r="M294" s="5">
        <v>297</v>
      </c>
      <c r="N294" s="7">
        <v>10</v>
      </c>
      <c r="O294" s="7">
        <v>6</v>
      </c>
      <c r="P294" s="3" t="s">
        <v>24</v>
      </c>
      <c r="Q294" s="2" t="s">
        <v>622</v>
      </c>
      <c r="R294" s="6" t="str">
        <f t="shared" si="14"/>
        <v>20180730-Nor-Bh-Cott01-Uvpo1-M1000-D120-T00297-G10-R06-0298.TIFF</v>
      </c>
    </row>
    <row r="295" spans="1:21" x14ac:dyDescent="0.25">
      <c r="A295" s="1" t="s">
        <v>623</v>
      </c>
      <c r="B295" s="6" t="str">
        <f t="shared" si="13"/>
        <v>20180730</v>
      </c>
      <c r="C295" s="6" t="s">
        <v>21</v>
      </c>
      <c r="D295" s="6" t="s">
        <v>22</v>
      </c>
      <c r="E295" s="3" t="s">
        <v>23</v>
      </c>
      <c r="F295" s="3" t="s">
        <v>32</v>
      </c>
      <c r="G295" s="3" t="s">
        <v>33</v>
      </c>
      <c r="H295" s="3" t="s">
        <v>26</v>
      </c>
      <c r="I295" s="3">
        <v>60</v>
      </c>
      <c r="J295" s="3">
        <v>120</v>
      </c>
      <c r="K295" s="4" t="str">
        <f>IF(F295="NA","0000",IF(F295="A04","1000",IF(F295="A03","0700",IF(F295="A02","0500",IF(F295="A01","0200",ERROR)))))</f>
        <v>1000</v>
      </c>
      <c r="L295" s="4" t="str">
        <f t="shared" si="12"/>
        <v>120</v>
      </c>
      <c r="M295" s="5">
        <v>298</v>
      </c>
      <c r="N295" s="7">
        <v>10</v>
      </c>
      <c r="O295" s="7">
        <v>6</v>
      </c>
      <c r="P295" s="3" t="s">
        <v>24</v>
      </c>
      <c r="Q295" s="2" t="s">
        <v>624</v>
      </c>
      <c r="R295" s="6" t="str">
        <f t="shared" si="14"/>
        <v>20180730-Nor-Bh-Cott01-Uvpo1-M1000-D120-T00298-G10-R06-0299.TIFF</v>
      </c>
    </row>
    <row r="296" spans="1:21" x14ac:dyDescent="0.25">
      <c r="A296" s="1" t="s">
        <v>625</v>
      </c>
      <c r="B296" s="6" t="str">
        <f t="shared" si="13"/>
        <v>20180730</v>
      </c>
      <c r="C296" s="6" t="s">
        <v>21</v>
      </c>
      <c r="D296" s="6" t="s">
        <v>22</v>
      </c>
      <c r="E296" s="3" t="s">
        <v>459</v>
      </c>
      <c r="F296" s="3" t="s">
        <v>32</v>
      </c>
      <c r="G296" s="3" t="s">
        <v>33</v>
      </c>
      <c r="H296" s="3" t="s">
        <v>26</v>
      </c>
      <c r="I296" s="3">
        <v>23</v>
      </c>
      <c r="J296" s="3">
        <v>120</v>
      </c>
      <c r="K296" s="4" t="str">
        <f>IF(F296="NA","0000",IF(F296="A04","1000",IF(F296="A03","0700",IF(F296="A02","0500",IF(F296="A01","0200",ERROR)))))</f>
        <v>1000</v>
      </c>
      <c r="L296" s="4" t="str">
        <f t="shared" si="12"/>
        <v>120</v>
      </c>
      <c r="M296" s="5">
        <v>299</v>
      </c>
      <c r="N296" s="7">
        <v>10</v>
      </c>
      <c r="O296" s="7">
        <v>6</v>
      </c>
      <c r="P296" s="3" t="s">
        <v>24</v>
      </c>
      <c r="Q296" s="2" t="s">
        <v>626</v>
      </c>
      <c r="R296" s="6" t="str">
        <f t="shared" si="14"/>
        <v>20180730-Nor-Bh-Nylo01-Uvpo1-M1000-D120-T00299-G10-R06-0300.TIFF</v>
      </c>
      <c r="S296" s="3">
        <f>I296-I293</f>
        <v>23</v>
      </c>
      <c r="T296" s="3">
        <f>I294-I292</f>
        <v>81</v>
      </c>
      <c r="U296" s="3">
        <f>S296/T296</f>
        <v>0.2839506172839506</v>
      </c>
    </row>
    <row r="297" spans="1:21" x14ac:dyDescent="0.25">
      <c r="A297" s="1" t="s">
        <v>627</v>
      </c>
      <c r="B297" s="6" t="str">
        <f t="shared" si="13"/>
        <v>20180731</v>
      </c>
      <c r="C297" s="6" t="s">
        <v>21</v>
      </c>
      <c r="D297" s="6" t="s">
        <v>22</v>
      </c>
      <c r="E297" s="3" t="s">
        <v>23</v>
      </c>
      <c r="F297" s="3" t="s">
        <v>24</v>
      </c>
      <c r="G297" s="3" t="s">
        <v>25</v>
      </c>
      <c r="H297" s="3" t="s">
        <v>26</v>
      </c>
      <c r="I297" s="3">
        <v>0</v>
      </c>
      <c r="J297" s="3" t="s">
        <v>24</v>
      </c>
      <c r="K297" s="4" t="str">
        <f>IF(F297="NA","0000",IF(F297="A04","1000",IF(F297="A03","0700",IF(F297="A02","0500",IF(F297="A01","0200",ERROR)))))</f>
        <v>0000</v>
      </c>
      <c r="L297" s="4" t="str">
        <f t="shared" si="12"/>
        <v>000</v>
      </c>
      <c r="M297" s="5">
        <v>300</v>
      </c>
      <c r="N297" s="7">
        <v>11</v>
      </c>
      <c r="O297" s="4">
        <v>1</v>
      </c>
      <c r="P297" s="3" t="s">
        <v>24</v>
      </c>
      <c r="Q297" s="2" t="s">
        <v>628</v>
      </c>
      <c r="R297" s="6" t="str">
        <f t="shared" si="14"/>
        <v>20180731-Nor-Bh-Cott01-Ndata-M0000-D000-T00300-G11-R01-0301.TIFF</v>
      </c>
    </row>
    <row r="298" spans="1:21" x14ac:dyDescent="0.25">
      <c r="A298" s="1" t="s">
        <v>629</v>
      </c>
      <c r="B298" s="6" t="str">
        <f t="shared" si="13"/>
        <v>20180731</v>
      </c>
      <c r="C298" s="6" t="s">
        <v>21</v>
      </c>
      <c r="D298" s="6" t="s">
        <v>22</v>
      </c>
      <c r="E298" s="3" t="s">
        <v>459</v>
      </c>
      <c r="F298" s="3" t="s">
        <v>24</v>
      </c>
      <c r="G298" s="3" t="s">
        <v>25</v>
      </c>
      <c r="H298" s="3" t="s">
        <v>26</v>
      </c>
      <c r="I298" s="3">
        <v>0</v>
      </c>
      <c r="J298" s="3" t="s">
        <v>24</v>
      </c>
      <c r="K298" s="4" t="str">
        <f>IF(F298="NA","0000",IF(F298="A04","1000",IF(F298="A03","0700",IF(F298="A02","0500",IF(F298="A01","0200",ERROR)))))</f>
        <v>0000</v>
      </c>
      <c r="L298" s="4" t="str">
        <f t="shared" si="12"/>
        <v>000</v>
      </c>
      <c r="M298" s="5">
        <v>301</v>
      </c>
      <c r="N298" s="7">
        <v>11</v>
      </c>
      <c r="O298" s="4">
        <v>1</v>
      </c>
      <c r="P298" s="3" t="s">
        <v>24</v>
      </c>
      <c r="Q298" s="2" t="s">
        <v>630</v>
      </c>
      <c r="R298" s="6" t="str">
        <f t="shared" si="14"/>
        <v>20180731-Nor-Bh-Nylo01-Ndata-M0000-D000-T00301-G11-R01-0302.TIFF</v>
      </c>
    </row>
    <row r="299" spans="1:21" x14ac:dyDescent="0.25">
      <c r="A299" s="1" t="s">
        <v>631</v>
      </c>
      <c r="B299" s="6" t="str">
        <f t="shared" si="13"/>
        <v>20180731</v>
      </c>
      <c r="C299" s="6" t="s">
        <v>21</v>
      </c>
      <c r="D299" s="6" t="s">
        <v>22</v>
      </c>
      <c r="E299" s="3" t="s">
        <v>23</v>
      </c>
      <c r="F299" s="3" t="s">
        <v>32</v>
      </c>
      <c r="G299" s="3" t="s">
        <v>33</v>
      </c>
      <c r="H299" s="3" t="s">
        <v>26</v>
      </c>
      <c r="I299" s="3">
        <v>68</v>
      </c>
      <c r="J299" s="3">
        <v>240</v>
      </c>
      <c r="K299" s="4" t="str">
        <f>IF(F299="NA","0000",IF(F299="A04","1000",IF(F299="A03","0700",IF(F299="A02","0500",IF(F299="A01","0200",ERROR)))))</f>
        <v>1000</v>
      </c>
      <c r="L299" s="4" t="str">
        <f t="shared" si="12"/>
        <v>240</v>
      </c>
      <c r="M299" s="5">
        <v>302</v>
      </c>
      <c r="N299" s="7">
        <v>11</v>
      </c>
      <c r="O299" s="4">
        <v>1</v>
      </c>
      <c r="P299" s="3" t="s">
        <v>24</v>
      </c>
      <c r="Q299" s="2" t="s">
        <v>632</v>
      </c>
      <c r="R299" s="6" t="str">
        <f t="shared" si="14"/>
        <v>20180731-Nor-Bh-Cott01-Uvpo1-M1000-D240-T00302-G11-R01-0303.TIFF</v>
      </c>
    </row>
    <row r="300" spans="1:21" x14ac:dyDescent="0.25">
      <c r="A300" s="1" t="s">
        <v>633</v>
      </c>
      <c r="B300" s="6" t="str">
        <f t="shared" si="13"/>
        <v>20180731</v>
      </c>
      <c r="C300" s="6" t="s">
        <v>21</v>
      </c>
      <c r="D300" s="6" t="s">
        <v>22</v>
      </c>
      <c r="E300" s="3" t="s">
        <v>23</v>
      </c>
      <c r="F300" s="3" t="s">
        <v>32</v>
      </c>
      <c r="G300" s="3" t="s">
        <v>33</v>
      </c>
      <c r="H300" s="3" t="s">
        <v>26</v>
      </c>
      <c r="I300" s="3">
        <v>48</v>
      </c>
      <c r="J300" s="3">
        <v>240</v>
      </c>
      <c r="K300" s="4" t="str">
        <f>IF(F300="NA","0000",IF(F300="A04","1000",IF(F300="A03","0700",IF(F300="A02","0500",IF(F300="A01","0200",ERROR)))))</f>
        <v>1000</v>
      </c>
      <c r="L300" s="4" t="str">
        <f t="shared" si="12"/>
        <v>240</v>
      </c>
      <c r="M300" s="5">
        <v>303</v>
      </c>
      <c r="N300" s="7">
        <v>11</v>
      </c>
      <c r="O300" s="4">
        <v>1</v>
      </c>
      <c r="P300" s="3" t="s">
        <v>24</v>
      </c>
      <c r="Q300" s="2" t="s">
        <v>634</v>
      </c>
      <c r="R300" s="6" t="str">
        <f t="shared" si="14"/>
        <v>20180731-Nor-Bh-Cott01-Uvpo1-M1000-D240-T00303-G11-R01-0304.TIFF</v>
      </c>
    </row>
    <row r="301" spans="1:21" x14ac:dyDescent="0.25">
      <c r="A301" s="1" t="s">
        <v>635</v>
      </c>
      <c r="B301" s="6" t="str">
        <f t="shared" si="13"/>
        <v>20180731</v>
      </c>
      <c r="C301" s="6" t="s">
        <v>21</v>
      </c>
      <c r="D301" s="6" t="s">
        <v>22</v>
      </c>
      <c r="E301" s="3" t="s">
        <v>459</v>
      </c>
      <c r="F301" s="3" t="s">
        <v>32</v>
      </c>
      <c r="G301" s="3" t="s">
        <v>33</v>
      </c>
      <c r="H301" s="3" t="s">
        <v>26</v>
      </c>
      <c r="I301" s="3">
        <v>17</v>
      </c>
      <c r="J301" s="3">
        <v>240</v>
      </c>
      <c r="K301" s="4" t="str">
        <f>IF(F301="NA","0000",IF(F301="A04","1000",IF(F301="A03","0700",IF(F301="A02","0500",IF(F301="A01","0200",ERROR)))))</f>
        <v>1000</v>
      </c>
      <c r="L301" s="4" t="str">
        <f t="shared" si="12"/>
        <v>240</v>
      </c>
      <c r="M301" s="5">
        <v>304</v>
      </c>
      <c r="N301" s="7">
        <v>11</v>
      </c>
      <c r="O301" s="4">
        <v>1</v>
      </c>
      <c r="P301" s="3" t="s">
        <v>24</v>
      </c>
      <c r="Q301" s="2" t="s">
        <v>636</v>
      </c>
      <c r="R301" s="6" t="str">
        <f t="shared" si="14"/>
        <v>20180731-Nor-Bh-Nylo01-Uvpo1-M1000-D240-T00304-G11-R01-0305.TIFF</v>
      </c>
      <c r="S301" s="3">
        <f>I301-I298</f>
        <v>17</v>
      </c>
      <c r="T301" s="3">
        <f>I299-I297</f>
        <v>68</v>
      </c>
      <c r="U301" s="3">
        <f>S301/T301</f>
        <v>0.25</v>
      </c>
    </row>
    <row r="302" spans="1:21" x14ac:dyDescent="0.25">
      <c r="A302" s="1" t="s">
        <v>637</v>
      </c>
      <c r="B302" s="6" t="str">
        <f t="shared" si="13"/>
        <v>20180731</v>
      </c>
      <c r="C302" s="6" t="s">
        <v>21</v>
      </c>
      <c r="D302" s="6" t="s">
        <v>22</v>
      </c>
      <c r="E302" s="3" t="s">
        <v>23</v>
      </c>
      <c r="F302" s="3" t="s">
        <v>24</v>
      </c>
      <c r="G302" s="3" t="s">
        <v>25</v>
      </c>
      <c r="H302" s="3" t="s">
        <v>26</v>
      </c>
      <c r="I302" s="3">
        <v>0</v>
      </c>
      <c r="J302" s="3" t="s">
        <v>24</v>
      </c>
      <c r="K302" s="4" t="str">
        <f>IF(F302="NA","0000",IF(F302="A04","1000",IF(F302="A03","0700",IF(F302="A02","0500",IF(F302="A01","0200",ERROR)))))</f>
        <v>0000</v>
      </c>
      <c r="L302" s="4" t="str">
        <f t="shared" si="12"/>
        <v>000</v>
      </c>
      <c r="M302" s="5">
        <v>305</v>
      </c>
      <c r="N302" s="7">
        <v>11</v>
      </c>
      <c r="O302" s="7">
        <v>2</v>
      </c>
      <c r="P302" s="3" t="s">
        <v>24</v>
      </c>
      <c r="Q302" s="2" t="s">
        <v>638</v>
      </c>
      <c r="R302" s="6" t="str">
        <f t="shared" si="14"/>
        <v>20180731-Nor-Bh-Cott01-Ndata-M0000-D000-T00305-G11-R02-0306.TIFF</v>
      </c>
    </row>
    <row r="303" spans="1:21" x14ac:dyDescent="0.25">
      <c r="A303" s="1" t="s">
        <v>639</v>
      </c>
      <c r="B303" s="6" t="str">
        <f t="shared" si="13"/>
        <v>20180731</v>
      </c>
      <c r="C303" s="6" t="s">
        <v>21</v>
      </c>
      <c r="D303" s="6" t="s">
        <v>22</v>
      </c>
      <c r="E303" s="3" t="s">
        <v>459</v>
      </c>
      <c r="F303" s="3" t="s">
        <v>24</v>
      </c>
      <c r="G303" s="3" t="s">
        <v>25</v>
      </c>
      <c r="H303" s="3" t="s">
        <v>26</v>
      </c>
      <c r="I303" s="3">
        <v>0</v>
      </c>
      <c r="J303" s="3" t="s">
        <v>24</v>
      </c>
      <c r="K303" s="4" t="str">
        <f>IF(F303="NA","0000",IF(F303="A04","1000",IF(F303="A03","0700",IF(F303="A02","0500",IF(F303="A01","0200",ERROR)))))</f>
        <v>0000</v>
      </c>
      <c r="L303" s="4" t="str">
        <f t="shared" si="12"/>
        <v>000</v>
      </c>
      <c r="M303" s="5">
        <v>306</v>
      </c>
      <c r="N303" s="7">
        <v>11</v>
      </c>
      <c r="O303" s="7">
        <v>2</v>
      </c>
      <c r="P303" s="3" t="s">
        <v>24</v>
      </c>
      <c r="Q303" s="2" t="s">
        <v>640</v>
      </c>
      <c r="R303" s="6" t="str">
        <f t="shared" si="14"/>
        <v>20180731-Nor-Bh-Nylo01-Ndata-M0000-D000-T00306-G11-R02-0307.TIFF</v>
      </c>
    </row>
    <row r="304" spans="1:21" x14ac:dyDescent="0.25">
      <c r="A304" s="1" t="s">
        <v>641</v>
      </c>
      <c r="B304" s="6" t="str">
        <f t="shared" si="13"/>
        <v>20180731</v>
      </c>
      <c r="C304" s="6" t="s">
        <v>21</v>
      </c>
      <c r="D304" s="6" t="s">
        <v>22</v>
      </c>
      <c r="E304" s="3" t="s">
        <v>23</v>
      </c>
      <c r="F304" s="3" t="s">
        <v>32</v>
      </c>
      <c r="G304" s="3" t="s">
        <v>33</v>
      </c>
      <c r="H304" s="3" t="s">
        <v>26</v>
      </c>
      <c r="I304" s="3">
        <v>12</v>
      </c>
      <c r="J304" s="3">
        <v>240</v>
      </c>
      <c r="K304" s="4" t="str">
        <f>IF(F304="NA","0000",IF(F304="A04","1000",IF(F304="A03","0700",IF(F304="A02","0500",IF(F304="A01","0200",ERROR)))))</f>
        <v>1000</v>
      </c>
      <c r="L304" s="4" t="str">
        <f t="shared" si="12"/>
        <v>240</v>
      </c>
      <c r="M304" s="5">
        <v>307</v>
      </c>
      <c r="N304" s="7">
        <v>11</v>
      </c>
      <c r="O304" s="7">
        <v>2</v>
      </c>
      <c r="P304" s="3" t="s">
        <v>24</v>
      </c>
      <c r="Q304" s="2" t="s">
        <v>642</v>
      </c>
      <c r="R304" s="6" t="str">
        <f t="shared" si="14"/>
        <v>20180731-Nor-Bh-Cott01-Uvpo1-M1000-D240-T00307-G11-R02-0308.TIFF</v>
      </c>
    </row>
    <row r="305" spans="1:21" x14ac:dyDescent="0.25">
      <c r="A305" s="1" t="s">
        <v>643</v>
      </c>
      <c r="B305" s="6" t="str">
        <f t="shared" si="13"/>
        <v>20180731</v>
      </c>
      <c r="C305" s="6" t="s">
        <v>21</v>
      </c>
      <c r="D305" s="6" t="s">
        <v>22</v>
      </c>
      <c r="E305" s="3" t="s">
        <v>23</v>
      </c>
      <c r="F305" s="3" t="s">
        <v>32</v>
      </c>
      <c r="G305" s="3" t="s">
        <v>33</v>
      </c>
      <c r="H305" s="3" t="s">
        <v>26</v>
      </c>
      <c r="I305" s="3">
        <v>6</v>
      </c>
      <c r="J305" s="3">
        <v>240</v>
      </c>
      <c r="K305" s="4" t="str">
        <f>IF(F305="NA","0000",IF(F305="A04","1000",IF(F305="A03","0700",IF(F305="A02","0500",IF(F305="A01","0200",ERROR)))))</f>
        <v>1000</v>
      </c>
      <c r="L305" s="4" t="str">
        <f t="shared" si="12"/>
        <v>240</v>
      </c>
      <c r="M305" s="5">
        <v>308</v>
      </c>
      <c r="N305" s="7">
        <v>11</v>
      </c>
      <c r="O305" s="7">
        <v>2</v>
      </c>
      <c r="P305" s="3" t="s">
        <v>24</v>
      </c>
      <c r="Q305" s="2" t="s">
        <v>644</v>
      </c>
      <c r="R305" s="6" t="str">
        <f t="shared" si="14"/>
        <v>20180731-Nor-Bh-Cott01-Uvpo1-M1000-D240-T00308-G11-R02-0309.TIFF</v>
      </c>
    </row>
    <row r="306" spans="1:21" x14ac:dyDescent="0.25">
      <c r="A306" s="1" t="s">
        <v>645</v>
      </c>
      <c r="B306" s="6" t="str">
        <f t="shared" si="13"/>
        <v>20180731</v>
      </c>
      <c r="C306" s="6" t="s">
        <v>21</v>
      </c>
      <c r="D306" s="6" t="s">
        <v>22</v>
      </c>
      <c r="E306" s="3" t="s">
        <v>459</v>
      </c>
      <c r="F306" s="3" t="s">
        <v>32</v>
      </c>
      <c r="G306" s="3" t="s">
        <v>33</v>
      </c>
      <c r="H306" s="3" t="s">
        <v>26</v>
      </c>
      <c r="I306" s="3">
        <v>4</v>
      </c>
      <c r="J306" s="3">
        <v>240</v>
      </c>
      <c r="K306" s="4" t="str">
        <f>IF(F306="NA","0000",IF(F306="A04","1000",IF(F306="A03","0700",IF(F306="A02","0500",IF(F306="A01","0200",ERROR)))))</f>
        <v>1000</v>
      </c>
      <c r="L306" s="4" t="str">
        <f t="shared" si="12"/>
        <v>240</v>
      </c>
      <c r="M306" s="5">
        <v>309</v>
      </c>
      <c r="N306" s="7">
        <v>11</v>
      </c>
      <c r="O306" s="7">
        <v>2</v>
      </c>
      <c r="P306" s="3" t="s">
        <v>24</v>
      </c>
      <c r="Q306" s="2" t="s">
        <v>646</v>
      </c>
      <c r="R306" s="6" t="str">
        <f t="shared" si="14"/>
        <v>20180731-Nor-Bh-Nylo01-Uvpo1-M1000-D240-T00309-G11-R02-0310.TIFF</v>
      </c>
      <c r="S306" s="3">
        <f>I306-I303</f>
        <v>4</v>
      </c>
      <c r="T306" s="3">
        <f>I304-I302</f>
        <v>12</v>
      </c>
      <c r="U306" s="3">
        <f>S306/T306</f>
        <v>0.33333333333333331</v>
      </c>
    </row>
    <row r="307" spans="1:21" x14ac:dyDescent="0.25">
      <c r="A307" s="1" t="s">
        <v>647</v>
      </c>
      <c r="B307" s="6" t="str">
        <f t="shared" si="13"/>
        <v>20180731</v>
      </c>
      <c r="C307" s="6" t="s">
        <v>21</v>
      </c>
      <c r="D307" s="6" t="s">
        <v>22</v>
      </c>
      <c r="E307" s="3" t="s">
        <v>23</v>
      </c>
      <c r="F307" s="3" t="s">
        <v>24</v>
      </c>
      <c r="G307" s="3" t="s">
        <v>25</v>
      </c>
      <c r="H307" s="3" t="s">
        <v>26</v>
      </c>
      <c r="I307" s="3">
        <v>0</v>
      </c>
      <c r="J307" s="3" t="s">
        <v>24</v>
      </c>
      <c r="K307" s="4" t="str">
        <f>IF(F307="NA","0000",IF(F307="A04","1000",IF(F307="A03","0700",IF(F307="A02","0500",IF(F307="A01","0200",ERROR)))))</f>
        <v>0000</v>
      </c>
      <c r="L307" s="4" t="str">
        <f t="shared" si="12"/>
        <v>000</v>
      </c>
      <c r="M307" s="5">
        <v>310</v>
      </c>
      <c r="N307" s="7">
        <v>11</v>
      </c>
      <c r="O307" s="7">
        <v>3</v>
      </c>
      <c r="P307" s="3" t="s">
        <v>24</v>
      </c>
      <c r="Q307" s="2" t="s">
        <v>648</v>
      </c>
      <c r="R307" s="6" t="str">
        <f t="shared" si="14"/>
        <v>20180731-Nor-Bh-Cott01-Ndata-M0000-D000-T00310-G11-R03-0311.TIFF</v>
      </c>
    </row>
    <row r="308" spans="1:21" x14ac:dyDescent="0.25">
      <c r="A308" s="1" t="s">
        <v>649</v>
      </c>
      <c r="B308" s="6" t="str">
        <f t="shared" si="13"/>
        <v>20180731</v>
      </c>
      <c r="C308" s="6" t="s">
        <v>21</v>
      </c>
      <c r="D308" s="6" t="s">
        <v>22</v>
      </c>
      <c r="E308" s="3" t="s">
        <v>459</v>
      </c>
      <c r="F308" s="3" t="s">
        <v>24</v>
      </c>
      <c r="G308" s="3" t="s">
        <v>25</v>
      </c>
      <c r="H308" s="3" t="s">
        <v>26</v>
      </c>
      <c r="I308" s="3">
        <v>0</v>
      </c>
      <c r="J308" s="3" t="s">
        <v>24</v>
      </c>
      <c r="K308" s="4" t="str">
        <f>IF(F308="NA","0000",IF(F308="A04","1000",IF(F308="A03","0700",IF(F308="A02","0500",IF(F308="A01","0200",ERROR)))))</f>
        <v>0000</v>
      </c>
      <c r="L308" s="4" t="str">
        <f t="shared" si="12"/>
        <v>000</v>
      </c>
      <c r="M308" s="5">
        <v>311</v>
      </c>
      <c r="N308" s="7">
        <v>11</v>
      </c>
      <c r="O308" s="7">
        <v>3</v>
      </c>
      <c r="P308" s="3" t="s">
        <v>24</v>
      </c>
      <c r="Q308" s="2" t="s">
        <v>650</v>
      </c>
      <c r="R308" s="6" t="str">
        <f t="shared" si="14"/>
        <v>20180731-Nor-Bh-Nylo01-Ndata-M0000-D000-T00311-G11-R03-0312.TIFF</v>
      </c>
    </row>
    <row r="309" spans="1:21" x14ac:dyDescent="0.25">
      <c r="A309" s="1" t="s">
        <v>651</v>
      </c>
      <c r="B309" s="6" t="str">
        <f t="shared" si="13"/>
        <v>20180731</v>
      </c>
      <c r="C309" s="6" t="s">
        <v>21</v>
      </c>
      <c r="D309" s="6" t="s">
        <v>22</v>
      </c>
      <c r="E309" s="3" t="s">
        <v>23</v>
      </c>
      <c r="F309" s="3" t="s">
        <v>32</v>
      </c>
      <c r="G309" s="3" t="s">
        <v>33</v>
      </c>
      <c r="H309" s="3" t="s">
        <v>26</v>
      </c>
      <c r="I309" s="3">
        <v>109</v>
      </c>
      <c r="J309" s="3">
        <v>240</v>
      </c>
      <c r="K309" s="4" t="str">
        <f>IF(F309="NA","0000",IF(F309="A04","1000",IF(F309="A03","0700",IF(F309="A02","0500",IF(F309="A01","0200",ERROR)))))</f>
        <v>1000</v>
      </c>
      <c r="L309" s="4" t="str">
        <f t="shared" si="12"/>
        <v>240</v>
      </c>
      <c r="M309" s="5">
        <v>312</v>
      </c>
      <c r="N309" s="7">
        <v>11</v>
      </c>
      <c r="O309" s="7">
        <v>3</v>
      </c>
      <c r="P309" s="3" t="s">
        <v>76</v>
      </c>
      <c r="Q309" s="2" t="s">
        <v>652</v>
      </c>
      <c r="R309" s="6" t="str">
        <f t="shared" si="14"/>
        <v>20180731-Nor-Bh-Cott01-Uvpo1-M1000-D240-T00312-G11-R03-0313.TIFF</v>
      </c>
    </row>
    <row r="310" spans="1:21" x14ac:dyDescent="0.25">
      <c r="A310" s="1" t="s">
        <v>653</v>
      </c>
      <c r="B310" s="6" t="str">
        <f t="shared" si="13"/>
        <v>20180731</v>
      </c>
      <c r="C310" s="6" t="s">
        <v>21</v>
      </c>
      <c r="D310" s="6" t="s">
        <v>22</v>
      </c>
      <c r="E310" s="3" t="s">
        <v>23</v>
      </c>
      <c r="F310" s="3" t="s">
        <v>32</v>
      </c>
      <c r="G310" s="3" t="s">
        <v>33</v>
      </c>
      <c r="H310" s="3" t="s">
        <v>26</v>
      </c>
      <c r="I310" s="3">
        <v>52</v>
      </c>
      <c r="J310" s="3">
        <v>240</v>
      </c>
      <c r="K310" s="4" t="str">
        <f>IF(F310="NA","0000",IF(F310="A04","1000",IF(F310="A03","0700",IF(F310="A02","0500",IF(F310="A01","0200",ERROR)))))</f>
        <v>1000</v>
      </c>
      <c r="L310" s="4" t="str">
        <f t="shared" si="12"/>
        <v>240</v>
      </c>
      <c r="M310" s="5">
        <v>313</v>
      </c>
      <c r="N310" s="7">
        <v>11</v>
      </c>
      <c r="O310" s="7">
        <v>3</v>
      </c>
      <c r="P310" s="3" t="s">
        <v>76</v>
      </c>
      <c r="Q310" s="2" t="s">
        <v>654</v>
      </c>
      <c r="R310" s="6" t="str">
        <f t="shared" si="14"/>
        <v>20180731-Nor-Bh-Cott01-Uvpo1-M1000-D240-T00313-G11-R03-0314.TIFF</v>
      </c>
    </row>
    <row r="311" spans="1:21" x14ac:dyDescent="0.25">
      <c r="A311" s="1" t="s">
        <v>655</v>
      </c>
      <c r="B311" s="6" t="str">
        <f t="shared" si="13"/>
        <v>20180731</v>
      </c>
      <c r="C311" s="6" t="s">
        <v>21</v>
      </c>
      <c r="D311" s="6" t="s">
        <v>22</v>
      </c>
      <c r="E311" s="3" t="s">
        <v>459</v>
      </c>
      <c r="F311" s="3" t="s">
        <v>32</v>
      </c>
      <c r="G311" s="3" t="s">
        <v>33</v>
      </c>
      <c r="H311" s="3" t="s">
        <v>26</v>
      </c>
      <c r="I311" s="3">
        <v>55</v>
      </c>
      <c r="J311" s="3">
        <v>240</v>
      </c>
      <c r="K311" s="4" t="str">
        <f>IF(F311="NA","0000",IF(F311="A04","1000",IF(F311="A03","0700",IF(F311="A02","0500",IF(F311="A01","0200",ERROR)))))</f>
        <v>1000</v>
      </c>
      <c r="L311" s="4" t="str">
        <f t="shared" si="12"/>
        <v>240</v>
      </c>
      <c r="M311" s="5">
        <v>314</v>
      </c>
      <c r="N311" s="7">
        <v>11</v>
      </c>
      <c r="O311" s="7">
        <v>3</v>
      </c>
      <c r="P311" s="3" t="s">
        <v>24</v>
      </c>
      <c r="Q311" s="2" t="s">
        <v>656</v>
      </c>
      <c r="R311" s="6" t="str">
        <f t="shared" si="14"/>
        <v>20180731-Nor-Bh-Nylo01-Uvpo1-M1000-D240-T00314-G11-R03-0315.TIFF</v>
      </c>
      <c r="S311" s="3">
        <f>I311-I308</f>
        <v>55</v>
      </c>
      <c r="T311" s="3">
        <f>I309-I307</f>
        <v>109</v>
      </c>
      <c r="U311" s="3">
        <f>S311/T311</f>
        <v>0.50458715596330272</v>
      </c>
    </row>
    <row r="312" spans="1:21" x14ac:dyDescent="0.25">
      <c r="A312" s="1" t="s">
        <v>657</v>
      </c>
      <c r="B312" s="6" t="str">
        <f t="shared" si="13"/>
        <v>20180731</v>
      </c>
      <c r="C312" s="6" t="s">
        <v>21</v>
      </c>
      <c r="D312" s="6" t="s">
        <v>22</v>
      </c>
      <c r="E312" s="3" t="s">
        <v>23</v>
      </c>
      <c r="F312" s="3" t="s">
        <v>24</v>
      </c>
      <c r="G312" s="3" t="s">
        <v>25</v>
      </c>
      <c r="H312" s="3" t="s">
        <v>26</v>
      </c>
      <c r="I312" s="3">
        <v>0</v>
      </c>
      <c r="J312" s="3" t="s">
        <v>24</v>
      </c>
      <c r="K312" s="4" t="str">
        <f>IF(F312="NA","0000",IF(F312="A04","1000",IF(F312="A03","0700",IF(F312="A02","0500",IF(F312="A01","0200",ERROR)))))</f>
        <v>0000</v>
      </c>
      <c r="L312" s="4" t="str">
        <f t="shared" si="12"/>
        <v>000</v>
      </c>
      <c r="M312" s="5">
        <v>315</v>
      </c>
      <c r="N312" s="7">
        <v>11</v>
      </c>
      <c r="O312" s="7">
        <v>4</v>
      </c>
      <c r="P312" s="3" t="s">
        <v>24</v>
      </c>
      <c r="Q312" s="2" t="s">
        <v>658</v>
      </c>
      <c r="R312" s="6" t="str">
        <f t="shared" si="14"/>
        <v>20180731-Nor-Bh-Cott01-Ndata-M0000-D000-T00315-G11-R04-0316.TIFF</v>
      </c>
    </row>
    <row r="313" spans="1:21" x14ac:dyDescent="0.25">
      <c r="A313" s="1" t="s">
        <v>659</v>
      </c>
      <c r="B313" s="6" t="str">
        <f t="shared" si="13"/>
        <v>20180731</v>
      </c>
      <c r="C313" s="6" t="s">
        <v>21</v>
      </c>
      <c r="D313" s="6" t="s">
        <v>22</v>
      </c>
      <c r="E313" s="3" t="s">
        <v>459</v>
      </c>
      <c r="F313" s="3" t="s">
        <v>24</v>
      </c>
      <c r="G313" s="3" t="s">
        <v>25</v>
      </c>
      <c r="H313" s="3" t="s">
        <v>26</v>
      </c>
      <c r="I313" s="3">
        <v>0</v>
      </c>
      <c r="J313" s="3" t="s">
        <v>24</v>
      </c>
      <c r="K313" s="4" t="str">
        <f>IF(F313="NA","0000",IF(F313="A04","1000",IF(F313="A03","0700",IF(F313="A02","0500",IF(F313="A01","0200",ERROR)))))</f>
        <v>0000</v>
      </c>
      <c r="L313" s="4" t="str">
        <f t="shared" si="12"/>
        <v>000</v>
      </c>
      <c r="M313" s="5">
        <v>316</v>
      </c>
      <c r="N313" s="7">
        <v>11</v>
      </c>
      <c r="O313" s="7">
        <v>4</v>
      </c>
      <c r="P313" s="3" t="s">
        <v>24</v>
      </c>
      <c r="Q313" s="2" t="s">
        <v>660</v>
      </c>
      <c r="R313" s="6" t="str">
        <f t="shared" si="14"/>
        <v>20180731-Nor-Bh-Nylo01-Ndata-M0000-D000-T00316-G11-R04-0317.TIFF</v>
      </c>
    </row>
    <row r="314" spans="1:21" x14ac:dyDescent="0.25">
      <c r="A314" s="1" t="s">
        <v>661</v>
      </c>
      <c r="B314" s="6" t="str">
        <f t="shared" si="13"/>
        <v>20180731</v>
      </c>
      <c r="C314" s="6" t="s">
        <v>21</v>
      </c>
      <c r="D314" s="6" t="s">
        <v>22</v>
      </c>
      <c r="E314" s="3" t="s">
        <v>23</v>
      </c>
      <c r="F314" s="3" t="s">
        <v>32</v>
      </c>
      <c r="G314" s="3" t="s">
        <v>33</v>
      </c>
      <c r="H314" s="3" t="s">
        <v>26</v>
      </c>
      <c r="I314" s="3">
        <v>52</v>
      </c>
      <c r="J314" s="3">
        <v>240</v>
      </c>
      <c r="K314" s="4" t="str">
        <f>IF(F314="NA","0000",IF(F314="A04","1000",IF(F314="A03","0700",IF(F314="A02","0500",IF(F314="A01","0200",ERROR)))))</f>
        <v>1000</v>
      </c>
      <c r="L314" s="4" t="str">
        <f t="shared" si="12"/>
        <v>240</v>
      </c>
      <c r="M314" s="5">
        <v>317</v>
      </c>
      <c r="N314" s="7">
        <v>11</v>
      </c>
      <c r="O314" s="7">
        <v>4</v>
      </c>
      <c r="P314" s="3" t="s">
        <v>24</v>
      </c>
      <c r="Q314" s="2" t="s">
        <v>662</v>
      </c>
      <c r="R314" s="6" t="str">
        <f>CONCATENATE(B314,"-",C314,"-",D314,"-",E314,"-",G314,"-","M",K314,"-","D",L314,"-","T",TEXT(M314,"00000"),"-","G",TEXT(N314,"00"),"-","R",TEXT(O314,"00"),"-",0,Q314,".JPG")</f>
        <v>20180731-Nor-Bh-Cott01-Uvpo1-M1000-D240-T00317-G11-R04-0318.JPG</v>
      </c>
    </row>
    <row r="315" spans="1:21" x14ac:dyDescent="0.25">
      <c r="A315" s="1" t="s">
        <v>663</v>
      </c>
      <c r="B315" s="6" t="str">
        <f t="shared" si="13"/>
        <v>20180731</v>
      </c>
      <c r="C315" s="6" t="s">
        <v>21</v>
      </c>
      <c r="D315" s="6" t="s">
        <v>22</v>
      </c>
      <c r="E315" s="3" t="s">
        <v>23</v>
      </c>
      <c r="F315" s="3" t="s">
        <v>32</v>
      </c>
      <c r="G315" s="3" t="s">
        <v>33</v>
      </c>
      <c r="H315" s="3" t="s">
        <v>26</v>
      </c>
      <c r="I315" s="3">
        <v>38</v>
      </c>
      <c r="J315" s="3">
        <v>240</v>
      </c>
      <c r="K315" s="4" t="str">
        <f>IF(F315="NA","0000",IF(F315="A04","1000",IF(F315="A03","0700",IF(F315="A02","0500",IF(F315="A01","0200",ERROR)))))</f>
        <v>1000</v>
      </c>
      <c r="L315" s="4" t="str">
        <f t="shared" si="12"/>
        <v>240</v>
      </c>
      <c r="M315" s="5">
        <v>318</v>
      </c>
      <c r="N315" s="7">
        <v>11</v>
      </c>
      <c r="O315" s="7">
        <v>4</v>
      </c>
      <c r="P315" s="3" t="s">
        <v>24</v>
      </c>
      <c r="Q315" s="2" t="s">
        <v>664</v>
      </c>
      <c r="R315" s="6" t="str">
        <f t="shared" si="14"/>
        <v>20180731-Nor-Bh-Cott01-Uvpo1-M1000-D240-T00318-G11-R04-0319.TIFF</v>
      </c>
    </row>
    <row r="316" spans="1:21" x14ac:dyDescent="0.25">
      <c r="A316" s="1" t="s">
        <v>665</v>
      </c>
      <c r="B316" s="6" t="str">
        <f t="shared" si="13"/>
        <v>20180731</v>
      </c>
      <c r="C316" s="6" t="s">
        <v>21</v>
      </c>
      <c r="D316" s="6" t="s">
        <v>22</v>
      </c>
      <c r="E316" s="3" t="s">
        <v>459</v>
      </c>
      <c r="F316" s="3" t="s">
        <v>32</v>
      </c>
      <c r="G316" s="3" t="s">
        <v>33</v>
      </c>
      <c r="H316" s="3" t="s">
        <v>26</v>
      </c>
      <c r="I316" s="3">
        <v>13</v>
      </c>
      <c r="J316" s="3">
        <v>240</v>
      </c>
      <c r="K316" s="4" t="str">
        <f>IF(F316="NA","0000",IF(F316="A04","1000",IF(F316="A03","0700",IF(F316="A02","0500",IF(F316="A01","0200",ERROR)))))</f>
        <v>1000</v>
      </c>
      <c r="L316" s="4" t="str">
        <f t="shared" si="12"/>
        <v>240</v>
      </c>
      <c r="M316" s="5">
        <v>319</v>
      </c>
      <c r="N316" s="7">
        <v>11</v>
      </c>
      <c r="O316" s="7">
        <v>4</v>
      </c>
      <c r="P316" s="3" t="s">
        <v>24</v>
      </c>
      <c r="Q316" s="2" t="s">
        <v>666</v>
      </c>
      <c r="R316" s="6" t="str">
        <f t="shared" si="14"/>
        <v>20180731-Nor-Bh-Nylo01-Uvpo1-M1000-D240-T00319-G11-R04-0320.TIFF</v>
      </c>
      <c r="S316" s="3">
        <f>I316-I313</f>
        <v>13</v>
      </c>
      <c r="T316" s="3">
        <f>I314-I312</f>
        <v>52</v>
      </c>
      <c r="U316" s="3">
        <f>S316/T316</f>
        <v>0.25</v>
      </c>
    </row>
    <row r="317" spans="1:21" x14ac:dyDescent="0.25">
      <c r="A317" s="1" t="s">
        <v>667</v>
      </c>
      <c r="B317" s="6" t="str">
        <f t="shared" si="13"/>
        <v>20180731</v>
      </c>
      <c r="C317" s="6" t="s">
        <v>21</v>
      </c>
      <c r="D317" s="6" t="s">
        <v>22</v>
      </c>
      <c r="E317" s="3" t="s">
        <v>23</v>
      </c>
      <c r="F317" s="3" t="s">
        <v>24</v>
      </c>
      <c r="G317" s="3" t="s">
        <v>25</v>
      </c>
      <c r="H317" s="3" t="s">
        <v>26</v>
      </c>
      <c r="I317" s="3">
        <v>0</v>
      </c>
      <c r="J317" s="3" t="s">
        <v>24</v>
      </c>
      <c r="K317" s="4" t="str">
        <f>IF(F317="NA","0000",IF(F317="A04","1000",IF(F317="A03","0700",IF(F317="A02","0500",IF(F317="A01","0200",ERROR)))))</f>
        <v>0000</v>
      </c>
      <c r="L317" s="4" t="str">
        <f t="shared" si="12"/>
        <v>000</v>
      </c>
      <c r="M317" s="5">
        <v>320</v>
      </c>
      <c r="N317" s="7">
        <v>11</v>
      </c>
      <c r="O317" s="7">
        <v>5</v>
      </c>
      <c r="P317" s="3" t="s">
        <v>24</v>
      </c>
      <c r="Q317" s="2" t="s">
        <v>668</v>
      </c>
      <c r="R317" s="6" t="str">
        <f t="shared" si="14"/>
        <v>20180731-Nor-Bh-Cott01-Ndata-M0000-D000-T00320-G11-R05-0321.TIFF</v>
      </c>
    </row>
    <row r="318" spans="1:21" x14ac:dyDescent="0.25">
      <c r="A318" s="1" t="s">
        <v>669</v>
      </c>
      <c r="B318" s="6" t="str">
        <f t="shared" si="13"/>
        <v>20180731</v>
      </c>
      <c r="C318" s="6" t="s">
        <v>21</v>
      </c>
      <c r="D318" s="6" t="s">
        <v>22</v>
      </c>
      <c r="E318" s="3" t="s">
        <v>459</v>
      </c>
      <c r="F318" s="3" t="s">
        <v>24</v>
      </c>
      <c r="G318" s="3" t="s">
        <v>25</v>
      </c>
      <c r="H318" s="3" t="s">
        <v>26</v>
      </c>
      <c r="I318" s="3">
        <v>0</v>
      </c>
      <c r="J318" s="3" t="s">
        <v>24</v>
      </c>
      <c r="K318" s="4" t="str">
        <f>IF(F318="NA","0000",IF(F318="A04","1000",IF(F318="A03","0700",IF(F318="A02","0500",IF(F318="A01","0200",ERROR)))))</f>
        <v>0000</v>
      </c>
      <c r="L318" s="4" t="str">
        <f t="shared" si="12"/>
        <v>000</v>
      </c>
      <c r="M318" s="5">
        <v>321</v>
      </c>
      <c r="N318" s="7">
        <v>11</v>
      </c>
      <c r="O318" s="7">
        <v>5</v>
      </c>
      <c r="P318" s="3" t="s">
        <v>24</v>
      </c>
      <c r="Q318" s="2" t="s">
        <v>670</v>
      </c>
      <c r="R318" s="6" t="str">
        <f t="shared" si="14"/>
        <v>20180731-Nor-Bh-Nylo01-Ndata-M0000-D000-T00321-G11-R05-0322.TIFF</v>
      </c>
    </row>
    <row r="319" spans="1:21" x14ac:dyDescent="0.25">
      <c r="A319" s="1" t="s">
        <v>671</v>
      </c>
      <c r="B319" s="6" t="str">
        <f t="shared" si="13"/>
        <v>20180731</v>
      </c>
      <c r="C319" s="6" t="s">
        <v>21</v>
      </c>
      <c r="D319" s="6" t="s">
        <v>22</v>
      </c>
      <c r="E319" s="3" t="s">
        <v>23</v>
      </c>
      <c r="F319" s="3" t="s">
        <v>32</v>
      </c>
      <c r="G319" s="3" t="s">
        <v>33</v>
      </c>
      <c r="H319" s="3" t="s">
        <v>26</v>
      </c>
      <c r="I319" s="3">
        <v>55</v>
      </c>
      <c r="J319" s="3">
        <v>240</v>
      </c>
      <c r="K319" s="4" t="str">
        <f>IF(F319="NA","0000",IF(F319="A04","1000",IF(F319="A03","0700",IF(F319="A02","0500",IF(F319="A01","0200",ERROR)))))</f>
        <v>1000</v>
      </c>
      <c r="L319" s="4" t="str">
        <f t="shared" si="12"/>
        <v>240</v>
      </c>
      <c r="M319" s="5">
        <v>322</v>
      </c>
      <c r="N319" s="7">
        <v>11</v>
      </c>
      <c r="O319" s="7">
        <v>5</v>
      </c>
      <c r="P319" s="3" t="s">
        <v>24</v>
      </c>
      <c r="Q319" s="2" t="s">
        <v>672</v>
      </c>
      <c r="R319" s="6" t="str">
        <f t="shared" si="14"/>
        <v>20180731-Nor-Bh-Cott01-Uvpo1-M1000-D240-T00322-G11-R05-0323.TIFF</v>
      </c>
    </row>
    <row r="320" spans="1:21" x14ac:dyDescent="0.25">
      <c r="A320" s="1" t="s">
        <v>673</v>
      </c>
      <c r="B320" s="6" t="str">
        <f t="shared" si="13"/>
        <v>20180731</v>
      </c>
      <c r="C320" s="6" t="s">
        <v>21</v>
      </c>
      <c r="D320" s="6" t="s">
        <v>22</v>
      </c>
      <c r="E320" s="3" t="s">
        <v>23</v>
      </c>
      <c r="F320" s="3" t="s">
        <v>32</v>
      </c>
      <c r="G320" s="3" t="s">
        <v>33</v>
      </c>
      <c r="H320" s="3" t="s">
        <v>26</v>
      </c>
      <c r="I320" s="3">
        <v>40</v>
      </c>
      <c r="J320" s="3">
        <v>240</v>
      </c>
      <c r="K320" s="4" t="str">
        <f>IF(F320="NA","0000",IF(F320="A04","1000",IF(F320="A03","0700",IF(F320="A02","0500",IF(F320="A01","0200",ERROR)))))</f>
        <v>1000</v>
      </c>
      <c r="L320" s="4" t="str">
        <f t="shared" si="12"/>
        <v>240</v>
      </c>
      <c r="M320" s="5">
        <v>323</v>
      </c>
      <c r="N320" s="7">
        <v>11</v>
      </c>
      <c r="O320" s="7">
        <v>5</v>
      </c>
      <c r="P320" s="3" t="s">
        <v>24</v>
      </c>
      <c r="Q320" s="2" t="s">
        <v>674</v>
      </c>
      <c r="R320" s="6" t="str">
        <f t="shared" si="14"/>
        <v>20180731-Nor-Bh-Cott01-Uvpo1-M1000-D240-T00323-G11-R05-0324.TIFF</v>
      </c>
    </row>
    <row r="321" spans="1:21" x14ac:dyDescent="0.25">
      <c r="A321" s="1" t="s">
        <v>675</v>
      </c>
      <c r="B321" s="6" t="str">
        <f t="shared" si="13"/>
        <v>20180731</v>
      </c>
      <c r="C321" s="6" t="s">
        <v>21</v>
      </c>
      <c r="D321" s="6" t="s">
        <v>22</v>
      </c>
      <c r="E321" s="3" t="s">
        <v>459</v>
      </c>
      <c r="F321" s="3" t="s">
        <v>32</v>
      </c>
      <c r="G321" s="3" t="s">
        <v>33</v>
      </c>
      <c r="H321" s="3" t="s">
        <v>26</v>
      </c>
      <c r="I321" s="3">
        <v>13</v>
      </c>
      <c r="J321" s="3">
        <v>240</v>
      </c>
      <c r="K321" s="4" t="str">
        <f>IF(F321="NA","0000",IF(F321="A04","1000",IF(F321="A03","0700",IF(F321="A02","0500",IF(F321="A01","0200",ERROR)))))</f>
        <v>1000</v>
      </c>
      <c r="L321" s="4" t="str">
        <f t="shared" si="12"/>
        <v>240</v>
      </c>
      <c r="M321" s="5">
        <v>324</v>
      </c>
      <c r="N321" s="7">
        <v>11</v>
      </c>
      <c r="O321" s="7">
        <v>5</v>
      </c>
      <c r="P321" s="3" t="s">
        <v>24</v>
      </c>
      <c r="Q321" s="2" t="s">
        <v>676</v>
      </c>
      <c r="R321" s="6" t="str">
        <f t="shared" si="14"/>
        <v>20180731-Nor-Bh-Nylo01-Uvpo1-M1000-D240-T00324-G11-R05-0325.TIFF</v>
      </c>
      <c r="S321" s="3">
        <f>I321-I318</f>
        <v>13</v>
      </c>
      <c r="T321" s="3">
        <f>I319-I317</f>
        <v>55</v>
      </c>
      <c r="U321" s="3">
        <f>S321/T321</f>
        <v>0.23636363636363636</v>
      </c>
    </row>
    <row r="322" spans="1:21" x14ac:dyDescent="0.25">
      <c r="A322" s="1" t="s">
        <v>677</v>
      </c>
      <c r="B322" s="6" t="str">
        <f t="shared" si="13"/>
        <v>20180731</v>
      </c>
      <c r="C322" s="6" t="s">
        <v>21</v>
      </c>
      <c r="D322" s="6" t="s">
        <v>22</v>
      </c>
      <c r="E322" s="3" t="s">
        <v>23</v>
      </c>
      <c r="F322" s="3" t="s">
        <v>24</v>
      </c>
      <c r="G322" s="3" t="s">
        <v>25</v>
      </c>
      <c r="H322" s="3" t="s">
        <v>26</v>
      </c>
      <c r="I322" s="3">
        <v>0</v>
      </c>
      <c r="J322" s="3" t="s">
        <v>24</v>
      </c>
      <c r="K322" s="4" t="str">
        <f>IF(F322="NA","0000",IF(F322="A04","1000",IF(F322="A03","0700",IF(F322="A02","0500",IF(F322="A01","0200",ERROR)))))</f>
        <v>0000</v>
      </c>
      <c r="L322" s="4" t="str">
        <f t="shared" ref="L322:L385" si="15">IF(J322="NA","000",TEXT(J322,"000"))</f>
        <v>000</v>
      </c>
      <c r="M322" s="5">
        <v>325</v>
      </c>
      <c r="N322" s="7">
        <v>11</v>
      </c>
      <c r="O322" s="7">
        <v>6</v>
      </c>
      <c r="P322" s="3" t="s">
        <v>24</v>
      </c>
      <c r="Q322" s="2" t="s">
        <v>678</v>
      </c>
      <c r="R322" s="6" t="str">
        <f t="shared" si="14"/>
        <v>20180731-Nor-Bh-Cott01-Ndata-M0000-D000-T00325-G11-R06-0326.TIFF</v>
      </c>
    </row>
    <row r="323" spans="1:21" x14ac:dyDescent="0.25">
      <c r="A323" s="1" t="s">
        <v>679</v>
      </c>
      <c r="B323" s="6" t="str">
        <f t="shared" ref="B323:B386" si="16">LEFT(A323,8)</f>
        <v>20180731</v>
      </c>
      <c r="C323" s="6" t="s">
        <v>21</v>
      </c>
      <c r="D323" s="6" t="s">
        <v>22</v>
      </c>
      <c r="E323" s="3" t="s">
        <v>459</v>
      </c>
      <c r="F323" s="3" t="s">
        <v>24</v>
      </c>
      <c r="G323" s="3" t="s">
        <v>25</v>
      </c>
      <c r="H323" s="3" t="s">
        <v>26</v>
      </c>
      <c r="I323" s="3">
        <v>0</v>
      </c>
      <c r="J323" s="3" t="s">
        <v>24</v>
      </c>
      <c r="K323" s="4" t="str">
        <f>IF(F323="NA","0000",IF(F323="A04","1000",IF(F323="A03","0700",IF(F323="A02","0500",IF(F323="A01","0200",ERROR)))))</f>
        <v>0000</v>
      </c>
      <c r="L323" s="4" t="str">
        <f t="shared" si="15"/>
        <v>000</v>
      </c>
      <c r="M323" s="5">
        <v>326</v>
      </c>
      <c r="N323" s="7">
        <v>11</v>
      </c>
      <c r="O323" s="7">
        <v>6</v>
      </c>
      <c r="P323" s="3" t="s">
        <v>24</v>
      </c>
      <c r="Q323" s="2" t="s">
        <v>680</v>
      </c>
      <c r="R323" s="6" t="str">
        <f t="shared" ref="R323:R386" si="17">CONCATENATE(B323,"-",C323,"-",D323,"-",E323,"-",G323,"-","M",K323,"-","D",L323,"-","T",TEXT(M323,"00000"),"-","G",TEXT(N323,"00"),"-","R",TEXT(O323,"00"),"-",0,Q323,".TIFF")</f>
        <v>20180731-Nor-Bh-Nylo01-Ndata-M0000-D000-T00326-G11-R06-0327.TIFF</v>
      </c>
    </row>
    <row r="324" spans="1:21" x14ac:dyDescent="0.25">
      <c r="A324" s="1" t="s">
        <v>681</v>
      </c>
      <c r="B324" s="6" t="str">
        <f t="shared" si="16"/>
        <v>20180731</v>
      </c>
      <c r="C324" s="6" t="s">
        <v>21</v>
      </c>
      <c r="D324" s="6" t="s">
        <v>22</v>
      </c>
      <c r="E324" s="3" t="s">
        <v>23</v>
      </c>
      <c r="F324" s="3" t="s">
        <v>32</v>
      </c>
      <c r="G324" s="3" t="s">
        <v>33</v>
      </c>
      <c r="H324" s="3" t="s">
        <v>26</v>
      </c>
      <c r="I324" s="3">
        <v>27</v>
      </c>
      <c r="J324" s="3">
        <v>240</v>
      </c>
      <c r="K324" s="4" t="str">
        <f>IF(F324="NA","0000",IF(F324="A04","1000",IF(F324="A03","0700",IF(F324="A02","0500",IF(F324="A01","0200",ERROR)))))</f>
        <v>1000</v>
      </c>
      <c r="L324" s="4" t="str">
        <f t="shared" si="15"/>
        <v>240</v>
      </c>
      <c r="M324" s="5">
        <v>327</v>
      </c>
      <c r="N324" s="7">
        <v>11</v>
      </c>
      <c r="O324" s="7">
        <v>6</v>
      </c>
      <c r="P324" s="3" t="s">
        <v>24</v>
      </c>
      <c r="Q324" s="2" t="s">
        <v>682</v>
      </c>
      <c r="R324" s="6" t="str">
        <f t="shared" si="17"/>
        <v>20180731-Nor-Bh-Cott01-Uvpo1-M1000-D240-T00327-G11-R06-0328.TIFF</v>
      </c>
    </row>
    <row r="325" spans="1:21" x14ac:dyDescent="0.25">
      <c r="A325" s="1" t="s">
        <v>683</v>
      </c>
      <c r="B325" s="6" t="str">
        <f t="shared" si="16"/>
        <v>20180731</v>
      </c>
      <c r="C325" s="6" t="s">
        <v>21</v>
      </c>
      <c r="D325" s="6" t="s">
        <v>22</v>
      </c>
      <c r="E325" s="3" t="s">
        <v>23</v>
      </c>
      <c r="F325" s="3" t="s">
        <v>32</v>
      </c>
      <c r="G325" s="3" t="s">
        <v>33</v>
      </c>
      <c r="H325" s="3" t="s">
        <v>26</v>
      </c>
      <c r="I325" s="3">
        <v>9</v>
      </c>
      <c r="J325" s="3">
        <v>240</v>
      </c>
      <c r="K325" s="4" t="str">
        <f>IF(F325="NA","0000",IF(F325="A04","1000",IF(F325="A03","0700",IF(F325="A02","0500",IF(F325="A01","0200",ERROR)))))</f>
        <v>1000</v>
      </c>
      <c r="L325" s="4" t="str">
        <f t="shared" si="15"/>
        <v>240</v>
      </c>
      <c r="M325" s="5">
        <v>328</v>
      </c>
      <c r="N325" s="7">
        <v>11</v>
      </c>
      <c r="O325" s="7">
        <v>6</v>
      </c>
      <c r="P325" s="3" t="s">
        <v>24</v>
      </c>
      <c r="Q325" s="2" t="s">
        <v>684</v>
      </c>
      <c r="R325" s="6" t="str">
        <f t="shared" si="17"/>
        <v>20180731-Nor-Bh-Cott01-Uvpo1-M1000-D240-T00328-G11-R06-0329.TIFF</v>
      </c>
    </row>
    <row r="326" spans="1:21" x14ac:dyDescent="0.25">
      <c r="A326" s="1" t="s">
        <v>685</v>
      </c>
      <c r="B326" s="6" t="str">
        <f t="shared" si="16"/>
        <v>20180731</v>
      </c>
      <c r="C326" s="6" t="s">
        <v>21</v>
      </c>
      <c r="D326" s="6" t="s">
        <v>22</v>
      </c>
      <c r="E326" s="3" t="s">
        <v>459</v>
      </c>
      <c r="F326" s="3" t="s">
        <v>32</v>
      </c>
      <c r="G326" s="3" t="s">
        <v>33</v>
      </c>
      <c r="H326" s="3" t="s">
        <v>26</v>
      </c>
      <c r="I326" s="3">
        <v>14</v>
      </c>
      <c r="J326" s="3">
        <v>240</v>
      </c>
      <c r="K326" s="4" t="str">
        <f>IF(F326="NA","0000",IF(F326="A04","1000",IF(F326="A03","0700",IF(F326="A02","0500",IF(F326="A01","0200",ERROR)))))</f>
        <v>1000</v>
      </c>
      <c r="L326" s="4" t="str">
        <f t="shared" si="15"/>
        <v>240</v>
      </c>
      <c r="M326" s="5">
        <v>329</v>
      </c>
      <c r="N326" s="7">
        <v>11</v>
      </c>
      <c r="O326" s="7">
        <v>6</v>
      </c>
      <c r="P326" s="3" t="s">
        <v>24</v>
      </c>
      <c r="Q326" s="2" t="s">
        <v>686</v>
      </c>
      <c r="R326" s="6" t="str">
        <f t="shared" si="17"/>
        <v>20180731-Nor-Bh-Nylo01-Uvpo1-M1000-D240-T00329-G11-R06-0330.TIFF</v>
      </c>
      <c r="S326" s="3">
        <f>I326-I323</f>
        <v>14</v>
      </c>
      <c r="T326" s="3">
        <f>I324-I322</f>
        <v>27</v>
      </c>
      <c r="U326" s="3">
        <f>S326/T326</f>
        <v>0.51851851851851849</v>
      </c>
    </row>
    <row r="327" spans="1:21" x14ac:dyDescent="0.25">
      <c r="A327" s="1" t="s">
        <v>687</v>
      </c>
      <c r="B327" s="6" t="str">
        <f t="shared" si="16"/>
        <v>20180809</v>
      </c>
      <c r="C327" s="6" t="s">
        <v>21</v>
      </c>
      <c r="D327" s="6" t="s">
        <v>22</v>
      </c>
      <c r="E327" s="3" t="s">
        <v>23</v>
      </c>
      <c r="F327" s="3" t="s">
        <v>24</v>
      </c>
      <c r="G327" s="3" t="s">
        <v>25</v>
      </c>
      <c r="H327" s="3" t="s">
        <v>26</v>
      </c>
      <c r="I327" s="3">
        <v>0</v>
      </c>
      <c r="J327" s="3" t="s">
        <v>24</v>
      </c>
      <c r="K327" s="4" t="str">
        <f>IF(F327="NA","0000",IF(F327="A04","1000",IF(F327="A03","0700",IF(F327="A02","0500",IF(F327="A01","0200",ERROR)))))</f>
        <v>0000</v>
      </c>
      <c r="L327" s="4" t="str">
        <f t="shared" si="15"/>
        <v>000</v>
      </c>
      <c r="M327" s="5">
        <v>330</v>
      </c>
      <c r="N327" s="7">
        <v>12</v>
      </c>
      <c r="O327" s="4">
        <v>1</v>
      </c>
      <c r="P327" s="3" t="s">
        <v>24</v>
      </c>
      <c r="Q327" s="2" t="s">
        <v>688</v>
      </c>
      <c r="R327" s="6" t="str">
        <f t="shared" si="17"/>
        <v>20180809-Nor-Bh-Cott01-Ndata-M0000-D000-T00330-G12-R01-0331.TIFF</v>
      </c>
    </row>
    <row r="328" spans="1:21" x14ac:dyDescent="0.25">
      <c r="A328" s="1" t="s">
        <v>689</v>
      </c>
      <c r="B328" s="6" t="str">
        <f t="shared" si="16"/>
        <v>20180809</v>
      </c>
      <c r="C328" s="6" t="s">
        <v>21</v>
      </c>
      <c r="D328" s="6" t="s">
        <v>22</v>
      </c>
      <c r="E328" s="3" t="s">
        <v>459</v>
      </c>
      <c r="F328" s="3" t="s">
        <v>24</v>
      </c>
      <c r="G328" s="3" t="s">
        <v>25</v>
      </c>
      <c r="H328" s="3" t="s">
        <v>26</v>
      </c>
      <c r="I328" s="3">
        <v>0</v>
      </c>
      <c r="J328" s="3" t="s">
        <v>24</v>
      </c>
      <c r="K328" s="4" t="str">
        <f>IF(F328="NA","0000",IF(F328="A04","1000",IF(F328="A03","0700",IF(F328="A02","0500",IF(F328="A01","0200",ERROR)))))</f>
        <v>0000</v>
      </c>
      <c r="L328" s="4" t="str">
        <f t="shared" si="15"/>
        <v>000</v>
      </c>
      <c r="M328" s="5">
        <v>331</v>
      </c>
      <c r="N328" s="7">
        <v>12</v>
      </c>
      <c r="O328" s="4">
        <v>1</v>
      </c>
      <c r="P328" s="3" t="s">
        <v>24</v>
      </c>
      <c r="Q328" s="2" t="s">
        <v>690</v>
      </c>
      <c r="R328" s="6" t="str">
        <f t="shared" si="17"/>
        <v>20180809-Nor-Bh-Nylo01-Ndata-M0000-D000-T00331-G12-R01-0332.TIFF</v>
      </c>
    </row>
    <row r="329" spans="1:21" x14ac:dyDescent="0.25">
      <c r="A329" s="1" t="s">
        <v>691</v>
      </c>
      <c r="B329" s="6" t="str">
        <f t="shared" si="16"/>
        <v>20180809</v>
      </c>
      <c r="C329" s="6" t="s">
        <v>21</v>
      </c>
      <c r="D329" s="6" t="s">
        <v>22</v>
      </c>
      <c r="E329" s="3" t="s">
        <v>23</v>
      </c>
      <c r="F329" s="3" t="s">
        <v>277</v>
      </c>
      <c r="G329" s="3" t="s">
        <v>33</v>
      </c>
      <c r="H329" s="3" t="s">
        <v>26</v>
      </c>
      <c r="I329" s="3">
        <v>41</v>
      </c>
      <c r="J329" s="3">
        <v>60</v>
      </c>
      <c r="K329" s="4" t="str">
        <f>IF(F329="NA","0000",IF(F329="A04","1000",IF(F329="A03","0700",IF(F329="A02","0500",IF(F329="A01","0200",ERROR)))))</f>
        <v>0200</v>
      </c>
      <c r="L329" s="4" t="str">
        <f t="shared" si="15"/>
        <v>060</v>
      </c>
      <c r="M329" s="5">
        <v>332</v>
      </c>
      <c r="N329" s="7">
        <v>12</v>
      </c>
      <c r="O329" s="4">
        <v>1</v>
      </c>
      <c r="P329" s="3" t="s">
        <v>24</v>
      </c>
      <c r="Q329" s="2" t="s">
        <v>692</v>
      </c>
      <c r="R329" s="6" t="str">
        <f t="shared" si="17"/>
        <v>20180809-Nor-Bh-Cott01-Uvpo1-M0200-D060-T00332-G12-R01-0333.TIFF</v>
      </c>
    </row>
    <row r="330" spans="1:21" x14ac:dyDescent="0.25">
      <c r="A330" s="1" t="s">
        <v>693</v>
      </c>
      <c r="B330" s="6" t="str">
        <f t="shared" si="16"/>
        <v>20180809</v>
      </c>
      <c r="C330" s="6" t="s">
        <v>21</v>
      </c>
      <c r="D330" s="6" t="s">
        <v>22</v>
      </c>
      <c r="E330" s="3" t="s">
        <v>23</v>
      </c>
      <c r="F330" s="3" t="s">
        <v>277</v>
      </c>
      <c r="G330" s="3" t="s">
        <v>33</v>
      </c>
      <c r="H330" s="3" t="s">
        <v>26</v>
      </c>
      <c r="I330" s="3">
        <v>12</v>
      </c>
      <c r="J330" s="3">
        <v>60</v>
      </c>
      <c r="K330" s="4" t="str">
        <f>IF(F330="NA","0000",IF(F330="A04","1000",IF(F330="A03","0700",IF(F330="A02","0500",IF(F330="A01","0200",ERROR)))))</f>
        <v>0200</v>
      </c>
      <c r="L330" s="4" t="str">
        <f t="shared" si="15"/>
        <v>060</v>
      </c>
      <c r="M330" s="5">
        <v>333</v>
      </c>
      <c r="N330" s="7">
        <v>12</v>
      </c>
      <c r="O330" s="4">
        <v>1</v>
      </c>
      <c r="P330" s="3" t="s">
        <v>24</v>
      </c>
      <c r="Q330" s="2" t="s">
        <v>694</v>
      </c>
      <c r="R330" s="6" t="str">
        <f t="shared" si="17"/>
        <v>20180809-Nor-Bh-Cott01-Uvpo1-M0200-D060-T00333-G12-R01-0334.TIFF</v>
      </c>
    </row>
    <row r="331" spans="1:21" x14ac:dyDescent="0.25">
      <c r="A331" s="1" t="s">
        <v>695</v>
      </c>
      <c r="B331" s="6" t="str">
        <f t="shared" si="16"/>
        <v>20180809</v>
      </c>
      <c r="C331" s="6" t="s">
        <v>21</v>
      </c>
      <c r="D331" s="6" t="s">
        <v>22</v>
      </c>
      <c r="E331" s="3" t="s">
        <v>459</v>
      </c>
      <c r="F331" s="3" t="s">
        <v>277</v>
      </c>
      <c r="G331" s="3" t="s">
        <v>33</v>
      </c>
      <c r="H331" s="3" t="s">
        <v>26</v>
      </c>
      <c r="I331" s="3">
        <v>24</v>
      </c>
      <c r="J331" s="3">
        <v>60</v>
      </c>
      <c r="K331" s="4" t="str">
        <f>IF(F331="NA","0000",IF(F331="A04","1000",IF(F331="A03","0700",IF(F331="A02","0500",IF(F331="A01","0200",ERROR)))))</f>
        <v>0200</v>
      </c>
      <c r="L331" s="4" t="str">
        <f t="shared" si="15"/>
        <v>060</v>
      </c>
      <c r="M331" s="5">
        <v>334</v>
      </c>
      <c r="N331" s="7">
        <v>12</v>
      </c>
      <c r="O331" s="4">
        <v>1</v>
      </c>
      <c r="P331" s="3" t="s">
        <v>24</v>
      </c>
      <c r="Q331" s="2" t="s">
        <v>696</v>
      </c>
      <c r="R331" s="6" t="str">
        <f t="shared" si="17"/>
        <v>20180809-Nor-Bh-Nylo01-Uvpo1-M0200-D060-T00334-G12-R01-0335.TIFF</v>
      </c>
      <c r="S331" s="3">
        <f>I331-I328</f>
        <v>24</v>
      </c>
      <c r="T331" s="3">
        <f>I329-I327</f>
        <v>41</v>
      </c>
      <c r="U331" s="3">
        <f>S331/T331</f>
        <v>0.58536585365853655</v>
      </c>
    </row>
    <row r="332" spans="1:21" x14ac:dyDescent="0.25">
      <c r="A332" s="1" t="s">
        <v>697</v>
      </c>
      <c r="B332" s="6" t="str">
        <f t="shared" si="16"/>
        <v>20180809</v>
      </c>
      <c r="C332" s="6" t="s">
        <v>21</v>
      </c>
      <c r="D332" s="6" t="s">
        <v>22</v>
      </c>
      <c r="E332" s="3" t="s">
        <v>23</v>
      </c>
      <c r="F332" s="3" t="s">
        <v>24</v>
      </c>
      <c r="G332" s="3" t="s">
        <v>25</v>
      </c>
      <c r="H332" s="3" t="s">
        <v>26</v>
      </c>
      <c r="I332" s="3">
        <v>0</v>
      </c>
      <c r="J332" s="3" t="s">
        <v>24</v>
      </c>
      <c r="K332" s="4" t="str">
        <f>IF(F332="NA","0000",IF(F332="A04","1000",IF(F332="A03","0700",IF(F332="A02","0500",IF(F332="A01","0200",ERROR)))))</f>
        <v>0000</v>
      </c>
      <c r="L332" s="4" t="str">
        <f t="shared" si="15"/>
        <v>000</v>
      </c>
      <c r="M332" s="5">
        <v>335</v>
      </c>
      <c r="N332" s="7">
        <v>12</v>
      </c>
      <c r="O332" s="7">
        <v>2</v>
      </c>
      <c r="P332" s="3" t="s">
        <v>24</v>
      </c>
      <c r="Q332" s="2" t="s">
        <v>698</v>
      </c>
      <c r="R332" s="6" t="str">
        <f t="shared" si="17"/>
        <v>20180809-Nor-Bh-Cott01-Ndata-M0000-D000-T00335-G12-R02-0336.TIFF</v>
      </c>
    </row>
    <row r="333" spans="1:21" x14ac:dyDescent="0.25">
      <c r="A333" s="1" t="s">
        <v>699</v>
      </c>
      <c r="B333" s="6" t="str">
        <f t="shared" si="16"/>
        <v>20180809</v>
      </c>
      <c r="C333" s="6" t="s">
        <v>21</v>
      </c>
      <c r="D333" s="6" t="s">
        <v>22</v>
      </c>
      <c r="E333" s="3" t="s">
        <v>459</v>
      </c>
      <c r="F333" s="3" t="s">
        <v>24</v>
      </c>
      <c r="G333" s="3" t="s">
        <v>25</v>
      </c>
      <c r="H333" s="3" t="s">
        <v>26</v>
      </c>
      <c r="I333" s="3">
        <v>0</v>
      </c>
      <c r="J333" s="3" t="s">
        <v>24</v>
      </c>
      <c r="K333" s="4" t="str">
        <f>IF(F333="NA","0000",IF(F333="A04","1000",IF(F333="A03","0700",IF(F333="A02","0500",IF(F333="A01","0200",ERROR)))))</f>
        <v>0000</v>
      </c>
      <c r="L333" s="4" t="str">
        <f t="shared" si="15"/>
        <v>000</v>
      </c>
      <c r="M333" s="5">
        <v>336</v>
      </c>
      <c r="N333" s="7">
        <v>12</v>
      </c>
      <c r="O333" s="7">
        <v>2</v>
      </c>
      <c r="P333" s="3" t="s">
        <v>24</v>
      </c>
      <c r="Q333" s="2" t="s">
        <v>700</v>
      </c>
      <c r="R333" s="6" t="str">
        <f t="shared" si="17"/>
        <v>20180809-Nor-Bh-Nylo01-Ndata-M0000-D000-T00336-G12-R02-0337.TIFF</v>
      </c>
    </row>
    <row r="334" spans="1:21" x14ac:dyDescent="0.25">
      <c r="A334" s="1" t="s">
        <v>701</v>
      </c>
      <c r="B334" s="6" t="str">
        <f t="shared" si="16"/>
        <v>20180809</v>
      </c>
      <c r="C334" s="6" t="s">
        <v>21</v>
      </c>
      <c r="D334" s="6" t="s">
        <v>22</v>
      </c>
      <c r="E334" s="3" t="s">
        <v>23</v>
      </c>
      <c r="F334" s="3" t="s">
        <v>277</v>
      </c>
      <c r="G334" s="3" t="s">
        <v>33</v>
      </c>
      <c r="H334" s="3" t="s">
        <v>26</v>
      </c>
      <c r="I334" s="3">
        <v>187</v>
      </c>
      <c r="J334" s="3">
        <v>60</v>
      </c>
      <c r="K334" s="4" t="str">
        <f>IF(F334="NA","0000",IF(F334="A04","1000",IF(F334="A03","0700",IF(F334="A02","0500",IF(F334="A01","0200",ERROR)))))</f>
        <v>0200</v>
      </c>
      <c r="L334" s="4" t="str">
        <f t="shared" si="15"/>
        <v>060</v>
      </c>
      <c r="M334" s="5">
        <v>337</v>
      </c>
      <c r="N334" s="7">
        <v>12</v>
      </c>
      <c r="O334" s="7">
        <v>2</v>
      </c>
      <c r="P334" s="3" t="s">
        <v>24</v>
      </c>
      <c r="Q334" s="2" t="s">
        <v>702</v>
      </c>
      <c r="R334" s="6" t="str">
        <f>CONCATENATE(B334,"-",C334,"-",D334,"-",E334,"-",G334,"-","M",K334,"-","D",L334,"-","T",TEXT(M334,"00000"),"-","G",TEXT(N334,"00"),"-","R",TEXT(O334,"00"),"-",0,Q334,".JPG")</f>
        <v>20180809-Nor-Bh-Cott01-Uvpo1-M0200-D060-T00337-G12-R02-0338.JPG</v>
      </c>
    </row>
    <row r="335" spans="1:21" x14ac:dyDescent="0.25">
      <c r="A335" s="1" t="s">
        <v>703</v>
      </c>
      <c r="B335" s="6" t="str">
        <f t="shared" si="16"/>
        <v>20180809</v>
      </c>
      <c r="C335" s="6" t="s">
        <v>21</v>
      </c>
      <c r="D335" s="6" t="s">
        <v>22</v>
      </c>
      <c r="E335" s="3" t="s">
        <v>23</v>
      </c>
      <c r="F335" s="3" t="s">
        <v>277</v>
      </c>
      <c r="G335" s="3" t="s">
        <v>33</v>
      </c>
      <c r="H335" s="3" t="s">
        <v>26</v>
      </c>
      <c r="I335" s="3">
        <v>124</v>
      </c>
      <c r="J335" s="3">
        <v>60</v>
      </c>
      <c r="K335" s="4" t="str">
        <f>IF(F335="NA","0000",IF(F335="A04","1000",IF(F335="A03","0700",IF(F335="A02","0500",IF(F335="A01","0200",ERROR)))))</f>
        <v>0200</v>
      </c>
      <c r="L335" s="4" t="str">
        <f t="shared" si="15"/>
        <v>060</v>
      </c>
      <c r="M335" s="5">
        <v>338</v>
      </c>
      <c r="N335" s="7">
        <v>12</v>
      </c>
      <c r="O335" s="7">
        <v>2</v>
      </c>
      <c r="P335" s="3" t="s">
        <v>24</v>
      </c>
      <c r="Q335" s="2" t="s">
        <v>704</v>
      </c>
      <c r="R335" s="6" t="str">
        <f t="shared" si="17"/>
        <v>20180809-Nor-Bh-Cott01-Uvpo1-M0200-D060-T00338-G12-R02-0339.TIFF</v>
      </c>
    </row>
    <row r="336" spans="1:21" x14ac:dyDescent="0.25">
      <c r="A336" s="1" t="s">
        <v>705</v>
      </c>
      <c r="B336" s="6" t="str">
        <f t="shared" si="16"/>
        <v>20180809</v>
      </c>
      <c r="C336" s="6" t="s">
        <v>21</v>
      </c>
      <c r="D336" s="6" t="s">
        <v>22</v>
      </c>
      <c r="E336" s="3" t="s">
        <v>459</v>
      </c>
      <c r="F336" s="3" t="s">
        <v>277</v>
      </c>
      <c r="G336" s="3" t="s">
        <v>33</v>
      </c>
      <c r="H336" s="3" t="s">
        <v>26</v>
      </c>
      <c r="I336" s="3">
        <v>47</v>
      </c>
      <c r="J336" s="3">
        <v>60</v>
      </c>
      <c r="K336" s="4" t="str">
        <f>IF(F336="NA","0000",IF(F336="A04","1000",IF(F336="A03","0700",IF(F336="A02","0500",IF(F336="A01","0200",ERROR)))))</f>
        <v>0200</v>
      </c>
      <c r="L336" s="4" t="str">
        <f t="shared" si="15"/>
        <v>060</v>
      </c>
      <c r="M336" s="5">
        <v>339</v>
      </c>
      <c r="N336" s="7">
        <v>12</v>
      </c>
      <c r="O336" s="7">
        <v>2</v>
      </c>
      <c r="P336" s="3" t="s">
        <v>24</v>
      </c>
      <c r="Q336" s="2" t="s">
        <v>706</v>
      </c>
      <c r="R336" s="6" t="str">
        <f t="shared" si="17"/>
        <v>20180809-Nor-Bh-Nylo01-Uvpo1-M0200-D060-T00339-G12-R02-0340.TIFF</v>
      </c>
      <c r="S336" s="3">
        <f>I336-I333</f>
        <v>47</v>
      </c>
      <c r="T336" s="3">
        <f>I334-I332</f>
        <v>187</v>
      </c>
      <c r="U336" s="3">
        <f>S336/T336</f>
        <v>0.25133689839572193</v>
      </c>
    </row>
    <row r="337" spans="1:21" x14ac:dyDescent="0.25">
      <c r="A337" s="1" t="s">
        <v>707</v>
      </c>
      <c r="B337" s="6" t="str">
        <f t="shared" si="16"/>
        <v>20180809</v>
      </c>
      <c r="C337" s="6" t="s">
        <v>21</v>
      </c>
      <c r="D337" s="6" t="s">
        <v>22</v>
      </c>
      <c r="E337" s="3" t="s">
        <v>23</v>
      </c>
      <c r="F337" s="3" t="s">
        <v>24</v>
      </c>
      <c r="G337" s="3" t="s">
        <v>25</v>
      </c>
      <c r="H337" s="3" t="s">
        <v>26</v>
      </c>
      <c r="I337" s="3">
        <v>0</v>
      </c>
      <c r="J337" s="3" t="s">
        <v>24</v>
      </c>
      <c r="K337" s="4" t="str">
        <f>IF(F337="NA","0000",IF(F337="A04","1000",IF(F337="A03","0700",IF(F337="A02","0500",IF(F337="A01","0200",ERROR)))))</f>
        <v>0000</v>
      </c>
      <c r="L337" s="4" t="str">
        <f t="shared" si="15"/>
        <v>000</v>
      </c>
      <c r="M337" s="5">
        <v>340</v>
      </c>
      <c r="N337" s="7">
        <v>12</v>
      </c>
      <c r="O337" s="7">
        <v>3</v>
      </c>
      <c r="P337" s="3" t="s">
        <v>24</v>
      </c>
      <c r="Q337" s="2" t="s">
        <v>708</v>
      </c>
      <c r="R337" s="6" t="str">
        <f t="shared" si="17"/>
        <v>20180809-Nor-Bh-Cott01-Ndata-M0000-D000-T00340-G12-R03-0341.TIFF</v>
      </c>
    </row>
    <row r="338" spans="1:21" x14ac:dyDescent="0.25">
      <c r="A338" s="1" t="s">
        <v>709</v>
      </c>
      <c r="B338" s="6" t="str">
        <f t="shared" si="16"/>
        <v>20180809</v>
      </c>
      <c r="C338" s="6" t="s">
        <v>21</v>
      </c>
      <c r="D338" s="6" t="s">
        <v>22</v>
      </c>
      <c r="E338" s="3" t="s">
        <v>459</v>
      </c>
      <c r="F338" s="3" t="s">
        <v>24</v>
      </c>
      <c r="G338" s="3" t="s">
        <v>25</v>
      </c>
      <c r="H338" s="3" t="s">
        <v>26</v>
      </c>
      <c r="I338" s="3">
        <v>0</v>
      </c>
      <c r="J338" s="3" t="s">
        <v>24</v>
      </c>
      <c r="K338" s="4" t="str">
        <f>IF(F338="NA","0000",IF(F338="A04","1000",IF(F338="A03","0700",IF(F338="A02","0500",IF(F338="A01","0200",ERROR)))))</f>
        <v>0000</v>
      </c>
      <c r="L338" s="4" t="str">
        <f t="shared" si="15"/>
        <v>000</v>
      </c>
      <c r="M338" s="5">
        <v>341</v>
      </c>
      <c r="N338" s="7">
        <v>12</v>
      </c>
      <c r="O338" s="7">
        <v>3</v>
      </c>
      <c r="P338" s="3" t="s">
        <v>24</v>
      </c>
      <c r="Q338" s="2" t="s">
        <v>710</v>
      </c>
      <c r="R338" s="6" t="str">
        <f t="shared" si="17"/>
        <v>20180809-Nor-Bh-Nylo01-Ndata-M0000-D000-T00341-G12-R03-0342.TIFF</v>
      </c>
    </row>
    <row r="339" spans="1:21" x14ac:dyDescent="0.25">
      <c r="A339" s="1" t="s">
        <v>711</v>
      </c>
      <c r="B339" s="6" t="str">
        <f t="shared" si="16"/>
        <v>20180809</v>
      </c>
      <c r="C339" s="6" t="s">
        <v>21</v>
      </c>
      <c r="D339" s="6" t="s">
        <v>22</v>
      </c>
      <c r="E339" s="3" t="s">
        <v>23</v>
      </c>
      <c r="F339" s="3" t="s">
        <v>277</v>
      </c>
      <c r="G339" s="3" t="s">
        <v>33</v>
      </c>
      <c r="H339" s="3" t="s">
        <v>26</v>
      </c>
      <c r="I339" s="3">
        <v>42</v>
      </c>
      <c r="J339" s="3">
        <v>60</v>
      </c>
      <c r="K339" s="4" t="str">
        <f>IF(F339="NA","0000",IF(F339="A04","1000",IF(F339="A03","0700",IF(F339="A02","0500",IF(F339="A01","0200",ERROR)))))</f>
        <v>0200</v>
      </c>
      <c r="L339" s="4" t="str">
        <f t="shared" si="15"/>
        <v>060</v>
      </c>
      <c r="M339" s="5">
        <v>342</v>
      </c>
      <c r="N339" s="7">
        <v>12</v>
      </c>
      <c r="O339" s="7">
        <v>3</v>
      </c>
      <c r="P339" s="3" t="s">
        <v>24</v>
      </c>
      <c r="Q339" s="2" t="s">
        <v>712</v>
      </c>
      <c r="R339" s="6" t="str">
        <f t="shared" si="17"/>
        <v>20180809-Nor-Bh-Cott01-Uvpo1-M0200-D060-T00342-G12-R03-0343.TIFF</v>
      </c>
    </row>
    <row r="340" spans="1:21" x14ac:dyDescent="0.25">
      <c r="A340" s="1" t="s">
        <v>713</v>
      </c>
      <c r="B340" s="6" t="str">
        <f t="shared" si="16"/>
        <v>20180809</v>
      </c>
      <c r="C340" s="6" t="s">
        <v>21</v>
      </c>
      <c r="D340" s="6" t="s">
        <v>22</v>
      </c>
      <c r="E340" s="3" t="s">
        <v>23</v>
      </c>
      <c r="F340" s="3" t="s">
        <v>277</v>
      </c>
      <c r="G340" s="3" t="s">
        <v>33</v>
      </c>
      <c r="H340" s="3" t="s">
        <v>26</v>
      </c>
      <c r="I340" s="3">
        <v>25</v>
      </c>
      <c r="J340" s="3">
        <v>60</v>
      </c>
      <c r="K340" s="4" t="str">
        <f>IF(F340="NA","0000",IF(F340="A04","1000",IF(F340="A03","0700",IF(F340="A02","0500",IF(F340="A01","0200",ERROR)))))</f>
        <v>0200</v>
      </c>
      <c r="L340" s="4" t="str">
        <f t="shared" si="15"/>
        <v>060</v>
      </c>
      <c r="M340" s="5">
        <v>343</v>
      </c>
      <c r="N340" s="7">
        <v>12</v>
      </c>
      <c r="O340" s="7">
        <v>3</v>
      </c>
      <c r="P340" s="3" t="s">
        <v>24</v>
      </c>
      <c r="Q340" s="2" t="s">
        <v>714</v>
      </c>
      <c r="R340" s="6" t="str">
        <f t="shared" si="17"/>
        <v>20180809-Nor-Bh-Cott01-Uvpo1-M0200-D060-T00343-G12-R03-0344.TIFF</v>
      </c>
    </row>
    <row r="341" spans="1:21" x14ac:dyDescent="0.25">
      <c r="A341" s="1" t="s">
        <v>715</v>
      </c>
      <c r="B341" s="6" t="str">
        <f t="shared" si="16"/>
        <v>20180809</v>
      </c>
      <c r="C341" s="6" t="s">
        <v>21</v>
      </c>
      <c r="D341" s="6" t="s">
        <v>22</v>
      </c>
      <c r="E341" s="3" t="s">
        <v>459</v>
      </c>
      <c r="F341" s="3" t="s">
        <v>277</v>
      </c>
      <c r="G341" s="3" t="s">
        <v>33</v>
      </c>
      <c r="H341" s="3" t="s">
        <v>26</v>
      </c>
      <c r="I341" s="3">
        <v>5</v>
      </c>
      <c r="J341" s="3">
        <v>60</v>
      </c>
      <c r="K341" s="4" t="str">
        <f>IF(F341="NA","0000",IF(F341="A04","1000",IF(F341="A03","0700",IF(F341="A02","0500",IF(F341="A01","0200",ERROR)))))</f>
        <v>0200</v>
      </c>
      <c r="L341" s="4" t="str">
        <f t="shared" si="15"/>
        <v>060</v>
      </c>
      <c r="M341" s="5">
        <v>344</v>
      </c>
      <c r="N341" s="7">
        <v>12</v>
      </c>
      <c r="O341" s="7">
        <v>3</v>
      </c>
      <c r="P341" s="3" t="s">
        <v>24</v>
      </c>
      <c r="Q341" s="2" t="s">
        <v>716</v>
      </c>
      <c r="R341" s="6" t="str">
        <f t="shared" si="17"/>
        <v>20180809-Nor-Bh-Nylo01-Uvpo1-M0200-D060-T00344-G12-R03-0345.TIFF</v>
      </c>
      <c r="S341" s="3">
        <f>I341-I338</f>
        <v>5</v>
      </c>
      <c r="T341" s="3">
        <f>I339-I337</f>
        <v>42</v>
      </c>
      <c r="U341" s="3">
        <f>S341/T341</f>
        <v>0.11904761904761904</v>
      </c>
    </row>
    <row r="342" spans="1:21" x14ac:dyDescent="0.25">
      <c r="A342" s="1" t="s">
        <v>717</v>
      </c>
      <c r="B342" s="6" t="str">
        <f t="shared" si="16"/>
        <v>20180809</v>
      </c>
      <c r="C342" s="6" t="s">
        <v>21</v>
      </c>
      <c r="D342" s="6" t="s">
        <v>22</v>
      </c>
      <c r="E342" s="3" t="s">
        <v>23</v>
      </c>
      <c r="F342" s="3" t="s">
        <v>24</v>
      </c>
      <c r="G342" s="3" t="s">
        <v>25</v>
      </c>
      <c r="H342" s="3" t="s">
        <v>26</v>
      </c>
      <c r="I342" s="3">
        <v>0</v>
      </c>
      <c r="J342" s="3" t="s">
        <v>24</v>
      </c>
      <c r="K342" s="4" t="str">
        <f>IF(F342="NA","0000",IF(F342="A04","1000",IF(F342="A03","0700",IF(F342="A02","0500",IF(F342="A01","0200",ERROR)))))</f>
        <v>0000</v>
      </c>
      <c r="L342" s="4" t="str">
        <f t="shared" si="15"/>
        <v>000</v>
      </c>
      <c r="M342" s="5">
        <v>345</v>
      </c>
      <c r="N342" s="7">
        <v>12</v>
      </c>
      <c r="O342" s="7">
        <v>4</v>
      </c>
      <c r="P342" s="3" t="s">
        <v>24</v>
      </c>
      <c r="Q342" s="2" t="s">
        <v>718</v>
      </c>
      <c r="R342" s="6" t="str">
        <f t="shared" si="17"/>
        <v>20180809-Nor-Bh-Cott01-Ndata-M0000-D000-T00345-G12-R04-0346.TIFF</v>
      </c>
    </row>
    <row r="343" spans="1:21" x14ac:dyDescent="0.25">
      <c r="A343" s="1" t="s">
        <v>719</v>
      </c>
      <c r="B343" s="6" t="str">
        <f t="shared" si="16"/>
        <v>20180809</v>
      </c>
      <c r="C343" s="6" t="s">
        <v>21</v>
      </c>
      <c r="D343" s="6" t="s">
        <v>22</v>
      </c>
      <c r="E343" s="3" t="s">
        <v>459</v>
      </c>
      <c r="F343" s="3" t="s">
        <v>24</v>
      </c>
      <c r="G343" s="3" t="s">
        <v>25</v>
      </c>
      <c r="H343" s="3" t="s">
        <v>26</v>
      </c>
      <c r="I343" s="3">
        <v>0</v>
      </c>
      <c r="J343" s="3" t="s">
        <v>24</v>
      </c>
      <c r="K343" s="4" t="str">
        <f>IF(F343="NA","0000",IF(F343="A04","1000",IF(F343="A03","0700",IF(F343="A02","0500",IF(F343="A01","0200",ERROR)))))</f>
        <v>0000</v>
      </c>
      <c r="L343" s="4" t="str">
        <f t="shared" si="15"/>
        <v>000</v>
      </c>
      <c r="M343" s="5">
        <v>346</v>
      </c>
      <c r="N343" s="7">
        <v>12</v>
      </c>
      <c r="O343" s="7">
        <v>4</v>
      </c>
      <c r="P343" s="3" t="s">
        <v>24</v>
      </c>
      <c r="Q343" s="2" t="s">
        <v>720</v>
      </c>
      <c r="R343" s="6" t="str">
        <f t="shared" si="17"/>
        <v>20180809-Nor-Bh-Nylo01-Ndata-M0000-D000-T00346-G12-R04-0347.TIFF</v>
      </c>
    </row>
    <row r="344" spans="1:21" x14ac:dyDescent="0.25">
      <c r="A344" s="1" t="s">
        <v>721</v>
      </c>
      <c r="B344" s="6" t="str">
        <f t="shared" si="16"/>
        <v>20180809</v>
      </c>
      <c r="C344" s="6" t="s">
        <v>21</v>
      </c>
      <c r="D344" s="6" t="s">
        <v>22</v>
      </c>
      <c r="E344" s="3" t="s">
        <v>23</v>
      </c>
      <c r="F344" s="3" t="s">
        <v>277</v>
      </c>
      <c r="G344" s="3" t="s">
        <v>33</v>
      </c>
      <c r="H344" s="3" t="s">
        <v>26</v>
      </c>
      <c r="I344" s="3">
        <v>86</v>
      </c>
      <c r="J344" s="3">
        <v>60</v>
      </c>
      <c r="K344" s="4" t="str">
        <f>IF(F344="NA","0000",IF(F344="A04","1000",IF(F344="A03","0700",IF(F344="A02","0500",IF(F344="A01","0200",ERROR)))))</f>
        <v>0200</v>
      </c>
      <c r="L344" s="4" t="str">
        <f t="shared" si="15"/>
        <v>060</v>
      </c>
      <c r="M344" s="5">
        <v>347</v>
      </c>
      <c r="N344" s="7">
        <v>12</v>
      </c>
      <c r="O344" s="7">
        <v>4</v>
      </c>
      <c r="P344" s="3" t="s">
        <v>24</v>
      </c>
      <c r="Q344" s="2" t="s">
        <v>722</v>
      </c>
      <c r="R344" s="6" t="str">
        <f t="shared" si="17"/>
        <v>20180809-Nor-Bh-Cott01-Uvpo1-M0200-D060-T00347-G12-R04-0348.TIFF</v>
      </c>
    </row>
    <row r="345" spans="1:21" x14ac:dyDescent="0.25">
      <c r="A345" s="1" t="s">
        <v>723</v>
      </c>
      <c r="B345" s="6" t="str">
        <f t="shared" si="16"/>
        <v>20180809</v>
      </c>
      <c r="C345" s="6" t="s">
        <v>21</v>
      </c>
      <c r="D345" s="6" t="s">
        <v>22</v>
      </c>
      <c r="E345" s="3" t="s">
        <v>23</v>
      </c>
      <c r="F345" s="3" t="s">
        <v>277</v>
      </c>
      <c r="G345" s="3" t="s">
        <v>33</v>
      </c>
      <c r="H345" s="3" t="s">
        <v>26</v>
      </c>
      <c r="I345" s="3">
        <v>30</v>
      </c>
      <c r="J345" s="3">
        <v>60</v>
      </c>
      <c r="K345" s="4" t="str">
        <f>IF(F345="NA","0000",IF(F345="A04","1000",IF(F345="A03","0700",IF(F345="A02","0500",IF(F345="A01","0200",ERROR)))))</f>
        <v>0200</v>
      </c>
      <c r="L345" s="4" t="str">
        <f t="shared" si="15"/>
        <v>060</v>
      </c>
      <c r="M345" s="5">
        <v>348</v>
      </c>
      <c r="N345" s="7">
        <v>12</v>
      </c>
      <c r="O345" s="7">
        <v>4</v>
      </c>
      <c r="P345" s="3" t="s">
        <v>24</v>
      </c>
      <c r="Q345" s="2" t="s">
        <v>724</v>
      </c>
      <c r="R345" s="6" t="str">
        <f t="shared" si="17"/>
        <v>20180809-Nor-Bh-Cott01-Uvpo1-M0200-D060-T00348-G12-R04-0349.TIFF</v>
      </c>
    </row>
    <row r="346" spans="1:21" x14ac:dyDescent="0.25">
      <c r="A346" s="1" t="s">
        <v>725</v>
      </c>
      <c r="B346" s="6" t="str">
        <f t="shared" si="16"/>
        <v>20180809</v>
      </c>
      <c r="C346" s="6" t="s">
        <v>21</v>
      </c>
      <c r="D346" s="6" t="s">
        <v>22</v>
      </c>
      <c r="E346" s="3" t="s">
        <v>459</v>
      </c>
      <c r="F346" s="3" t="s">
        <v>277</v>
      </c>
      <c r="G346" s="3" t="s">
        <v>33</v>
      </c>
      <c r="H346" s="3" t="s">
        <v>26</v>
      </c>
      <c r="I346" s="3">
        <v>53</v>
      </c>
      <c r="J346" s="3">
        <v>60</v>
      </c>
      <c r="K346" s="4" t="str">
        <f>IF(F346="NA","0000",IF(F346="A04","1000",IF(F346="A03","0700",IF(F346="A02","0500",IF(F346="A01","0200",ERROR)))))</f>
        <v>0200</v>
      </c>
      <c r="L346" s="4" t="str">
        <f t="shared" si="15"/>
        <v>060</v>
      </c>
      <c r="M346" s="5">
        <v>349</v>
      </c>
      <c r="N346" s="7">
        <v>12</v>
      </c>
      <c r="O346" s="7">
        <v>4</v>
      </c>
      <c r="P346" s="3" t="s">
        <v>24</v>
      </c>
      <c r="Q346" s="2" t="s">
        <v>726</v>
      </c>
      <c r="R346" s="6" t="str">
        <f t="shared" si="17"/>
        <v>20180809-Nor-Bh-Nylo01-Uvpo1-M0200-D060-T00349-G12-R04-0350.TIFF</v>
      </c>
      <c r="S346" s="3">
        <f>I346-I343</f>
        <v>53</v>
      </c>
      <c r="T346" s="3">
        <f>I344-I342</f>
        <v>86</v>
      </c>
      <c r="U346" s="3">
        <f>S346/T346</f>
        <v>0.61627906976744184</v>
      </c>
    </row>
    <row r="347" spans="1:21" x14ac:dyDescent="0.25">
      <c r="A347" s="1" t="s">
        <v>727</v>
      </c>
      <c r="B347" s="6" t="str">
        <f t="shared" si="16"/>
        <v>20180809</v>
      </c>
      <c r="C347" s="6" t="s">
        <v>21</v>
      </c>
      <c r="D347" s="6" t="s">
        <v>22</v>
      </c>
      <c r="E347" s="3" t="s">
        <v>23</v>
      </c>
      <c r="F347" s="3" t="s">
        <v>24</v>
      </c>
      <c r="G347" s="3" t="s">
        <v>25</v>
      </c>
      <c r="H347" s="3" t="s">
        <v>26</v>
      </c>
      <c r="I347" s="3">
        <v>0</v>
      </c>
      <c r="J347" s="3" t="s">
        <v>24</v>
      </c>
      <c r="K347" s="4" t="str">
        <f>IF(F347="NA","0000",IF(F347="A04","1000",IF(F347="A03","0700",IF(F347="A02","0500",IF(F347="A01","0200",ERROR)))))</f>
        <v>0000</v>
      </c>
      <c r="L347" s="4" t="str">
        <f t="shared" si="15"/>
        <v>000</v>
      </c>
      <c r="M347" s="5">
        <v>350</v>
      </c>
      <c r="N347" s="7">
        <v>12</v>
      </c>
      <c r="O347" s="7">
        <v>5</v>
      </c>
      <c r="P347" s="3" t="s">
        <v>24</v>
      </c>
      <c r="Q347" s="2" t="s">
        <v>728</v>
      </c>
      <c r="R347" s="6" t="str">
        <f t="shared" si="17"/>
        <v>20180809-Nor-Bh-Cott01-Ndata-M0000-D000-T00350-G12-R05-0351.TIFF</v>
      </c>
    </row>
    <row r="348" spans="1:21" x14ac:dyDescent="0.25">
      <c r="A348" s="1" t="s">
        <v>729</v>
      </c>
      <c r="B348" s="6" t="str">
        <f t="shared" si="16"/>
        <v>20180809</v>
      </c>
      <c r="C348" s="6" t="s">
        <v>21</v>
      </c>
      <c r="D348" s="6" t="s">
        <v>22</v>
      </c>
      <c r="E348" s="3" t="s">
        <v>459</v>
      </c>
      <c r="F348" s="3" t="s">
        <v>24</v>
      </c>
      <c r="G348" s="3" t="s">
        <v>25</v>
      </c>
      <c r="H348" s="3" t="s">
        <v>26</v>
      </c>
      <c r="I348" s="3">
        <v>0</v>
      </c>
      <c r="J348" s="3" t="s">
        <v>24</v>
      </c>
      <c r="K348" s="4" t="str">
        <f>IF(F348="NA","0000",IF(F348="A04","1000",IF(F348="A03","0700",IF(F348="A02","0500",IF(F348="A01","0200",ERROR)))))</f>
        <v>0000</v>
      </c>
      <c r="L348" s="4" t="str">
        <f t="shared" si="15"/>
        <v>000</v>
      </c>
      <c r="M348" s="5">
        <v>351</v>
      </c>
      <c r="N348" s="7">
        <v>12</v>
      </c>
      <c r="O348" s="7">
        <v>5</v>
      </c>
      <c r="P348" s="3" t="s">
        <v>24</v>
      </c>
      <c r="Q348" s="2" t="s">
        <v>730</v>
      </c>
      <c r="R348" s="6" t="str">
        <f t="shared" si="17"/>
        <v>20180809-Nor-Bh-Nylo01-Ndata-M0000-D000-T00351-G12-R05-0352.TIFF</v>
      </c>
    </row>
    <row r="349" spans="1:21" x14ac:dyDescent="0.25">
      <c r="A349" s="1" t="s">
        <v>731</v>
      </c>
      <c r="B349" s="6" t="str">
        <f t="shared" si="16"/>
        <v>20180809</v>
      </c>
      <c r="C349" s="6" t="s">
        <v>21</v>
      </c>
      <c r="D349" s="6" t="s">
        <v>22</v>
      </c>
      <c r="E349" s="3" t="s">
        <v>23</v>
      </c>
      <c r="F349" s="3" t="s">
        <v>277</v>
      </c>
      <c r="G349" s="3" t="s">
        <v>33</v>
      </c>
      <c r="H349" s="3" t="s">
        <v>26</v>
      </c>
      <c r="I349" s="3">
        <v>38</v>
      </c>
      <c r="J349" s="3">
        <v>60</v>
      </c>
      <c r="K349" s="4" t="str">
        <f>IF(F349="NA","0000",IF(F349="A04","1000",IF(F349="A03","0700",IF(F349="A02","0500",IF(F349="A01","0200",ERROR)))))</f>
        <v>0200</v>
      </c>
      <c r="L349" s="4" t="str">
        <f t="shared" si="15"/>
        <v>060</v>
      </c>
      <c r="M349" s="5">
        <v>352</v>
      </c>
      <c r="N349" s="7">
        <v>12</v>
      </c>
      <c r="O349" s="7">
        <v>5</v>
      </c>
      <c r="P349" s="3" t="s">
        <v>71</v>
      </c>
      <c r="Q349" s="2" t="s">
        <v>732</v>
      </c>
      <c r="R349" s="6" t="str">
        <f t="shared" si="17"/>
        <v>20180809-Nor-Bh-Cott01-Uvpo1-M0200-D060-T00352-G12-R05-0353.TIFF</v>
      </c>
    </row>
    <row r="350" spans="1:21" x14ac:dyDescent="0.25">
      <c r="A350" s="1" t="s">
        <v>733</v>
      </c>
      <c r="B350" s="6" t="str">
        <f t="shared" si="16"/>
        <v>20180809</v>
      </c>
      <c r="C350" s="6" t="s">
        <v>21</v>
      </c>
      <c r="D350" s="6" t="s">
        <v>22</v>
      </c>
      <c r="E350" s="3" t="s">
        <v>23</v>
      </c>
      <c r="F350" s="3" t="s">
        <v>277</v>
      </c>
      <c r="G350" s="3" t="s">
        <v>33</v>
      </c>
      <c r="H350" s="3" t="s">
        <v>26</v>
      </c>
      <c r="I350" s="3">
        <v>20</v>
      </c>
      <c r="J350" s="3">
        <v>60</v>
      </c>
      <c r="K350" s="4" t="str">
        <f>IF(F350="NA","0000",IF(F350="A04","1000",IF(F350="A03","0700",IF(F350="A02","0500",IF(F350="A01","0200",ERROR)))))</f>
        <v>0200</v>
      </c>
      <c r="L350" s="4" t="str">
        <f t="shared" si="15"/>
        <v>060</v>
      </c>
      <c r="M350" s="5">
        <v>353</v>
      </c>
      <c r="N350" s="7">
        <v>12</v>
      </c>
      <c r="O350" s="7">
        <v>5</v>
      </c>
      <c r="P350" s="3" t="s">
        <v>71</v>
      </c>
      <c r="Q350" s="2" t="s">
        <v>734</v>
      </c>
      <c r="R350" s="6" t="str">
        <f t="shared" si="17"/>
        <v>20180809-Nor-Bh-Cott01-Uvpo1-M0200-D060-T00353-G12-R05-0354.TIFF</v>
      </c>
    </row>
    <row r="351" spans="1:21" x14ac:dyDescent="0.25">
      <c r="A351" s="1" t="s">
        <v>735</v>
      </c>
      <c r="B351" s="6" t="str">
        <f t="shared" si="16"/>
        <v>20180809</v>
      </c>
      <c r="C351" s="6" t="s">
        <v>21</v>
      </c>
      <c r="D351" s="6" t="s">
        <v>22</v>
      </c>
      <c r="E351" s="3" t="s">
        <v>459</v>
      </c>
      <c r="F351" s="3" t="s">
        <v>277</v>
      </c>
      <c r="G351" s="3" t="s">
        <v>33</v>
      </c>
      <c r="H351" s="3" t="s">
        <v>26</v>
      </c>
      <c r="I351" s="3">
        <v>16</v>
      </c>
      <c r="J351" s="3">
        <v>60</v>
      </c>
      <c r="K351" s="4" t="str">
        <f>IF(F351="NA","0000",IF(F351="A04","1000",IF(F351="A03","0700",IF(F351="A02","0500",IF(F351="A01","0200",ERROR)))))</f>
        <v>0200</v>
      </c>
      <c r="L351" s="4" t="str">
        <f t="shared" si="15"/>
        <v>060</v>
      </c>
      <c r="M351" s="5">
        <v>354</v>
      </c>
      <c r="N351" s="7">
        <v>12</v>
      </c>
      <c r="O351" s="7">
        <v>5</v>
      </c>
      <c r="P351" s="3" t="s">
        <v>24</v>
      </c>
      <c r="Q351" s="2" t="s">
        <v>736</v>
      </c>
      <c r="R351" s="6" t="str">
        <f t="shared" si="17"/>
        <v>20180809-Nor-Bh-Nylo01-Uvpo1-M0200-D060-T00354-G12-R05-0355.TIFF</v>
      </c>
      <c r="S351" s="3">
        <f>I351-I348</f>
        <v>16</v>
      </c>
      <c r="T351" s="3">
        <f>I349-I347</f>
        <v>38</v>
      </c>
      <c r="U351" s="3">
        <f>S351/T351</f>
        <v>0.42105263157894735</v>
      </c>
    </row>
    <row r="352" spans="1:21" x14ac:dyDescent="0.25">
      <c r="A352" s="1" t="s">
        <v>737</v>
      </c>
      <c r="B352" s="6" t="str">
        <f t="shared" si="16"/>
        <v>20180809</v>
      </c>
      <c r="C352" s="6" t="s">
        <v>21</v>
      </c>
      <c r="D352" s="6" t="s">
        <v>22</v>
      </c>
      <c r="E352" s="3" t="s">
        <v>23</v>
      </c>
      <c r="F352" s="3" t="s">
        <v>24</v>
      </c>
      <c r="G352" s="3" t="s">
        <v>25</v>
      </c>
      <c r="H352" s="3" t="s">
        <v>26</v>
      </c>
      <c r="I352" s="3">
        <v>0</v>
      </c>
      <c r="J352" s="3" t="s">
        <v>24</v>
      </c>
      <c r="K352" s="4" t="str">
        <f>IF(F352="NA","0000",IF(F352="A04","1000",IF(F352="A03","0700",IF(F352="A02","0500",IF(F352="A01","0200",ERROR)))))</f>
        <v>0000</v>
      </c>
      <c r="L352" s="4" t="str">
        <f t="shared" si="15"/>
        <v>000</v>
      </c>
      <c r="M352" s="5">
        <v>355</v>
      </c>
      <c r="N352" s="7">
        <v>12</v>
      </c>
      <c r="O352" s="7">
        <v>6</v>
      </c>
      <c r="P352" s="3" t="s">
        <v>24</v>
      </c>
      <c r="Q352" s="2" t="s">
        <v>738</v>
      </c>
      <c r="R352" s="6" t="str">
        <f t="shared" si="17"/>
        <v>20180809-Nor-Bh-Cott01-Ndata-M0000-D000-T00355-G12-R06-0356.TIFF</v>
      </c>
    </row>
    <row r="353" spans="1:21" x14ac:dyDescent="0.25">
      <c r="A353" s="1" t="s">
        <v>739</v>
      </c>
      <c r="B353" s="6" t="str">
        <f t="shared" si="16"/>
        <v>20180809</v>
      </c>
      <c r="C353" s="6" t="s">
        <v>21</v>
      </c>
      <c r="D353" s="6" t="s">
        <v>22</v>
      </c>
      <c r="E353" s="3" t="s">
        <v>459</v>
      </c>
      <c r="F353" s="3" t="s">
        <v>24</v>
      </c>
      <c r="G353" s="3" t="s">
        <v>25</v>
      </c>
      <c r="H353" s="3" t="s">
        <v>26</v>
      </c>
      <c r="I353" s="3">
        <v>0</v>
      </c>
      <c r="J353" s="3" t="s">
        <v>24</v>
      </c>
      <c r="K353" s="4" t="str">
        <f>IF(F353="NA","0000",IF(F353="A04","1000",IF(F353="A03","0700",IF(F353="A02","0500",IF(F353="A01","0200",ERROR)))))</f>
        <v>0000</v>
      </c>
      <c r="L353" s="4" t="str">
        <f t="shared" si="15"/>
        <v>000</v>
      </c>
      <c r="M353" s="5">
        <v>356</v>
      </c>
      <c r="N353" s="7">
        <v>12</v>
      </c>
      <c r="O353" s="7">
        <v>6</v>
      </c>
      <c r="P353" s="3" t="s">
        <v>24</v>
      </c>
      <c r="Q353" s="2" t="s">
        <v>740</v>
      </c>
      <c r="R353" s="6" t="str">
        <f t="shared" si="17"/>
        <v>20180809-Nor-Bh-Nylo01-Ndata-M0000-D000-T00356-G12-R06-0357.TIFF</v>
      </c>
    </row>
    <row r="354" spans="1:21" x14ac:dyDescent="0.25">
      <c r="A354" s="1" t="s">
        <v>741</v>
      </c>
      <c r="B354" s="6" t="str">
        <f t="shared" si="16"/>
        <v>20180809</v>
      </c>
      <c r="C354" s="6" t="s">
        <v>21</v>
      </c>
      <c r="D354" s="6" t="s">
        <v>22</v>
      </c>
      <c r="E354" s="3" t="s">
        <v>23</v>
      </c>
      <c r="F354" s="3" t="s">
        <v>277</v>
      </c>
      <c r="G354" s="3" t="s">
        <v>33</v>
      </c>
      <c r="H354" s="3" t="s">
        <v>26</v>
      </c>
      <c r="I354" s="3">
        <v>39</v>
      </c>
      <c r="J354" s="3">
        <v>60</v>
      </c>
      <c r="K354" s="4" t="str">
        <f>IF(F354="NA","0000",IF(F354="A04","1000",IF(F354="A03","0700",IF(F354="A02","0500",IF(F354="A01","0200",ERROR)))))</f>
        <v>0200</v>
      </c>
      <c r="L354" s="4" t="str">
        <f t="shared" si="15"/>
        <v>060</v>
      </c>
      <c r="M354" s="5">
        <v>357</v>
      </c>
      <c r="N354" s="7">
        <v>12</v>
      </c>
      <c r="O354" s="7">
        <v>6</v>
      </c>
      <c r="P354" s="3" t="s">
        <v>24</v>
      </c>
      <c r="Q354" s="2" t="s">
        <v>742</v>
      </c>
      <c r="R354" s="6" t="str">
        <f t="shared" si="17"/>
        <v>20180809-Nor-Bh-Cott01-Uvpo1-M0200-D060-T00357-G12-R06-0358.TIFF</v>
      </c>
    </row>
    <row r="355" spans="1:21" x14ac:dyDescent="0.25">
      <c r="A355" s="1" t="s">
        <v>743</v>
      </c>
      <c r="B355" s="6" t="str">
        <f t="shared" si="16"/>
        <v>20180809</v>
      </c>
      <c r="C355" s="6" t="s">
        <v>21</v>
      </c>
      <c r="D355" s="6" t="s">
        <v>22</v>
      </c>
      <c r="E355" s="3" t="s">
        <v>23</v>
      </c>
      <c r="F355" s="3" t="s">
        <v>277</v>
      </c>
      <c r="G355" s="3" t="s">
        <v>33</v>
      </c>
      <c r="H355" s="3" t="s">
        <v>26</v>
      </c>
      <c r="I355" s="3">
        <v>29</v>
      </c>
      <c r="J355" s="3">
        <v>60</v>
      </c>
      <c r="K355" s="4" t="str">
        <f>IF(F355="NA","0000",IF(F355="A04","1000",IF(F355="A03","0700",IF(F355="A02","0500",IF(F355="A01","0200",ERROR)))))</f>
        <v>0200</v>
      </c>
      <c r="L355" s="4" t="str">
        <f t="shared" si="15"/>
        <v>060</v>
      </c>
      <c r="M355" s="5">
        <v>358</v>
      </c>
      <c r="N355" s="7">
        <v>12</v>
      </c>
      <c r="O355" s="7">
        <v>6</v>
      </c>
      <c r="P355" s="3" t="s">
        <v>24</v>
      </c>
      <c r="Q355" s="2" t="s">
        <v>744</v>
      </c>
      <c r="R355" s="6" t="str">
        <f t="shared" si="17"/>
        <v>20180809-Nor-Bh-Cott01-Uvpo1-M0200-D060-T00358-G12-R06-0359.TIFF</v>
      </c>
    </row>
    <row r="356" spans="1:21" x14ac:dyDescent="0.25">
      <c r="A356" s="1" t="s">
        <v>745</v>
      </c>
      <c r="B356" s="6" t="str">
        <f t="shared" si="16"/>
        <v>20180809</v>
      </c>
      <c r="C356" s="6" t="s">
        <v>21</v>
      </c>
      <c r="D356" s="6" t="s">
        <v>22</v>
      </c>
      <c r="E356" s="3" t="s">
        <v>459</v>
      </c>
      <c r="F356" s="3" t="s">
        <v>277</v>
      </c>
      <c r="G356" s="3" t="s">
        <v>33</v>
      </c>
      <c r="H356" s="3" t="s">
        <v>26</v>
      </c>
      <c r="I356" s="3">
        <v>7</v>
      </c>
      <c r="J356" s="3">
        <v>60</v>
      </c>
      <c r="K356" s="4" t="str">
        <f>IF(F356="NA","0000",IF(F356="A04","1000",IF(F356="A03","0700",IF(F356="A02","0500",IF(F356="A01","0200",ERROR)))))</f>
        <v>0200</v>
      </c>
      <c r="L356" s="4" t="str">
        <f t="shared" si="15"/>
        <v>060</v>
      </c>
      <c r="M356" s="5">
        <v>359</v>
      </c>
      <c r="N356" s="7">
        <v>12</v>
      </c>
      <c r="O356" s="7">
        <v>6</v>
      </c>
      <c r="P356" s="3" t="s">
        <v>71</v>
      </c>
      <c r="Q356" s="2" t="s">
        <v>746</v>
      </c>
      <c r="R356" s="6" t="str">
        <f t="shared" si="17"/>
        <v>20180809-Nor-Bh-Nylo01-Uvpo1-M0200-D060-T00359-G12-R06-0360.TIFF</v>
      </c>
      <c r="S356" s="3">
        <f>I356-I353</f>
        <v>7</v>
      </c>
      <c r="T356" s="3">
        <f>I354-I352</f>
        <v>39</v>
      </c>
      <c r="U356" s="3">
        <f>S356/T356</f>
        <v>0.17948717948717949</v>
      </c>
    </row>
    <row r="357" spans="1:21" x14ac:dyDescent="0.25">
      <c r="A357" s="1" t="s">
        <v>747</v>
      </c>
      <c r="B357" s="6" t="str">
        <f t="shared" si="16"/>
        <v>20180813</v>
      </c>
      <c r="C357" s="6" t="s">
        <v>21</v>
      </c>
      <c r="D357" s="6" t="s">
        <v>22</v>
      </c>
      <c r="E357" s="3" t="s">
        <v>23</v>
      </c>
      <c r="F357" s="3" t="s">
        <v>24</v>
      </c>
      <c r="G357" s="3" t="s">
        <v>25</v>
      </c>
      <c r="H357" s="3" t="s">
        <v>26</v>
      </c>
      <c r="I357" s="3">
        <v>0</v>
      </c>
      <c r="J357" s="3" t="s">
        <v>24</v>
      </c>
      <c r="K357" s="4" t="str">
        <f>IF(F357="NA","0000",IF(F357="A04","1000",IF(F357="A03","0700",IF(F357="A02","0500",IF(F357="A01","0200",ERROR)))))</f>
        <v>0000</v>
      </c>
      <c r="L357" s="4" t="str">
        <f t="shared" si="15"/>
        <v>000</v>
      </c>
      <c r="M357" s="5">
        <v>360</v>
      </c>
      <c r="N357" s="7">
        <v>13</v>
      </c>
      <c r="O357" s="4">
        <v>1</v>
      </c>
      <c r="P357" s="3" t="s">
        <v>24</v>
      </c>
      <c r="Q357" s="2" t="s">
        <v>748</v>
      </c>
      <c r="R357" s="6" t="str">
        <f t="shared" si="17"/>
        <v>20180813-Nor-Bh-Cott01-Ndata-M0000-D000-T00360-G13-R01-0361.TIFF</v>
      </c>
    </row>
    <row r="358" spans="1:21" x14ac:dyDescent="0.25">
      <c r="A358" s="1" t="s">
        <v>749</v>
      </c>
      <c r="B358" s="6" t="str">
        <f t="shared" si="16"/>
        <v>20180813</v>
      </c>
      <c r="C358" s="6" t="s">
        <v>21</v>
      </c>
      <c r="D358" s="6" t="s">
        <v>22</v>
      </c>
      <c r="E358" s="3" t="s">
        <v>459</v>
      </c>
      <c r="F358" s="3" t="s">
        <v>24</v>
      </c>
      <c r="G358" s="3" t="s">
        <v>25</v>
      </c>
      <c r="H358" s="3" t="s">
        <v>26</v>
      </c>
      <c r="I358" s="3">
        <v>0</v>
      </c>
      <c r="J358" s="3" t="s">
        <v>24</v>
      </c>
      <c r="K358" s="4" t="str">
        <f>IF(F358="NA","0000",IF(F358="A04","1000",IF(F358="A03","0700",IF(F358="A02","0500",IF(F358="A01","0200",ERROR)))))</f>
        <v>0000</v>
      </c>
      <c r="L358" s="4" t="str">
        <f t="shared" si="15"/>
        <v>000</v>
      </c>
      <c r="M358" s="5">
        <v>361</v>
      </c>
      <c r="N358" s="7">
        <v>13</v>
      </c>
      <c r="O358" s="4">
        <v>1</v>
      </c>
      <c r="P358" s="3" t="s">
        <v>24</v>
      </c>
      <c r="Q358" s="2" t="s">
        <v>750</v>
      </c>
      <c r="R358" s="6" t="str">
        <f t="shared" si="17"/>
        <v>20180813-Nor-Bh-Nylo01-Ndata-M0000-D000-T00361-G13-R01-0362.TIFF</v>
      </c>
    </row>
    <row r="359" spans="1:21" x14ac:dyDescent="0.25">
      <c r="A359" s="1" t="s">
        <v>751</v>
      </c>
      <c r="B359" s="6" t="str">
        <f t="shared" si="16"/>
        <v>20180813</v>
      </c>
      <c r="C359" s="6" t="s">
        <v>21</v>
      </c>
      <c r="D359" s="6" t="s">
        <v>22</v>
      </c>
      <c r="E359" s="3" t="s">
        <v>23</v>
      </c>
      <c r="F359" s="3" t="s">
        <v>339</v>
      </c>
      <c r="G359" s="3" t="s">
        <v>33</v>
      </c>
      <c r="H359" s="3" t="s">
        <v>26</v>
      </c>
      <c r="I359" s="3">
        <v>123</v>
      </c>
      <c r="J359" s="3">
        <v>60</v>
      </c>
      <c r="K359" s="4" t="str">
        <f>IF(F359="NA","0000",IF(F359="A04","1000",IF(F359="A03","0700",IF(F359="A02","0500",IF(F359="A01","0200",ERROR)))))</f>
        <v>0500</v>
      </c>
      <c r="L359" s="4" t="str">
        <f t="shared" si="15"/>
        <v>060</v>
      </c>
      <c r="M359" s="5">
        <v>362</v>
      </c>
      <c r="N359" s="7">
        <v>13</v>
      </c>
      <c r="O359" s="4">
        <v>1</v>
      </c>
      <c r="P359" s="3" t="s">
        <v>752</v>
      </c>
      <c r="Q359" s="2" t="s">
        <v>753</v>
      </c>
      <c r="R359" s="6" t="str">
        <f t="shared" si="17"/>
        <v>20180813-Nor-Bh-Cott01-Uvpo1-M0500-D060-T00362-G13-R01-0363.TIFF</v>
      </c>
    </row>
    <row r="360" spans="1:21" x14ac:dyDescent="0.25">
      <c r="A360" s="1" t="s">
        <v>754</v>
      </c>
      <c r="B360" s="6" t="str">
        <f t="shared" si="16"/>
        <v>20180813</v>
      </c>
      <c r="C360" s="6" t="s">
        <v>21</v>
      </c>
      <c r="D360" s="6" t="s">
        <v>22</v>
      </c>
      <c r="E360" s="3" t="s">
        <v>23</v>
      </c>
      <c r="F360" s="3" t="s">
        <v>339</v>
      </c>
      <c r="G360" s="3" t="s">
        <v>33</v>
      </c>
      <c r="H360" s="3" t="s">
        <v>26</v>
      </c>
      <c r="I360" s="3">
        <v>86</v>
      </c>
      <c r="J360" s="3">
        <v>60</v>
      </c>
      <c r="K360" s="4" t="str">
        <f>IF(F360="NA","0000",IF(F360="A04","1000",IF(F360="A03","0700",IF(F360="A02","0500",IF(F360="A01","0200",ERROR)))))</f>
        <v>0500</v>
      </c>
      <c r="L360" s="4" t="str">
        <f t="shared" si="15"/>
        <v>060</v>
      </c>
      <c r="M360" s="5">
        <v>363</v>
      </c>
      <c r="N360" s="7">
        <v>13</v>
      </c>
      <c r="O360" s="4">
        <v>1</v>
      </c>
      <c r="P360" s="3" t="s">
        <v>752</v>
      </c>
      <c r="Q360" s="2" t="s">
        <v>755</v>
      </c>
      <c r="R360" s="6" t="str">
        <f t="shared" si="17"/>
        <v>20180813-Nor-Bh-Cott01-Uvpo1-M0500-D060-T00363-G13-R01-0364.TIFF</v>
      </c>
    </row>
    <row r="361" spans="1:21" x14ac:dyDescent="0.25">
      <c r="A361" s="1" t="s">
        <v>756</v>
      </c>
      <c r="B361" s="6" t="str">
        <f t="shared" si="16"/>
        <v>20180813</v>
      </c>
      <c r="C361" s="6" t="s">
        <v>21</v>
      </c>
      <c r="D361" s="6" t="s">
        <v>22</v>
      </c>
      <c r="E361" s="3" t="s">
        <v>459</v>
      </c>
      <c r="F361" s="3" t="s">
        <v>339</v>
      </c>
      <c r="G361" s="3" t="s">
        <v>33</v>
      </c>
      <c r="H361" s="3" t="s">
        <v>26</v>
      </c>
      <c r="I361" s="3">
        <v>19</v>
      </c>
      <c r="J361" s="3">
        <v>60</v>
      </c>
      <c r="K361" s="4" t="str">
        <f>IF(F361="NA","0000",IF(F361="A04","1000",IF(F361="A03","0700",IF(F361="A02","0500",IF(F361="A01","0200",ERROR)))))</f>
        <v>0500</v>
      </c>
      <c r="L361" s="4" t="str">
        <f t="shared" si="15"/>
        <v>060</v>
      </c>
      <c r="M361" s="5">
        <v>364</v>
      </c>
      <c r="N361" s="7">
        <v>13</v>
      </c>
      <c r="O361" s="4">
        <v>1</v>
      </c>
      <c r="P361" s="3" t="s">
        <v>71</v>
      </c>
      <c r="Q361" s="2" t="s">
        <v>757</v>
      </c>
      <c r="R361" s="6" t="str">
        <f t="shared" si="17"/>
        <v>20180813-Nor-Bh-Nylo01-Uvpo1-M0500-D060-T00364-G13-R01-0365.TIFF</v>
      </c>
      <c r="S361" s="3">
        <f>I361-I358</f>
        <v>19</v>
      </c>
      <c r="T361" s="3">
        <f>I359-I357</f>
        <v>123</v>
      </c>
      <c r="U361" s="3">
        <f>S361/T361</f>
        <v>0.15447154471544716</v>
      </c>
    </row>
    <row r="362" spans="1:21" x14ac:dyDescent="0.25">
      <c r="A362" s="1" t="s">
        <v>758</v>
      </c>
      <c r="B362" s="6" t="str">
        <f t="shared" si="16"/>
        <v>20180813</v>
      </c>
      <c r="C362" s="6" t="s">
        <v>21</v>
      </c>
      <c r="D362" s="6" t="s">
        <v>22</v>
      </c>
      <c r="E362" s="3" t="s">
        <v>23</v>
      </c>
      <c r="F362" s="3" t="s">
        <v>24</v>
      </c>
      <c r="G362" s="3" t="s">
        <v>25</v>
      </c>
      <c r="H362" s="3" t="s">
        <v>26</v>
      </c>
      <c r="I362" s="3">
        <v>0</v>
      </c>
      <c r="J362" s="3" t="s">
        <v>24</v>
      </c>
      <c r="K362" s="4" t="str">
        <f>IF(F362="NA","0000",IF(F362="A04","1000",IF(F362="A03","0700",IF(F362="A02","0500",IF(F362="A01","0200",ERROR)))))</f>
        <v>0000</v>
      </c>
      <c r="L362" s="4" t="str">
        <f t="shared" si="15"/>
        <v>000</v>
      </c>
      <c r="M362" s="5">
        <v>365</v>
      </c>
      <c r="N362" s="7">
        <v>13</v>
      </c>
      <c r="O362" s="7">
        <v>2</v>
      </c>
      <c r="P362" s="3" t="s">
        <v>24</v>
      </c>
      <c r="Q362" s="2" t="s">
        <v>759</v>
      </c>
      <c r="R362" s="6" t="str">
        <f t="shared" si="17"/>
        <v>20180813-Nor-Bh-Cott01-Ndata-M0000-D000-T00365-G13-R02-0366.TIFF</v>
      </c>
    </row>
    <row r="363" spans="1:21" x14ac:dyDescent="0.25">
      <c r="A363" s="1" t="s">
        <v>760</v>
      </c>
      <c r="B363" s="6" t="str">
        <f t="shared" si="16"/>
        <v>20180813</v>
      </c>
      <c r="C363" s="6" t="s">
        <v>21</v>
      </c>
      <c r="D363" s="6" t="s">
        <v>22</v>
      </c>
      <c r="E363" s="3" t="s">
        <v>459</v>
      </c>
      <c r="F363" s="3" t="s">
        <v>24</v>
      </c>
      <c r="G363" s="3" t="s">
        <v>25</v>
      </c>
      <c r="H363" s="3" t="s">
        <v>26</v>
      </c>
      <c r="I363" s="3">
        <v>0</v>
      </c>
      <c r="J363" s="3" t="s">
        <v>24</v>
      </c>
      <c r="K363" s="4" t="str">
        <f>IF(F363="NA","0000",IF(F363="A04","1000",IF(F363="A03","0700",IF(F363="A02","0500",IF(F363="A01","0200",ERROR)))))</f>
        <v>0000</v>
      </c>
      <c r="L363" s="4" t="str">
        <f t="shared" si="15"/>
        <v>000</v>
      </c>
      <c r="M363" s="5">
        <v>366</v>
      </c>
      <c r="N363" s="7">
        <v>13</v>
      </c>
      <c r="O363" s="7">
        <v>2</v>
      </c>
      <c r="P363" s="3" t="s">
        <v>24</v>
      </c>
      <c r="Q363" s="2" t="s">
        <v>761</v>
      </c>
      <c r="R363" s="6" t="str">
        <f t="shared" si="17"/>
        <v>20180813-Nor-Bh-Nylo01-Ndata-M0000-D000-T00366-G13-R02-0367.TIFF</v>
      </c>
    </row>
    <row r="364" spans="1:21" x14ac:dyDescent="0.25">
      <c r="A364" s="1" t="s">
        <v>762</v>
      </c>
      <c r="B364" s="6" t="str">
        <f t="shared" si="16"/>
        <v>20180813</v>
      </c>
      <c r="C364" s="6" t="s">
        <v>21</v>
      </c>
      <c r="D364" s="6" t="s">
        <v>22</v>
      </c>
      <c r="E364" s="3" t="s">
        <v>23</v>
      </c>
      <c r="F364" s="3" t="s">
        <v>339</v>
      </c>
      <c r="G364" s="3" t="s">
        <v>33</v>
      </c>
      <c r="H364" s="3" t="s">
        <v>26</v>
      </c>
      <c r="I364" s="3">
        <v>38</v>
      </c>
      <c r="J364" s="3">
        <v>60</v>
      </c>
      <c r="K364" s="4" t="str">
        <f>IF(F364="NA","0000",IF(F364="A04","1000",IF(F364="A03","0700",IF(F364="A02","0500",IF(F364="A01","0200",ERROR)))))</f>
        <v>0500</v>
      </c>
      <c r="L364" s="4" t="str">
        <f t="shared" si="15"/>
        <v>060</v>
      </c>
      <c r="M364" s="5">
        <v>367</v>
      </c>
      <c r="N364" s="7">
        <v>13</v>
      </c>
      <c r="O364" s="7">
        <v>2</v>
      </c>
      <c r="P364" s="3" t="s">
        <v>752</v>
      </c>
      <c r="Q364" s="2" t="s">
        <v>763</v>
      </c>
      <c r="R364" s="6" t="str">
        <f>CONCATENATE(B364,"-",C364,"-",D364,"-",E364,"-",G364,"-","M",K364,"-","D",L364,"-","T",TEXT(M364,"00000"),"-","G",TEXT(N364,"00"),"-","R",TEXT(O364,"00"),"-",0,Q364,".JPG")</f>
        <v>20180813-Nor-Bh-Cott01-Uvpo1-M0500-D060-T00367-G13-R02-0368.JPG</v>
      </c>
    </row>
    <row r="365" spans="1:21" x14ac:dyDescent="0.25">
      <c r="A365" s="1" t="s">
        <v>764</v>
      </c>
      <c r="B365" s="6" t="str">
        <f t="shared" si="16"/>
        <v>20180813</v>
      </c>
      <c r="C365" s="6" t="s">
        <v>21</v>
      </c>
      <c r="D365" s="6" t="s">
        <v>22</v>
      </c>
      <c r="E365" s="3" t="s">
        <v>23</v>
      </c>
      <c r="F365" s="3" t="s">
        <v>339</v>
      </c>
      <c r="G365" s="3" t="s">
        <v>33</v>
      </c>
      <c r="H365" s="3" t="s">
        <v>26</v>
      </c>
      <c r="I365" s="3">
        <v>27</v>
      </c>
      <c r="J365" s="3">
        <v>60</v>
      </c>
      <c r="K365" s="4" t="str">
        <f>IF(F365="NA","0000",IF(F365="A04","1000",IF(F365="A03","0700",IF(F365="A02","0500",IF(F365="A01","0200",ERROR)))))</f>
        <v>0500</v>
      </c>
      <c r="L365" s="4" t="str">
        <f t="shared" si="15"/>
        <v>060</v>
      </c>
      <c r="M365" s="5">
        <v>368</v>
      </c>
      <c r="N365" s="7">
        <v>13</v>
      </c>
      <c r="O365" s="7">
        <v>2</v>
      </c>
      <c r="P365" s="3" t="s">
        <v>752</v>
      </c>
      <c r="Q365" s="2" t="s">
        <v>765</v>
      </c>
      <c r="R365" s="6" t="str">
        <f t="shared" si="17"/>
        <v>20180813-Nor-Bh-Cott01-Uvpo1-M0500-D060-T00368-G13-R02-0369.TIFF</v>
      </c>
    </row>
    <row r="366" spans="1:21" x14ac:dyDescent="0.25">
      <c r="A366" s="1" t="s">
        <v>766</v>
      </c>
      <c r="B366" s="6" t="str">
        <f t="shared" si="16"/>
        <v>20180813</v>
      </c>
      <c r="C366" s="6" t="s">
        <v>21</v>
      </c>
      <c r="D366" s="6" t="s">
        <v>22</v>
      </c>
      <c r="E366" s="3" t="s">
        <v>459</v>
      </c>
      <c r="F366" s="3" t="s">
        <v>339</v>
      </c>
      <c r="G366" s="3" t="s">
        <v>33</v>
      </c>
      <c r="H366" s="3" t="s">
        <v>26</v>
      </c>
      <c r="I366" s="3">
        <v>4</v>
      </c>
      <c r="J366" s="3">
        <v>60</v>
      </c>
      <c r="K366" s="4" t="str">
        <f>IF(F366="NA","0000",IF(F366="A04","1000",IF(F366="A03","0700",IF(F366="A02","0500",IF(F366="A01","0200",ERROR)))))</f>
        <v>0500</v>
      </c>
      <c r="L366" s="4" t="str">
        <f t="shared" si="15"/>
        <v>060</v>
      </c>
      <c r="M366" s="5">
        <v>369</v>
      </c>
      <c r="N366" s="7">
        <v>13</v>
      </c>
      <c r="O366" s="7">
        <v>2</v>
      </c>
      <c r="P366" s="3" t="s">
        <v>24</v>
      </c>
      <c r="Q366" s="2" t="s">
        <v>767</v>
      </c>
      <c r="R366" s="6" t="str">
        <f t="shared" si="17"/>
        <v>20180813-Nor-Bh-Nylo01-Uvpo1-M0500-D060-T00369-G13-R02-0370.TIFF</v>
      </c>
      <c r="S366" s="3">
        <f>I366-I363</f>
        <v>4</v>
      </c>
      <c r="T366" s="3">
        <f>I364-I362</f>
        <v>38</v>
      </c>
      <c r="U366" s="3">
        <f>S366/T366</f>
        <v>0.10526315789473684</v>
      </c>
    </row>
    <row r="367" spans="1:21" x14ac:dyDescent="0.25">
      <c r="A367" s="1" t="s">
        <v>768</v>
      </c>
      <c r="B367" s="6" t="str">
        <f t="shared" si="16"/>
        <v>20180813</v>
      </c>
      <c r="C367" s="6" t="s">
        <v>21</v>
      </c>
      <c r="D367" s="6" t="s">
        <v>22</v>
      </c>
      <c r="E367" s="3" t="s">
        <v>23</v>
      </c>
      <c r="F367" s="3" t="s">
        <v>24</v>
      </c>
      <c r="G367" s="3" t="s">
        <v>25</v>
      </c>
      <c r="H367" s="3" t="s">
        <v>26</v>
      </c>
      <c r="I367" s="3">
        <v>0</v>
      </c>
      <c r="J367" s="3" t="s">
        <v>24</v>
      </c>
      <c r="K367" s="4" t="str">
        <f>IF(F367="NA","0000",IF(F367="A04","1000",IF(F367="A03","0700",IF(F367="A02","0500",IF(F367="A01","0200",ERROR)))))</f>
        <v>0000</v>
      </c>
      <c r="L367" s="4" t="str">
        <f t="shared" si="15"/>
        <v>000</v>
      </c>
      <c r="M367" s="5">
        <v>370</v>
      </c>
      <c r="N367" s="7">
        <v>13</v>
      </c>
      <c r="O367" s="7">
        <v>3</v>
      </c>
      <c r="P367" s="3" t="s">
        <v>24</v>
      </c>
      <c r="Q367" s="2" t="s">
        <v>769</v>
      </c>
      <c r="R367" s="6" t="str">
        <f t="shared" si="17"/>
        <v>20180813-Nor-Bh-Cott01-Ndata-M0000-D000-T00370-G13-R03-0371.TIFF</v>
      </c>
    </row>
    <row r="368" spans="1:21" x14ac:dyDescent="0.25">
      <c r="A368" s="1" t="s">
        <v>770</v>
      </c>
      <c r="B368" s="6" t="str">
        <f t="shared" si="16"/>
        <v>20180813</v>
      </c>
      <c r="C368" s="6" t="s">
        <v>21</v>
      </c>
      <c r="D368" s="6" t="s">
        <v>22</v>
      </c>
      <c r="E368" s="3" t="s">
        <v>459</v>
      </c>
      <c r="F368" s="3" t="s">
        <v>24</v>
      </c>
      <c r="G368" s="3" t="s">
        <v>25</v>
      </c>
      <c r="H368" s="3" t="s">
        <v>26</v>
      </c>
      <c r="I368" s="3">
        <v>0</v>
      </c>
      <c r="J368" s="3" t="s">
        <v>24</v>
      </c>
      <c r="K368" s="4" t="str">
        <f>IF(F368="NA","0000",IF(F368="A04","1000",IF(F368="A03","0700",IF(F368="A02","0500",IF(F368="A01","0200",ERROR)))))</f>
        <v>0000</v>
      </c>
      <c r="L368" s="4" t="str">
        <f t="shared" si="15"/>
        <v>000</v>
      </c>
      <c r="M368" s="5">
        <v>371</v>
      </c>
      <c r="N368" s="7">
        <v>13</v>
      </c>
      <c r="O368" s="7">
        <v>3</v>
      </c>
      <c r="P368" s="3" t="s">
        <v>24</v>
      </c>
      <c r="Q368" s="2" t="s">
        <v>771</v>
      </c>
      <c r="R368" s="6" t="str">
        <f t="shared" si="17"/>
        <v>20180813-Nor-Bh-Nylo01-Ndata-M0000-D000-T00371-G13-R03-0372.TIFF</v>
      </c>
    </row>
    <row r="369" spans="1:21" x14ac:dyDescent="0.25">
      <c r="A369" s="1" t="s">
        <v>772</v>
      </c>
      <c r="B369" s="6" t="str">
        <f t="shared" si="16"/>
        <v>20180813</v>
      </c>
      <c r="C369" s="6" t="s">
        <v>21</v>
      </c>
      <c r="D369" s="6" t="s">
        <v>22</v>
      </c>
      <c r="E369" s="3" t="s">
        <v>23</v>
      </c>
      <c r="F369" s="3" t="s">
        <v>339</v>
      </c>
      <c r="G369" s="3" t="s">
        <v>33</v>
      </c>
      <c r="H369" s="3" t="s">
        <v>26</v>
      </c>
      <c r="I369" s="3">
        <v>145</v>
      </c>
      <c r="J369" s="3">
        <v>60</v>
      </c>
      <c r="K369" s="4" t="str">
        <f>IF(F369="NA","0000",IF(F369="A04","1000",IF(F369="A03","0700",IF(F369="A02","0500",IF(F369="A01","0200",ERROR)))))</f>
        <v>0500</v>
      </c>
      <c r="L369" s="4" t="str">
        <f t="shared" si="15"/>
        <v>060</v>
      </c>
      <c r="M369" s="5">
        <v>372</v>
      </c>
      <c r="N369" s="7">
        <v>13</v>
      </c>
      <c r="O369" s="7">
        <v>3</v>
      </c>
      <c r="P369" s="3" t="s">
        <v>71</v>
      </c>
      <c r="Q369" s="2" t="s">
        <v>773</v>
      </c>
      <c r="R369" s="6" t="str">
        <f t="shared" si="17"/>
        <v>20180813-Nor-Bh-Cott01-Uvpo1-M0500-D060-T00372-G13-R03-0373.TIFF</v>
      </c>
    </row>
    <row r="370" spans="1:21" x14ac:dyDescent="0.25">
      <c r="A370" s="1" t="s">
        <v>774</v>
      </c>
      <c r="B370" s="6" t="str">
        <f t="shared" si="16"/>
        <v>20180813</v>
      </c>
      <c r="C370" s="6" t="s">
        <v>21</v>
      </c>
      <c r="D370" s="6" t="s">
        <v>22</v>
      </c>
      <c r="E370" s="3" t="s">
        <v>23</v>
      </c>
      <c r="F370" s="3" t="s">
        <v>339</v>
      </c>
      <c r="G370" s="3" t="s">
        <v>33</v>
      </c>
      <c r="H370" s="3" t="s">
        <v>26</v>
      </c>
      <c r="I370" s="3">
        <v>96</v>
      </c>
      <c r="J370" s="3">
        <v>60</v>
      </c>
      <c r="K370" s="4" t="str">
        <f>IF(F370="NA","0000",IF(F370="A04","1000",IF(F370="A03","0700",IF(F370="A02","0500",IF(F370="A01","0200",ERROR)))))</f>
        <v>0500</v>
      </c>
      <c r="L370" s="4" t="str">
        <f t="shared" si="15"/>
        <v>060</v>
      </c>
      <c r="M370" s="5">
        <v>373</v>
      </c>
      <c r="N370" s="7">
        <v>13</v>
      </c>
      <c r="O370" s="7">
        <v>3</v>
      </c>
      <c r="P370" s="3" t="s">
        <v>71</v>
      </c>
      <c r="Q370" s="2" t="s">
        <v>775</v>
      </c>
      <c r="R370" s="6" t="str">
        <f t="shared" si="17"/>
        <v>20180813-Nor-Bh-Cott01-Uvpo1-M0500-D060-T00373-G13-R03-0374.TIFF</v>
      </c>
    </row>
    <row r="371" spans="1:21" x14ac:dyDescent="0.25">
      <c r="A371" s="1" t="s">
        <v>776</v>
      </c>
      <c r="B371" s="6" t="str">
        <f t="shared" si="16"/>
        <v>20180813</v>
      </c>
      <c r="C371" s="6" t="s">
        <v>21</v>
      </c>
      <c r="D371" s="6" t="s">
        <v>22</v>
      </c>
      <c r="E371" s="3" t="s">
        <v>459</v>
      </c>
      <c r="F371" s="3" t="s">
        <v>339</v>
      </c>
      <c r="G371" s="3" t="s">
        <v>33</v>
      </c>
      <c r="H371" s="3" t="s">
        <v>26</v>
      </c>
      <c r="I371" s="3">
        <v>27</v>
      </c>
      <c r="J371" s="3">
        <v>60</v>
      </c>
      <c r="K371" s="4" t="str">
        <f>IF(F371="NA","0000",IF(F371="A04","1000",IF(F371="A03","0700",IF(F371="A02","0500",IF(F371="A01","0200",ERROR)))))</f>
        <v>0500</v>
      </c>
      <c r="L371" s="4" t="str">
        <f t="shared" si="15"/>
        <v>060</v>
      </c>
      <c r="M371" s="5">
        <v>374</v>
      </c>
      <c r="N371" s="7">
        <v>13</v>
      </c>
      <c r="O371" s="7">
        <v>3</v>
      </c>
      <c r="P371" s="3" t="s">
        <v>24</v>
      </c>
      <c r="Q371" s="2" t="s">
        <v>777</v>
      </c>
      <c r="R371" s="6" t="str">
        <f t="shared" si="17"/>
        <v>20180813-Nor-Bh-Nylo01-Uvpo1-M0500-D060-T00374-G13-R03-0375.TIFF</v>
      </c>
      <c r="S371" s="3">
        <f>I371-I368</f>
        <v>27</v>
      </c>
      <c r="T371" s="3">
        <f>I369-I367</f>
        <v>145</v>
      </c>
      <c r="U371" s="3">
        <f>S371/T371</f>
        <v>0.18620689655172415</v>
      </c>
    </row>
    <row r="372" spans="1:21" x14ac:dyDescent="0.25">
      <c r="A372" s="1" t="s">
        <v>778</v>
      </c>
      <c r="B372" s="6" t="str">
        <f t="shared" si="16"/>
        <v>20180813</v>
      </c>
      <c r="C372" s="6" t="s">
        <v>21</v>
      </c>
      <c r="D372" s="6" t="s">
        <v>22</v>
      </c>
      <c r="E372" s="3" t="s">
        <v>23</v>
      </c>
      <c r="F372" s="3" t="s">
        <v>24</v>
      </c>
      <c r="G372" s="3" t="s">
        <v>25</v>
      </c>
      <c r="H372" s="3" t="s">
        <v>26</v>
      </c>
      <c r="I372" s="3">
        <v>0</v>
      </c>
      <c r="J372" s="3" t="s">
        <v>24</v>
      </c>
      <c r="K372" s="4" t="str">
        <f>IF(F372="NA","0000",IF(F372="A04","1000",IF(F372="A03","0700",IF(F372="A02","0500",IF(F372="A01","0200",ERROR)))))</f>
        <v>0000</v>
      </c>
      <c r="L372" s="4" t="str">
        <f t="shared" si="15"/>
        <v>000</v>
      </c>
      <c r="M372" s="5">
        <v>375</v>
      </c>
      <c r="N372" s="7">
        <v>13</v>
      </c>
      <c r="O372" s="7">
        <v>4</v>
      </c>
      <c r="P372" s="3" t="s">
        <v>24</v>
      </c>
      <c r="Q372" s="2" t="s">
        <v>779</v>
      </c>
      <c r="R372" s="6" t="str">
        <f t="shared" si="17"/>
        <v>20180813-Nor-Bh-Cott01-Ndata-M0000-D000-T00375-G13-R04-0376.TIFF</v>
      </c>
    </row>
    <row r="373" spans="1:21" x14ac:dyDescent="0.25">
      <c r="A373" s="1" t="s">
        <v>780</v>
      </c>
      <c r="B373" s="6" t="str">
        <f t="shared" si="16"/>
        <v>20180813</v>
      </c>
      <c r="C373" s="6" t="s">
        <v>21</v>
      </c>
      <c r="D373" s="6" t="s">
        <v>22</v>
      </c>
      <c r="E373" s="3" t="s">
        <v>459</v>
      </c>
      <c r="F373" s="3" t="s">
        <v>24</v>
      </c>
      <c r="G373" s="3" t="s">
        <v>25</v>
      </c>
      <c r="H373" s="3" t="s">
        <v>26</v>
      </c>
      <c r="I373" s="3">
        <v>0</v>
      </c>
      <c r="J373" s="3" t="s">
        <v>24</v>
      </c>
      <c r="K373" s="4" t="str">
        <f>IF(F373="NA","0000",IF(F373="A04","1000",IF(F373="A03","0700",IF(F373="A02","0500",IF(F373="A01","0200",ERROR)))))</f>
        <v>0000</v>
      </c>
      <c r="L373" s="4" t="str">
        <f t="shared" si="15"/>
        <v>000</v>
      </c>
      <c r="M373" s="5">
        <v>376</v>
      </c>
      <c r="N373" s="7">
        <v>13</v>
      </c>
      <c r="O373" s="7">
        <v>4</v>
      </c>
      <c r="P373" s="3" t="s">
        <v>24</v>
      </c>
      <c r="Q373" s="2" t="s">
        <v>781</v>
      </c>
      <c r="R373" s="6" t="str">
        <f t="shared" si="17"/>
        <v>20180813-Nor-Bh-Nylo01-Ndata-M0000-D000-T00376-G13-R04-0377.TIFF</v>
      </c>
    </row>
    <row r="374" spans="1:21" x14ac:dyDescent="0.25">
      <c r="A374" s="1" t="s">
        <v>782</v>
      </c>
      <c r="B374" s="6" t="str">
        <f t="shared" si="16"/>
        <v>20180813</v>
      </c>
      <c r="C374" s="6" t="s">
        <v>21</v>
      </c>
      <c r="D374" s="6" t="s">
        <v>22</v>
      </c>
      <c r="E374" s="3" t="s">
        <v>23</v>
      </c>
      <c r="F374" s="3" t="s">
        <v>339</v>
      </c>
      <c r="G374" s="3" t="s">
        <v>33</v>
      </c>
      <c r="H374" s="3" t="s">
        <v>26</v>
      </c>
      <c r="I374" s="3">
        <v>29</v>
      </c>
      <c r="J374" s="3">
        <v>60</v>
      </c>
      <c r="K374" s="4" t="str">
        <f>IF(F374="NA","0000",IF(F374="A04","1000",IF(F374="A03","0700",IF(F374="A02","0500",IF(F374="A01","0200",ERROR)))))</f>
        <v>0500</v>
      </c>
      <c r="L374" s="4" t="str">
        <f t="shared" si="15"/>
        <v>060</v>
      </c>
      <c r="M374" s="5">
        <v>377</v>
      </c>
      <c r="N374" s="7">
        <v>13</v>
      </c>
      <c r="O374" s="7">
        <v>4</v>
      </c>
      <c r="P374" s="3" t="s">
        <v>24</v>
      </c>
      <c r="Q374" s="2" t="s">
        <v>783</v>
      </c>
      <c r="R374" s="6" t="str">
        <f t="shared" si="17"/>
        <v>20180813-Nor-Bh-Cott01-Uvpo1-M0500-D060-T00377-G13-R04-0378.TIFF</v>
      </c>
    </row>
    <row r="375" spans="1:21" x14ac:dyDescent="0.25">
      <c r="A375" s="1" t="s">
        <v>784</v>
      </c>
      <c r="B375" s="6" t="str">
        <f t="shared" si="16"/>
        <v>20180813</v>
      </c>
      <c r="C375" s="6" t="s">
        <v>21</v>
      </c>
      <c r="D375" s="6" t="s">
        <v>22</v>
      </c>
      <c r="E375" s="3" t="s">
        <v>23</v>
      </c>
      <c r="F375" s="3" t="s">
        <v>339</v>
      </c>
      <c r="G375" s="3" t="s">
        <v>33</v>
      </c>
      <c r="H375" s="3" t="s">
        <v>26</v>
      </c>
      <c r="I375" s="3">
        <v>11</v>
      </c>
      <c r="J375" s="3">
        <v>60</v>
      </c>
      <c r="K375" s="4" t="str">
        <f>IF(F375="NA","0000",IF(F375="A04","1000",IF(F375="A03","0700",IF(F375="A02","0500",IF(F375="A01","0200",ERROR)))))</f>
        <v>0500</v>
      </c>
      <c r="L375" s="4" t="str">
        <f t="shared" si="15"/>
        <v>060</v>
      </c>
      <c r="M375" s="5">
        <v>378</v>
      </c>
      <c r="N375" s="7">
        <v>13</v>
      </c>
      <c r="O375" s="7">
        <v>4</v>
      </c>
      <c r="P375" s="3" t="s">
        <v>24</v>
      </c>
      <c r="Q375" s="2" t="s">
        <v>785</v>
      </c>
      <c r="R375" s="6" t="str">
        <f t="shared" si="17"/>
        <v>20180813-Nor-Bh-Cott01-Uvpo1-M0500-D060-T00378-G13-R04-0379.TIFF</v>
      </c>
    </row>
    <row r="376" spans="1:21" x14ac:dyDescent="0.25">
      <c r="A376" s="1" t="s">
        <v>786</v>
      </c>
      <c r="B376" s="6" t="str">
        <f t="shared" si="16"/>
        <v>20180813</v>
      </c>
      <c r="C376" s="6" t="s">
        <v>21</v>
      </c>
      <c r="D376" s="6" t="s">
        <v>22</v>
      </c>
      <c r="E376" s="3" t="s">
        <v>459</v>
      </c>
      <c r="F376" s="3" t="s">
        <v>339</v>
      </c>
      <c r="G376" s="3" t="s">
        <v>33</v>
      </c>
      <c r="H376" s="3" t="s">
        <v>26</v>
      </c>
      <c r="I376" s="3">
        <v>16</v>
      </c>
      <c r="J376" s="3">
        <v>60</v>
      </c>
      <c r="K376" s="4" t="str">
        <f>IF(F376="NA","0000",IF(F376="A04","1000",IF(F376="A03","0700",IF(F376="A02","0500",IF(F376="A01","0200",ERROR)))))</f>
        <v>0500</v>
      </c>
      <c r="L376" s="4" t="str">
        <f t="shared" si="15"/>
        <v>060</v>
      </c>
      <c r="M376" s="5">
        <v>379</v>
      </c>
      <c r="N376" s="7">
        <v>13</v>
      </c>
      <c r="O376" s="7">
        <v>4</v>
      </c>
      <c r="P376" s="3" t="s">
        <v>24</v>
      </c>
      <c r="Q376" s="2" t="s">
        <v>787</v>
      </c>
      <c r="R376" s="6" t="str">
        <f t="shared" si="17"/>
        <v>20180813-Nor-Bh-Nylo01-Uvpo1-M0500-D060-T00379-G13-R04-0380.TIFF</v>
      </c>
      <c r="S376" s="3">
        <f>I376-I373</f>
        <v>16</v>
      </c>
      <c r="T376" s="3">
        <f>I374-I372</f>
        <v>29</v>
      </c>
      <c r="U376" s="3">
        <f>S376/T376</f>
        <v>0.55172413793103448</v>
      </c>
    </row>
    <row r="377" spans="1:21" x14ac:dyDescent="0.25">
      <c r="A377" s="1" t="s">
        <v>788</v>
      </c>
      <c r="B377" s="6" t="str">
        <f t="shared" si="16"/>
        <v>20180813</v>
      </c>
      <c r="C377" s="6" t="s">
        <v>21</v>
      </c>
      <c r="D377" s="6" t="s">
        <v>22</v>
      </c>
      <c r="E377" s="3" t="s">
        <v>23</v>
      </c>
      <c r="F377" s="3" t="s">
        <v>24</v>
      </c>
      <c r="G377" s="3" t="s">
        <v>25</v>
      </c>
      <c r="H377" s="3" t="s">
        <v>26</v>
      </c>
      <c r="I377" s="3">
        <v>0</v>
      </c>
      <c r="J377" s="3" t="s">
        <v>24</v>
      </c>
      <c r="K377" s="4" t="str">
        <f>IF(F377="NA","0000",IF(F377="A04","1000",IF(F377="A03","0700",IF(F377="A02","0500",IF(F377="A01","0200",ERROR)))))</f>
        <v>0000</v>
      </c>
      <c r="L377" s="4" t="str">
        <f t="shared" si="15"/>
        <v>000</v>
      </c>
      <c r="M377" s="5">
        <v>380</v>
      </c>
      <c r="N377" s="7">
        <v>13</v>
      </c>
      <c r="O377" s="7">
        <v>5</v>
      </c>
      <c r="P377" s="3" t="s">
        <v>24</v>
      </c>
      <c r="Q377" s="2" t="s">
        <v>789</v>
      </c>
      <c r="R377" s="6" t="str">
        <f t="shared" si="17"/>
        <v>20180813-Nor-Bh-Cott01-Ndata-M0000-D000-T00380-G13-R05-0381.TIFF</v>
      </c>
    </row>
    <row r="378" spans="1:21" x14ac:dyDescent="0.25">
      <c r="A378" s="1" t="s">
        <v>790</v>
      </c>
      <c r="B378" s="6" t="str">
        <f t="shared" si="16"/>
        <v>20180813</v>
      </c>
      <c r="C378" s="6" t="s">
        <v>21</v>
      </c>
      <c r="D378" s="6" t="s">
        <v>22</v>
      </c>
      <c r="E378" s="3" t="s">
        <v>459</v>
      </c>
      <c r="F378" s="3" t="s">
        <v>24</v>
      </c>
      <c r="G378" s="3" t="s">
        <v>25</v>
      </c>
      <c r="H378" s="3" t="s">
        <v>26</v>
      </c>
      <c r="I378" s="3">
        <v>0</v>
      </c>
      <c r="J378" s="3" t="s">
        <v>24</v>
      </c>
      <c r="K378" s="4" t="str">
        <f>IF(F378="NA","0000",IF(F378="A04","1000",IF(F378="A03","0700",IF(F378="A02","0500",IF(F378="A01","0200",ERROR)))))</f>
        <v>0000</v>
      </c>
      <c r="L378" s="4" t="str">
        <f t="shared" si="15"/>
        <v>000</v>
      </c>
      <c r="M378" s="5">
        <v>381</v>
      </c>
      <c r="N378" s="7">
        <v>13</v>
      </c>
      <c r="O378" s="7">
        <v>5</v>
      </c>
      <c r="P378" s="3" t="s">
        <v>24</v>
      </c>
      <c r="Q378" s="2" t="s">
        <v>791</v>
      </c>
      <c r="R378" s="6" t="str">
        <f t="shared" si="17"/>
        <v>20180813-Nor-Bh-Nylo01-Ndata-M0000-D000-T00381-G13-R05-0382.TIFF</v>
      </c>
    </row>
    <row r="379" spans="1:21" x14ac:dyDescent="0.25">
      <c r="A379" s="1" t="s">
        <v>792</v>
      </c>
      <c r="B379" s="6" t="str">
        <f t="shared" si="16"/>
        <v>20180813</v>
      </c>
      <c r="C379" s="6" t="s">
        <v>21</v>
      </c>
      <c r="D379" s="6" t="s">
        <v>22</v>
      </c>
      <c r="E379" s="3" t="s">
        <v>23</v>
      </c>
      <c r="F379" s="3" t="s">
        <v>339</v>
      </c>
      <c r="G379" s="3" t="s">
        <v>33</v>
      </c>
      <c r="H379" s="3" t="s">
        <v>26</v>
      </c>
      <c r="I379" s="3">
        <v>81</v>
      </c>
      <c r="J379" s="3">
        <v>60</v>
      </c>
      <c r="K379" s="4" t="str">
        <f>IF(F379="NA","0000",IF(F379="A04","1000",IF(F379="A03","0700",IF(F379="A02","0500",IF(F379="A01","0200",ERROR)))))</f>
        <v>0500</v>
      </c>
      <c r="L379" s="4" t="str">
        <f t="shared" si="15"/>
        <v>060</v>
      </c>
      <c r="M379" s="5">
        <v>382</v>
      </c>
      <c r="N379" s="7">
        <v>13</v>
      </c>
      <c r="O379" s="7">
        <v>5</v>
      </c>
      <c r="P379" s="3" t="s">
        <v>24</v>
      </c>
      <c r="Q379" s="2" t="s">
        <v>793</v>
      </c>
      <c r="R379" s="6" t="str">
        <f t="shared" si="17"/>
        <v>20180813-Nor-Bh-Cott01-Uvpo1-M0500-D060-T00382-G13-R05-0383.TIFF</v>
      </c>
    </row>
    <row r="380" spans="1:21" x14ac:dyDescent="0.25">
      <c r="A380" s="1" t="s">
        <v>794</v>
      </c>
      <c r="B380" s="6" t="str">
        <f t="shared" si="16"/>
        <v>20180813</v>
      </c>
      <c r="C380" s="6" t="s">
        <v>21</v>
      </c>
      <c r="D380" s="6" t="s">
        <v>22</v>
      </c>
      <c r="E380" s="3" t="s">
        <v>23</v>
      </c>
      <c r="F380" s="3" t="s">
        <v>339</v>
      </c>
      <c r="G380" s="3" t="s">
        <v>33</v>
      </c>
      <c r="H380" s="3" t="s">
        <v>26</v>
      </c>
      <c r="I380" s="3">
        <v>37</v>
      </c>
      <c r="J380" s="3">
        <v>60</v>
      </c>
      <c r="K380" s="4" t="str">
        <f>IF(F380="NA","0000",IF(F380="A04","1000",IF(F380="A03","0700",IF(F380="A02","0500",IF(F380="A01","0200",ERROR)))))</f>
        <v>0500</v>
      </c>
      <c r="L380" s="4" t="str">
        <f t="shared" si="15"/>
        <v>060</v>
      </c>
      <c r="M380" s="5">
        <v>383</v>
      </c>
      <c r="N380" s="7">
        <v>13</v>
      </c>
      <c r="O380" s="7">
        <v>5</v>
      </c>
      <c r="P380" s="3" t="s">
        <v>24</v>
      </c>
      <c r="Q380" s="2" t="s">
        <v>795</v>
      </c>
      <c r="R380" s="6" t="str">
        <f t="shared" si="17"/>
        <v>20180813-Nor-Bh-Cott01-Uvpo1-M0500-D060-T00383-G13-R05-0384.TIFF</v>
      </c>
    </row>
    <row r="381" spans="1:21" x14ac:dyDescent="0.25">
      <c r="A381" s="1" t="s">
        <v>796</v>
      </c>
      <c r="B381" s="6" t="str">
        <f t="shared" si="16"/>
        <v>20180813</v>
      </c>
      <c r="C381" s="6" t="s">
        <v>21</v>
      </c>
      <c r="D381" s="6" t="s">
        <v>22</v>
      </c>
      <c r="E381" s="3" t="s">
        <v>459</v>
      </c>
      <c r="F381" s="3" t="s">
        <v>339</v>
      </c>
      <c r="G381" s="3" t="s">
        <v>33</v>
      </c>
      <c r="H381" s="3" t="s">
        <v>26</v>
      </c>
      <c r="I381" s="3">
        <v>35</v>
      </c>
      <c r="J381" s="3">
        <v>60</v>
      </c>
      <c r="K381" s="4" t="str">
        <f>IF(F381="NA","0000",IF(F381="A04","1000",IF(F381="A03","0700",IF(F381="A02","0500",IF(F381="A01","0200",ERROR)))))</f>
        <v>0500</v>
      </c>
      <c r="L381" s="4" t="str">
        <f t="shared" si="15"/>
        <v>060</v>
      </c>
      <c r="M381" s="5">
        <v>384</v>
      </c>
      <c r="N381" s="7">
        <v>13</v>
      </c>
      <c r="O381" s="7">
        <v>5</v>
      </c>
      <c r="P381" s="3" t="s">
        <v>24</v>
      </c>
      <c r="Q381" s="2" t="s">
        <v>797</v>
      </c>
      <c r="R381" s="6" t="str">
        <f t="shared" si="17"/>
        <v>20180813-Nor-Bh-Nylo01-Uvpo1-M0500-D060-T00384-G13-R05-0385.TIFF</v>
      </c>
      <c r="S381" s="3">
        <f>I381-I378</f>
        <v>35</v>
      </c>
      <c r="T381" s="3">
        <f>I379-I377</f>
        <v>81</v>
      </c>
      <c r="U381" s="3">
        <f>S381/T381</f>
        <v>0.43209876543209874</v>
      </c>
    </row>
    <row r="382" spans="1:21" x14ac:dyDescent="0.25">
      <c r="A382" s="1" t="s">
        <v>798</v>
      </c>
      <c r="B382" s="6" t="str">
        <f t="shared" si="16"/>
        <v>20180813</v>
      </c>
      <c r="C382" s="6" t="s">
        <v>21</v>
      </c>
      <c r="D382" s="6" t="s">
        <v>22</v>
      </c>
      <c r="E382" s="3" t="s">
        <v>23</v>
      </c>
      <c r="F382" s="3" t="s">
        <v>24</v>
      </c>
      <c r="G382" s="3" t="s">
        <v>25</v>
      </c>
      <c r="H382" s="3" t="s">
        <v>26</v>
      </c>
      <c r="I382" s="3">
        <v>0</v>
      </c>
      <c r="J382" s="3" t="s">
        <v>24</v>
      </c>
      <c r="K382" s="4" t="str">
        <f>IF(F382="NA","0000",IF(F382="A04","1000",IF(F382="A03","0700",IF(F382="A02","0500",IF(F382="A01","0200",ERROR)))))</f>
        <v>0000</v>
      </c>
      <c r="L382" s="4" t="str">
        <f t="shared" si="15"/>
        <v>000</v>
      </c>
      <c r="M382" s="5">
        <v>385</v>
      </c>
      <c r="N382" s="7">
        <v>13</v>
      </c>
      <c r="O382" s="7">
        <v>6</v>
      </c>
      <c r="P382" s="3" t="s">
        <v>24</v>
      </c>
      <c r="Q382" s="2" t="s">
        <v>799</v>
      </c>
      <c r="R382" s="6" t="str">
        <f t="shared" si="17"/>
        <v>20180813-Nor-Bh-Cott01-Ndata-M0000-D000-T00385-G13-R06-0386.TIFF</v>
      </c>
    </row>
    <row r="383" spans="1:21" x14ac:dyDescent="0.25">
      <c r="A383" s="1" t="s">
        <v>800</v>
      </c>
      <c r="B383" s="6" t="str">
        <f t="shared" si="16"/>
        <v>20180813</v>
      </c>
      <c r="C383" s="6" t="s">
        <v>21</v>
      </c>
      <c r="D383" s="6" t="s">
        <v>22</v>
      </c>
      <c r="E383" s="3" t="s">
        <v>459</v>
      </c>
      <c r="F383" s="3" t="s">
        <v>24</v>
      </c>
      <c r="G383" s="3" t="s">
        <v>25</v>
      </c>
      <c r="H383" s="3" t="s">
        <v>26</v>
      </c>
      <c r="I383" s="3">
        <v>0</v>
      </c>
      <c r="J383" s="3" t="s">
        <v>24</v>
      </c>
      <c r="K383" s="4" t="str">
        <f>IF(F383="NA","0000",IF(F383="A04","1000",IF(F383="A03","0700",IF(F383="A02","0500",IF(F383="A01","0200",ERROR)))))</f>
        <v>0000</v>
      </c>
      <c r="L383" s="4" t="str">
        <f t="shared" si="15"/>
        <v>000</v>
      </c>
      <c r="M383" s="5">
        <v>386</v>
      </c>
      <c r="N383" s="7">
        <v>13</v>
      </c>
      <c r="O383" s="7">
        <v>6</v>
      </c>
      <c r="P383" s="3" t="s">
        <v>24</v>
      </c>
      <c r="Q383" s="2" t="s">
        <v>801</v>
      </c>
      <c r="R383" s="6" t="str">
        <f t="shared" si="17"/>
        <v>20180813-Nor-Bh-Nylo01-Ndata-M0000-D000-T00386-G13-R06-0387.TIFF</v>
      </c>
    </row>
    <row r="384" spans="1:21" x14ac:dyDescent="0.25">
      <c r="A384" s="1" t="s">
        <v>802</v>
      </c>
      <c r="B384" s="6" t="str">
        <f t="shared" si="16"/>
        <v>20180813</v>
      </c>
      <c r="C384" s="6" t="s">
        <v>21</v>
      </c>
      <c r="D384" s="6" t="s">
        <v>22</v>
      </c>
      <c r="E384" s="3" t="s">
        <v>23</v>
      </c>
      <c r="F384" s="3" t="s">
        <v>339</v>
      </c>
      <c r="G384" s="3" t="s">
        <v>33</v>
      </c>
      <c r="H384" s="3" t="s">
        <v>26</v>
      </c>
      <c r="I384" s="3">
        <v>63</v>
      </c>
      <c r="J384" s="3">
        <v>60</v>
      </c>
      <c r="K384" s="4" t="str">
        <f>IF(F384="NA","0000",IF(F384="A04","1000",IF(F384="A03","0700",IF(F384="A02","0500",IF(F384="A01","0200",ERROR)))))</f>
        <v>0500</v>
      </c>
      <c r="L384" s="4" t="str">
        <f t="shared" si="15"/>
        <v>060</v>
      </c>
      <c r="M384" s="5">
        <v>387</v>
      </c>
      <c r="N384" s="7">
        <v>13</v>
      </c>
      <c r="O384" s="7">
        <v>6</v>
      </c>
      <c r="P384" s="3" t="s">
        <v>71</v>
      </c>
      <c r="Q384" s="2" t="s">
        <v>803</v>
      </c>
      <c r="R384" s="6" t="str">
        <f t="shared" si="17"/>
        <v>20180813-Nor-Bh-Cott01-Uvpo1-M0500-D060-T00387-G13-R06-0388.TIFF</v>
      </c>
    </row>
    <row r="385" spans="1:21" x14ac:dyDescent="0.25">
      <c r="A385" s="1" t="s">
        <v>804</v>
      </c>
      <c r="B385" s="6" t="str">
        <f t="shared" si="16"/>
        <v>20180813</v>
      </c>
      <c r="C385" s="6" t="s">
        <v>21</v>
      </c>
      <c r="D385" s="6" t="s">
        <v>22</v>
      </c>
      <c r="E385" s="3" t="s">
        <v>23</v>
      </c>
      <c r="F385" s="3" t="s">
        <v>339</v>
      </c>
      <c r="G385" s="3" t="s">
        <v>33</v>
      </c>
      <c r="H385" s="3" t="s">
        <v>26</v>
      </c>
      <c r="I385" s="3">
        <v>36</v>
      </c>
      <c r="J385" s="3">
        <v>60</v>
      </c>
      <c r="K385" s="4" t="str">
        <f>IF(F385="NA","0000",IF(F385="A04","1000",IF(F385="A03","0700",IF(F385="A02","0500",IF(F385="A01","0200",ERROR)))))</f>
        <v>0500</v>
      </c>
      <c r="L385" s="4" t="str">
        <f t="shared" si="15"/>
        <v>060</v>
      </c>
      <c r="M385" s="5">
        <v>388</v>
      </c>
      <c r="N385" s="7">
        <v>13</v>
      </c>
      <c r="O385" s="7">
        <v>6</v>
      </c>
      <c r="P385" s="3" t="s">
        <v>24</v>
      </c>
      <c r="Q385" s="2" t="s">
        <v>805</v>
      </c>
      <c r="R385" s="6" t="str">
        <f t="shared" si="17"/>
        <v>20180813-Nor-Bh-Cott01-Uvpo1-M0500-D060-T00388-G13-R06-0389.TIFF</v>
      </c>
    </row>
    <row r="386" spans="1:21" x14ac:dyDescent="0.25">
      <c r="A386" s="1" t="s">
        <v>806</v>
      </c>
      <c r="B386" s="6" t="str">
        <f t="shared" si="16"/>
        <v>20180813</v>
      </c>
      <c r="C386" s="6" t="s">
        <v>21</v>
      </c>
      <c r="D386" s="6" t="s">
        <v>22</v>
      </c>
      <c r="E386" s="3" t="s">
        <v>459</v>
      </c>
      <c r="F386" s="3" t="s">
        <v>339</v>
      </c>
      <c r="G386" s="3" t="s">
        <v>33</v>
      </c>
      <c r="H386" s="3" t="s">
        <v>26</v>
      </c>
      <c r="I386" s="3">
        <v>23</v>
      </c>
      <c r="J386" s="3">
        <v>60</v>
      </c>
      <c r="K386" s="4" t="str">
        <f>IF(F386="NA","0000",IF(F386="A04","1000",IF(F386="A03","0700",IF(F386="A02","0500",IF(F386="A01","0200",ERROR)))))</f>
        <v>0500</v>
      </c>
      <c r="L386" s="4" t="str">
        <f t="shared" ref="L386:L416" si="18">IF(J386="NA","000",TEXT(J386,"000"))</f>
        <v>060</v>
      </c>
      <c r="M386" s="5">
        <v>389</v>
      </c>
      <c r="N386" s="7">
        <v>13</v>
      </c>
      <c r="O386" s="7">
        <v>6</v>
      </c>
      <c r="P386" s="3" t="s">
        <v>24</v>
      </c>
      <c r="Q386" s="2" t="s">
        <v>807</v>
      </c>
      <c r="R386" s="6" t="str">
        <f t="shared" si="17"/>
        <v>20180813-Nor-Bh-Nylo01-Uvpo1-M0500-D060-T00389-G13-R06-0390.TIFF</v>
      </c>
      <c r="S386" s="3">
        <f>I386-I383</f>
        <v>23</v>
      </c>
      <c r="T386" s="3">
        <f>I384-I382</f>
        <v>63</v>
      </c>
      <c r="U386" s="3">
        <f>S386/T386</f>
        <v>0.36507936507936506</v>
      </c>
    </row>
    <row r="387" spans="1:21" x14ac:dyDescent="0.25">
      <c r="A387" s="1" t="s">
        <v>808</v>
      </c>
      <c r="B387" s="6" t="str">
        <f t="shared" ref="B387:B416" si="19">LEFT(A387,8)</f>
        <v>20180816</v>
      </c>
      <c r="C387" s="6" t="s">
        <v>21</v>
      </c>
      <c r="D387" s="6" t="s">
        <v>22</v>
      </c>
      <c r="E387" s="3" t="s">
        <v>23</v>
      </c>
      <c r="F387" s="3" t="s">
        <v>24</v>
      </c>
      <c r="G387" s="3" t="s">
        <v>25</v>
      </c>
      <c r="H387" s="3" t="s">
        <v>26</v>
      </c>
      <c r="I387" s="3">
        <v>0</v>
      </c>
      <c r="J387" s="3" t="s">
        <v>24</v>
      </c>
      <c r="K387" s="4" t="str">
        <f>IF(F387="NA","0000",IF(F387="A04","1000",IF(F387="A03","0700",IF(F387="A02","0500",IF(F387="A01","0200",ERROR)))))</f>
        <v>0000</v>
      </c>
      <c r="L387" s="4" t="str">
        <f t="shared" si="18"/>
        <v>000</v>
      </c>
      <c r="M387" s="5">
        <v>390</v>
      </c>
      <c r="N387" s="7">
        <v>14</v>
      </c>
      <c r="O387" s="4">
        <v>1</v>
      </c>
      <c r="P387" s="3" t="s">
        <v>24</v>
      </c>
      <c r="Q387" s="2" t="s">
        <v>809</v>
      </c>
      <c r="R387" s="6" t="str">
        <f t="shared" ref="R387:R416" si="20">CONCATENATE(B387,"-",C387,"-",D387,"-",E387,"-",G387,"-","M",K387,"-","D",L387,"-","T",TEXT(M387,"00000"),"-","G",TEXT(N387,"00"),"-","R",TEXT(O387,"00"),"-",0,Q387,".TIFF")</f>
        <v>20180816-Nor-Bh-Cott01-Ndata-M0000-D000-T00390-G14-R01-0391.TIFF</v>
      </c>
    </row>
    <row r="388" spans="1:21" x14ac:dyDescent="0.25">
      <c r="A388" s="1" t="s">
        <v>810</v>
      </c>
      <c r="B388" s="6" t="str">
        <f t="shared" si="19"/>
        <v>20180816</v>
      </c>
      <c r="C388" s="6" t="s">
        <v>21</v>
      </c>
      <c r="D388" s="6" t="s">
        <v>22</v>
      </c>
      <c r="E388" s="3" t="s">
        <v>459</v>
      </c>
      <c r="F388" s="3" t="s">
        <v>24</v>
      </c>
      <c r="G388" s="3" t="s">
        <v>25</v>
      </c>
      <c r="H388" s="3" t="s">
        <v>26</v>
      </c>
      <c r="I388" s="3">
        <v>0</v>
      </c>
      <c r="J388" s="3" t="s">
        <v>24</v>
      </c>
      <c r="K388" s="4" t="str">
        <f>IF(F388="NA","0000",IF(F388="A04","1000",IF(F388="A03","0700",IF(F388="A02","0500",IF(F388="A01","0200",ERROR)))))</f>
        <v>0000</v>
      </c>
      <c r="L388" s="4" t="str">
        <f t="shared" si="18"/>
        <v>000</v>
      </c>
      <c r="M388" s="5">
        <v>391</v>
      </c>
      <c r="N388" s="7">
        <v>14</v>
      </c>
      <c r="O388" s="4">
        <v>1</v>
      </c>
      <c r="P388" s="3" t="s">
        <v>24</v>
      </c>
      <c r="Q388" s="2" t="s">
        <v>811</v>
      </c>
      <c r="R388" s="6" t="str">
        <f t="shared" si="20"/>
        <v>20180816-Nor-Bh-Nylo01-Ndata-M0000-D000-T00391-G14-R01-0392.TIFF</v>
      </c>
    </row>
    <row r="389" spans="1:21" x14ac:dyDescent="0.25">
      <c r="A389" s="1" t="s">
        <v>812</v>
      </c>
      <c r="B389" s="6" t="str">
        <f t="shared" si="19"/>
        <v>20180816</v>
      </c>
      <c r="C389" s="6" t="s">
        <v>21</v>
      </c>
      <c r="D389" s="6" t="s">
        <v>22</v>
      </c>
      <c r="E389" s="3" t="s">
        <v>23</v>
      </c>
      <c r="F389" s="3" t="s">
        <v>400</v>
      </c>
      <c r="G389" s="3" t="s">
        <v>33</v>
      </c>
      <c r="H389" s="3" t="s">
        <v>26</v>
      </c>
      <c r="I389" s="3">
        <v>77</v>
      </c>
      <c r="J389" s="3">
        <v>60</v>
      </c>
      <c r="K389" s="4" t="str">
        <f>IF(F389="NA","0000",IF(F389="A04","1000",IF(F389="A03","0700",IF(F389="A02","0500",IF(F389="A01","0200",ERROR)))))</f>
        <v>0700</v>
      </c>
      <c r="L389" s="4" t="str">
        <f t="shared" si="18"/>
        <v>060</v>
      </c>
      <c r="M389" s="5">
        <v>392</v>
      </c>
      <c r="N389" s="7">
        <v>14</v>
      </c>
      <c r="O389" s="4">
        <v>1</v>
      </c>
      <c r="P389" s="3" t="s">
        <v>24</v>
      </c>
      <c r="Q389" s="2" t="s">
        <v>813</v>
      </c>
      <c r="R389" s="6" t="str">
        <f t="shared" si="20"/>
        <v>20180816-Nor-Bh-Cott01-Uvpo1-M0700-D060-T00392-G14-R01-0393.TIFF</v>
      </c>
    </row>
    <row r="390" spans="1:21" x14ac:dyDescent="0.25">
      <c r="A390" s="1" t="s">
        <v>814</v>
      </c>
      <c r="B390" s="6" t="str">
        <f t="shared" si="19"/>
        <v>20180816</v>
      </c>
      <c r="C390" s="6" t="s">
        <v>21</v>
      </c>
      <c r="D390" s="6" t="s">
        <v>22</v>
      </c>
      <c r="E390" s="3" t="s">
        <v>23</v>
      </c>
      <c r="F390" s="3" t="s">
        <v>400</v>
      </c>
      <c r="G390" s="3" t="s">
        <v>33</v>
      </c>
      <c r="H390" s="3" t="s">
        <v>26</v>
      </c>
      <c r="I390" s="3">
        <v>29</v>
      </c>
      <c r="J390" s="3">
        <v>60</v>
      </c>
      <c r="K390" s="4" t="str">
        <f>IF(F390="NA","0000",IF(F390="A04","1000",IF(F390="A03","0700",IF(F390="A02","0500",IF(F390="A01","0200",ERROR)))))</f>
        <v>0700</v>
      </c>
      <c r="L390" s="4" t="str">
        <f t="shared" si="18"/>
        <v>060</v>
      </c>
      <c r="M390" s="5">
        <v>393</v>
      </c>
      <c r="N390" s="7">
        <v>14</v>
      </c>
      <c r="O390" s="4">
        <v>1</v>
      </c>
      <c r="P390" s="3" t="s">
        <v>71</v>
      </c>
      <c r="Q390" s="2" t="s">
        <v>815</v>
      </c>
      <c r="R390" s="6" t="str">
        <f t="shared" si="20"/>
        <v>20180816-Nor-Bh-Cott01-Uvpo1-M0700-D060-T00393-G14-R01-0394.TIFF</v>
      </c>
    </row>
    <row r="391" spans="1:21" x14ac:dyDescent="0.25">
      <c r="A391" s="1" t="s">
        <v>816</v>
      </c>
      <c r="B391" s="6" t="str">
        <f t="shared" si="19"/>
        <v>20180816</v>
      </c>
      <c r="C391" s="6" t="s">
        <v>21</v>
      </c>
      <c r="D391" s="6" t="s">
        <v>22</v>
      </c>
      <c r="E391" s="3" t="s">
        <v>459</v>
      </c>
      <c r="F391" s="3" t="s">
        <v>400</v>
      </c>
      <c r="G391" s="3" t="s">
        <v>33</v>
      </c>
      <c r="H391" s="3" t="s">
        <v>26</v>
      </c>
      <c r="I391" s="3">
        <v>33</v>
      </c>
      <c r="J391" s="3">
        <v>60</v>
      </c>
      <c r="K391" s="4" t="str">
        <f>IF(F391="NA","0000",IF(F391="A04","1000",IF(F391="A03","0700",IF(F391="A02","0500",IF(F391="A01","0200",ERROR)))))</f>
        <v>0700</v>
      </c>
      <c r="L391" s="4" t="str">
        <f t="shared" si="18"/>
        <v>060</v>
      </c>
      <c r="M391" s="5">
        <v>394</v>
      </c>
      <c r="N391" s="7">
        <v>14</v>
      </c>
      <c r="O391" s="4">
        <v>1</v>
      </c>
      <c r="P391" s="3" t="s">
        <v>24</v>
      </c>
      <c r="Q391" s="2" t="s">
        <v>817</v>
      </c>
      <c r="R391" s="6" t="str">
        <f>CONCATENATE(B391,"-",C391,"-",D391,"-",E391,"-",G391,"-","M",K391,"-","D",L391,"-","T",TEXT(M391,"00000"),"-","G",TEXT(N391,"00"),"-","R",TEXT(O391,"00"),"-",0,Q391,".JPG")</f>
        <v>20180816-Nor-Bh-Nylo01-Uvpo1-M0700-D060-T00394-G14-R01-0395.JPG</v>
      </c>
      <c r="S391" s="3">
        <f>I391-I388</f>
        <v>33</v>
      </c>
      <c r="T391" s="3">
        <f>I389-I387</f>
        <v>77</v>
      </c>
      <c r="U391" s="3">
        <f>S391/T391</f>
        <v>0.42857142857142855</v>
      </c>
    </row>
    <row r="392" spans="1:21" x14ac:dyDescent="0.25">
      <c r="A392" s="1" t="s">
        <v>818</v>
      </c>
      <c r="B392" s="6" t="str">
        <f t="shared" si="19"/>
        <v>20180816</v>
      </c>
      <c r="C392" s="6" t="s">
        <v>21</v>
      </c>
      <c r="D392" s="6" t="s">
        <v>22</v>
      </c>
      <c r="E392" s="3" t="s">
        <v>23</v>
      </c>
      <c r="F392" s="3" t="s">
        <v>24</v>
      </c>
      <c r="G392" s="3" t="s">
        <v>25</v>
      </c>
      <c r="H392" s="3" t="s">
        <v>26</v>
      </c>
      <c r="I392" s="3">
        <v>0</v>
      </c>
      <c r="J392" s="3" t="s">
        <v>24</v>
      </c>
      <c r="K392" s="4" t="str">
        <f>IF(F392="NA","0000",IF(F392="A04","1000",IF(F392="A03","0700",IF(F392="A02","0500",IF(F392="A01","0200",ERROR)))))</f>
        <v>0000</v>
      </c>
      <c r="L392" s="4" t="str">
        <f t="shared" si="18"/>
        <v>000</v>
      </c>
      <c r="M392" s="5">
        <v>395</v>
      </c>
      <c r="N392" s="7">
        <v>14</v>
      </c>
      <c r="O392" s="7">
        <v>2</v>
      </c>
      <c r="P392" s="3" t="s">
        <v>24</v>
      </c>
      <c r="Q392" s="2" t="s">
        <v>819</v>
      </c>
      <c r="R392" s="6" t="str">
        <f t="shared" si="20"/>
        <v>20180816-Nor-Bh-Cott01-Ndata-M0000-D000-T00395-G14-R02-0396.TIFF</v>
      </c>
    </row>
    <row r="393" spans="1:21" x14ac:dyDescent="0.25">
      <c r="A393" s="1" t="s">
        <v>820</v>
      </c>
      <c r="B393" s="6" t="str">
        <f t="shared" si="19"/>
        <v>20180816</v>
      </c>
      <c r="C393" s="6" t="s">
        <v>21</v>
      </c>
      <c r="D393" s="6" t="s">
        <v>22</v>
      </c>
      <c r="E393" s="3" t="s">
        <v>459</v>
      </c>
      <c r="F393" s="3" t="s">
        <v>24</v>
      </c>
      <c r="G393" s="3" t="s">
        <v>25</v>
      </c>
      <c r="H393" s="3" t="s">
        <v>26</v>
      </c>
      <c r="I393" s="3">
        <v>0</v>
      </c>
      <c r="J393" s="3" t="s">
        <v>24</v>
      </c>
      <c r="K393" s="4" t="str">
        <f>IF(F393="NA","0000",IF(F393="A04","1000",IF(F393="A03","0700",IF(F393="A02","0500",IF(F393="A01","0200",ERROR)))))</f>
        <v>0000</v>
      </c>
      <c r="L393" s="4" t="str">
        <f t="shared" si="18"/>
        <v>000</v>
      </c>
      <c r="M393" s="5">
        <v>396</v>
      </c>
      <c r="N393" s="7">
        <v>14</v>
      </c>
      <c r="O393" s="7">
        <v>2</v>
      </c>
      <c r="P393" s="3" t="s">
        <v>24</v>
      </c>
      <c r="Q393" s="2" t="s">
        <v>821</v>
      </c>
      <c r="R393" s="6" t="str">
        <f t="shared" si="20"/>
        <v>20180816-Nor-Bh-Nylo01-Ndata-M0000-D000-T00396-G14-R02-0397.TIFF</v>
      </c>
    </row>
    <row r="394" spans="1:21" x14ac:dyDescent="0.25">
      <c r="A394" s="1" t="s">
        <v>822</v>
      </c>
      <c r="B394" s="6" t="str">
        <f t="shared" si="19"/>
        <v>20180816</v>
      </c>
      <c r="C394" s="6" t="s">
        <v>21</v>
      </c>
      <c r="D394" s="6" t="s">
        <v>22</v>
      </c>
      <c r="E394" s="3" t="s">
        <v>23</v>
      </c>
      <c r="F394" s="3" t="s">
        <v>400</v>
      </c>
      <c r="G394" s="3" t="s">
        <v>33</v>
      </c>
      <c r="H394" s="3" t="s">
        <v>26</v>
      </c>
      <c r="I394" s="3">
        <v>127</v>
      </c>
      <c r="J394" s="3">
        <v>60</v>
      </c>
      <c r="K394" s="4" t="str">
        <f>IF(F394="NA","0000",IF(F394="A04","1000",IF(F394="A03","0700",IF(F394="A02","0500",IF(F394="A01","0200",ERROR)))))</f>
        <v>0700</v>
      </c>
      <c r="L394" s="4" t="str">
        <f t="shared" si="18"/>
        <v>060</v>
      </c>
      <c r="M394" s="5">
        <v>397</v>
      </c>
      <c r="N394" s="7">
        <v>14</v>
      </c>
      <c r="O394" s="7">
        <v>2</v>
      </c>
      <c r="P394" s="3" t="s">
        <v>24</v>
      </c>
      <c r="Q394" s="2" t="s">
        <v>823</v>
      </c>
      <c r="R394" s="6" t="str">
        <f t="shared" si="20"/>
        <v>20180816-Nor-Bh-Cott01-Uvpo1-M0700-D060-T00397-G14-R02-0398.TIFF</v>
      </c>
    </row>
    <row r="395" spans="1:21" x14ac:dyDescent="0.25">
      <c r="A395" s="1" t="s">
        <v>824</v>
      </c>
      <c r="B395" s="6" t="str">
        <f t="shared" si="19"/>
        <v>20180816</v>
      </c>
      <c r="C395" s="6" t="s">
        <v>21</v>
      </c>
      <c r="D395" s="6" t="s">
        <v>22</v>
      </c>
      <c r="E395" s="3" t="s">
        <v>23</v>
      </c>
      <c r="F395" s="3" t="s">
        <v>400</v>
      </c>
      <c r="G395" s="3" t="s">
        <v>33</v>
      </c>
      <c r="H395" s="3" t="s">
        <v>26</v>
      </c>
      <c r="I395" s="3">
        <v>93</v>
      </c>
      <c r="J395" s="3">
        <v>60</v>
      </c>
      <c r="K395" s="4" t="str">
        <f>IF(F395="NA","0000",IF(F395="A04","1000",IF(F395="A03","0700",IF(F395="A02","0500",IF(F395="A01","0200",ERROR)))))</f>
        <v>0700</v>
      </c>
      <c r="L395" s="4" t="str">
        <f t="shared" si="18"/>
        <v>060</v>
      </c>
      <c r="M395" s="5">
        <v>398</v>
      </c>
      <c r="N395" s="7">
        <v>14</v>
      </c>
      <c r="O395" s="7">
        <v>2</v>
      </c>
      <c r="P395" s="3" t="s">
        <v>71</v>
      </c>
      <c r="Q395" s="2" t="s">
        <v>825</v>
      </c>
      <c r="R395" s="6" t="str">
        <f t="shared" si="20"/>
        <v>20180816-Nor-Bh-Cott01-Uvpo1-M0700-D060-T00398-G14-R02-0399.TIFF</v>
      </c>
    </row>
    <row r="396" spans="1:21" x14ac:dyDescent="0.25">
      <c r="A396" s="1" t="s">
        <v>826</v>
      </c>
      <c r="B396" s="6" t="str">
        <f t="shared" si="19"/>
        <v>20180816</v>
      </c>
      <c r="C396" s="6" t="s">
        <v>21</v>
      </c>
      <c r="D396" s="6" t="s">
        <v>22</v>
      </c>
      <c r="E396" s="3" t="s">
        <v>459</v>
      </c>
      <c r="F396" s="3" t="s">
        <v>400</v>
      </c>
      <c r="G396" s="3" t="s">
        <v>33</v>
      </c>
      <c r="H396" s="3" t="s">
        <v>26</v>
      </c>
      <c r="I396" s="3">
        <v>31</v>
      </c>
      <c r="J396" s="3">
        <v>60</v>
      </c>
      <c r="K396" s="4" t="str">
        <f>IF(F396="NA","0000",IF(F396="A04","1000",IF(F396="A03","0700",IF(F396="A02","0500",IF(F396="A01","0200",ERROR)))))</f>
        <v>0700</v>
      </c>
      <c r="L396" s="4" t="str">
        <f t="shared" si="18"/>
        <v>060</v>
      </c>
      <c r="M396" s="5">
        <v>399</v>
      </c>
      <c r="N396" s="7">
        <v>14</v>
      </c>
      <c r="O396" s="7">
        <v>2</v>
      </c>
      <c r="P396" s="3" t="s">
        <v>280</v>
      </c>
      <c r="Q396" s="2" t="s">
        <v>827</v>
      </c>
      <c r="R396" s="6" t="str">
        <f t="shared" si="20"/>
        <v>20180816-Nor-Bh-Nylo01-Uvpo1-M0700-D060-T00399-G14-R02-0400.TIFF</v>
      </c>
      <c r="S396" s="3">
        <f>I396-I393</f>
        <v>31</v>
      </c>
      <c r="T396" s="3">
        <f>I394-I392</f>
        <v>127</v>
      </c>
      <c r="U396" s="3">
        <f>S396/T396</f>
        <v>0.24409448818897639</v>
      </c>
    </row>
    <row r="397" spans="1:21" x14ac:dyDescent="0.25">
      <c r="A397" s="1" t="s">
        <v>828</v>
      </c>
      <c r="B397" s="6" t="str">
        <f t="shared" si="19"/>
        <v>20180816</v>
      </c>
      <c r="C397" s="6" t="s">
        <v>21</v>
      </c>
      <c r="D397" s="6" t="s">
        <v>22</v>
      </c>
      <c r="E397" s="3" t="s">
        <v>23</v>
      </c>
      <c r="F397" s="3" t="s">
        <v>24</v>
      </c>
      <c r="G397" s="3" t="s">
        <v>25</v>
      </c>
      <c r="H397" s="3" t="s">
        <v>26</v>
      </c>
      <c r="I397" s="3">
        <v>0</v>
      </c>
      <c r="J397" s="3" t="s">
        <v>24</v>
      </c>
      <c r="K397" s="4" t="str">
        <f>IF(F397="NA","0000",IF(F397="A04","1000",IF(F397="A03","0700",IF(F397="A02","0500",IF(F397="A01","0200",ERROR)))))</f>
        <v>0000</v>
      </c>
      <c r="L397" s="4" t="str">
        <f t="shared" si="18"/>
        <v>000</v>
      </c>
      <c r="M397" s="5">
        <v>400</v>
      </c>
      <c r="N397" s="7">
        <v>14</v>
      </c>
      <c r="O397" s="7">
        <v>3</v>
      </c>
      <c r="P397" s="3" t="s">
        <v>24</v>
      </c>
      <c r="Q397" s="2" t="s">
        <v>829</v>
      </c>
      <c r="R397" s="6" t="str">
        <f t="shared" si="20"/>
        <v>20180816-Nor-Bh-Cott01-Ndata-M0000-D000-T00400-G14-R03-0401.TIFF</v>
      </c>
    </row>
    <row r="398" spans="1:21" x14ac:dyDescent="0.25">
      <c r="A398" s="1" t="s">
        <v>830</v>
      </c>
      <c r="B398" s="6" t="str">
        <f t="shared" si="19"/>
        <v>20180816</v>
      </c>
      <c r="C398" s="6" t="s">
        <v>21</v>
      </c>
      <c r="D398" s="6" t="s">
        <v>22</v>
      </c>
      <c r="E398" s="3" t="s">
        <v>459</v>
      </c>
      <c r="F398" s="3" t="s">
        <v>24</v>
      </c>
      <c r="G398" s="3" t="s">
        <v>25</v>
      </c>
      <c r="H398" s="3" t="s">
        <v>26</v>
      </c>
      <c r="I398" s="3">
        <v>0</v>
      </c>
      <c r="J398" s="3" t="s">
        <v>24</v>
      </c>
      <c r="K398" s="4" t="str">
        <f>IF(F398="NA","0000",IF(F398="A04","1000",IF(F398="A03","0700",IF(F398="A02","0500",IF(F398="A01","0200",ERROR)))))</f>
        <v>0000</v>
      </c>
      <c r="L398" s="4" t="str">
        <f t="shared" si="18"/>
        <v>000</v>
      </c>
      <c r="M398" s="5">
        <v>401</v>
      </c>
      <c r="N398" s="7">
        <v>14</v>
      </c>
      <c r="O398" s="7">
        <v>3</v>
      </c>
      <c r="P398" s="3" t="s">
        <v>24</v>
      </c>
      <c r="Q398" s="2" t="s">
        <v>831</v>
      </c>
      <c r="R398" s="6" t="str">
        <f t="shared" si="20"/>
        <v>20180816-Nor-Bh-Nylo01-Ndata-M0000-D000-T00401-G14-R03-0402.TIFF</v>
      </c>
    </row>
    <row r="399" spans="1:21" x14ac:dyDescent="0.25">
      <c r="A399" s="1" t="s">
        <v>832</v>
      </c>
      <c r="B399" s="6" t="str">
        <f t="shared" si="19"/>
        <v>20180816</v>
      </c>
      <c r="C399" s="6" t="s">
        <v>21</v>
      </c>
      <c r="D399" s="6" t="s">
        <v>22</v>
      </c>
      <c r="E399" s="3" t="s">
        <v>23</v>
      </c>
      <c r="F399" s="3" t="s">
        <v>400</v>
      </c>
      <c r="G399" s="3" t="s">
        <v>33</v>
      </c>
      <c r="H399" s="3" t="s">
        <v>26</v>
      </c>
      <c r="I399" s="3">
        <v>244</v>
      </c>
      <c r="J399" s="3">
        <v>60</v>
      </c>
      <c r="K399" s="4" t="str">
        <f>IF(F399="NA","0000",IF(F399="A04","1000",IF(F399="A03","0700",IF(F399="A02","0500",IF(F399="A01","0200",ERROR)))))</f>
        <v>0700</v>
      </c>
      <c r="L399" s="4" t="str">
        <f t="shared" si="18"/>
        <v>060</v>
      </c>
      <c r="M399" s="5">
        <v>402</v>
      </c>
      <c r="N399" s="7">
        <v>14</v>
      </c>
      <c r="O399" s="7">
        <v>3</v>
      </c>
      <c r="P399" s="3" t="s">
        <v>24</v>
      </c>
      <c r="Q399" s="2" t="s">
        <v>833</v>
      </c>
      <c r="R399" s="6" t="str">
        <f t="shared" si="20"/>
        <v>20180816-Nor-Bh-Cott01-Uvpo1-M0700-D060-T00402-G14-R03-0403.TIFF</v>
      </c>
    </row>
    <row r="400" spans="1:21" x14ac:dyDescent="0.25">
      <c r="A400" s="1" t="s">
        <v>834</v>
      </c>
      <c r="B400" s="6" t="str">
        <f t="shared" si="19"/>
        <v>20180816</v>
      </c>
      <c r="C400" s="6" t="s">
        <v>21</v>
      </c>
      <c r="D400" s="6" t="s">
        <v>22</v>
      </c>
      <c r="E400" s="3" t="s">
        <v>23</v>
      </c>
      <c r="F400" s="3" t="s">
        <v>400</v>
      </c>
      <c r="G400" s="3" t="s">
        <v>33</v>
      </c>
      <c r="H400" s="3" t="s">
        <v>26</v>
      </c>
      <c r="I400" s="3">
        <v>97</v>
      </c>
      <c r="J400" s="3">
        <v>60</v>
      </c>
      <c r="K400" s="4" t="str">
        <f>IF(F400="NA","0000",IF(F400="A04","1000",IF(F400="A03","0700",IF(F400="A02","0500",IF(F400="A01","0200",ERROR)))))</f>
        <v>0700</v>
      </c>
      <c r="L400" s="4" t="str">
        <f t="shared" si="18"/>
        <v>060</v>
      </c>
      <c r="M400" s="5">
        <v>403</v>
      </c>
      <c r="N400" s="7">
        <v>14</v>
      </c>
      <c r="O400" s="7">
        <v>3</v>
      </c>
      <c r="P400" s="3" t="s">
        <v>24</v>
      </c>
      <c r="Q400" s="2" t="s">
        <v>835</v>
      </c>
      <c r="R400" s="6" t="str">
        <f t="shared" si="20"/>
        <v>20180816-Nor-Bh-Cott01-Uvpo1-M0700-D060-T00403-G14-R03-0404.TIFF</v>
      </c>
    </row>
    <row r="401" spans="1:21" x14ac:dyDescent="0.25">
      <c r="A401" s="1" t="s">
        <v>836</v>
      </c>
      <c r="B401" s="6" t="str">
        <f t="shared" si="19"/>
        <v>20180816</v>
      </c>
      <c r="C401" s="6" t="s">
        <v>21</v>
      </c>
      <c r="D401" s="6" t="s">
        <v>22</v>
      </c>
      <c r="E401" s="3" t="s">
        <v>459</v>
      </c>
      <c r="F401" s="3" t="s">
        <v>400</v>
      </c>
      <c r="G401" s="3" t="s">
        <v>33</v>
      </c>
      <c r="H401" s="3" t="s">
        <v>26</v>
      </c>
      <c r="I401" s="3">
        <v>58</v>
      </c>
      <c r="J401" s="3">
        <v>60</v>
      </c>
      <c r="K401" s="4" t="str">
        <f>IF(F401="NA","0000",IF(F401="A04","1000",IF(F401="A03","0700",IF(F401="A02","0500",IF(F401="A01","0200",ERROR)))))</f>
        <v>0700</v>
      </c>
      <c r="L401" s="4" t="str">
        <f t="shared" si="18"/>
        <v>060</v>
      </c>
      <c r="M401" s="5">
        <v>404</v>
      </c>
      <c r="N401" s="7">
        <v>14</v>
      </c>
      <c r="O401" s="7">
        <v>3</v>
      </c>
      <c r="P401" s="3" t="s">
        <v>24</v>
      </c>
      <c r="Q401" s="2" t="s">
        <v>837</v>
      </c>
      <c r="R401" s="6" t="str">
        <f t="shared" si="20"/>
        <v>20180816-Nor-Bh-Nylo01-Uvpo1-M0700-D060-T00404-G14-R03-0405.TIFF</v>
      </c>
      <c r="S401" s="3">
        <f>I401-I398</f>
        <v>58</v>
      </c>
      <c r="T401" s="3">
        <f>I399-I397</f>
        <v>244</v>
      </c>
      <c r="U401" s="3">
        <f>S401/T401</f>
        <v>0.23770491803278687</v>
      </c>
    </row>
    <row r="402" spans="1:21" x14ac:dyDescent="0.25">
      <c r="A402" s="1" t="s">
        <v>838</v>
      </c>
      <c r="B402" s="6" t="str">
        <f t="shared" si="19"/>
        <v>20180816</v>
      </c>
      <c r="C402" s="6" t="s">
        <v>21</v>
      </c>
      <c r="D402" s="6" t="s">
        <v>22</v>
      </c>
      <c r="E402" s="3" t="s">
        <v>23</v>
      </c>
      <c r="F402" s="3" t="s">
        <v>24</v>
      </c>
      <c r="G402" s="3" t="s">
        <v>25</v>
      </c>
      <c r="H402" s="3" t="s">
        <v>26</v>
      </c>
      <c r="I402" s="3">
        <v>0</v>
      </c>
      <c r="J402" s="3" t="s">
        <v>24</v>
      </c>
      <c r="K402" s="4" t="str">
        <f>IF(F402="NA","0000",IF(F402="A04","1000",IF(F402="A03","0700",IF(F402="A02","0500",IF(F402="A01","0200",ERROR)))))</f>
        <v>0000</v>
      </c>
      <c r="L402" s="4" t="str">
        <f t="shared" si="18"/>
        <v>000</v>
      </c>
      <c r="M402" s="5">
        <v>405</v>
      </c>
      <c r="N402" s="7">
        <v>14</v>
      </c>
      <c r="O402" s="7">
        <v>4</v>
      </c>
      <c r="P402" s="3" t="s">
        <v>24</v>
      </c>
      <c r="Q402" s="2" t="s">
        <v>839</v>
      </c>
      <c r="R402" s="6" t="str">
        <f t="shared" si="20"/>
        <v>20180816-Nor-Bh-Cott01-Ndata-M0000-D000-T00405-G14-R04-0406.TIFF</v>
      </c>
    </row>
    <row r="403" spans="1:21" x14ac:dyDescent="0.25">
      <c r="A403" s="1" t="s">
        <v>840</v>
      </c>
      <c r="B403" s="6" t="str">
        <f t="shared" si="19"/>
        <v>20180816</v>
      </c>
      <c r="C403" s="6" t="s">
        <v>21</v>
      </c>
      <c r="D403" s="6" t="s">
        <v>22</v>
      </c>
      <c r="E403" s="3" t="s">
        <v>459</v>
      </c>
      <c r="F403" s="3" t="s">
        <v>24</v>
      </c>
      <c r="G403" s="3" t="s">
        <v>25</v>
      </c>
      <c r="H403" s="3" t="s">
        <v>26</v>
      </c>
      <c r="I403" s="3">
        <v>0</v>
      </c>
      <c r="J403" s="3" t="s">
        <v>24</v>
      </c>
      <c r="K403" s="4" t="str">
        <f>IF(F403="NA","0000",IF(F403="A04","1000",IF(F403="A03","0700",IF(F403="A02","0500",IF(F403="A01","0200",ERROR)))))</f>
        <v>0000</v>
      </c>
      <c r="L403" s="4" t="str">
        <f t="shared" si="18"/>
        <v>000</v>
      </c>
      <c r="M403" s="5">
        <v>406</v>
      </c>
      <c r="N403" s="7">
        <v>14</v>
      </c>
      <c r="O403" s="7">
        <v>4</v>
      </c>
      <c r="P403" s="3" t="s">
        <v>24</v>
      </c>
      <c r="Q403" s="2" t="s">
        <v>841</v>
      </c>
      <c r="R403" s="6" t="str">
        <f t="shared" si="20"/>
        <v>20180816-Nor-Bh-Nylo01-Ndata-M0000-D000-T00406-G14-R04-0407.TIFF</v>
      </c>
    </row>
    <row r="404" spans="1:21" x14ac:dyDescent="0.25">
      <c r="A404" s="1" t="s">
        <v>842</v>
      </c>
      <c r="B404" s="6" t="str">
        <f t="shared" si="19"/>
        <v>20180816</v>
      </c>
      <c r="C404" s="6" t="s">
        <v>21</v>
      </c>
      <c r="D404" s="6" t="s">
        <v>22</v>
      </c>
      <c r="E404" s="3" t="s">
        <v>23</v>
      </c>
      <c r="F404" s="3" t="s">
        <v>400</v>
      </c>
      <c r="G404" s="3" t="s">
        <v>33</v>
      </c>
      <c r="H404" s="3" t="s">
        <v>26</v>
      </c>
      <c r="I404" s="3">
        <v>31</v>
      </c>
      <c r="J404" s="3">
        <v>60</v>
      </c>
      <c r="K404" s="4" t="str">
        <f>IF(F404="NA","0000",IF(F404="A04","1000",IF(F404="A03","0700",IF(F404="A02","0500",IF(F404="A01","0200",ERROR)))))</f>
        <v>0700</v>
      </c>
      <c r="L404" s="4" t="str">
        <f t="shared" si="18"/>
        <v>060</v>
      </c>
      <c r="M404" s="5">
        <v>407</v>
      </c>
      <c r="N404" s="7">
        <v>14</v>
      </c>
      <c r="O404" s="7">
        <v>4</v>
      </c>
      <c r="P404" s="3" t="s">
        <v>24</v>
      </c>
      <c r="Q404" s="2" t="s">
        <v>843</v>
      </c>
      <c r="R404" s="6" t="str">
        <f t="shared" si="20"/>
        <v>20180816-Nor-Bh-Cott01-Uvpo1-M0700-D060-T00407-G14-R04-0408.TIFF</v>
      </c>
    </row>
    <row r="405" spans="1:21" x14ac:dyDescent="0.25">
      <c r="A405" s="1" t="s">
        <v>844</v>
      </c>
      <c r="B405" s="6" t="str">
        <f t="shared" si="19"/>
        <v>20180816</v>
      </c>
      <c r="C405" s="6" t="s">
        <v>21</v>
      </c>
      <c r="D405" s="6" t="s">
        <v>22</v>
      </c>
      <c r="E405" s="3" t="s">
        <v>23</v>
      </c>
      <c r="F405" s="3" t="s">
        <v>400</v>
      </c>
      <c r="G405" s="3" t="s">
        <v>33</v>
      </c>
      <c r="H405" s="3" t="s">
        <v>26</v>
      </c>
      <c r="I405" s="3">
        <v>16</v>
      </c>
      <c r="J405" s="3">
        <v>60</v>
      </c>
      <c r="K405" s="4" t="str">
        <f>IF(F405="NA","0000",IF(F405="A04","1000",IF(F405="A03","0700",IF(F405="A02","0500",IF(F405="A01","0200",ERROR)))))</f>
        <v>0700</v>
      </c>
      <c r="L405" s="4" t="str">
        <f t="shared" si="18"/>
        <v>060</v>
      </c>
      <c r="M405" s="5">
        <v>408</v>
      </c>
      <c r="N405" s="7">
        <v>14</v>
      </c>
      <c r="O405" s="7">
        <v>4</v>
      </c>
      <c r="P405" s="3" t="s">
        <v>24</v>
      </c>
      <c r="Q405" s="2" t="s">
        <v>845</v>
      </c>
      <c r="R405" s="6" t="str">
        <f t="shared" si="20"/>
        <v>20180816-Nor-Bh-Cott01-Uvpo1-M0700-D060-T00408-G14-R04-0409.TIFF</v>
      </c>
    </row>
    <row r="406" spans="1:21" x14ac:dyDescent="0.25">
      <c r="A406" s="1" t="s">
        <v>846</v>
      </c>
      <c r="B406" s="6" t="str">
        <f t="shared" si="19"/>
        <v>20180816</v>
      </c>
      <c r="C406" s="6" t="s">
        <v>21</v>
      </c>
      <c r="D406" s="6" t="s">
        <v>22</v>
      </c>
      <c r="E406" s="3" t="s">
        <v>459</v>
      </c>
      <c r="F406" s="3" t="s">
        <v>400</v>
      </c>
      <c r="G406" s="3" t="s">
        <v>33</v>
      </c>
      <c r="H406" s="3" t="s">
        <v>26</v>
      </c>
      <c r="I406" s="3">
        <v>12</v>
      </c>
      <c r="J406" s="3">
        <v>60</v>
      </c>
      <c r="K406" s="4" t="str">
        <f>IF(F406="NA","0000",IF(F406="A04","1000",IF(F406="A03","0700",IF(F406="A02","0500",IF(F406="A01","0200",ERROR)))))</f>
        <v>0700</v>
      </c>
      <c r="L406" s="4" t="str">
        <f t="shared" si="18"/>
        <v>060</v>
      </c>
      <c r="M406" s="5">
        <v>409</v>
      </c>
      <c r="N406" s="7">
        <v>14</v>
      </c>
      <c r="O406" s="7">
        <v>4</v>
      </c>
      <c r="P406" s="3" t="s">
        <v>24</v>
      </c>
      <c r="Q406" s="2" t="s">
        <v>847</v>
      </c>
      <c r="R406" s="6" t="str">
        <f t="shared" si="20"/>
        <v>20180816-Nor-Bh-Nylo01-Uvpo1-M0700-D060-T00409-G14-R04-0410.TIFF</v>
      </c>
      <c r="S406" s="3">
        <f>I406-I403</f>
        <v>12</v>
      </c>
      <c r="T406" s="3">
        <f>I404-I402</f>
        <v>31</v>
      </c>
      <c r="U406" s="3">
        <f>S406/T406</f>
        <v>0.38709677419354838</v>
      </c>
    </row>
    <row r="407" spans="1:21" x14ac:dyDescent="0.25">
      <c r="A407" s="1" t="s">
        <v>848</v>
      </c>
      <c r="B407" s="6" t="str">
        <f t="shared" si="19"/>
        <v>20180816</v>
      </c>
      <c r="C407" s="6" t="s">
        <v>21</v>
      </c>
      <c r="D407" s="6" t="s">
        <v>22</v>
      </c>
      <c r="E407" s="3" t="s">
        <v>23</v>
      </c>
      <c r="F407" s="3" t="s">
        <v>24</v>
      </c>
      <c r="G407" s="3" t="s">
        <v>25</v>
      </c>
      <c r="H407" s="3" t="s">
        <v>26</v>
      </c>
      <c r="I407" s="3">
        <v>0</v>
      </c>
      <c r="J407" s="3" t="s">
        <v>24</v>
      </c>
      <c r="K407" s="4" t="str">
        <f>IF(F407="NA","0000",IF(F407="A04","1000",IF(F407="A03","0700",IF(F407="A02","0500",IF(F407="A01","0200",ERROR)))))</f>
        <v>0000</v>
      </c>
      <c r="L407" s="4" t="str">
        <f t="shared" si="18"/>
        <v>000</v>
      </c>
      <c r="M407" s="5">
        <v>410</v>
      </c>
      <c r="N407" s="7">
        <v>14</v>
      </c>
      <c r="O407" s="7">
        <v>5</v>
      </c>
      <c r="P407" s="3" t="s">
        <v>24</v>
      </c>
      <c r="Q407" s="2" t="s">
        <v>849</v>
      </c>
      <c r="R407" s="6" t="str">
        <f t="shared" si="20"/>
        <v>20180816-Nor-Bh-Cott01-Ndata-M0000-D000-T00410-G14-R05-0411.TIFF</v>
      </c>
    </row>
    <row r="408" spans="1:21" x14ac:dyDescent="0.25">
      <c r="A408" s="1" t="s">
        <v>850</v>
      </c>
      <c r="B408" s="6" t="str">
        <f t="shared" si="19"/>
        <v>20180816</v>
      </c>
      <c r="C408" s="6" t="s">
        <v>21</v>
      </c>
      <c r="D408" s="6" t="s">
        <v>22</v>
      </c>
      <c r="E408" s="3" t="s">
        <v>459</v>
      </c>
      <c r="F408" s="3" t="s">
        <v>24</v>
      </c>
      <c r="G408" s="3" t="s">
        <v>25</v>
      </c>
      <c r="H408" s="3" t="s">
        <v>26</v>
      </c>
      <c r="I408" s="3">
        <v>0</v>
      </c>
      <c r="J408" s="3" t="s">
        <v>24</v>
      </c>
      <c r="K408" s="4" t="str">
        <f>IF(F408="NA","0000",IF(F408="A04","1000",IF(F408="A03","0700",IF(F408="A02","0500",IF(F408="A01","0200",ERROR)))))</f>
        <v>0000</v>
      </c>
      <c r="L408" s="4" t="str">
        <f t="shared" si="18"/>
        <v>000</v>
      </c>
      <c r="M408" s="5">
        <v>411</v>
      </c>
      <c r="N408" s="7">
        <v>14</v>
      </c>
      <c r="O408" s="7">
        <v>5</v>
      </c>
      <c r="P408" s="3" t="s">
        <v>24</v>
      </c>
      <c r="Q408" s="2" t="s">
        <v>851</v>
      </c>
      <c r="R408" s="6" t="str">
        <f t="shared" si="20"/>
        <v>20180816-Nor-Bh-Nylo01-Ndata-M0000-D000-T00411-G14-R05-0412.TIFF</v>
      </c>
    </row>
    <row r="409" spans="1:21" x14ac:dyDescent="0.25">
      <c r="A409" s="1" t="s">
        <v>852</v>
      </c>
      <c r="B409" s="6" t="str">
        <f t="shared" si="19"/>
        <v>20180816</v>
      </c>
      <c r="C409" s="6" t="s">
        <v>21</v>
      </c>
      <c r="D409" s="6" t="s">
        <v>22</v>
      </c>
      <c r="E409" s="3" t="s">
        <v>23</v>
      </c>
      <c r="F409" s="3" t="s">
        <v>400</v>
      </c>
      <c r="G409" s="3" t="s">
        <v>33</v>
      </c>
      <c r="H409" s="3" t="s">
        <v>26</v>
      </c>
      <c r="I409" s="3">
        <v>50</v>
      </c>
      <c r="J409" s="3">
        <v>60</v>
      </c>
      <c r="K409" s="4" t="str">
        <f>IF(F409="NA","0000",IF(F409="A04","1000",IF(F409="A03","0700",IF(F409="A02","0500",IF(F409="A01","0200",ERROR)))))</f>
        <v>0700</v>
      </c>
      <c r="L409" s="4" t="str">
        <f t="shared" si="18"/>
        <v>060</v>
      </c>
      <c r="M409" s="5">
        <v>412</v>
      </c>
      <c r="N409" s="7">
        <v>14</v>
      </c>
      <c r="O409" s="7">
        <v>5</v>
      </c>
      <c r="P409" s="3" t="s">
        <v>24</v>
      </c>
      <c r="Q409" s="2" t="s">
        <v>853</v>
      </c>
      <c r="R409" s="6" t="str">
        <f t="shared" si="20"/>
        <v>20180816-Nor-Bh-Cott01-Uvpo1-M0700-D060-T00412-G14-R05-0413.TIFF</v>
      </c>
    </row>
    <row r="410" spans="1:21" x14ac:dyDescent="0.25">
      <c r="A410" s="1" t="s">
        <v>854</v>
      </c>
      <c r="B410" s="6" t="str">
        <f t="shared" si="19"/>
        <v>20180816</v>
      </c>
      <c r="C410" s="6" t="s">
        <v>21</v>
      </c>
      <c r="D410" s="6" t="s">
        <v>22</v>
      </c>
      <c r="E410" s="3" t="s">
        <v>23</v>
      </c>
      <c r="F410" s="3" t="s">
        <v>400</v>
      </c>
      <c r="G410" s="3" t="s">
        <v>33</v>
      </c>
      <c r="H410" s="3" t="s">
        <v>26</v>
      </c>
      <c r="I410" s="3">
        <v>13</v>
      </c>
      <c r="J410" s="3">
        <v>60</v>
      </c>
      <c r="K410" s="4" t="str">
        <f>IF(F410="NA","0000",IF(F410="A04","1000",IF(F410="A03","0700",IF(F410="A02","0500",IF(F410="A01","0200",ERROR)))))</f>
        <v>0700</v>
      </c>
      <c r="L410" s="4" t="str">
        <f t="shared" si="18"/>
        <v>060</v>
      </c>
      <c r="M410" s="5">
        <v>413</v>
      </c>
      <c r="N410" s="7">
        <v>14</v>
      </c>
      <c r="O410" s="7">
        <v>5</v>
      </c>
      <c r="P410" s="3" t="s">
        <v>24</v>
      </c>
      <c r="Q410" s="2" t="s">
        <v>855</v>
      </c>
      <c r="R410" s="6" t="str">
        <f t="shared" si="20"/>
        <v>20180816-Nor-Bh-Cott01-Uvpo1-M0700-D060-T00413-G14-R05-0414.TIFF</v>
      </c>
    </row>
    <row r="411" spans="1:21" x14ac:dyDescent="0.25">
      <c r="A411" s="1" t="s">
        <v>856</v>
      </c>
      <c r="B411" s="6" t="str">
        <f t="shared" si="19"/>
        <v>20180816</v>
      </c>
      <c r="C411" s="6" t="s">
        <v>21</v>
      </c>
      <c r="D411" s="6" t="s">
        <v>22</v>
      </c>
      <c r="E411" s="3" t="s">
        <v>459</v>
      </c>
      <c r="F411" s="3" t="s">
        <v>400</v>
      </c>
      <c r="G411" s="3" t="s">
        <v>33</v>
      </c>
      <c r="H411" s="3" t="s">
        <v>26</v>
      </c>
      <c r="I411" s="3">
        <v>34</v>
      </c>
      <c r="J411" s="3">
        <v>60</v>
      </c>
      <c r="K411" s="4" t="str">
        <f>IF(F411="NA","0000",IF(F411="A04","1000",IF(F411="A03","0700",IF(F411="A02","0500",IF(F411="A01","0200",ERROR)))))</f>
        <v>0700</v>
      </c>
      <c r="L411" s="4" t="str">
        <f t="shared" si="18"/>
        <v>060</v>
      </c>
      <c r="M411" s="5">
        <v>414</v>
      </c>
      <c r="N411" s="7">
        <v>14</v>
      </c>
      <c r="O411" s="7">
        <v>5</v>
      </c>
      <c r="P411" s="3" t="s">
        <v>24</v>
      </c>
      <c r="Q411" s="2" t="s">
        <v>857</v>
      </c>
      <c r="R411" s="6" t="str">
        <f t="shared" si="20"/>
        <v>20180816-Nor-Bh-Nylo01-Uvpo1-M0700-D060-T00414-G14-R05-0415.TIFF</v>
      </c>
      <c r="S411" s="3">
        <f>I411-I408</f>
        <v>34</v>
      </c>
      <c r="T411" s="3">
        <f>I409-I407</f>
        <v>50</v>
      </c>
      <c r="U411" s="3">
        <f>S411/T411</f>
        <v>0.68</v>
      </c>
    </row>
    <row r="412" spans="1:21" x14ac:dyDescent="0.25">
      <c r="A412" s="1" t="s">
        <v>858</v>
      </c>
      <c r="B412" s="6" t="str">
        <f t="shared" si="19"/>
        <v>20180816</v>
      </c>
      <c r="C412" s="6" t="s">
        <v>21</v>
      </c>
      <c r="D412" s="6" t="s">
        <v>22</v>
      </c>
      <c r="E412" s="3" t="s">
        <v>23</v>
      </c>
      <c r="F412" s="3" t="s">
        <v>24</v>
      </c>
      <c r="G412" s="3" t="s">
        <v>25</v>
      </c>
      <c r="H412" s="3" t="s">
        <v>26</v>
      </c>
      <c r="I412" s="3">
        <v>0</v>
      </c>
      <c r="J412" s="3" t="s">
        <v>24</v>
      </c>
      <c r="K412" s="4" t="str">
        <f>IF(F412="NA","0000",IF(F412="A04","1000",IF(F412="A03","0700",IF(F412="A02","0500",IF(F412="A01","0200",ERROR)))))</f>
        <v>0000</v>
      </c>
      <c r="L412" s="4" t="str">
        <f t="shared" si="18"/>
        <v>000</v>
      </c>
      <c r="M412" s="5">
        <v>415</v>
      </c>
      <c r="N412" s="7">
        <v>14</v>
      </c>
      <c r="O412" s="7">
        <v>6</v>
      </c>
      <c r="P412" s="3" t="s">
        <v>24</v>
      </c>
      <c r="Q412" s="2" t="s">
        <v>859</v>
      </c>
      <c r="R412" s="6" t="str">
        <f t="shared" si="20"/>
        <v>20180816-Nor-Bh-Cott01-Ndata-M0000-D000-T00415-G14-R06-0416.TIFF</v>
      </c>
    </row>
    <row r="413" spans="1:21" x14ac:dyDescent="0.25">
      <c r="A413" s="1" t="s">
        <v>860</v>
      </c>
      <c r="B413" s="6" t="str">
        <f t="shared" si="19"/>
        <v>20180816</v>
      </c>
      <c r="C413" s="6" t="s">
        <v>21</v>
      </c>
      <c r="D413" s="6" t="s">
        <v>22</v>
      </c>
      <c r="E413" s="3" t="s">
        <v>459</v>
      </c>
      <c r="F413" s="3" t="s">
        <v>24</v>
      </c>
      <c r="G413" s="3" t="s">
        <v>25</v>
      </c>
      <c r="H413" s="3" t="s">
        <v>26</v>
      </c>
      <c r="I413" s="3">
        <v>0</v>
      </c>
      <c r="J413" s="3" t="s">
        <v>24</v>
      </c>
      <c r="K413" s="4" t="str">
        <f>IF(F413="NA","0000",IF(F413="A04","1000",IF(F413="A03","0700",IF(F413="A02","0500",IF(F413="A01","0200",ERROR)))))</f>
        <v>0000</v>
      </c>
      <c r="L413" s="4" t="str">
        <f t="shared" si="18"/>
        <v>000</v>
      </c>
      <c r="M413" s="5">
        <v>416</v>
      </c>
      <c r="N413" s="7">
        <v>14</v>
      </c>
      <c r="O413" s="7">
        <v>6</v>
      </c>
      <c r="P413" s="3" t="s">
        <v>24</v>
      </c>
      <c r="Q413" s="2" t="s">
        <v>861</v>
      </c>
      <c r="R413" s="6" t="str">
        <f t="shared" si="20"/>
        <v>20180816-Nor-Bh-Nylo01-Ndata-M0000-D000-T00416-G14-R06-0417.TIFF</v>
      </c>
    </row>
    <row r="414" spans="1:21" x14ac:dyDescent="0.25">
      <c r="A414" s="1" t="s">
        <v>862</v>
      </c>
      <c r="B414" s="6" t="str">
        <f t="shared" si="19"/>
        <v>20180816</v>
      </c>
      <c r="C414" s="6" t="s">
        <v>21</v>
      </c>
      <c r="D414" s="6" t="s">
        <v>22</v>
      </c>
      <c r="E414" s="3" t="s">
        <v>23</v>
      </c>
      <c r="F414" s="3" t="s">
        <v>400</v>
      </c>
      <c r="G414" s="3" t="s">
        <v>33</v>
      </c>
      <c r="H414" s="3" t="s">
        <v>26</v>
      </c>
      <c r="I414" s="3">
        <v>72</v>
      </c>
      <c r="J414" s="3">
        <v>60</v>
      </c>
      <c r="K414" s="4" t="str">
        <f>IF(F414="NA","0000",IF(F414="A04","1000",IF(F414="A03","0700",IF(F414="A02","0500",IF(F414="A01","0200",ERROR)))))</f>
        <v>0700</v>
      </c>
      <c r="L414" s="4" t="str">
        <f t="shared" si="18"/>
        <v>060</v>
      </c>
      <c r="M414" s="5">
        <v>417</v>
      </c>
      <c r="N414" s="7">
        <v>14</v>
      </c>
      <c r="O414" s="7">
        <v>6</v>
      </c>
      <c r="P414" s="3" t="s">
        <v>24</v>
      </c>
      <c r="Q414" s="2" t="s">
        <v>863</v>
      </c>
      <c r="R414" s="6" t="str">
        <f t="shared" si="20"/>
        <v>20180816-Nor-Bh-Cott01-Uvpo1-M0700-D060-T00417-G14-R06-0418.TIFF</v>
      </c>
    </row>
    <row r="415" spans="1:21" x14ac:dyDescent="0.25">
      <c r="A415" s="1" t="s">
        <v>864</v>
      </c>
      <c r="B415" s="6" t="str">
        <f t="shared" si="19"/>
        <v>20180816</v>
      </c>
      <c r="C415" s="6" t="s">
        <v>21</v>
      </c>
      <c r="D415" s="6" t="s">
        <v>22</v>
      </c>
      <c r="E415" s="3" t="s">
        <v>23</v>
      </c>
      <c r="F415" s="3" t="s">
        <v>400</v>
      </c>
      <c r="G415" s="3" t="s">
        <v>33</v>
      </c>
      <c r="H415" s="3" t="s">
        <v>26</v>
      </c>
      <c r="I415" s="3">
        <v>25</v>
      </c>
      <c r="J415" s="3">
        <v>60</v>
      </c>
      <c r="K415" s="4" t="str">
        <f>IF(F415="NA","0000",IF(F415="A04","1000",IF(F415="A03","0700",IF(F415="A02","0500",IF(F415="A01","0200",ERROR)))))</f>
        <v>0700</v>
      </c>
      <c r="L415" s="4" t="str">
        <f t="shared" si="18"/>
        <v>060</v>
      </c>
      <c r="M415" s="5">
        <v>418</v>
      </c>
      <c r="N415" s="7">
        <v>14</v>
      </c>
      <c r="O415" s="7">
        <v>6</v>
      </c>
      <c r="P415" s="3" t="s">
        <v>24</v>
      </c>
      <c r="Q415" s="2" t="s">
        <v>865</v>
      </c>
      <c r="R415" s="6" t="str">
        <f t="shared" si="20"/>
        <v>20180816-Nor-Bh-Cott01-Uvpo1-M0700-D060-T00418-G14-R06-0419.TIFF</v>
      </c>
    </row>
    <row r="416" spans="1:21" x14ac:dyDescent="0.25">
      <c r="A416" s="1" t="s">
        <v>866</v>
      </c>
      <c r="B416" s="6" t="str">
        <f t="shared" si="19"/>
        <v>20180816</v>
      </c>
      <c r="C416" s="6" t="s">
        <v>21</v>
      </c>
      <c r="D416" s="6" t="s">
        <v>22</v>
      </c>
      <c r="E416" s="3" t="s">
        <v>459</v>
      </c>
      <c r="F416" s="3" t="s">
        <v>400</v>
      </c>
      <c r="G416" s="3" t="s">
        <v>33</v>
      </c>
      <c r="H416" s="3" t="s">
        <v>26</v>
      </c>
      <c r="I416" s="3">
        <v>35</v>
      </c>
      <c r="J416" s="3">
        <v>60</v>
      </c>
      <c r="K416" s="4" t="str">
        <f>IF(F416="NA","0000",IF(F416="A04","1000",IF(F416="A03","0700",IF(F416="A02","0500",IF(F416="A01","0200",ERROR)))))</f>
        <v>0700</v>
      </c>
      <c r="L416" s="4" t="str">
        <f t="shared" si="18"/>
        <v>060</v>
      </c>
      <c r="M416" s="5">
        <v>419</v>
      </c>
      <c r="N416" s="7">
        <v>14</v>
      </c>
      <c r="O416" s="7">
        <v>6</v>
      </c>
      <c r="P416" s="3" t="s">
        <v>24</v>
      </c>
      <c r="Q416" s="2" t="s">
        <v>867</v>
      </c>
      <c r="R416" s="6" t="str">
        <f t="shared" si="20"/>
        <v>20180816-Nor-Bh-Nylo01-Uvpo1-M0700-D060-T00419-G14-R06-0420.TIFF</v>
      </c>
      <c r="S416" s="3">
        <f>I416-I413</f>
        <v>35</v>
      </c>
      <c r="T416" s="3">
        <f>I414-I412</f>
        <v>72</v>
      </c>
      <c r="U416" s="3">
        <f>S416/T416</f>
        <v>0.4861111111111111</v>
      </c>
    </row>
  </sheetData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6"/>
  <sheetViews>
    <sheetView topLeftCell="A220" zoomScale="70" zoomScaleNormal="70" workbookViewId="0">
      <selection activeCell="T246" sqref="T246:U271"/>
    </sheetView>
  </sheetViews>
  <sheetFormatPr defaultColWidth="4.59765625" defaultRowHeight="10.8" x14ac:dyDescent="0.25"/>
  <cols>
    <col min="1" max="1" width="41.3984375" style="9" customWidth="1"/>
    <col min="2" max="2" width="7.8984375" style="9" customWidth="1"/>
    <col min="3" max="3" width="9.19921875" style="9" customWidth="1"/>
    <col min="4" max="4" width="6.5" style="9" customWidth="1"/>
    <col min="5" max="5" width="8" style="10" customWidth="1"/>
    <col min="6" max="7" width="7.09765625" style="10" customWidth="1"/>
    <col min="8" max="8" width="9.09765625" style="10" customWidth="1"/>
    <col min="9" max="9" width="4.59765625" style="11" customWidth="1"/>
    <col min="10" max="11" width="4.59765625" style="10"/>
    <col min="12" max="12" width="5.796875" style="10" customWidth="1"/>
    <col min="13" max="13" width="4.8984375" style="10" customWidth="1"/>
    <col min="14" max="14" width="6.19921875" style="14" customWidth="1"/>
    <col min="15" max="15" width="6.09765625" style="10" customWidth="1"/>
    <col min="16" max="16" width="5.3984375" style="11" customWidth="1"/>
    <col min="17" max="17" width="7.09765625" style="10" customWidth="1"/>
    <col min="18" max="18" width="53.19921875" style="10" customWidth="1"/>
    <col min="19" max="20" width="4.69921875" style="3" customWidth="1"/>
    <col min="21" max="21" width="8.09765625" style="3" customWidth="1"/>
    <col min="22" max="22" width="13.69921875" style="10" customWidth="1"/>
    <col min="23" max="23" width="10.19921875" style="10" customWidth="1"/>
    <col min="24" max="24" width="5.8984375" style="10" bestFit="1" customWidth="1"/>
    <col min="25" max="25" width="7.09765625" style="10" bestFit="1" customWidth="1"/>
    <col min="26" max="16384" width="4.59765625" style="10"/>
  </cols>
  <sheetData>
    <row r="1" spans="1:23" x14ac:dyDescent="0.25">
      <c r="A1" s="9" t="s">
        <v>868</v>
      </c>
      <c r="B1" s="10" t="s">
        <v>1</v>
      </c>
      <c r="C1" s="10" t="s">
        <v>2</v>
      </c>
      <c r="D1" s="10" t="s">
        <v>3</v>
      </c>
      <c r="E1" s="10" t="s">
        <v>869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870</v>
      </c>
      <c r="K1" s="12" t="s">
        <v>10</v>
      </c>
      <c r="L1" s="12" t="s">
        <v>11</v>
      </c>
      <c r="M1" s="13" t="s">
        <v>9</v>
      </c>
      <c r="N1" s="12" t="s">
        <v>12</v>
      </c>
      <c r="O1" s="12" t="s">
        <v>13</v>
      </c>
      <c r="P1" s="11" t="s">
        <v>14</v>
      </c>
      <c r="Q1" s="10" t="s">
        <v>15</v>
      </c>
      <c r="R1" s="9" t="s">
        <v>16</v>
      </c>
      <c r="S1" s="3" t="s">
        <v>17</v>
      </c>
      <c r="T1" s="3" t="s">
        <v>18</v>
      </c>
      <c r="U1" s="3" t="s">
        <v>19</v>
      </c>
      <c r="V1" s="9" t="s">
        <v>4221</v>
      </c>
      <c r="W1" s="16" t="s">
        <v>4436</v>
      </c>
    </row>
    <row r="2" spans="1:23" x14ac:dyDescent="0.25">
      <c r="A2" s="9" t="s">
        <v>871</v>
      </c>
      <c r="B2" s="9" t="str">
        <f>LEFT(A2,8)</f>
        <v>20180608</v>
      </c>
      <c r="C2" s="9" t="s">
        <v>872</v>
      </c>
      <c r="D2" s="9" t="s">
        <v>873</v>
      </c>
      <c r="E2" s="10" t="s">
        <v>23</v>
      </c>
      <c r="F2" s="10" t="s">
        <v>24</v>
      </c>
      <c r="G2" s="10" t="s">
        <v>25</v>
      </c>
      <c r="H2" s="10" t="s">
        <v>26</v>
      </c>
      <c r="I2" s="11" t="s">
        <v>874</v>
      </c>
      <c r="J2" s="10" t="s">
        <v>24</v>
      </c>
      <c r="K2" s="12" t="str">
        <f>IF(F2="NA","0000",IF(F2="A04","1000",IF(F2="A03","0700",IF(F2="A02","0500",IF(F2="A01","0200",ERROR)))))</f>
        <v>0000</v>
      </c>
      <c r="L2" s="12" t="str">
        <f t="shared" ref="L2:L65" si="0">IF(J2="NA","000",TEXT(J2,"000"))</f>
        <v>000</v>
      </c>
      <c r="M2" s="13">
        <v>0</v>
      </c>
      <c r="N2" s="12">
        <v>1</v>
      </c>
      <c r="O2" s="12">
        <v>1</v>
      </c>
      <c r="P2" s="11" t="s">
        <v>875</v>
      </c>
      <c r="Q2" s="10" t="s">
        <v>457</v>
      </c>
      <c r="R2" s="9" t="str">
        <f>CONCATENATE(B2,"-",C2,"-",D2,"-",E2,"-",G2,"-","M",K2,"-","D",L2,"-","T",TEXT(M2,"00000"),"-","G",TEXT(N2,"00"),"-","R",TEXT(O2,"00"),"-",0,Q2,".JPG")</f>
        <v>20180608-Str-Sd-Cott01-Ndata-M0000-D000-T00000-G01-R01-0211.JPG</v>
      </c>
    </row>
    <row r="3" spans="1:23" x14ac:dyDescent="0.25">
      <c r="A3" s="9" t="s">
        <v>876</v>
      </c>
      <c r="B3" s="9" t="str">
        <f t="shared" ref="B3:B66" si="1">LEFT(A3,8)</f>
        <v>20180608</v>
      </c>
      <c r="C3" s="9" t="s">
        <v>872</v>
      </c>
      <c r="D3" s="9" t="s">
        <v>873</v>
      </c>
      <c r="E3" s="10" t="s">
        <v>29</v>
      </c>
      <c r="F3" s="10" t="s">
        <v>24</v>
      </c>
      <c r="G3" s="10" t="s">
        <v>25</v>
      </c>
      <c r="H3" s="10" t="s">
        <v>26</v>
      </c>
      <c r="I3" s="11" t="s">
        <v>874</v>
      </c>
      <c r="J3" s="10" t="s">
        <v>24</v>
      </c>
      <c r="K3" s="12" t="str">
        <f>IF(F3="NA","0000",IF(F3="A04","1000",IF(F3="A03","0700",IF(F3="A02","0500",IF(F3="A01","0200",ERROR)))))</f>
        <v>0000</v>
      </c>
      <c r="L3" s="12" t="str">
        <f t="shared" si="0"/>
        <v>000</v>
      </c>
      <c r="M3" s="13">
        <v>0</v>
      </c>
      <c r="N3" s="12">
        <v>1</v>
      </c>
      <c r="O3" s="12">
        <v>1</v>
      </c>
      <c r="P3" s="11" t="s">
        <v>875</v>
      </c>
      <c r="Q3" s="10" t="s">
        <v>460</v>
      </c>
      <c r="R3" s="9" t="str">
        <f t="shared" ref="R3:R66" si="2">CONCATENATE(B3,"-",C3,"-",D3,"-",E3,"-",G3,"-","M",K3,"-","D",L3,"-","T",TEXT(M3,"00000"),"-","G",TEXT(N3,"00"),"-","R",TEXT(O3,"00"),"-",0,Q3,".JPG")</f>
        <v>20180608-Str-Sd-Wool01-Ndata-M0000-D000-T00000-G01-R01-0212.JPG</v>
      </c>
    </row>
    <row r="4" spans="1:23" x14ac:dyDescent="0.25">
      <c r="A4" s="9" t="s">
        <v>877</v>
      </c>
      <c r="B4" s="9" t="str">
        <f t="shared" si="1"/>
        <v>20180608</v>
      </c>
      <c r="C4" s="9" t="s">
        <v>872</v>
      </c>
      <c r="D4" s="9" t="s">
        <v>873</v>
      </c>
      <c r="E4" s="10" t="s">
        <v>23</v>
      </c>
      <c r="F4" s="10" t="s">
        <v>32</v>
      </c>
      <c r="G4" s="10" t="s">
        <v>33</v>
      </c>
      <c r="H4" s="10" t="s">
        <v>26</v>
      </c>
      <c r="I4" s="11" t="s">
        <v>874</v>
      </c>
      <c r="J4" s="10">
        <v>30</v>
      </c>
      <c r="K4" s="12" t="str">
        <f>IF(F4="NA","0000",IF(F4="A04","1000",IF(F4="A03","0700",IF(F4="A02","0500",IF(F4="A01","0200",ERROR)))))</f>
        <v>1000</v>
      </c>
      <c r="L4" s="12" t="str">
        <f>IF(J4="NA","000",TEXT(J4,"000"))</f>
        <v>030</v>
      </c>
      <c r="M4" s="13">
        <v>0</v>
      </c>
      <c r="N4" s="12">
        <v>1</v>
      </c>
      <c r="O4" s="12">
        <v>1</v>
      </c>
      <c r="P4" s="11" t="s">
        <v>875</v>
      </c>
      <c r="Q4" s="10" t="s">
        <v>462</v>
      </c>
      <c r="R4" s="9" t="str">
        <f t="shared" si="2"/>
        <v>20180608-Str-Sd-Cott01-Uvpo1-M1000-D030-T00000-G01-R01-0213.JPG</v>
      </c>
    </row>
    <row r="5" spans="1:23" x14ac:dyDescent="0.25">
      <c r="A5" s="9" t="s">
        <v>878</v>
      </c>
      <c r="B5" s="9" t="str">
        <f t="shared" si="1"/>
        <v>20180608</v>
      </c>
      <c r="C5" s="9" t="s">
        <v>872</v>
      </c>
      <c r="D5" s="9" t="s">
        <v>873</v>
      </c>
      <c r="E5" s="10" t="s">
        <v>23</v>
      </c>
      <c r="F5" s="10" t="s">
        <v>32</v>
      </c>
      <c r="G5" s="10" t="s">
        <v>33</v>
      </c>
      <c r="H5" s="10" t="s">
        <v>26</v>
      </c>
      <c r="I5" s="11" t="s">
        <v>874</v>
      </c>
      <c r="J5" s="10">
        <v>30</v>
      </c>
      <c r="K5" s="12" t="str">
        <f>IF(F5="NA","0000",IF(F5="A04","1000",IF(F5="A03","0700",IF(F5="A02","0500",IF(F5="A01","0200",ERROR)))))</f>
        <v>1000</v>
      </c>
      <c r="L5" s="12" t="str">
        <f t="shared" si="0"/>
        <v>030</v>
      </c>
      <c r="M5" s="13">
        <v>0</v>
      </c>
      <c r="N5" s="12">
        <v>1</v>
      </c>
      <c r="O5" s="12">
        <v>1</v>
      </c>
      <c r="P5" s="11" t="s">
        <v>875</v>
      </c>
      <c r="Q5" s="10" t="s">
        <v>464</v>
      </c>
      <c r="R5" s="9" t="str">
        <f t="shared" si="2"/>
        <v>20180608-Str-Sd-Cott01-Uvpo1-M1000-D030-T00000-G01-R01-0214.JPG</v>
      </c>
    </row>
    <row r="6" spans="1:23" x14ac:dyDescent="0.25">
      <c r="A6" s="9" t="s">
        <v>879</v>
      </c>
      <c r="B6" s="9" t="str">
        <f t="shared" si="1"/>
        <v>20180608</v>
      </c>
      <c r="C6" s="9" t="s">
        <v>872</v>
      </c>
      <c r="D6" s="9" t="s">
        <v>873</v>
      </c>
      <c r="E6" s="10" t="s">
        <v>29</v>
      </c>
      <c r="F6" s="10" t="s">
        <v>32</v>
      </c>
      <c r="G6" s="10" t="s">
        <v>33</v>
      </c>
      <c r="H6" s="10" t="s">
        <v>26</v>
      </c>
      <c r="I6" s="11" t="s">
        <v>874</v>
      </c>
      <c r="J6" s="10">
        <v>30</v>
      </c>
      <c r="K6" s="12" t="str">
        <f>IF(F6="NA","0000",IF(F6="A04","1000",IF(F6="A03","0700",IF(F6="A02","0500",IF(F6="A01","0200",ERROR)))))</f>
        <v>1000</v>
      </c>
      <c r="L6" s="12" t="str">
        <f t="shared" si="0"/>
        <v>030</v>
      </c>
      <c r="M6" s="13">
        <v>0</v>
      </c>
      <c r="N6" s="12">
        <v>1</v>
      </c>
      <c r="O6" s="12">
        <v>1</v>
      </c>
      <c r="P6" s="11" t="s">
        <v>875</v>
      </c>
      <c r="Q6" s="10" t="s">
        <v>466</v>
      </c>
      <c r="R6" s="9" t="str">
        <f t="shared" si="2"/>
        <v>20180608-Str-Sd-Wool01-Uvpo1-M1000-D030-T00000-G01-R01-0215.JPG</v>
      </c>
      <c r="S6" s="3" t="e">
        <f>I6-I3</f>
        <v>#VALUE!</v>
      </c>
      <c r="T6" s="3" t="e">
        <f>I4-I2</f>
        <v>#VALUE!</v>
      </c>
      <c r="U6" s="3" t="e">
        <f>S6/T6</f>
        <v>#VALUE!</v>
      </c>
    </row>
    <row r="7" spans="1:23" x14ac:dyDescent="0.25">
      <c r="A7" s="9" t="s">
        <v>880</v>
      </c>
      <c r="B7" s="9" t="str">
        <f t="shared" si="1"/>
        <v>20180608</v>
      </c>
      <c r="C7" s="9" t="s">
        <v>872</v>
      </c>
      <c r="D7" s="9" t="s">
        <v>873</v>
      </c>
      <c r="E7" s="10" t="s">
        <v>23</v>
      </c>
      <c r="F7" s="10" t="s">
        <v>24</v>
      </c>
      <c r="G7" s="10" t="s">
        <v>25</v>
      </c>
      <c r="H7" s="10" t="s">
        <v>26</v>
      </c>
      <c r="I7" s="11" t="s">
        <v>874</v>
      </c>
      <c r="J7" s="10" t="s">
        <v>24</v>
      </c>
      <c r="K7" s="12" t="str">
        <f>IF(F7="NA","0000",IF(F7="A04","1000",IF(F7="A03","0700",IF(F7="A02","0500",IF(F7="A01","0200",ERROR)))))</f>
        <v>0000</v>
      </c>
      <c r="L7" s="12" t="str">
        <f t="shared" si="0"/>
        <v>000</v>
      </c>
      <c r="M7" s="13">
        <v>0</v>
      </c>
      <c r="N7" s="12">
        <v>1</v>
      </c>
      <c r="O7" s="12">
        <v>2</v>
      </c>
      <c r="P7" s="11" t="s">
        <v>875</v>
      </c>
      <c r="Q7" s="10" t="s">
        <v>468</v>
      </c>
      <c r="R7" s="9" t="str">
        <f t="shared" si="2"/>
        <v>20180608-Str-Sd-Cott01-Ndata-M0000-D000-T00000-G01-R02-0216.JPG</v>
      </c>
    </row>
    <row r="8" spans="1:23" x14ac:dyDescent="0.25">
      <c r="A8" s="9" t="s">
        <v>881</v>
      </c>
      <c r="B8" s="9" t="str">
        <f t="shared" si="1"/>
        <v>20180608</v>
      </c>
      <c r="C8" s="9" t="s">
        <v>872</v>
      </c>
      <c r="D8" s="9" t="s">
        <v>873</v>
      </c>
      <c r="E8" s="10" t="s">
        <v>29</v>
      </c>
      <c r="F8" s="10" t="s">
        <v>24</v>
      </c>
      <c r="G8" s="10" t="s">
        <v>25</v>
      </c>
      <c r="H8" s="10" t="s">
        <v>26</v>
      </c>
      <c r="I8" s="11" t="s">
        <v>874</v>
      </c>
      <c r="J8" s="10" t="s">
        <v>24</v>
      </c>
      <c r="K8" s="12" t="str">
        <f>IF(F8="NA","0000",IF(F8="A04","1000",IF(F8="A03","0700",IF(F8="A02","0500",IF(F8="A01","0200",ERROR)))))</f>
        <v>0000</v>
      </c>
      <c r="L8" s="12" t="str">
        <f t="shared" si="0"/>
        <v>000</v>
      </c>
      <c r="M8" s="13">
        <v>0</v>
      </c>
      <c r="N8" s="12">
        <v>1</v>
      </c>
      <c r="O8" s="12">
        <v>2</v>
      </c>
      <c r="P8" s="11" t="s">
        <v>875</v>
      </c>
      <c r="Q8" s="10" t="s">
        <v>470</v>
      </c>
      <c r="R8" s="9" t="str">
        <f t="shared" si="2"/>
        <v>20180608-Str-Sd-Wool01-Ndata-M0000-D000-T00000-G01-R02-0217.JPG</v>
      </c>
    </row>
    <row r="9" spans="1:23" x14ac:dyDescent="0.25">
      <c r="A9" s="9" t="s">
        <v>882</v>
      </c>
      <c r="B9" s="9" t="str">
        <f t="shared" si="1"/>
        <v>20180608</v>
      </c>
      <c r="C9" s="9" t="s">
        <v>872</v>
      </c>
      <c r="D9" s="9" t="s">
        <v>873</v>
      </c>
      <c r="E9" s="10" t="s">
        <v>23</v>
      </c>
      <c r="F9" s="10" t="s">
        <v>32</v>
      </c>
      <c r="G9" s="10" t="s">
        <v>33</v>
      </c>
      <c r="H9" s="10" t="s">
        <v>26</v>
      </c>
      <c r="I9" s="11" t="s">
        <v>874</v>
      </c>
      <c r="J9" s="10">
        <v>30</v>
      </c>
      <c r="K9" s="12" t="str">
        <f>IF(F9="NA","0000",IF(F9="A04","1000",IF(F9="A03","0700",IF(F9="A02","0500",IF(F9="A01","0200",ERROR)))))</f>
        <v>1000</v>
      </c>
      <c r="L9" s="12" t="str">
        <f t="shared" si="0"/>
        <v>030</v>
      </c>
      <c r="M9" s="13">
        <v>0</v>
      </c>
      <c r="N9" s="12">
        <v>1</v>
      </c>
      <c r="O9" s="12">
        <v>2</v>
      </c>
      <c r="P9" s="11" t="s">
        <v>875</v>
      </c>
      <c r="Q9" s="10" t="s">
        <v>472</v>
      </c>
      <c r="R9" s="9" t="str">
        <f t="shared" si="2"/>
        <v>20180608-Str-Sd-Cott01-Uvpo1-M1000-D030-T00000-G01-R02-0218.JPG</v>
      </c>
    </row>
    <row r="10" spans="1:23" x14ac:dyDescent="0.25">
      <c r="A10" s="9" t="s">
        <v>883</v>
      </c>
      <c r="B10" s="9" t="str">
        <f t="shared" si="1"/>
        <v>20180608</v>
      </c>
      <c r="C10" s="9" t="s">
        <v>872</v>
      </c>
      <c r="D10" s="9" t="s">
        <v>873</v>
      </c>
      <c r="E10" s="10" t="s">
        <v>23</v>
      </c>
      <c r="F10" s="10" t="s">
        <v>32</v>
      </c>
      <c r="G10" s="10" t="s">
        <v>33</v>
      </c>
      <c r="H10" s="10" t="s">
        <v>26</v>
      </c>
      <c r="I10" s="11" t="s">
        <v>874</v>
      </c>
      <c r="J10" s="10">
        <v>30</v>
      </c>
      <c r="K10" s="12" t="str">
        <f>IF(F10="NA","0000",IF(F10="A04","1000",IF(F10="A03","0700",IF(F10="A02","0500",IF(F10="A01","0200",ERROR)))))</f>
        <v>1000</v>
      </c>
      <c r="L10" s="12" t="str">
        <f t="shared" si="0"/>
        <v>030</v>
      </c>
      <c r="M10" s="13">
        <v>0</v>
      </c>
      <c r="N10" s="12">
        <v>1</v>
      </c>
      <c r="O10" s="12">
        <v>2</v>
      </c>
      <c r="P10" s="11" t="s">
        <v>875</v>
      </c>
      <c r="Q10" s="10" t="s">
        <v>474</v>
      </c>
      <c r="R10" s="9" t="str">
        <f t="shared" si="2"/>
        <v>20180608-Str-Sd-Cott01-Uvpo1-M1000-D030-T00000-G01-R02-0219.JPG</v>
      </c>
    </row>
    <row r="11" spans="1:23" x14ac:dyDescent="0.25">
      <c r="A11" s="9" t="s">
        <v>884</v>
      </c>
      <c r="B11" s="9" t="str">
        <f t="shared" si="1"/>
        <v>20180608</v>
      </c>
      <c r="C11" s="9" t="s">
        <v>872</v>
      </c>
      <c r="D11" s="9" t="s">
        <v>873</v>
      </c>
      <c r="E11" s="10" t="s">
        <v>29</v>
      </c>
      <c r="F11" s="10" t="s">
        <v>32</v>
      </c>
      <c r="G11" s="10" t="s">
        <v>33</v>
      </c>
      <c r="H11" s="10" t="s">
        <v>26</v>
      </c>
      <c r="I11" s="11" t="s">
        <v>874</v>
      </c>
      <c r="J11" s="10">
        <v>30</v>
      </c>
      <c r="K11" s="12" t="str">
        <f>IF(F11="NA","0000",IF(F11="A04","1000",IF(F11="A03","0700",IF(F11="A02","0500",IF(F11="A01","0200",ERROR)))))</f>
        <v>1000</v>
      </c>
      <c r="L11" s="12" t="str">
        <f t="shared" si="0"/>
        <v>030</v>
      </c>
      <c r="M11" s="13">
        <v>0</v>
      </c>
      <c r="N11" s="12">
        <v>1</v>
      </c>
      <c r="O11" s="12">
        <v>2</v>
      </c>
      <c r="P11" s="11" t="s">
        <v>875</v>
      </c>
      <c r="Q11" s="10" t="s">
        <v>476</v>
      </c>
      <c r="R11" s="9" t="str">
        <f t="shared" si="2"/>
        <v>20180608-Str-Sd-Wool01-Uvpo1-M1000-D030-T00000-G01-R02-0220.JPG</v>
      </c>
      <c r="S11" s="3" t="e">
        <f>I11-I8</f>
        <v>#VALUE!</v>
      </c>
      <c r="T11" s="3" t="e">
        <f>I9-I7</f>
        <v>#VALUE!</v>
      </c>
      <c r="U11" s="3" t="e">
        <f>S11/T11</f>
        <v>#VALUE!</v>
      </c>
    </row>
    <row r="12" spans="1:23" x14ac:dyDescent="0.25">
      <c r="A12" s="9" t="s">
        <v>885</v>
      </c>
      <c r="B12" s="9" t="str">
        <f t="shared" si="1"/>
        <v>20180608</v>
      </c>
      <c r="C12" s="9" t="s">
        <v>872</v>
      </c>
      <c r="D12" s="9" t="s">
        <v>873</v>
      </c>
      <c r="E12" s="10" t="s">
        <v>23</v>
      </c>
      <c r="F12" s="10" t="s">
        <v>24</v>
      </c>
      <c r="G12" s="10" t="s">
        <v>25</v>
      </c>
      <c r="H12" s="10" t="s">
        <v>26</v>
      </c>
      <c r="I12" s="11" t="s">
        <v>874</v>
      </c>
      <c r="J12" s="10" t="s">
        <v>24</v>
      </c>
      <c r="K12" s="12" t="str">
        <f>IF(F12="NA","0000",IF(F12="A04","1000",IF(F12="A03","0700",IF(F12="A02","0500",IF(F12="A01","0200",ERROR)))))</f>
        <v>0000</v>
      </c>
      <c r="L12" s="12" t="str">
        <f t="shared" si="0"/>
        <v>000</v>
      </c>
      <c r="M12" s="13">
        <v>0</v>
      </c>
      <c r="N12" s="12">
        <v>1</v>
      </c>
      <c r="O12" s="12">
        <v>3</v>
      </c>
      <c r="P12" s="11" t="s">
        <v>875</v>
      </c>
      <c r="Q12" s="10" t="s">
        <v>478</v>
      </c>
      <c r="R12" s="9" t="str">
        <f t="shared" si="2"/>
        <v>20180608-Str-Sd-Cott01-Ndata-M0000-D000-T00000-G01-R03-0221.JPG</v>
      </c>
    </row>
    <row r="13" spans="1:23" x14ac:dyDescent="0.25">
      <c r="A13" s="9" t="s">
        <v>886</v>
      </c>
      <c r="B13" s="9" t="str">
        <f t="shared" si="1"/>
        <v>20180608</v>
      </c>
      <c r="C13" s="9" t="s">
        <v>872</v>
      </c>
      <c r="D13" s="9" t="s">
        <v>873</v>
      </c>
      <c r="E13" s="10" t="s">
        <v>29</v>
      </c>
      <c r="F13" s="10" t="s">
        <v>24</v>
      </c>
      <c r="G13" s="10" t="s">
        <v>25</v>
      </c>
      <c r="H13" s="10" t="s">
        <v>26</v>
      </c>
      <c r="I13" s="11" t="s">
        <v>874</v>
      </c>
      <c r="J13" s="10" t="s">
        <v>24</v>
      </c>
      <c r="K13" s="12" t="str">
        <f>IF(F13="NA","0000",IF(F13="A04","1000",IF(F13="A03","0700",IF(F13="A02","0500",IF(F13="A01","0200",ERROR)))))</f>
        <v>0000</v>
      </c>
      <c r="L13" s="12" t="str">
        <f t="shared" si="0"/>
        <v>000</v>
      </c>
      <c r="M13" s="13">
        <v>0</v>
      </c>
      <c r="N13" s="12">
        <v>1</v>
      </c>
      <c r="O13" s="12">
        <v>3</v>
      </c>
      <c r="P13" s="11" t="s">
        <v>875</v>
      </c>
      <c r="Q13" s="10" t="s">
        <v>480</v>
      </c>
      <c r="R13" s="9" t="str">
        <f t="shared" si="2"/>
        <v>20180608-Str-Sd-Wool01-Ndata-M0000-D000-T00000-G01-R03-0222.JPG</v>
      </c>
    </row>
    <row r="14" spans="1:23" x14ac:dyDescent="0.25">
      <c r="A14" s="9" t="s">
        <v>887</v>
      </c>
      <c r="B14" s="9" t="str">
        <f t="shared" si="1"/>
        <v>20180608</v>
      </c>
      <c r="C14" s="9" t="s">
        <v>872</v>
      </c>
      <c r="D14" s="9" t="s">
        <v>873</v>
      </c>
      <c r="E14" s="10" t="s">
        <v>23</v>
      </c>
      <c r="F14" s="10" t="s">
        <v>32</v>
      </c>
      <c r="G14" s="10" t="s">
        <v>33</v>
      </c>
      <c r="H14" s="10" t="s">
        <v>26</v>
      </c>
      <c r="I14" s="11" t="s">
        <v>874</v>
      </c>
      <c r="J14" s="10">
        <v>30</v>
      </c>
      <c r="K14" s="12" t="str">
        <f>IF(F14="NA","0000",IF(F14="A04","1000",IF(F14="A03","0700",IF(F14="A02","0500",IF(F14="A01","0200",ERROR)))))</f>
        <v>1000</v>
      </c>
      <c r="L14" s="12" t="str">
        <f t="shared" si="0"/>
        <v>030</v>
      </c>
      <c r="M14" s="13">
        <v>0</v>
      </c>
      <c r="N14" s="12">
        <v>1</v>
      </c>
      <c r="O14" s="12">
        <v>3</v>
      </c>
      <c r="P14" s="11" t="s">
        <v>875</v>
      </c>
      <c r="Q14" s="10" t="s">
        <v>482</v>
      </c>
      <c r="R14" s="9" t="str">
        <f t="shared" si="2"/>
        <v>20180608-Str-Sd-Cott01-Uvpo1-M1000-D030-T00000-G01-R03-0223.JPG</v>
      </c>
    </row>
    <row r="15" spans="1:23" x14ac:dyDescent="0.25">
      <c r="A15" s="9" t="s">
        <v>888</v>
      </c>
      <c r="B15" s="9" t="str">
        <f t="shared" si="1"/>
        <v>20180608</v>
      </c>
      <c r="C15" s="9" t="s">
        <v>872</v>
      </c>
      <c r="D15" s="9" t="s">
        <v>873</v>
      </c>
      <c r="E15" s="10" t="s">
        <v>23</v>
      </c>
      <c r="F15" s="10" t="s">
        <v>32</v>
      </c>
      <c r="G15" s="10" t="s">
        <v>33</v>
      </c>
      <c r="H15" s="10" t="s">
        <v>26</v>
      </c>
      <c r="I15" s="11" t="s">
        <v>874</v>
      </c>
      <c r="J15" s="10">
        <v>30</v>
      </c>
      <c r="K15" s="12" t="str">
        <f>IF(F15="NA","0000",IF(F15="A04","1000",IF(F15="A03","0700",IF(F15="A02","0500",IF(F15="A01","0200",ERROR)))))</f>
        <v>1000</v>
      </c>
      <c r="L15" s="12" t="str">
        <f t="shared" si="0"/>
        <v>030</v>
      </c>
      <c r="M15" s="13">
        <v>0</v>
      </c>
      <c r="N15" s="12">
        <v>1</v>
      </c>
      <c r="O15" s="12">
        <v>3</v>
      </c>
      <c r="P15" s="11" t="s">
        <v>875</v>
      </c>
      <c r="Q15" s="10" t="s">
        <v>484</v>
      </c>
      <c r="R15" s="9" t="str">
        <f t="shared" si="2"/>
        <v>20180608-Str-Sd-Cott01-Uvpo1-M1000-D030-T00000-G01-R03-0224.JPG</v>
      </c>
    </row>
    <row r="16" spans="1:23" x14ac:dyDescent="0.25">
      <c r="A16" s="9" t="s">
        <v>889</v>
      </c>
      <c r="B16" s="9" t="str">
        <f t="shared" si="1"/>
        <v>20180608</v>
      </c>
      <c r="C16" s="9" t="s">
        <v>872</v>
      </c>
      <c r="D16" s="9" t="s">
        <v>873</v>
      </c>
      <c r="E16" s="10" t="s">
        <v>29</v>
      </c>
      <c r="F16" s="10" t="s">
        <v>32</v>
      </c>
      <c r="G16" s="10" t="s">
        <v>33</v>
      </c>
      <c r="H16" s="10" t="s">
        <v>26</v>
      </c>
      <c r="I16" s="11" t="s">
        <v>874</v>
      </c>
      <c r="J16" s="10">
        <v>30</v>
      </c>
      <c r="K16" s="12" t="str">
        <f>IF(F16="NA","0000",IF(F16="A04","1000",IF(F16="A03","0700",IF(F16="A02","0500",IF(F16="A01","0200",ERROR)))))</f>
        <v>1000</v>
      </c>
      <c r="L16" s="12" t="str">
        <f t="shared" si="0"/>
        <v>030</v>
      </c>
      <c r="M16" s="13">
        <v>0</v>
      </c>
      <c r="N16" s="12">
        <v>1</v>
      </c>
      <c r="O16" s="12">
        <v>3</v>
      </c>
      <c r="P16" s="11" t="s">
        <v>875</v>
      </c>
      <c r="Q16" s="10" t="s">
        <v>486</v>
      </c>
      <c r="R16" s="9" t="str">
        <f t="shared" si="2"/>
        <v>20180608-Str-Sd-Wool01-Uvpo1-M1000-D030-T00000-G01-R03-0225.JPG</v>
      </c>
      <c r="S16" s="3" t="e">
        <f>I16-I13</f>
        <v>#VALUE!</v>
      </c>
      <c r="T16" s="3" t="e">
        <f>I14-I12</f>
        <v>#VALUE!</v>
      </c>
      <c r="U16" s="3" t="e">
        <f>S16/T16</f>
        <v>#VALUE!</v>
      </c>
    </row>
    <row r="17" spans="1:21" x14ac:dyDescent="0.25">
      <c r="A17" s="9" t="s">
        <v>890</v>
      </c>
      <c r="B17" s="9" t="str">
        <f t="shared" si="1"/>
        <v>20180608</v>
      </c>
      <c r="C17" s="9" t="s">
        <v>872</v>
      </c>
      <c r="D17" s="9" t="s">
        <v>873</v>
      </c>
      <c r="E17" s="10" t="s">
        <v>23</v>
      </c>
      <c r="F17" s="10" t="s">
        <v>24</v>
      </c>
      <c r="G17" s="10" t="s">
        <v>25</v>
      </c>
      <c r="H17" s="10" t="s">
        <v>26</v>
      </c>
      <c r="I17" s="11" t="s">
        <v>874</v>
      </c>
      <c r="J17" s="10" t="s">
        <v>24</v>
      </c>
      <c r="K17" s="12" t="str">
        <f>IF(F17="NA","0000",IF(F17="A04","1000",IF(F17="A03","0700",IF(F17="A02","0500",IF(F17="A01","0200",ERROR)))))</f>
        <v>0000</v>
      </c>
      <c r="L17" s="12" t="str">
        <f t="shared" si="0"/>
        <v>000</v>
      </c>
      <c r="M17" s="13">
        <v>0</v>
      </c>
      <c r="N17" s="12">
        <v>1</v>
      </c>
      <c r="O17" s="12">
        <v>4</v>
      </c>
      <c r="P17" s="11" t="s">
        <v>875</v>
      </c>
      <c r="Q17" s="10" t="s">
        <v>488</v>
      </c>
      <c r="R17" s="9" t="str">
        <f t="shared" si="2"/>
        <v>20180608-Str-Sd-Cott01-Ndata-M0000-D000-T00000-G01-R04-0226.JPG</v>
      </c>
    </row>
    <row r="18" spans="1:21" x14ac:dyDescent="0.25">
      <c r="A18" s="9" t="s">
        <v>891</v>
      </c>
      <c r="B18" s="9" t="str">
        <f t="shared" si="1"/>
        <v>20180608</v>
      </c>
      <c r="C18" s="9" t="s">
        <v>872</v>
      </c>
      <c r="D18" s="9" t="s">
        <v>873</v>
      </c>
      <c r="E18" s="10" t="s">
        <v>29</v>
      </c>
      <c r="F18" s="10" t="s">
        <v>24</v>
      </c>
      <c r="G18" s="10" t="s">
        <v>25</v>
      </c>
      <c r="H18" s="10" t="s">
        <v>26</v>
      </c>
      <c r="I18" s="11" t="s">
        <v>874</v>
      </c>
      <c r="J18" s="10" t="s">
        <v>24</v>
      </c>
      <c r="K18" s="12" t="str">
        <f>IF(F18="NA","0000",IF(F18="A04","1000",IF(F18="A03","0700",IF(F18="A02","0500",IF(F18="A01","0200",ERROR)))))</f>
        <v>0000</v>
      </c>
      <c r="L18" s="12" t="str">
        <f t="shared" si="0"/>
        <v>000</v>
      </c>
      <c r="M18" s="13">
        <v>0</v>
      </c>
      <c r="N18" s="12">
        <v>1</v>
      </c>
      <c r="O18" s="12">
        <v>4</v>
      </c>
      <c r="P18" s="11" t="s">
        <v>875</v>
      </c>
      <c r="Q18" s="10" t="s">
        <v>490</v>
      </c>
      <c r="R18" s="9" t="str">
        <f t="shared" si="2"/>
        <v>20180608-Str-Sd-Wool01-Ndata-M0000-D000-T00000-G01-R04-0227.JPG</v>
      </c>
    </row>
    <row r="19" spans="1:21" x14ac:dyDescent="0.25">
      <c r="A19" s="9" t="s">
        <v>892</v>
      </c>
      <c r="B19" s="9" t="str">
        <f t="shared" si="1"/>
        <v>20180608</v>
      </c>
      <c r="C19" s="9" t="s">
        <v>872</v>
      </c>
      <c r="D19" s="9" t="s">
        <v>873</v>
      </c>
      <c r="E19" s="10" t="s">
        <v>23</v>
      </c>
      <c r="F19" s="10" t="s">
        <v>32</v>
      </c>
      <c r="G19" s="10" t="s">
        <v>33</v>
      </c>
      <c r="H19" s="10" t="s">
        <v>26</v>
      </c>
      <c r="I19" s="11" t="s">
        <v>874</v>
      </c>
      <c r="J19" s="10">
        <v>30</v>
      </c>
      <c r="K19" s="12" t="str">
        <f>IF(F19="NA","0000",IF(F19="A04","1000",IF(F19="A03","0700",IF(F19="A02","0500",IF(F19="A01","0200",ERROR)))))</f>
        <v>1000</v>
      </c>
      <c r="L19" s="12" t="str">
        <f t="shared" si="0"/>
        <v>030</v>
      </c>
      <c r="M19" s="13">
        <v>0</v>
      </c>
      <c r="N19" s="12">
        <v>1</v>
      </c>
      <c r="O19" s="12">
        <v>4</v>
      </c>
      <c r="P19" s="11" t="s">
        <v>875</v>
      </c>
      <c r="Q19" s="10" t="s">
        <v>492</v>
      </c>
      <c r="R19" s="9" t="str">
        <f t="shared" si="2"/>
        <v>20180608-Str-Sd-Cott01-Uvpo1-M1000-D030-T00000-G01-R04-0228.JPG</v>
      </c>
    </row>
    <row r="20" spans="1:21" x14ac:dyDescent="0.25">
      <c r="A20" s="9" t="s">
        <v>893</v>
      </c>
      <c r="B20" s="9" t="str">
        <f t="shared" si="1"/>
        <v>20180608</v>
      </c>
      <c r="C20" s="9" t="s">
        <v>872</v>
      </c>
      <c r="D20" s="9" t="s">
        <v>873</v>
      </c>
      <c r="E20" s="10" t="s">
        <v>23</v>
      </c>
      <c r="F20" s="10" t="s">
        <v>32</v>
      </c>
      <c r="G20" s="10" t="s">
        <v>33</v>
      </c>
      <c r="H20" s="10" t="s">
        <v>26</v>
      </c>
      <c r="I20" s="11" t="s">
        <v>874</v>
      </c>
      <c r="J20" s="10">
        <v>30</v>
      </c>
      <c r="K20" s="12" t="str">
        <f>IF(F20="NA","0000",IF(F20="A04","1000",IF(F20="A03","0700",IF(F20="A02","0500",IF(F20="A01","0200",ERROR)))))</f>
        <v>1000</v>
      </c>
      <c r="L20" s="12" t="str">
        <f t="shared" si="0"/>
        <v>030</v>
      </c>
      <c r="M20" s="13">
        <v>0</v>
      </c>
      <c r="N20" s="12">
        <v>1</v>
      </c>
      <c r="O20" s="12">
        <v>4</v>
      </c>
      <c r="P20" s="11" t="s">
        <v>875</v>
      </c>
      <c r="Q20" s="10" t="s">
        <v>494</v>
      </c>
      <c r="R20" s="9" t="str">
        <f t="shared" si="2"/>
        <v>20180608-Str-Sd-Cott01-Uvpo1-M1000-D030-T00000-G01-R04-0229.JPG</v>
      </c>
    </row>
    <row r="21" spans="1:21" x14ac:dyDescent="0.25">
      <c r="A21" s="9" t="s">
        <v>894</v>
      </c>
      <c r="B21" s="9" t="str">
        <f t="shared" si="1"/>
        <v>20180608</v>
      </c>
      <c r="C21" s="9" t="s">
        <v>872</v>
      </c>
      <c r="D21" s="9" t="s">
        <v>873</v>
      </c>
      <c r="E21" s="10" t="s">
        <v>29</v>
      </c>
      <c r="F21" s="10" t="s">
        <v>32</v>
      </c>
      <c r="G21" s="10" t="s">
        <v>33</v>
      </c>
      <c r="H21" s="10" t="s">
        <v>26</v>
      </c>
      <c r="I21" s="11" t="s">
        <v>874</v>
      </c>
      <c r="J21" s="10">
        <v>30</v>
      </c>
      <c r="K21" s="12" t="str">
        <f>IF(F21="NA","0000",IF(F21="A04","1000",IF(F21="A03","0700",IF(F21="A02","0500",IF(F21="A01","0200",ERROR)))))</f>
        <v>1000</v>
      </c>
      <c r="L21" s="12" t="str">
        <f t="shared" si="0"/>
        <v>030</v>
      </c>
      <c r="M21" s="13">
        <v>0</v>
      </c>
      <c r="N21" s="12">
        <v>1</v>
      </c>
      <c r="O21" s="12">
        <v>4</v>
      </c>
      <c r="P21" s="11" t="s">
        <v>875</v>
      </c>
      <c r="Q21" s="10" t="s">
        <v>496</v>
      </c>
      <c r="R21" s="9" t="str">
        <f t="shared" si="2"/>
        <v>20180608-Str-Sd-Wool01-Uvpo1-M1000-D030-T00000-G01-R04-0230.JPG</v>
      </c>
      <c r="S21" s="3" t="e">
        <f>I21-I18</f>
        <v>#VALUE!</v>
      </c>
      <c r="T21" s="3" t="e">
        <f>I19-I17</f>
        <v>#VALUE!</v>
      </c>
      <c r="U21" s="3" t="e">
        <f>S21/T21</f>
        <v>#VALUE!</v>
      </c>
    </row>
    <row r="22" spans="1:21" x14ac:dyDescent="0.25">
      <c r="A22" s="9" t="s">
        <v>895</v>
      </c>
      <c r="B22" s="9" t="str">
        <f t="shared" si="1"/>
        <v>20180608</v>
      </c>
      <c r="C22" s="9" t="s">
        <v>872</v>
      </c>
      <c r="D22" s="9" t="s">
        <v>873</v>
      </c>
      <c r="E22" s="10" t="s">
        <v>23</v>
      </c>
      <c r="F22" s="10" t="s">
        <v>24</v>
      </c>
      <c r="G22" s="10" t="s">
        <v>25</v>
      </c>
      <c r="H22" s="10" t="s">
        <v>26</v>
      </c>
      <c r="I22" s="11" t="s">
        <v>874</v>
      </c>
      <c r="J22" s="10" t="s">
        <v>24</v>
      </c>
      <c r="K22" s="12" t="str">
        <f>IF(F22="NA","0000",IF(F22="A04","1000",IF(F22="A03","0700",IF(F22="A02","0500",IF(F22="A01","0200",ERROR)))))</f>
        <v>0000</v>
      </c>
      <c r="L22" s="12" t="str">
        <f t="shared" si="0"/>
        <v>000</v>
      </c>
      <c r="M22" s="13">
        <v>0</v>
      </c>
      <c r="N22" s="12">
        <v>1</v>
      </c>
      <c r="O22" s="12">
        <v>5</v>
      </c>
      <c r="P22" s="11" t="s">
        <v>875</v>
      </c>
      <c r="Q22" s="10" t="s">
        <v>498</v>
      </c>
      <c r="R22" s="9" t="str">
        <f t="shared" si="2"/>
        <v>20180608-Str-Sd-Cott01-Ndata-M0000-D000-T00000-G01-R05-0231.JPG</v>
      </c>
    </row>
    <row r="23" spans="1:21" x14ac:dyDescent="0.25">
      <c r="A23" s="9" t="s">
        <v>896</v>
      </c>
      <c r="B23" s="9" t="str">
        <f t="shared" si="1"/>
        <v>20180608</v>
      </c>
      <c r="C23" s="9" t="s">
        <v>872</v>
      </c>
      <c r="D23" s="9" t="s">
        <v>873</v>
      </c>
      <c r="E23" s="10" t="s">
        <v>29</v>
      </c>
      <c r="F23" s="10" t="s">
        <v>24</v>
      </c>
      <c r="G23" s="10" t="s">
        <v>25</v>
      </c>
      <c r="H23" s="10" t="s">
        <v>26</v>
      </c>
      <c r="I23" s="11" t="s">
        <v>874</v>
      </c>
      <c r="J23" s="10" t="s">
        <v>24</v>
      </c>
      <c r="K23" s="12" t="str">
        <f>IF(F23="NA","0000",IF(F23="A04","1000",IF(F23="A03","0700",IF(F23="A02","0500",IF(F23="A01","0200",ERROR)))))</f>
        <v>0000</v>
      </c>
      <c r="L23" s="12" t="str">
        <f t="shared" si="0"/>
        <v>000</v>
      </c>
      <c r="M23" s="13">
        <v>0</v>
      </c>
      <c r="N23" s="12">
        <v>1</v>
      </c>
      <c r="O23" s="12">
        <v>5</v>
      </c>
      <c r="P23" s="11" t="s">
        <v>875</v>
      </c>
      <c r="Q23" s="10" t="s">
        <v>500</v>
      </c>
      <c r="R23" s="9" t="str">
        <f t="shared" si="2"/>
        <v>20180608-Str-Sd-Wool01-Ndata-M0000-D000-T00000-G01-R05-0232.JPG</v>
      </c>
    </row>
    <row r="24" spans="1:21" x14ac:dyDescent="0.25">
      <c r="A24" s="9" t="s">
        <v>897</v>
      </c>
      <c r="B24" s="9" t="str">
        <f t="shared" si="1"/>
        <v>20180608</v>
      </c>
      <c r="C24" s="9" t="s">
        <v>872</v>
      </c>
      <c r="D24" s="9" t="s">
        <v>873</v>
      </c>
      <c r="E24" s="10" t="s">
        <v>23</v>
      </c>
      <c r="F24" s="10" t="s">
        <v>32</v>
      </c>
      <c r="G24" s="10" t="s">
        <v>33</v>
      </c>
      <c r="H24" s="10" t="s">
        <v>26</v>
      </c>
      <c r="I24" s="11" t="s">
        <v>874</v>
      </c>
      <c r="J24" s="10">
        <v>30</v>
      </c>
      <c r="K24" s="12" t="str">
        <f>IF(F24="NA","0000",IF(F24="A04","1000",IF(F24="A03","0700",IF(F24="A02","0500",IF(F24="A01","0200",ERROR)))))</f>
        <v>1000</v>
      </c>
      <c r="L24" s="12" t="str">
        <f t="shared" si="0"/>
        <v>030</v>
      </c>
      <c r="M24" s="13">
        <v>0</v>
      </c>
      <c r="N24" s="12">
        <v>1</v>
      </c>
      <c r="O24" s="12">
        <v>5</v>
      </c>
      <c r="P24" s="11" t="s">
        <v>875</v>
      </c>
      <c r="Q24" s="10" t="s">
        <v>502</v>
      </c>
      <c r="R24" s="9" t="str">
        <f t="shared" si="2"/>
        <v>20180608-Str-Sd-Cott01-Uvpo1-M1000-D030-T00000-G01-R05-0233.JPG</v>
      </c>
    </row>
    <row r="25" spans="1:21" x14ac:dyDescent="0.25">
      <c r="A25" s="9" t="s">
        <v>898</v>
      </c>
      <c r="B25" s="9" t="str">
        <f t="shared" si="1"/>
        <v>20180608</v>
      </c>
      <c r="C25" s="9" t="s">
        <v>872</v>
      </c>
      <c r="D25" s="9" t="s">
        <v>873</v>
      </c>
      <c r="E25" s="10" t="s">
        <v>23</v>
      </c>
      <c r="F25" s="10" t="s">
        <v>32</v>
      </c>
      <c r="G25" s="10" t="s">
        <v>33</v>
      </c>
      <c r="H25" s="10" t="s">
        <v>26</v>
      </c>
      <c r="I25" s="11" t="s">
        <v>874</v>
      </c>
      <c r="J25" s="10">
        <v>30</v>
      </c>
      <c r="K25" s="12" t="str">
        <f>IF(F25="NA","0000",IF(F25="A04","1000",IF(F25="A03","0700",IF(F25="A02","0500",IF(F25="A01","0200",ERROR)))))</f>
        <v>1000</v>
      </c>
      <c r="L25" s="12" t="str">
        <f t="shared" si="0"/>
        <v>030</v>
      </c>
      <c r="M25" s="13">
        <v>0</v>
      </c>
      <c r="N25" s="12">
        <v>1</v>
      </c>
      <c r="O25" s="12">
        <v>5</v>
      </c>
      <c r="P25" s="11" t="s">
        <v>875</v>
      </c>
      <c r="Q25" s="10" t="s">
        <v>504</v>
      </c>
      <c r="R25" s="9" t="str">
        <f t="shared" si="2"/>
        <v>20180608-Str-Sd-Cott01-Uvpo1-M1000-D030-T00000-G01-R05-0234.JPG</v>
      </c>
    </row>
    <row r="26" spans="1:21" x14ac:dyDescent="0.25">
      <c r="A26" s="9" t="s">
        <v>899</v>
      </c>
      <c r="B26" s="9" t="str">
        <f t="shared" si="1"/>
        <v>20180608</v>
      </c>
      <c r="C26" s="9" t="s">
        <v>872</v>
      </c>
      <c r="D26" s="9" t="s">
        <v>873</v>
      </c>
      <c r="E26" s="10" t="s">
        <v>29</v>
      </c>
      <c r="F26" s="10" t="s">
        <v>32</v>
      </c>
      <c r="G26" s="10" t="s">
        <v>33</v>
      </c>
      <c r="H26" s="10" t="s">
        <v>26</v>
      </c>
      <c r="I26" s="11" t="s">
        <v>874</v>
      </c>
      <c r="J26" s="10">
        <v>30</v>
      </c>
      <c r="K26" s="12" t="str">
        <f>IF(F26="NA","0000",IF(F26="A04","1000",IF(F26="A03","0700",IF(F26="A02","0500",IF(F26="A01","0200",ERROR)))))</f>
        <v>1000</v>
      </c>
      <c r="L26" s="12" t="str">
        <f t="shared" si="0"/>
        <v>030</v>
      </c>
      <c r="M26" s="13">
        <v>0</v>
      </c>
      <c r="N26" s="12">
        <v>1</v>
      </c>
      <c r="O26" s="12">
        <v>5</v>
      </c>
      <c r="P26" s="11" t="s">
        <v>875</v>
      </c>
      <c r="Q26" s="10" t="s">
        <v>506</v>
      </c>
      <c r="R26" s="9" t="str">
        <f t="shared" si="2"/>
        <v>20180608-Str-Sd-Wool01-Uvpo1-M1000-D030-T00000-G01-R05-0235.JPG</v>
      </c>
      <c r="S26" s="3" t="e">
        <f>I26-I23</f>
        <v>#VALUE!</v>
      </c>
      <c r="T26" s="3" t="e">
        <f>I24-I22</f>
        <v>#VALUE!</v>
      </c>
      <c r="U26" s="3" t="e">
        <f>S26/T26</f>
        <v>#VALUE!</v>
      </c>
    </row>
    <row r="27" spans="1:21" x14ac:dyDescent="0.25">
      <c r="A27" s="9" t="s">
        <v>900</v>
      </c>
      <c r="B27" s="9" t="str">
        <f t="shared" si="1"/>
        <v>20180608</v>
      </c>
      <c r="C27" s="9" t="s">
        <v>872</v>
      </c>
      <c r="D27" s="9" t="s">
        <v>873</v>
      </c>
      <c r="E27" s="10" t="s">
        <v>23</v>
      </c>
      <c r="F27" s="10" t="s">
        <v>24</v>
      </c>
      <c r="G27" s="10" t="s">
        <v>25</v>
      </c>
      <c r="H27" s="10" t="s">
        <v>26</v>
      </c>
      <c r="I27" s="11" t="s">
        <v>874</v>
      </c>
      <c r="J27" s="10" t="s">
        <v>24</v>
      </c>
      <c r="K27" s="12" t="str">
        <f>IF(F27="NA","0000",IF(F27="A04","1000",IF(F27="A03","0700",IF(F27="A02","0500",IF(F27="A01","0200",ERROR)))))</f>
        <v>0000</v>
      </c>
      <c r="L27" s="12" t="str">
        <f t="shared" si="0"/>
        <v>000</v>
      </c>
      <c r="M27" s="13">
        <v>0</v>
      </c>
      <c r="N27" s="12">
        <v>1</v>
      </c>
      <c r="O27" s="12">
        <v>6</v>
      </c>
      <c r="P27" s="11" t="s">
        <v>875</v>
      </c>
      <c r="Q27" s="10" t="s">
        <v>901</v>
      </c>
      <c r="R27" s="9" t="str">
        <f t="shared" si="2"/>
        <v>20180608-Str-Sd-Cott01-Ndata-M0000-D000-T00000-G01-R06-0236.JPG</v>
      </c>
    </row>
    <row r="28" spans="1:21" x14ac:dyDescent="0.25">
      <c r="A28" s="9" t="s">
        <v>902</v>
      </c>
      <c r="B28" s="9" t="str">
        <f t="shared" si="1"/>
        <v>20180608</v>
      </c>
      <c r="C28" s="9" t="s">
        <v>872</v>
      </c>
      <c r="D28" s="9" t="s">
        <v>873</v>
      </c>
      <c r="E28" s="10" t="s">
        <v>29</v>
      </c>
      <c r="F28" s="10" t="s">
        <v>24</v>
      </c>
      <c r="G28" s="10" t="s">
        <v>25</v>
      </c>
      <c r="H28" s="10" t="s">
        <v>26</v>
      </c>
      <c r="I28" s="11" t="s">
        <v>874</v>
      </c>
      <c r="J28" s="10" t="s">
        <v>24</v>
      </c>
      <c r="K28" s="12" t="str">
        <f>IF(F28="NA","0000",IF(F28="A04","1000",IF(F28="A03","0700",IF(F28="A02","0500",IF(F28="A01","0200",ERROR)))))</f>
        <v>0000</v>
      </c>
      <c r="L28" s="12" t="str">
        <f t="shared" si="0"/>
        <v>000</v>
      </c>
      <c r="M28" s="13">
        <v>0</v>
      </c>
      <c r="N28" s="12">
        <v>1</v>
      </c>
      <c r="O28" s="12">
        <v>6</v>
      </c>
      <c r="P28" s="11" t="s">
        <v>875</v>
      </c>
      <c r="Q28" s="10" t="s">
        <v>903</v>
      </c>
      <c r="R28" s="9" t="str">
        <f t="shared" si="2"/>
        <v>20180608-Str-Sd-Wool01-Ndata-M0000-D000-T00000-G01-R06-0237.JPG</v>
      </c>
    </row>
    <row r="29" spans="1:21" x14ac:dyDescent="0.25">
      <c r="A29" s="9" t="s">
        <v>904</v>
      </c>
      <c r="B29" s="9" t="str">
        <f t="shared" si="1"/>
        <v>20180608</v>
      </c>
      <c r="C29" s="9" t="s">
        <v>872</v>
      </c>
      <c r="D29" s="9" t="s">
        <v>873</v>
      </c>
      <c r="E29" s="10" t="s">
        <v>23</v>
      </c>
      <c r="F29" s="10" t="s">
        <v>32</v>
      </c>
      <c r="G29" s="10" t="s">
        <v>33</v>
      </c>
      <c r="H29" s="10" t="s">
        <v>26</v>
      </c>
      <c r="I29" s="11" t="s">
        <v>874</v>
      </c>
      <c r="J29" s="10">
        <v>30</v>
      </c>
      <c r="K29" s="12" t="str">
        <f>IF(F29="NA","0000",IF(F29="A04","1000",IF(F29="A03","0700",IF(F29="A02","0500",IF(F29="A01","0200",ERROR)))))</f>
        <v>1000</v>
      </c>
      <c r="L29" s="12" t="str">
        <f t="shared" si="0"/>
        <v>030</v>
      </c>
      <c r="M29" s="13">
        <v>0</v>
      </c>
      <c r="N29" s="12">
        <v>1</v>
      </c>
      <c r="O29" s="12">
        <v>6</v>
      </c>
      <c r="P29" s="11" t="s">
        <v>875</v>
      </c>
      <c r="Q29" s="10" t="s">
        <v>905</v>
      </c>
      <c r="R29" s="9" t="str">
        <f t="shared" si="2"/>
        <v>20180608-Str-Sd-Cott01-Uvpo1-M1000-D030-T00000-G01-R06-0238.JPG</v>
      </c>
    </row>
    <row r="30" spans="1:21" x14ac:dyDescent="0.25">
      <c r="A30" s="9" t="s">
        <v>906</v>
      </c>
      <c r="B30" s="9" t="str">
        <f t="shared" si="1"/>
        <v>20180608</v>
      </c>
      <c r="C30" s="9" t="s">
        <v>872</v>
      </c>
      <c r="D30" s="9" t="s">
        <v>873</v>
      </c>
      <c r="E30" s="10" t="s">
        <v>23</v>
      </c>
      <c r="F30" s="10" t="s">
        <v>32</v>
      </c>
      <c r="G30" s="10" t="s">
        <v>33</v>
      </c>
      <c r="H30" s="10" t="s">
        <v>26</v>
      </c>
      <c r="I30" s="11" t="s">
        <v>874</v>
      </c>
      <c r="J30" s="10">
        <v>30</v>
      </c>
      <c r="K30" s="12" t="str">
        <f>IF(F30="NA","0000",IF(F30="A04","1000",IF(F30="A03","0700",IF(F30="A02","0500",IF(F30="A01","0200",ERROR)))))</f>
        <v>1000</v>
      </c>
      <c r="L30" s="12" t="str">
        <f t="shared" si="0"/>
        <v>030</v>
      </c>
      <c r="M30" s="13">
        <v>0</v>
      </c>
      <c r="N30" s="12">
        <v>1</v>
      </c>
      <c r="O30" s="12">
        <v>6</v>
      </c>
      <c r="P30" s="11" t="s">
        <v>875</v>
      </c>
      <c r="Q30" s="10" t="s">
        <v>907</v>
      </c>
      <c r="R30" s="9" t="str">
        <f t="shared" si="2"/>
        <v>20180608-Str-Sd-Cott01-Uvpo1-M1000-D030-T00000-G01-R06-0239.JPG</v>
      </c>
    </row>
    <row r="31" spans="1:21" x14ac:dyDescent="0.25">
      <c r="A31" s="9" t="s">
        <v>908</v>
      </c>
      <c r="B31" s="9" t="str">
        <f t="shared" si="1"/>
        <v>20180608</v>
      </c>
      <c r="C31" s="9" t="s">
        <v>872</v>
      </c>
      <c r="D31" s="9" t="s">
        <v>873</v>
      </c>
      <c r="E31" s="10" t="s">
        <v>29</v>
      </c>
      <c r="F31" s="10" t="s">
        <v>32</v>
      </c>
      <c r="G31" s="10" t="s">
        <v>33</v>
      </c>
      <c r="H31" s="10" t="s">
        <v>26</v>
      </c>
      <c r="I31" s="11" t="s">
        <v>874</v>
      </c>
      <c r="J31" s="10">
        <v>30</v>
      </c>
      <c r="K31" s="12" t="str">
        <f>IF(F31="NA","0000",IF(F31="A04","1000",IF(F31="A03","0700",IF(F31="A02","0500",IF(F31="A01","0200",ERROR)))))</f>
        <v>1000</v>
      </c>
      <c r="L31" s="12" t="str">
        <f t="shared" si="0"/>
        <v>030</v>
      </c>
      <c r="M31" s="13">
        <v>0</v>
      </c>
      <c r="N31" s="12">
        <v>1</v>
      </c>
      <c r="O31" s="12">
        <v>6</v>
      </c>
      <c r="P31" s="11" t="s">
        <v>875</v>
      </c>
      <c r="Q31" s="10" t="s">
        <v>909</v>
      </c>
      <c r="R31" s="9" t="str">
        <f t="shared" si="2"/>
        <v>20180608-Str-Sd-Wool01-Uvpo1-M1000-D030-T00000-G01-R06-0240.JPG</v>
      </c>
      <c r="S31" s="3" t="e">
        <f>I31-I28</f>
        <v>#VALUE!</v>
      </c>
      <c r="T31" s="3" t="e">
        <f>I29-I27</f>
        <v>#VALUE!</v>
      </c>
      <c r="U31" s="3" t="e">
        <f>S31/T31</f>
        <v>#VALUE!</v>
      </c>
    </row>
    <row r="32" spans="1:21" x14ac:dyDescent="0.25">
      <c r="A32" s="9" t="s">
        <v>910</v>
      </c>
      <c r="B32" s="9" t="str">
        <f t="shared" si="1"/>
        <v>20180608</v>
      </c>
      <c r="C32" s="9" t="s">
        <v>872</v>
      </c>
      <c r="D32" s="9" t="s">
        <v>873</v>
      </c>
      <c r="E32" s="10" t="s">
        <v>23</v>
      </c>
      <c r="F32" s="10" t="s">
        <v>24</v>
      </c>
      <c r="G32" s="10" t="s">
        <v>25</v>
      </c>
      <c r="H32" s="10" t="s">
        <v>26</v>
      </c>
      <c r="I32" s="11" t="s">
        <v>874</v>
      </c>
      <c r="J32" s="10" t="s">
        <v>24</v>
      </c>
      <c r="K32" s="12" t="str">
        <f>IF(F32="NA","0000",IF(F32="A04","1000",IF(F32="A03","0700",IF(F32="A02","0500",IF(F32="A01","0200",ERROR)))))</f>
        <v>0000</v>
      </c>
      <c r="L32" s="12" t="str">
        <f t="shared" si="0"/>
        <v>000</v>
      </c>
      <c r="M32" s="13">
        <v>0</v>
      </c>
      <c r="N32" s="14">
        <v>2</v>
      </c>
      <c r="O32" s="12">
        <v>1</v>
      </c>
      <c r="P32" s="11" t="s">
        <v>875</v>
      </c>
      <c r="Q32" s="10" t="s">
        <v>508</v>
      </c>
      <c r="R32" s="9" t="str">
        <f t="shared" si="2"/>
        <v>20180608-Str-Sd-Cott01-Ndata-M0000-D000-T00000-G02-R01-0241.JPG</v>
      </c>
    </row>
    <row r="33" spans="1:21" x14ac:dyDescent="0.25">
      <c r="A33" s="9" t="s">
        <v>911</v>
      </c>
      <c r="B33" s="9" t="str">
        <f t="shared" si="1"/>
        <v>20180608</v>
      </c>
      <c r="C33" s="9" t="s">
        <v>872</v>
      </c>
      <c r="D33" s="9" t="s">
        <v>873</v>
      </c>
      <c r="E33" s="10" t="s">
        <v>29</v>
      </c>
      <c r="F33" s="10" t="s">
        <v>24</v>
      </c>
      <c r="G33" s="10" t="s">
        <v>25</v>
      </c>
      <c r="H33" s="10" t="s">
        <v>26</v>
      </c>
      <c r="I33" s="11" t="s">
        <v>874</v>
      </c>
      <c r="J33" s="10" t="s">
        <v>24</v>
      </c>
      <c r="K33" s="12" t="str">
        <f>IF(F33="NA","0000",IF(F33="A04","1000",IF(F33="A03","0700",IF(F33="A02","0500",IF(F33="A01","0200",ERROR)))))</f>
        <v>0000</v>
      </c>
      <c r="L33" s="12" t="str">
        <f t="shared" si="0"/>
        <v>000</v>
      </c>
      <c r="M33" s="13">
        <v>0</v>
      </c>
      <c r="N33" s="14">
        <v>2</v>
      </c>
      <c r="O33" s="12">
        <v>1</v>
      </c>
      <c r="P33" s="11" t="s">
        <v>875</v>
      </c>
      <c r="Q33" s="10" t="s">
        <v>510</v>
      </c>
      <c r="R33" s="9" t="str">
        <f t="shared" si="2"/>
        <v>20180608-Str-Sd-Wool01-Ndata-M0000-D000-T00000-G02-R01-0242.JPG</v>
      </c>
    </row>
    <row r="34" spans="1:21" x14ac:dyDescent="0.25">
      <c r="A34" s="9" t="s">
        <v>912</v>
      </c>
      <c r="B34" s="9" t="str">
        <f t="shared" si="1"/>
        <v>20180608</v>
      </c>
      <c r="C34" s="9" t="s">
        <v>872</v>
      </c>
      <c r="D34" s="9" t="s">
        <v>873</v>
      </c>
      <c r="E34" s="10" t="s">
        <v>23</v>
      </c>
      <c r="F34" s="10" t="s">
        <v>32</v>
      </c>
      <c r="G34" s="10" t="s">
        <v>33</v>
      </c>
      <c r="H34" s="10" t="s">
        <v>26</v>
      </c>
      <c r="I34" s="11" t="s">
        <v>874</v>
      </c>
      <c r="J34" s="10">
        <v>60</v>
      </c>
      <c r="K34" s="12" t="str">
        <f>IF(F34="NA","0000",IF(F34="A04","1000",IF(F34="A03","0700",IF(F34="A02","0500",IF(F34="A01","0200",ERROR)))))</f>
        <v>1000</v>
      </c>
      <c r="L34" s="12" t="str">
        <f t="shared" si="0"/>
        <v>060</v>
      </c>
      <c r="M34" s="13">
        <v>0</v>
      </c>
      <c r="N34" s="14">
        <v>2</v>
      </c>
      <c r="O34" s="12">
        <v>1</v>
      </c>
      <c r="P34" s="11" t="s">
        <v>875</v>
      </c>
      <c r="Q34" s="10" t="s">
        <v>512</v>
      </c>
      <c r="R34" s="9" t="str">
        <f t="shared" si="2"/>
        <v>20180608-Str-Sd-Cott01-Uvpo1-M1000-D060-T00000-G02-R01-0243.JPG</v>
      </c>
    </row>
    <row r="35" spans="1:21" x14ac:dyDescent="0.25">
      <c r="A35" s="9" t="s">
        <v>913</v>
      </c>
      <c r="B35" s="9" t="str">
        <f t="shared" si="1"/>
        <v>20180608</v>
      </c>
      <c r="C35" s="9" t="s">
        <v>872</v>
      </c>
      <c r="D35" s="9" t="s">
        <v>873</v>
      </c>
      <c r="E35" s="10" t="s">
        <v>23</v>
      </c>
      <c r="F35" s="10" t="s">
        <v>32</v>
      </c>
      <c r="G35" s="10" t="s">
        <v>33</v>
      </c>
      <c r="H35" s="10" t="s">
        <v>26</v>
      </c>
      <c r="I35" s="11" t="s">
        <v>874</v>
      </c>
      <c r="J35" s="10">
        <v>60</v>
      </c>
      <c r="K35" s="12" t="str">
        <f>IF(F35="NA","0000",IF(F35="A04","1000",IF(F35="A03","0700",IF(F35="A02","0500",IF(F35="A01","0200",ERROR)))))</f>
        <v>1000</v>
      </c>
      <c r="L35" s="12" t="str">
        <f t="shared" si="0"/>
        <v>060</v>
      </c>
      <c r="M35" s="13">
        <v>0</v>
      </c>
      <c r="N35" s="14">
        <v>2</v>
      </c>
      <c r="O35" s="12">
        <v>1</v>
      </c>
      <c r="P35" s="11" t="s">
        <v>875</v>
      </c>
      <c r="Q35" s="10" t="s">
        <v>514</v>
      </c>
      <c r="R35" s="9" t="str">
        <f t="shared" si="2"/>
        <v>20180608-Str-Sd-Cott01-Uvpo1-M1000-D060-T00000-G02-R01-0244.JPG</v>
      </c>
    </row>
    <row r="36" spans="1:21" x14ac:dyDescent="0.25">
      <c r="A36" s="9" t="s">
        <v>914</v>
      </c>
      <c r="B36" s="9" t="str">
        <f t="shared" si="1"/>
        <v>20180608</v>
      </c>
      <c r="C36" s="9" t="s">
        <v>872</v>
      </c>
      <c r="D36" s="9" t="s">
        <v>873</v>
      </c>
      <c r="E36" s="10" t="s">
        <v>29</v>
      </c>
      <c r="F36" s="10" t="s">
        <v>32</v>
      </c>
      <c r="G36" s="10" t="s">
        <v>33</v>
      </c>
      <c r="H36" s="10" t="s">
        <v>26</v>
      </c>
      <c r="I36" s="11" t="s">
        <v>874</v>
      </c>
      <c r="J36" s="10">
        <v>60</v>
      </c>
      <c r="K36" s="12" t="str">
        <f>IF(F36="NA","0000",IF(F36="A04","1000",IF(F36="A03","0700",IF(F36="A02","0500",IF(F36="A01","0200",ERROR)))))</f>
        <v>1000</v>
      </c>
      <c r="L36" s="12" t="str">
        <f t="shared" si="0"/>
        <v>060</v>
      </c>
      <c r="M36" s="13">
        <v>0</v>
      </c>
      <c r="N36" s="14">
        <v>2</v>
      </c>
      <c r="O36" s="12">
        <v>1</v>
      </c>
      <c r="P36" s="11" t="s">
        <v>875</v>
      </c>
      <c r="Q36" s="10" t="s">
        <v>516</v>
      </c>
      <c r="R36" s="9" t="str">
        <f t="shared" si="2"/>
        <v>20180608-Str-Sd-Wool01-Uvpo1-M1000-D060-T00000-G02-R01-0245.JPG</v>
      </c>
      <c r="S36" s="3" t="e">
        <f>I36-I33</f>
        <v>#VALUE!</v>
      </c>
      <c r="T36" s="3" t="e">
        <f>I34-I32</f>
        <v>#VALUE!</v>
      </c>
      <c r="U36" s="3" t="e">
        <f>S36/T36</f>
        <v>#VALUE!</v>
      </c>
    </row>
    <row r="37" spans="1:21" x14ac:dyDescent="0.25">
      <c r="A37" s="9" t="s">
        <v>915</v>
      </c>
      <c r="B37" s="9" t="str">
        <f t="shared" si="1"/>
        <v>20180608</v>
      </c>
      <c r="C37" s="9" t="s">
        <v>872</v>
      </c>
      <c r="D37" s="9" t="s">
        <v>873</v>
      </c>
      <c r="E37" s="10" t="s">
        <v>23</v>
      </c>
      <c r="F37" s="10" t="s">
        <v>24</v>
      </c>
      <c r="G37" s="10" t="s">
        <v>25</v>
      </c>
      <c r="H37" s="10" t="s">
        <v>26</v>
      </c>
      <c r="I37" s="11" t="s">
        <v>874</v>
      </c>
      <c r="J37" s="10" t="s">
        <v>24</v>
      </c>
      <c r="K37" s="12" t="str">
        <f>IF(F37="NA","0000",IF(F37="A04","1000",IF(F37="A03","0700",IF(F37="A02","0500",IF(F37="A01","0200",ERROR)))))</f>
        <v>0000</v>
      </c>
      <c r="L37" s="12" t="str">
        <f t="shared" si="0"/>
        <v>000</v>
      </c>
      <c r="M37" s="13">
        <v>0</v>
      </c>
      <c r="N37" s="14">
        <v>2</v>
      </c>
      <c r="O37" s="12">
        <v>2</v>
      </c>
      <c r="P37" s="11" t="s">
        <v>875</v>
      </c>
      <c r="Q37" s="10" t="s">
        <v>518</v>
      </c>
      <c r="R37" s="9" t="str">
        <f t="shared" si="2"/>
        <v>20180608-Str-Sd-Cott01-Ndata-M0000-D000-T00000-G02-R02-0246.JPG</v>
      </c>
    </row>
    <row r="38" spans="1:21" x14ac:dyDescent="0.25">
      <c r="A38" s="9" t="s">
        <v>916</v>
      </c>
      <c r="B38" s="9" t="str">
        <f t="shared" si="1"/>
        <v>20180608</v>
      </c>
      <c r="C38" s="9" t="s">
        <v>872</v>
      </c>
      <c r="D38" s="9" t="s">
        <v>873</v>
      </c>
      <c r="E38" s="10" t="s">
        <v>29</v>
      </c>
      <c r="F38" s="10" t="s">
        <v>24</v>
      </c>
      <c r="G38" s="10" t="s">
        <v>25</v>
      </c>
      <c r="H38" s="10" t="s">
        <v>26</v>
      </c>
      <c r="I38" s="11" t="s">
        <v>874</v>
      </c>
      <c r="J38" s="10" t="s">
        <v>24</v>
      </c>
      <c r="K38" s="12" t="str">
        <f>IF(F38="NA","0000",IF(F38="A04","1000",IF(F38="A03","0700",IF(F38="A02","0500",IF(F38="A01","0200",ERROR)))))</f>
        <v>0000</v>
      </c>
      <c r="L38" s="12" t="str">
        <f t="shared" si="0"/>
        <v>000</v>
      </c>
      <c r="M38" s="13">
        <v>0</v>
      </c>
      <c r="N38" s="14">
        <v>2</v>
      </c>
      <c r="O38" s="12">
        <v>2</v>
      </c>
      <c r="P38" s="11" t="s">
        <v>875</v>
      </c>
      <c r="Q38" s="10" t="s">
        <v>520</v>
      </c>
      <c r="R38" s="9" t="str">
        <f t="shared" si="2"/>
        <v>20180608-Str-Sd-Wool01-Ndata-M0000-D000-T00000-G02-R02-0247.JPG</v>
      </c>
    </row>
    <row r="39" spans="1:21" x14ac:dyDescent="0.25">
      <c r="A39" s="9" t="s">
        <v>917</v>
      </c>
      <c r="B39" s="9" t="str">
        <f t="shared" si="1"/>
        <v>20180608</v>
      </c>
      <c r="C39" s="9" t="s">
        <v>872</v>
      </c>
      <c r="D39" s="9" t="s">
        <v>873</v>
      </c>
      <c r="E39" s="10" t="s">
        <v>23</v>
      </c>
      <c r="F39" s="10" t="s">
        <v>32</v>
      </c>
      <c r="G39" s="10" t="s">
        <v>33</v>
      </c>
      <c r="H39" s="10" t="s">
        <v>26</v>
      </c>
      <c r="I39" s="11" t="s">
        <v>874</v>
      </c>
      <c r="J39" s="10">
        <v>60</v>
      </c>
      <c r="K39" s="12" t="str">
        <f>IF(F39="NA","0000",IF(F39="A04","1000",IF(F39="A03","0700",IF(F39="A02","0500",IF(F39="A01","0200",ERROR)))))</f>
        <v>1000</v>
      </c>
      <c r="L39" s="12" t="str">
        <f t="shared" si="0"/>
        <v>060</v>
      </c>
      <c r="M39" s="13">
        <v>0</v>
      </c>
      <c r="N39" s="14">
        <v>2</v>
      </c>
      <c r="O39" s="12">
        <v>2</v>
      </c>
      <c r="P39" s="11" t="s">
        <v>875</v>
      </c>
      <c r="Q39" s="10" t="s">
        <v>522</v>
      </c>
      <c r="R39" s="9" t="str">
        <f t="shared" si="2"/>
        <v>20180608-Str-Sd-Cott01-Uvpo1-M1000-D060-T00000-G02-R02-0248.JPG</v>
      </c>
    </row>
    <row r="40" spans="1:21" x14ac:dyDescent="0.25">
      <c r="A40" s="9" t="s">
        <v>918</v>
      </c>
      <c r="B40" s="9" t="str">
        <f t="shared" si="1"/>
        <v>20180608</v>
      </c>
      <c r="C40" s="9" t="s">
        <v>872</v>
      </c>
      <c r="D40" s="9" t="s">
        <v>873</v>
      </c>
      <c r="E40" s="10" t="s">
        <v>23</v>
      </c>
      <c r="F40" s="10" t="s">
        <v>32</v>
      </c>
      <c r="G40" s="10" t="s">
        <v>33</v>
      </c>
      <c r="H40" s="10" t="s">
        <v>26</v>
      </c>
      <c r="I40" s="11" t="s">
        <v>874</v>
      </c>
      <c r="J40" s="10">
        <v>60</v>
      </c>
      <c r="K40" s="12" t="str">
        <f>IF(F40="NA","0000",IF(F40="A04","1000",IF(F40="A03","0700",IF(F40="A02","0500",IF(F40="A01","0200",ERROR)))))</f>
        <v>1000</v>
      </c>
      <c r="L40" s="12" t="str">
        <f t="shared" si="0"/>
        <v>060</v>
      </c>
      <c r="M40" s="13">
        <v>0</v>
      </c>
      <c r="N40" s="14">
        <v>2</v>
      </c>
      <c r="O40" s="12">
        <v>2</v>
      </c>
      <c r="P40" s="11" t="s">
        <v>875</v>
      </c>
      <c r="Q40" s="10" t="s">
        <v>524</v>
      </c>
      <c r="R40" s="9" t="str">
        <f t="shared" si="2"/>
        <v>20180608-Str-Sd-Cott01-Uvpo1-M1000-D060-T00000-G02-R02-0249.JPG</v>
      </c>
    </row>
    <row r="41" spans="1:21" x14ac:dyDescent="0.25">
      <c r="A41" s="9" t="s">
        <v>919</v>
      </c>
      <c r="B41" s="9" t="str">
        <f t="shared" si="1"/>
        <v>20180608</v>
      </c>
      <c r="C41" s="9" t="s">
        <v>872</v>
      </c>
      <c r="D41" s="9" t="s">
        <v>873</v>
      </c>
      <c r="E41" s="10" t="s">
        <v>29</v>
      </c>
      <c r="F41" s="10" t="s">
        <v>32</v>
      </c>
      <c r="G41" s="10" t="s">
        <v>33</v>
      </c>
      <c r="H41" s="10" t="s">
        <v>26</v>
      </c>
      <c r="I41" s="11" t="s">
        <v>874</v>
      </c>
      <c r="J41" s="10">
        <v>60</v>
      </c>
      <c r="K41" s="12" t="str">
        <f>IF(F41="NA","0000",IF(F41="A04","1000",IF(F41="A03","0700",IF(F41="A02","0500",IF(F41="A01","0200",ERROR)))))</f>
        <v>1000</v>
      </c>
      <c r="L41" s="12" t="str">
        <f t="shared" si="0"/>
        <v>060</v>
      </c>
      <c r="M41" s="13">
        <v>0</v>
      </c>
      <c r="N41" s="14">
        <v>2</v>
      </c>
      <c r="O41" s="12">
        <v>2</v>
      </c>
      <c r="P41" s="11" t="s">
        <v>875</v>
      </c>
      <c r="Q41" s="10" t="s">
        <v>526</v>
      </c>
      <c r="R41" s="9" t="str">
        <f t="shared" si="2"/>
        <v>20180608-Str-Sd-Wool01-Uvpo1-M1000-D060-T00000-G02-R02-0250.JPG</v>
      </c>
      <c r="S41" s="3" t="e">
        <f>I41-I38</f>
        <v>#VALUE!</v>
      </c>
      <c r="T41" s="3" t="e">
        <f>I39-I37</f>
        <v>#VALUE!</v>
      </c>
      <c r="U41" s="3" t="e">
        <f>S41/T41</f>
        <v>#VALUE!</v>
      </c>
    </row>
    <row r="42" spans="1:21" x14ac:dyDescent="0.25">
      <c r="A42" s="9" t="s">
        <v>920</v>
      </c>
      <c r="B42" s="9" t="str">
        <f t="shared" si="1"/>
        <v>20180608</v>
      </c>
      <c r="C42" s="9" t="s">
        <v>872</v>
      </c>
      <c r="D42" s="9" t="s">
        <v>873</v>
      </c>
      <c r="E42" s="10" t="s">
        <v>23</v>
      </c>
      <c r="F42" s="10" t="s">
        <v>24</v>
      </c>
      <c r="G42" s="10" t="s">
        <v>25</v>
      </c>
      <c r="H42" s="10" t="s">
        <v>26</v>
      </c>
      <c r="I42" s="11" t="s">
        <v>874</v>
      </c>
      <c r="J42" s="10" t="s">
        <v>24</v>
      </c>
      <c r="K42" s="12" t="str">
        <f>IF(F42="NA","0000",IF(F42="A04","1000",IF(F42="A03","0700",IF(F42="A02","0500",IF(F42="A01","0200",ERROR)))))</f>
        <v>0000</v>
      </c>
      <c r="L42" s="12" t="str">
        <f t="shared" si="0"/>
        <v>000</v>
      </c>
      <c r="M42" s="13">
        <v>0</v>
      </c>
      <c r="N42" s="14">
        <v>2</v>
      </c>
      <c r="O42" s="12">
        <v>3</v>
      </c>
      <c r="P42" s="11" t="s">
        <v>875</v>
      </c>
      <c r="Q42" s="10" t="s">
        <v>528</v>
      </c>
      <c r="R42" s="9" t="str">
        <f t="shared" si="2"/>
        <v>20180608-Str-Sd-Cott01-Ndata-M0000-D000-T00000-G02-R03-0251.JPG</v>
      </c>
    </row>
    <row r="43" spans="1:21" x14ac:dyDescent="0.25">
      <c r="A43" s="9" t="s">
        <v>921</v>
      </c>
      <c r="B43" s="9" t="str">
        <f t="shared" si="1"/>
        <v>20180608</v>
      </c>
      <c r="C43" s="9" t="s">
        <v>872</v>
      </c>
      <c r="D43" s="9" t="s">
        <v>873</v>
      </c>
      <c r="E43" s="10" t="s">
        <v>29</v>
      </c>
      <c r="F43" s="10" t="s">
        <v>24</v>
      </c>
      <c r="G43" s="10" t="s">
        <v>25</v>
      </c>
      <c r="H43" s="10" t="s">
        <v>26</v>
      </c>
      <c r="I43" s="11" t="s">
        <v>874</v>
      </c>
      <c r="J43" s="10" t="s">
        <v>24</v>
      </c>
      <c r="K43" s="12" t="str">
        <f>IF(F43="NA","0000",IF(F43="A04","1000",IF(F43="A03","0700",IF(F43="A02","0500",IF(F43="A01","0200",ERROR)))))</f>
        <v>0000</v>
      </c>
      <c r="L43" s="12" t="str">
        <f t="shared" si="0"/>
        <v>000</v>
      </c>
      <c r="M43" s="13">
        <v>0</v>
      </c>
      <c r="N43" s="14">
        <v>2</v>
      </c>
      <c r="O43" s="12">
        <v>3</v>
      </c>
      <c r="P43" s="11" t="s">
        <v>875</v>
      </c>
      <c r="Q43" s="10" t="s">
        <v>530</v>
      </c>
      <c r="R43" s="9" t="str">
        <f t="shared" si="2"/>
        <v>20180608-Str-Sd-Wool01-Ndata-M0000-D000-T00000-G02-R03-0252.JPG</v>
      </c>
    </row>
    <row r="44" spans="1:21" x14ac:dyDescent="0.25">
      <c r="A44" s="9" t="s">
        <v>922</v>
      </c>
      <c r="B44" s="9" t="str">
        <f t="shared" si="1"/>
        <v>20180608</v>
      </c>
      <c r="C44" s="9" t="s">
        <v>872</v>
      </c>
      <c r="D44" s="9" t="s">
        <v>873</v>
      </c>
      <c r="E44" s="10" t="s">
        <v>23</v>
      </c>
      <c r="F44" s="10" t="s">
        <v>32</v>
      </c>
      <c r="G44" s="10" t="s">
        <v>33</v>
      </c>
      <c r="H44" s="10" t="s">
        <v>26</v>
      </c>
      <c r="I44" s="11" t="s">
        <v>874</v>
      </c>
      <c r="J44" s="10">
        <v>60</v>
      </c>
      <c r="K44" s="12" t="str">
        <f>IF(F44="NA","0000",IF(F44="A04","1000",IF(F44="A03","0700",IF(F44="A02","0500",IF(F44="A01","0200",ERROR)))))</f>
        <v>1000</v>
      </c>
      <c r="L44" s="12" t="str">
        <f t="shared" si="0"/>
        <v>060</v>
      </c>
      <c r="M44" s="13">
        <v>0</v>
      </c>
      <c r="N44" s="14">
        <v>2</v>
      </c>
      <c r="O44" s="12">
        <v>3</v>
      </c>
      <c r="P44" s="11" t="s">
        <v>875</v>
      </c>
      <c r="Q44" s="10" t="s">
        <v>532</v>
      </c>
      <c r="R44" s="9" t="str">
        <f t="shared" si="2"/>
        <v>20180608-Str-Sd-Cott01-Uvpo1-M1000-D060-T00000-G02-R03-0253.JPG</v>
      </c>
    </row>
    <row r="45" spans="1:21" x14ac:dyDescent="0.25">
      <c r="A45" s="9" t="s">
        <v>923</v>
      </c>
      <c r="B45" s="9" t="str">
        <f t="shared" si="1"/>
        <v>20180608</v>
      </c>
      <c r="C45" s="9" t="s">
        <v>872</v>
      </c>
      <c r="D45" s="9" t="s">
        <v>873</v>
      </c>
      <c r="E45" s="10" t="s">
        <v>23</v>
      </c>
      <c r="F45" s="10" t="s">
        <v>32</v>
      </c>
      <c r="G45" s="10" t="s">
        <v>33</v>
      </c>
      <c r="H45" s="10" t="s">
        <v>26</v>
      </c>
      <c r="I45" s="11" t="s">
        <v>874</v>
      </c>
      <c r="J45" s="10">
        <v>60</v>
      </c>
      <c r="K45" s="12" t="str">
        <f>IF(F45="NA","0000",IF(F45="A04","1000",IF(F45="A03","0700",IF(F45="A02","0500",IF(F45="A01","0200",ERROR)))))</f>
        <v>1000</v>
      </c>
      <c r="L45" s="12" t="str">
        <f t="shared" si="0"/>
        <v>060</v>
      </c>
      <c r="M45" s="13">
        <v>0</v>
      </c>
      <c r="N45" s="14">
        <v>2</v>
      </c>
      <c r="O45" s="12">
        <v>3</v>
      </c>
      <c r="P45" s="11" t="s">
        <v>875</v>
      </c>
      <c r="Q45" s="10" t="s">
        <v>534</v>
      </c>
      <c r="R45" s="9" t="str">
        <f t="shared" si="2"/>
        <v>20180608-Str-Sd-Cott01-Uvpo1-M1000-D060-T00000-G02-R03-0254.JPG</v>
      </c>
    </row>
    <row r="46" spans="1:21" x14ac:dyDescent="0.25">
      <c r="A46" s="9" t="s">
        <v>924</v>
      </c>
      <c r="B46" s="9" t="str">
        <f t="shared" si="1"/>
        <v>20180608</v>
      </c>
      <c r="C46" s="9" t="s">
        <v>872</v>
      </c>
      <c r="D46" s="9" t="s">
        <v>873</v>
      </c>
      <c r="E46" s="10" t="s">
        <v>29</v>
      </c>
      <c r="F46" s="10" t="s">
        <v>32</v>
      </c>
      <c r="G46" s="10" t="s">
        <v>33</v>
      </c>
      <c r="H46" s="10" t="s">
        <v>26</v>
      </c>
      <c r="I46" s="11" t="s">
        <v>874</v>
      </c>
      <c r="J46" s="10">
        <v>60</v>
      </c>
      <c r="K46" s="12" t="str">
        <f>IF(F46="NA","0000",IF(F46="A04","1000",IF(F46="A03","0700",IF(F46="A02","0500",IF(F46="A01","0200",ERROR)))))</f>
        <v>1000</v>
      </c>
      <c r="L46" s="12" t="str">
        <f t="shared" si="0"/>
        <v>060</v>
      </c>
      <c r="M46" s="13">
        <v>0</v>
      </c>
      <c r="N46" s="14">
        <v>2</v>
      </c>
      <c r="O46" s="12">
        <v>3</v>
      </c>
      <c r="P46" s="11" t="s">
        <v>875</v>
      </c>
      <c r="Q46" s="10" t="s">
        <v>536</v>
      </c>
      <c r="R46" s="9" t="str">
        <f t="shared" si="2"/>
        <v>20180608-Str-Sd-Wool01-Uvpo1-M1000-D060-T00000-G02-R03-0255.JPG</v>
      </c>
      <c r="S46" s="3" t="e">
        <f>I46-I43</f>
        <v>#VALUE!</v>
      </c>
      <c r="T46" s="3" t="e">
        <f>I44-I42</f>
        <v>#VALUE!</v>
      </c>
      <c r="U46" s="3" t="e">
        <f>S46/T46</f>
        <v>#VALUE!</v>
      </c>
    </row>
    <row r="47" spans="1:21" x14ac:dyDescent="0.25">
      <c r="A47" s="9" t="s">
        <v>925</v>
      </c>
      <c r="B47" s="9" t="str">
        <f t="shared" si="1"/>
        <v>20180608</v>
      </c>
      <c r="C47" s="9" t="s">
        <v>872</v>
      </c>
      <c r="D47" s="9" t="s">
        <v>873</v>
      </c>
      <c r="E47" s="10" t="s">
        <v>23</v>
      </c>
      <c r="F47" s="10" t="s">
        <v>24</v>
      </c>
      <c r="G47" s="10" t="s">
        <v>25</v>
      </c>
      <c r="H47" s="10" t="s">
        <v>26</v>
      </c>
      <c r="I47" s="11" t="s">
        <v>874</v>
      </c>
      <c r="J47" s="10" t="s">
        <v>24</v>
      </c>
      <c r="K47" s="12" t="str">
        <f>IF(F47="NA","0000",IF(F47="A04","1000",IF(F47="A03","0700",IF(F47="A02","0500",IF(F47="A01","0200",ERROR)))))</f>
        <v>0000</v>
      </c>
      <c r="L47" s="12" t="str">
        <f t="shared" si="0"/>
        <v>000</v>
      </c>
      <c r="M47" s="13">
        <v>0</v>
      </c>
      <c r="N47" s="14">
        <v>2</v>
      </c>
      <c r="O47" s="12">
        <v>4</v>
      </c>
      <c r="P47" s="11" t="s">
        <v>875</v>
      </c>
      <c r="Q47" s="10" t="s">
        <v>538</v>
      </c>
      <c r="R47" s="9" t="str">
        <f t="shared" si="2"/>
        <v>20180608-Str-Sd-Cott01-Ndata-M0000-D000-T00000-G02-R04-0256.JPG</v>
      </c>
    </row>
    <row r="48" spans="1:21" x14ac:dyDescent="0.25">
      <c r="A48" s="9" t="s">
        <v>926</v>
      </c>
      <c r="B48" s="9" t="str">
        <f t="shared" si="1"/>
        <v>20180608</v>
      </c>
      <c r="C48" s="9" t="s">
        <v>872</v>
      </c>
      <c r="D48" s="9" t="s">
        <v>873</v>
      </c>
      <c r="E48" s="10" t="s">
        <v>29</v>
      </c>
      <c r="F48" s="10" t="s">
        <v>24</v>
      </c>
      <c r="G48" s="10" t="s">
        <v>25</v>
      </c>
      <c r="H48" s="10" t="s">
        <v>26</v>
      </c>
      <c r="I48" s="11" t="s">
        <v>874</v>
      </c>
      <c r="J48" s="10" t="s">
        <v>24</v>
      </c>
      <c r="K48" s="12" t="str">
        <f>IF(F48="NA","0000",IF(F48="A04","1000",IF(F48="A03","0700",IF(F48="A02","0500",IF(F48="A01","0200",ERROR)))))</f>
        <v>0000</v>
      </c>
      <c r="L48" s="12" t="str">
        <f t="shared" si="0"/>
        <v>000</v>
      </c>
      <c r="M48" s="13">
        <v>0</v>
      </c>
      <c r="N48" s="14">
        <v>2</v>
      </c>
      <c r="O48" s="12">
        <v>4</v>
      </c>
      <c r="P48" s="11" t="s">
        <v>875</v>
      </c>
      <c r="Q48" s="10" t="s">
        <v>540</v>
      </c>
      <c r="R48" s="9" t="str">
        <f t="shared" si="2"/>
        <v>20180608-Str-Sd-Wool01-Ndata-M0000-D000-T00000-G02-R04-0257.JPG</v>
      </c>
    </row>
    <row r="49" spans="1:21" x14ac:dyDescent="0.25">
      <c r="A49" s="9" t="s">
        <v>927</v>
      </c>
      <c r="B49" s="9" t="str">
        <f t="shared" si="1"/>
        <v>20180608</v>
      </c>
      <c r="C49" s="9" t="s">
        <v>872</v>
      </c>
      <c r="D49" s="9" t="s">
        <v>873</v>
      </c>
      <c r="E49" s="10" t="s">
        <v>23</v>
      </c>
      <c r="F49" s="10" t="s">
        <v>32</v>
      </c>
      <c r="G49" s="10" t="s">
        <v>33</v>
      </c>
      <c r="H49" s="10" t="s">
        <v>26</v>
      </c>
      <c r="I49" s="11" t="s">
        <v>874</v>
      </c>
      <c r="J49" s="10">
        <v>60</v>
      </c>
      <c r="K49" s="12" t="str">
        <f>IF(F49="NA","0000",IF(F49="A04","1000",IF(F49="A03","0700",IF(F49="A02","0500",IF(F49="A01","0200",ERROR)))))</f>
        <v>1000</v>
      </c>
      <c r="L49" s="12" t="str">
        <f t="shared" si="0"/>
        <v>060</v>
      </c>
      <c r="M49" s="13">
        <v>0</v>
      </c>
      <c r="N49" s="14">
        <v>2</v>
      </c>
      <c r="O49" s="12">
        <v>4</v>
      </c>
      <c r="P49" s="11" t="s">
        <v>875</v>
      </c>
      <c r="Q49" s="10" t="s">
        <v>542</v>
      </c>
      <c r="R49" s="9" t="str">
        <f t="shared" si="2"/>
        <v>20180608-Str-Sd-Cott01-Uvpo1-M1000-D060-T00000-G02-R04-0258.JPG</v>
      </c>
    </row>
    <row r="50" spans="1:21" x14ac:dyDescent="0.25">
      <c r="A50" s="9" t="s">
        <v>928</v>
      </c>
      <c r="B50" s="9" t="str">
        <f t="shared" si="1"/>
        <v>20180608</v>
      </c>
      <c r="C50" s="9" t="s">
        <v>872</v>
      </c>
      <c r="D50" s="9" t="s">
        <v>873</v>
      </c>
      <c r="E50" s="10" t="s">
        <v>23</v>
      </c>
      <c r="F50" s="10" t="s">
        <v>32</v>
      </c>
      <c r="G50" s="10" t="s">
        <v>33</v>
      </c>
      <c r="H50" s="10" t="s">
        <v>26</v>
      </c>
      <c r="I50" s="11" t="s">
        <v>874</v>
      </c>
      <c r="J50" s="10">
        <v>60</v>
      </c>
      <c r="K50" s="12" t="str">
        <f>IF(F50="NA","0000",IF(F50="A04","1000",IF(F50="A03","0700",IF(F50="A02","0500",IF(F50="A01","0200",ERROR)))))</f>
        <v>1000</v>
      </c>
      <c r="L50" s="12" t="str">
        <f t="shared" si="0"/>
        <v>060</v>
      </c>
      <c r="M50" s="13">
        <v>0</v>
      </c>
      <c r="N50" s="14">
        <v>2</v>
      </c>
      <c r="O50" s="12">
        <v>4</v>
      </c>
      <c r="P50" s="11" t="s">
        <v>875</v>
      </c>
      <c r="Q50" s="10" t="s">
        <v>544</v>
      </c>
      <c r="R50" s="9" t="str">
        <f t="shared" si="2"/>
        <v>20180608-Str-Sd-Cott01-Uvpo1-M1000-D060-T00000-G02-R04-0259.JPG</v>
      </c>
    </row>
    <row r="51" spans="1:21" x14ac:dyDescent="0.25">
      <c r="A51" s="9" t="s">
        <v>929</v>
      </c>
      <c r="B51" s="9" t="str">
        <f t="shared" si="1"/>
        <v>20180608</v>
      </c>
      <c r="C51" s="9" t="s">
        <v>872</v>
      </c>
      <c r="D51" s="9" t="s">
        <v>873</v>
      </c>
      <c r="E51" s="10" t="s">
        <v>29</v>
      </c>
      <c r="F51" s="10" t="s">
        <v>32</v>
      </c>
      <c r="G51" s="10" t="s">
        <v>33</v>
      </c>
      <c r="H51" s="10" t="s">
        <v>26</v>
      </c>
      <c r="I51" s="11" t="s">
        <v>874</v>
      </c>
      <c r="J51" s="10">
        <v>60</v>
      </c>
      <c r="K51" s="12" t="str">
        <f>IF(F51="NA","0000",IF(F51="A04","1000",IF(F51="A03","0700",IF(F51="A02","0500",IF(F51="A01","0200",ERROR)))))</f>
        <v>1000</v>
      </c>
      <c r="L51" s="12" t="str">
        <f t="shared" si="0"/>
        <v>060</v>
      </c>
      <c r="M51" s="13">
        <v>0</v>
      </c>
      <c r="N51" s="14">
        <v>2</v>
      </c>
      <c r="O51" s="12">
        <v>4</v>
      </c>
      <c r="P51" s="11" t="s">
        <v>875</v>
      </c>
      <c r="Q51" s="10" t="s">
        <v>546</v>
      </c>
      <c r="R51" s="9" t="str">
        <f t="shared" si="2"/>
        <v>20180608-Str-Sd-Wool01-Uvpo1-M1000-D060-T00000-G02-R04-0260.JPG</v>
      </c>
      <c r="S51" s="3" t="e">
        <f>I51-I48</f>
        <v>#VALUE!</v>
      </c>
      <c r="T51" s="3" t="e">
        <f>I49-I47</f>
        <v>#VALUE!</v>
      </c>
      <c r="U51" s="3" t="e">
        <f>S51/T51</f>
        <v>#VALUE!</v>
      </c>
    </row>
    <row r="52" spans="1:21" x14ac:dyDescent="0.25">
      <c r="A52" s="9" t="s">
        <v>930</v>
      </c>
      <c r="B52" s="9" t="str">
        <f t="shared" si="1"/>
        <v>20180608</v>
      </c>
      <c r="C52" s="9" t="s">
        <v>872</v>
      </c>
      <c r="D52" s="9" t="s">
        <v>873</v>
      </c>
      <c r="E52" s="10" t="s">
        <v>23</v>
      </c>
      <c r="F52" s="10" t="s">
        <v>24</v>
      </c>
      <c r="G52" s="10" t="s">
        <v>25</v>
      </c>
      <c r="H52" s="10" t="s">
        <v>26</v>
      </c>
      <c r="I52" s="11" t="s">
        <v>874</v>
      </c>
      <c r="J52" s="10" t="s">
        <v>24</v>
      </c>
      <c r="K52" s="12" t="str">
        <f>IF(F52="NA","0000",IF(F52="A04","1000",IF(F52="A03","0700",IF(F52="A02","0500",IF(F52="A01","0200",ERROR)))))</f>
        <v>0000</v>
      </c>
      <c r="L52" s="12" t="str">
        <f t="shared" si="0"/>
        <v>000</v>
      </c>
      <c r="M52" s="13">
        <v>0</v>
      </c>
      <c r="N52" s="14">
        <v>2</v>
      </c>
      <c r="O52" s="12">
        <v>5</v>
      </c>
      <c r="P52" s="11" t="s">
        <v>875</v>
      </c>
      <c r="Q52" s="10" t="s">
        <v>548</v>
      </c>
      <c r="R52" s="9" t="str">
        <f t="shared" si="2"/>
        <v>20180608-Str-Sd-Cott01-Ndata-M0000-D000-T00000-G02-R05-0261.JPG</v>
      </c>
    </row>
    <row r="53" spans="1:21" x14ac:dyDescent="0.25">
      <c r="A53" s="9" t="s">
        <v>931</v>
      </c>
      <c r="B53" s="9" t="str">
        <f t="shared" si="1"/>
        <v>20180608</v>
      </c>
      <c r="C53" s="9" t="s">
        <v>872</v>
      </c>
      <c r="D53" s="9" t="s">
        <v>873</v>
      </c>
      <c r="E53" s="10" t="s">
        <v>29</v>
      </c>
      <c r="F53" s="10" t="s">
        <v>24</v>
      </c>
      <c r="G53" s="10" t="s">
        <v>25</v>
      </c>
      <c r="H53" s="10" t="s">
        <v>26</v>
      </c>
      <c r="I53" s="11" t="s">
        <v>874</v>
      </c>
      <c r="J53" s="10" t="s">
        <v>24</v>
      </c>
      <c r="K53" s="12" t="str">
        <f>IF(F53="NA","0000",IF(F53="A04","1000",IF(F53="A03","0700",IF(F53="A02","0500",IF(F53="A01","0200",ERROR)))))</f>
        <v>0000</v>
      </c>
      <c r="L53" s="12" t="str">
        <f t="shared" si="0"/>
        <v>000</v>
      </c>
      <c r="M53" s="13">
        <v>0</v>
      </c>
      <c r="N53" s="14">
        <v>2</v>
      </c>
      <c r="O53" s="12">
        <v>5</v>
      </c>
      <c r="P53" s="11" t="s">
        <v>875</v>
      </c>
      <c r="Q53" s="10" t="s">
        <v>550</v>
      </c>
      <c r="R53" s="9" t="str">
        <f t="shared" si="2"/>
        <v>20180608-Str-Sd-Wool01-Ndata-M0000-D000-T00000-G02-R05-0262.JPG</v>
      </c>
    </row>
    <row r="54" spans="1:21" x14ac:dyDescent="0.25">
      <c r="A54" s="9" t="s">
        <v>932</v>
      </c>
      <c r="B54" s="9" t="str">
        <f t="shared" si="1"/>
        <v>20180608</v>
      </c>
      <c r="C54" s="9" t="s">
        <v>872</v>
      </c>
      <c r="D54" s="9" t="s">
        <v>873</v>
      </c>
      <c r="E54" s="10" t="s">
        <v>23</v>
      </c>
      <c r="F54" s="10" t="s">
        <v>32</v>
      </c>
      <c r="G54" s="10" t="s">
        <v>33</v>
      </c>
      <c r="H54" s="10" t="s">
        <v>26</v>
      </c>
      <c r="I54" s="11" t="s">
        <v>874</v>
      </c>
      <c r="J54" s="10">
        <v>60</v>
      </c>
      <c r="K54" s="12" t="str">
        <f>IF(F54="NA","0000",IF(F54="A04","1000",IF(F54="A03","0700",IF(F54="A02","0500",IF(F54="A01","0200",ERROR)))))</f>
        <v>1000</v>
      </c>
      <c r="L54" s="12" t="str">
        <f t="shared" si="0"/>
        <v>060</v>
      </c>
      <c r="M54" s="13">
        <v>0</v>
      </c>
      <c r="N54" s="14">
        <v>2</v>
      </c>
      <c r="O54" s="12">
        <v>5</v>
      </c>
      <c r="P54" s="11" t="s">
        <v>875</v>
      </c>
      <c r="Q54" s="10" t="s">
        <v>552</v>
      </c>
      <c r="R54" s="9" t="str">
        <f t="shared" si="2"/>
        <v>20180608-Str-Sd-Cott01-Uvpo1-M1000-D060-T00000-G02-R05-0263.JPG</v>
      </c>
    </row>
    <row r="55" spans="1:21" x14ac:dyDescent="0.25">
      <c r="A55" s="9" t="s">
        <v>933</v>
      </c>
      <c r="B55" s="9" t="str">
        <f t="shared" si="1"/>
        <v>20180608</v>
      </c>
      <c r="C55" s="9" t="s">
        <v>872</v>
      </c>
      <c r="D55" s="9" t="s">
        <v>873</v>
      </c>
      <c r="E55" s="10" t="s">
        <v>23</v>
      </c>
      <c r="F55" s="10" t="s">
        <v>32</v>
      </c>
      <c r="G55" s="10" t="s">
        <v>33</v>
      </c>
      <c r="H55" s="10" t="s">
        <v>26</v>
      </c>
      <c r="I55" s="11" t="s">
        <v>874</v>
      </c>
      <c r="J55" s="10">
        <v>60</v>
      </c>
      <c r="K55" s="12" t="str">
        <f>IF(F55="NA","0000",IF(F55="A04","1000",IF(F55="A03","0700",IF(F55="A02","0500",IF(F55="A01","0200",ERROR)))))</f>
        <v>1000</v>
      </c>
      <c r="L55" s="12" t="str">
        <f t="shared" si="0"/>
        <v>060</v>
      </c>
      <c r="M55" s="13">
        <v>0</v>
      </c>
      <c r="N55" s="14">
        <v>2</v>
      </c>
      <c r="O55" s="12">
        <v>5</v>
      </c>
      <c r="P55" s="11" t="s">
        <v>875</v>
      </c>
      <c r="Q55" s="10" t="s">
        <v>554</v>
      </c>
      <c r="R55" s="9" t="str">
        <f t="shared" si="2"/>
        <v>20180608-Str-Sd-Cott01-Uvpo1-M1000-D060-T00000-G02-R05-0264.JPG</v>
      </c>
    </row>
    <row r="56" spans="1:21" x14ac:dyDescent="0.25">
      <c r="A56" s="9" t="s">
        <v>934</v>
      </c>
      <c r="B56" s="9" t="str">
        <f t="shared" si="1"/>
        <v>20180608</v>
      </c>
      <c r="C56" s="9" t="s">
        <v>872</v>
      </c>
      <c r="D56" s="9" t="s">
        <v>873</v>
      </c>
      <c r="E56" s="10" t="s">
        <v>29</v>
      </c>
      <c r="F56" s="10" t="s">
        <v>32</v>
      </c>
      <c r="G56" s="10" t="s">
        <v>33</v>
      </c>
      <c r="H56" s="10" t="s">
        <v>26</v>
      </c>
      <c r="I56" s="11" t="s">
        <v>874</v>
      </c>
      <c r="J56" s="10">
        <v>60</v>
      </c>
      <c r="K56" s="12" t="str">
        <f>IF(F56="NA","0000",IF(F56="A04","1000",IF(F56="A03","0700",IF(F56="A02","0500",IF(F56="A01","0200",ERROR)))))</f>
        <v>1000</v>
      </c>
      <c r="L56" s="12" t="str">
        <f t="shared" si="0"/>
        <v>060</v>
      </c>
      <c r="M56" s="13">
        <v>0</v>
      </c>
      <c r="N56" s="14">
        <v>2</v>
      </c>
      <c r="O56" s="12">
        <v>5</v>
      </c>
      <c r="P56" s="11" t="s">
        <v>875</v>
      </c>
      <c r="Q56" s="10" t="s">
        <v>556</v>
      </c>
      <c r="R56" s="9" t="str">
        <f t="shared" si="2"/>
        <v>20180608-Str-Sd-Wool01-Uvpo1-M1000-D060-T00000-G02-R05-0265.JPG</v>
      </c>
      <c r="S56" s="3" t="e">
        <f>I56-I53</f>
        <v>#VALUE!</v>
      </c>
      <c r="T56" s="3" t="e">
        <f>I54-I52</f>
        <v>#VALUE!</v>
      </c>
      <c r="U56" s="3" t="e">
        <f>S56/T56</f>
        <v>#VALUE!</v>
      </c>
    </row>
    <row r="57" spans="1:21" x14ac:dyDescent="0.25">
      <c r="A57" s="9" t="s">
        <v>935</v>
      </c>
      <c r="B57" s="9" t="str">
        <f t="shared" si="1"/>
        <v>20180608</v>
      </c>
      <c r="C57" s="9" t="s">
        <v>872</v>
      </c>
      <c r="D57" s="9" t="s">
        <v>873</v>
      </c>
      <c r="E57" s="10" t="s">
        <v>23</v>
      </c>
      <c r="F57" s="10" t="s">
        <v>24</v>
      </c>
      <c r="G57" s="10" t="s">
        <v>25</v>
      </c>
      <c r="H57" s="10" t="s">
        <v>26</v>
      </c>
      <c r="I57" s="11" t="s">
        <v>874</v>
      </c>
      <c r="J57" s="10" t="s">
        <v>24</v>
      </c>
      <c r="K57" s="12" t="str">
        <f>IF(F57="NA","0000",IF(F57="A04","1000",IF(F57="A03","0700",IF(F57="A02","0500",IF(F57="A01","0200",ERROR)))))</f>
        <v>0000</v>
      </c>
      <c r="L57" s="12" t="str">
        <f t="shared" si="0"/>
        <v>000</v>
      </c>
      <c r="M57" s="13">
        <v>0</v>
      </c>
      <c r="N57" s="14">
        <v>2</v>
      </c>
      <c r="O57" s="12">
        <v>6</v>
      </c>
      <c r="P57" s="11" t="s">
        <v>875</v>
      </c>
      <c r="Q57" s="10" t="s">
        <v>558</v>
      </c>
      <c r="R57" s="9" t="str">
        <f t="shared" si="2"/>
        <v>20180608-Str-Sd-Cott01-Ndata-M0000-D000-T00000-G02-R06-0266.JPG</v>
      </c>
    </row>
    <row r="58" spans="1:21" x14ac:dyDescent="0.25">
      <c r="A58" s="9" t="s">
        <v>936</v>
      </c>
      <c r="B58" s="9" t="str">
        <f t="shared" si="1"/>
        <v>20180608</v>
      </c>
      <c r="C58" s="9" t="s">
        <v>872</v>
      </c>
      <c r="D58" s="9" t="s">
        <v>873</v>
      </c>
      <c r="E58" s="10" t="s">
        <v>29</v>
      </c>
      <c r="F58" s="10" t="s">
        <v>24</v>
      </c>
      <c r="G58" s="10" t="s">
        <v>25</v>
      </c>
      <c r="H58" s="10" t="s">
        <v>26</v>
      </c>
      <c r="I58" s="11" t="s">
        <v>874</v>
      </c>
      <c r="J58" s="10" t="s">
        <v>24</v>
      </c>
      <c r="K58" s="12" t="str">
        <f>IF(F58="NA","0000",IF(F58="A04","1000",IF(F58="A03","0700",IF(F58="A02","0500",IF(F58="A01","0200",ERROR)))))</f>
        <v>0000</v>
      </c>
      <c r="L58" s="12" t="str">
        <f t="shared" si="0"/>
        <v>000</v>
      </c>
      <c r="M58" s="13">
        <v>0</v>
      </c>
      <c r="N58" s="14">
        <v>2</v>
      </c>
      <c r="O58" s="12">
        <v>6</v>
      </c>
      <c r="P58" s="11" t="s">
        <v>875</v>
      </c>
      <c r="Q58" s="10" t="s">
        <v>560</v>
      </c>
      <c r="R58" s="9" t="str">
        <f t="shared" si="2"/>
        <v>20180608-Str-Sd-Wool01-Ndata-M0000-D000-T00000-G02-R06-0267.JPG</v>
      </c>
    </row>
    <row r="59" spans="1:21" x14ac:dyDescent="0.25">
      <c r="A59" s="9" t="s">
        <v>937</v>
      </c>
      <c r="B59" s="9" t="str">
        <f t="shared" si="1"/>
        <v>20180608</v>
      </c>
      <c r="C59" s="9" t="s">
        <v>872</v>
      </c>
      <c r="D59" s="9" t="s">
        <v>873</v>
      </c>
      <c r="E59" s="10" t="s">
        <v>23</v>
      </c>
      <c r="F59" s="10" t="s">
        <v>32</v>
      </c>
      <c r="G59" s="10" t="s">
        <v>33</v>
      </c>
      <c r="H59" s="10" t="s">
        <v>26</v>
      </c>
      <c r="I59" s="11" t="s">
        <v>874</v>
      </c>
      <c r="J59" s="10">
        <v>60</v>
      </c>
      <c r="K59" s="12" t="str">
        <f>IF(F59="NA","0000",IF(F59="A04","1000",IF(F59="A03","0700",IF(F59="A02","0500",IF(F59="A01","0200",ERROR)))))</f>
        <v>1000</v>
      </c>
      <c r="L59" s="12" t="str">
        <f t="shared" si="0"/>
        <v>060</v>
      </c>
      <c r="M59" s="13">
        <v>0</v>
      </c>
      <c r="N59" s="14">
        <v>2</v>
      </c>
      <c r="O59" s="12">
        <v>6</v>
      </c>
      <c r="P59" s="11" t="s">
        <v>875</v>
      </c>
      <c r="Q59" s="10" t="s">
        <v>562</v>
      </c>
      <c r="R59" s="9" t="str">
        <f t="shared" si="2"/>
        <v>20180608-Str-Sd-Cott01-Uvpo1-M1000-D060-T00000-G02-R06-0268.JPG</v>
      </c>
    </row>
    <row r="60" spans="1:21" x14ac:dyDescent="0.25">
      <c r="A60" s="9" t="s">
        <v>938</v>
      </c>
      <c r="B60" s="9" t="str">
        <f t="shared" si="1"/>
        <v>20180608</v>
      </c>
      <c r="C60" s="9" t="s">
        <v>872</v>
      </c>
      <c r="D60" s="9" t="s">
        <v>873</v>
      </c>
      <c r="E60" s="10" t="s">
        <v>23</v>
      </c>
      <c r="F60" s="10" t="s">
        <v>32</v>
      </c>
      <c r="G60" s="10" t="s">
        <v>33</v>
      </c>
      <c r="H60" s="10" t="s">
        <v>26</v>
      </c>
      <c r="I60" s="11" t="s">
        <v>874</v>
      </c>
      <c r="J60" s="10">
        <v>60</v>
      </c>
      <c r="K60" s="12" t="str">
        <f>IF(F60="NA","0000",IF(F60="A04","1000",IF(F60="A03","0700",IF(F60="A02","0500",IF(F60="A01","0200",ERROR)))))</f>
        <v>1000</v>
      </c>
      <c r="L60" s="12" t="str">
        <f t="shared" si="0"/>
        <v>060</v>
      </c>
      <c r="M60" s="13">
        <v>0</v>
      </c>
      <c r="N60" s="14">
        <v>2</v>
      </c>
      <c r="O60" s="12">
        <v>6</v>
      </c>
      <c r="P60" s="11" t="s">
        <v>875</v>
      </c>
      <c r="Q60" s="10" t="s">
        <v>564</v>
      </c>
      <c r="R60" s="9" t="str">
        <f t="shared" si="2"/>
        <v>20180608-Str-Sd-Cott01-Uvpo1-M1000-D060-T00000-G02-R06-0269.JPG</v>
      </c>
    </row>
    <row r="61" spans="1:21" x14ac:dyDescent="0.25">
      <c r="A61" s="9" t="s">
        <v>939</v>
      </c>
      <c r="B61" s="9" t="str">
        <f t="shared" si="1"/>
        <v>20180608</v>
      </c>
      <c r="C61" s="9" t="s">
        <v>872</v>
      </c>
      <c r="D61" s="9" t="s">
        <v>873</v>
      </c>
      <c r="E61" s="10" t="s">
        <v>29</v>
      </c>
      <c r="F61" s="10" t="s">
        <v>32</v>
      </c>
      <c r="G61" s="10" t="s">
        <v>33</v>
      </c>
      <c r="H61" s="10" t="s">
        <v>26</v>
      </c>
      <c r="I61" s="11" t="s">
        <v>874</v>
      </c>
      <c r="J61" s="10">
        <v>60</v>
      </c>
      <c r="K61" s="12" t="str">
        <f>IF(F61="NA","0000",IF(F61="A04","1000",IF(F61="A03","0700",IF(F61="A02","0500",IF(F61="A01","0200",ERROR)))))</f>
        <v>1000</v>
      </c>
      <c r="L61" s="12" t="str">
        <f t="shared" si="0"/>
        <v>060</v>
      </c>
      <c r="M61" s="13">
        <v>0</v>
      </c>
      <c r="N61" s="14">
        <v>2</v>
      </c>
      <c r="O61" s="12">
        <v>6</v>
      </c>
      <c r="P61" s="11" t="s">
        <v>875</v>
      </c>
      <c r="Q61" s="10" t="s">
        <v>566</v>
      </c>
      <c r="R61" s="9" t="str">
        <f t="shared" si="2"/>
        <v>20180608-Str-Sd-Wool01-Uvpo1-M1000-D060-T00000-G02-R06-0270.JPG</v>
      </c>
      <c r="S61" s="3" t="e">
        <f>I61-I58</f>
        <v>#VALUE!</v>
      </c>
      <c r="T61" s="3" t="e">
        <f>I59-I57</f>
        <v>#VALUE!</v>
      </c>
      <c r="U61" s="3" t="e">
        <f>S61/T61</f>
        <v>#VALUE!</v>
      </c>
    </row>
    <row r="62" spans="1:21" x14ac:dyDescent="0.25">
      <c r="A62" s="9" t="s">
        <v>940</v>
      </c>
      <c r="B62" s="9" t="str">
        <f t="shared" si="1"/>
        <v>20180608</v>
      </c>
      <c r="C62" s="9" t="s">
        <v>872</v>
      </c>
      <c r="D62" s="9" t="s">
        <v>873</v>
      </c>
      <c r="E62" s="10" t="s">
        <v>23</v>
      </c>
      <c r="F62" s="10" t="s">
        <v>277</v>
      </c>
      <c r="G62" s="10" t="s">
        <v>25</v>
      </c>
      <c r="H62" s="10" t="s">
        <v>26</v>
      </c>
      <c r="I62" s="11" t="s">
        <v>874</v>
      </c>
      <c r="J62" s="10" t="s">
        <v>24</v>
      </c>
      <c r="K62" s="12" t="str">
        <f>IF(F62="NA","0000",IF(F62="A04","1000",IF(F62="A03","0700",IF(F62="A02","0500",IF(F62="A01","0200",ERROR)))))</f>
        <v>0200</v>
      </c>
      <c r="L62" s="12" t="str">
        <f t="shared" si="0"/>
        <v>000</v>
      </c>
      <c r="M62" s="13">
        <v>0</v>
      </c>
      <c r="N62" s="14">
        <v>3</v>
      </c>
      <c r="O62" s="12">
        <v>1</v>
      </c>
      <c r="P62" s="11" t="s">
        <v>875</v>
      </c>
      <c r="Q62" s="10" t="s">
        <v>568</v>
      </c>
      <c r="R62" s="9" t="str">
        <f t="shared" si="2"/>
        <v>20180608-Str-Sd-Cott01-Ndata-M0200-D000-T00000-G03-R01-0271.JPG</v>
      </c>
    </row>
    <row r="63" spans="1:21" x14ac:dyDescent="0.25">
      <c r="A63" s="9" t="s">
        <v>941</v>
      </c>
      <c r="B63" s="9" t="str">
        <f t="shared" si="1"/>
        <v>20180608</v>
      </c>
      <c r="C63" s="9" t="s">
        <v>872</v>
      </c>
      <c r="D63" s="9" t="s">
        <v>873</v>
      </c>
      <c r="E63" s="10" t="s">
        <v>29</v>
      </c>
      <c r="F63" s="10" t="s">
        <v>24</v>
      </c>
      <c r="G63" s="10" t="s">
        <v>25</v>
      </c>
      <c r="H63" s="10" t="s">
        <v>26</v>
      </c>
      <c r="I63" s="11" t="s">
        <v>874</v>
      </c>
      <c r="J63" s="10" t="s">
        <v>24</v>
      </c>
      <c r="K63" s="12" t="str">
        <f>IF(F63="NA","0000",IF(F63="A04","1000",IF(F63="A03","0700",IF(F63="A02","0500",IF(F63="A01","0200",ERROR)))))</f>
        <v>0000</v>
      </c>
      <c r="L63" s="12" t="str">
        <f t="shared" si="0"/>
        <v>000</v>
      </c>
      <c r="M63" s="13">
        <v>0</v>
      </c>
      <c r="N63" s="14">
        <v>3</v>
      </c>
      <c r="O63" s="12">
        <v>1</v>
      </c>
      <c r="P63" s="11" t="s">
        <v>875</v>
      </c>
      <c r="Q63" s="10" t="s">
        <v>570</v>
      </c>
      <c r="R63" s="9" t="str">
        <f t="shared" si="2"/>
        <v>20180608-Str-Sd-Wool01-Ndata-M0000-D000-T00000-G03-R01-0272.JPG</v>
      </c>
    </row>
    <row r="64" spans="1:21" x14ac:dyDescent="0.25">
      <c r="A64" s="9" t="s">
        <v>942</v>
      </c>
      <c r="B64" s="9" t="str">
        <f t="shared" si="1"/>
        <v>20180608</v>
      </c>
      <c r="C64" s="9" t="s">
        <v>872</v>
      </c>
      <c r="D64" s="9" t="s">
        <v>873</v>
      </c>
      <c r="E64" s="10" t="s">
        <v>23</v>
      </c>
      <c r="F64" s="10" t="s">
        <v>32</v>
      </c>
      <c r="G64" s="10" t="s">
        <v>33</v>
      </c>
      <c r="H64" s="10" t="s">
        <v>26</v>
      </c>
      <c r="I64" s="11" t="s">
        <v>874</v>
      </c>
      <c r="J64" s="10">
        <v>120</v>
      </c>
      <c r="K64" s="12" t="str">
        <f>IF(F64="NA","0000",IF(F64="A04","1000",IF(F64="A03","0700",IF(F64="A02","0500",IF(F64="A01","0200",ERROR)))))</f>
        <v>1000</v>
      </c>
      <c r="L64" s="12" t="str">
        <f t="shared" si="0"/>
        <v>120</v>
      </c>
      <c r="M64" s="13">
        <v>0</v>
      </c>
      <c r="N64" s="14">
        <v>3</v>
      </c>
      <c r="O64" s="12">
        <v>1</v>
      </c>
      <c r="P64" s="11" t="s">
        <v>875</v>
      </c>
      <c r="Q64" s="10" t="s">
        <v>572</v>
      </c>
      <c r="R64" s="9" t="str">
        <f t="shared" si="2"/>
        <v>20180608-Str-Sd-Cott01-Uvpo1-M1000-D120-T00000-G03-R01-0273.JPG</v>
      </c>
    </row>
    <row r="65" spans="1:21" x14ac:dyDescent="0.25">
      <c r="A65" s="9" t="s">
        <v>943</v>
      </c>
      <c r="B65" s="9" t="str">
        <f t="shared" si="1"/>
        <v>20180608</v>
      </c>
      <c r="C65" s="9" t="s">
        <v>872</v>
      </c>
      <c r="D65" s="9" t="s">
        <v>873</v>
      </c>
      <c r="E65" s="10" t="s">
        <v>23</v>
      </c>
      <c r="F65" s="10" t="s">
        <v>32</v>
      </c>
      <c r="G65" s="10" t="s">
        <v>33</v>
      </c>
      <c r="H65" s="10" t="s">
        <v>26</v>
      </c>
      <c r="I65" s="11" t="s">
        <v>874</v>
      </c>
      <c r="J65" s="10">
        <v>120</v>
      </c>
      <c r="K65" s="12" t="str">
        <f>IF(F65="NA","0000",IF(F65="A04","1000",IF(F65="A03","0700",IF(F65="A02","0500",IF(F65="A01","0200",ERROR)))))</f>
        <v>1000</v>
      </c>
      <c r="L65" s="12" t="str">
        <f t="shared" si="0"/>
        <v>120</v>
      </c>
      <c r="M65" s="13">
        <v>0</v>
      </c>
      <c r="N65" s="14">
        <v>3</v>
      </c>
      <c r="O65" s="12">
        <v>1</v>
      </c>
      <c r="P65" s="11" t="s">
        <v>875</v>
      </c>
      <c r="Q65" s="10" t="s">
        <v>574</v>
      </c>
      <c r="R65" s="9" t="str">
        <f t="shared" si="2"/>
        <v>20180608-Str-Sd-Cott01-Uvpo1-M1000-D120-T00000-G03-R01-0274.JPG</v>
      </c>
    </row>
    <row r="66" spans="1:21" x14ac:dyDescent="0.25">
      <c r="A66" s="9" t="s">
        <v>944</v>
      </c>
      <c r="B66" s="9" t="str">
        <f t="shared" si="1"/>
        <v>20180608</v>
      </c>
      <c r="C66" s="9" t="s">
        <v>872</v>
      </c>
      <c r="D66" s="9" t="s">
        <v>873</v>
      </c>
      <c r="E66" s="10" t="s">
        <v>29</v>
      </c>
      <c r="F66" s="10" t="s">
        <v>32</v>
      </c>
      <c r="G66" s="10" t="s">
        <v>33</v>
      </c>
      <c r="H66" s="10" t="s">
        <v>26</v>
      </c>
      <c r="I66" s="11" t="s">
        <v>874</v>
      </c>
      <c r="J66" s="10">
        <v>120</v>
      </c>
      <c r="K66" s="12" t="str">
        <f>IF(F66="NA","0000",IF(F66="A04","1000",IF(F66="A03","0700",IF(F66="A02","0500",IF(F66="A01","0200",ERROR)))))</f>
        <v>1000</v>
      </c>
      <c r="L66" s="12" t="str">
        <f t="shared" ref="L66:L129" si="3">IF(J66="NA","000",TEXT(J66,"000"))</f>
        <v>120</v>
      </c>
      <c r="M66" s="13">
        <v>0</v>
      </c>
      <c r="N66" s="14">
        <v>3</v>
      </c>
      <c r="O66" s="12">
        <v>1</v>
      </c>
      <c r="P66" s="11" t="s">
        <v>875</v>
      </c>
      <c r="Q66" s="10" t="s">
        <v>576</v>
      </c>
      <c r="R66" s="9" t="str">
        <f t="shared" si="2"/>
        <v>20180608-Str-Sd-Wool01-Uvpo1-M1000-D120-T00000-G03-R01-0275.JPG</v>
      </c>
      <c r="S66" s="3" t="e">
        <f>I66-I63</f>
        <v>#VALUE!</v>
      </c>
      <c r="T66" s="3" t="e">
        <f>I64-I62</f>
        <v>#VALUE!</v>
      </c>
      <c r="U66" s="3" t="e">
        <f>S66/T66</f>
        <v>#VALUE!</v>
      </c>
    </row>
    <row r="67" spans="1:21" x14ac:dyDescent="0.25">
      <c r="A67" s="9" t="s">
        <v>945</v>
      </c>
      <c r="B67" s="9" t="str">
        <f t="shared" ref="B67:B130" si="4">LEFT(A67,8)</f>
        <v>20180608</v>
      </c>
      <c r="C67" s="9" t="s">
        <v>872</v>
      </c>
      <c r="D67" s="9" t="s">
        <v>873</v>
      </c>
      <c r="E67" s="10" t="s">
        <v>23</v>
      </c>
      <c r="F67" s="10" t="s">
        <v>24</v>
      </c>
      <c r="G67" s="10" t="s">
        <v>25</v>
      </c>
      <c r="H67" s="10" t="s">
        <v>26</v>
      </c>
      <c r="I67" s="11" t="s">
        <v>874</v>
      </c>
      <c r="J67" s="10" t="s">
        <v>24</v>
      </c>
      <c r="K67" s="12" t="str">
        <f>IF(F67="NA","0000",IF(F67="A04","1000",IF(F67="A03","0700",IF(F67="A02","0500",IF(F67="A01","0200",ERROR)))))</f>
        <v>0000</v>
      </c>
      <c r="L67" s="12" t="str">
        <f t="shared" si="3"/>
        <v>000</v>
      </c>
      <c r="M67" s="13">
        <v>0</v>
      </c>
      <c r="N67" s="14">
        <v>3</v>
      </c>
      <c r="O67" s="12">
        <v>2</v>
      </c>
      <c r="P67" s="11" t="s">
        <v>875</v>
      </c>
      <c r="Q67" s="10" t="s">
        <v>578</v>
      </c>
      <c r="R67" s="9" t="str">
        <f t="shared" ref="R67:R130" si="5">CONCATENATE(B67,"-",C67,"-",D67,"-",E67,"-",G67,"-","M",K67,"-","D",L67,"-","T",TEXT(M67,"00000"),"-","G",TEXT(N67,"00"),"-","R",TEXT(O67,"00"),"-",0,Q67,".JPG")</f>
        <v>20180608-Str-Sd-Cott01-Ndata-M0000-D000-T00000-G03-R02-0276.JPG</v>
      </c>
    </row>
    <row r="68" spans="1:21" x14ac:dyDescent="0.25">
      <c r="A68" s="9" t="s">
        <v>946</v>
      </c>
      <c r="B68" s="9" t="str">
        <f t="shared" si="4"/>
        <v>20180608</v>
      </c>
      <c r="C68" s="9" t="s">
        <v>872</v>
      </c>
      <c r="D68" s="9" t="s">
        <v>873</v>
      </c>
      <c r="E68" s="10" t="s">
        <v>29</v>
      </c>
      <c r="F68" s="10" t="s">
        <v>24</v>
      </c>
      <c r="G68" s="10" t="s">
        <v>25</v>
      </c>
      <c r="H68" s="10" t="s">
        <v>26</v>
      </c>
      <c r="I68" s="11" t="s">
        <v>874</v>
      </c>
      <c r="J68" s="10" t="s">
        <v>24</v>
      </c>
      <c r="K68" s="12" t="str">
        <f>IF(F68="NA","0000",IF(F68="A04","1000",IF(F68="A03","0700",IF(F68="A02","0500",IF(F68="A01","0200",ERROR)))))</f>
        <v>0000</v>
      </c>
      <c r="L68" s="12" t="str">
        <f t="shared" si="3"/>
        <v>000</v>
      </c>
      <c r="M68" s="13">
        <v>0</v>
      </c>
      <c r="N68" s="14">
        <v>3</v>
      </c>
      <c r="O68" s="12">
        <v>2</v>
      </c>
      <c r="P68" s="11" t="s">
        <v>875</v>
      </c>
      <c r="Q68" s="10" t="s">
        <v>580</v>
      </c>
      <c r="R68" s="9" t="str">
        <f t="shared" si="5"/>
        <v>20180608-Str-Sd-Wool01-Ndata-M0000-D000-T00000-G03-R02-0277.JPG</v>
      </c>
    </row>
    <row r="69" spans="1:21" x14ac:dyDescent="0.25">
      <c r="A69" s="9" t="s">
        <v>947</v>
      </c>
      <c r="B69" s="9" t="str">
        <f t="shared" si="4"/>
        <v>20180608</v>
      </c>
      <c r="C69" s="9" t="s">
        <v>872</v>
      </c>
      <c r="D69" s="9" t="s">
        <v>873</v>
      </c>
      <c r="E69" s="10" t="s">
        <v>23</v>
      </c>
      <c r="F69" s="10" t="s">
        <v>32</v>
      </c>
      <c r="G69" s="10" t="s">
        <v>33</v>
      </c>
      <c r="H69" s="10" t="s">
        <v>26</v>
      </c>
      <c r="I69" s="11" t="s">
        <v>874</v>
      </c>
      <c r="J69" s="10">
        <v>120</v>
      </c>
      <c r="K69" s="12" t="str">
        <f>IF(F69="NA","0000",IF(F69="A04","1000",IF(F69="A03","0700",IF(F69="A02","0500",IF(F69="A01","0200",ERROR)))))</f>
        <v>1000</v>
      </c>
      <c r="L69" s="12" t="str">
        <f t="shared" si="3"/>
        <v>120</v>
      </c>
      <c r="M69" s="13">
        <v>0</v>
      </c>
      <c r="N69" s="14">
        <v>3</v>
      </c>
      <c r="O69" s="12">
        <v>2</v>
      </c>
      <c r="P69" s="11" t="s">
        <v>875</v>
      </c>
      <c r="Q69" s="10" t="s">
        <v>582</v>
      </c>
      <c r="R69" s="9" t="str">
        <f t="shared" si="5"/>
        <v>20180608-Str-Sd-Cott01-Uvpo1-M1000-D120-T00000-G03-R02-0278.JPG</v>
      </c>
    </row>
    <row r="70" spans="1:21" x14ac:dyDescent="0.25">
      <c r="A70" s="9" t="s">
        <v>948</v>
      </c>
      <c r="B70" s="9" t="str">
        <f t="shared" si="4"/>
        <v>20180608</v>
      </c>
      <c r="C70" s="9" t="s">
        <v>872</v>
      </c>
      <c r="D70" s="9" t="s">
        <v>873</v>
      </c>
      <c r="E70" s="10" t="s">
        <v>23</v>
      </c>
      <c r="F70" s="10" t="s">
        <v>32</v>
      </c>
      <c r="G70" s="10" t="s">
        <v>33</v>
      </c>
      <c r="H70" s="10" t="s">
        <v>26</v>
      </c>
      <c r="I70" s="11" t="s">
        <v>874</v>
      </c>
      <c r="J70" s="10">
        <v>120</v>
      </c>
      <c r="K70" s="12" t="str">
        <f>IF(F70="NA","0000",IF(F70="A04","1000",IF(F70="A03","0700",IF(F70="A02","0500",IF(F70="A01","0200",ERROR)))))</f>
        <v>1000</v>
      </c>
      <c r="L70" s="12" t="str">
        <f t="shared" si="3"/>
        <v>120</v>
      </c>
      <c r="M70" s="13">
        <v>0</v>
      </c>
      <c r="N70" s="14">
        <v>3</v>
      </c>
      <c r="O70" s="12">
        <v>2</v>
      </c>
      <c r="P70" s="11" t="s">
        <v>875</v>
      </c>
      <c r="Q70" s="10" t="s">
        <v>584</v>
      </c>
      <c r="R70" s="9" t="str">
        <f t="shared" si="5"/>
        <v>20180608-Str-Sd-Cott01-Uvpo1-M1000-D120-T00000-G03-R02-0279.JPG</v>
      </c>
    </row>
    <row r="71" spans="1:21" x14ac:dyDescent="0.25">
      <c r="A71" s="9" t="s">
        <v>949</v>
      </c>
      <c r="B71" s="9" t="str">
        <f t="shared" si="4"/>
        <v>20180608</v>
      </c>
      <c r="C71" s="9" t="s">
        <v>872</v>
      </c>
      <c r="D71" s="9" t="s">
        <v>873</v>
      </c>
      <c r="E71" s="10" t="s">
        <v>29</v>
      </c>
      <c r="F71" s="10" t="s">
        <v>32</v>
      </c>
      <c r="G71" s="10" t="s">
        <v>33</v>
      </c>
      <c r="H71" s="10" t="s">
        <v>26</v>
      </c>
      <c r="I71" s="11" t="s">
        <v>874</v>
      </c>
      <c r="J71" s="10">
        <v>120</v>
      </c>
      <c r="K71" s="12" t="str">
        <f>IF(F71="NA","0000",IF(F71="A04","1000",IF(F71="A03","0700",IF(F71="A02","0500",IF(F71="A01","0200",ERROR)))))</f>
        <v>1000</v>
      </c>
      <c r="L71" s="12" t="str">
        <f t="shared" si="3"/>
        <v>120</v>
      </c>
      <c r="M71" s="13">
        <v>0</v>
      </c>
      <c r="N71" s="14">
        <v>3</v>
      </c>
      <c r="O71" s="12">
        <v>2</v>
      </c>
      <c r="P71" s="11" t="s">
        <v>875</v>
      </c>
      <c r="Q71" s="10" t="s">
        <v>586</v>
      </c>
      <c r="R71" s="9" t="str">
        <f t="shared" si="5"/>
        <v>20180608-Str-Sd-Wool01-Uvpo1-M1000-D120-T00000-G03-R02-0280.JPG</v>
      </c>
      <c r="S71" s="3" t="e">
        <f>I71-I68</f>
        <v>#VALUE!</v>
      </c>
      <c r="T71" s="3" t="e">
        <f>I69-I67</f>
        <v>#VALUE!</v>
      </c>
      <c r="U71" s="3" t="e">
        <f>S71/T71</f>
        <v>#VALUE!</v>
      </c>
    </row>
    <row r="72" spans="1:21" x14ac:dyDescent="0.25">
      <c r="A72" s="9" t="s">
        <v>950</v>
      </c>
      <c r="B72" s="9" t="str">
        <f t="shared" si="4"/>
        <v>20180608</v>
      </c>
      <c r="C72" s="9" t="s">
        <v>872</v>
      </c>
      <c r="D72" s="9" t="s">
        <v>873</v>
      </c>
      <c r="E72" s="10" t="s">
        <v>23</v>
      </c>
      <c r="F72" s="10" t="s">
        <v>24</v>
      </c>
      <c r="G72" s="10" t="s">
        <v>25</v>
      </c>
      <c r="H72" s="10" t="s">
        <v>26</v>
      </c>
      <c r="I72" s="11" t="s">
        <v>874</v>
      </c>
      <c r="J72" s="10" t="s">
        <v>24</v>
      </c>
      <c r="K72" s="12" t="str">
        <f>IF(F72="NA","0000",IF(F72="A04","1000",IF(F72="A03","0700",IF(F72="A02","0500",IF(F72="A01","0200",ERROR)))))</f>
        <v>0000</v>
      </c>
      <c r="L72" s="12" t="str">
        <f t="shared" si="3"/>
        <v>000</v>
      </c>
      <c r="M72" s="13">
        <v>0</v>
      </c>
      <c r="N72" s="14">
        <v>3</v>
      </c>
      <c r="O72" s="12">
        <v>3</v>
      </c>
      <c r="P72" s="11" t="s">
        <v>875</v>
      </c>
      <c r="Q72" s="10" t="s">
        <v>588</v>
      </c>
      <c r="R72" s="9" t="str">
        <f t="shared" si="5"/>
        <v>20180608-Str-Sd-Cott01-Ndata-M0000-D000-T00000-G03-R03-0281.JPG</v>
      </c>
    </row>
    <row r="73" spans="1:21" x14ac:dyDescent="0.25">
      <c r="A73" s="9" t="s">
        <v>951</v>
      </c>
      <c r="B73" s="9" t="str">
        <f t="shared" si="4"/>
        <v>20180608</v>
      </c>
      <c r="C73" s="9" t="s">
        <v>872</v>
      </c>
      <c r="D73" s="9" t="s">
        <v>873</v>
      </c>
      <c r="E73" s="10" t="s">
        <v>29</v>
      </c>
      <c r="F73" s="10" t="s">
        <v>24</v>
      </c>
      <c r="G73" s="10" t="s">
        <v>25</v>
      </c>
      <c r="H73" s="10" t="s">
        <v>26</v>
      </c>
      <c r="I73" s="11" t="s">
        <v>874</v>
      </c>
      <c r="J73" s="10" t="s">
        <v>24</v>
      </c>
      <c r="K73" s="12" t="str">
        <f>IF(F73="NA","0000",IF(F73="A04","1000",IF(F73="A03","0700",IF(F73="A02","0500",IF(F73="A01","0200",ERROR)))))</f>
        <v>0000</v>
      </c>
      <c r="L73" s="12" t="str">
        <f t="shared" si="3"/>
        <v>000</v>
      </c>
      <c r="M73" s="13">
        <v>0</v>
      </c>
      <c r="N73" s="14">
        <v>3</v>
      </c>
      <c r="O73" s="12">
        <v>3</v>
      </c>
      <c r="P73" s="11" t="s">
        <v>875</v>
      </c>
      <c r="Q73" s="10" t="s">
        <v>590</v>
      </c>
      <c r="R73" s="9" t="str">
        <f t="shared" si="5"/>
        <v>20180608-Str-Sd-Wool01-Ndata-M0000-D000-T00000-G03-R03-0282.JPG</v>
      </c>
    </row>
    <row r="74" spans="1:21" x14ac:dyDescent="0.25">
      <c r="A74" s="9" t="s">
        <v>952</v>
      </c>
      <c r="B74" s="9" t="str">
        <f t="shared" si="4"/>
        <v>20180608</v>
      </c>
      <c r="C74" s="9" t="s">
        <v>872</v>
      </c>
      <c r="D74" s="9" t="s">
        <v>873</v>
      </c>
      <c r="E74" s="10" t="s">
        <v>23</v>
      </c>
      <c r="F74" s="10" t="s">
        <v>32</v>
      </c>
      <c r="G74" s="10" t="s">
        <v>33</v>
      </c>
      <c r="H74" s="10" t="s">
        <v>26</v>
      </c>
      <c r="I74" s="11" t="s">
        <v>874</v>
      </c>
      <c r="J74" s="10">
        <v>120</v>
      </c>
      <c r="K74" s="12" t="str">
        <f>IF(F74="NA","0000",IF(F74="A04","1000",IF(F74="A03","0700",IF(F74="A02","0500",IF(F74="A01","0200",ERROR)))))</f>
        <v>1000</v>
      </c>
      <c r="L74" s="12" t="str">
        <f t="shared" si="3"/>
        <v>120</v>
      </c>
      <c r="M74" s="13">
        <v>0</v>
      </c>
      <c r="N74" s="14">
        <v>3</v>
      </c>
      <c r="O74" s="12">
        <v>3</v>
      </c>
      <c r="P74" s="11" t="s">
        <v>875</v>
      </c>
      <c r="Q74" s="10" t="s">
        <v>592</v>
      </c>
      <c r="R74" s="9" t="str">
        <f t="shared" si="5"/>
        <v>20180608-Str-Sd-Cott01-Uvpo1-M1000-D120-T00000-G03-R03-0283.JPG</v>
      </c>
    </row>
    <row r="75" spans="1:21" x14ac:dyDescent="0.25">
      <c r="A75" s="9" t="s">
        <v>953</v>
      </c>
      <c r="B75" s="9" t="str">
        <f t="shared" si="4"/>
        <v>20180608</v>
      </c>
      <c r="C75" s="9" t="s">
        <v>872</v>
      </c>
      <c r="D75" s="9" t="s">
        <v>873</v>
      </c>
      <c r="E75" s="10" t="s">
        <v>23</v>
      </c>
      <c r="F75" s="10" t="s">
        <v>32</v>
      </c>
      <c r="G75" s="10" t="s">
        <v>33</v>
      </c>
      <c r="H75" s="10" t="s">
        <v>26</v>
      </c>
      <c r="I75" s="11" t="s">
        <v>874</v>
      </c>
      <c r="J75" s="10">
        <v>120</v>
      </c>
      <c r="K75" s="12" t="str">
        <f>IF(F75="NA","0000",IF(F75="A04","1000",IF(F75="A03","0700",IF(F75="A02","0500",IF(F75="A01","0200",ERROR)))))</f>
        <v>1000</v>
      </c>
      <c r="L75" s="12" t="str">
        <f t="shared" si="3"/>
        <v>120</v>
      </c>
      <c r="M75" s="13">
        <v>0</v>
      </c>
      <c r="N75" s="14">
        <v>3</v>
      </c>
      <c r="O75" s="12">
        <v>3</v>
      </c>
      <c r="P75" s="11" t="s">
        <v>875</v>
      </c>
      <c r="Q75" s="10" t="s">
        <v>594</v>
      </c>
      <c r="R75" s="9" t="str">
        <f t="shared" si="5"/>
        <v>20180608-Str-Sd-Cott01-Uvpo1-M1000-D120-T00000-G03-R03-0284.JPG</v>
      </c>
    </row>
    <row r="76" spans="1:21" x14ac:dyDescent="0.25">
      <c r="A76" s="9" t="s">
        <v>954</v>
      </c>
      <c r="B76" s="9" t="str">
        <f t="shared" si="4"/>
        <v>20180608</v>
      </c>
      <c r="C76" s="9" t="s">
        <v>872</v>
      </c>
      <c r="D76" s="9" t="s">
        <v>873</v>
      </c>
      <c r="E76" s="10" t="s">
        <v>29</v>
      </c>
      <c r="F76" s="10" t="s">
        <v>32</v>
      </c>
      <c r="G76" s="10" t="s">
        <v>33</v>
      </c>
      <c r="H76" s="10" t="s">
        <v>26</v>
      </c>
      <c r="I76" s="11" t="s">
        <v>874</v>
      </c>
      <c r="J76" s="10">
        <v>120</v>
      </c>
      <c r="K76" s="12" t="str">
        <f>IF(F76="NA","0000",IF(F76="A04","1000",IF(F76="A03","0700",IF(F76="A02","0500",IF(F76="A01","0200",ERROR)))))</f>
        <v>1000</v>
      </c>
      <c r="L76" s="12" t="str">
        <f t="shared" si="3"/>
        <v>120</v>
      </c>
      <c r="M76" s="13">
        <v>0</v>
      </c>
      <c r="N76" s="14">
        <v>3</v>
      </c>
      <c r="O76" s="12">
        <v>3</v>
      </c>
      <c r="P76" s="11" t="s">
        <v>875</v>
      </c>
      <c r="Q76" s="10" t="s">
        <v>596</v>
      </c>
      <c r="R76" s="9" t="str">
        <f t="shared" si="5"/>
        <v>20180608-Str-Sd-Wool01-Uvpo1-M1000-D120-T00000-G03-R03-0285.JPG</v>
      </c>
      <c r="S76" s="3" t="e">
        <f>I76-I73</f>
        <v>#VALUE!</v>
      </c>
      <c r="T76" s="3" t="e">
        <f>I74-I72</f>
        <v>#VALUE!</v>
      </c>
      <c r="U76" s="3" t="e">
        <f>S76/T76</f>
        <v>#VALUE!</v>
      </c>
    </row>
    <row r="77" spans="1:21" x14ac:dyDescent="0.25">
      <c r="A77" s="9" t="s">
        <v>955</v>
      </c>
      <c r="B77" s="9" t="str">
        <f t="shared" si="4"/>
        <v>20180608</v>
      </c>
      <c r="C77" s="9" t="s">
        <v>872</v>
      </c>
      <c r="D77" s="9" t="s">
        <v>873</v>
      </c>
      <c r="E77" s="10" t="s">
        <v>23</v>
      </c>
      <c r="F77" s="10" t="s">
        <v>24</v>
      </c>
      <c r="G77" s="10" t="s">
        <v>25</v>
      </c>
      <c r="H77" s="10" t="s">
        <v>26</v>
      </c>
      <c r="I77" s="11" t="s">
        <v>874</v>
      </c>
      <c r="J77" s="10" t="s">
        <v>24</v>
      </c>
      <c r="K77" s="12" t="str">
        <f>IF(F77="NA","0000",IF(F77="A04","1000",IF(F77="A03","0700",IF(F77="A02","0500",IF(F77="A01","0200",ERROR)))))</f>
        <v>0000</v>
      </c>
      <c r="L77" s="12" t="str">
        <f t="shared" si="3"/>
        <v>000</v>
      </c>
      <c r="M77" s="13">
        <v>0</v>
      </c>
      <c r="N77" s="14">
        <v>3</v>
      </c>
      <c r="O77" s="12">
        <v>4</v>
      </c>
      <c r="P77" s="11" t="s">
        <v>875</v>
      </c>
      <c r="Q77" s="10" t="s">
        <v>598</v>
      </c>
      <c r="R77" s="9" t="str">
        <f t="shared" si="5"/>
        <v>20180608-Str-Sd-Cott01-Ndata-M0000-D000-T00000-G03-R04-0286.JPG</v>
      </c>
    </row>
    <row r="78" spans="1:21" x14ac:dyDescent="0.25">
      <c r="A78" s="9" t="s">
        <v>956</v>
      </c>
      <c r="B78" s="9" t="str">
        <f t="shared" si="4"/>
        <v>20180608</v>
      </c>
      <c r="C78" s="9" t="s">
        <v>872</v>
      </c>
      <c r="D78" s="9" t="s">
        <v>873</v>
      </c>
      <c r="E78" s="10" t="s">
        <v>29</v>
      </c>
      <c r="F78" s="10" t="s">
        <v>24</v>
      </c>
      <c r="G78" s="10" t="s">
        <v>25</v>
      </c>
      <c r="H78" s="10" t="s">
        <v>26</v>
      </c>
      <c r="I78" s="11" t="s">
        <v>874</v>
      </c>
      <c r="J78" s="10" t="s">
        <v>24</v>
      </c>
      <c r="K78" s="12" t="str">
        <f>IF(F78="NA","0000",IF(F78="A04","1000",IF(F78="A03","0700",IF(F78="A02","0500",IF(F78="A01","0200",ERROR)))))</f>
        <v>0000</v>
      </c>
      <c r="L78" s="12" t="str">
        <f t="shared" si="3"/>
        <v>000</v>
      </c>
      <c r="M78" s="13">
        <v>0</v>
      </c>
      <c r="N78" s="14">
        <v>3</v>
      </c>
      <c r="O78" s="12">
        <v>4</v>
      </c>
      <c r="P78" s="11" t="s">
        <v>875</v>
      </c>
      <c r="Q78" s="10" t="s">
        <v>600</v>
      </c>
      <c r="R78" s="9" t="str">
        <f t="shared" si="5"/>
        <v>20180608-Str-Sd-Wool01-Ndata-M0000-D000-T00000-G03-R04-0287.JPG</v>
      </c>
    </row>
    <row r="79" spans="1:21" x14ac:dyDescent="0.25">
      <c r="A79" s="9" t="s">
        <v>957</v>
      </c>
      <c r="B79" s="9" t="str">
        <f t="shared" si="4"/>
        <v>20180608</v>
      </c>
      <c r="C79" s="9" t="s">
        <v>872</v>
      </c>
      <c r="D79" s="9" t="s">
        <v>873</v>
      </c>
      <c r="E79" s="10" t="s">
        <v>23</v>
      </c>
      <c r="F79" s="10" t="s">
        <v>32</v>
      </c>
      <c r="G79" s="10" t="s">
        <v>33</v>
      </c>
      <c r="H79" s="10" t="s">
        <v>26</v>
      </c>
      <c r="I79" s="11" t="s">
        <v>874</v>
      </c>
      <c r="J79" s="10">
        <v>120</v>
      </c>
      <c r="K79" s="12" t="str">
        <f>IF(F79="NA","0000",IF(F79="A04","1000",IF(F79="A03","0700",IF(F79="A02","0500",IF(F79="A01","0200",ERROR)))))</f>
        <v>1000</v>
      </c>
      <c r="L79" s="12" t="str">
        <f t="shared" si="3"/>
        <v>120</v>
      </c>
      <c r="M79" s="13">
        <v>0</v>
      </c>
      <c r="N79" s="14">
        <v>3</v>
      </c>
      <c r="O79" s="12">
        <v>4</v>
      </c>
      <c r="P79" s="11" t="s">
        <v>875</v>
      </c>
      <c r="Q79" s="10" t="s">
        <v>602</v>
      </c>
      <c r="R79" s="9" t="str">
        <f t="shared" si="5"/>
        <v>20180608-Str-Sd-Cott01-Uvpo1-M1000-D120-T00000-G03-R04-0288.JPG</v>
      </c>
    </row>
    <row r="80" spans="1:21" x14ac:dyDescent="0.25">
      <c r="A80" s="9" t="s">
        <v>958</v>
      </c>
      <c r="B80" s="9" t="str">
        <f t="shared" si="4"/>
        <v>20180608</v>
      </c>
      <c r="C80" s="9" t="s">
        <v>872</v>
      </c>
      <c r="D80" s="9" t="s">
        <v>873</v>
      </c>
      <c r="E80" s="10" t="s">
        <v>23</v>
      </c>
      <c r="F80" s="10" t="s">
        <v>32</v>
      </c>
      <c r="G80" s="10" t="s">
        <v>33</v>
      </c>
      <c r="H80" s="10" t="s">
        <v>26</v>
      </c>
      <c r="I80" s="11" t="s">
        <v>874</v>
      </c>
      <c r="J80" s="10">
        <v>120</v>
      </c>
      <c r="K80" s="12" t="str">
        <f>IF(F80="NA","0000",IF(F80="A04","1000",IF(F80="A03","0700",IF(F80="A02","0500",IF(F80="A01","0200",ERROR)))))</f>
        <v>1000</v>
      </c>
      <c r="L80" s="12" t="str">
        <f t="shared" si="3"/>
        <v>120</v>
      </c>
      <c r="M80" s="13">
        <v>0</v>
      </c>
      <c r="N80" s="14">
        <v>3</v>
      </c>
      <c r="O80" s="12">
        <v>4</v>
      </c>
      <c r="P80" s="11" t="s">
        <v>875</v>
      </c>
      <c r="Q80" s="10" t="s">
        <v>604</v>
      </c>
      <c r="R80" s="9" t="str">
        <f t="shared" si="5"/>
        <v>20180608-Str-Sd-Cott01-Uvpo1-M1000-D120-T00000-G03-R04-0289.JPG</v>
      </c>
    </row>
    <row r="81" spans="1:21" x14ac:dyDescent="0.25">
      <c r="A81" s="9" t="s">
        <v>959</v>
      </c>
      <c r="B81" s="9" t="str">
        <f t="shared" si="4"/>
        <v>20180608</v>
      </c>
      <c r="C81" s="9" t="s">
        <v>872</v>
      </c>
      <c r="D81" s="9" t="s">
        <v>873</v>
      </c>
      <c r="E81" s="10" t="s">
        <v>29</v>
      </c>
      <c r="F81" s="10" t="s">
        <v>32</v>
      </c>
      <c r="G81" s="10" t="s">
        <v>33</v>
      </c>
      <c r="H81" s="10" t="s">
        <v>26</v>
      </c>
      <c r="I81" s="11" t="s">
        <v>874</v>
      </c>
      <c r="J81" s="10">
        <v>120</v>
      </c>
      <c r="K81" s="12" t="str">
        <f>IF(F81="NA","0000",IF(F81="A04","1000",IF(F81="A03","0700",IF(F81="A02","0500",IF(F81="A01","0200",ERROR)))))</f>
        <v>1000</v>
      </c>
      <c r="L81" s="12" t="str">
        <f t="shared" si="3"/>
        <v>120</v>
      </c>
      <c r="M81" s="13">
        <v>0</v>
      </c>
      <c r="N81" s="14">
        <v>3</v>
      </c>
      <c r="O81" s="12">
        <v>4</v>
      </c>
      <c r="P81" s="11" t="s">
        <v>875</v>
      </c>
      <c r="Q81" s="10" t="s">
        <v>606</v>
      </c>
      <c r="R81" s="9" t="str">
        <f t="shared" si="5"/>
        <v>20180608-Str-Sd-Wool01-Uvpo1-M1000-D120-T00000-G03-R04-0290.JPG</v>
      </c>
      <c r="S81" s="3" t="e">
        <f>I81-I78</f>
        <v>#VALUE!</v>
      </c>
      <c r="T81" s="3" t="e">
        <f>I79-I77</f>
        <v>#VALUE!</v>
      </c>
      <c r="U81" s="3" t="e">
        <f>S81/T81</f>
        <v>#VALUE!</v>
      </c>
    </row>
    <row r="82" spans="1:21" x14ac:dyDescent="0.25">
      <c r="A82" s="9" t="s">
        <v>960</v>
      </c>
      <c r="B82" s="9" t="str">
        <f t="shared" si="4"/>
        <v>20180608</v>
      </c>
      <c r="C82" s="9" t="s">
        <v>872</v>
      </c>
      <c r="D82" s="9" t="s">
        <v>873</v>
      </c>
      <c r="E82" s="10" t="s">
        <v>23</v>
      </c>
      <c r="F82" s="10" t="s">
        <v>24</v>
      </c>
      <c r="G82" s="10" t="s">
        <v>25</v>
      </c>
      <c r="H82" s="10" t="s">
        <v>26</v>
      </c>
      <c r="I82" s="11" t="s">
        <v>874</v>
      </c>
      <c r="J82" s="10" t="s">
        <v>24</v>
      </c>
      <c r="K82" s="12" t="str">
        <f>IF(F82="NA","0000",IF(F82="A04","1000",IF(F82="A03","0700",IF(F82="A02","0500",IF(F82="A01","0200",ERROR)))))</f>
        <v>0000</v>
      </c>
      <c r="L82" s="12" t="str">
        <f t="shared" si="3"/>
        <v>000</v>
      </c>
      <c r="M82" s="13">
        <v>0</v>
      </c>
      <c r="N82" s="14">
        <v>3</v>
      </c>
      <c r="O82" s="12">
        <v>5</v>
      </c>
      <c r="P82" s="11" t="s">
        <v>875</v>
      </c>
      <c r="Q82" s="10" t="s">
        <v>608</v>
      </c>
      <c r="R82" s="9" t="str">
        <f t="shared" si="5"/>
        <v>20180608-Str-Sd-Cott01-Ndata-M0000-D000-T00000-G03-R05-0291.JPG</v>
      </c>
    </row>
    <row r="83" spans="1:21" x14ac:dyDescent="0.25">
      <c r="A83" s="9" t="s">
        <v>961</v>
      </c>
      <c r="B83" s="9" t="str">
        <f t="shared" si="4"/>
        <v>20180608</v>
      </c>
      <c r="C83" s="9" t="s">
        <v>872</v>
      </c>
      <c r="D83" s="9" t="s">
        <v>873</v>
      </c>
      <c r="E83" s="10" t="s">
        <v>29</v>
      </c>
      <c r="F83" s="10" t="s">
        <v>24</v>
      </c>
      <c r="G83" s="10" t="s">
        <v>25</v>
      </c>
      <c r="H83" s="10" t="s">
        <v>26</v>
      </c>
      <c r="I83" s="11" t="s">
        <v>874</v>
      </c>
      <c r="J83" s="10" t="s">
        <v>24</v>
      </c>
      <c r="K83" s="12" t="str">
        <f>IF(F83="NA","0000",IF(F83="A04","1000",IF(F83="A03","0700",IF(F83="A02","0500",IF(F83="A01","0200",ERROR)))))</f>
        <v>0000</v>
      </c>
      <c r="L83" s="12" t="str">
        <f t="shared" si="3"/>
        <v>000</v>
      </c>
      <c r="M83" s="13">
        <v>0</v>
      </c>
      <c r="N83" s="14">
        <v>3</v>
      </c>
      <c r="O83" s="12">
        <v>5</v>
      </c>
      <c r="P83" s="11" t="s">
        <v>875</v>
      </c>
      <c r="Q83" s="10" t="s">
        <v>610</v>
      </c>
      <c r="R83" s="9" t="str">
        <f t="shared" si="5"/>
        <v>20180608-Str-Sd-Wool01-Ndata-M0000-D000-T00000-G03-R05-0292.JPG</v>
      </c>
    </row>
    <row r="84" spans="1:21" x14ac:dyDescent="0.25">
      <c r="A84" s="9" t="s">
        <v>962</v>
      </c>
      <c r="B84" s="9" t="str">
        <f t="shared" si="4"/>
        <v>20180608</v>
      </c>
      <c r="C84" s="9" t="s">
        <v>872</v>
      </c>
      <c r="D84" s="9" t="s">
        <v>873</v>
      </c>
      <c r="E84" s="10" t="s">
        <v>23</v>
      </c>
      <c r="F84" s="10" t="s">
        <v>32</v>
      </c>
      <c r="G84" s="10" t="s">
        <v>33</v>
      </c>
      <c r="H84" s="10" t="s">
        <v>26</v>
      </c>
      <c r="I84" s="11" t="s">
        <v>874</v>
      </c>
      <c r="J84" s="10">
        <v>120</v>
      </c>
      <c r="K84" s="12" t="str">
        <f>IF(F84="NA","0000",IF(F84="A04","1000",IF(F84="A03","0700",IF(F84="A02","0500",IF(F84="A01","0200",ERROR)))))</f>
        <v>1000</v>
      </c>
      <c r="L84" s="12" t="str">
        <f t="shared" si="3"/>
        <v>120</v>
      </c>
      <c r="M84" s="13">
        <v>0</v>
      </c>
      <c r="N84" s="14">
        <v>3</v>
      </c>
      <c r="O84" s="12">
        <v>5</v>
      </c>
      <c r="P84" s="11" t="s">
        <v>875</v>
      </c>
      <c r="Q84" s="10" t="s">
        <v>612</v>
      </c>
      <c r="R84" s="9" t="str">
        <f t="shared" si="5"/>
        <v>20180608-Str-Sd-Cott01-Uvpo1-M1000-D120-T00000-G03-R05-0293.JPG</v>
      </c>
    </row>
    <row r="85" spans="1:21" x14ac:dyDescent="0.25">
      <c r="A85" s="9" t="s">
        <v>963</v>
      </c>
      <c r="B85" s="9" t="str">
        <f t="shared" si="4"/>
        <v>20180608</v>
      </c>
      <c r="C85" s="9" t="s">
        <v>872</v>
      </c>
      <c r="D85" s="9" t="s">
        <v>873</v>
      </c>
      <c r="E85" s="10" t="s">
        <v>23</v>
      </c>
      <c r="F85" s="10" t="s">
        <v>32</v>
      </c>
      <c r="G85" s="10" t="s">
        <v>33</v>
      </c>
      <c r="H85" s="10" t="s">
        <v>26</v>
      </c>
      <c r="I85" s="11" t="s">
        <v>874</v>
      </c>
      <c r="J85" s="10">
        <v>120</v>
      </c>
      <c r="K85" s="12" t="str">
        <f>IF(F85="NA","0000",IF(F85="A04","1000",IF(F85="A03","0700",IF(F85="A02","0500",IF(F85="A01","0200",ERROR)))))</f>
        <v>1000</v>
      </c>
      <c r="L85" s="12" t="str">
        <f t="shared" si="3"/>
        <v>120</v>
      </c>
      <c r="M85" s="13">
        <v>0</v>
      </c>
      <c r="N85" s="14">
        <v>3</v>
      </c>
      <c r="O85" s="12">
        <v>5</v>
      </c>
      <c r="P85" s="11" t="s">
        <v>875</v>
      </c>
      <c r="Q85" s="10" t="s">
        <v>614</v>
      </c>
      <c r="R85" s="9" t="str">
        <f t="shared" si="5"/>
        <v>20180608-Str-Sd-Cott01-Uvpo1-M1000-D120-T00000-G03-R05-0294.JPG</v>
      </c>
    </row>
    <row r="86" spans="1:21" x14ac:dyDescent="0.25">
      <c r="A86" s="9" t="s">
        <v>964</v>
      </c>
      <c r="B86" s="9" t="str">
        <f t="shared" si="4"/>
        <v>20180608</v>
      </c>
      <c r="C86" s="9" t="s">
        <v>872</v>
      </c>
      <c r="D86" s="9" t="s">
        <v>873</v>
      </c>
      <c r="E86" s="10" t="s">
        <v>29</v>
      </c>
      <c r="F86" s="10" t="s">
        <v>32</v>
      </c>
      <c r="G86" s="10" t="s">
        <v>33</v>
      </c>
      <c r="H86" s="10" t="s">
        <v>26</v>
      </c>
      <c r="I86" s="11" t="s">
        <v>874</v>
      </c>
      <c r="J86" s="10">
        <v>120</v>
      </c>
      <c r="K86" s="12" t="str">
        <f>IF(F86="NA","0000",IF(F86="A04","1000",IF(F86="A03","0700",IF(F86="A02","0500",IF(F86="A01","0200",ERROR)))))</f>
        <v>1000</v>
      </c>
      <c r="L86" s="12" t="str">
        <f t="shared" si="3"/>
        <v>120</v>
      </c>
      <c r="M86" s="13">
        <v>0</v>
      </c>
      <c r="N86" s="14">
        <v>3</v>
      </c>
      <c r="O86" s="12">
        <v>5</v>
      </c>
      <c r="P86" s="11" t="s">
        <v>875</v>
      </c>
      <c r="Q86" s="10" t="s">
        <v>616</v>
      </c>
      <c r="R86" s="9" t="str">
        <f t="shared" si="5"/>
        <v>20180608-Str-Sd-Wool01-Uvpo1-M1000-D120-T00000-G03-R05-0295.JPG</v>
      </c>
      <c r="S86" s="3" t="e">
        <f>I86-I83</f>
        <v>#VALUE!</v>
      </c>
      <c r="T86" s="3" t="e">
        <f>I84-I82</f>
        <v>#VALUE!</v>
      </c>
      <c r="U86" s="3" t="e">
        <f>S86/T86</f>
        <v>#VALUE!</v>
      </c>
    </row>
    <row r="87" spans="1:21" x14ac:dyDescent="0.25">
      <c r="A87" s="9" t="s">
        <v>965</v>
      </c>
      <c r="B87" s="9" t="str">
        <f t="shared" si="4"/>
        <v>20180608</v>
      </c>
      <c r="C87" s="9" t="s">
        <v>872</v>
      </c>
      <c r="D87" s="9" t="s">
        <v>873</v>
      </c>
      <c r="E87" s="10" t="s">
        <v>23</v>
      </c>
      <c r="F87" s="10" t="s">
        <v>24</v>
      </c>
      <c r="G87" s="10" t="s">
        <v>25</v>
      </c>
      <c r="H87" s="10" t="s">
        <v>26</v>
      </c>
      <c r="I87" s="11" t="s">
        <v>874</v>
      </c>
      <c r="J87" s="10" t="s">
        <v>24</v>
      </c>
      <c r="K87" s="12" t="str">
        <f>IF(F87="NA","0000",IF(F87="A04","1000",IF(F87="A03","0700",IF(F87="A02","0500",IF(F87="A01","0200",ERROR)))))</f>
        <v>0000</v>
      </c>
      <c r="L87" s="12" t="str">
        <f t="shared" si="3"/>
        <v>000</v>
      </c>
      <c r="M87" s="13">
        <v>0</v>
      </c>
      <c r="N87" s="14">
        <v>3</v>
      </c>
      <c r="O87" s="12">
        <v>6</v>
      </c>
      <c r="P87" s="11" t="s">
        <v>875</v>
      </c>
      <c r="Q87" s="10" t="s">
        <v>618</v>
      </c>
      <c r="R87" s="9" t="str">
        <f t="shared" si="5"/>
        <v>20180608-Str-Sd-Cott01-Ndata-M0000-D000-T00000-G03-R06-0296.JPG</v>
      </c>
    </row>
    <row r="88" spans="1:21" x14ac:dyDescent="0.25">
      <c r="A88" s="9" t="s">
        <v>966</v>
      </c>
      <c r="B88" s="9" t="str">
        <f t="shared" si="4"/>
        <v>20180608</v>
      </c>
      <c r="C88" s="9" t="s">
        <v>872</v>
      </c>
      <c r="D88" s="9" t="s">
        <v>873</v>
      </c>
      <c r="E88" s="10" t="s">
        <v>29</v>
      </c>
      <c r="F88" s="10" t="s">
        <v>24</v>
      </c>
      <c r="G88" s="10" t="s">
        <v>25</v>
      </c>
      <c r="H88" s="10" t="s">
        <v>26</v>
      </c>
      <c r="I88" s="11" t="s">
        <v>874</v>
      </c>
      <c r="J88" s="10" t="s">
        <v>24</v>
      </c>
      <c r="K88" s="12" t="str">
        <f>IF(F88="NA","0000",IF(F88="A04","1000",IF(F88="A03","0700",IF(F88="A02","0500",IF(F88="A01","0200",ERROR)))))</f>
        <v>0000</v>
      </c>
      <c r="L88" s="12" t="str">
        <f t="shared" si="3"/>
        <v>000</v>
      </c>
      <c r="M88" s="13">
        <v>0</v>
      </c>
      <c r="N88" s="14">
        <v>3</v>
      </c>
      <c r="O88" s="12">
        <v>6</v>
      </c>
      <c r="P88" s="11" t="s">
        <v>875</v>
      </c>
      <c r="Q88" s="10" t="s">
        <v>620</v>
      </c>
      <c r="R88" s="9" t="str">
        <f t="shared" si="5"/>
        <v>20180608-Str-Sd-Wool01-Ndata-M0000-D000-T00000-G03-R06-0297.JPG</v>
      </c>
    </row>
    <row r="89" spans="1:21" x14ac:dyDescent="0.25">
      <c r="A89" s="9" t="s">
        <v>967</v>
      </c>
      <c r="B89" s="9" t="str">
        <f t="shared" si="4"/>
        <v>20180608</v>
      </c>
      <c r="C89" s="9" t="s">
        <v>872</v>
      </c>
      <c r="D89" s="9" t="s">
        <v>873</v>
      </c>
      <c r="E89" s="10" t="s">
        <v>23</v>
      </c>
      <c r="F89" s="10" t="s">
        <v>32</v>
      </c>
      <c r="G89" s="10" t="s">
        <v>33</v>
      </c>
      <c r="H89" s="10" t="s">
        <v>26</v>
      </c>
      <c r="I89" s="11" t="s">
        <v>874</v>
      </c>
      <c r="J89" s="10">
        <v>120</v>
      </c>
      <c r="K89" s="12" t="str">
        <f>IF(F89="NA","0000",IF(F89="A04","1000",IF(F89="A03","0700",IF(F89="A02","0500",IF(F89="A01","0200",ERROR)))))</f>
        <v>1000</v>
      </c>
      <c r="L89" s="12" t="str">
        <f t="shared" si="3"/>
        <v>120</v>
      </c>
      <c r="M89" s="13">
        <v>0</v>
      </c>
      <c r="N89" s="14">
        <v>3</v>
      </c>
      <c r="O89" s="12">
        <v>6</v>
      </c>
      <c r="P89" s="11" t="s">
        <v>875</v>
      </c>
      <c r="Q89" s="10" t="s">
        <v>622</v>
      </c>
      <c r="R89" s="9" t="str">
        <f t="shared" si="5"/>
        <v>20180608-Str-Sd-Cott01-Uvpo1-M1000-D120-T00000-G03-R06-0298.JPG</v>
      </c>
    </row>
    <row r="90" spans="1:21" x14ac:dyDescent="0.25">
      <c r="A90" s="9" t="s">
        <v>968</v>
      </c>
      <c r="B90" s="9" t="str">
        <f t="shared" si="4"/>
        <v>20180608</v>
      </c>
      <c r="C90" s="9" t="s">
        <v>872</v>
      </c>
      <c r="D90" s="9" t="s">
        <v>873</v>
      </c>
      <c r="E90" s="10" t="s">
        <v>23</v>
      </c>
      <c r="F90" s="10" t="s">
        <v>32</v>
      </c>
      <c r="G90" s="10" t="s">
        <v>33</v>
      </c>
      <c r="H90" s="10" t="s">
        <v>26</v>
      </c>
      <c r="I90" s="11" t="s">
        <v>874</v>
      </c>
      <c r="J90" s="10">
        <v>120</v>
      </c>
      <c r="K90" s="12" t="str">
        <f>IF(F90="NA","0000",IF(F90="A04","1000",IF(F90="A03","0700",IF(F90="A02","0500",IF(F90="A01","0200",ERROR)))))</f>
        <v>1000</v>
      </c>
      <c r="L90" s="12" t="str">
        <f t="shared" si="3"/>
        <v>120</v>
      </c>
      <c r="M90" s="13">
        <v>0</v>
      </c>
      <c r="N90" s="14">
        <v>3</v>
      </c>
      <c r="O90" s="12">
        <v>6</v>
      </c>
      <c r="P90" s="11" t="s">
        <v>875</v>
      </c>
      <c r="Q90" s="10" t="s">
        <v>624</v>
      </c>
      <c r="R90" s="9" t="str">
        <f t="shared" si="5"/>
        <v>20180608-Str-Sd-Cott01-Uvpo1-M1000-D120-T00000-G03-R06-0299.JPG</v>
      </c>
    </row>
    <row r="91" spans="1:21" x14ac:dyDescent="0.25">
      <c r="A91" s="9" t="s">
        <v>969</v>
      </c>
      <c r="B91" s="9" t="str">
        <f t="shared" si="4"/>
        <v>20180608</v>
      </c>
      <c r="C91" s="9" t="s">
        <v>872</v>
      </c>
      <c r="D91" s="9" t="s">
        <v>873</v>
      </c>
      <c r="E91" s="10" t="s">
        <v>29</v>
      </c>
      <c r="F91" s="10" t="s">
        <v>32</v>
      </c>
      <c r="G91" s="10" t="s">
        <v>33</v>
      </c>
      <c r="H91" s="10" t="s">
        <v>26</v>
      </c>
      <c r="I91" s="11" t="s">
        <v>874</v>
      </c>
      <c r="J91" s="10">
        <v>120</v>
      </c>
      <c r="K91" s="12" t="str">
        <f>IF(F91="NA","0000",IF(F91="A04","1000",IF(F91="A03","0700",IF(F91="A02","0500",IF(F91="A01","0200",ERROR)))))</f>
        <v>1000</v>
      </c>
      <c r="L91" s="12" t="str">
        <f t="shared" si="3"/>
        <v>120</v>
      </c>
      <c r="M91" s="13">
        <v>0</v>
      </c>
      <c r="N91" s="14">
        <v>3</v>
      </c>
      <c r="O91" s="12">
        <v>6</v>
      </c>
      <c r="P91" s="11" t="s">
        <v>875</v>
      </c>
      <c r="Q91" s="10" t="s">
        <v>626</v>
      </c>
      <c r="R91" s="9" t="str">
        <f t="shared" si="5"/>
        <v>20180608-Str-Sd-Wool01-Uvpo1-M1000-D120-T00000-G03-R06-0300.JPG</v>
      </c>
      <c r="S91" s="3" t="e">
        <f>I91-I88</f>
        <v>#VALUE!</v>
      </c>
      <c r="T91" s="3" t="e">
        <f>I89-I87</f>
        <v>#VALUE!</v>
      </c>
      <c r="U91" s="3" t="e">
        <f>S91/T91</f>
        <v>#VALUE!</v>
      </c>
    </row>
    <row r="92" spans="1:21" x14ac:dyDescent="0.25">
      <c r="A92" s="9" t="s">
        <v>970</v>
      </c>
      <c r="B92" s="9" t="str">
        <f t="shared" si="4"/>
        <v>20180608</v>
      </c>
      <c r="C92" s="9" t="s">
        <v>872</v>
      </c>
      <c r="D92" s="9" t="s">
        <v>873</v>
      </c>
      <c r="E92" s="10" t="s">
        <v>23</v>
      </c>
      <c r="F92" s="10" t="s">
        <v>24</v>
      </c>
      <c r="G92" s="10" t="s">
        <v>25</v>
      </c>
      <c r="H92" s="10" t="s">
        <v>26</v>
      </c>
      <c r="I92" s="11" t="s">
        <v>874</v>
      </c>
      <c r="J92" s="10" t="s">
        <v>24</v>
      </c>
      <c r="K92" s="12" t="str">
        <f>IF(F92="NA","0000",IF(F92="A04","1000",IF(F92="A03","0700",IF(F92="A02","0500",IF(F92="A01","0200",ERROR)))))</f>
        <v>0000</v>
      </c>
      <c r="L92" s="12" t="str">
        <f t="shared" si="3"/>
        <v>000</v>
      </c>
      <c r="M92" s="13">
        <v>0</v>
      </c>
      <c r="N92" s="14">
        <v>4</v>
      </c>
      <c r="O92" s="12">
        <v>1</v>
      </c>
      <c r="P92" s="11" t="s">
        <v>875</v>
      </c>
      <c r="Q92" s="10" t="s">
        <v>628</v>
      </c>
      <c r="R92" s="9" t="str">
        <f t="shared" si="5"/>
        <v>20180608-Str-Sd-Cott01-Ndata-M0000-D000-T00000-G04-R01-0301.JPG</v>
      </c>
    </row>
    <row r="93" spans="1:21" x14ac:dyDescent="0.25">
      <c r="A93" s="9" t="s">
        <v>971</v>
      </c>
      <c r="B93" s="9" t="str">
        <f t="shared" si="4"/>
        <v>20180608</v>
      </c>
      <c r="C93" s="9" t="s">
        <v>872</v>
      </c>
      <c r="D93" s="9" t="s">
        <v>873</v>
      </c>
      <c r="E93" s="10" t="s">
        <v>29</v>
      </c>
      <c r="F93" s="10" t="s">
        <v>24</v>
      </c>
      <c r="G93" s="10" t="s">
        <v>25</v>
      </c>
      <c r="H93" s="10" t="s">
        <v>26</v>
      </c>
      <c r="I93" s="11" t="s">
        <v>874</v>
      </c>
      <c r="J93" s="10" t="s">
        <v>24</v>
      </c>
      <c r="K93" s="12" t="str">
        <f>IF(F93="NA","0000",IF(F93="A04","1000",IF(F93="A03","0700",IF(F93="A02","0500",IF(F93="A01","0200",ERROR)))))</f>
        <v>0000</v>
      </c>
      <c r="L93" s="12" t="str">
        <f t="shared" si="3"/>
        <v>000</v>
      </c>
      <c r="M93" s="13">
        <v>0</v>
      </c>
      <c r="N93" s="14">
        <v>4</v>
      </c>
      <c r="O93" s="12">
        <v>1</v>
      </c>
      <c r="P93" s="11" t="s">
        <v>875</v>
      </c>
      <c r="Q93" s="10" t="s">
        <v>630</v>
      </c>
      <c r="R93" s="9" t="str">
        <f t="shared" si="5"/>
        <v>20180608-Str-Sd-Wool01-Ndata-M0000-D000-T00000-G04-R01-0302.JPG</v>
      </c>
    </row>
    <row r="94" spans="1:21" x14ac:dyDescent="0.25">
      <c r="A94" s="9" t="s">
        <v>972</v>
      </c>
      <c r="B94" s="9" t="str">
        <f t="shared" si="4"/>
        <v>20180608</v>
      </c>
      <c r="C94" s="9" t="s">
        <v>872</v>
      </c>
      <c r="D94" s="9" t="s">
        <v>873</v>
      </c>
      <c r="E94" s="10" t="s">
        <v>23</v>
      </c>
      <c r="F94" s="10" t="s">
        <v>32</v>
      </c>
      <c r="G94" s="10" t="s">
        <v>33</v>
      </c>
      <c r="H94" s="10" t="s">
        <v>26</v>
      </c>
      <c r="I94" s="11" t="s">
        <v>874</v>
      </c>
      <c r="J94" s="10">
        <v>240</v>
      </c>
      <c r="K94" s="12" t="str">
        <f>IF(F94="NA","0000",IF(F94="A04","1000",IF(F94="A03","0700",IF(F94="A02","0500",IF(F94="A01","0200",ERROR)))))</f>
        <v>1000</v>
      </c>
      <c r="L94" s="12" t="str">
        <f t="shared" si="3"/>
        <v>240</v>
      </c>
      <c r="M94" s="13">
        <v>0</v>
      </c>
      <c r="N94" s="14">
        <v>4</v>
      </c>
      <c r="O94" s="12">
        <v>1</v>
      </c>
      <c r="P94" s="11" t="s">
        <v>875</v>
      </c>
      <c r="Q94" s="10" t="s">
        <v>632</v>
      </c>
      <c r="R94" s="9" t="str">
        <f t="shared" si="5"/>
        <v>20180608-Str-Sd-Cott01-Uvpo1-M1000-D240-T00000-G04-R01-0303.JPG</v>
      </c>
    </row>
    <row r="95" spans="1:21" x14ac:dyDescent="0.25">
      <c r="A95" s="9" t="s">
        <v>973</v>
      </c>
      <c r="B95" s="9" t="str">
        <f t="shared" si="4"/>
        <v>20180608</v>
      </c>
      <c r="C95" s="9" t="s">
        <v>872</v>
      </c>
      <c r="D95" s="9" t="s">
        <v>873</v>
      </c>
      <c r="E95" s="10" t="s">
        <v>23</v>
      </c>
      <c r="F95" s="10" t="s">
        <v>32</v>
      </c>
      <c r="G95" s="10" t="s">
        <v>33</v>
      </c>
      <c r="H95" s="10" t="s">
        <v>26</v>
      </c>
      <c r="I95" s="11" t="s">
        <v>874</v>
      </c>
      <c r="J95" s="10">
        <v>240</v>
      </c>
      <c r="K95" s="12" t="str">
        <f>IF(F95="NA","0000",IF(F95="A04","1000",IF(F95="A03","0700",IF(F95="A02","0500",IF(F95="A01","0200",ERROR)))))</f>
        <v>1000</v>
      </c>
      <c r="L95" s="12" t="str">
        <f t="shared" si="3"/>
        <v>240</v>
      </c>
      <c r="M95" s="13">
        <v>0</v>
      </c>
      <c r="N95" s="14">
        <v>4</v>
      </c>
      <c r="O95" s="12">
        <v>1</v>
      </c>
      <c r="P95" s="11" t="s">
        <v>875</v>
      </c>
      <c r="Q95" s="10" t="s">
        <v>634</v>
      </c>
      <c r="R95" s="9" t="str">
        <f t="shared" si="5"/>
        <v>20180608-Str-Sd-Cott01-Uvpo1-M1000-D240-T00000-G04-R01-0304.JPG</v>
      </c>
    </row>
    <row r="96" spans="1:21" x14ac:dyDescent="0.25">
      <c r="A96" s="9" t="s">
        <v>974</v>
      </c>
      <c r="B96" s="9" t="str">
        <f t="shared" si="4"/>
        <v>20180608</v>
      </c>
      <c r="C96" s="9" t="s">
        <v>872</v>
      </c>
      <c r="D96" s="9" t="s">
        <v>873</v>
      </c>
      <c r="E96" s="10" t="s">
        <v>29</v>
      </c>
      <c r="F96" s="10" t="s">
        <v>32</v>
      </c>
      <c r="G96" s="10" t="s">
        <v>33</v>
      </c>
      <c r="H96" s="10" t="s">
        <v>26</v>
      </c>
      <c r="I96" s="11" t="s">
        <v>874</v>
      </c>
      <c r="J96" s="10">
        <v>240</v>
      </c>
      <c r="K96" s="12" t="str">
        <f>IF(F96="NA","0000",IF(F96="A04","1000",IF(F96="A03","0700",IF(F96="A02","0500",IF(F96="A01","0200",ERROR)))))</f>
        <v>1000</v>
      </c>
      <c r="L96" s="12" t="str">
        <f t="shared" si="3"/>
        <v>240</v>
      </c>
      <c r="M96" s="13">
        <v>0</v>
      </c>
      <c r="N96" s="14">
        <v>4</v>
      </c>
      <c r="O96" s="12">
        <v>1</v>
      </c>
      <c r="P96" s="11" t="s">
        <v>875</v>
      </c>
      <c r="Q96" s="10" t="s">
        <v>636</v>
      </c>
      <c r="R96" s="9" t="str">
        <f t="shared" si="5"/>
        <v>20180608-Str-Sd-Wool01-Uvpo1-M1000-D240-T00000-G04-R01-0305.JPG</v>
      </c>
      <c r="S96" s="3" t="e">
        <f>I96-I93</f>
        <v>#VALUE!</v>
      </c>
      <c r="T96" s="3" t="e">
        <f>I94-I92</f>
        <v>#VALUE!</v>
      </c>
      <c r="U96" s="3" t="e">
        <f>S96/T96</f>
        <v>#VALUE!</v>
      </c>
    </row>
    <row r="97" spans="1:21" x14ac:dyDescent="0.25">
      <c r="A97" s="9" t="s">
        <v>975</v>
      </c>
      <c r="B97" s="9" t="str">
        <f t="shared" si="4"/>
        <v>20180608</v>
      </c>
      <c r="C97" s="9" t="s">
        <v>872</v>
      </c>
      <c r="D97" s="9" t="s">
        <v>873</v>
      </c>
      <c r="E97" s="10" t="s">
        <v>23</v>
      </c>
      <c r="F97" s="10" t="s">
        <v>24</v>
      </c>
      <c r="G97" s="10" t="s">
        <v>25</v>
      </c>
      <c r="H97" s="10" t="s">
        <v>26</v>
      </c>
      <c r="I97" s="11" t="s">
        <v>874</v>
      </c>
      <c r="J97" s="10" t="s">
        <v>24</v>
      </c>
      <c r="K97" s="12" t="str">
        <f>IF(F97="NA","0000",IF(F97="A04","1000",IF(F97="A03","0700",IF(F97="A02","0500",IF(F97="A01","0200",ERROR)))))</f>
        <v>0000</v>
      </c>
      <c r="L97" s="12" t="str">
        <f t="shared" si="3"/>
        <v>000</v>
      </c>
      <c r="M97" s="13">
        <v>0</v>
      </c>
      <c r="N97" s="14">
        <v>4</v>
      </c>
      <c r="O97" s="12">
        <v>2</v>
      </c>
      <c r="P97" s="11" t="s">
        <v>875</v>
      </c>
      <c r="Q97" s="10" t="s">
        <v>638</v>
      </c>
      <c r="R97" s="9" t="str">
        <f t="shared" si="5"/>
        <v>20180608-Str-Sd-Cott01-Ndata-M0000-D000-T00000-G04-R02-0306.JPG</v>
      </c>
    </row>
    <row r="98" spans="1:21" x14ac:dyDescent="0.25">
      <c r="A98" s="9" t="s">
        <v>976</v>
      </c>
      <c r="B98" s="9" t="str">
        <f t="shared" si="4"/>
        <v>20180608</v>
      </c>
      <c r="C98" s="9" t="s">
        <v>872</v>
      </c>
      <c r="D98" s="9" t="s">
        <v>873</v>
      </c>
      <c r="E98" s="10" t="s">
        <v>29</v>
      </c>
      <c r="F98" s="10" t="s">
        <v>24</v>
      </c>
      <c r="G98" s="10" t="s">
        <v>25</v>
      </c>
      <c r="H98" s="10" t="s">
        <v>26</v>
      </c>
      <c r="I98" s="11" t="s">
        <v>874</v>
      </c>
      <c r="J98" s="10" t="s">
        <v>24</v>
      </c>
      <c r="K98" s="12" t="str">
        <f>IF(F98="NA","0000",IF(F98="A04","1000",IF(F98="A03","0700",IF(F98="A02","0500",IF(F98="A01","0200",ERROR)))))</f>
        <v>0000</v>
      </c>
      <c r="L98" s="12" t="str">
        <f t="shared" si="3"/>
        <v>000</v>
      </c>
      <c r="M98" s="13">
        <v>0</v>
      </c>
      <c r="N98" s="14">
        <v>4</v>
      </c>
      <c r="O98" s="12">
        <v>2</v>
      </c>
      <c r="P98" s="11" t="s">
        <v>875</v>
      </c>
      <c r="Q98" s="10" t="s">
        <v>640</v>
      </c>
      <c r="R98" s="9" t="str">
        <f t="shared" si="5"/>
        <v>20180608-Str-Sd-Wool01-Ndata-M0000-D000-T00000-G04-R02-0307.JPG</v>
      </c>
    </row>
    <row r="99" spans="1:21" x14ac:dyDescent="0.25">
      <c r="A99" s="9" t="s">
        <v>977</v>
      </c>
      <c r="B99" s="9" t="str">
        <f t="shared" si="4"/>
        <v>20180608</v>
      </c>
      <c r="C99" s="9" t="s">
        <v>872</v>
      </c>
      <c r="D99" s="9" t="s">
        <v>873</v>
      </c>
      <c r="E99" s="10" t="s">
        <v>23</v>
      </c>
      <c r="F99" s="10" t="s">
        <v>32</v>
      </c>
      <c r="G99" s="10" t="s">
        <v>33</v>
      </c>
      <c r="H99" s="10" t="s">
        <v>26</v>
      </c>
      <c r="I99" s="11" t="s">
        <v>874</v>
      </c>
      <c r="J99" s="10">
        <v>240</v>
      </c>
      <c r="K99" s="12" t="str">
        <f>IF(F99="NA","0000",IF(F99="A04","1000",IF(F99="A03","0700",IF(F99="A02","0500",IF(F99="A01","0200",ERROR)))))</f>
        <v>1000</v>
      </c>
      <c r="L99" s="12" t="str">
        <f t="shared" si="3"/>
        <v>240</v>
      </c>
      <c r="M99" s="13">
        <v>0</v>
      </c>
      <c r="N99" s="14">
        <v>4</v>
      </c>
      <c r="O99" s="12">
        <v>2</v>
      </c>
      <c r="P99" s="11" t="s">
        <v>875</v>
      </c>
      <c r="Q99" s="10" t="s">
        <v>642</v>
      </c>
      <c r="R99" s="9" t="str">
        <f t="shared" si="5"/>
        <v>20180608-Str-Sd-Cott01-Uvpo1-M1000-D240-T00000-G04-R02-0308.JPG</v>
      </c>
    </row>
    <row r="100" spans="1:21" x14ac:dyDescent="0.25">
      <c r="A100" s="9" t="s">
        <v>978</v>
      </c>
      <c r="B100" s="9" t="str">
        <f t="shared" si="4"/>
        <v>20180608</v>
      </c>
      <c r="C100" s="9" t="s">
        <v>872</v>
      </c>
      <c r="D100" s="9" t="s">
        <v>873</v>
      </c>
      <c r="E100" s="10" t="s">
        <v>23</v>
      </c>
      <c r="F100" s="10" t="s">
        <v>32</v>
      </c>
      <c r="G100" s="10" t="s">
        <v>33</v>
      </c>
      <c r="H100" s="10" t="s">
        <v>26</v>
      </c>
      <c r="I100" s="11" t="s">
        <v>874</v>
      </c>
      <c r="J100" s="10">
        <v>240</v>
      </c>
      <c r="K100" s="12" t="str">
        <f>IF(F100="NA","0000",IF(F100="A04","1000",IF(F100="A03","0700",IF(F100="A02","0500",IF(F100="A01","0200",ERROR)))))</f>
        <v>1000</v>
      </c>
      <c r="L100" s="12" t="str">
        <f t="shared" si="3"/>
        <v>240</v>
      </c>
      <c r="M100" s="13">
        <v>0</v>
      </c>
      <c r="N100" s="14">
        <v>4</v>
      </c>
      <c r="O100" s="12">
        <v>2</v>
      </c>
      <c r="P100" s="11" t="s">
        <v>875</v>
      </c>
      <c r="Q100" s="10" t="s">
        <v>644</v>
      </c>
      <c r="R100" s="9" t="str">
        <f t="shared" si="5"/>
        <v>20180608-Str-Sd-Cott01-Uvpo1-M1000-D240-T00000-G04-R02-0309.JPG</v>
      </c>
    </row>
    <row r="101" spans="1:21" x14ac:dyDescent="0.25">
      <c r="A101" s="9" t="s">
        <v>979</v>
      </c>
      <c r="B101" s="9" t="str">
        <f t="shared" si="4"/>
        <v>20180608</v>
      </c>
      <c r="C101" s="9" t="s">
        <v>872</v>
      </c>
      <c r="D101" s="9" t="s">
        <v>873</v>
      </c>
      <c r="E101" s="10" t="s">
        <v>29</v>
      </c>
      <c r="F101" s="10" t="s">
        <v>32</v>
      </c>
      <c r="G101" s="10" t="s">
        <v>33</v>
      </c>
      <c r="H101" s="10" t="s">
        <v>26</v>
      </c>
      <c r="I101" s="11" t="s">
        <v>874</v>
      </c>
      <c r="J101" s="10">
        <v>240</v>
      </c>
      <c r="K101" s="12" t="str">
        <f>IF(F101="NA","0000",IF(F101="A04","1000",IF(F101="A03","0700",IF(F101="A02","0500",IF(F101="A01","0200",ERROR)))))</f>
        <v>1000</v>
      </c>
      <c r="L101" s="12" t="str">
        <f t="shared" si="3"/>
        <v>240</v>
      </c>
      <c r="M101" s="13">
        <v>0</v>
      </c>
      <c r="N101" s="14">
        <v>4</v>
      </c>
      <c r="O101" s="12">
        <v>2</v>
      </c>
      <c r="P101" s="11" t="s">
        <v>875</v>
      </c>
      <c r="Q101" s="10" t="s">
        <v>646</v>
      </c>
      <c r="R101" s="9" t="str">
        <f t="shared" si="5"/>
        <v>20180608-Str-Sd-Wool01-Uvpo1-M1000-D240-T00000-G04-R02-0310.JPG</v>
      </c>
      <c r="S101" s="3" t="e">
        <f>I101-I98</f>
        <v>#VALUE!</v>
      </c>
      <c r="T101" s="3" t="e">
        <f>I99-I97</f>
        <v>#VALUE!</v>
      </c>
      <c r="U101" s="3" t="e">
        <f>S101/T101</f>
        <v>#VALUE!</v>
      </c>
    </row>
    <row r="102" spans="1:21" x14ac:dyDescent="0.25">
      <c r="A102" s="9" t="s">
        <v>980</v>
      </c>
      <c r="B102" s="9" t="str">
        <f t="shared" si="4"/>
        <v>20180608</v>
      </c>
      <c r="C102" s="9" t="s">
        <v>872</v>
      </c>
      <c r="D102" s="9" t="s">
        <v>873</v>
      </c>
      <c r="E102" s="10" t="s">
        <v>23</v>
      </c>
      <c r="F102" s="10" t="s">
        <v>24</v>
      </c>
      <c r="G102" s="10" t="s">
        <v>25</v>
      </c>
      <c r="H102" s="10" t="s">
        <v>26</v>
      </c>
      <c r="I102" s="11" t="s">
        <v>874</v>
      </c>
      <c r="J102" s="10" t="s">
        <v>24</v>
      </c>
      <c r="K102" s="12" t="str">
        <f>IF(F102="NA","0000",IF(F102="A04","1000",IF(F102="A03","0700",IF(F102="A02","0500",IF(F102="A01","0200",ERROR)))))</f>
        <v>0000</v>
      </c>
      <c r="L102" s="12" t="str">
        <f t="shared" si="3"/>
        <v>000</v>
      </c>
      <c r="M102" s="13">
        <v>0</v>
      </c>
      <c r="N102" s="14">
        <v>4</v>
      </c>
      <c r="O102" s="12">
        <v>3</v>
      </c>
      <c r="P102" s="11" t="s">
        <v>875</v>
      </c>
      <c r="Q102" s="10" t="s">
        <v>648</v>
      </c>
      <c r="R102" s="9" t="str">
        <f t="shared" si="5"/>
        <v>20180608-Str-Sd-Cott01-Ndata-M0000-D000-T00000-G04-R03-0311.JPG</v>
      </c>
    </row>
    <row r="103" spans="1:21" x14ac:dyDescent="0.25">
      <c r="A103" s="9" t="s">
        <v>981</v>
      </c>
      <c r="B103" s="9" t="str">
        <f t="shared" si="4"/>
        <v>20180608</v>
      </c>
      <c r="C103" s="9" t="s">
        <v>872</v>
      </c>
      <c r="D103" s="9" t="s">
        <v>873</v>
      </c>
      <c r="E103" s="10" t="s">
        <v>29</v>
      </c>
      <c r="F103" s="10" t="s">
        <v>24</v>
      </c>
      <c r="G103" s="10" t="s">
        <v>25</v>
      </c>
      <c r="H103" s="10" t="s">
        <v>26</v>
      </c>
      <c r="I103" s="11" t="s">
        <v>874</v>
      </c>
      <c r="J103" s="10" t="s">
        <v>24</v>
      </c>
      <c r="K103" s="12" t="str">
        <f>IF(F103="NA","0000",IF(F103="A04","1000",IF(F103="A03","0700",IF(F103="A02","0500",IF(F103="A01","0200",ERROR)))))</f>
        <v>0000</v>
      </c>
      <c r="L103" s="12" t="str">
        <f t="shared" si="3"/>
        <v>000</v>
      </c>
      <c r="M103" s="13">
        <v>0</v>
      </c>
      <c r="N103" s="14">
        <v>4</v>
      </c>
      <c r="O103" s="12">
        <v>3</v>
      </c>
      <c r="P103" s="11" t="s">
        <v>875</v>
      </c>
      <c r="Q103" s="10" t="s">
        <v>650</v>
      </c>
      <c r="R103" s="9" t="str">
        <f t="shared" si="5"/>
        <v>20180608-Str-Sd-Wool01-Ndata-M0000-D000-T00000-G04-R03-0312.JPG</v>
      </c>
    </row>
    <row r="104" spans="1:21" x14ac:dyDescent="0.25">
      <c r="A104" s="9" t="s">
        <v>982</v>
      </c>
      <c r="B104" s="9" t="str">
        <f t="shared" si="4"/>
        <v>20180608</v>
      </c>
      <c r="C104" s="9" t="s">
        <v>872</v>
      </c>
      <c r="D104" s="9" t="s">
        <v>873</v>
      </c>
      <c r="E104" s="10" t="s">
        <v>23</v>
      </c>
      <c r="F104" s="10" t="s">
        <v>32</v>
      </c>
      <c r="G104" s="10" t="s">
        <v>33</v>
      </c>
      <c r="H104" s="10" t="s">
        <v>26</v>
      </c>
      <c r="I104" s="11" t="s">
        <v>874</v>
      </c>
      <c r="J104" s="10">
        <v>240</v>
      </c>
      <c r="K104" s="12" t="str">
        <f>IF(F104="NA","0000",IF(F104="A04","1000",IF(F104="A03","0700",IF(F104="A02","0500",IF(F104="A01","0200",ERROR)))))</f>
        <v>1000</v>
      </c>
      <c r="L104" s="12" t="str">
        <f t="shared" si="3"/>
        <v>240</v>
      </c>
      <c r="M104" s="13">
        <v>0</v>
      </c>
      <c r="N104" s="14">
        <v>4</v>
      </c>
      <c r="O104" s="12">
        <v>3</v>
      </c>
      <c r="P104" s="11" t="s">
        <v>875</v>
      </c>
      <c r="Q104" s="10" t="s">
        <v>652</v>
      </c>
      <c r="R104" s="9" t="str">
        <f t="shared" si="5"/>
        <v>20180608-Str-Sd-Cott01-Uvpo1-M1000-D240-T00000-G04-R03-0313.JPG</v>
      </c>
    </row>
    <row r="105" spans="1:21" x14ac:dyDescent="0.25">
      <c r="A105" s="9" t="s">
        <v>983</v>
      </c>
      <c r="B105" s="9" t="str">
        <f t="shared" si="4"/>
        <v>20180608</v>
      </c>
      <c r="C105" s="9" t="s">
        <v>872</v>
      </c>
      <c r="D105" s="9" t="s">
        <v>873</v>
      </c>
      <c r="E105" s="10" t="s">
        <v>23</v>
      </c>
      <c r="F105" s="10" t="s">
        <v>32</v>
      </c>
      <c r="G105" s="10" t="s">
        <v>33</v>
      </c>
      <c r="H105" s="10" t="s">
        <v>26</v>
      </c>
      <c r="I105" s="11" t="s">
        <v>874</v>
      </c>
      <c r="J105" s="10">
        <v>240</v>
      </c>
      <c r="K105" s="12" t="str">
        <f>IF(F105="NA","0000",IF(F105="A04","1000",IF(F105="A03","0700",IF(F105="A02","0500",IF(F105="A01","0200",ERROR)))))</f>
        <v>1000</v>
      </c>
      <c r="L105" s="12" t="str">
        <f t="shared" si="3"/>
        <v>240</v>
      </c>
      <c r="M105" s="13">
        <v>0</v>
      </c>
      <c r="N105" s="14">
        <v>4</v>
      </c>
      <c r="O105" s="12">
        <v>3</v>
      </c>
      <c r="P105" s="11" t="s">
        <v>875</v>
      </c>
      <c r="Q105" s="10" t="s">
        <v>654</v>
      </c>
      <c r="R105" s="9" t="str">
        <f t="shared" si="5"/>
        <v>20180608-Str-Sd-Cott01-Uvpo1-M1000-D240-T00000-G04-R03-0314.JPG</v>
      </c>
    </row>
    <row r="106" spans="1:21" x14ac:dyDescent="0.25">
      <c r="A106" s="9" t="s">
        <v>984</v>
      </c>
      <c r="B106" s="9" t="str">
        <f t="shared" si="4"/>
        <v>20180608</v>
      </c>
      <c r="C106" s="9" t="s">
        <v>872</v>
      </c>
      <c r="D106" s="9" t="s">
        <v>873</v>
      </c>
      <c r="E106" s="10" t="s">
        <v>29</v>
      </c>
      <c r="F106" s="10" t="s">
        <v>32</v>
      </c>
      <c r="G106" s="10" t="s">
        <v>33</v>
      </c>
      <c r="H106" s="10" t="s">
        <v>26</v>
      </c>
      <c r="I106" s="11" t="s">
        <v>874</v>
      </c>
      <c r="J106" s="10">
        <v>240</v>
      </c>
      <c r="K106" s="12" t="str">
        <f>IF(F106="NA","0000",IF(F106="A04","1000",IF(F106="A03","0700",IF(F106="A02","0500",IF(F106="A01","0200",ERROR)))))</f>
        <v>1000</v>
      </c>
      <c r="L106" s="12" t="str">
        <f t="shared" si="3"/>
        <v>240</v>
      </c>
      <c r="M106" s="13">
        <v>0</v>
      </c>
      <c r="N106" s="14">
        <v>4</v>
      </c>
      <c r="O106" s="12">
        <v>3</v>
      </c>
      <c r="P106" s="11" t="s">
        <v>875</v>
      </c>
      <c r="Q106" s="10" t="s">
        <v>656</v>
      </c>
      <c r="R106" s="9" t="str">
        <f t="shared" si="5"/>
        <v>20180608-Str-Sd-Wool01-Uvpo1-M1000-D240-T00000-G04-R03-0315.JPG</v>
      </c>
      <c r="S106" s="3" t="e">
        <f>I106-I103</f>
        <v>#VALUE!</v>
      </c>
      <c r="T106" s="3" t="e">
        <f>I104-I102</f>
        <v>#VALUE!</v>
      </c>
      <c r="U106" s="3" t="e">
        <f>S106/T106</f>
        <v>#VALUE!</v>
      </c>
    </row>
    <row r="107" spans="1:21" x14ac:dyDescent="0.25">
      <c r="A107" s="9" t="s">
        <v>985</v>
      </c>
      <c r="B107" s="9" t="str">
        <f t="shared" si="4"/>
        <v>20180608</v>
      </c>
      <c r="C107" s="9" t="s">
        <v>872</v>
      </c>
      <c r="D107" s="9" t="s">
        <v>873</v>
      </c>
      <c r="E107" s="10" t="s">
        <v>23</v>
      </c>
      <c r="F107" s="10" t="s">
        <v>24</v>
      </c>
      <c r="G107" s="10" t="s">
        <v>25</v>
      </c>
      <c r="H107" s="10" t="s">
        <v>26</v>
      </c>
      <c r="I107" s="11" t="s">
        <v>874</v>
      </c>
      <c r="J107" s="10" t="s">
        <v>24</v>
      </c>
      <c r="K107" s="12" t="str">
        <f>IF(F107="NA","0000",IF(F107="A04","1000",IF(F107="A03","0700",IF(F107="A02","0500",IF(F107="A01","0200",ERROR)))))</f>
        <v>0000</v>
      </c>
      <c r="L107" s="12" t="str">
        <f t="shared" si="3"/>
        <v>000</v>
      </c>
      <c r="M107" s="13">
        <v>0</v>
      </c>
      <c r="N107" s="14">
        <v>4</v>
      </c>
      <c r="O107" s="12">
        <v>4</v>
      </c>
      <c r="P107" s="11" t="s">
        <v>875</v>
      </c>
      <c r="Q107" s="10" t="s">
        <v>658</v>
      </c>
      <c r="R107" s="9" t="str">
        <f t="shared" si="5"/>
        <v>20180608-Str-Sd-Cott01-Ndata-M0000-D000-T00000-G04-R04-0316.JPG</v>
      </c>
    </row>
    <row r="108" spans="1:21" x14ac:dyDescent="0.25">
      <c r="A108" s="9" t="s">
        <v>986</v>
      </c>
      <c r="B108" s="9" t="str">
        <f t="shared" si="4"/>
        <v>20180608</v>
      </c>
      <c r="C108" s="9" t="s">
        <v>872</v>
      </c>
      <c r="D108" s="9" t="s">
        <v>873</v>
      </c>
      <c r="E108" s="10" t="s">
        <v>29</v>
      </c>
      <c r="F108" s="10" t="s">
        <v>24</v>
      </c>
      <c r="G108" s="10" t="s">
        <v>25</v>
      </c>
      <c r="H108" s="10" t="s">
        <v>26</v>
      </c>
      <c r="I108" s="11" t="s">
        <v>874</v>
      </c>
      <c r="J108" s="10" t="s">
        <v>24</v>
      </c>
      <c r="K108" s="12" t="str">
        <f>IF(F108="NA","0000",IF(F108="A04","1000",IF(F108="A03","0700",IF(F108="A02","0500",IF(F108="A01","0200",ERROR)))))</f>
        <v>0000</v>
      </c>
      <c r="L108" s="12" t="str">
        <f t="shared" si="3"/>
        <v>000</v>
      </c>
      <c r="M108" s="13">
        <v>0</v>
      </c>
      <c r="N108" s="14">
        <v>4</v>
      </c>
      <c r="O108" s="12">
        <v>4</v>
      </c>
      <c r="P108" s="11" t="s">
        <v>875</v>
      </c>
      <c r="Q108" s="10" t="s">
        <v>660</v>
      </c>
      <c r="R108" s="9" t="str">
        <f t="shared" si="5"/>
        <v>20180608-Str-Sd-Wool01-Ndata-M0000-D000-T00000-G04-R04-0317.JPG</v>
      </c>
    </row>
    <row r="109" spans="1:21" x14ac:dyDescent="0.25">
      <c r="A109" s="9" t="s">
        <v>987</v>
      </c>
      <c r="B109" s="9" t="str">
        <f t="shared" si="4"/>
        <v>20180608</v>
      </c>
      <c r="C109" s="9" t="s">
        <v>872</v>
      </c>
      <c r="D109" s="9" t="s">
        <v>873</v>
      </c>
      <c r="E109" s="10" t="s">
        <v>23</v>
      </c>
      <c r="F109" s="10" t="s">
        <v>32</v>
      </c>
      <c r="G109" s="10" t="s">
        <v>33</v>
      </c>
      <c r="H109" s="10" t="s">
        <v>26</v>
      </c>
      <c r="I109" s="11" t="s">
        <v>874</v>
      </c>
      <c r="J109" s="10">
        <v>240</v>
      </c>
      <c r="K109" s="12" t="str">
        <f>IF(F109="NA","0000",IF(F109="A04","1000",IF(F109="A03","0700",IF(F109="A02","0500",IF(F109="A01","0200",ERROR)))))</f>
        <v>1000</v>
      </c>
      <c r="L109" s="12" t="str">
        <f t="shared" si="3"/>
        <v>240</v>
      </c>
      <c r="M109" s="13">
        <v>0</v>
      </c>
      <c r="N109" s="14">
        <v>4</v>
      </c>
      <c r="O109" s="12">
        <v>4</v>
      </c>
      <c r="P109" s="11" t="s">
        <v>875</v>
      </c>
      <c r="Q109" s="10" t="s">
        <v>662</v>
      </c>
      <c r="R109" s="9" t="str">
        <f t="shared" si="5"/>
        <v>20180608-Str-Sd-Cott01-Uvpo1-M1000-D240-T00000-G04-R04-0318.JPG</v>
      </c>
    </row>
    <row r="110" spans="1:21" x14ac:dyDescent="0.25">
      <c r="A110" s="9" t="s">
        <v>988</v>
      </c>
      <c r="B110" s="9" t="str">
        <f t="shared" si="4"/>
        <v>20180608</v>
      </c>
      <c r="C110" s="9" t="s">
        <v>872</v>
      </c>
      <c r="D110" s="9" t="s">
        <v>873</v>
      </c>
      <c r="E110" s="10" t="s">
        <v>23</v>
      </c>
      <c r="F110" s="10" t="s">
        <v>32</v>
      </c>
      <c r="G110" s="10" t="s">
        <v>33</v>
      </c>
      <c r="H110" s="10" t="s">
        <v>26</v>
      </c>
      <c r="I110" s="11" t="s">
        <v>874</v>
      </c>
      <c r="J110" s="10">
        <v>240</v>
      </c>
      <c r="K110" s="12" t="str">
        <f>IF(F110="NA","0000",IF(F110="A04","1000",IF(F110="A03","0700",IF(F110="A02","0500",IF(F110="A01","0200",ERROR)))))</f>
        <v>1000</v>
      </c>
      <c r="L110" s="12" t="str">
        <f t="shared" si="3"/>
        <v>240</v>
      </c>
      <c r="M110" s="13">
        <v>0</v>
      </c>
      <c r="N110" s="14">
        <v>4</v>
      </c>
      <c r="O110" s="12">
        <v>4</v>
      </c>
      <c r="P110" s="11" t="s">
        <v>875</v>
      </c>
      <c r="Q110" s="10" t="s">
        <v>664</v>
      </c>
      <c r="R110" s="9" t="str">
        <f t="shared" si="5"/>
        <v>20180608-Str-Sd-Cott01-Uvpo1-M1000-D240-T00000-G04-R04-0319.JPG</v>
      </c>
    </row>
    <row r="111" spans="1:21" x14ac:dyDescent="0.25">
      <c r="A111" s="9" t="s">
        <v>989</v>
      </c>
      <c r="B111" s="9" t="str">
        <f t="shared" si="4"/>
        <v>20180608</v>
      </c>
      <c r="C111" s="9" t="s">
        <v>872</v>
      </c>
      <c r="D111" s="9" t="s">
        <v>873</v>
      </c>
      <c r="E111" s="10" t="s">
        <v>29</v>
      </c>
      <c r="F111" s="10" t="s">
        <v>32</v>
      </c>
      <c r="G111" s="10" t="s">
        <v>33</v>
      </c>
      <c r="H111" s="10" t="s">
        <v>26</v>
      </c>
      <c r="I111" s="11" t="s">
        <v>874</v>
      </c>
      <c r="J111" s="10">
        <v>240</v>
      </c>
      <c r="K111" s="12" t="str">
        <f>IF(F111="NA","0000",IF(F111="A04","1000",IF(F111="A03","0700",IF(F111="A02","0500",IF(F111="A01","0200",ERROR)))))</f>
        <v>1000</v>
      </c>
      <c r="L111" s="12" t="str">
        <f t="shared" si="3"/>
        <v>240</v>
      </c>
      <c r="M111" s="13">
        <v>0</v>
      </c>
      <c r="N111" s="14">
        <v>4</v>
      </c>
      <c r="O111" s="12">
        <v>4</v>
      </c>
      <c r="P111" s="11" t="s">
        <v>875</v>
      </c>
      <c r="Q111" s="10" t="s">
        <v>666</v>
      </c>
      <c r="R111" s="9" t="str">
        <f t="shared" si="5"/>
        <v>20180608-Str-Sd-Wool01-Uvpo1-M1000-D240-T00000-G04-R04-0320.JPG</v>
      </c>
      <c r="S111" s="3" t="e">
        <f>I111-I108</f>
        <v>#VALUE!</v>
      </c>
      <c r="T111" s="3" t="e">
        <f>I109-I107</f>
        <v>#VALUE!</v>
      </c>
      <c r="U111" s="3" t="e">
        <f>S111/T111</f>
        <v>#VALUE!</v>
      </c>
    </row>
    <row r="112" spans="1:21" x14ac:dyDescent="0.25">
      <c r="A112" s="9" t="s">
        <v>990</v>
      </c>
      <c r="B112" s="9" t="str">
        <f t="shared" si="4"/>
        <v>20180608</v>
      </c>
      <c r="C112" s="9" t="s">
        <v>872</v>
      </c>
      <c r="D112" s="9" t="s">
        <v>873</v>
      </c>
      <c r="E112" s="10" t="s">
        <v>23</v>
      </c>
      <c r="F112" s="10" t="s">
        <v>24</v>
      </c>
      <c r="G112" s="10" t="s">
        <v>25</v>
      </c>
      <c r="H112" s="10" t="s">
        <v>26</v>
      </c>
      <c r="I112" s="11" t="s">
        <v>874</v>
      </c>
      <c r="J112" s="10" t="s">
        <v>24</v>
      </c>
      <c r="K112" s="12" t="str">
        <f>IF(F112="NA","0000",IF(F112="A04","1000",IF(F112="A03","0700",IF(F112="A02","0500",IF(F112="A01","0200",ERROR)))))</f>
        <v>0000</v>
      </c>
      <c r="L112" s="12" t="str">
        <f t="shared" si="3"/>
        <v>000</v>
      </c>
      <c r="M112" s="13">
        <v>0</v>
      </c>
      <c r="N112" s="14">
        <v>4</v>
      </c>
      <c r="O112" s="12">
        <v>5</v>
      </c>
      <c r="P112" s="11" t="s">
        <v>875</v>
      </c>
      <c r="Q112" s="10" t="s">
        <v>668</v>
      </c>
      <c r="R112" s="9" t="str">
        <f t="shared" si="5"/>
        <v>20180608-Str-Sd-Cott01-Ndata-M0000-D000-T00000-G04-R05-0321.JPG</v>
      </c>
    </row>
    <row r="113" spans="1:21" x14ac:dyDescent="0.25">
      <c r="A113" s="9" t="s">
        <v>991</v>
      </c>
      <c r="B113" s="9" t="str">
        <f t="shared" si="4"/>
        <v>20180608</v>
      </c>
      <c r="C113" s="9" t="s">
        <v>872</v>
      </c>
      <c r="D113" s="9" t="s">
        <v>873</v>
      </c>
      <c r="E113" s="10" t="s">
        <v>29</v>
      </c>
      <c r="F113" s="10" t="s">
        <v>24</v>
      </c>
      <c r="G113" s="10" t="s">
        <v>25</v>
      </c>
      <c r="H113" s="10" t="s">
        <v>26</v>
      </c>
      <c r="I113" s="11" t="s">
        <v>874</v>
      </c>
      <c r="J113" s="10" t="s">
        <v>24</v>
      </c>
      <c r="K113" s="12" t="str">
        <f>IF(F113="NA","0000",IF(F113="A04","1000",IF(F113="A03","0700",IF(F113="A02","0500",IF(F113="A01","0200",ERROR)))))</f>
        <v>0000</v>
      </c>
      <c r="L113" s="12" t="str">
        <f t="shared" si="3"/>
        <v>000</v>
      </c>
      <c r="M113" s="13">
        <v>0</v>
      </c>
      <c r="N113" s="14">
        <v>4</v>
      </c>
      <c r="O113" s="12">
        <v>5</v>
      </c>
      <c r="P113" s="11" t="s">
        <v>875</v>
      </c>
      <c r="Q113" s="10" t="s">
        <v>670</v>
      </c>
      <c r="R113" s="9" t="str">
        <f t="shared" si="5"/>
        <v>20180608-Str-Sd-Wool01-Ndata-M0000-D000-T00000-G04-R05-0322.JPG</v>
      </c>
    </row>
    <row r="114" spans="1:21" x14ac:dyDescent="0.25">
      <c r="A114" s="9" t="s">
        <v>992</v>
      </c>
      <c r="B114" s="9" t="str">
        <f t="shared" si="4"/>
        <v>20180608</v>
      </c>
      <c r="C114" s="9" t="s">
        <v>872</v>
      </c>
      <c r="D114" s="9" t="s">
        <v>873</v>
      </c>
      <c r="E114" s="10" t="s">
        <v>23</v>
      </c>
      <c r="F114" s="10" t="s">
        <v>32</v>
      </c>
      <c r="G114" s="10" t="s">
        <v>33</v>
      </c>
      <c r="H114" s="10" t="s">
        <v>26</v>
      </c>
      <c r="I114" s="11" t="s">
        <v>874</v>
      </c>
      <c r="J114" s="10">
        <v>240</v>
      </c>
      <c r="K114" s="12" t="str">
        <f>IF(F114="NA","0000",IF(F114="A04","1000",IF(F114="A03","0700",IF(F114="A02","0500",IF(F114="A01","0200",ERROR)))))</f>
        <v>1000</v>
      </c>
      <c r="L114" s="12" t="str">
        <f t="shared" si="3"/>
        <v>240</v>
      </c>
      <c r="M114" s="13">
        <v>0</v>
      </c>
      <c r="N114" s="14">
        <v>4</v>
      </c>
      <c r="O114" s="12">
        <v>5</v>
      </c>
      <c r="P114" s="11" t="s">
        <v>875</v>
      </c>
      <c r="Q114" s="10" t="s">
        <v>672</v>
      </c>
      <c r="R114" s="9" t="str">
        <f t="shared" si="5"/>
        <v>20180608-Str-Sd-Cott01-Uvpo1-M1000-D240-T00000-G04-R05-0323.JPG</v>
      </c>
    </row>
    <row r="115" spans="1:21" x14ac:dyDescent="0.25">
      <c r="A115" s="9" t="s">
        <v>993</v>
      </c>
      <c r="B115" s="9" t="str">
        <f t="shared" si="4"/>
        <v>20180608</v>
      </c>
      <c r="C115" s="9" t="s">
        <v>872</v>
      </c>
      <c r="D115" s="9" t="s">
        <v>873</v>
      </c>
      <c r="E115" s="10" t="s">
        <v>23</v>
      </c>
      <c r="F115" s="10" t="s">
        <v>32</v>
      </c>
      <c r="G115" s="10" t="s">
        <v>33</v>
      </c>
      <c r="H115" s="10" t="s">
        <v>26</v>
      </c>
      <c r="I115" s="11" t="s">
        <v>874</v>
      </c>
      <c r="J115" s="10">
        <v>240</v>
      </c>
      <c r="K115" s="12" t="str">
        <f>IF(F115="NA","0000",IF(F115="A04","1000",IF(F115="A03","0700",IF(F115="A02","0500",IF(F115="A01","0200",ERROR)))))</f>
        <v>1000</v>
      </c>
      <c r="L115" s="12" t="str">
        <f t="shared" si="3"/>
        <v>240</v>
      </c>
      <c r="M115" s="13">
        <v>0</v>
      </c>
      <c r="N115" s="14">
        <v>4</v>
      </c>
      <c r="O115" s="12">
        <v>5</v>
      </c>
      <c r="P115" s="11" t="s">
        <v>875</v>
      </c>
      <c r="Q115" s="10" t="s">
        <v>674</v>
      </c>
      <c r="R115" s="9" t="str">
        <f t="shared" si="5"/>
        <v>20180608-Str-Sd-Cott01-Uvpo1-M1000-D240-T00000-G04-R05-0324.JPG</v>
      </c>
    </row>
    <row r="116" spans="1:21" x14ac:dyDescent="0.25">
      <c r="A116" s="9" t="s">
        <v>994</v>
      </c>
      <c r="B116" s="9" t="str">
        <f t="shared" si="4"/>
        <v>20180608</v>
      </c>
      <c r="C116" s="9" t="s">
        <v>872</v>
      </c>
      <c r="D116" s="9" t="s">
        <v>873</v>
      </c>
      <c r="E116" s="10" t="s">
        <v>29</v>
      </c>
      <c r="F116" s="10" t="s">
        <v>32</v>
      </c>
      <c r="G116" s="10" t="s">
        <v>33</v>
      </c>
      <c r="H116" s="10" t="s">
        <v>26</v>
      </c>
      <c r="I116" s="11" t="s">
        <v>874</v>
      </c>
      <c r="J116" s="10">
        <v>240</v>
      </c>
      <c r="K116" s="12" t="str">
        <f>IF(F116="NA","0000",IF(F116="A04","1000",IF(F116="A03","0700",IF(F116="A02","0500",IF(F116="A01","0200",ERROR)))))</f>
        <v>1000</v>
      </c>
      <c r="L116" s="12" t="str">
        <f t="shared" si="3"/>
        <v>240</v>
      </c>
      <c r="M116" s="13">
        <v>0</v>
      </c>
      <c r="N116" s="14">
        <v>4</v>
      </c>
      <c r="O116" s="12">
        <v>5</v>
      </c>
      <c r="P116" s="11" t="s">
        <v>875</v>
      </c>
      <c r="Q116" s="10" t="s">
        <v>676</v>
      </c>
      <c r="R116" s="9" t="str">
        <f t="shared" si="5"/>
        <v>20180608-Str-Sd-Wool01-Uvpo1-M1000-D240-T00000-G04-R05-0325.JPG</v>
      </c>
      <c r="S116" s="3" t="e">
        <f>I116-I113</f>
        <v>#VALUE!</v>
      </c>
      <c r="T116" s="3" t="e">
        <f>I114-I112</f>
        <v>#VALUE!</v>
      </c>
      <c r="U116" s="3" t="e">
        <f>S116/T116</f>
        <v>#VALUE!</v>
      </c>
    </row>
    <row r="117" spans="1:21" x14ac:dyDescent="0.25">
      <c r="A117" s="9" t="s">
        <v>995</v>
      </c>
      <c r="B117" s="9" t="str">
        <f t="shared" si="4"/>
        <v>20180608</v>
      </c>
      <c r="C117" s="9" t="s">
        <v>872</v>
      </c>
      <c r="D117" s="9" t="s">
        <v>873</v>
      </c>
      <c r="E117" s="10" t="s">
        <v>23</v>
      </c>
      <c r="F117" s="10" t="s">
        <v>24</v>
      </c>
      <c r="G117" s="10" t="s">
        <v>25</v>
      </c>
      <c r="H117" s="10" t="s">
        <v>26</v>
      </c>
      <c r="I117" s="11" t="s">
        <v>874</v>
      </c>
      <c r="J117" s="10" t="s">
        <v>24</v>
      </c>
      <c r="K117" s="12" t="str">
        <f>IF(F117="NA","0000",IF(F117="A04","1000",IF(F117="A03","0700",IF(F117="A02","0500",IF(F117="A01","0200",ERROR)))))</f>
        <v>0000</v>
      </c>
      <c r="L117" s="12" t="str">
        <f t="shared" si="3"/>
        <v>000</v>
      </c>
      <c r="M117" s="13">
        <v>0</v>
      </c>
      <c r="N117" s="14">
        <v>4</v>
      </c>
      <c r="O117" s="12">
        <v>6</v>
      </c>
      <c r="P117" s="11" t="s">
        <v>875</v>
      </c>
      <c r="Q117" s="10" t="s">
        <v>678</v>
      </c>
      <c r="R117" s="9" t="str">
        <f t="shared" si="5"/>
        <v>20180608-Str-Sd-Cott01-Ndata-M0000-D000-T00000-G04-R06-0326.JPG</v>
      </c>
    </row>
    <row r="118" spans="1:21" x14ac:dyDescent="0.25">
      <c r="A118" s="9" t="s">
        <v>996</v>
      </c>
      <c r="B118" s="9" t="str">
        <f t="shared" si="4"/>
        <v>20180608</v>
      </c>
      <c r="C118" s="9" t="s">
        <v>872</v>
      </c>
      <c r="D118" s="9" t="s">
        <v>873</v>
      </c>
      <c r="E118" s="10" t="s">
        <v>29</v>
      </c>
      <c r="F118" s="10" t="s">
        <v>24</v>
      </c>
      <c r="G118" s="10" t="s">
        <v>25</v>
      </c>
      <c r="H118" s="10" t="s">
        <v>26</v>
      </c>
      <c r="I118" s="11" t="s">
        <v>874</v>
      </c>
      <c r="J118" s="10" t="s">
        <v>24</v>
      </c>
      <c r="K118" s="12" t="str">
        <f>IF(F118="NA","0000",IF(F118="A04","1000",IF(F118="A03","0700",IF(F118="A02","0500",IF(F118="A01","0200",ERROR)))))</f>
        <v>0000</v>
      </c>
      <c r="L118" s="12" t="str">
        <f t="shared" si="3"/>
        <v>000</v>
      </c>
      <c r="M118" s="13">
        <v>0</v>
      </c>
      <c r="N118" s="14">
        <v>4</v>
      </c>
      <c r="O118" s="12">
        <v>6</v>
      </c>
      <c r="P118" s="11" t="s">
        <v>875</v>
      </c>
      <c r="Q118" s="10" t="s">
        <v>680</v>
      </c>
      <c r="R118" s="9" t="str">
        <f t="shared" si="5"/>
        <v>20180608-Str-Sd-Wool01-Ndata-M0000-D000-T00000-G04-R06-0327.JPG</v>
      </c>
    </row>
    <row r="119" spans="1:21" x14ac:dyDescent="0.25">
      <c r="A119" s="9" t="s">
        <v>997</v>
      </c>
      <c r="B119" s="9" t="str">
        <f t="shared" si="4"/>
        <v>20180608</v>
      </c>
      <c r="C119" s="9" t="s">
        <v>872</v>
      </c>
      <c r="D119" s="9" t="s">
        <v>873</v>
      </c>
      <c r="E119" s="10" t="s">
        <v>23</v>
      </c>
      <c r="F119" s="10" t="s">
        <v>32</v>
      </c>
      <c r="G119" s="10" t="s">
        <v>33</v>
      </c>
      <c r="H119" s="10" t="s">
        <v>26</v>
      </c>
      <c r="I119" s="11" t="s">
        <v>874</v>
      </c>
      <c r="J119" s="10">
        <v>240</v>
      </c>
      <c r="K119" s="12" t="str">
        <f>IF(F119="NA","0000",IF(F119="A04","1000",IF(F119="A03","0700",IF(F119="A02","0500",IF(F119="A01","0200",ERROR)))))</f>
        <v>1000</v>
      </c>
      <c r="L119" s="12" t="str">
        <f t="shared" si="3"/>
        <v>240</v>
      </c>
      <c r="M119" s="13">
        <v>0</v>
      </c>
      <c r="N119" s="14">
        <v>4</v>
      </c>
      <c r="O119" s="12">
        <v>6</v>
      </c>
      <c r="P119" s="11" t="s">
        <v>875</v>
      </c>
      <c r="Q119" s="10" t="s">
        <v>682</v>
      </c>
      <c r="R119" s="9" t="str">
        <f t="shared" si="5"/>
        <v>20180608-Str-Sd-Cott01-Uvpo1-M1000-D240-T00000-G04-R06-0328.JPG</v>
      </c>
    </row>
    <row r="120" spans="1:21" x14ac:dyDescent="0.25">
      <c r="A120" s="9" t="s">
        <v>998</v>
      </c>
      <c r="B120" s="9" t="str">
        <f t="shared" si="4"/>
        <v>20180608</v>
      </c>
      <c r="C120" s="9" t="s">
        <v>872</v>
      </c>
      <c r="D120" s="9" t="s">
        <v>873</v>
      </c>
      <c r="E120" s="10" t="s">
        <v>23</v>
      </c>
      <c r="F120" s="10" t="s">
        <v>32</v>
      </c>
      <c r="G120" s="10" t="s">
        <v>33</v>
      </c>
      <c r="H120" s="10" t="s">
        <v>26</v>
      </c>
      <c r="I120" s="11" t="s">
        <v>874</v>
      </c>
      <c r="J120" s="10">
        <v>240</v>
      </c>
      <c r="K120" s="12" t="str">
        <f>IF(F120="NA","0000",IF(F120="A04","1000",IF(F120="A03","0700",IF(F120="A02","0500",IF(F120="A01","0200",ERROR)))))</f>
        <v>1000</v>
      </c>
      <c r="L120" s="12" t="str">
        <f t="shared" si="3"/>
        <v>240</v>
      </c>
      <c r="M120" s="13">
        <v>0</v>
      </c>
      <c r="N120" s="14">
        <v>4</v>
      </c>
      <c r="O120" s="12">
        <v>6</v>
      </c>
      <c r="P120" s="11" t="s">
        <v>875</v>
      </c>
      <c r="Q120" s="10" t="s">
        <v>684</v>
      </c>
      <c r="R120" s="9" t="str">
        <f t="shared" si="5"/>
        <v>20180608-Str-Sd-Cott01-Uvpo1-M1000-D240-T00000-G04-R06-0329.JPG</v>
      </c>
    </row>
    <row r="121" spans="1:21" x14ac:dyDescent="0.25">
      <c r="A121" s="9" t="s">
        <v>999</v>
      </c>
      <c r="B121" s="9" t="str">
        <f t="shared" si="4"/>
        <v>20180608</v>
      </c>
      <c r="C121" s="9" t="s">
        <v>872</v>
      </c>
      <c r="D121" s="9" t="s">
        <v>873</v>
      </c>
      <c r="E121" s="10" t="s">
        <v>29</v>
      </c>
      <c r="F121" s="10" t="s">
        <v>32</v>
      </c>
      <c r="G121" s="10" t="s">
        <v>33</v>
      </c>
      <c r="H121" s="10" t="s">
        <v>26</v>
      </c>
      <c r="I121" s="11" t="s">
        <v>874</v>
      </c>
      <c r="J121" s="10">
        <v>240</v>
      </c>
      <c r="K121" s="12" t="str">
        <f>IF(F121="NA","0000",IF(F121="A04","1000",IF(F121="A03","0700",IF(F121="A02","0500",IF(F121="A01","0200",ERROR)))))</f>
        <v>1000</v>
      </c>
      <c r="L121" s="12" t="str">
        <f t="shared" si="3"/>
        <v>240</v>
      </c>
      <c r="M121" s="13">
        <v>0</v>
      </c>
      <c r="N121" s="14">
        <v>4</v>
      </c>
      <c r="O121" s="12">
        <v>6</v>
      </c>
      <c r="P121" s="11" t="s">
        <v>875</v>
      </c>
      <c r="Q121" s="10" t="s">
        <v>686</v>
      </c>
      <c r="R121" s="9" t="str">
        <f t="shared" si="5"/>
        <v>20180608-Str-Sd-Wool01-Uvpo1-M1000-D240-T00000-G04-R06-0330.JPG</v>
      </c>
      <c r="S121" s="3" t="e">
        <f>I121-I118</f>
        <v>#VALUE!</v>
      </c>
      <c r="T121" s="3" t="e">
        <f>I119-I117</f>
        <v>#VALUE!</v>
      </c>
      <c r="U121" s="3" t="e">
        <f>S121/T121</f>
        <v>#VALUE!</v>
      </c>
    </row>
    <row r="122" spans="1:21" x14ac:dyDescent="0.25">
      <c r="A122" s="9" t="s">
        <v>1000</v>
      </c>
      <c r="B122" s="9" t="str">
        <f t="shared" si="4"/>
        <v>20180611</v>
      </c>
      <c r="C122" s="9" t="s">
        <v>872</v>
      </c>
      <c r="D122" s="9" t="s">
        <v>873</v>
      </c>
      <c r="E122" s="10" t="s">
        <v>23</v>
      </c>
      <c r="F122" s="10" t="s">
        <v>24</v>
      </c>
      <c r="G122" s="10" t="s">
        <v>25</v>
      </c>
      <c r="H122" s="10" t="s">
        <v>26</v>
      </c>
      <c r="I122" s="11" t="s">
        <v>874</v>
      </c>
      <c r="J122" s="10" t="s">
        <v>24</v>
      </c>
      <c r="K122" s="12" t="str">
        <f>IF(F122="NA","0000",IF(F122="A04","1000",IF(F122="A03","0700",IF(F122="A02","0500",IF(F122="A01","0200",ERROR)))))</f>
        <v>0000</v>
      </c>
      <c r="L122" s="12" t="str">
        <f t="shared" si="3"/>
        <v>000</v>
      </c>
      <c r="M122" s="13">
        <v>0</v>
      </c>
      <c r="N122" s="14">
        <v>5</v>
      </c>
      <c r="O122" s="12">
        <v>1</v>
      </c>
      <c r="P122" s="11" t="s">
        <v>875</v>
      </c>
      <c r="Q122" s="10" t="s">
        <v>688</v>
      </c>
      <c r="R122" s="9" t="str">
        <f t="shared" si="5"/>
        <v>20180611-Str-Sd-Cott01-Ndata-M0000-D000-T00000-G05-R01-0331.JPG</v>
      </c>
    </row>
    <row r="123" spans="1:21" x14ac:dyDescent="0.25">
      <c r="A123" s="9" t="s">
        <v>1001</v>
      </c>
      <c r="B123" s="9" t="str">
        <f t="shared" si="4"/>
        <v>20180611</v>
      </c>
      <c r="C123" s="9" t="s">
        <v>872</v>
      </c>
      <c r="D123" s="9" t="s">
        <v>873</v>
      </c>
      <c r="E123" s="10" t="s">
        <v>29</v>
      </c>
      <c r="F123" s="10" t="s">
        <v>24</v>
      </c>
      <c r="G123" s="10" t="s">
        <v>25</v>
      </c>
      <c r="H123" s="10" t="s">
        <v>26</v>
      </c>
      <c r="I123" s="11" t="s">
        <v>874</v>
      </c>
      <c r="J123" s="10" t="s">
        <v>24</v>
      </c>
      <c r="K123" s="12" t="str">
        <f>IF(F123="NA","0000",IF(F123="A04","1000",IF(F123="A03","0700",IF(F123="A02","0500",IF(F123="A01","0200",ERROR)))))</f>
        <v>0000</v>
      </c>
      <c r="L123" s="12" t="str">
        <f t="shared" si="3"/>
        <v>000</v>
      </c>
      <c r="M123" s="13">
        <v>0</v>
      </c>
      <c r="N123" s="14">
        <v>5</v>
      </c>
      <c r="O123" s="12">
        <v>1</v>
      </c>
      <c r="P123" s="11" t="s">
        <v>875</v>
      </c>
      <c r="Q123" s="10" t="s">
        <v>690</v>
      </c>
      <c r="R123" s="9" t="str">
        <f t="shared" si="5"/>
        <v>20180611-Str-Sd-Wool01-Ndata-M0000-D000-T00000-G05-R01-0332.JPG</v>
      </c>
    </row>
    <row r="124" spans="1:21" x14ac:dyDescent="0.25">
      <c r="A124" s="9" t="s">
        <v>1002</v>
      </c>
      <c r="B124" s="9" t="str">
        <f t="shared" si="4"/>
        <v>20180611</v>
      </c>
      <c r="C124" s="9" t="s">
        <v>872</v>
      </c>
      <c r="D124" s="9" t="s">
        <v>873</v>
      </c>
      <c r="E124" s="10" t="s">
        <v>23</v>
      </c>
      <c r="F124" s="10" t="s">
        <v>277</v>
      </c>
      <c r="G124" s="10" t="s">
        <v>33</v>
      </c>
      <c r="H124" s="10" t="s">
        <v>26</v>
      </c>
      <c r="I124" s="11" t="s">
        <v>874</v>
      </c>
      <c r="J124" s="10">
        <v>60</v>
      </c>
      <c r="K124" s="12" t="str">
        <f>IF(F124="NA","0000",IF(F124="A04","1000",IF(F124="A03","0700",IF(F124="A02","0500",IF(F124="A01","0200",ERROR)))))</f>
        <v>0200</v>
      </c>
      <c r="L124" s="12" t="str">
        <f t="shared" si="3"/>
        <v>060</v>
      </c>
      <c r="M124" s="13">
        <v>0</v>
      </c>
      <c r="N124" s="14">
        <v>5</v>
      </c>
      <c r="O124" s="12">
        <v>1</v>
      </c>
      <c r="P124" s="11" t="s">
        <v>875</v>
      </c>
      <c r="Q124" s="10" t="s">
        <v>692</v>
      </c>
      <c r="R124" s="9" t="str">
        <f t="shared" si="5"/>
        <v>20180611-Str-Sd-Cott01-Uvpo1-M0200-D060-T00000-G05-R01-0333.JPG</v>
      </c>
    </row>
    <row r="125" spans="1:21" x14ac:dyDescent="0.25">
      <c r="A125" s="9" t="s">
        <v>1003</v>
      </c>
      <c r="B125" s="9" t="str">
        <f t="shared" si="4"/>
        <v>20180611</v>
      </c>
      <c r="C125" s="9" t="s">
        <v>872</v>
      </c>
      <c r="D125" s="9" t="s">
        <v>873</v>
      </c>
      <c r="E125" s="10" t="s">
        <v>23</v>
      </c>
      <c r="F125" s="10" t="s">
        <v>277</v>
      </c>
      <c r="G125" s="10" t="s">
        <v>33</v>
      </c>
      <c r="H125" s="10" t="s">
        <v>26</v>
      </c>
      <c r="I125" s="11" t="s">
        <v>874</v>
      </c>
      <c r="J125" s="10">
        <v>60</v>
      </c>
      <c r="K125" s="12" t="str">
        <f>IF(F125="NA","0000",IF(F125="A04","1000",IF(F125="A03","0700",IF(F125="A02","0500",IF(F125="A01","0200",ERROR)))))</f>
        <v>0200</v>
      </c>
      <c r="L125" s="12" t="str">
        <f t="shared" si="3"/>
        <v>060</v>
      </c>
      <c r="M125" s="13">
        <v>0</v>
      </c>
      <c r="N125" s="14">
        <v>5</v>
      </c>
      <c r="O125" s="12">
        <v>1</v>
      </c>
      <c r="P125" s="11" t="s">
        <v>875</v>
      </c>
      <c r="Q125" s="10" t="s">
        <v>694</v>
      </c>
      <c r="R125" s="9" t="str">
        <f t="shared" si="5"/>
        <v>20180611-Str-Sd-Cott01-Uvpo1-M0200-D060-T00000-G05-R01-0334.JPG</v>
      </c>
    </row>
    <row r="126" spans="1:21" x14ac:dyDescent="0.25">
      <c r="A126" s="9" t="s">
        <v>1004</v>
      </c>
      <c r="B126" s="9" t="str">
        <f t="shared" si="4"/>
        <v>20180611</v>
      </c>
      <c r="C126" s="9" t="s">
        <v>872</v>
      </c>
      <c r="D126" s="9" t="s">
        <v>873</v>
      </c>
      <c r="E126" s="10" t="s">
        <v>29</v>
      </c>
      <c r="F126" s="10" t="s">
        <v>277</v>
      </c>
      <c r="G126" s="10" t="s">
        <v>33</v>
      </c>
      <c r="H126" s="10" t="s">
        <v>26</v>
      </c>
      <c r="I126" s="11" t="s">
        <v>874</v>
      </c>
      <c r="J126" s="10">
        <v>60</v>
      </c>
      <c r="K126" s="12" t="str">
        <f>IF(F126="NA","0000",IF(F126="A04","1000",IF(F126="A03","0700",IF(F126="A02","0500",IF(F126="A01","0200",ERROR)))))</f>
        <v>0200</v>
      </c>
      <c r="L126" s="12" t="str">
        <f t="shared" si="3"/>
        <v>060</v>
      </c>
      <c r="M126" s="13">
        <v>0</v>
      </c>
      <c r="N126" s="14">
        <v>5</v>
      </c>
      <c r="O126" s="12">
        <v>1</v>
      </c>
      <c r="P126" s="11" t="s">
        <v>875</v>
      </c>
      <c r="Q126" s="10" t="s">
        <v>696</v>
      </c>
      <c r="R126" s="9" t="str">
        <f t="shared" si="5"/>
        <v>20180611-Str-Sd-Wool01-Uvpo1-M0200-D060-T00000-G05-R01-0335.JPG</v>
      </c>
      <c r="S126" s="3" t="e">
        <f>I126-I123</f>
        <v>#VALUE!</v>
      </c>
      <c r="T126" s="3" t="e">
        <f>I124-I122</f>
        <v>#VALUE!</v>
      </c>
      <c r="U126" s="3" t="e">
        <f>S126/T126</f>
        <v>#VALUE!</v>
      </c>
    </row>
    <row r="127" spans="1:21" x14ac:dyDescent="0.25">
      <c r="A127" s="9" t="s">
        <v>1005</v>
      </c>
      <c r="B127" s="9" t="str">
        <f t="shared" si="4"/>
        <v>20180611</v>
      </c>
      <c r="C127" s="9" t="s">
        <v>872</v>
      </c>
      <c r="D127" s="9" t="s">
        <v>873</v>
      </c>
      <c r="E127" s="10" t="s">
        <v>23</v>
      </c>
      <c r="F127" s="10" t="s">
        <v>24</v>
      </c>
      <c r="G127" s="10" t="s">
        <v>25</v>
      </c>
      <c r="H127" s="10" t="s">
        <v>26</v>
      </c>
      <c r="I127" s="11" t="s">
        <v>874</v>
      </c>
      <c r="J127" s="10" t="s">
        <v>24</v>
      </c>
      <c r="K127" s="12" t="str">
        <f>IF(F127="NA","0000",IF(F127="A04","1000",IF(F127="A03","0700",IF(F127="A02","0500",IF(F127="A01","0200",ERROR)))))</f>
        <v>0000</v>
      </c>
      <c r="L127" s="12" t="str">
        <f t="shared" si="3"/>
        <v>000</v>
      </c>
      <c r="M127" s="13">
        <v>0</v>
      </c>
      <c r="N127" s="14">
        <v>5</v>
      </c>
      <c r="O127" s="12">
        <v>2</v>
      </c>
      <c r="P127" s="11" t="s">
        <v>875</v>
      </c>
      <c r="Q127" s="10" t="s">
        <v>698</v>
      </c>
      <c r="R127" s="9" t="str">
        <f t="shared" si="5"/>
        <v>20180611-Str-Sd-Cott01-Ndata-M0000-D000-T00000-G05-R02-0336.JPG</v>
      </c>
    </row>
    <row r="128" spans="1:21" x14ac:dyDescent="0.25">
      <c r="A128" s="9" t="s">
        <v>1006</v>
      </c>
      <c r="B128" s="9" t="str">
        <f t="shared" si="4"/>
        <v>20180611</v>
      </c>
      <c r="C128" s="9" t="s">
        <v>872</v>
      </c>
      <c r="D128" s="9" t="s">
        <v>873</v>
      </c>
      <c r="E128" s="10" t="s">
        <v>29</v>
      </c>
      <c r="F128" s="10" t="s">
        <v>24</v>
      </c>
      <c r="G128" s="10" t="s">
        <v>25</v>
      </c>
      <c r="H128" s="10" t="s">
        <v>26</v>
      </c>
      <c r="I128" s="11" t="s">
        <v>874</v>
      </c>
      <c r="J128" s="10" t="s">
        <v>24</v>
      </c>
      <c r="K128" s="12" t="str">
        <f>IF(F128="NA","0000",IF(F128="A04","1000",IF(F128="A03","0700",IF(F128="A02","0500",IF(F128="A01","0200",ERROR)))))</f>
        <v>0000</v>
      </c>
      <c r="L128" s="12" t="str">
        <f t="shared" si="3"/>
        <v>000</v>
      </c>
      <c r="M128" s="13">
        <v>0</v>
      </c>
      <c r="N128" s="14">
        <v>5</v>
      </c>
      <c r="O128" s="12">
        <v>2</v>
      </c>
      <c r="P128" s="11" t="s">
        <v>875</v>
      </c>
      <c r="Q128" s="10" t="s">
        <v>700</v>
      </c>
      <c r="R128" s="9" t="str">
        <f t="shared" si="5"/>
        <v>20180611-Str-Sd-Wool01-Ndata-M0000-D000-T00000-G05-R02-0337.JPG</v>
      </c>
    </row>
    <row r="129" spans="1:21" x14ac:dyDescent="0.25">
      <c r="A129" s="9" t="s">
        <v>1007</v>
      </c>
      <c r="B129" s="9" t="str">
        <f t="shared" si="4"/>
        <v>20180611</v>
      </c>
      <c r="C129" s="9" t="s">
        <v>872</v>
      </c>
      <c r="D129" s="9" t="s">
        <v>873</v>
      </c>
      <c r="E129" s="10" t="s">
        <v>23</v>
      </c>
      <c r="F129" s="10" t="s">
        <v>277</v>
      </c>
      <c r="G129" s="10" t="s">
        <v>33</v>
      </c>
      <c r="H129" s="10" t="s">
        <v>26</v>
      </c>
      <c r="I129" s="11" t="s">
        <v>874</v>
      </c>
      <c r="J129" s="10">
        <v>60</v>
      </c>
      <c r="K129" s="12" t="str">
        <f>IF(F129="NA","0000",IF(F129="A04","1000",IF(F129="A03","0700",IF(F129="A02","0500",IF(F129="A01","0200",ERROR)))))</f>
        <v>0200</v>
      </c>
      <c r="L129" s="12" t="str">
        <f t="shared" si="3"/>
        <v>060</v>
      </c>
      <c r="M129" s="13">
        <v>0</v>
      </c>
      <c r="N129" s="14">
        <v>5</v>
      </c>
      <c r="O129" s="12">
        <v>2</v>
      </c>
      <c r="P129" s="11" t="s">
        <v>875</v>
      </c>
      <c r="Q129" s="10" t="s">
        <v>702</v>
      </c>
      <c r="R129" s="9" t="str">
        <f t="shared" si="5"/>
        <v>20180611-Str-Sd-Cott01-Uvpo1-M0200-D060-T00000-G05-R02-0338.JPG</v>
      </c>
    </row>
    <row r="130" spans="1:21" x14ac:dyDescent="0.25">
      <c r="A130" s="9" t="s">
        <v>1008</v>
      </c>
      <c r="B130" s="9" t="str">
        <f t="shared" si="4"/>
        <v>20180611</v>
      </c>
      <c r="C130" s="9" t="s">
        <v>872</v>
      </c>
      <c r="D130" s="9" t="s">
        <v>873</v>
      </c>
      <c r="E130" s="10" t="s">
        <v>23</v>
      </c>
      <c r="F130" s="10" t="s">
        <v>277</v>
      </c>
      <c r="G130" s="10" t="s">
        <v>33</v>
      </c>
      <c r="H130" s="10" t="s">
        <v>26</v>
      </c>
      <c r="I130" s="11" t="s">
        <v>874</v>
      </c>
      <c r="J130" s="10">
        <v>60</v>
      </c>
      <c r="K130" s="12" t="str">
        <f>IF(F130="NA","0000",IF(F130="A04","1000",IF(F130="A03","0700",IF(F130="A02","0500",IF(F130="A01","0200",ERROR)))))</f>
        <v>0200</v>
      </c>
      <c r="L130" s="12" t="str">
        <f t="shared" ref="L130:L193" si="6">IF(J130="NA","000",TEXT(J130,"000"))</f>
        <v>060</v>
      </c>
      <c r="M130" s="13">
        <v>0</v>
      </c>
      <c r="N130" s="14">
        <v>5</v>
      </c>
      <c r="O130" s="12">
        <v>2</v>
      </c>
      <c r="P130" s="11" t="s">
        <v>875</v>
      </c>
      <c r="Q130" s="10" t="s">
        <v>704</v>
      </c>
      <c r="R130" s="9" t="str">
        <f t="shared" si="5"/>
        <v>20180611-Str-Sd-Cott01-Uvpo1-M0200-D060-T00000-G05-R02-0339.JPG</v>
      </c>
    </row>
    <row r="131" spans="1:21" x14ac:dyDescent="0.25">
      <c r="A131" s="9" t="s">
        <v>1009</v>
      </c>
      <c r="B131" s="9" t="str">
        <f t="shared" ref="B131:B194" si="7">LEFT(A131,8)</f>
        <v>20180611</v>
      </c>
      <c r="C131" s="9" t="s">
        <v>872</v>
      </c>
      <c r="D131" s="9" t="s">
        <v>873</v>
      </c>
      <c r="E131" s="10" t="s">
        <v>29</v>
      </c>
      <c r="F131" s="10" t="s">
        <v>277</v>
      </c>
      <c r="G131" s="10" t="s">
        <v>33</v>
      </c>
      <c r="H131" s="10" t="s">
        <v>26</v>
      </c>
      <c r="I131" s="11" t="s">
        <v>874</v>
      </c>
      <c r="J131" s="10">
        <v>60</v>
      </c>
      <c r="K131" s="12" t="str">
        <f>IF(F131="NA","0000",IF(F131="A04","1000",IF(F131="A03","0700",IF(F131="A02","0500",IF(F131="A01","0200",ERROR)))))</f>
        <v>0200</v>
      </c>
      <c r="L131" s="12" t="str">
        <f t="shared" si="6"/>
        <v>060</v>
      </c>
      <c r="M131" s="13">
        <v>0</v>
      </c>
      <c r="N131" s="14">
        <v>5</v>
      </c>
      <c r="O131" s="12">
        <v>2</v>
      </c>
      <c r="P131" s="11" t="s">
        <v>875</v>
      </c>
      <c r="Q131" s="10" t="s">
        <v>706</v>
      </c>
      <c r="R131" s="9" t="str">
        <f t="shared" ref="R131:R194" si="8">CONCATENATE(B131,"-",C131,"-",D131,"-",E131,"-",G131,"-","M",K131,"-","D",L131,"-","T",TEXT(M131,"00000"),"-","G",TEXT(N131,"00"),"-","R",TEXT(O131,"00"),"-",0,Q131,".JPG")</f>
        <v>20180611-Str-Sd-Wool01-Uvpo1-M0200-D060-T00000-G05-R02-0340.JPG</v>
      </c>
      <c r="S131" s="3" t="e">
        <f>I131-I128</f>
        <v>#VALUE!</v>
      </c>
      <c r="T131" s="3" t="e">
        <f>I129-I127</f>
        <v>#VALUE!</v>
      </c>
      <c r="U131" s="3" t="e">
        <f>S131/T131</f>
        <v>#VALUE!</v>
      </c>
    </row>
    <row r="132" spans="1:21" x14ac:dyDescent="0.25">
      <c r="A132" s="9" t="s">
        <v>1010</v>
      </c>
      <c r="B132" s="9" t="str">
        <f t="shared" si="7"/>
        <v>20180611</v>
      </c>
      <c r="C132" s="9" t="s">
        <v>872</v>
      </c>
      <c r="D132" s="9" t="s">
        <v>873</v>
      </c>
      <c r="E132" s="10" t="s">
        <v>23</v>
      </c>
      <c r="F132" s="10" t="s">
        <v>24</v>
      </c>
      <c r="G132" s="10" t="s">
        <v>25</v>
      </c>
      <c r="H132" s="10" t="s">
        <v>26</v>
      </c>
      <c r="I132" s="11" t="s">
        <v>874</v>
      </c>
      <c r="J132" s="10" t="s">
        <v>24</v>
      </c>
      <c r="K132" s="12" t="str">
        <f>IF(F132="NA","0000",IF(F132="A04","1000",IF(F132="A03","0700",IF(F132="A02","0500",IF(F132="A01","0200",ERROR)))))</f>
        <v>0000</v>
      </c>
      <c r="L132" s="12" t="str">
        <f t="shared" si="6"/>
        <v>000</v>
      </c>
      <c r="M132" s="13">
        <v>0</v>
      </c>
      <c r="N132" s="14">
        <v>5</v>
      </c>
      <c r="O132" s="12">
        <v>3</v>
      </c>
      <c r="P132" s="11" t="s">
        <v>875</v>
      </c>
      <c r="Q132" s="10" t="s">
        <v>708</v>
      </c>
      <c r="R132" s="9" t="str">
        <f t="shared" si="8"/>
        <v>20180611-Str-Sd-Cott01-Ndata-M0000-D000-T00000-G05-R03-0341.JPG</v>
      </c>
    </row>
    <row r="133" spans="1:21" x14ac:dyDescent="0.25">
      <c r="A133" s="9" t="s">
        <v>1011</v>
      </c>
      <c r="B133" s="9" t="str">
        <f t="shared" si="7"/>
        <v>20180611</v>
      </c>
      <c r="C133" s="9" t="s">
        <v>872</v>
      </c>
      <c r="D133" s="9" t="s">
        <v>873</v>
      </c>
      <c r="E133" s="10" t="s">
        <v>29</v>
      </c>
      <c r="F133" s="10" t="s">
        <v>24</v>
      </c>
      <c r="G133" s="10" t="s">
        <v>25</v>
      </c>
      <c r="H133" s="10" t="s">
        <v>26</v>
      </c>
      <c r="I133" s="11" t="s">
        <v>874</v>
      </c>
      <c r="J133" s="10" t="s">
        <v>24</v>
      </c>
      <c r="K133" s="12" t="str">
        <f>IF(F133="NA","0000",IF(F133="A04","1000",IF(F133="A03","0700",IF(F133="A02","0500",IF(F133="A01","0200",ERROR)))))</f>
        <v>0000</v>
      </c>
      <c r="L133" s="12" t="str">
        <f t="shared" si="6"/>
        <v>000</v>
      </c>
      <c r="M133" s="13">
        <v>0</v>
      </c>
      <c r="N133" s="14">
        <v>5</v>
      </c>
      <c r="O133" s="12">
        <v>3</v>
      </c>
      <c r="P133" s="11" t="s">
        <v>875</v>
      </c>
      <c r="Q133" s="10" t="s">
        <v>710</v>
      </c>
      <c r="R133" s="9" t="str">
        <f t="shared" si="8"/>
        <v>20180611-Str-Sd-Wool01-Ndata-M0000-D000-T00000-G05-R03-0342.JPG</v>
      </c>
    </row>
    <row r="134" spans="1:21" x14ac:dyDescent="0.25">
      <c r="A134" s="9" t="s">
        <v>1012</v>
      </c>
      <c r="B134" s="9" t="str">
        <f t="shared" si="7"/>
        <v>20180611</v>
      </c>
      <c r="C134" s="9" t="s">
        <v>872</v>
      </c>
      <c r="D134" s="9" t="s">
        <v>873</v>
      </c>
      <c r="E134" s="10" t="s">
        <v>23</v>
      </c>
      <c r="F134" s="10" t="s">
        <v>277</v>
      </c>
      <c r="G134" s="10" t="s">
        <v>33</v>
      </c>
      <c r="H134" s="10" t="s">
        <v>26</v>
      </c>
      <c r="I134" s="11" t="s">
        <v>874</v>
      </c>
      <c r="J134" s="10">
        <v>60</v>
      </c>
      <c r="K134" s="12" t="str">
        <f>IF(F134="NA","0000",IF(F134="A04","1000",IF(F134="A03","0700",IF(F134="A02","0500",IF(F134="A01","0200",ERROR)))))</f>
        <v>0200</v>
      </c>
      <c r="L134" s="12" t="str">
        <f t="shared" si="6"/>
        <v>060</v>
      </c>
      <c r="M134" s="13">
        <v>0</v>
      </c>
      <c r="N134" s="14">
        <v>5</v>
      </c>
      <c r="O134" s="12">
        <v>3</v>
      </c>
      <c r="P134" s="11" t="s">
        <v>875</v>
      </c>
      <c r="Q134" s="10" t="s">
        <v>712</v>
      </c>
      <c r="R134" s="9" t="str">
        <f t="shared" si="8"/>
        <v>20180611-Str-Sd-Cott01-Uvpo1-M0200-D060-T00000-G05-R03-0343.JPG</v>
      </c>
    </row>
    <row r="135" spans="1:21" x14ac:dyDescent="0.25">
      <c r="A135" s="9" t="s">
        <v>1013</v>
      </c>
      <c r="B135" s="9" t="str">
        <f t="shared" si="7"/>
        <v>20180611</v>
      </c>
      <c r="C135" s="9" t="s">
        <v>872</v>
      </c>
      <c r="D135" s="9" t="s">
        <v>873</v>
      </c>
      <c r="E135" s="10" t="s">
        <v>23</v>
      </c>
      <c r="F135" s="10" t="s">
        <v>277</v>
      </c>
      <c r="G135" s="10" t="s">
        <v>33</v>
      </c>
      <c r="H135" s="10" t="s">
        <v>26</v>
      </c>
      <c r="I135" s="11" t="s">
        <v>874</v>
      </c>
      <c r="J135" s="10">
        <v>60</v>
      </c>
      <c r="K135" s="12" t="str">
        <f>IF(F135="NA","0000",IF(F135="A04","1000",IF(F135="A03","0700",IF(F135="A02","0500",IF(F135="A01","0200",ERROR)))))</f>
        <v>0200</v>
      </c>
      <c r="L135" s="12" t="str">
        <f t="shared" si="6"/>
        <v>060</v>
      </c>
      <c r="M135" s="13">
        <v>0</v>
      </c>
      <c r="N135" s="14">
        <v>5</v>
      </c>
      <c r="O135" s="12">
        <v>3</v>
      </c>
      <c r="P135" s="11" t="s">
        <v>875</v>
      </c>
      <c r="Q135" s="10" t="s">
        <v>714</v>
      </c>
      <c r="R135" s="9" t="str">
        <f t="shared" si="8"/>
        <v>20180611-Str-Sd-Cott01-Uvpo1-M0200-D060-T00000-G05-R03-0344.JPG</v>
      </c>
    </row>
    <row r="136" spans="1:21" x14ac:dyDescent="0.25">
      <c r="A136" s="9" t="s">
        <v>1014</v>
      </c>
      <c r="B136" s="9" t="str">
        <f t="shared" si="7"/>
        <v>20180611</v>
      </c>
      <c r="C136" s="9" t="s">
        <v>872</v>
      </c>
      <c r="D136" s="9" t="s">
        <v>873</v>
      </c>
      <c r="E136" s="10" t="s">
        <v>29</v>
      </c>
      <c r="F136" s="10" t="s">
        <v>277</v>
      </c>
      <c r="G136" s="10" t="s">
        <v>33</v>
      </c>
      <c r="H136" s="10" t="s">
        <v>26</v>
      </c>
      <c r="I136" s="11" t="s">
        <v>874</v>
      </c>
      <c r="J136" s="10">
        <v>60</v>
      </c>
      <c r="K136" s="12" t="str">
        <f>IF(F136="NA","0000",IF(F136="A04","1000",IF(F136="A03","0700",IF(F136="A02","0500",IF(F136="A01","0200",ERROR)))))</f>
        <v>0200</v>
      </c>
      <c r="L136" s="12" t="str">
        <f t="shared" si="6"/>
        <v>060</v>
      </c>
      <c r="M136" s="13">
        <v>0</v>
      </c>
      <c r="N136" s="14">
        <v>5</v>
      </c>
      <c r="O136" s="12">
        <v>3</v>
      </c>
      <c r="P136" s="11" t="s">
        <v>875</v>
      </c>
      <c r="Q136" s="10" t="s">
        <v>716</v>
      </c>
      <c r="R136" s="9" t="str">
        <f t="shared" si="8"/>
        <v>20180611-Str-Sd-Wool01-Uvpo1-M0200-D060-T00000-G05-R03-0345.JPG</v>
      </c>
      <c r="S136" s="3" t="e">
        <f>I136-I133</f>
        <v>#VALUE!</v>
      </c>
      <c r="T136" s="3" t="e">
        <f>I134-I132</f>
        <v>#VALUE!</v>
      </c>
      <c r="U136" s="3" t="e">
        <f>S136/T136</f>
        <v>#VALUE!</v>
      </c>
    </row>
    <row r="137" spans="1:21" x14ac:dyDescent="0.25">
      <c r="A137" s="9" t="s">
        <v>1015</v>
      </c>
      <c r="B137" s="9" t="str">
        <f t="shared" si="7"/>
        <v>20180611</v>
      </c>
      <c r="C137" s="9" t="s">
        <v>872</v>
      </c>
      <c r="D137" s="9" t="s">
        <v>873</v>
      </c>
      <c r="E137" s="10" t="s">
        <v>23</v>
      </c>
      <c r="F137" s="10" t="s">
        <v>24</v>
      </c>
      <c r="G137" s="10" t="s">
        <v>25</v>
      </c>
      <c r="H137" s="10" t="s">
        <v>26</v>
      </c>
      <c r="I137" s="11" t="s">
        <v>874</v>
      </c>
      <c r="J137" s="10" t="s">
        <v>24</v>
      </c>
      <c r="K137" s="12" t="str">
        <f>IF(F137="NA","0000",IF(F137="A04","1000",IF(F137="A03","0700",IF(F137="A02","0500",IF(F137="A01","0200",ERROR)))))</f>
        <v>0000</v>
      </c>
      <c r="L137" s="12" t="str">
        <f t="shared" si="6"/>
        <v>000</v>
      </c>
      <c r="M137" s="13">
        <v>0</v>
      </c>
      <c r="N137" s="14">
        <v>5</v>
      </c>
      <c r="O137" s="12">
        <v>4</v>
      </c>
      <c r="P137" s="11" t="s">
        <v>875</v>
      </c>
      <c r="Q137" s="10" t="s">
        <v>718</v>
      </c>
      <c r="R137" s="9" t="str">
        <f t="shared" si="8"/>
        <v>20180611-Str-Sd-Cott01-Ndata-M0000-D000-T00000-G05-R04-0346.JPG</v>
      </c>
    </row>
    <row r="138" spans="1:21" x14ac:dyDescent="0.25">
      <c r="A138" s="9" t="s">
        <v>1016</v>
      </c>
      <c r="B138" s="9" t="str">
        <f t="shared" si="7"/>
        <v>20180611</v>
      </c>
      <c r="C138" s="9" t="s">
        <v>872</v>
      </c>
      <c r="D138" s="9" t="s">
        <v>873</v>
      </c>
      <c r="E138" s="10" t="s">
        <v>29</v>
      </c>
      <c r="F138" s="10" t="s">
        <v>24</v>
      </c>
      <c r="G138" s="10" t="s">
        <v>25</v>
      </c>
      <c r="H138" s="10" t="s">
        <v>26</v>
      </c>
      <c r="I138" s="11" t="s">
        <v>874</v>
      </c>
      <c r="J138" s="10" t="s">
        <v>24</v>
      </c>
      <c r="K138" s="12" t="str">
        <f>IF(F138="NA","0000",IF(F138="A04","1000",IF(F138="A03","0700",IF(F138="A02","0500",IF(F138="A01","0200",ERROR)))))</f>
        <v>0000</v>
      </c>
      <c r="L138" s="12" t="str">
        <f t="shared" si="6"/>
        <v>000</v>
      </c>
      <c r="M138" s="13">
        <v>0</v>
      </c>
      <c r="N138" s="14">
        <v>5</v>
      </c>
      <c r="O138" s="12">
        <v>4</v>
      </c>
      <c r="P138" s="11" t="s">
        <v>875</v>
      </c>
      <c r="Q138" s="10" t="s">
        <v>720</v>
      </c>
      <c r="R138" s="9" t="str">
        <f t="shared" si="8"/>
        <v>20180611-Str-Sd-Wool01-Ndata-M0000-D000-T00000-G05-R04-0347.JPG</v>
      </c>
    </row>
    <row r="139" spans="1:21" x14ac:dyDescent="0.25">
      <c r="A139" s="9" t="s">
        <v>1017</v>
      </c>
      <c r="B139" s="9" t="str">
        <f t="shared" si="7"/>
        <v>20180611</v>
      </c>
      <c r="C139" s="9" t="s">
        <v>872</v>
      </c>
      <c r="D139" s="9" t="s">
        <v>873</v>
      </c>
      <c r="E139" s="10" t="s">
        <v>23</v>
      </c>
      <c r="F139" s="10" t="s">
        <v>277</v>
      </c>
      <c r="G139" s="10" t="s">
        <v>33</v>
      </c>
      <c r="H139" s="10" t="s">
        <v>26</v>
      </c>
      <c r="I139" s="11" t="s">
        <v>874</v>
      </c>
      <c r="J139" s="10">
        <v>60</v>
      </c>
      <c r="K139" s="12" t="str">
        <f>IF(F139="NA","0000",IF(F139="A04","1000",IF(F139="A03","0700",IF(F139="A02","0500",IF(F139="A01","0200",ERROR)))))</f>
        <v>0200</v>
      </c>
      <c r="L139" s="12" t="str">
        <f t="shared" si="6"/>
        <v>060</v>
      </c>
      <c r="M139" s="13">
        <v>0</v>
      </c>
      <c r="N139" s="14">
        <v>5</v>
      </c>
      <c r="O139" s="12">
        <v>4</v>
      </c>
      <c r="P139" s="11" t="s">
        <v>875</v>
      </c>
      <c r="Q139" s="10" t="s">
        <v>722</v>
      </c>
      <c r="R139" s="9" t="str">
        <f t="shared" si="8"/>
        <v>20180611-Str-Sd-Cott01-Uvpo1-M0200-D060-T00000-G05-R04-0348.JPG</v>
      </c>
    </row>
    <row r="140" spans="1:21" x14ac:dyDescent="0.25">
      <c r="A140" s="9" t="s">
        <v>1018</v>
      </c>
      <c r="B140" s="9" t="str">
        <f t="shared" si="7"/>
        <v>20180611</v>
      </c>
      <c r="C140" s="9" t="s">
        <v>872</v>
      </c>
      <c r="D140" s="9" t="s">
        <v>873</v>
      </c>
      <c r="E140" s="10" t="s">
        <v>23</v>
      </c>
      <c r="F140" s="10" t="s">
        <v>277</v>
      </c>
      <c r="G140" s="10" t="s">
        <v>33</v>
      </c>
      <c r="H140" s="10" t="s">
        <v>26</v>
      </c>
      <c r="I140" s="11" t="s">
        <v>874</v>
      </c>
      <c r="J140" s="10">
        <v>60</v>
      </c>
      <c r="K140" s="12" t="str">
        <f>IF(F140="NA","0000",IF(F140="A04","1000",IF(F140="A03","0700",IF(F140="A02","0500",IF(F140="A01","0200",ERROR)))))</f>
        <v>0200</v>
      </c>
      <c r="L140" s="12" t="str">
        <f t="shared" si="6"/>
        <v>060</v>
      </c>
      <c r="M140" s="13">
        <v>0</v>
      </c>
      <c r="N140" s="14">
        <v>5</v>
      </c>
      <c r="O140" s="12">
        <v>4</v>
      </c>
      <c r="P140" s="11" t="s">
        <v>875</v>
      </c>
      <c r="Q140" s="10" t="s">
        <v>724</v>
      </c>
      <c r="R140" s="9" t="str">
        <f t="shared" si="8"/>
        <v>20180611-Str-Sd-Cott01-Uvpo1-M0200-D060-T00000-G05-R04-0349.JPG</v>
      </c>
    </row>
    <row r="141" spans="1:21" x14ac:dyDescent="0.25">
      <c r="A141" s="9" t="s">
        <v>1019</v>
      </c>
      <c r="B141" s="9" t="str">
        <f t="shared" si="7"/>
        <v>20180611</v>
      </c>
      <c r="C141" s="9" t="s">
        <v>872</v>
      </c>
      <c r="D141" s="9" t="s">
        <v>873</v>
      </c>
      <c r="E141" s="10" t="s">
        <v>29</v>
      </c>
      <c r="F141" s="10" t="s">
        <v>277</v>
      </c>
      <c r="G141" s="10" t="s">
        <v>33</v>
      </c>
      <c r="H141" s="10" t="s">
        <v>26</v>
      </c>
      <c r="I141" s="11" t="s">
        <v>874</v>
      </c>
      <c r="J141" s="10">
        <v>60</v>
      </c>
      <c r="K141" s="12" t="str">
        <f>IF(F141="NA","0000",IF(F141="A04","1000",IF(F141="A03","0700",IF(F141="A02","0500",IF(F141="A01","0200",ERROR)))))</f>
        <v>0200</v>
      </c>
      <c r="L141" s="12" t="str">
        <f t="shared" si="6"/>
        <v>060</v>
      </c>
      <c r="M141" s="13">
        <v>0</v>
      </c>
      <c r="N141" s="14">
        <v>5</v>
      </c>
      <c r="O141" s="12">
        <v>4</v>
      </c>
      <c r="P141" s="11" t="s">
        <v>875</v>
      </c>
      <c r="Q141" s="10" t="s">
        <v>726</v>
      </c>
      <c r="R141" s="9" t="str">
        <f t="shared" si="8"/>
        <v>20180611-Str-Sd-Wool01-Uvpo1-M0200-D060-T00000-G05-R04-0350.JPG</v>
      </c>
      <c r="S141" s="3" t="e">
        <f>I141-I138</f>
        <v>#VALUE!</v>
      </c>
      <c r="T141" s="3" t="e">
        <f>I139-I137</f>
        <v>#VALUE!</v>
      </c>
      <c r="U141" s="3" t="e">
        <f>S141/T141</f>
        <v>#VALUE!</v>
      </c>
    </row>
    <row r="142" spans="1:21" x14ac:dyDescent="0.25">
      <c r="A142" s="9" t="s">
        <v>1020</v>
      </c>
      <c r="B142" s="9" t="str">
        <f t="shared" si="7"/>
        <v>20180611</v>
      </c>
      <c r="C142" s="9" t="s">
        <v>872</v>
      </c>
      <c r="D142" s="9" t="s">
        <v>873</v>
      </c>
      <c r="E142" s="10" t="s">
        <v>23</v>
      </c>
      <c r="F142" s="10" t="s">
        <v>24</v>
      </c>
      <c r="G142" s="10" t="s">
        <v>25</v>
      </c>
      <c r="H142" s="10" t="s">
        <v>26</v>
      </c>
      <c r="I142" s="11" t="s">
        <v>874</v>
      </c>
      <c r="J142" s="10" t="s">
        <v>24</v>
      </c>
      <c r="K142" s="12" t="str">
        <f>IF(F142="NA","0000",IF(F142="A04","1000",IF(F142="A03","0700",IF(F142="A02","0500",IF(F142="A01","0200",ERROR)))))</f>
        <v>0000</v>
      </c>
      <c r="L142" s="12" t="str">
        <f t="shared" si="6"/>
        <v>000</v>
      </c>
      <c r="M142" s="13">
        <v>0</v>
      </c>
      <c r="N142" s="14">
        <v>5</v>
      </c>
      <c r="O142" s="12">
        <v>5</v>
      </c>
      <c r="P142" s="11" t="s">
        <v>875</v>
      </c>
      <c r="Q142" s="10" t="s">
        <v>728</v>
      </c>
      <c r="R142" s="9" t="str">
        <f t="shared" si="8"/>
        <v>20180611-Str-Sd-Cott01-Ndata-M0000-D000-T00000-G05-R05-0351.JPG</v>
      </c>
    </row>
    <row r="143" spans="1:21" x14ac:dyDescent="0.25">
      <c r="A143" s="9" t="s">
        <v>1021</v>
      </c>
      <c r="B143" s="9" t="str">
        <f t="shared" si="7"/>
        <v>20180611</v>
      </c>
      <c r="C143" s="9" t="s">
        <v>872</v>
      </c>
      <c r="D143" s="9" t="s">
        <v>873</v>
      </c>
      <c r="E143" s="10" t="s">
        <v>29</v>
      </c>
      <c r="F143" s="10" t="s">
        <v>24</v>
      </c>
      <c r="G143" s="10" t="s">
        <v>25</v>
      </c>
      <c r="H143" s="10" t="s">
        <v>26</v>
      </c>
      <c r="I143" s="11" t="s">
        <v>874</v>
      </c>
      <c r="J143" s="10" t="s">
        <v>24</v>
      </c>
      <c r="K143" s="12" t="str">
        <f>IF(F143="NA","0000",IF(F143="A04","1000",IF(F143="A03","0700",IF(F143="A02","0500",IF(F143="A01","0200",ERROR)))))</f>
        <v>0000</v>
      </c>
      <c r="L143" s="12" t="str">
        <f t="shared" si="6"/>
        <v>000</v>
      </c>
      <c r="M143" s="13">
        <v>0</v>
      </c>
      <c r="N143" s="14">
        <v>5</v>
      </c>
      <c r="O143" s="12">
        <v>5</v>
      </c>
      <c r="P143" s="11" t="s">
        <v>875</v>
      </c>
      <c r="Q143" s="10" t="s">
        <v>730</v>
      </c>
      <c r="R143" s="9" t="str">
        <f t="shared" si="8"/>
        <v>20180611-Str-Sd-Wool01-Ndata-M0000-D000-T00000-G05-R05-0352.JPG</v>
      </c>
    </row>
    <row r="144" spans="1:21" x14ac:dyDescent="0.25">
      <c r="A144" s="9" t="s">
        <v>1022</v>
      </c>
      <c r="B144" s="9" t="str">
        <f t="shared" si="7"/>
        <v>20180611</v>
      </c>
      <c r="C144" s="9" t="s">
        <v>872</v>
      </c>
      <c r="D144" s="9" t="s">
        <v>873</v>
      </c>
      <c r="E144" s="10" t="s">
        <v>23</v>
      </c>
      <c r="F144" s="10" t="s">
        <v>277</v>
      </c>
      <c r="G144" s="10" t="s">
        <v>33</v>
      </c>
      <c r="H144" s="10" t="s">
        <v>26</v>
      </c>
      <c r="I144" s="11" t="s">
        <v>874</v>
      </c>
      <c r="J144" s="10">
        <v>60</v>
      </c>
      <c r="K144" s="12" t="str">
        <f>IF(F144="NA","0000",IF(F144="A04","1000",IF(F144="A03","0700",IF(F144="A02","0500",IF(F144="A01","0200",ERROR)))))</f>
        <v>0200</v>
      </c>
      <c r="L144" s="12" t="str">
        <f t="shared" si="6"/>
        <v>060</v>
      </c>
      <c r="M144" s="13">
        <v>0</v>
      </c>
      <c r="N144" s="14">
        <v>5</v>
      </c>
      <c r="O144" s="12">
        <v>5</v>
      </c>
      <c r="P144" s="11" t="s">
        <v>875</v>
      </c>
      <c r="Q144" s="10" t="s">
        <v>732</v>
      </c>
      <c r="R144" s="9" t="str">
        <f t="shared" si="8"/>
        <v>20180611-Str-Sd-Cott01-Uvpo1-M0200-D060-T00000-G05-R05-0353.JPG</v>
      </c>
    </row>
    <row r="145" spans="1:21" x14ac:dyDescent="0.25">
      <c r="A145" s="9" t="s">
        <v>1023</v>
      </c>
      <c r="B145" s="9" t="str">
        <f t="shared" si="7"/>
        <v>20180611</v>
      </c>
      <c r="C145" s="9" t="s">
        <v>872</v>
      </c>
      <c r="D145" s="9" t="s">
        <v>873</v>
      </c>
      <c r="E145" s="10" t="s">
        <v>23</v>
      </c>
      <c r="F145" s="10" t="s">
        <v>277</v>
      </c>
      <c r="G145" s="10" t="s">
        <v>33</v>
      </c>
      <c r="H145" s="10" t="s">
        <v>26</v>
      </c>
      <c r="I145" s="11" t="s">
        <v>874</v>
      </c>
      <c r="J145" s="10">
        <v>60</v>
      </c>
      <c r="K145" s="12" t="str">
        <f>IF(F145="NA","0000",IF(F145="A04","1000",IF(F145="A03","0700",IF(F145="A02","0500",IF(F145="A01","0200",ERROR)))))</f>
        <v>0200</v>
      </c>
      <c r="L145" s="12" t="str">
        <f t="shared" si="6"/>
        <v>060</v>
      </c>
      <c r="M145" s="13">
        <v>0</v>
      </c>
      <c r="N145" s="14">
        <v>5</v>
      </c>
      <c r="O145" s="12">
        <v>5</v>
      </c>
      <c r="P145" s="11" t="s">
        <v>875</v>
      </c>
      <c r="Q145" s="10" t="s">
        <v>734</v>
      </c>
      <c r="R145" s="9" t="str">
        <f t="shared" si="8"/>
        <v>20180611-Str-Sd-Cott01-Uvpo1-M0200-D060-T00000-G05-R05-0354.JPG</v>
      </c>
    </row>
    <row r="146" spans="1:21" x14ac:dyDescent="0.25">
      <c r="A146" s="9" t="s">
        <v>1024</v>
      </c>
      <c r="B146" s="9" t="str">
        <f t="shared" si="7"/>
        <v>20180611</v>
      </c>
      <c r="C146" s="9" t="s">
        <v>872</v>
      </c>
      <c r="D146" s="9" t="s">
        <v>873</v>
      </c>
      <c r="E146" s="10" t="s">
        <v>29</v>
      </c>
      <c r="F146" s="10" t="s">
        <v>277</v>
      </c>
      <c r="G146" s="10" t="s">
        <v>33</v>
      </c>
      <c r="H146" s="10" t="s">
        <v>26</v>
      </c>
      <c r="I146" s="11" t="s">
        <v>874</v>
      </c>
      <c r="J146" s="10">
        <v>60</v>
      </c>
      <c r="K146" s="12" t="str">
        <f>IF(F146="NA","0000",IF(F146="A04","1000",IF(F146="A03","0700",IF(F146="A02","0500",IF(F146="A01","0200",ERROR)))))</f>
        <v>0200</v>
      </c>
      <c r="L146" s="12" t="str">
        <f t="shared" si="6"/>
        <v>060</v>
      </c>
      <c r="M146" s="13">
        <v>0</v>
      </c>
      <c r="N146" s="14">
        <v>5</v>
      </c>
      <c r="O146" s="12">
        <v>5</v>
      </c>
      <c r="P146" s="11" t="s">
        <v>875</v>
      </c>
      <c r="Q146" s="10" t="s">
        <v>736</v>
      </c>
      <c r="R146" s="9" t="str">
        <f t="shared" si="8"/>
        <v>20180611-Str-Sd-Wool01-Uvpo1-M0200-D060-T00000-G05-R05-0355.JPG</v>
      </c>
      <c r="S146" s="3" t="e">
        <f>I146-I143</f>
        <v>#VALUE!</v>
      </c>
      <c r="T146" s="3" t="e">
        <f>I144-I142</f>
        <v>#VALUE!</v>
      </c>
      <c r="U146" s="3" t="e">
        <f>S146/T146</f>
        <v>#VALUE!</v>
      </c>
    </row>
    <row r="147" spans="1:21" x14ac:dyDescent="0.25">
      <c r="A147" s="9" t="s">
        <v>1025</v>
      </c>
      <c r="B147" s="9" t="str">
        <f t="shared" si="7"/>
        <v>20180611</v>
      </c>
      <c r="C147" s="9" t="s">
        <v>872</v>
      </c>
      <c r="D147" s="9" t="s">
        <v>873</v>
      </c>
      <c r="E147" s="10" t="s">
        <v>23</v>
      </c>
      <c r="F147" s="10" t="s">
        <v>24</v>
      </c>
      <c r="G147" s="10" t="s">
        <v>25</v>
      </c>
      <c r="H147" s="10" t="s">
        <v>26</v>
      </c>
      <c r="I147" s="11" t="s">
        <v>874</v>
      </c>
      <c r="J147" s="10" t="s">
        <v>24</v>
      </c>
      <c r="K147" s="12" t="str">
        <f>IF(F147="NA","0000",IF(F147="A04","1000",IF(F147="A03","0700",IF(F147="A02","0500",IF(F147="A01","0200",ERROR)))))</f>
        <v>0000</v>
      </c>
      <c r="L147" s="12" t="str">
        <f t="shared" si="6"/>
        <v>000</v>
      </c>
      <c r="M147" s="13">
        <v>0</v>
      </c>
      <c r="N147" s="14">
        <v>5</v>
      </c>
      <c r="O147" s="12">
        <v>6</v>
      </c>
      <c r="P147" s="11" t="s">
        <v>875</v>
      </c>
      <c r="Q147" s="10" t="s">
        <v>738</v>
      </c>
      <c r="R147" s="9" t="str">
        <f t="shared" si="8"/>
        <v>20180611-Str-Sd-Cott01-Ndata-M0000-D000-T00000-G05-R06-0356.JPG</v>
      </c>
    </row>
    <row r="148" spans="1:21" x14ac:dyDescent="0.25">
      <c r="A148" s="9" t="s">
        <v>1026</v>
      </c>
      <c r="B148" s="9" t="str">
        <f t="shared" si="7"/>
        <v>20180611</v>
      </c>
      <c r="C148" s="9" t="s">
        <v>872</v>
      </c>
      <c r="D148" s="9" t="s">
        <v>873</v>
      </c>
      <c r="E148" s="10" t="s">
        <v>29</v>
      </c>
      <c r="F148" s="10" t="s">
        <v>24</v>
      </c>
      <c r="G148" s="10" t="s">
        <v>25</v>
      </c>
      <c r="H148" s="10" t="s">
        <v>26</v>
      </c>
      <c r="I148" s="11" t="s">
        <v>874</v>
      </c>
      <c r="J148" s="10" t="s">
        <v>24</v>
      </c>
      <c r="K148" s="12" t="str">
        <f>IF(F148="NA","0000",IF(F148="A04","1000",IF(F148="A03","0700",IF(F148="A02","0500",IF(F148="A01","0200",ERROR)))))</f>
        <v>0000</v>
      </c>
      <c r="L148" s="12" t="str">
        <f t="shared" si="6"/>
        <v>000</v>
      </c>
      <c r="M148" s="13">
        <v>0</v>
      </c>
      <c r="N148" s="14">
        <v>5</v>
      </c>
      <c r="O148" s="12">
        <v>6</v>
      </c>
      <c r="P148" s="11" t="s">
        <v>875</v>
      </c>
      <c r="Q148" s="10" t="s">
        <v>740</v>
      </c>
      <c r="R148" s="9" t="str">
        <f t="shared" si="8"/>
        <v>20180611-Str-Sd-Wool01-Ndata-M0000-D000-T00000-G05-R06-0357.JPG</v>
      </c>
    </row>
    <row r="149" spans="1:21" x14ac:dyDescent="0.25">
      <c r="A149" s="9" t="s">
        <v>1027</v>
      </c>
      <c r="B149" s="9" t="str">
        <f t="shared" si="7"/>
        <v>20180611</v>
      </c>
      <c r="C149" s="9" t="s">
        <v>872</v>
      </c>
      <c r="D149" s="9" t="s">
        <v>873</v>
      </c>
      <c r="E149" s="10" t="s">
        <v>23</v>
      </c>
      <c r="F149" s="10" t="s">
        <v>277</v>
      </c>
      <c r="G149" s="10" t="s">
        <v>33</v>
      </c>
      <c r="H149" s="10" t="s">
        <v>26</v>
      </c>
      <c r="I149" s="11" t="s">
        <v>874</v>
      </c>
      <c r="J149" s="10">
        <v>60</v>
      </c>
      <c r="K149" s="12" t="str">
        <f>IF(F149="NA","0000",IF(F149="A04","1000",IF(F149="A03","0700",IF(F149="A02","0500",IF(F149="A01","0200",ERROR)))))</f>
        <v>0200</v>
      </c>
      <c r="L149" s="12" t="str">
        <f t="shared" si="6"/>
        <v>060</v>
      </c>
      <c r="M149" s="13">
        <v>0</v>
      </c>
      <c r="N149" s="14">
        <v>5</v>
      </c>
      <c r="O149" s="12">
        <v>6</v>
      </c>
      <c r="P149" s="11" t="s">
        <v>875</v>
      </c>
      <c r="Q149" s="10" t="s">
        <v>742</v>
      </c>
      <c r="R149" s="9" t="str">
        <f t="shared" si="8"/>
        <v>20180611-Str-Sd-Cott01-Uvpo1-M0200-D060-T00000-G05-R06-0358.JPG</v>
      </c>
    </row>
    <row r="150" spans="1:21" x14ac:dyDescent="0.25">
      <c r="A150" s="9" t="s">
        <v>1028</v>
      </c>
      <c r="B150" s="9" t="str">
        <f t="shared" si="7"/>
        <v>20180611</v>
      </c>
      <c r="C150" s="9" t="s">
        <v>872</v>
      </c>
      <c r="D150" s="9" t="s">
        <v>873</v>
      </c>
      <c r="E150" s="10" t="s">
        <v>23</v>
      </c>
      <c r="F150" s="10" t="s">
        <v>277</v>
      </c>
      <c r="G150" s="10" t="s">
        <v>33</v>
      </c>
      <c r="H150" s="10" t="s">
        <v>26</v>
      </c>
      <c r="I150" s="11" t="s">
        <v>874</v>
      </c>
      <c r="J150" s="10">
        <v>60</v>
      </c>
      <c r="K150" s="12" t="str">
        <f>IF(F150="NA","0000",IF(F150="A04","1000",IF(F150="A03","0700",IF(F150="A02","0500",IF(F150="A01","0200",ERROR)))))</f>
        <v>0200</v>
      </c>
      <c r="L150" s="12" t="str">
        <f t="shared" si="6"/>
        <v>060</v>
      </c>
      <c r="M150" s="13">
        <v>0</v>
      </c>
      <c r="N150" s="14">
        <v>5</v>
      </c>
      <c r="O150" s="12">
        <v>6</v>
      </c>
      <c r="P150" s="11" t="s">
        <v>875</v>
      </c>
      <c r="Q150" s="10" t="s">
        <v>744</v>
      </c>
      <c r="R150" s="9" t="str">
        <f t="shared" si="8"/>
        <v>20180611-Str-Sd-Cott01-Uvpo1-M0200-D060-T00000-G05-R06-0359.JPG</v>
      </c>
    </row>
    <row r="151" spans="1:21" x14ac:dyDescent="0.25">
      <c r="A151" s="9" t="s">
        <v>1029</v>
      </c>
      <c r="B151" s="9" t="str">
        <f t="shared" si="7"/>
        <v>20180611</v>
      </c>
      <c r="C151" s="9" t="s">
        <v>872</v>
      </c>
      <c r="D151" s="9" t="s">
        <v>873</v>
      </c>
      <c r="E151" s="10" t="s">
        <v>29</v>
      </c>
      <c r="F151" s="10" t="s">
        <v>277</v>
      </c>
      <c r="G151" s="10" t="s">
        <v>33</v>
      </c>
      <c r="H151" s="10" t="s">
        <v>26</v>
      </c>
      <c r="I151" s="11" t="s">
        <v>874</v>
      </c>
      <c r="J151" s="10">
        <v>60</v>
      </c>
      <c r="K151" s="12" t="str">
        <f>IF(F151="NA","0000",IF(F151="A04","1000",IF(F151="A03","0700",IF(F151="A02","0500",IF(F151="A01","0200",ERROR)))))</f>
        <v>0200</v>
      </c>
      <c r="L151" s="12" t="str">
        <f t="shared" si="6"/>
        <v>060</v>
      </c>
      <c r="M151" s="13">
        <v>0</v>
      </c>
      <c r="N151" s="14">
        <v>5</v>
      </c>
      <c r="O151" s="12">
        <v>6</v>
      </c>
      <c r="P151" s="11" t="s">
        <v>875</v>
      </c>
      <c r="Q151" s="10" t="s">
        <v>746</v>
      </c>
      <c r="R151" s="9" t="str">
        <f t="shared" si="8"/>
        <v>20180611-Str-Sd-Wool01-Uvpo1-M0200-D060-T00000-G05-R06-0360.JPG</v>
      </c>
      <c r="S151" s="3" t="e">
        <f>I151-I148</f>
        <v>#VALUE!</v>
      </c>
      <c r="T151" s="3" t="e">
        <f>I149-I147</f>
        <v>#VALUE!</v>
      </c>
      <c r="U151" s="3" t="e">
        <f>S151/T151</f>
        <v>#VALUE!</v>
      </c>
    </row>
    <row r="152" spans="1:21" x14ac:dyDescent="0.25">
      <c r="A152" s="9" t="s">
        <v>1030</v>
      </c>
      <c r="B152" s="9" t="str">
        <f t="shared" si="7"/>
        <v>20180614</v>
      </c>
      <c r="C152" s="9" t="s">
        <v>872</v>
      </c>
      <c r="D152" s="9" t="s">
        <v>873</v>
      </c>
      <c r="E152" s="10" t="s">
        <v>23</v>
      </c>
      <c r="F152" s="10" t="s">
        <v>24</v>
      </c>
      <c r="G152" s="10" t="s">
        <v>25</v>
      </c>
      <c r="H152" s="10" t="s">
        <v>26</v>
      </c>
      <c r="I152" s="11" t="s">
        <v>874</v>
      </c>
      <c r="J152" s="10" t="s">
        <v>24</v>
      </c>
      <c r="K152" s="12" t="str">
        <f>IF(F152="NA","0000",IF(F152="A04","1000",IF(F152="A03","0700",IF(F152="A02","0500",IF(F152="A01","0200",ERROR)))))</f>
        <v>0000</v>
      </c>
      <c r="L152" s="12" t="str">
        <f t="shared" si="6"/>
        <v>000</v>
      </c>
      <c r="M152" s="13">
        <v>0</v>
      </c>
      <c r="N152" s="14">
        <v>6</v>
      </c>
      <c r="O152" s="12">
        <v>1</v>
      </c>
      <c r="P152" s="11" t="s">
        <v>875</v>
      </c>
      <c r="Q152" s="10" t="s">
        <v>748</v>
      </c>
      <c r="R152" s="9" t="str">
        <f t="shared" si="8"/>
        <v>20180614-Str-Sd-Cott01-Ndata-M0000-D000-T00000-G06-R01-0361.JPG</v>
      </c>
    </row>
    <row r="153" spans="1:21" x14ac:dyDescent="0.25">
      <c r="A153" s="9" t="s">
        <v>1031</v>
      </c>
      <c r="B153" s="9" t="str">
        <f t="shared" si="7"/>
        <v>20180614</v>
      </c>
      <c r="C153" s="9" t="s">
        <v>872</v>
      </c>
      <c r="D153" s="9" t="s">
        <v>873</v>
      </c>
      <c r="E153" s="10" t="s">
        <v>29</v>
      </c>
      <c r="F153" s="10" t="s">
        <v>24</v>
      </c>
      <c r="G153" s="10" t="s">
        <v>25</v>
      </c>
      <c r="H153" s="10" t="s">
        <v>26</v>
      </c>
      <c r="I153" s="11" t="s">
        <v>874</v>
      </c>
      <c r="J153" s="10" t="s">
        <v>24</v>
      </c>
      <c r="K153" s="12" t="str">
        <f>IF(F153="NA","0000",IF(F153="A04","1000",IF(F153="A03","0700",IF(F153="A02","0500",IF(F153="A01","0200",ERROR)))))</f>
        <v>0000</v>
      </c>
      <c r="L153" s="12" t="str">
        <f t="shared" si="6"/>
        <v>000</v>
      </c>
      <c r="M153" s="13">
        <v>0</v>
      </c>
      <c r="N153" s="14">
        <v>6</v>
      </c>
      <c r="O153" s="12">
        <v>1</v>
      </c>
      <c r="P153" s="11" t="s">
        <v>875</v>
      </c>
      <c r="Q153" s="10" t="s">
        <v>750</v>
      </c>
      <c r="R153" s="9" t="str">
        <f t="shared" si="8"/>
        <v>20180614-Str-Sd-Wool01-Ndata-M0000-D000-T00000-G06-R01-0362.JPG</v>
      </c>
    </row>
    <row r="154" spans="1:21" x14ac:dyDescent="0.25">
      <c r="A154" s="9" t="s">
        <v>1032</v>
      </c>
      <c r="B154" s="9" t="str">
        <f t="shared" si="7"/>
        <v>20180614</v>
      </c>
      <c r="C154" s="9" t="s">
        <v>872</v>
      </c>
      <c r="D154" s="9" t="s">
        <v>873</v>
      </c>
      <c r="E154" s="10" t="s">
        <v>23</v>
      </c>
      <c r="F154" s="10" t="s">
        <v>339</v>
      </c>
      <c r="G154" s="10" t="s">
        <v>33</v>
      </c>
      <c r="H154" s="10" t="s">
        <v>26</v>
      </c>
      <c r="I154" s="11" t="s">
        <v>874</v>
      </c>
      <c r="J154" s="10">
        <v>60</v>
      </c>
      <c r="K154" s="12" t="str">
        <f>IF(F154="NA","0000",IF(F154="A04","1000",IF(F154="A03","0700",IF(F154="A02","0500",IF(F154="A01","0200",ERROR)))))</f>
        <v>0500</v>
      </c>
      <c r="L154" s="12" t="str">
        <f t="shared" si="6"/>
        <v>060</v>
      </c>
      <c r="M154" s="13">
        <v>0</v>
      </c>
      <c r="N154" s="14">
        <v>6</v>
      </c>
      <c r="O154" s="12">
        <v>1</v>
      </c>
      <c r="P154" s="11" t="s">
        <v>875</v>
      </c>
      <c r="Q154" s="10" t="s">
        <v>753</v>
      </c>
      <c r="R154" s="9" t="str">
        <f t="shared" si="8"/>
        <v>20180614-Str-Sd-Cott01-Uvpo1-M0500-D060-T00000-G06-R01-0363.JPG</v>
      </c>
    </row>
    <row r="155" spans="1:21" x14ac:dyDescent="0.25">
      <c r="A155" s="9" t="s">
        <v>1033</v>
      </c>
      <c r="B155" s="9" t="str">
        <f t="shared" si="7"/>
        <v>20180614</v>
      </c>
      <c r="C155" s="9" t="s">
        <v>872</v>
      </c>
      <c r="D155" s="9" t="s">
        <v>873</v>
      </c>
      <c r="E155" s="10" t="s">
        <v>23</v>
      </c>
      <c r="F155" s="10" t="s">
        <v>339</v>
      </c>
      <c r="G155" s="10" t="s">
        <v>33</v>
      </c>
      <c r="H155" s="10" t="s">
        <v>26</v>
      </c>
      <c r="I155" s="11" t="s">
        <v>874</v>
      </c>
      <c r="J155" s="10">
        <v>60</v>
      </c>
      <c r="K155" s="12" t="str">
        <f>IF(F155="NA","0000",IF(F155="A04","1000",IF(F155="A03","0700",IF(F155="A02","0500",IF(F155="A01","0200",ERROR)))))</f>
        <v>0500</v>
      </c>
      <c r="L155" s="12" t="str">
        <f t="shared" si="6"/>
        <v>060</v>
      </c>
      <c r="M155" s="13">
        <v>0</v>
      </c>
      <c r="N155" s="14">
        <v>6</v>
      </c>
      <c r="O155" s="12">
        <v>1</v>
      </c>
      <c r="P155" s="11" t="s">
        <v>875</v>
      </c>
      <c r="Q155" s="10" t="s">
        <v>755</v>
      </c>
      <c r="R155" s="9" t="str">
        <f t="shared" si="8"/>
        <v>20180614-Str-Sd-Cott01-Uvpo1-M0500-D060-T00000-G06-R01-0364.JPG</v>
      </c>
    </row>
    <row r="156" spans="1:21" x14ac:dyDescent="0.25">
      <c r="A156" s="9" t="s">
        <v>1034</v>
      </c>
      <c r="B156" s="9" t="str">
        <f t="shared" si="7"/>
        <v>20180614</v>
      </c>
      <c r="C156" s="9" t="s">
        <v>872</v>
      </c>
      <c r="D156" s="9" t="s">
        <v>873</v>
      </c>
      <c r="E156" s="10" t="s">
        <v>29</v>
      </c>
      <c r="F156" s="10" t="s">
        <v>339</v>
      </c>
      <c r="G156" s="10" t="s">
        <v>33</v>
      </c>
      <c r="H156" s="10" t="s">
        <v>26</v>
      </c>
      <c r="I156" s="11" t="s">
        <v>874</v>
      </c>
      <c r="J156" s="10">
        <v>60</v>
      </c>
      <c r="K156" s="12" t="str">
        <f>IF(F156="NA","0000",IF(F156="A04","1000",IF(F156="A03","0700",IF(F156="A02","0500",IF(F156="A01","0200",ERROR)))))</f>
        <v>0500</v>
      </c>
      <c r="L156" s="12" t="str">
        <f t="shared" si="6"/>
        <v>060</v>
      </c>
      <c r="M156" s="13">
        <v>0</v>
      </c>
      <c r="N156" s="14">
        <v>6</v>
      </c>
      <c r="O156" s="12">
        <v>1</v>
      </c>
      <c r="P156" s="11" t="s">
        <v>875</v>
      </c>
      <c r="Q156" s="10" t="s">
        <v>757</v>
      </c>
      <c r="R156" s="9" t="str">
        <f t="shared" si="8"/>
        <v>20180614-Str-Sd-Wool01-Uvpo1-M0500-D060-T00000-G06-R01-0365.JPG</v>
      </c>
      <c r="S156" s="3" t="e">
        <f>I156-I153</f>
        <v>#VALUE!</v>
      </c>
      <c r="T156" s="3" t="e">
        <f>I154-I152</f>
        <v>#VALUE!</v>
      </c>
      <c r="U156" s="3" t="e">
        <f>S156/T156</f>
        <v>#VALUE!</v>
      </c>
    </row>
    <row r="157" spans="1:21" x14ac:dyDescent="0.25">
      <c r="A157" s="9" t="s">
        <v>1035</v>
      </c>
      <c r="B157" s="9" t="str">
        <f t="shared" si="7"/>
        <v>20180614</v>
      </c>
      <c r="C157" s="9" t="s">
        <v>872</v>
      </c>
      <c r="D157" s="9" t="s">
        <v>873</v>
      </c>
      <c r="E157" s="10" t="s">
        <v>23</v>
      </c>
      <c r="F157" s="10" t="s">
        <v>24</v>
      </c>
      <c r="G157" s="10" t="s">
        <v>25</v>
      </c>
      <c r="H157" s="10" t="s">
        <v>26</v>
      </c>
      <c r="I157" s="11" t="s">
        <v>874</v>
      </c>
      <c r="J157" s="10" t="s">
        <v>24</v>
      </c>
      <c r="K157" s="12" t="str">
        <f>IF(F157="NA","0000",IF(F157="A04","1000",IF(F157="A03","0700",IF(F157="A02","0500",IF(F157="A01","0200",ERROR)))))</f>
        <v>0000</v>
      </c>
      <c r="L157" s="12" t="str">
        <f t="shared" si="6"/>
        <v>000</v>
      </c>
      <c r="M157" s="13">
        <v>0</v>
      </c>
      <c r="N157" s="14">
        <v>6</v>
      </c>
      <c r="O157" s="12">
        <v>2</v>
      </c>
      <c r="P157" s="11" t="s">
        <v>875</v>
      </c>
      <c r="Q157" s="10" t="s">
        <v>759</v>
      </c>
      <c r="R157" s="9" t="str">
        <f t="shared" si="8"/>
        <v>20180614-Str-Sd-Cott01-Ndata-M0000-D000-T00000-G06-R02-0366.JPG</v>
      </c>
    </row>
    <row r="158" spans="1:21" x14ac:dyDescent="0.25">
      <c r="A158" s="9" t="s">
        <v>1036</v>
      </c>
      <c r="B158" s="9" t="str">
        <f t="shared" si="7"/>
        <v>20180614</v>
      </c>
      <c r="C158" s="9" t="s">
        <v>872</v>
      </c>
      <c r="D158" s="9" t="s">
        <v>873</v>
      </c>
      <c r="E158" s="10" t="s">
        <v>29</v>
      </c>
      <c r="F158" s="10" t="s">
        <v>24</v>
      </c>
      <c r="G158" s="10" t="s">
        <v>25</v>
      </c>
      <c r="H158" s="10" t="s">
        <v>26</v>
      </c>
      <c r="I158" s="11" t="s">
        <v>874</v>
      </c>
      <c r="J158" s="10" t="s">
        <v>24</v>
      </c>
      <c r="K158" s="12" t="str">
        <f>IF(F158="NA","0000",IF(F158="A04","1000",IF(F158="A03","0700",IF(F158="A02","0500",IF(F158="A01","0200",ERROR)))))</f>
        <v>0000</v>
      </c>
      <c r="L158" s="12" t="str">
        <f t="shared" si="6"/>
        <v>000</v>
      </c>
      <c r="M158" s="13">
        <v>0</v>
      </c>
      <c r="N158" s="14">
        <v>6</v>
      </c>
      <c r="O158" s="12">
        <v>2</v>
      </c>
      <c r="P158" s="11" t="s">
        <v>875</v>
      </c>
      <c r="Q158" s="10" t="s">
        <v>761</v>
      </c>
      <c r="R158" s="9" t="str">
        <f t="shared" si="8"/>
        <v>20180614-Str-Sd-Wool01-Ndata-M0000-D000-T00000-G06-R02-0367.JPG</v>
      </c>
    </row>
    <row r="159" spans="1:21" x14ac:dyDescent="0.25">
      <c r="A159" s="9" t="s">
        <v>1037</v>
      </c>
      <c r="B159" s="9" t="str">
        <f t="shared" si="7"/>
        <v>20180614</v>
      </c>
      <c r="C159" s="9" t="s">
        <v>872</v>
      </c>
      <c r="D159" s="9" t="s">
        <v>873</v>
      </c>
      <c r="E159" s="10" t="s">
        <v>23</v>
      </c>
      <c r="F159" s="10" t="s">
        <v>339</v>
      </c>
      <c r="G159" s="10" t="s">
        <v>33</v>
      </c>
      <c r="H159" s="10" t="s">
        <v>26</v>
      </c>
      <c r="I159" s="11" t="s">
        <v>874</v>
      </c>
      <c r="J159" s="10">
        <v>60</v>
      </c>
      <c r="K159" s="12" t="str">
        <f>IF(F159="NA","0000",IF(F159="A04","1000",IF(F159="A03","0700",IF(F159="A02","0500",IF(F159="A01","0200",ERROR)))))</f>
        <v>0500</v>
      </c>
      <c r="L159" s="12" t="str">
        <f t="shared" si="6"/>
        <v>060</v>
      </c>
      <c r="M159" s="13">
        <v>0</v>
      </c>
      <c r="N159" s="14">
        <v>6</v>
      </c>
      <c r="O159" s="12">
        <v>2</v>
      </c>
      <c r="P159" s="11" t="s">
        <v>875</v>
      </c>
      <c r="Q159" s="10" t="s">
        <v>763</v>
      </c>
      <c r="R159" s="9" t="str">
        <f t="shared" si="8"/>
        <v>20180614-Str-Sd-Cott01-Uvpo1-M0500-D060-T00000-G06-R02-0368.JPG</v>
      </c>
    </row>
    <row r="160" spans="1:21" x14ac:dyDescent="0.25">
      <c r="A160" s="9" t="s">
        <v>1038</v>
      </c>
      <c r="B160" s="9" t="str">
        <f t="shared" si="7"/>
        <v>20180614</v>
      </c>
      <c r="C160" s="9" t="s">
        <v>872</v>
      </c>
      <c r="D160" s="9" t="s">
        <v>873</v>
      </c>
      <c r="E160" s="10" t="s">
        <v>23</v>
      </c>
      <c r="F160" s="10" t="s">
        <v>339</v>
      </c>
      <c r="G160" s="10" t="s">
        <v>33</v>
      </c>
      <c r="H160" s="10" t="s">
        <v>26</v>
      </c>
      <c r="I160" s="11" t="s">
        <v>874</v>
      </c>
      <c r="J160" s="10">
        <v>60</v>
      </c>
      <c r="K160" s="12" t="str">
        <f>IF(F160="NA","0000",IF(F160="A04","1000",IF(F160="A03","0700",IF(F160="A02","0500",IF(F160="A01","0200",ERROR)))))</f>
        <v>0500</v>
      </c>
      <c r="L160" s="12" t="str">
        <f t="shared" si="6"/>
        <v>060</v>
      </c>
      <c r="M160" s="13">
        <v>0</v>
      </c>
      <c r="N160" s="14">
        <v>6</v>
      </c>
      <c r="O160" s="12">
        <v>2</v>
      </c>
      <c r="P160" s="11" t="s">
        <v>875</v>
      </c>
      <c r="Q160" s="10" t="s">
        <v>765</v>
      </c>
      <c r="R160" s="9" t="str">
        <f t="shared" si="8"/>
        <v>20180614-Str-Sd-Cott01-Uvpo1-M0500-D060-T00000-G06-R02-0369.JPG</v>
      </c>
    </row>
    <row r="161" spans="1:21" x14ac:dyDescent="0.25">
      <c r="A161" s="9" t="s">
        <v>1039</v>
      </c>
      <c r="B161" s="9" t="str">
        <f t="shared" si="7"/>
        <v>20180614</v>
      </c>
      <c r="C161" s="9" t="s">
        <v>872</v>
      </c>
      <c r="D161" s="9" t="s">
        <v>873</v>
      </c>
      <c r="E161" s="10" t="s">
        <v>29</v>
      </c>
      <c r="F161" s="10" t="s">
        <v>339</v>
      </c>
      <c r="G161" s="10" t="s">
        <v>33</v>
      </c>
      <c r="H161" s="10" t="s">
        <v>26</v>
      </c>
      <c r="I161" s="11" t="s">
        <v>874</v>
      </c>
      <c r="J161" s="10">
        <v>60</v>
      </c>
      <c r="K161" s="12" t="str">
        <f>IF(F161="NA","0000",IF(F161="A04","1000",IF(F161="A03","0700",IF(F161="A02","0500",IF(F161="A01","0200",ERROR)))))</f>
        <v>0500</v>
      </c>
      <c r="L161" s="12" t="str">
        <f t="shared" si="6"/>
        <v>060</v>
      </c>
      <c r="M161" s="13">
        <v>0</v>
      </c>
      <c r="N161" s="14">
        <v>6</v>
      </c>
      <c r="O161" s="12">
        <v>2</v>
      </c>
      <c r="P161" s="11" t="s">
        <v>875</v>
      </c>
      <c r="Q161" s="10" t="s">
        <v>767</v>
      </c>
      <c r="R161" s="9" t="str">
        <f t="shared" si="8"/>
        <v>20180614-Str-Sd-Wool01-Uvpo1-M0500-D060-T00000-G06-R02-0370.JPG</v>
      </c>
      <c r="S161" s="3" t="e">
        <f>I161-I158</f>
        <v>#VALUE!</v>
      </c>
      <c r="T161" s="3" t="e">
        <f>I159-I157</f>
        <v>#VALUE!</v>
      </c>
      <c r="U161" s="3" t="e">
        <f>S161/T161</f>
        <v>#VALUE!</v>
      </c>
    </row>
    <row r="162" spans="1:21" x14ac:dyDescent="0.25">
      <c r="A162" s="9" t="s">
        <v>1040</v>
      </c>
      <c r="B162" s="9" t="str">
        <f t="shared" si="7"/>
        <v>20180614</v>
      </c>
      <c r="C162" s="9" t="s">
        <v>872</v>
      </c>
      <c r="D162" s="9" t="s">
        <v>873</v>
      </c>
      <c r="E162" s="10" t="s">
        <v>23</v>
      </c>
      <c r="F162" s="10" t="s">
        <v>24</v>
      </c>
      <c r="G162" s="10" t="s">
        <v>25</v>
      </c>
      <c r="H162" s="10" t="s">
        <v>26</v>
      </c>
      <c r="I162" s="11" t="s">
        <v>874</v>
      </c>
      <c r="J162" s="10" t="s">
        <v>24</v>
      </c>
      <c r="K162" s="12" t="str">
        <f>IF(F162="NA","0000",IF(F162="A04","1000",IF(F162="A03","0700",IF(F162="A02","0500",IF(F162="A01","0200",ERROR)))))</f>
        <v>0000</v>
      </c>
      <c r="L162" s="12" t="str">
        <f t="shared" si="6"/>
        <v>000</v>
      </c>
      <c r="M162" s="13">
        <v>0</v>
      </c>
      <c r="N162" s="14">
        <v>6</v>
      </c>
      <c r="O162" s="12">
        <v>3</v>
      </c>
      <c r="P162" s="11" t="s">
        <v>875</v>
      </c>
      <c r="Q162" s="10" t="s">
        <v>769</v>
      </c>
      <c r="R162" s="9" t="str">
        <f t="shared" si="8"/>
        <v>20180614-Str-Sd-Cott01-Ndata-M0000-D000-T00000-G06-R03-0371.JPG</v>
      </c>
    </row>
    <row r="163" spans="1:21" x14ac:dyDescent="0.25">
      <c r="A163" s="9" t="s">
        <v>1041</v>
      </c>
      <c r="B163" s="9" t="str">
        <f t="shared" si="7"/>
        <v>20180614</v>
      </c>
      <c r="C163" s="9" t="s">
        <v>872</v>
      </c>
      <c r="D163" s="9" t="s">
        <v>873</v>
      </c>
      <c r="E163" s="10" t="s">
        <v>29</v>
      </c>
      <c r="F163" s="10" t="s">
        <v>24</v>
      </c>
      <c r="G163" s="10" t="s">
        <v>25</v>
      </c>
      <c r="H163" s="10" t="s">
        <v>26</v>
      </c>
      <c r="I163" s="11" t="s">
        <v>874</v>
      </c>
      <c r="J163" s="10" t="s">
        <v>24</v>
      </c>
      <c r="K163" s="12" t="str">
        <f>IF(F163="NA","0000",IF(F163="A04","1000",IF(F163="A03","0700",IF(F163="A02","0500",IF(F163="A01","0200",ERROR)))))</f>
        <v>0000</v>
      </c>
      <c r="L163" s="12" t="str">
        <f t="shared" si="6"/>
        <v>000</v>
      </c>
      <c r="M163" s="13">
        <v>0</v>
      </c>
      <c r="N163" s="14">
        <v>6</v>
      </c>
      <c r="O163" s="12">
        <v>3</v>
      </c>
      <c r="P163" s="11" t="s">
        <v>875</v>
      </c>
      <c r="Q163" s="10" t="s">
        <v>771</v>
      </c>
      <c r="R163" s="9" t="str">
        <f t="shared" si="8"/>
        <v>20180614-Str-Sd-Wool01-Ndata-M0000-D000-T00000-G06-R03-0372.JPG</v>
      </c>
    </row>
    <row r="164" spans="1:21" x14ac:dyDescent="0.25">
      <c r="A164" s="9" t="s">
        <v>1042</v>
      </c>
      <c r="B164" s="9" t="str">
        <f t="shared" si="7"/>
        <v>20180614</v>
      </c>
      <c r="C164" s="9" t="s">
        <v>872</v>
      </c>
      <c r="D164" s="9" t="s">
        <v>873</v>
      </c>
      <c r="E164" s="10" t="s">
        <v>23</v>
      </c>
      <c r="F164" s="10" t="s">
        <v>339</v>
      </c>
      <c r="G164" s="10" t="s">
        <v>33</v>
      </c>
      <c r="H164" s="10" t="s">
        <v>26</v>
      </c>
      <c r="I164" s="11" t="s">
        <v>874</v>
      </c>
      <c r="J164" s="10">
        <v>60</v>
      </c>
      <c r="K164" s="12" t="str">
        <f>IF(F164="NA","0000",IF(F164="A04","1000",IF(F164="A03","0700",IF(F164="A02","0500",IF(F164="A01","0200",ERROR)))))</f>
        <v>0500</v>
      </c>
      <c r="L164" s="12" t="str">
        <f t="shared" si="6"/>
        <v>060</v>
      </c>
      <c r="M164" s="13">
        <v>0</v>
      </c>
      <c r="N164" s="14">
        <v>6</v>
      </c>
      <c r="O164" s="12">
        <v>3</v>
      </c>
      <c r="P164" s="11" t="s">
        <v>875</v>
      </c>
      <c r="Q164" s="10" t="s">
        <v>773</v>
      </c>
      <c r="R164" s="9" t="str">
        <f t="shared" si="8"/>
        <v>20180614-Str-Sd-Cott01-Uvpo1-M0500-D060-T00000-G06-R03-0373.JPG</v>
      </c>
    </row>
    <row r="165" spans="1:21" x14ac:dyDescent="0.25">
      <c r="A165" s="9" t="s">
        <v>1043</v>
      </c>
      <c r="B165" s="9" t="str">
        <f t="shared" si="7"/>
        <v>20180614</v>
      </c>
      <c r="C165" s="9" t="s">
        <v>872</v>
      </c>
      <c r="D165" s="9" t="s">
        <v>873</v>
      </c>
      <c r="E165" s="10" t="s">
        <v>23</v>
      </c>
      <c r="F165" s="10" t="s">
        <v>339</v>
      </c>
      <c r="G165" s="10" t="s">
        <v>33</v>
      </c>
      <c r="H165" s="10" t="s">
        <v>26</v>
      </c>
      <c r="I165" s="11" t="s">
        <v>874</v>
      </c>
      <c r="J165" s="10">
        <v>60</v>
      </c>
      <c r="K165" s="12" t="str">
        <f>IF(F165="NA","0000",IF(F165="A04","1000",IF(F165="A03","0700",IF(F165="A02","0500",IF(F165="A01","0200",ERROR)))))</f>
        <v>0500</v>
      </c>
      <c r="L165" s="12" t="str">
        <f t="shared" si="6"/>
        <v>060</v>
      </c>
      <c r="M165" s="13">
        <v>0</v>
      </c>
      <c r="N165" s="14">
        <v>6</v>
      </c>
      <c r="O165" s="12">
        <v>3</v>
      </c>
      <c r="P165" s="11" t="s">
        <v>875</v>
      </c>
      <c r="Q165" s="10" t="s">
        <v>775</v>
      </c>
      <c r="R165" s="9" t="str">
        <f t="shared" si="8"/>
        <v>20180614-Str-Sd-Cott01-Uvpo1-M0500-D060-T00000-G06-R03-0374.JPG</v>
      </c>
    </row>
    <row r="166" spans="1:21" x14ac:dyDescent="0.25">
      <c r="A166" s="9" t="s">
        <v>1044</v>
      </c>
      <c r="B166" s="9" t="str">
        <f t="shared" si="7"/>
        <v>20180614</v>
      </c>
      <c r="C166" s="9" t="s">
        <v>872</v>
      </c>
      <c r="D166" s="9" t="s">
        <v>873</v>
      </c>
      <c r="E166" s="10" t="s">
        <v>29</v>
      </c>
      <c r="F166" s="10" t="s">
        <v>339</v>
      </c>
      <c r="G166" s="10" t="s">
        <v>33</v>
      </c>
      <c r="H166" s="10" t="s">
        <v>26</v>
      </c>
      <c r="I166" s="11" t="s">
        <v>874</v>
      </c>
      <c r="J166" s="10">
        <v>60</v>
      </c>
      <c r="K166" s="12" t="str">
        <f>IF(F166="NA","0000",IF(F166="A04","1000",IF(F166="A03","0700",IF(F166="A02","0500",IF(F166="A01","0200",ERROR)))))</f>
        <v>0500</v>
      </c>
      <c r="L166" s="12" t="str">
        <f t="shared" si="6"/>
        <v>060</v>
      </c>
      <c r="M166" s="13">
        <v>0</v>
      </c>
      <c r="N166" s="14">
        <v>6</v>
      </c>
      <c r="O166" s="12">
        <v>3</v>
      </c>
      <c r="P166" s="11" t="s">
        <v>875</v>
      </c>
      <c r="Q166" s="10" t="s">
        <v>777</v>
      </c>
      <c r="R166" s="9" t="str">
        <f t="shared" si="8"/>
        <v>20180614-Str-Sd-Wool01-Uvpo1-M0500-D060-T00000-G06-R03-0375.JPG</v>
      </c>
      <c r="S166" s="3" t="e">
        <f>I166-I163</f>
        <v>#VALUE!</v>
      </c>
      <c r="T166" s="3" t="e">
        <f>I164-I162</f>
        <v>#VALUE!</v>
      </c>
      <c r="U166" s="3" t="e">
        <f>S166/T166</f>
        <v>#VALUE!</v>
      </c>
    </row>
    <row r="167" spans="1:21" x14ac:dyDescent="0.25">
      <c r="A167" s="9" t="s">
        <v>1045</v>
      </c>
      <c r="B167" s="9" t="str">
        <f t="shared" si="7"/>
        <v>20180614</v>
      </c>
      <c r="C167" s="9" t="s">
        <v>872</v>
      </c>
      <c r="D167" s="9" t="s">
        <v>873</v>
      </c>
      <c r="E167" s="10" t="s">
        <v>23</v>
      </c>
      <c r="F167" s="10" t="s">
        <v>24</v>
      </c>
      <c r="G167" s="10" t="s">
        <v>25</v>
      </c>
      <c r="H167" s="10" t="s">
        <v>26</v>
      </c>
      <c r="I167" s="11" t="s">
        <v>874</v>
      </c>
      <c r="J167" s="10" t="s">
        <v>24</v>
      </c>
      <c r="K167" s="12" t="str">
        <f>IF(F167="NA","0000",IF(F167="A04","1000",IF(F167="A03","0700",IF(F167="A02","0500",IF(F167="A01","0200",ERROR)))))</f>
        <v>0000</v>
      </c>
      <c r="L167" s="12" t="str">
        <f t="shared" si="6"/>
        <v>000</v>
      </c>
      <c r="M167" s="13">
        <v>0</v>
      </c>
      <c r="N167" s="14">
        <v>6</v>
      </c>
      <c r="O167" s="12">
        <v>4</v>
      </c>
      <c r="P167" s="11" t="s">
        <v>875</v>
      </c>
      <c r="Q167" s="10" t="s">
        <v>779</v>
      </c>
      <c r="R167" s="9" t="str">
        <f t="shared" si="8"/>
        <v>20180614-Str-Sd-Cott01-Ndata-M0000-D000-T00000-G06-R04-0376.JPG</v>
      </c>
    </row>
    <row r="168" spans="1:21" x14ac:dyDescent="0.25">
      <c r="A168" s="9" t="s">
        <v>1046</v>
      </c>
      <c r="B168" s="9" t="str">
        <f t="shared" si="7"/>
        <v>20180614</v>
      </c>
      <c r="C168" s="9" t="s">
        <v>872</v>
      </c>
      <c r="D168" s="9" t="s">
        <v>873</v>
      </c>
      <c r="E168" s="10" t="s">
        <v>29</v>
      </c>
      <c r="F168" s="10" t="s">
        <v>24</v>
      </c>
      <c r="G168" s="10" t="s">
        <v>25</v>
      </c>
      <c r="H168" s="10" t="s">
        <v>26</v>
      </c>
      <c r="I168" s="11" t="s">
        <v>874</v>
      </c>
      <c r="J168" s="10" t="s">
        <v>24</v>
      </c>
      <c r="K168" s="12" t="str">
        <f>IF(F168="NA","0000",IF(F168="A04","1000",IF(F168="A03","0700",IF(F168="A02","0500",IF(F168="A01","0200",ERROR)))))</f>
        <v>0000</v>
      </c>
      <c r="L168" s="12" t="str">
        <f t="shared" si="6"/>
        <v>000</v>
      </c>
      <c r="M168" s="13">
        <v>0</v>
      </c>
      <c r="N168" s="14">
        <v>6</v>
      </c>
      <c r="O168" s="12">
        <v>4</v>
      </c>
      <c r="P168" s="11" t="s">
        <v>875</v>
      </c>
      <c r="Q168" s="10" t="s">
        <v>781</v>
      </c>
      <c r="R168" s="9" t="str">
        <f t="shared" si="8"/>
        <v>20180614-Str-Sd-Wool01-Ndata-M0000-D000-T00000-G06-R04-0377.JPG</v>
      </c>
    </row>
    <row r="169" spans="1:21" x14ac:dyDescent="0.25">
      <c r="A169" s="9" t="s">
        <v>1047</v>
      </c>
      <c r="B169" s="9" t="str">
        <f t="shared" si="7"/>
        <v>20180614</v>
      </c>
      <c r="C169" s="9" t="s">
        <v>872</v>
      </c>
      <c r="D169" s="9" t="s">
        <v>873</v>
      </c>
      <c r="E169" s="10" t="s">
        <v>23</v>
      </c>
      <c r="F169" s="10" t="s">
        <v>339</v>
      </c>
      <c r="G169" s="10" t="s">
        <v>33</v>
      </c>
      <c r="H169" s="10" t="s">
        <v>26</v>
      </c>
      <c r="I169" s="11" t="s">
        <v>874</v>
      </c>
      <c r="J169" s="10">
        <v>60</v>
      </c>
      <c r="K169" s="12" t="str">
        <f>IF(F169="NA","0000",IF(F169="A04","1000",IF(F169="A03","0700",IF(F169="A02","0500",IF(F169="A01","0200",ERROR)))))</f>
        <v>0500</v>
      </c>
      <c r="L169" s="12" t="str">
        <f t="shared" si="6"/>
        <v>060</v>
      </c>
      <c r="M169" s="13">
        <v>0</v>
      </c>
      <c r="N169" s="14">
        <v>6</v>
      </c>
      <c r="O169" s="12">
        <v>4</v>
      </c>
      <c r="P169" s="11" t="s">
        <v>875</v>
      </c>
      <c r="Q169" s="10" t="s">
        <v>783</v>
      </c>
      <c r="R169" s="9" t="str">
        <f t="shared" si="8"/>
        <v>20180614-Str-Sd-Cott01-Uvpo1-M0500-D060-T00000-G06-R04-0378.JPG</v>
      </c>
    </row>
    <row r="170" spans="1:21" x14ac:dyDescent="0.25">
      <c r="A170" s="9" t="s">
        <v>1048</v>
      </c>
      <c r="B170" s="9" t="str">
        <f t="shared" si="7"/>
        <v>20180614</v>
      </c>
      <c r="C170" s="9" t="s">
        <v>872</v>
      </c>
      <c r="D170" s="9" t="s">
        <v>873</v>
      </c>
      <c r="E170" s="10" t="s">
        <v>23</v>
      </c>
      <c r="F170" s="10" t="s">
        <v>339</v>
      </c>
      <c r="G170" s="10" t="s">
        <v>33</v>
      </c>
      <c r="H170" s="10" t="s">
        <v>26</v>
      </c>
      <c r="I170" s="11" t="s">
        <v>874</v>
      </c>
      <c r="J170" s="10">
        <v>60</v>
      </c>
      <c r="K170" s="12" t="str">
        <f>IF(F170="NA","0000",IF(F170="A04","1000",IF(F170="A03","0700",IF(F170="A02","0500",IF(F170="A01","0200",ERROR)))))</f>
        <v>0500</v>
      </c>
      <c r="L170" s="12" t="str">
        <f t="shared" si="6"/>
        <v>060</v>
      </c>
      <c r="M170" s="13">
        <v>0</v>
      </c>
      <c r="N170" s="14">
        <v>6</v>
      </c>
      <c r="O170" s="12">
        <v>4</v>
      </c>
      <c r="P170" s="11" t="s">
        <v>875</v>
      </c>
      <c r="Q170" s="10" t="s">
        <v>785</v>
      </c>
      <c r="R170" s="9" t="str">
        <f t="shared" si="8"/>
        <v>20180614-Str-Sd-Cott01-Uvpo1-M0500-D060-T00000-G06-R04-0379.JPG</v>
      </c>
    </row>
    <row r="171" spans="1:21" x14ac:dyDescent="0.25">
      <c r="A171" s="9" t="s">
        <v>1049</v>
      </c>
      <c r="B171" s="9" t="str">
        <f t="shared" si="7"/>
        <v>20180614</v>
      </c>
      <c r="C171" s="9" t="s">
        <v>872</v>
      </c>
      <c r="D171" s="9" t="s">
        <v>873</v>
      </c>
      <c r="E171" s="10" t="s">
        <v>29</v>
      </c>
      <c r="F171" s="10" t="s">
        <v>339</v>
      </c>
      <c r="G171" s="10" t="s">
        <v>33</v>
      </c>
      <c r="H171" s="10" t="s">
        <v>26</v>
      </c>
      <c r="I171" s="11" t="s">
        <v>874</v>
      </c>
      <c r="J171" s="10">
        <v>60</v>
      </c>
      <c r="K171" s="12" t="str">
        <f>IF(F171="NA","0000",IF(F171="A04","1000",IF(F171="A03","0700",IF(F171="A02","0500",IF(F171="A01","0200",ERROR)))))</f>
        <v>0500</v>
      </c>
      <c r="L171" s="12" t="str">
        <f t="shared" si="6"/>
        <v>060</v>
      </c>
      <c r="M171" s="13">
        <v>0</v>
      </c>
      <c r="N171" s="14">
        <v>6</v>
      </c>
      <c r="O171" s="12">
        <v>4</v>
      </c>
      <c r="P171" s="11" t="s">
        <v>875</v>
      </c>
      <c r="Q171" s="10" t="s">
        <v>787</v>
      </c>
      <c r="R171" s="9" t="str">
        <f t="shared" si="8"/>
        <v>20180614-Str-Sd-Wool01-Uvpo1-M0500-D060-T00000-G06-R04-0380.JPG</v>
      </c>
      <c r="S171" s="3" t="e">
        <f>I171-I168</f>
        <v>#VALUE!</v>
      </c>
      <c r="T171" s="3" t="e">
        <f>I169-I167</f>
        <v>#VALUE!</v>
      </c>
      <c r="U171" s="3" t="e">
        <f>S171/T171</f>
        <v>#VALUE!</v>
      </c>
    </row>
    <row r="172" spans="1:21" x14ac:dyDescent="0.25">
      <c r="A172" s="9" t="s">
        <v>1050</v>
      </c>
      <c r="B172" s="9" t="str">
        <f t="shared" si="7"/>
        <v>20180614</v>
      </c>
      <c r="C172" s="9" t="s">
        <v>872</v>
      </c>
      <c r="D172" s="9" t="s">
        <v>873</v>
      </c>
      <c r="E172" s="10" t="s">
        <v>23</v>
      </c>
      <c r="F172" s="10" t="s">
        <v>24</v>
      </c>
      <c r="G172" s="10" t="s">
        <v>25</v>
      </c>
      <c r="H172" s="10" t="s">
        <v>26</v>
      </c>
      <c r="I172" s="11" t="s">
        <v>874</v>
      </c>
      <c r="J172" s="10" t="s">
        <v>24</v>
      </c>
      <c r="K172" s="12" t="str">
        <f>IF(F172="NA","0000",IF(F172="A04","1000",IF(F172="A03","0700",IF(F172="A02","0500",IF(F172="A01","0200",ERROR)))))</f>
        <v>0000</v>
      </c>
      <c r="L172" s="12" t="str">
        <f t="shared" si="6"/>
        <v>000</v>
      </c>
      <c r="M172" s="13">
        <v>0</v>
      </c>
      <c r="N172" s="14">
        <v>6</v>
      </c>
      <c r="O172" s="12">
        <v>5</v>
      </c>
      <c r="P172" s="11" t="s">
        <v>875</v>
      </c>
      <c r="Q172" s="10" t="s">
        <v>789</v>
      </c>
      <c r="R172" s="9" t="str">
        <f t="shared" si="8"/>
        <v>20180614-Str-Sd-Cott01-Ndata-M0000-D000-T00000-G06-R05-0381.JPG</v>
      </c>
    </row>
    <row r="173" spans="1:21" x14ac:dyDescent="0.25">
      <c r="A173" s="9" t="s">
        <v>1051</v>
      </c>
      <c r="B173" s="9" t="str">
        <f t="shared" si="7"/>
        <v>20180614</v>
      </c>
      <c r="C173" s="9" t="s">
        <v>872</v>
      </c>
      <c r="D173" s="9" t="s">
        <v>873</v>
      </c>
      <c r="E173" s="10" t="s">
        <v>29</v>
      </c>
      <c r="F173" s="10" t="s">
        <v>24</v>
      </c>
      <c r="G173" s="10" t="s">
        <v>25</v>
      </c>
      <c r="H173" s="10" t="s">
        <v>26</v>
      </c>
      <c r="I173" s="11" t="s">
        <v>874</v>
      </c>
      <c r="J173" s="10" t="s">
        <v>24</v>
      </c>
      <c r="K173" s="12" t="str">
        <f>IF(F173="NA","0000",IF(F173="A04","1000",IF(F173="A03","0700",IF(F173="A02","0500",IF(F173="A01","0200",ERROR)))))</f>
        <v>0000</v>
      </c>
      <c r="L173" s="12" t="str">
        <f t="shared" si="6"/>
        <v>000</v>
      </c>
      <c r="M173" s="13">
        <v>0</v>
      </c>
      <c r="N173" s="14">
        <v>6</v>
      </c>
      <c r="O173" s="12">
        <v>5</v>
      </c>
      <c r="P173" s="11" t="s">
        <v>875</v>
      </c>
      <c r="Q173" s="10" t="s">
        <v>791</v>
      </c>
      <c r="R173" s="9" t="str">
        <f t="shared" si="8"/>
        <v>20180614-Str-Sd-Wool01-Ndata-M0000-D000-T00000-G06-R05-0382.JPG</v>
      </c>
    </row>
    <row r="174" spans="1:21" x14ac:dyDescent="0.25">
      <c r="A174" s="9" t="s">
        <v>1052</v>
      </c>
      <c r="B174" s="9" t="str">
        <f t="shared" si="7"/>
        <v>20180614</v>
      </c>
      <c r="C174" s="9" t="s">
        <v>872</v>
      </c>
      <c r="D174" s="9" t="s">
        <v>873</v>
      </c>
      <c r="E174" s="10" t="s">
        <v>23</v>
      </c>
      <c r="F174" s="10" t="s">
        <v>339</v>
      </c>
      <c r="G174" s="10" t="s">
        <v>33</v>
      </c>
      <c r="H174" s="10" t="s">
        <v>26</v>
      </c>
      <c r="I174" s="11" t="s">
        <v>874</v>
      </c>
      <c r="J174" s="10">
        <v>60</v>
      </c>
      <c r="K174" s="12" t="str">
        <f>IF(F174="NA","0000",IF(F174="A04","1000",IF(F174="A03","0700",IF(F174="A02","0500",IF(F174="A01","0200",ERROR)))))</f>
        <v>0500</v>
      </c>
      <c r="L174" s="12" t="str">
        <f t="shared" si="6"/>
        <v>060</v>
      </c>
      <c r="M174" s="13">
        <v>0</v>
      </c>
      <c r="N174" s="14">
        <v>6</v>
      </c>
      <c r="O174" s="12">
        <v>5</v>
      </c>
      <c r="P174" s="11" t="s">
        <v>875</v>
      </c>
      <c r="Q174" s="10" t="s">
        <v>793</v>
      </c>
      <c r="R174" s="9" t="str">
        <f t="shared" si="8"/>
        <v>20180614-Str-Sd-Cott01-Uvpo1-M0500-D060-T00000-G06-R05-0383.JPG</v>
      </c>
    </row>
    <row r="175" spans="1:21" x14ac:dyDescent="0.25">
      <c r="A175" s="9" t="s">
        <v>1053</v>
      </c>
      <c r="B175" s="9" t="str">
        <f t="shared" si="7"/>
        <v>20180614</v>
      </c>
      <c r="C175" s="9" t="s">
        <v>872</v>
      </c>
      <c r="D175" s="9" t="s">
        <v>873</v>
      </c>
      <c r="E175" s="10" t="s">
        <v>23</v>
      </c>
      <c r="F175" s="10" t="s">
        <v>339</v>
      </c>
      <c r="G175" s="10" t="s">
        <v>33</v>
      </c>
      <c r="H175" s="10" t="s">
        <v>26</v>
      </c>
      <c r="I175" s="11" t="s">
        <v>874</v>
      </c>
      <c r="J175" s="10">
        <v>60</v>
      </c>
      <c r="K175" s="12" t="str">
        <f>IF(F175="NA","0000",IF(F175="A04","1000",IF(F175="A03","0700",IF(F175="A02","0500",IF(F175="A01","0200",ERROR)))))</f>
        <v>0500</v>
      </c>
      <c r="L175" s="12" t="str">
        <f t="shared" si="6"/>
        <v>060</v>
      </c>
      <c r="M175" s="13">
        <v>0</v>
      </c>
      <c r="N175" s="14">
        <v>6</v>
      </c>
      <c r="O175" s="12">
        <v>5</v>
      </c>
      <c r="P175" s="11" t="s">
        <v>875</v>
      </c>
      <c r="Q175" s="10" t="s">
        <v>795</v>
      </c>
      <c r="R175" s="9" t="str">
        <f t="shared" si="8"/>
        <v>20180614-Str-Sd-Cott01-Uvpo1-M0500-D060-T00000-G06-R05-0384.JPG</v>
      </c>
    </row>
    <row r="176" spans="1:21" x14ac:dyDescent="0.25">
      <c r="A176" s="9" t="s">
        <v>1054</v>
      </c>
      <c r="B176" s="9" t="str">
        <f t="shared" si="7"/>
        <v>20180614</v>
      </c>
      <c r="C176" s="9" t="s">
        <v>872</v>
      </c>
      <c r="D176" s="9" t="s">
        <v>873</v>
      </c>
      <c r="E176" s="10" t="s">
        <v>29</v>
      </c>
      <c r="F176" s="10" t="s">
        <v>339</v>
      </c>
      <c r="G176" s="10" t="s">
        <v>33</v>
      </c>
      <c r="H176" s="10" t="s">
        <v>26</v>
      </c>
      <c r="I176" s="11" t="s">
        <v>874</v>
      </c>
      <c r="J176" s="10">
        <v>60</v>
      </c>
      <c r="K176" s="12" t="str">
        <f>IF(F176="NA","0000",IF(F176="A04","1000",IF(F176="A03","0700",IF(F176="A02","0500",IF(F176="A01","0200",ERROR)))))</f>
        <v>0500</v>
      </c>
      <c r="L176" s="12" t="str">
        <f t="shared" si="6"/>
        <v>060</v>
      </c>
      <c r="M176" s="13">
        <v>0</v>
      </c>
      <c r="N176" s="14">
        <v>6</v>
      </c>
      <c r="O176" s="12">
        <v>5</v>
      </c>
      <c r="P176" s="11" t="s">
        <v>875</v>
      </c>
      <c r="Q176" s="10" t="s">
        <v>797</v>
      </c>
      <c r="R176" s="9" t="str">
        <f t="shared" si="8"/>
        <v>20180614-Str-Sd-Wool01-Uvpo1-M0500-D060-T00000-G06-R05-0385.JPG</v>
      </c>
      <c r="S176" s="3" t="e">
        <f>I176-I173</f>
        <v>#VALUE!</v>
      </c>
      <c r="T176" s="3" t="e">
        <f>I174-I172</f>
        <v>#VALUE!</v>
      </c>
      <c r="U176" s="3" t="e">
        <f>S176/T176</f>
        <v>#VALUE!</v>
      </c>
    </row>
    <row r="177" spans="1:21" x14ac:dyDescent="0.25">
      <c r="A177" s="9" t="s">
        <v>1055</v>
      </c>
      <c r="B177" s="9" t="str">
        <f t="shared" si="7"/>
        <v>20180614</v>
      </c>
      <c r="C177" s="9" t="s">
        <v>872</v>
      </c>
      <c r="D177" s="9" t="s">
        <v>873</v>
      </c>
      <c r="E177" s="10" t="s">
        <v>23</v>
      </c>
      <c r="F177" s="10" t="s">
        <v>24</v>
      </c>
      <c r="G177" s="10" t="s">
        <v>25</v>
      </c>
      <c r="H177" s="10" t="s">
        <v>26</v>
      </c>
      <c r="I177" s="11" t="s">
        <v>874</v>
      </c>
      <c r="J177" s="10" t="s">
        <v>24</v>
      </c>
      <c r="K177" s="12" t="str">
        <f>IF(F177="NA","0000",IF(F177="A04","1000",IF(F177="A03","0700",IF(F177="A02","0500",IF(F177="A01","0200",ERROR)))))</f>
        <v>0000</v>
      </c>
      <c r="L177" s="12" t="str">
        <f t="shared" si="6"/>
        <v>000</v>
      </c>
      <c r="M177" s="13">
        <v>0</v>
      </c>
      <c r="N177" s="14">
        <v>6</v>
      </c>
      <c r="O177" s="12">
        <v>6</v>
      </c>
      <c r="P177" s="11" t="s">
        <v>875</v>
      </c>
      <c r="Q177" s="10" t="s">
        <v>799</v>
      </c>
      <c r="R177" s="9" t="str">
        <f t="shared" si="8"/>
        <v>20180614-Str-Sd-Cott01-Ndata-M0000-D000-T00000-G06-R06-0386.JPG</v>
      </c>
    </row>
    <row r="178" spans="1:21" x14ac:dyDescent="0.25">
      <c r="A178" s="9" t="s">
        <v>1056</v>
      </c>
      <c r="B178" s="9" t="str">
        <f t="shared" si="7"/>
        <v>20180614</v>
      </c>
      <c r="C178" s="9" t="s">
        <v>872</v>
      </c>
      <c r="D178" s="9" t="s">
        <v>873</v>
      </c>
      <c r="E178" s="10" t="s">
        <v>29</v>
      </c>
      <c r="F178" s="10" t="s">
        <v>24</v>
      </c>
      <c r="G178" s="10" t="s">
        <v>25</v>
      </c>
      <c r="H178" s="10" t="s">
        <v>26</v>
      </c>
      <c r="I178" s="11" t="s">
        <v>874</v>
      </c>
      <c r="J178" s="10" t="s">
        <v>24</v>
      </c>
      <c r="K178" s="12" t="str">
        <f>IF(F178="NA","0000",IF(F178="A04","1000",IF(F178="A03","0700",IF(F178="A02","0500",IF(F178="A01","0200",ERROR)))))</f>
        <v>0000</v>
      </c>
      <c r="L178" s="12" t="str">
        <f t="shared" si="6"/>
        <v>000</v>
      </c>
      <c r="M178" s="13">
        <v>0</v>
      </c>
      <c r="N178" s="14">
        <v>6</v>
      </c>
      <c r="O178" s="12">
        <v>6</v>
      </c>
      <c r="P178" s="11" t="s">
        <v>875</v>
      </c>
      <c r="Q178" s="10" t="s">
        <v>801</v>
      </c>
      <c r="R178" s="9" t="str">
        <f t="shared" si="8"/>
        <v>20180614-Str-Sd-Wool01-Ndata-M0000-D000-T00000-G06-R06-0387.JPG</v>
      </c>
    </row>
    <row r="179" spans="1:21" x14ac:dyDescent="0.25">
      <c r="A179" s="9" t="s">
        <v>1057</v>
      </c>
      <c r="B179" s="9" t="str">
        <f t="shared" si="7"/>
        <v>20180614</v>
      </c>
      <c r="C179" s="9" t="s">
        <v>872</v>
      </c>
      <c r="D179" s="9" t="s">
        <v>873</v>
      </c>
      <c r="E179" s="10" t="s">
        <v>23</v>
      </c>
      <c r="F179" s="10" t="s">
        <v>339</v>
      </c>
      <c r="G179" s="10" t="s">
        <v>33</v>
      </c>
      <c r="H179" s="10" t="s">
        <v>26</v>
      </c>
      <c r="I179" s="11" t="s">
        <v>874</v>
      </c>
      <c r="J179" s="10">
        <v>60</v>
      </c>
      <c r="K179" s="12" t="str">
        <f>IF(F179="NA","0000",IF(F179="A04","1000",IF(F179="A03","0700",IF(F179="A02","0500",IF(F179="A01","0200",ERROR)))))</f>
        <v>0500</v>
      </c>
      <c r="L179" s="12" t="str">
        <f t="shared" si="6"/>
        <v>060</v>
      </c>
      <c r="M179" s="13">
        <v>0</v>
      </c>
      <c r="N179" s="14">
        <v>6</v>
      </c>
      <c r="O179" s="12">
        <v>6</v>
      </c>
      <c r="P179" s="11" t="s">
        <v>875</v>
      </c>
      <c r="Q179" s="10" t="s">
        <v>803</v>
      </c>
      <c r="R179" s="9" t="str">
        <f t="shared" si="8"/>
        <v>20180614-Str-Sd-Cott01-Uvpo1-M0500-D060-T00000-G06-R06-0388.JPG</v>
      </c>
    </row>
    <row r="180" spans="1:21" x14ac:dyDescent="0.25">
      <c r="A180" s="9" t="s">
        <v>1058</v>
      </c>
      <c r="B180" s="9" t="str">
        <f t="shared" si="7"/>
        <v>20180614</v>
      </c>
      <c r="C180" s="9" t="s">
        <v>872</v>
      </c>
      <c r="D180" s="9" t="s">
        <v>873</v>
      </c>
      <c r="E180" s="10" t="s">
        <v>23</v>
      </c>
      <c r="F180" s="10" t="s">
        <v>339</v>
      </c>
      <c r="G180" s="10" t="s">
        <v>33</v>
      </c>
      <c r="H180" s="10" t="s">
        <v>26</v>
      </c>
      <c r="I180" s="11" t="s">
        <v>874</v>
      </c>
      <c r="J180" s="10">
        <v>60</v>
      </c>
      <c r="K180" s="12" t="str">
        <f>IF(F180="NA","0000",IF(F180="A04","1000",IF(F180="A03","0700",IF(F180="A02","0500",IF(F180="A01","0200",ERROR)))))</f>
        <v>0500</v>
      </c>
      <c r="L180" s="12" t="str">
        <f t="shared" si="6"/>
        <v>060</v>
      </c>
      <c r="M180" s="13">
        <v>0</v>
      </c>
      <c r="N180" s="14">
        <v>6</v>
      </c>
      <c r="O180" s="12">
        <v>6</v>
      </c>
      <c r="P180" s="11" t="s">
        <v>875</v>
      </c>
      <c r="Q180" s="10" t="s">
        <v>805</v>
      </c>
      <c r="R180" s="9" t="str">
        <f t="shared" si="8"/>
        <v>20180614-Str-Sd-Cott01-Uvpo1-M0500-D060-T00000-G06-R06-0389.JPG</v>
      </c>
    </row>
    <row r="181" spans="1:21" x14ac:dyDescent="0.25">
      <c r="A181" s="9" t="s">
        <v>1059</v>
      </c>
      <c r="B181" s="9" t="str">
        <f t="shared" si="7"/>
        <v>20180614</v>
      </c>
      <c r="C181" s="9" t="s">
        <v>872</v>
      </c>
      <c r="D181" s="9" t="s">
        <v>873</v>
      </c>
      <c r="E181" s="10" t="s">
        <v>29</v>
      </c>
      <c r="F181" s="10" t="s">
        <v>339</v>
      </c>
      <c r="G181" s="10" t="s">
        <v>33</v>
      </c>
      <c r="H181" s="10" t="s">
        <v>26</v>
      </c>
      <c r="I181" s="11" t="s">
        <v>874</v>
      </c>
      <c r="J181" s="10">
        <v>60</v>
      </c>
      <c r="K181" s="12" t="str">
        <f>IF(F181="NA","0000",IF(F181="A04","1000",IF(F181="A03","0700",IF(F181="A02","0500",IF(F181="A01","0200",ERROR)))))</f>
        <v>0500</v>
      </c>
      <c r="L181" s="12" t="str">
        <f t="shared" si="6"/>
        <v>060</v>
      </c>
      <c r="M181" s="13">
        <v>0</v>
      </c>
      <c r="N181" s="14">
        <v>6</v>
      </c>
      <c r="O181" s="12">
        <v>6</v>
      </c>
      <c r="P181" s="11" t="s">
        <v>875</v>
      </c>
      <c r="Q181" s="10" t="s">
        <v>807</v>
      </c>
      <c r="R181" s="9" t="str">
        <f t="shared" si="8"/>
        <v>20180614-Str-Sd-Wool01-Uvpo1-M0500-D060-T00000-G06-R06-0390.JPG</v>
      </c>
      <c r="S181" s="3" t="e">
        <f>I181-I178</f>
        <v>#VALUE!</v>
      </c>
      <c r="T181" s="3" t="e">
        <f>I179-I177</f>
        <v>#VALUE!</v>
      </c>
      <c r="U181" s="3" t="e">
        <f>S181/T181</f>
        <v>#VALUE!</v>
      </c>
    </row>
    <row r="182" spans="1:21" x14ac:dyDescent="0.25">
      <c r="A182" s="9" t="s">
        <v>1060</v>
      </c>
      <c r="B182" s="9" t="str">
        <f t="shared" si="7"/>
        <v>20180615</v>
      </c>
      <c r="C182" s="9" t="s">
        <v>872</v>
      </c>
      <c r="D182" s="9" t="s">
        <v>873</v>
      </c>
      <c r="E182" s="10" t="s">
        <v>23</v>
      </c>
      <c r="F182" s="10" t="s">
        <v>24</v>
      </c>
      <c r="G182" s="10" t="s">
        <v>25</v>
      </c>
      <c r="H182" s="10" t="s">
        <v>26</v>
      </c>
      <c r="I182" s="11" t="s">
        <v>874</v>
      </c>
      <c r="J182" s="10" t="s">
        <v>24</v>
      </c>
      <c r="K182" s="12" t="str">
        <f>IF(F182="NA","0000",IF(F182="A04","1000",IF(F182="A03","0700",IF(F182="A02","0500",IF(F182="A01","0200",ERROR)))))</f>
        <v>0000</v>
      </c>
      <c r="L182" s="12" t="str">
        <f t="shared" si="6"/>
        <v>000</v>
      </c>
      <c r="M182" s="13">
        <v>0</v>
      </c>
      <c r="N182" s="14">
        <v>7</v>
      </c>
      <c r="O182" s="12">
        <v>1</v>
      </c>
      <c r="P182" s="11" t="s">
        <v>875</v>
      </c>
      <c r="Q182" s="10" t="s">
        <v>809</v>
      </c>
      <c r="R182" s="9" t="str">
        <f t="shared" si="8"/>
        <v>20180615-Str-Sd-Cott01-Ndata-M0000-D000-T00000-G07-R01-0391.JPG</v>
      </c>
    </row>
    <row r="183" spans="1:21" x14ac:dyDescent="0.25">
      <c r="A183" s="9" t="s">
        <v>1061</v>
      </c>
      <c r="B183" s="9" t="str">
        <f t="shared" si="7"/>
        <v>20180615</v>
      </c>
      <c r="C183" s="9" t="s">
        <v>872</v>
      </c>
      <c r="D183" s="9" t="s">
        <v>873</v>
      </c>
      <c r="E183" s="10" t="s">
        <v>29</v>
      </c>
      <c r="F183" s="10" t="s">
        <v>24</v>
      </c>
      <c r="G183" s="10" t="s">
        <v>25</v>
      </c>
      <c r="H183" s="10" t="s">
        <v>26</v>
      </c>
      <c r="I183" s="11" t="s">
        <v>874</v>
      </c>
      <c r="J183" s="10" t="s">
        <v>24</v>
      </c>
      <c r="K183" s="12" t="str">
        <f>IF(F183="NA","0000",IF(F183="A04","1000",IF(F183="A03","0700",IF(F183="A02","0500",IF(F183="A01","0200",ERROR)))))</f>
        <v>0000</v>
      </c>
      <c r="L183" s="12" t="str">
        <f t="shared" si="6"/>
        <v>000</v>
      </c>
      <c r="M183" s="13">
        <v>0</v>
      </c>
      <c r="N183" s="14">
        <v>7</v>
      </c>
      <c r="O183" s="12">
        <v>1</v>
      </c>
      <c r="P183" s="11" t="s">
        <v>875</v>
      </c>
      <c r="Q183" s="10" t="s">
        <v>811</v>
      </c>
      <c r="R183" s="9" t="str">
        <f t="shared" si="8"/>
        <v>20180615-Str-Sd-Wool01-Ndata-M0000-D000-T00000-G07-R01-0392.JPG</v>
      </c>
    </row>
    <row r="184" spans="1:21" x14ac:dyDescent="0.25">
      <c r="A184" s="9" t="s">
        <v>1062</v>
      </c>
      <c r="B184" s="9" t="str">
        <f t="shared" si="7"/>
        <v>20180615</v>
      </c>
      <c r="C184" s="9" t="s">
        <v>872</v>
      </c>
      <c r="D184" s="9" t="s">
        <v>873</v>
      </c>
      <c r="E184" s="10" t="s">
        <v>23</v>
      </c>
      <c r="F184" s="10" t="s">
        <v>400</v>
      </c>
      <c r="G184" s="10" t="s">
        <v>33</v>
      </c>
      <c r="H184" s="10" t="s">
        <v>26</v>
      </c>
      <c r="I184" s="11" t="s">
        <v>874</v>
      </c>
      <c r="J184" s="10">
        <v>60</v>
      </c>
      <c r="K184" s="12" t="str">
        <f>IF(F184="NA","0000",IF(F184="A04","1000",IF(F184="A03","0700",IF(F184="A02","0500",IF(F184="A01","0200",ERROR)))))</f>
        <v>0700</v>
      </c>
      <c r="L184" s="12" t="str">
        <f t="shared" si="6"/>
        <v>060</v>
      </c>
      <c r="M184" s="13">
        <v>0</v>
      </c>
      <c r="N184" s="14">
        <v>7</v>
      </c>
      <c r="O184" s="12">
        <v>1</v>
      </c>
      <c r="P184" s="11" t="s">
        <v>875</v>
      </c>
      <c r="Q184" s="10" t="s">
        <v>813</v>
      </c>
      <c r="R184" s="9" t="str">
        <f t="shared" si="8"/>
        <v>20180615-Str-Sd-Cott01-Uvpo1-M0700-D060-T00000-G07-R01-0393.JPG</v>
      </c>
    </row>
    <row r="185" spans="1:21" x14ac:dyDescent="0.25">
      <c r="A185" s="9" t="s">
        <v>1063</v>
      </c>
      <c r="B185" s="9" t="str">
        <f t="shared" si="7"/>
        <v>20180615</v>
      </c>
      <c r="C185" s="9" t="s">
        <v>872</v>
      </c>
      <c r="D185" s="9" t="s">
        <v>873</v>
      </c>
      <c r="E185" s="10" t="s">
        <v>23</v>
      </c>
      <c r="F185" s="10" t="s">
        <v>400</v>
      </c>
      <c r="G185" s="10" t="s">
        <v>33</v>
      </c>
      <c r="H185" s="10" t="s">
        <v>26</v>
      </c>
      <c r="I185" s="11" t="s">
        <v>874</v>
      </c>
      <c r="J185" s="10">
        <v>60</v>
      </c>
      <c r="K185" s="12" t="str">
        <f>IF(F185="NA","0000",IF(F185="A04","1000",IF(F185="A03","0700",IF(F185="A02","0500",IF(F185="A01","0200",ERROR)))))</f>
        <v>0700</v>
      </c>
      <c r="L185" s="12" t="str">
        <f t="shared" si="6"/>
        <v>060</v>
      </c>
      <c r="M185" s="13">
        <v>0</v>
      </c>
      <c r="N185" s="14">
        <v>7</v>
      </c>
      <c r="O185" s="12">
        <v>1</v>
      </c>
      <c r="P185" s="11" t="s">
        <v>875</v>
      </c>
      <c r="Q185" s="10" t="s">
        <v>815</v>
      </c>
      <c r="R185" s="9" t="str">
        <f t="shared" si="8"/>
        <v>20180615-Str-Sd-Cott01-Uvpo1-M0700-D060-T00000-G07-R01-0394.JPG</v>
      </c>
    </row>
    <row r="186" spans="1:21" x14ac:dyDescent="0.25">
      <c r="A186" s="9" t="s">
        <v>1064</v>
      </c>
      <c r="B186" s="9" t="str">
        <f t="shared" si="7"/>
        <v>20180615</v>
      </c>
      <c r="C186" s="9" t="s">
        <v>872</v>
      </c>
      <c r="D186" s="9" t="s">
        <v>873</v>
      </c>
      <c r="E186" s="10" t="s">
        <v>29</v>
      </c>
      <c r="F186" s="10" t="s">
        <v>400</v>
      </c>
      <c r="G186" s="10" t="s">
        <v>33</v>
      </c>
      <c r="H186" s="10" t="s">
        <v>26</v>
      </c>
      <c r="I186" s="11" t="s">
        <v>874</v>
      </c>
      <c r="J186" s="10">
        <v>60</v>
      </c>
      <c r="K186" s="12" t="str">
        <f>IF(F186="NA","0000",IF(F186="A04","1000",IF(F186="A03","0700",IF(F186="A02","0500",IF(F186="A01","0200",ERROR)))))</f>
        <v>0700</v>
      </c>
      <c r="L186" s="12" t="str">
        <f t="shared" si="6"/>
        <v>060</v>
      </c>
      <c r="M186" s="13">
        <v>0</v>
      </c>
      <c r="N186" s="14">
        <v>7</v>
      </c>
      <c r="O186" s="12">
        <v>1</v>
      </c>
      <c r="P186" s="11" t="s">
        <v>875</v>
      </c>
      <c r="Q186" s="10" t="s">
        <v>817</v>
      </c>
      <c r="R186" s="9" t="str">
        <f t="shared" si="8"/>
        <v>20180615-Str-Sd-Wool01-Uvpo1-M0700-D060-T00000-G07-R01-0395.JPG</v>
      </c>
      <c r="S186" s="3" t="e">
        <f>I186-I183</f>
        <v>#VALUE!</v>
      </c>
      <c r="T186" s="3" t="e">
        <f>I184-I182</f>
        <v>#VALUE!</v>
      </c>
      <c r="U186" s="3" t="e">
        <f>S186/T186</f>
        <v>#VALUE!</v>
      </c>
    </row>
    <row r="187" spans="1:21" x14ac:dyDescent="0.25">
      <c r="A187" s="9" t="s">
        <v>1065</v>
      </c>
      <c r="B187" s="9" t="str">
        <f t="shared" si="7"/>
        <v>20180615</v>
      </c>
      <c r="C187" s="9" t="s">
        <v>872</v>
      </c>
      <c r="D187" s="9" t="s">
        <v>873</v>
      </c>
      <c r="E187" s="10" t="s">
        <v>23</v>
      </c>
      <c r="F187" s="10" t="s">
        <v>24</v>
      </c>
      <c r="G187" s="10" t="s">
        <v>25</v>
      </c>
      <c r="H187" s="10" t="s">
        <v>26</v>
      </c>
      <c r="I187" s="11" t="s">
        <v>874</v>
      </c>
      <c r="J187" s="10" t="s">
        <v>24</v>
      </c>
      <c r="K187" s="12" t="str">
        <f>IF(F187="NA","0000",IF(F187="A04","1000",IF(F187="A03","0700",IF(F187="A02","0500",IF(F187="A01","0200",ERROR)))))</f>
        <v>0000</v>
      </c>
      <c r="L187" s="12" t="str">
        <f t="shared" si="6"/>
        <v>000</v>
      </c>
      <c r="M187" s="13">
        <v>0</v>
      </c>
      <c r="N187" s="14">
        <v>7</v>
      </c>
      <c r="O187" s="12">
        <v>2</v>
      </c>
      <c r="P187" s="11" t="s">
        <v>875</v>
      </c>
      <c r="Q187" s="10" t="s">
        <v>819</v>
      </c>
      <c r="R187" s="9" t="str">
        <f t="shared" si="8"/>
        <v>20180615-Str-Sd-Cott01-Ndata-M0000-D000-T00000-G07-R02-0396.JPG</v>
      </c>
    </row>
    <row r="188" spans="1:21" x14ac:dyDescent="0.25">
      <c r="A188" s="9" t="s">
        <v>1066</v>
      </c>
      <c r="B188" s="9" t="str">
        <f t="shared" si="7"/>
        <v>20180615</v>
      </c>
      <c r="C188" s="9" t="s">
        <v>872</v>
      </c>
      <c r="D188" s="9" t="s">
        <v>873</v>
      </c>
      <c r="E188" s="10" t="s">
        <v>29</v>
      </c>
      <c r="F188" s="10" t="s">
        <v>24</v>
      </c>
      <c r="G188" s="10" t="s">
        <v>25</v>
      </c>
      <c r="H188" s="10" t="s">
        <v>26</v>
      </c>
      <c r="I188" s="11" t="s">
        <v>874</v>
      </c>
      <c r="J188" s="10" t="s">
        <v>24</v>
      </c>
      <c r="K188" s="12" t="str">
        <f>IF(F188="NA","0000",IF(F188="A04","1000",IF(F188="A03","0700",IF(F188="A02","0500",IF(F188="A01","0200",ERROR)))))</f>
        <v>0000</v>
      </c>
      <c r="L188" s="12" t="str">
        <f t="shared" si="6"/>
        <v>000</v>
      </c>
      <c r="M188" s="13">
        <v>0</v>
      </c>
      <c r="N188" s="14">
        <v>7</v>
      </c>
      <c r="O188" s="12">
        <v>2</v>
      </c>
      <c r="P188" s="11" t="s">
        <v>875</v>
      </c>
      <c r="Q188" s="10" t="s">
        <v>821</v>
      </c>
      <c r="R188" s="9" t="str">
        <f t="shared" si="8"/>
        <v>20180615-Str-Sd-Wool01-Ndata-M0000-D000-T00000-G07-R02-0397.JPG</v>
      </c>
    </row>
    <row r="189" spans="1:21" x14ac:dyDescent="0.25">
      <c r="A189" s="9" t="s">
        <v>1067</v>
      </c>
      <c r="B189" s="9" t="str">
        <f t="shared" si="7"/>
        <v>20180615</v>
      </c>
      <c r="C189" s="9" t="s">
        <v>872</v>
      </c>
      <c r="D189" s="9" t="s">
        <v>873</v>
      </c>
      <c r="E189" s="10" t="s">
        <v>23</v>
      </c>
      <c r="F189" s="10" t="s">
        <v>400</v>
      </c>
      <c r="G189" s="10" t="s">
        <v>33</v>
      </c>
      <c r="H189" s="10" t="s">
        <v>26</v>
      </c>
      <c r="I189" s="11" t="s">
        <v>874</v>
      </c>
      <c r="J189" s="10">
        <v>60</v>
      </c>
      <c r="K189" s="12" t="str">
        <f>IF(F189="NA","0000",IF(F189="A04","1000",IF(F189="A03","0700",IF(F189="A02","0500",IF(F189="A01","0200",ERROR)))))</f>
        <v>0700</v>
      </c>
      <c r="L189" s="12" t="str">
        <f t="shared" si="6"/>
        <v>060</v>
      </c>
      <c r="M189" s="13">
        <v>0</v>
      </c>
      <c r="N189" s="14">
        <v>7</v>
      </c>
      <c r="O189" s="12">
        <v>2</v>
      </c>
      <c r="P189" s="11" t="s">
        <v>875</v>
      </c>
      <c r="Q189" s="10" t="s">
        <v>823</v>
      </c>
      <c r="R189" s="9" t="str">
        <f t="shared" si="8"/>
        <v>20180615-Str-Sd-Cott01-Uvpo1-M0700-D060-T00000-G07-R02-0398.JPG</v>
      </c>
    </row>
    <row r="190" spans="1:21" x14ac:dyDescent="0.25">
      <c r="A190" s="9" t="s">
        <v>1068</v>
      </c>
      <c r="B190" s="9" t="str">
        <f t="shared" si="7"/>
        <v>20180615</v>
      </c>
      <c r="C190" s="9" t="s">
        <v>872</v>
      </c>
      <c r="D190" s="9" t="s">
        <v>873</v>
      </c>
      <c r="E190" s="10" t="s">
        <v>23</v>
      </c>
      <c r="F190" s="10" t="s">
        <v>400</v>
      </c>
      <c r="G190" s="10" t="s">
        <v>33</v>
      </c>
      <c r="H190" s="10" t="s">
        <v>26</v>
      </c>
      <c r="I190" s="11" t="s">
        <v>874</v>
      </c>
      <c r="J190" s="10">
        <v>60</v>
      </c>
      <c r="K190" s="12" t="str">
        <f>IF(F190="NA","0000",IF(F190="A04","1000",IF(F190="A03","0700",IF(F190="A02","0500",IF(F190="A01","0200",ERROR)))))</f>
        <v>0700</v>
      </c>
      <c r="L190" s="12" t="str">
        <f t="shared" si="6"/>
        <v>060</v>
      </c>
      <c r="M190" s="13">
        <v>0</v>
      </c>
      <c r="N190" s="14">
        <v>7</v>
      </c>
      <c r="O190" s="12">
        <v>2</v>
      </c>
      <c r="P190" s="11" t="s">
        <v>875</v>
      </c>
      <c r="Q190" s="10" t="s">
        <v>825</v>
      </c>
      <c r="R190" s="9" t="str">
        <f t="shared" si="8"/>
        <v>20180615-Str-Sd-Cott01-Uvpo1-M0700-D060-T00000-G07-R02-0399.JPG</v>
      </c>
    </row>
    <row r="191" spans="1:21" x14ac:dyDescent="0.25">
      <c r="A191" s="9" t="s">
        <v>1069</v>
      </c>
      <c r="B191" s="9" t="str">
        <f t="shared" si="7"/>
        <v>20180615</v>
      </c>
      <c r="C191" s="9" t="s">
        <v>872</v>
      </c>
      <c r="D191" s="9" t="s">
        <v>873</v>
      </c>
      <c r="E191" s="10" t="s">
        <v>29</v>
      </c>
      <c r="F191" s="10" t="s">
        <v>400</v>
      </c>
      <c r="G191" s="10" t="s">
        <v>33</v>
      </c>
      <c r="H191" s="10" t="s">
        <v>26</v>
      </c>
      <c r="I191" s="11" t="s">
        <v>874</v>
      </c>
      <c r="J191" s="10">
        <v>60</v>
      </c>
      <c r="K191" s="12" t="str">
        <f>IF(F191="NA","0000",IF(F191="A04","1000",IF(F191="A03","0700",IF(F191="A02","0500",IF(F191="A01","0200",ERROR)))))</f>
        <v>0700</v>
      </c>
      <c r="L191" s="12" t="str">
        <f t="shared" si="6"/>
        <v>060</v>
      </c>
      <c r="M191" s="13">
        <v>0</v>
      </c>
      <c r="N191" s="14">
        <v>7</v>
      </c>
      <c r="O191" s="12">
        <v>2</v>
      </c>
      <c r="P191" s="11" t="s">
        <v>875</v>
      </c>
      <c r="Q191" s="10" t="s">
        <v>827</v>
      </c>
      <c r="R191" s="9" t="str">
        <f t="shared" si="8"/>
        <v>20180615-Str-Sd-Wool01-Uvpo1-M0700-D060-T00000-G07-R02-0400.JPG</v>
      </c>
      <c r="S191" s="3" t="e">
        <f>I191-I188</f>
        <v>#VALUE!</v>
      </c>
      <c r="T191" s="3" t="e">
        <f>I189-I187</f>
        <v>#VALUE!</v>
      </c>
      <c r="U191" s="3" t="e">
        <f>S191/T191</f>
        <v>#VALUE!</v>
      </c>
    </row>
    <row r="192" spans="1:21" x14ac:dyDescent="0.25">
      <c r="A192" s="9" t="s">
        <v>1070</v>
      </c>
      <c r="B192" s="9" t="str">
        <f t="shared" si="7"/>
        <v>20180615</v>
      </c>
      <c r="C192" s="9" t="s">
        <v>872</v>
      </c>
      <c r="D192" s="9" t="s">
        <v>873</v>
      </c>
      <c r="E192" s="10" t="s">
        <v>23</v>
      </c>
      <c r="F192" s="10" t="s">
        <v>24</v>
      </c>
      <c r="G192" s="10" t="s">
        <v>25</v>
      </c>
      <c r="H192" s="10" t="s">
        <v>26</v>
      </c>
      <c r="I192" s="11" t="s">
        <v>874</v>
      </c>
      <c r="J192" s="10" t="s">
        <v>24</v>
      </c>
      <c r="K192" s="12" t="str">
        <f>IF(F192="NA","0000",IF(F192="A04","1000",IF(F192="A03","0700",IF(F192="A02","0500",IF(F192="A01","0200",ERROR)))))</f>
        <v>0000</v>
      </c>
      <c r="L192" s="12" t="str">
        <f t="shared" si="6"/>
        <v>000</v>
      </c>
      <c r="M192" s="13">
        <v>0</v>
      </c>
      <c r="N192" s="14">
        <v>7</v>
      </c>
      <c r="O192" s="12">
        <v>3</v>
      </c>
      <c r="P192" s="11" t="s">
        <v>875</v>
      </c>
      <c r="Q192" s="10" t="s">
        <v>829</v>
      </c>
      <c r="R192" s="9" t="str">
        <f t="shared" si="8"/>
        <v>20180615-Str-Sd-Cott01-Ndata-M0000-D000-T00000-G07-R03-0401.JPG</v>
      </c>
    </row>
    <row r="193" spans="1:21" x14ac:dyDescent="0.25">
      <c r="A193" s="9" t="s">
        <v>1071</v>
      </c>
      <c r="B193" s="9" t="str">
        <f t="shared" si="7"/>
        <v>20180615</v>
      </c>
      <c r="C193" s="9" t="s">
        <v>872</v>
      </c>
      <c r="D193" s="9" t="s">
        <v>873</v>
      </c>
      <c r="E193" s="10" t="s">
        <v>29</v>
      </c>
      <c r="F193" s="10" t="s">
        <v>24</v>
      </c>
      <c r="G193" s="10" t="s">
        <v>25</v>
      </c>
      <c r="H193" s="10" t="s">
        <v>26</v>
      </c>
      <c r="I193" s="11" t="s">
        <v>874</v>
      </c>
      <c r="J193" s="10" t="s">
        <v>24</v>
      </c>
      <c r="K193" s="12" t="str">
        <f>IF(F193="NA","0000",IF(F193="A04","1000",IF(F193="A03","0700",IF(F193="A02","0500",IF(F193="A01","0200",ERROR)))))</f>
        <v>0000</v>
      </c>
      <c r="L193" s="12" t="str">
        <f t="shared" si="6"/>
        <v>000</v>
      </c>
      <c r="M193" s="13">
        <v>0</v>
      </c>
      <c r="N193" s="14">
        <v>7</v>
      </c>
      <c r="O193" s="12">
        <v>3</v>
      </c>
      <c r="P193" s="11" t="s">
        <v>875</v>
      </c>
      <c r="Q193" s="10" t="s">
        <v>831</v>
      </c>
      <c r="R193" s="9" t="str">
        <f t="shared" si="8"/>
        <v>20180615-Str-Sd-Wool01-Ndata-M0000-D000-T00000-G07-R03-0402.JPG</v>
      </c>
    </row>
    <row r="194" spans="1:21" x14ac:dyDescent="0.25">
      <c r="A194" s="9" t="s">
        <v>1072</v>
      </c>
      <c r="B194" s="9" t="str">
        <f t="shared" si="7"/>
        <v>20180615</v>
      </c>
      <c r="C194" s="9" t="s">
        <v>872</v>
      </c>
      <c r="D194" s="9" t="s">
        <v>873</v>
      </c>
      <c r="E194" s="10" t="s">
        <v>23</v>
      </c>
      <c r="F194" s="10" t="s">
        <v>400</v>
      </c>
      <c r="G194" s="10" t="s">
        <v>33</v>
      </c>
      <c r="H194" s="10" t="s">
        <v>26</v>
      </c>
      <c r="I194" s="11" t="s">
        <v>874</v>
      </c>
      <c r="J194" s="10">
        <v>60</v>
      </c>
      <c r="K194" s="12" t="str">
        <f>IF(F194="NA","0000",IF(F194="A04","1000",IF(F194="A03","0700",IF(F194="A02","0500",IF(F194="A01","0200",ERROR)))))</f>
        <v>0700</v>
      </c>
      <c r="L194" s="12" t="str">
        <f t="shared" ref="L194:L257" si="9">IF(J194="NA","000",TEXT(J194,"000"))</f>
        <v>060</v>
      </c>
      <c r="M194" s="13">
        <v>0</v>
      </c>
      <c r="N194" s="14">
        <v>7</v>
      </c>
      <c r="O194" s="12">
        <v>3</v>
      </c>
      <c r="P194" s="11" t="s">
        <v>875</v>
      </c>
      <c r="Q194" s="10" t="s">
        <v>833</v>
      </c>
      <c r="R194" s="9" t="str">
        <f t="shared" si="8"/>
        <v>20180615-Str-Sd-Cott01-Uvpo1-M0700-D060-T00000-G07-R03-0403.JPG</v>
      </c>
    </row>
    <row r="195" spans="1:21" x14ac:dyDescent="0.25">
      <c r="A195" s="9" t="s">
        <v>1073</v>
      </c>
      <c r="B195" s="9" t="str">
        <f t="shared" ref="B195:B258" si="10">LEFT(A195,8)</f>
        <v>20180615</v>
      </c>
      <c r="C195" s="9" t="s">
        <v>872</v>
      </c>
      <c r="D195" s="9" t="s">
        <v>873</v>
      </c>
      <c r="E195" s="10" t="s">
        <v>23</v>
      </c>
      <c r="F195" s="10" t="s">
        <v>400</v>
      </c>
      <c r="G195" s="10" t="s">
        <v>33</v>
      </c>
      <c r="H195" s="10" t="s">
        <v>26</v>
      </c>
      <c r="I195" s="11" t="s">
        <v>874</v>
      </c>
      <c r="J195" s="10">
        <v>60</v>
      </c>
      <c r="K195" s="12" t="str">
        <f>IF(F195="NA","0000",IF(F195="A04","1000",IF(F195="A03","0700",IF(F195="A02","0500",IF(F195="A01","0200",ERROR)))))</f>
        <v>0700</v>
      </c>
      <c r="L195" s="12" t="str">
        <f t="shared" si="9"/>
        <v>060</v>
      </c>
      <c r="M195" s="13">
        <v>0</v>
      </c>
      <c r="N195" s="14">
        <v>7</v>
      </c>
      <c r="O195" s="12">
        <v>3</v>
      </c>
      <c r="P195" s="11" t="s">
        <v>875</v>
      </c>
      <c r="Q195" s="10" t="s">
        <v>835</v>
      </c>
      <c r="R195" s="9" t="str">
        <f t="shared" ref="R195:R258" si="11">CONCATENATE(B195,"-",C195,"-",D195,"-",E195,"-",G195,"-","M",K195,"-","D",L195,"-","T",TEXT(M195,"00000"),"-","G",TEXT(N195,"00"),"-","R",TEXT(O195,"00"),"-",0,Q195,".JPG")</f>
        <v>20180615-Str-Sd-Cott01-Uvpo1-M0700-D060-T00000-G07-R03-0404.JPG</v>
      </c>
    </row>
    <row r="196" spans="1:21" x14ac:dyDescent="0.25">
      <c r="A196" s="9" t="s">
        <v>1074</v>
      </c>
      <c r="B196" s="9" t="str">
        <f t="shared" si="10"/>
        <v>20180615</v>
      </c>
      <c r="C196" s="9" t="s">
        <v>872</v>
      </c>
      <c r="D196" s="9" t="s">
        <v>873</v>
      </c>
      <c r="E196" s="10" t="s">
        <v>29</v>
      </c>
      <c r="F196" s="10" t="s">
        <v>400</v>
      </c>
      <c r="G196" s="10" t="s">
        <v>33</v>
      </c>
      <c r="H196" s="10" t="s">
        <v>26</v>
      </c>
      <c r="I196" s="11" t="s">
        <v>874</v>
      </c>
      <c r="J196" s="10">
        <v>60</v>
      </c>
      <c r="K196" s="12" t="str">
        <f>IF(F196="NA","0000",IF(F196="A04","1000",IF(F196="A03","0700",IF(F196="A02","0500",IF(F196="A01","0200",ERROR)))))</f>
        <v>0700</v>
      </c>
      <c r="L196" s="12" t="str">
        <f t="shared" si="9"/>
        <v>060</v>
      </c>
      <c r="M196" s="13">
        <v>0</v>
      </c>
      <c r="N196" s="14">
        <v>7</v>
      </c>
      <c r="O196" s="12">
        <v>3</v>
      </c>
      <c r="P196" s="11" t="s">
        <v>875</v>
      </c>
      <c r="Q196" s="10" t="s">
        <v>837</v>
      </c>
      <c r="R196" s="9" t="str">
        <f t="shared" si="11"/>
        <v>20180615-Str-Sd-Wool01-Uvpo1-M0700-D060-T00000-G07-R03-0405.JPG</v>
      </c>
      <c r="S196" s="3" t="e">
        <f>I196-I193</f>
        <v>#VALUE!</v>
      </c>
      <c r="T196" s="3" t="e">
        <f>I194-I192</f>
        <v>#VALUE!</v>
      </c>
      <c r="U196" s="3" t="e">
        <f>S196/T196</f>
        <v>#VALUE!</v>
      </c>
    </row>
    <row r="197" spans="1:21" x14ac:dyDescent="0.25">
      <c r="A197" s="9" t="s">
        <v>1075</v>
      </c>
      <c r="B197" s="9" t="str">
        <f t="shared" si="10"/>
        <v>20180615</v>
      </c>
      <c r="C197" s="9" t="s">
        <v>872</v>
      </c>
      <c r="D197" s="9" t="s">
        <v>873</v>
      </c>
      <c r="E197" s="10" t="s">
        <v>23</v>
      </c>
      <c r="F197" s="10" t="s">
        <v>24</v>
      </c>
      <c r="G197" s="10" t="s">
        <v>25</v>
      </c>
      <c r="H197" s="10" t="s">
        <v>26</v>
      </c>
      <c r="I197" s="11" t="s">
        <v>874</v>
      </c>
      <c r="J197" s="10" t="s">
        <v>24</v>
      </c>
      <c r="K197" s="12" t="str">
        <f>IF(F197="NA","0000",IF(F197="A04","1000",IF(F197="A03","0700",IF(F197="A02","0500",IF(F197="A01","0200",ERROR)))))</f>
        <v>0000</v>
      </c>
      <c r="L197" s="12" t="str">
        <f t="shared" si="9"/>
        <v>000</v>
      </c>
      <c r="M197" s="13">
        <v>0</v>
      </c>
      <c r="N197" s="14">
        <v>7</v>
      </c>
      <c r="O197" s="12">
        <v>4</v>
      </c>
      <c r="P197" s="11" t="s">
        <v>875</v>
      </c>
      <c r="Q197" s="10" t="s">
        <v>839</v>
      </c>
      <c r="R197" s="9" t="str">
        <f t="shared" si="11"/>
        <v>20180615-Str-Sd-Cott01-Ndata-M0000-D000-T00000-G07-R04-0406.JPG</v>
      </c>
    </row>
    <row r="198" spans="1:21" x14ac:dyDescent="0.25">
      <c r="A198" s="9" t="s">
        <v>1076</v>
      </c>
      <c r="B198" s="9" t="str">
        <f t="shared" si="10"/>
        <v>20180615</v>
      </c>
      <c r="C198" s="9" t="s">
        <v>872</v>
      </c>
      <c r="D198" s="9" t="s">
        <v>873</v>
      </c>
      <c r="E198" s="10" t="s">
        <v>29</v>
      </c>
      <c r="F198" s="10" t="s">
        <v>24</v>
      </c>
      <c r="G198" s="10" t="s">
        <v>25</v>
      </c>
      <c r="H198" s="10" t="s">
        <v>26</v>
      </c>
      <c r="I198" s="11" t="s">
        <v>874</v>
      </c>
      <c r="J198" s="10" t="s">
        <v>24</v>
      </c>
      <c r="K198" s="12" t="str">
        <f>IF(F198="NA","0000",IF(F198="A04","1000",IF(F198="A03","0700",IF(F198="A02","0500",IF(F198="A01","0200",ERROR)))))</f>
        <v>0000</v>
      </c>
      <c r="L198" s="12" t="str">
        <f t="shared" si="9"/>
        <v>000</v>
      </c>
      <c r="M198" s="13">
        <v>0</v>
      </c>
      <c r="N198" s="14">
        <v>7</v>
      </c>
      <c r="O198" s="12">
        <v>4</v>
      </c>
      <c r="P198" s="11" t="s">
        <v>875</v>
      </c>
      <c r="Q198" s="10" t="s">
        <v>841</v>
      </c>
      <c r="R198" s="9" t="str">
        <f t="shared" si="11"/>
        <v>20180615-Str-Sd-Wool01-Ndata-M0000-D000-T00000-G07-R04-0407.JPG</v>
      </c>
    </row>
    <row r="199" spans="1:21" x14ac:dyDescent="0.25">
      <c r="A199" s="9" t="s">
        <v>1077</v>
      </c>
      <c r="B199" s="9" t="str">
        <f t="shared" si="10"/>
        <v>20180615</v>
      </c>
      <c r="C199" s="9" t="s">
        <v>872</v>
      </c>
      <c r="D199" s="9" t="s">
        <v>873</v>
      </c>
      <c r="E199" s="10" t="s">
        <v>23</v>
      </c>
      <c r="F199" s="10" t="s">
        <v>400</v>
      </c>
      <c r="G199" s="10" t="s">
        <v>33</v>
      </c>
      <c r="H199" s="10" t="s">
        <v>26</v>
      </c>
      <c r="I199" s="11" t="s">
        <v>874</v>
      </c>
      <c r="J199" s="10">
        <v>60</v>
      </c>
      <c r="K199" s="12" t="str">
        <f>IF(F199="NA","0000",IF(F199="A04","1000",IF(F199="A03","0700",IF(F199="A02","0500",IF(F199="A01","0200",ERROR)))))</f>
        <v>0700</v>
      </c>
      <c r="L199" s="12" t="str">
        <f t="shared" si="9"/>
        <v>060</v>
      </c>
      <c r="M199" s="13">
        <v>0</v>
      </c>
      <c r="N199" s="14">
        <v>7</v>
      </c>
      <c r="O199" s="12">
        <v>4</v>
      </c>
      <c r="P199" s="11" t="s">
        <v>875</v>
      </c>
      <c r="Q199" s="10" t="s">
        <v>843</v>
      </c>
      <c r="R199" s="9" t="str">
        <f t="shared" si="11"/>
        <v>20180615-Str-Sd-Cott01-Uvpo1-M0700-D060-T00000-G07-R04-0408.JPG</v>
      </c>
    </row>
    <row r="200" spans="1:21" x14ac:dyDescent="0.25">
      <c r="A200" s="9" t="s">
        <v>1078</v>
      </c>
      <c r="B200" s="9" t="str">
        <f t="shared" si="10"/>
        <v>20180615</v>
      </c>
      <c r="C200" s="9" t="s">
        <v>872</v>
      </c>
      <c r="D200" s="9" t="s">
        <v>873</v>
      </c>
      <c r="E200" s="10" t="s">
        <v>23</v>
      </c>
      <c r="F200" s="10" t="s">
        <v>400</v>
      </c>
      <c r="G200" s="10" t="s">
        <v>33</v>
      </c>
      <c r="H200" s="10" t="s">
        <v>26</v>
      </c>
      <c r="I200" s="11" t="s">
        <v>874</v>
      </c>
      <c r="J200" s="10">
        <v>60</v>
      </c>
      <c r="K200" s="12" t="str">
        <f>IF(F200="NA","0000",IF(F200="A04","1000",IF(F200="A03","0700",IF(F200="A02","0500",IF(F200="A01","0200",ERROR)))))</f>
        <v>0700</v>
      </c>
      <c r="L200" s="12" t="str">
        <f t="shared" si="9"/>
        <v>060</v>
      </c>
      <c r="M200" s="13">
        <v>0</v>
      </c>
      <c r="N200" s="14">
        <v>7</v>
      </c>
      <c r="O200" s="12">
        <v>4</v>
      </c>
      <c r="P200" s="11" t="s">
        <v>875</v>
      </c>
      <c r="Q200" s="10" t="s">
        <v>845</v>
      </c>
      <c r="R200" s="9" t="str">
        <f t="shared" si="11"/>
        <v>20180615-Str-Sd-Cott01-Uvpo1-M0700-D060-T00000-G07-R04-0409.JPG</v>
      </c>
    </row>
    <row r="201" spans="1:21" x14ac:dyDescent="0.25">
      <c r="A201" s="9" t="s">
        <v>1079</v>
      </c>
      <c r="B201" s="9" t="str">
        <f t="shared" si="10"/>
        <v>20180615</v>
      </c>
      <c r="C201" s="9" t="s">
        <v>872</v>
      </c>
      <c r="D201" s="9" t="s">
        <v>873</v>
      </c>
      <c r="E201" s="10" t="s">
        <v>29</v>
      </c>
      <c r="F201" s="10" t="s">
        <v>400</v>
      </c>
      <c r="G201" s="10" t="s">
        <v>33</v>
      </c>
      <c r="H201" s="10" t="s">
        <v>26</v>
      </c>
      <c r="I201" s="11" t="s">
        <v>874</v>
      </c>
      <c r="J201" s="10">
        <v>60</v>
      </c>
      <c r="K201" s="12" t="str">
        <f>IF(F201="NA","0000",IF(F201="A04","1000",IF(F201="A03","0700",IF(F201="A02","0500",IF(F201="A01","0200",ERROR)))))</f>
        <v>0700</v>
      </c>
      <c r="L201" s="12" t="str">
        <f t="shared" si="9"/>
        <v>060</v>
      </c>
      <c r="M201" s="13">
        <v>0</v>
      </c>
      <c r="N201" s="14">
        <v>7</v>
      </c>
      <c r="O201" s="12">
        <v>4</v>
      </c>
      <c r="P201" s="11" t="s">
        <v>875</v>
      </c>
      <c r="Q201" s="10" t="s">
        <v>847</v>
      </c>
      <c r="R201" s="9" t="str">
        <f t="shared" si="11"/>
        <v>20180615-Str-Sd-Wool01-Uvpo1-M0700-D060-T00000-G07-R04-0410.JPG</v>
      </c>
      <c r="S201" s="3" t="e">
        <f>I201-I198</f>
        <v>#VALUE!</v>
      </c>
      <c r="T201" s="3" t="e">
        <f>I199-I197</f>
        <v>#VALUE!</v>
      </c>
      <c r="U201" s="3" t="e">
        <f>S201/T201</f>
        <v>#VALUE!</v>
      </c>
    </row>
    <row r="202" spans="1:21" x14ac:dyDescent="0.25">
      <c r="A202" s="9" t="s">
        <v>1080</v>
      </c>
      <c r="B202" s="9" t="str">
        <f t="shared" si="10"/>
        <v>20180615</v>
      </c>
      <c r="C202" s="9" t="s">
        <v>872</v>
      </c>
      <c r="D202" s="9" t="s">
        <v>873</v>
      </c>
      <c r="E202" s="10" t="s">
        <v>23</v>
      </c>
      <c r="F202" s="10" t="s">
        <v>24</v>
      </c>
      <c r="G202" s="10" t="s">
        <v>25</v>
      </c>
      <c r="H202" s="10" t="s">
        <v>26</v>
      </c>
      <c r="I202" s="11" t="s">
        <v>874</v>
      </c>
      <c r="J202" s="10" t="s">
        <v>24</v>
      </c>
      <c r="K202" s="12" t="str">
        <f>IF(F202="NA","0000",IF(F202="A04","1000",IF(F202="A03","0700",IF(F202="A02","0500",IF(F202="A01","0200",ERROR)))))</f>
        <v>0000</v>
      </c>
      <c r="L202" s="12" t="str">
        <f t="shared" si="9"/>
        <v>000</v>
      </c>
      <c r="M202" s="13">
        <v>0</v>
      </c>
      <c r="N202" s="14">
        <v>7</v>
      </c>
      <c r="O202" s="12">
        <v>5</v>
      </c>
      <c r="P202" s="11" t="s">
        <v>875</v>
      </c>
      <c r="Q202" s="10" t="s">
        <v>849</v>
      </c>
      <c r="R202" s="9" t="str">
        <f t="shared" si="11"/>
        <v>20180615-Str-Sd-Cott01-Ndata-M0000-D000-T00000-G07-R05-0411.JPG</v>
      </c>
    </row>
    <row r="203" spans="1:21" x14ac:dyDescent="0.25">
      <c r="A203" s="9" t="s">
        <v>1081</v>
      </c>
      <c r="B203" s="9" t="str">
        <f t="shared" si="10"/>
        <v>20180615</v>
      </c>
      <c r="C203" s="9" t="s">
        <v>872</v>
      </c>
      <c r="D203" s="9" t="s">
        <v>873</v>
      </c>
      <c r="E203" s="10" t="s">
        <v>29</v>
      </c>
      <c r="F203" s="10" t="s">
        <v>24</v>
      </c>
      <c r="G203" s="10" t="s">
        <v>25</v>
      </c>
      <c r="H203" s="10" t="s">
        <v>26</v>
      </c>
      <c r="I203" s="11" t="s">
        <v>874</v>
      </c>
      <c r="J203" s="10" t="s">
        <v>24</v>
      </c>
      <c r="K203" s="12" t="str">
        <f>IF(F203="NA","0000",IF(F203="A04","1000",IF(F203="A03","0700",IF(F203="A02","0500",IF(F203="A01","0200",ERROR)))))</f>
        <v>0000</v>
      </c>
      <c r="L203" s="12" t="str">
        <f t="shared" si="9"/>
        <v>000</v>
      </c>
      <c r="M203" s="13">
        <v>0</v>
      </c>
      <c r="N203" s="14">
        <v>7</v>
      </c>
      <c r="O203" s="12">
        <v>5</v>
      </c>
      <c r="P203" s="11" t="s">
        <v>875</v>
      </c>
      <c r="Q203" s="10" t="s">
        <v>851</v>
      </c>
      <c r="R203" s="9" t="str">
        <f t="shared" si="11"/>
        <v>20180615-Str-Sd-Wool01-Ndata-M0000-D000-T00000-G07-R05-0412.JPG</v>
      </c>
    </row>
    <row r="204" spans="1:21" x14ac:dyDescent="0.25">
      <c r="A204" s="9" t="s">
        <v>1082</v>
      </c>
      <c r="B204" s="9" t="str">
        <f t="shared" si="10"/>
        <v>20180615</v>
      </c>
      <c r="C204" s="9" t="s">
        <v>872</v>
      </c>
      <c r="D204" s="9" t="s">
        <v>873</v>
      </c>
      <c r="E204" s="10" t="s">
        <v>23</v>
      </c>
      <c r="F204" s="10" t="s">
        <v>400</v>
      </c>
      <c r="G204" s="10" t="s">
        <v>33</v>
      </c>
      <c r="H204" s="10" t="s">
        <v>26</v>
      </c>
      <c r="I204" s="11" t="s">
        <v>874</v>
      </c>
      <c r="J204" s="10">
        <v>60</v>
      </c>
      <c r="K204" s="12" t="str">
        <f>IF(F204="NA","0000",IF(F204="A04","1000",IF(F204="A03","0700",IF(F204="A02","0500",IF(F204="A01","0200",ERROR)))))</f>
        <v>0700</v>
      </c>
      <c r="L204" s="12" t="str">
        <f t="shared" si="9"/>
        <v>060</v>
      </c>
      <c r="M204" s="13">
        <v>0</v>
      </c>
      <c r="N204" s="14">
        <v>7</v>
      </c>
      <c r="O204" s="12">
        <v>5</v>
      </c>
      <c r="P204" s="11" t="s">
        <v>875</v>
      </c>
      <c r="Q204" s="10" t="s">
        <v>853</v>
      </c>
      <c r="R204" s="9" t="str">
        <f t="shared" si="11"/>
        <v>20180615-Str-Sd-Cott01-Uvpo1-M0700-D060-T00000-G07-R05-0413.JPG</v>
      </c>
    </row>
    <row r="205" spans="1:21" x14ac:dyDescent="0.25">
      <c r="A205" s="9" t="s">
        <v>1083</v>
      </c>
      <c r="B205" s="9" t="str">
        <f t="shared" si="10"/>
        <v>20180615</v>
      </c>
      <c r="C205" s="9" t="s">
        <v>872</v>
      </c>
      <c r="D205" s="9" t="s">
        <v>873</v>
      </c>
      <c r="E205" s="10" t="s">
        <v>23</v>
      </c>
      <c r="F205" s="10" t="s">
        <v>400</v>
      </c>
      <c r="G205" s="10" t="s">
        <v>33</v>
      </c>
      <c r="H205" s="10" t="s">
        <v>26</v>
      </c>
      <c r="I205" s="11" t="s">
        <v>874</v>
      </c>
      <c r="J205" s="10">
        <v>60</v>
      </c>
      <c r="K205" s="12" t="str">
        <f>IF(F205="NA","0000",IF(F205="A04","1000",IF(F205="A03","0700",IF(F205="A02","0500",IF(F205="A01","0200",ERROR)))))</f>
        <v>0700</v>
      </c>
      <c r="L205" s="12" t="str">
        <f t="shared" si="9"/>
        <v>060</v>
      </c>
      <c r="M205" s="13">
        <v>0</v>
      </c>
      <c r="N205" s="14">
        <v>7</v>
      </c>
      <c r="O205" s="12">
        <v>5</v>
      </c>
      <c r="P205" s="11" t="s">
        <v>875</v>
      </c>
      <c r="Q205" s="10" t="s">
        <v>855</v>
      </c>
      <c r="R205" s="9" t="str">
        <f t="shared" si="11"/>
        <v>20180615-Str-Sd-Cott01-Uvpo1-M0700-D060-T00000-G07-R05-0414.JPG</v>
      </c>
    </row>
    <row r="206" spans="1:21" x14ac:dyDescent="0.25">
      <c r="A206" s="9" t="s">
        <v>1084</v>
      </c>
      <c r="B206" s="9" t="str">
        <f t="shared" si="10"/>
        <v>20180615</v>
      </c>
      <c r="C206" s="9" t="s">
        <v>872</v>
      </c>
      <c r="D206" s="9" t="s">
        <v>873</v>
      </c>
      <c r="E206" s="10" t="s">
        <v>29</v>
      </c>
      <c r="F206" s="10" t="s">
        <v>400</v>
      </c>
      <c r="G206" s="10" t="s">
        <v>33</v>
      </c>
      <c r="H206" s="10" t="s">
        <v>26</v>
      </c>
      <c r="I206" s="11" t="s">
        <v>874</v>
      </c>
      <c r="J206" s="10">
        <v>60</v>
      </c>
      <c r="K206" s="12" t="str">
        <f>IF(F206="NA","0000",IF(F206="A04","1000",IF(F206="A03","0700",IF(F206="A02","0500",IF(F206="A01","0200",ERROR)))))</f>
        <v>0700</v>
      </c>
      <c r="L206" s="12" t="str">
        <f t="shared" si="9"/>
        <v>060</v>
      </c>
      <c r="M206" s="13">
        <v>0</v>
      </c>
      <c r="N206" s="14">
        <v>7</v>
      </c>
      <c r="O206" s="12">
        <v>5</v>
      </c>
      <c r="P206" s="11" t="s">
        <v>875</v>
      </c>
      <c r="Q206" s="10" t="s">
        <v>857</v>
      </c>
      <c r="R206" s="9" t="str">
        <f t="shared" si="11"/>
        <v>20180615-Str-Sd-Wool01-Uvpo1-M0700-D060-T00000-G07-R05-0415.JPG</v>
      </c>
      <c r="S206" s="3" t="e">
        <f>I206-I203</f>
        <v>#VALUE!</v>
      </c>
      <c r="T206" s="3" t="e">
        <f>I204-I202</f>
        <v>#VALUE!</v>
      </c>
      <c r="U206" s="3" t="e">
        <f>S206/T206</f>
        <v>#VALUE!</v>
      </c>
    </row>
    <row r="207" spans="1:21" x14ac:dyDescent="0.25">
      <c r="A207" s="9" t="s">
        <v>1085</v>
      </c>
      <c r="B207" s="9" t="str">
        <f t="shared" si="10"/>
        <v>20180615</v>
      </c>
      <c r="C207" s="9" t="s">
        <v>872</v>
      </c>
      <c r="D207" s="9" t="s">
        <v>873</v>
      </c>
      <c r="E207" s="10" t="s">
        <v>23</v>
      </c>
      <c r="F207" s="10" t="s">
        <v>24</v>
      </c>
      <c r="G207" s="10" t="s">
        <v>25</v>
      </c>
      <c r="H207" s="10" t="s">
        <v>26</v>
      </c>
      <c r="I207" s="11" t="s">
        <v>874</v>
      </c>
      <c r="J207" s="10" t="s">
        <v>24</v>
      </c>
      <c r="K207" s="12" t="str">
        <f>IF(F207="NA","0000",IF(F207="A04","1000",IF(F207="A03","0700",IF(F207="A02","0500",IF(F207="A01","0200",ERROR)))))</f>
        <v>0000</v>
      </c>
      <c r="L207" s="12" t="str">
        <f t="shared" si="9"/>
        <v>000</v>
      </c>
      <c r="M207" s="13">
        <v>0</v>
      </c>
      <c r="N207" s="14">
        <v>7</v>
      </c>
      <c r="O207" s="12">
        <v>6</v>
      </c>
      <c r="P207" s="11" t="s">
        <v>875</v>
      </c>
      <c r="Q207" s="10" t="s">
        <v>859</v>
      </c>
      <c r="R207" s="9" t="str">
        <f t="shared" si="11"/>
        <v>20180615-Str-Sd-Cott01-Ndata-M0000-D000-T00000-G07-R06-0416.JPG</v>
      </c>
    </row>
    <row r="208" spans="1:21" x14ac:dyDescent="0.25">
      <c r="A208" s="9" t="s">
        <v>1086</v>
      </c>
      <c r="B208" s="9" t="str">
        <f t="shared" si="10"/>
        <v>20180615</v>
      </c>
      <c r="C208" s="9" t="s">
        <v>872</v>
      </c>
      <c r="D208" s="9" t="s">
        <v>873</v>
      </c>
      <c r="E208" s="10" t="s">
        <v>29</v>
      </c>
      <c r="F208" s="10" t="s">
        <v>24</v>
      </c>
      <c r="G208" s="10" t="s">
        <v>25</v>
      </c>
      <c r="H208" s="10" t="s">
        <v>26</v>
      </c>
      <c r="I208" s="11" t="s">
        <v>874</v>
      </c>
      <c r="J208" s="10" t="s">
        <v>24</v>
      </c>
      <c r="K208" s="12" t="str">
        <f>IF(F208="NA","0000",IF(F208="A04","1000",IF(F208="A03","0700",IF(F208="A02","0500",IF(F208="A01","0200",ERROR)))))</f>
        <v>0000</v>
      </c>
      <c r="L208" s="12" t="str">
        <f t="shared" si="9"/>
        <v>000</v>
      </c>
      <c r="M208" s="13">
        <v>0</v>
      </c>
      <c r="N208" s="14">
        <v>7</v>
      </c>
      <c r="O208" s="12">
        <v>6</v>
      </c>
      <c r="P208" s="11" t="s">
        <v>875</v>
      </c>
      <c r="Q208" s="10" t="s">
        <v>861</v>
      </c>
      <c r="R208" s="9" t="str">
        <f t="shared" si="11"/>
        <v>20180615-Str-Sd-Wool01-Ndata-M0000-D000-T00000-G07-R06-0417.JPG</v>
      </c>
    </row>
    <row r="209" spans="1:21" x14ac:dyDescent="0.25">
      <c r="A209" s="9" t="s">
        <v>1087</v>
      </c>
      <c r="B209" s="9" t="str">
        <f t="shared" si="10"/>
        <v>20180615</v>
      </c>
      <c r="C209" s="9" t="s">
        <v>872</v>
      </c>
      <c r="D209" s="9" t="s">
        <v>873</v>
      </c>
      <c r="E209" s="10" t="s">
        <v>23</v>
      </c>
      <c r="F209" s="10" t="s">
        <v>400</v>
      </c>
      <c r="G209" s="10" t="s">
        <v>33</v>
      </c>
      <c r="H209" s="10" t="s">
        <v>26</v>
      </c>
      <c r="I209" s="11" t="s">
        <v>874</v>
      </c>
      <c r="J209" s="10">
        <v>60</v>
      </c>
      <c r="K209" s="12" t="str">
        <f>IF(F209="NA","0000",IF(F209="A04","1000",IF(F209="A03","0700",IF(F209="A02","0500",IF(F209="A01","0200",ERROR)))))</f>
        <v>0700</v>
      </c>
      <c r="L209" s="12" t="str">
        <f t="shared" si="9"/>
        <v>060</v>
      </c>
      <c r="M209" s="13">
        <v>0</v>
      </c>
      <c r="N209" s="14">
        <v>7</v>
      </c>
      <c r="O209" s="12">
        <v>6</v>
      </c>
      <c r="P209" s="11" t="s">
        <v>875</v>
      </c>
      <c r="Q209" s="10" t="s">
        <v>863</v>
      </c>
      <c r="R209" s="9" t="str">
        <f t="shared" si="11"/>
        <v>20180615-Str-Sd-Cott01-Uvpo1-M0700-D060-T00000-G07-R06-0418.JPG</v>
      </c>
    </row>
    <row r="210" spans="1:21" x14ac:dyDescent="0.25">
      <c r="A210" s="9" t="s">
        <v>1088</v>
      </c>
      <c r="B210" s="9" t="str">
        <f t="shared" si="10"/>
        <v>20180615</v>
      </c>
      <c r="C210" s="9" t="s">
        <v>872</v>
      </c>
      <c r="D210" s="9" t="s">
        <v>873</v>
      </c>
      <c r="E210" s="10" t="s">
        <v>23</v>
      </c>
      <c r="F210" s="10" t="s">
        <v>400</v>
      </c>
      <c r="G210" s="10" t="s">
        <v>33</v>
      </c>
      <c r="H210" s="10" t="s">
        <v>26</v>
      </c>
      <c r="I210" s="11" t="s">
        <v>874</v>
      </c>
      <c r="J210" s="10">
        <v>60</v>
      </c>
      <c r="K210" s="12" t="str">
        <f>IF(F210="NA","0000",IF(F210="A04","1000",IF(F210="A03","0700",IF(F210="A02","0500",IF(F210="A01","0200",ERROR)))))</f>
        <v>0700</v>
      </c>
      <c r="L210" s="12" t="str">
        <f t="shared" si="9"/>
        <v>060</v>
      </c>
      <c r="M210" s="13">
        <v>0</v>
      </c>
      <c r="N210" s="14">
        <v>7</v>
      </c>
      <c r="O210" s="12">
        <v>6</v>
      </c>
      <c r="P210" s="11" t="s">
        <v>875</v>
      </c>
      <c r="Q210" s="10" t="s">
        <v>865</v>
      </c>
      <c r="R210" s="9" t="str">
        <f t="shared" si="11"/>
        <v>20180615-Str-Sd-Cott01-Uvpo1-M0700-D060-T00000-G07-R06-0419.JPG</v>
      </c>
    </row>
    <row r="211" spans="1:21" x14ac:dyDescent="0.25">
      <c r="A211" s="9" t="s">
        <v>1089</v>
      </c>
      <c r="B211" s="9" t="str">
        <f t="shared" si="10"/>
        <v>20180615</v>
      </c>
      <c r="C211" s="9" t="s">
        <v>872</v>
      </c>
      <c r="D211" s="9" t="s">
        <v>873</v>
      </c>
      <c r="E211" s="10" t="s">
        <v>29</v>
      </c>
      <c r="F211" s="10" t="s">
        <v>400</v>
      </c>
      <c r="G211" s="10" t="s">
        <v>33</v>
      </c>
      <c r="H211" s="10" t="s">
        <v>26</v>
      </c>
      <c r="I211" s="11" t="s">
        <v>874</v>
      </c>
      <c r="J211" s="10">
        <v>60</v>
      </c>
      <c r="K211" s="12" t="str">
        <f>IF(F211="NA","0000",IF(F211="A04","1000",IF(F211="A03","0700",IF(F211="A02","0500",IF(F211="A01","0200",ERROR)))))</f>
        <v>0700</v>
      </c>
      <c r="L211" s="12" t="str">
        <f t="shared" si="9"/>
        <v>060</v>
      </c>
      <c r="M211" s="13">
        <v>0</v>
      </c>
      <c r="N211" s="14">
        <v>7</v>
      </c>
      <c r="O211" s="12">
        <v>6</v>
      </c>
      <c r="P211" s="11" t="s">
        <v>875</v>
      </c>
      <c r="Q211" s="10" t="s">
        <v>867</v>
      </c>
      <c r="R211" s="9" t="str">
        <f t="shared" si="11"/>
        <v>20180615-Str-Sd-Wool01-Uvpo1-M0700-D060-T00000-G07-R06-0420.JPG</v>
      </c>
      <c r="S211" s="3" t="e">
        <f>I211-I208</f>
        <v>#VALUE!</v>
      </c>
      <c r="T211" s="3" t="e">
        <f>I209-I207</f>
        <v>#VALUE!</v>
      </c>
      <c r="U211" s="3" t="e">
        <f>S211/T211</f>
        <v>#VALUE!</v>
      </c>
    </row>
    <row r="212" spans="1:21" x14ac:dyDescent="0.25">
      <c r="A212" s="9" t="s">
        <v>1090</v>
      </c>
      <c r="B212" s="9" t="str">
        <f t="shared" si="10"/>
        <v>20180521</v>
      </c>
      <c r="C212" s="9" t="s">
        <v>872</v>
      </c>
      <c r="D212" s="9" t="s">
        <v>873</v>
      </c>
      <c r="E212" s="10" t="s">
        <v>23</v>
      </c>
      <c r="F212" s="10" t="s">
        <v>24</v>
      </c>
      <c r="G212" s="10" t="s">
        <v>25</v>
      </c>
      <c r="H212" s="10" t="s">
        <v>26</v>
      </c>
      <c r="I212" s="11">
        <v>342</v>
      </c>
      <c r="J212" s="10" t="s">
        <v>24</v>
      </c>
      <c r="K212" s="12" t="str">
        <f>IF(F212="NA","0000",IF(F212="A04","1000",IF(F212="A03","0700",IF(F212="A02","0500",IF(F212="A01","0200",ERROR)))))</f>
        <v>0000</v>
      </c>
      <c r="L212" s="12" t="str">
        <f t="shared" si="9"/>
        <v>000</v>
      </c>
      <c r="M212" s="13">
        <v>0</v>
      </c>
      <c r="N212" s="14">
        <v>8</v>
      </c>
      <c r="O212" s="12">
        <v>1</v>
      </c>
      <c r="P212" s="11" t="s">
        <v>875</v>
      </c>
      <c r="Q212" s="10" t="s">
        <v>27</v>
      </c>
      <c r="R212" s="9" t="str">
        <f t="shared" si="11"/>
        <v>20180521-Str-Sd-Cott01-Ndata-M0000-D000-T00000-G08-R01-0001.JPG</v>
      </c>
    </row>
    <row r="213" spans="1:21" x14ac:dyDescent="0.25">
      <c r="A213" s="9" t="s">
        <v>1091</v>
      </c>
      <c r="B213" s="9" t="str">
        <f t="shared" si="10"/>
        <v>20180521</v>
      </c>
      <c r="C213" s="9" t="s">
        <v>872</v>
      </c>
      <c r="D213" s="9" t="s">
        <v>873</v>
      </c>
      <c r="E213" s="15" t="s">
        <v>459</v>
      </c>
      <c r="F213" s="10" t="s">
        <v>24</v>
      </c>
      <c r="G213" s="10" t="s">
        <v>25</v>
      </c>
      <c r="H213" s="10" t="s">
        <v>26</v>
      </c>
      <c r="I213" s="11">
        <v>48</v>
      </c>
      <c r="J213" s="10" t="s">
        <v>24</v>
      </c>
      <c r="K213" s="12" t="str">
        <f>IF(F213="NA","0000",IF(F213="A04","1000",IF(F213="A03","0700",IF(F213="A02","0500",IF(F213="A01","0200",ERROR)))))</f>
        <v>0000</v>
      </c>
      <c r="L213" s="12" t="str">
        <f t="shared" si="9"/>
        <v>000</v>
      </c>
      <c r="M213" s="13">
        <v>0</v>
      </c>
      <c r="N213" s="14">
        <v>8</v>
      </c>
      <c r="O213" s="12">
        <v>1</v>
      </c>
      <c r="P213" s="11" t="s">
        <v>875</v>
      </c>
      <c r="Q213" s="10" t="s">
        <v>30</v>
      </c>
      <c r="R213" s="9" t="str">
        <f t="shared" si="11"/>
        <v>20180521-Str-Sd-Nylo01-Ndata-M0000-D000-T00000-G08-R01-0002.JPG</v>
      </c>
    </row>
    <row r="214" spans="1:21" x14ac:dyDescent="0.25">
      <c r="A214" s="9" t="s">
        <v>1092</v>
      </c>
      <c r="B214" s="9" t="str">
        <f t="shared" si="10"/>
        <v>20180521</v>
      </c>
      <c r="C214" s="9" t="s">
        <v>872</v>
      </c>
      <c r="D214" s="9" t="s">
        <v>873</v>
      </c>
      <c r="E214" s="10" t="s">
        <v>23</v>
      </c>
      <c r="F214" s="10" t="s">
        <v>32</v>
      </c>
      <c r="G214" s="10" t="s">
        <v>33</v>
      </c>
      <c r="H214" s="10" t="s">
        <v>26</v>
      </c>
      <c r="I214" s="11">
        <v>550</v>
      </c>
      <c r="J214" s="10">
        <v>30</v>
      </c>
      <c r="K214" s="12" t="str">
        <f>IF(F214="NA","0000",IF(F214="A04","1000",IF(F214="A03","0700",IF(F214="A02","0500",IF(F214="A01","0200",ERROR)))))</f>
        <v>1000</v>
      </c>
      <c r="L214" s="12" t="str">
        <f t="shared" si="9"/>
        <v>030</v>
      </c>
      <c r="M214" s="13">
        <v>0</v>
      </c>
      <c r="N214" s="14">
        <v>8</v>
      </c>
      <c r="O214" s="12">
        <v>1</v>
      </c>
      <c r="P214" s="11" t="s">
        <v>875</v>
      </c>
      <c r="Q214" s="10" t="s">
        <v>34</v>
      </c>
      <c r="R214" s="9" t="str">
        <f t="shared" si="11"/>
        <v>20180521-Str-Sd-Cott01-Uvpo1-M1000-D030-T00000-G08-R01-0003.JPG</v>
      </c>
    </row>
    <row r="215" spans="1:21" x14ac:dyDescent="0.25">
      <c r="A215" s="9" t="s">
        <v>1093</v>
      </c>
      <c r="B215" s="9" t="str">
        <f t="shared" si="10"/>
        <v>20180521</v>
      </c>
      <c r="C215" s="9" t="s">
        <v>872</v>
      </c>
      <c r="D215" s="9" t="s">
        <v>873</v>
      </c>
      <c r="E215" s="10" t="s">
        <v>23</v>
      </c>
      <c r="F215" s="10" t="s">
        <v>32</v>
      </c>
      <c r="G215" s="10" t="s">
        <v>33</v>
      </c>
      <c r="H215" s="10" t="s">
        <v>26</v>
      </c>
      <c r="I215" s="11">
        <v>521</v>
      </c>
      <c r="J215" s="10">
        <v>30</v>
      </c>
      <c r="K215" s="12" t="str">
        <f>IF(F215="NA","0000",IF(F215="A04","1000",IF(F215="A03","0700",IF(F215="A02","0500",IF(F215="A01","0200",ERROR)))))</f>
        <v>1000</v>
      </c>
      <c r="L215" s="12" t="str">
        <f t="shared" si="9"/>
        <v>030</v>
      </c>
      <c r="M215" s="13">
        <v>0</v>
      </c>
      <c r="N215" s="14">
        <v>8</v>
      </c>
      <c r="O215" s="12">
        <v>1</v>
      </c>
      <c r="P215" s="11" t="s">
        <v>875</v>
      </c>
      <c r="Q215" s="10" t="s">
        <v>36</v>
      </c>
      <c r="R215" s="9" t="str">
        <f t="shared" si="11"/>
        <v>20180521-Str-Sd-Cott01-Uvpo1-M1000-D030-T00000-G08-R01-0004.JPG</v>
      </c>
    </row>
    <row r="216" spans="1:21" x14ac:dyDescent="0.25">
      <c r="A216" s="9" t="s">
        <v>1094</v>
      </c>
      <c r="B216" s="9" t="str">
        <f t="shared" si="10"/>
        <v>20180521</v>
      </c>
      <c r="C216" s="9" t="s">
        <v>872</v>
      </c>
      <c r="D216" s="9" t="s">
        <v>873</v>
      </c>
      <c r="E216" s="15" t="s">
        <v>459</v>
      </c>
      <c r="F216" s="10" t="s">
        <v>32</v>
      </c>
      <c r="G216" s="10" t="s">
        <v>33</v>
      </c>
      <c r="H216" s="10" t="s">
        <v>26</v>
      </c>
      <c r="I216" s="11">
        <v>76</v>
      </c>
      <c r="J216" s="10">
        <v>30</v>
      </c>
      <c r="K216" s="12" t="str">
        <f>IF(F216="NA","0000",IF(F216="A04","1000",IF(F216="A03","0700",IF(F216="A02","0500",IF(F216="A01","0200",ERROR)))))</f>
        <v>1000</v>
      </c>
      <c r="L216" s="12" t="str">
        <f t="shared" si="9"/>
        <v>030</v>
      </c>
      <c r="M216" s="13">
        <v>0</v>
      </c>
      <c r="N216" s="14">
        <v>8</v>
      </c>
      <c r="O216" s="12">
        <v>1</v>
      </c>
      <c r="P216" s="11" t="s">
        <v>875</v>
      </c>
      <c r="Q216" s="10" t="s">
        <v>38</v>
      </c>
      <c r="R216" s="9" t="str">
        <f t="shared" si="11"/>
        <v>20180521-Str-Sd-Nylo01-Uvpo1-M1000-D030-T00000-G08-R01-0005.JPG</v>
      </c>
      <c r="S216" s="3">
        <f>I216-I213</f>
        <v>28</v>
      </c>
      <c r="T216" s="3">
        <f>I214-I212</f>
        <v>208</v>
      </c>
      <c r="U216" s="3">
        <f>S216/T216</f>
        <v>0.13461538461538461</v>
      </c>
    </row>
    <row r="217" spans="1:21" x14ac:dyDescent="0.25">
      <c r="A217" s="9" t="s">
        <v>1095</v>
      </c>
      <c r="B217" s="9" t="str">
        <f t="shared" si="10"/>
        <v>20180521</v>
      </c>
      <c r="C217" s="9" t="s">
        <v>872</v>
      </c>
      <c r="D217" s="9" t="s">
        <v>873</v>
      </c>
      <c r="E217" s="10" t="s">
        <v>23</v>
      </c>
      <c r="F217" s="10" t="s">
        <v>24</v>
      </c>
      <c r="G217" s="10" t="s">
        <v>25</v>
      </c>
      <c r="H217" s="10" t="s">
        <v>26</v>
      </c>
      <c r="I217" s="11">
        <v>80</v>
      </c>
      <c r="J217" s="10" t="s">
        <v>24</v>
      </c>
      <c r="K217" s="12" t="str">
        <f>IF(F217="NA","0000",IF(F217="A04","1000",IF(F217="A03","0700",IF(F217="A02","0500",IF(F217="A01","0200",ERROR)))))</f>
        <v>0000</v>
      </c>
      <c r="L217" s="12" t="str">
        <f t="shared" si="9"/>
        <v>000</v>
      </c>
      <c r="M217" s="13">
        <v>0</v>
      </c>
      <c r="N217" s="14">
        <v>8</v>
      </c>
      <c r="O217" s="12">
        <v>2</v>
      </c>
      <c r="P217" s="11" t="s">
        <v>875</v>
      </c>
      <c r="Q217" s="10" t="s">
        <v>40</v>
      </c>
      <c r="R217" s="9" t="str">
        <f t="shared" si="11"/>
        <v>20180521-Str-Sd-Cott01-Ndata-M0000-D000-T00000-G08-R02-0006.JPG</v>
      </c>
    </row>
    <row r="218" spans="1:21" x14ac:dyDescent="0.25">
      <c r="A218" s="9" t="s">
        <v>1096</v>
      </c>
      <c r="B218" s="9" t="str">
        <f t="shared" si="10"/>
        <v>20180521</v>
      </c>
      <c r="C218" s="9" t="s">
        <v>872</v>
      </c>
      <c r="D218" s="9" t="s">
        <v>873</v>
      </c>
      <c r="E218" s="15" t="s">
        <v>459</v>
      </c>
      <c r="F218" s="10" t="s">
        <v>24</v>
      </c>
      <c r="G218" s="10" t="s">
        <v>25</v>
      </c>
      <c r="H218" s="10" t="s">
        <v>26</v>
      </c>
      <c r="I218" s="11">
        <v>21</v>
      </c>
      <c r="J218" s="10" t="s">
        <v>24</v>
      </c>
      <c r="K218" s="12" t="str">
        <f>IF(F218="NA","0000",IF(F218="A04","1000",IF(F218="A03","0700",IF(F218="A02","0500",IF(F218="A01","0200",ERROR)))))</f>
        <v>0000</v>
      </c>
      <c r="L218" s="12" t="str">
        <f t="shared" si="9"/>
        <v>000</v>
      </c>
      <c r="M218" s="13">
        <v>0</v>
      </c>
      <c r="N218" s="14">
        <v>8</v>
      </c>
      <c r="O218" s="12">
        <v>2</v>
      </c>
      <c r="P218" s="11" t="s">
        <v>875</v>
      </c>
      <c r="Q218" s="10" t="s">
        <v>42</v>
      </c>
      <c r="R218" s="9" t="str">
        <f t="shared" si="11"/>
        <v>20180521-Str-Sd-Nylo01-Ndata-M0000-D000-T00000-G08-R02-0007.JPG</v>
      </c>
    </row>
    <row r="219" spans="1:21" x14ac:dyDescent="0.25">
      <c r="A219" s="9" t="s">
        <v>1097</v>
      </c>
      <c r="B219" s="9" t="str">
        <f t="shared" si="10"/>
        <v>20180521</v>
      </c>
      <c r="C219" s="9" t="s">
        <v>872</v>
      </c>
      <c r="D219" s="9" t="s">
        <v>873</v>
      </c>
      <c r="E219" s="10" t="s">
        <v>23</v>
      </c>
      <c r="F219" s="10" t="s">
        <v>32</v>
      </c>
      <c r="G219" s="10" t="s">
        <v>33</v>
      </c>
      <c r="H219" s="10" t="s">
        <v>26</v>
      </c>
      <c r="I219" s="11">
        <v>144</v>
      </c>
      <c r="J219" s="10">
        <v>30</v>
      </c>
      <c r="K219" s="12" t="str">
        <f>IF(F219="NA","0000",IF(F219="A04","1000",IF(F219="A03","0700",IF(F219="A02","0500",IF(F219="A01","0200",ERROR)))))</f>
        <v>1000</v>
      </c>
      <c r="L219" s="12" t="str">
        <f t="shared" si="9"/>
        <v>030</v>
      </c>
      <c r="M219" s="13">
        <v>0</v>
      </c>
      <c r="N219" s="14">
        <v>8</v>
      </c>
      <c r="O219" s="12">
        <v>2</v>
      </c>
      <c r="P219" s="11" t="s">
        <v>875</v>
      </c>
      <c r="Q219" s="10" t="s">
        <v>44</v>
      </c>
      <c r="R219" s="9" t="str">
        <f t="shared" si="11"/>
        <v>20180521-Str-Sd-Cott01-Uvpo1-M1000-D030-T00000-G08-R02-0008.JPG</v>
      </c>
    </row>
    <row r="220" spans="1:21" x14ac:dyDescent="0.25">
      <c r="A220" s="9" t="s">
        <v>1098</v>
      </c>
      <c r="B220" s="9" t="str">
        <f t="shared" si="10"/>
        <v>20180521</v>
      </c>
      <c r="C220" s="9" t="s">
        <v>872</v>
      </c>
      <c r="D220" s="9" t="s">
        <v>873</v>
      </c>
      <c r="E220" s="10" t="s">
        <v>23</v>
      </c>
      <c r="F220" s="10" t="s">
        <v>32</v>
      </c>
      <c r="G220" s="10" t="s">
        <v>33</v>
      </c>
      <c r="H220" s="10" t="s">
        <v>26</v>
      </c>
      <c r="I220" s="11">
        <v>143</v>
      </c>
      <c r="J220" s="10">
        <v>30</v>
      </c>
      <c r="K220" s="12" t="str">
        <f>IF(F220="NA","0000",IF(F220="A04","1000",IF(F220="A03","0700",IF(F220="A02","0500",IF(F220="A01","0200",ERROR)))))</f>
        <v>1000</v>
      </c>
      <c r="L220" s="12" t="str">
        <f t="shared" si="9"/>
        <v>030</v>
      </c>
      <c r="M220" s="13">
        <v>0</v>
      </c>
      <c r="N220" s="14">
        <v>8</v>
      </c>
      <c r="O220" s="12">
        <v>2</v>
      </c>
      <c r="P220" s="11" t="s">
        <v>875</v>
      </c>
      <c r="Q220" s="10" t="s">
        <v>46</v>
      </c>
      <c r="R220" s="9" t="str">
        <f t="shared" si="11"/>
        <v>20180521-Str-Sd-Cott01-Uvpo1-M1000-D030-T00000-G08-R02-0009.JPG</v>
      </c>
    </row>
    <row r="221" spans="1:21" x14ac:dyDescent="0.25">
      <c r="A221" s="9" t="s">
        <v>1099</v>
      </c>
      <c r="B221" s="9" t="str">
        <f t="shared" si="10"/>
        <v>20180521</v>
      </c>
      <c r="C221" s="9" t="s">
        <v>872</v>
      </c>
      <c r="D221" s="9" t="s">
        <v>873</v>
      </c>
      <c r="E221" s="15" t="s">
        <v>459</v>
      </c>
      <c r="F221" s="10" t="s">
        <v>32</v>
      </c>
      <c r="G221" s="10" t="s">
        <v>33</v>
      </c>
      <c r="H221" s="10" t="s">
        <v>26</v>
      </c>
      <c r="I221" s="11">
        <v>39</v>
      </c>
      <c r="J221" s="10">
        <v>30</v>
      </c>
      <c r="K221" s="12" t="str">
        <f>IF(F221="NA","0000",IF(F221="A04","1000",IF(F221="A03","0700",IF(F221="A02","0500",IF(F221="A01","0200",ERROR)))))</f>
        <v>1000</v>
      </c>
      <c r="L221" s="12" t="str">
        <f t="shared" si="9"/>
        <v>030</v>
      </c>
      <c r="M221" s="13">
        <v>0</v>
      </c>
      <c r="N221" s="14">
        <v>8</v>
      </c>
      <c r="O221" s="12">
        <v>2</v>
      </c>
      <c r="P221" s="11" t="s">
        <v>875</v>
      </c>
      <c r="Q221" s="10" t="s">
        <v>48</v>
      </c>
      <c r="R221" s="9" t="str">
        <f t="shared" si="11"/>
        <v>20180521-Str-Sd-Nylo01-Uvpo1-M1000-D030-T00000-G08-R02-0010.JPG</v>
      </c>
      <c r="S221" s="3">
        <f>I221-I218</f>
        <v>18</v>
      </c>
      <c r="T221" s="3">
        <f>I219-I217</f>
        <v>64</v>
      </c>
      <c r="U221" s="3">
        <f>S221/T221</f>
        <v>0.28125</v>
      </c>
    </row>
    <row r="222" spans="1:21" x14ac:dyDescent="0.25">
      <c r="A222" s="9" t="s">
        <v>1100</v>
      </c>
      <c r="B222" s="9" t="str">
        <f t="shared" si="10"/>
        <v>20180521</v>
      </c>
      <c r="C222" s="9" t="s">
        <v>872</v>
      </c>
      <c r="D222" s="9" t="s">
        <v>873</v>
      </c>
      <c r="E222" s="10" t="s">
        <v>23</v>
      </c>
      <c r="F222" s="10" t="s">
        <v>24</v>
      </c>
      <c r="G222" s="10" t="s">
        <v>25</v>
      </c>
      <c r="H222" s="10" t="s">
        <v>26</v>
      </c>
      <c r="I222" s="11">
        <v>239</v>
      </c>
      <c r="J222" s="10" t="s">
        <v>24</v>
      </c>
      <c r="K222" s="12" t="str">
        <f>IF(F222="NA","0000",IF(F222="A04","1000",IF(F222="A03","0700",IF(F222="A02","0500",IF(F222="A01","0200",ERROR)))))</f>
        <v>0000</v>
      </c>
      <c r="L222" s="12" t="str">
        <f t="shared" si="9"/>
        <v>000</v>
      </c>
      <c r="M222" s="13">
        <v>0</v>
      </c>
      <c r="N222" s="14">
        <v>8</v>
      </c>
      <c r="O222" s="12">
        <v>3</v>
      </c>
      <c r="P222" s="11" t="s">
        <v>875</v>
      </c>
      <c r="Q222" s="10" t="s">
        <v>50</v>
      </c>
      <c r="R222" s="9" t="str">
        <f t="shared" si="11"/>
        <v>20180521-Str-Sd-Cott01-Ndata-M0000-D000-T00000-G08-R03-0011.JPG</v>
      </c>
    </row>
    <row r="223" spans="1:21" x14ac:dyDescent="0.25">
      <c r="A223" s="9" t="s">
        <v>1101</v>
      </c>
      <c r="B223" s="9" t="str">
        <f t="shared" si="10"/>
        <v>20180521</v>
      </c>
      <c r="C223" s="9" t="s">
        <v>872</v>
      </c>
      <c r="D223" s="9" t="s">
        <v>873</v>
      </c>
      <c r="E223" s="15" t="s">
        <v>459</v>
      </c>
      <c r="F223" s="10" t="s">
        <v>24</v>
      </c>
      <c r="G223" s="10" t="s">
        <v>25</v>
      </c>
      <c r="H223" s="10" t="s">
        <v>26</v>
      </c>
      <c r="I223" s="11">
        <v>14</v>
      </c>
      <c r="J223" s="10" t="s">
        <v>24</v>
      </c>
      <c r="K223" s="12" t="str">
        <f>IF(F223="NA","0000",IF(F223="A04","1000",IF(F223="A03","0700",IF(F223="A02","0500",IF(F223="A01","0200",ERROR)))))</f>
        <v>0000</v>
      </c>
      <c r="L223" s="12" t="str">
        <f t="shared" si="9"/>
        <v>000</v>
      </c>
      <c r="M223" s="13">
        <v>0</v>
      </c>
      <c r="N223" s="14">
        <v>8</v>
      </c>
      <c r="O223" s="12">
        <v>3</v>
      </c>
      <c r="P223" s="11" t="s">
        <v>875</v>
      </c>
      <c r="Q223" s="10" t="s">
        <v>52</v>
      </c>
      <c r="R223" s="9" t="str">
        <f t="shared" si="11"/>
        <v>20180521-Str-Sd-Nylo01-Ndata-M0000-D000-T00000-G08-R03-0012.JPG</v>
      </c>
    </row>
    <row r="224" spans="1:21" x14ac:dyDescent="0.25">
      <c r="A224" s="9" t="s">
        <v>1102</v>
      </c>
      <c r="B224" s="9" t="str">
        <f t="shared" si="10"/>
        <v>20180521</v>
      </c>
      <c r="C224" s="9" t="s">
        <v>872</v>
      </c>
      <c r="D224" s="9" t="s">
        <v>873</v>
      </c>
      <c r="E224" s="10" t="s">
        <v>23</v>
      </c>
      <c r="F224" s="10" t="s">
        <v>32</v>
      </c>
      <c r="G224" s="10" t="s">
        <v>33</v>
      </c>
      <c r="H224" s="10" t="s">
        <v>26</v>
      </c>
      <c r="I224" s="11">
        <v>306</v>
      </c>
      <c r="J224" s="10">
        <v>30</v>
      </c>
      <c r="K224" s="12" t="str">
        <f>IF(F224="NA","0000",IF(F224="A04","1000",IF(F224="A03","0700",IF(F224="A02","0500",IF(F224="A01","0200",ERROR)))))</f>
        <v>1000</v>
      </c>
      <c r="L224" s="12" t="str">
        <f t="shared" si="9"/>
        <v>030</v>
      </c>
      <c r="M224" s="13">
        <v>0</v>
      </c>
      <c r="N224" s="14">
        <v>8</v>
      </c>
      <c r="O224" s="12">
        <v>3</v>
      </c>
      <c r="P224" s="11" t="s">
        <v>875</v>
      </c>
      <c r="Q224" s="10" t="s">
        <v>54</v>
      </c>
      <c r="R224" s="9" t="str">
        <f t="shared" si="11"/>
        <v>20180521-Str-Sd-Cott01-Uvpo1-M1000-D030-T00000-G08-R03-0013.JPG</v>
      </c>
    </row>
    <row r="225" spans="1:21" x14ac:dyDescent="0.25">
      <c r="A225" s="9" t="s">
        <v>1103</v>
      </c>
      <c r="B225" s="9" t="str">
        <f t="shared" si="10"/>
        <v>20180521</v>
      </c>
      <c r="C225" s="9" t="s">
        <v>872</v>
      </c>
      <c r="D225" s="9" t="s">
        <v>873</v>
      </c>
      <c r="E225" s="10" t="s">
        <v>23</v>
      </c>
      <c r="F225" s="10" t="s">
        <v>32</v>
      </c>
      <c r="G225" s="10" t="s">
        <v>33</v>
      </c>
      <c r="H225" s="10" t="s">
        <v>26</v>
      </c>
      <c r="I225" s="11">
        <v>314</v>
      </c>
      <c r="J225" s="10">
        <v>30</v>
      </c>
      <c r="K225" s="12" t="str">
        <f>IF(F225="NA","0000",IF(F225="A04","1000",IF(F225="A03","0700",IF(F225="A02","0500",IF(F225="A01","0200",ERROR)))))</f>
        <v>1000</v>
      </c>
      <c r="L225" s="12" t="str">
        <f t="shared" si="9"/>
        <v>030</v>
      </c>
      <c r="M225" s="13">
        <v>0</v>
      </c>
      <c r="N225" s="14">
        <v>8</v>
      </c>
      <c r="O225" s="12">
        <v>3</v>
      </c>
      <c r="P225" s="11" t="s">
        <v>875</v>
      </c>
      <c r="Q225" s="10" t="s">
        <v>56</v>
      </c>
      <c r="R225" s="9" t="str">
        <f t="shared" si="11"/>
        <v>20180521-Str-Sd-Cott01-Uvpo1-M1000-D030-T00000-G08-R03-0014.JPG</v>
      </c>
    </row>
    <row r="226" spans="1:21" x14ac:dyDescent="0.25">
      <c r="A226" s="9" t="s">
        <v>1104</v>
      </c>
      <c r="B226" s="9" t="str">
        <f t="shared" si="10"/>
        <v>20180521</v>
      </c>
      <c r="C226" s="9" t="s">
        <v>872</v>
      </c>
      <c r="D226" s="9" t="s">
        <v>873</v>
      </c>
      <c r="E226" s="10" t="s">
        <v>459</v>
      </c>
      <c r="F226" s="10" t="s">
        <v>32</v>
      </c>
      <c r="G226" s="10" t="s">
        <v>33</v>
      </c>
      <c r="H226" s="10" t="s">
        <v>26</v>
      </c>
      <c r="I226" s="11">
        <v>35</v>
      </c>
      <c r="J226" s="10">
        <v>30</v>
      </c>
      <c r="K226" s="12" t="str">
        <f>IF(F226="NA","0000",IF(F226="A04","1000",IF(F226="A03","0700",IF(F226="A02","0500",IF(F226="A01","0200",ERROR)))))</f>
        <v>1000</v>
      </c>
      <c r="L226" s="12" t="str">
        <f t="shared" si="9"/>
        <v>030</v>
      </c>
      <c r="M226" s="13">
        <v>0</v>
      </c>
      <c r="N226" s="14">
        <v>8</v>
      </c>
      <c r="O226" s="12">
        <v>3</v>
      </c>
      <c r="P226" s="11" t="s">
        <v>875</v>
      </c>
      <c r="Q226" s="10" t="s">
        <v>58</v>
      </c>
      <c r="R226" s="9" t="str">
        <f t="shared" si="11"/>
        <v>20180521-Str-Sd-Nylo01-Uvpo1-M1000-D030-T00000-G08-R03-0015.JPG</v>
      </c>
      <c r="S226" s="3">
        <f>I226-I223</f>
        <v>21</v>
      </c>
      <c r="T226" s="3">
        <f>I224-I222</f>
        <v>67</v>
      </c>
      <c r="U226" s="3">
        <f>S226/T226</f>
        <v>0.31343283582089554</v>
      </c>
    </row>
    <row r="227" spans="1:21" x14ac:dyDescent="0.25">
      <c r="A227" s="9" t="s">
        <v>1105</v>
      </c>
      <c r="B227" s="9" t="str">
        <f t="shared" si="10"/>
        <v>20180521</v>
      </c>
      <c r="C227" s="9" t="s">
        <v>872</v>
      </c>
      <c r="D227" s="9" t="s">
        <v>873</v>
      </c>
      <c r="E227" s="10" t="s">
        <v>23</v>
      </c>
      <c r="F227" s="10" t="s">
        <v>24</v>
      </c>
      <c r="G227" s="10" t="s">
        <v>25</v>
      </c>
      <c r="H227" s="10" t="s">
        <v>26</v>
      </c>
      <c r="I227" s="11">
        <v>143</v>
      </c>
      <c r="J227" s="10" t="s">
        <v>24</v>
      </c>
      <c r="K227" s="12" t="str">
        <f>IF(F227="NA","0000",IF(F227="A04","1000",IF(F227="A03","0700",IF(F227="A02","0500",IF(F227="A01","0200",ERROR)))))</f>
        <v>0000</v>
      </c>
      <c r="L227" s="12" t="str">
        <f t="shared" si="9"/>
        <v>000</v>
      </c>
      <c r="M227" s="13">
        <v>0</v>
      </c>
      <c r="N227" s="14">
        <v>8</v>
      </c>
      <c r="O227" s="12">
        <v>4</v>
      </c>
      <c r="P227" s="11" t="s">
        <v>875</v>
      </c>
      <c r="Q227" s="10" t="s">
        <v>60</v>
      </c>
      <c r="R227" s="9" t="str">
        <f t="shared" si="11"/>
        <v>20180521-Str-Sd-Cott01-Ndata-M0000-D000-T00000-G08-R04-0016.JPG</v>
      </c>
    </row>
    <row r="228" spans="1:21" x14ac:dyDescent="0.25">
      <c r="A228" s="9" t="s">
        <v>1106</v>
      </c>
      <c r="B228" s="9" t="str">
        <f t="shared" si="10"/>
        <v>20180521</v>
      </c>
      <c r="C228" s="9" t="s">
        <v>872</v>
      </c>
      <c r="D228" s="9" t="s">
        <v>873</v>
      </c>
      <c r="E228" s="10" t="s">
        <v>459</v>
      </c>
      <c r="F228" s="10" t="s">
        <v>24</v>
      </c>
      <c r="G228" s="10" t="s">
        <v>25</v>
      </c>
      <c r="H228" s="10" t="s">
        <v>26</v>
      </c>
      <c r="I228" s="11">
        <v>25</v>
      </c>
      <c r="J228" s="10" t="s">
        <v>24</v>
      </c>
      <c r="K228" s="12" t="str">
        <f>IF(F228="NA","0000",IF(F228="A04","1000",IF(F228="A03","0700",IF(F228="A02","0500",IF(F228="A01","0200",ERROR)))))</f>
        <v>0000</v>
      </c>
      <c r="L228" s="12" t="str">
        <f t="shared" si="9"/>
        <v>000</v>
      </c>
      <c r="M228" s="13">
        <v>0</v>
      </c>
      <c r="N228" s="14">
        <v>8</v>
      </c>
      <c r="O228" s="12">
        <v>4</v>
      </c>
      <c r="P228" s="11" t="s">
        <v>875</v>
      </c>
      <c r="Q228" s="10" t="s">
        <v>62</v>
      </c>
      <c r="R228" s="9" t="str">
        <f t="shared" si="11"/>
        <v>20180521-Str-Sd-Nylo01-Ndata-M0000-D000-T00000-G08-R04-0017.JPG</v>
      </c>
    </row>
    <row r="229" spans="1:21" x14ac:dyDescent="0.25">
      <c r="A229" s="9" t="s">
        <v>1107</v>
      </c>
      <c r="B229" s="9" t="str">
        <f t="shared" si="10"/>
        <v>20180521</v>
      </c>
      <c r="C229" s="9" t="s">
        <v>872</v>
      </c>
      <c r="D229" s="9" t="s">
        <v>873</v>
      </c>
      <c r="E229" s="10" t="s">
        <v>23</v>
      </c>
      <c r="F229" s="10" t="s">
        <v>32</v>
      </c>
      <c r="G229" s="10" t="s">
        <v>33</v>
      </c>
      <c r="H229" s="10" t="s">
        <v>26</v>
      </c>
      <c r="I229" s="11">
        <v>219</v>
      </c>
      <c r="J229" s="10">
        <v>30</v>
      </c>
      <c r="K229" s="12" t="str">
        <f>IF(F229="NA","0000",IF(F229="A04","1000",IF(F229="A03","0700",IF(F229="A02","0500",IF(F229="A01","0200",ERROR)))))</f>
        <v>1000</v>
      </c>
      <c r="L229" s="12" t="str">
        <f t="shared" si="9"/>
        <v>030</v>
      </c>
      <c r="M229" s="13">
        <v>0</v>
      </c>
      <c r="N229" s="14">
        <v>8</v>
      </c>
      <c r="O229" s="12">
        <v>4</v>
      </c>
      <c r="P229" s="11" t="s">
        <v>875</v>
      </c>
      <c r="Q229" s="10" t="s">
        <v>64</v>
      </c>
      <c r="R229" s="9" t="str">
        <f t="shared" si="11"/>
        <v>20180521-Str-Sd-Cott01-Uvpo1-M1000-D030-T00000-G08-R04-0018.JPG</v>
      </c>
    </row>
    <row r="230" spans="1:21" x14ac:dyDescent="0.25">
      <c r="A230" s="9" t="s">
        <v>1108</v>
      </c>
      <c r="B230" s="9" t="str">
        <f t="shared" si="10"/>
        <v>20180521</v>
      </c>
      <c r="C230" s="9" t="s">
        <v>872</v>
      </c>
      <c r="D230" s="9" t="s">
        <v>873</v>
      </c>
      <c r="E230" s="10" t="s">
        <v>23</v>
      </c>
      <c r="F230" s="10" t="s">
        <v>32</v>
      </c>
      <c r="G230" s="10" t="s">
        <v>33</v>
      </c>
      <c r="H230" s="10" t="s">
        <v>26</v>
      </c>
      <c r="I230" s="11">
        <v>231</v>
      </c>
      <c r="J230" s="10">
        <v>30</v>
      </c>
      <c r="K230" s="12" t="str">
        <f>IF(F230="NA","0000",IF(F230="A04","1000",IF(F230="A03","0700",IF(F230="A02","0500",IF(F230="A01","0200",ERROR)))))</f>
        <v>1000</v>
      </c>
      <c r="L230" s="12" t="str">
        <f t="shared" si="9"/>
        <v>030</v>
      </c>
      <c r="M230" s="13">
        <v>0</v>
      </c>
      <c r="N230" s="14">
        <v>8</v>
      </c>
      <c r="O230" s="12">
        <v>4</v>
      </c>
      <c r="P230" s="11" t="s">
        <v>875</v>
      </c>
      <c r="Q230" s="10" t="s">
        <v>67</v>
      </c>
      <c r="R230" s="9" t="str">
        <f t="shared" si="11"/>
        <v>20180521-Str-Sd-Cott01-Uvpo1-M1000-D030-T00000-G08-R04-0019.JPG</v>
      </c>
    </row>
    <row r="231" spans="1:21" x14ac:dyDescent="0.25">
      <c r="A231" s="9" t="s">
        <v>1109</v>
      </c>
      <c r="B231" s="9" t="str">
        <f t="shared" si="10"/>
        <v>20180521</v>
      </c>
      <c r="C231" s="9" t="s">
        <v>872</v>
      </c>
      <c r="D231" s="9" t="s">
        <v>873</v>
      </c>
      <c r="E231" s="10" t="s">
        <v>459</v>
      </c>
      <c r="F231" s="10" t="s">
        <v>32</v>
      </c>
      <c r="G231" s="10" t="s">
        <v>33</v>
      </c>
      <c r="H231" s="10" t="s">
        <v>26</v>
      </c>
      <c r="I231" s="11">
        <v>37</v>
      </c>
      <c r="J231" s="10">
        <v>30</v>
      </c>
      <c r="K231" s="12" t="str">
        <f>IF(F231="NA","0000",IF(F231="A04","1000",IF(F231="A03","0700",IF(F231="A02","0500",IF(F231="A01","0200",ERROR)))))</f>
        <v>1000</v>
      </c>
      <c r="L231" s="12" t="str">
        <f t="shared" si="9"/>
        <v>030</v>
      </c>
      <c r="M231" s="13">
        <v>0</v>
      </c>
      <c r="N231" s="14">
        <v>8</v>
      </c>
      <c r="O231" s="12">
        <v>4</v>
      </c>
      <c r="P231" s="11" t="s">
        <v>875</v>
      </c>
      <c r="Q231" s="10" t="s">
        <v>69</v>
      </c>
      <c r="R231" s="9" t="str">
        <f t="shared" si="11"/>
        <v>20180521-Str-Sd-Nylo01-Uvpo1-M1000-D030-T00000-G08-R04-0020.JPG</v>
      </c>
      <c r="S231" s="3">
        <f>I231-I228</f>
        <v>12</v>
      </c>
      <c r="T231" s="3">
        <f>I229-I227</f>
        <v>76</v>
      </c>
      <c r="U231" s="3">
        <f>S231/T231</f>
        <v>0.15789473684210525</v>
      </c>
    </row>
    <row r="232" spans="1:21" x14ac:dyDescent="0.25">
      <c r="A232" s="9" t="s">
        <v>1110</v>
      </c>
      <c r="B232" s="9" t="str">
        <f t="shared" si="10"/>
        <v>20180521</v>
      </c>
      <c r="C232" s="9" t="s">
        <v>872</v>
      </c>
      <c r="D232" s="9" t="s">
        <v>873</v>
      </c>
      <c r="E232" s="10" t="s">
        <v>23</v>
      </c>
      <c r="F232" s="10" t="s">
        <v>24</v>
      </c>
      <c r="G232" s="10" t="s">
        <v>25</v>
      </c>
      <c r="H232" s="10" t="s">
        <v>26</v>
      </c>
      <c r="I232" s="11">
        <v>196</v>
      </c>
      <c r="J232" s="10" t="s">
        <v>24</v>
      </c>
      <c r="K232" s="12" t="str">
        <f>IF(F232="NA","0000",IF(F232="A04","1000",IF(F232="A03","0700",IF(F232="A02","0500",IF(F232="A01","0200",ERROR)))))</f>
        <v>0000</v>
      </c>
      <c r="L232" s="12" t="str">
        <f t="shared" si="9"/>
        <v>000</v>
      </c>
      <c r="M232" s="13">
        <v>0</v>
      </c>
      <c r="N232" s="14">
        <v>8</v>
      </c>
      <c r="O232" s="12">
        <v>5</v>
      </c>
      <c r="P232" s="11" t="s">
        <v>875</v>
      </c>
      <c r="Q232" s="10" t="s">
        <v>72</v>
      </c>
      <c r="R232" s="9" t="str">
        <f t="shared" si="11"/>
        <v>20180521-Str-Sd-Cott01-Ndata-M0000-D000-T00000-G08-R05-0021.JPG</v>
      </c>
    </row>
    <row r="233" spans="1:21" x14ac:dyDescent="0.25">
      <c r="A233" s="9" t="s">
        <v>1111</v>
      </c>
      <c r="B233" s="9" t="str">
        <f t="shared" si="10"/>
        <v>20180521</v>
      </c>
      <c r="C233" s="9" t="s">
        <v>872</v>
      </c>
      <c r="D233" s="9" t="s">
        <v>873</v>
      </c>
      <c r="E233" s="10" t="s">
        <v>459</v>
      </c>
      <c r="F233" s="10" t="s">
        <v>24</v>
      </c>
      <c r="G233" s="10" t="s">
        <v>25</v>
      </c>
      <c r="H233" s="10" t="s">
        <v>26</v>
      </c>
      <c r="I233" s="11">
        <v>23</v>
      </c>
      <c r="J233" s="10" t="s">
        <v>24</v>
      </c>
      <c r="K233" s="12" t="str">
        <f>IF(F233="NA","0000",IF(F233="A04","1000",IF(F233="A03","0700",IF(F233="A02","0500",IF(F233="A01","0200",ERROR)))))</f>
        <v>0000</v>
      </c>
      <c r="L233" s="12" t="str">
        <f t="shared" si="9"/>
        <v>000</v>
      </c>
      <c r="M233" s="13">
        <v>0</v>
      </c>
      <c r="N233" s="14">
        <v>8</v>
      </c>
      <c r="O233" s="12">
        <v>5</v>
      </c>
      <c r="P233" s="11" t="s">
        <v>875</v>
      </c>
      <c r="Q233" s="10" t="s">
        <v>74</v>
      </c>
      <c r="R233" s="9" t="str">
        <f t="shared" si="11"/>
        <v>20180521-Str-Sd-Nylo01-Ndata-M0000-D000-T00000-G08-R05-0022.JPG</v>
      </c>
    </row>
    <row r="234" spans="1:21" x14ac:dyDescent="0.25">
      <c r="A234" s="9" t="s">
        <v>1112</v>
      </c>
      <c r="B234" s="9" t="str">
        <f t="shared" si="10"/>
        <v>20180521</v>
      </c>
      <c r="C234" s="9" t="s">
        <v>872</v>
      </c>
      <c r="D234" s="9" t="s">
        <v>873</v>
      </c>
      <c r="E234" s="10" t="s">
        <v>23</v>
      </c>
      <c r="F234" s="10" t="s">
        <v>32</v>
      </c>
      <c r="G234" s="10" t="s">
        <v>33</v>
      </c>
      <c r="H234" s="10" t="s">
        <v>26</v>
      </c>
      <c r="I234" s="11">
        <v>241</v>
      </c>
      <c r="J234" s="10">
        <v>30</v>
      </c>
      <c r="K234" s="12" t="str">
        <f>IF(F234="NA","0000",IF(F234="A04","1000",IF(F234="A03","0700",IF(F234="A02","0500",IF(F234="A01","0200",ERROR)))))</f>
        <v>1000</v>
      </c>
      <c r="L234" s="12" t="str">
        <f t="shared" si="9"/>
        <v>030</v>
      </c>
      <c r="M234" s="13">
        <v>0</v>
      </c>
      <c r="N234" s="14">
        <v>8</v>
      </c>
      <c r="O234" s="12">
        <v>5</v>
      </c>
      <c r="P234" s="11" t="s">
        <v>875</v>
      </c>
      <c r="Q234" s="10" t="s">
        <v>77</v>
      </c>
      <c r="R234" s="9" t="str">
        <f t="shared" si="11"/>
        <v>20180521-Str-Sd-Cott01-Uvpo1-M1000-D030-T00000-G08-R05-0023.JPG</v>
      </c>
    </row>
    <row r="235" spans="1:21" x14ac:dyDescent="0.25">
      <c r="A235" s="9" t="s">
        <v>1113</v>
      </c>
      <c r="B235" s="9" t="str">
        <f t="shared" si="10"/>
        <v>20180521</v>
      </c>
      <c r="C235" s="9" t="s">
        <v>872</v>
      </c>
      <c r="D235" s="9" t="s">
        <v>873</v>
      </c>
      <c r="E235" s="10" t="s">
        <v>23</v>
      </c>
      <c r="F235" s="10" t="s">
        <v>32</v>
      </c>
      <c r="G235" s="10" t="s">
        <v>33</v>
      </c>
      <c r="H235" s="10" t="s">
        <v>26</v>
      </c>
      <c r="I235" s="11">
        <v>240</v>
      </c>
      <c r="J235" s="10">
        <v>30</v>
      </c>
      <c r="K235" s="12" t="str">
        <f>IF(F235="NA","0000",IF(F235="A04","1000",IF(F235="A03","0700",IF(F235="A02","0500",IF(F235="A01","0200",ERROR)))))</f>
        <v>1000</v>
      </c>
      <c r="L235" s="12" t="str">
        <f t="shared" si="9"/>
        <v>030</v>
      </c>
      <c r="M235" s="13">
        <v>0</v>
      </c>
      <c r="N235" s="14">
        <v>8</v>
      </c>
      <c r="O235" s="12">
        <v>5</v>
      </c>
      <c r="P235" s="11" t="s">
        <v>875</v>
      </c>
      <c r="Q235" s="10" t="s">
        <v>79</v>
      </c>
      <c r="R235" s="9" t="str">
        <f t="shared" si="11"/>
        <v>20180521-Str-Sd-Cott01-Uvpo1-M1000-D030-T00000-G08-R05-0024.JPG</v>
      </c>
    </row>
    <row r="236" spans="1:21" x14ac:dyDescent="0.25">
      <c r="A236" s="9" t="s">
        <v>1114</v>
      </c>
      <c r="B236" s="9" t="str">
        <f t="shared" si="10"/>
        <v>20180521</v>
      </c>
      <c r="C236" s="9" t="s">
        <v>872</v>
      </c>
      <c r="D236" s="9" t="s">
        <v>873</v>
      </c>
      <c r="E236" s="10" t="s">
        <v>459</v>
      </c>
      <c r="F236" s="10" t="s">
        <v>32</v>
      </c>
      <c r="G236" s="10" t="s">
        <v>33</v>
      </c>
      <c r="H236" s="10" t="s">
        <v>26</v>
      </c>
      <c r="I236" s="11">
        <v>31</v>
      </c>
      <c r="J236" s="10">
        <v>30</v>
      </c>
      <c r="K236" s="12" t="str">
        <f>IF(F236="NA","0000",IF(F236="A04","1000",IF(F236="A03","0700",IF(F236="A02","0500",IF(F236="A01","0200",ERROR)))))</f>
        <v>1000</v>
      </c>
      <c r="L236" s="12" t="str">
        <f t="shared" si="9"/>
        <v>030</v>
      </c>
      <c r="M236" s="13">
        <v>0</v>
      </c>
      <c r="N236" s="14">
        <v>8</v>
      </c>
      <c r="O236" s="12">
        <v>5</v>
      </c>
      <c r="P236" s="11" t="s">
        <v>875</v>
      </c>
      <c r="Q236" s="10" t="s">
        <v>81</v>
      </c>
      <c r="R236" s="9" t="str">
        <f t="shared" si="11"/>
        <v>20180521-Str-Sd-Nylo01-Uvpo1-M1000-D030-T00000-G08-R05-0025.JPG</v>
      </c>
      <c r="S236" s="3">
        <f>I236-I233</f>
        <v>8</v>
      </c>
      <c r="T236" s="3">
        <f>I234-I232</f>
        <v>45</v>
      </c>
      <c r="U236" s="3">
        <f>S236/T236</f>
        <v>0.17777777777777778</v>
      </c>
    </row>
    <row r="237" spans="1:21" x14ac:dyDescent="0.25">
      <c r="A237" s="9" t="s">
        <v>1115</v>
      </c>
      <c r="B237" s="9" t="str">
        <f t="shared" si="10"/>
        <v>20180521</v>
      </c>
      <c r="C237" s="9" t="s">
        <v>872</v>
      </c>
      <c r="D237" s="9" t="s">
        <v>873</v>
      </c>
      <c r="E237" s="10" t="s">
        <v>23</v>
      </c>
      <c r="F237" s="10" t="s">
        <v>24</v>
      </c>
      <c r="G237" s="10" t="s">
        <v>25</v>
      </c>
      <c r="H237" s="10" t="s">
        <v>26</v>
      </c>
      <c r="I237" s="11">
        <v>109</v>
      </c>
      <c r="J237" s="10" t="s">
        <v>24</v>
      </c>
      <c r="K237" s="12" t="str">
        <f>IF(F237="NA","0000",IF(F237="A04","1000",IF(F237="A03","0700",IF(F237="A02","0500",IF(F237="A01","0200",ERROR)))))</f>
        <v>0000</v>
      </c>
      <c r="L237" s="12" t="str">
        <f t="shared" si="9"/>
        <v>000</v>
      </c>
      <c r="M237" s="13">
        <v>0</v>
      </c>
      <c r="N237" s="14">
        <v>8</v>
      </c>
      <c r="O237" s="12">
        <v>6</v>
      </c>
      <c r="P237" s="11" t="s">
        <v>875</v>
      </c>
      <c r="Q237" s="10" t="s">
        <v>83</v>
      </c>
      <c r="R237" s="9" t="str">
        <f t="shared" si="11"/>
        <v>20180521-Str-Sd-Cott01-Ndata-M0000-D000-T00000-G08-R06-0026.JPG</v>
      </c>
    </row>
    <row r="238" spans="1:21" x14ac:dyDescent="0.25">
      <c r="A238" s="9" t="s">
        <v>1116</v>
      </c>
      <c r="B238" s="9" t="str">
        <f t="shared" si="10"/>
        <v>20180521</v>
      </c>
      <c r="C238" s="9" t="s">
        <v>872</v>
      </c>
      <c r="D238" s="9" t="s">
        <v>873</v>
      </c>
      <c r="E238" s="10" t="s">
        <v>459</v>
      </c>
      <c r="F238" s="10" t="s">
        <v>24</v>
      </c>
      <c r="G238" s="10" t="s">
        <v>25</v>
      </c>
      <c r="H238" s="10" t="s">
        <v>26</v>
      </c>
      <c r="I238" s="11">
        <v>22</v>
      </c>
      <c r="J238" s="10" t="s">
        <v>24</v>
      </c>
      <c r="K238" s="12" t="str">
        <f>IF(F238="NA","0000",IF(F238="A04","1000",IF(F238="A03","0700",IF(F238="A02","0500",IF(F238="A01","0200",ERROR)))))</f>
        <v>0000</v>
      </c>
      <c r="L238" s="12" t="str">
        <f t="shared" si="9"/>
        <v>000</v>
      </c>
      <c r="M238" s="13">
        <v>0</v>
      </c>
      <c r="N238" s="14">
        <v>8</v>
      </c>
      <c r="O238" s="12">
        <v>6</v>
      </c>
      <c r="P238" s="11" t="s">
        <v>875</v>
      </c>
      <c r="Q238" s="10" t="s">
        <v>85</v>
      </c>
      <c r="R238" s="9" t="str">
        <f t="shared" si="11"/>
        <v>20180521-Str-Sd-Nylo01-Ndata-M0000-D000-T00000-G08-R06-0027.JPG</v>
      </c>
    </row>
    <row r="239" spans="1:21" x14ac:dyDescent="0.25">
      <c r="A239" s="9" t="s">
        <v>1117</v>
      </c>
      <c r="B239" s="9" t="str">
        <f t="shared" si="10"/>
        <v>20180521</v>
      </c>
      <c r="C239" s="9" t="s">
        <v>872</v>
      </c>
      <c r="D239" s="9" t="s">
        <v>873</v>
      </c>
      <c r="E239" s="10" t="s">
        <v>23</v>
      </c>
      <c r="F239" s="10" t="s">
        <v>32</v>
      </c>
      <c r="G239" s="10" t="s">
        <v>33</v>
      </c>
      <c r="H239" s="10" t="s">
        <v>26</v>
      </c>
      <c r="I239" s="11">
        <v>187</v>
      </c>
      <c r="J239" s="10">
        <v>30</v>
      </c>
      <c r="K239" s="12" t="str">
        <f>IF(F239="NA","0000",IF(F239="A04","1000",IF(F239="A03","0700",IF(F239="A02","0500",IF(F239="A01","0200",ERROR)))))</f>
        <v>1000</v>
      </c>
      <c r="L239" s="12" t="str">
        <f t="shared" si="9"/>
        <v>030</v>
      </c>
      <c r="M239" s="13">
        <v>0</v>
      </c>
      <c r="N239" s="14">
        <v>8</v>
      </c>
      <c r="O239" s="12">
        <v>6</v>
      </c>
      <c r="P239" s="11" t="s">
        <v>875</v>
      </c>
      <c r="Q239" s="10" t="s">
        <v>87</v>
      </c>
      <c r="R239" s="9" t="str">
        <f t="shared" si="11"/>
        <v>20180521-Str-Sd-Cott01-Uvpo1-M1000-D030-T00000-G08-R06-0028.JPG</v>
      </c>
    </row>
    <row r="240" spans="1:21" x14ac:dyDescent="0.25">
      <c r="A240" s="9" t="s">
        <v>1118</v>
      </c>
      <c r="B240" s="9" t="str">
        <f t="shared" si="10"/>
        <v>20180521</v>
      </c>
      <c r="C240" s="9" t="s">
        <v>872</v>
      </c>
      <c r="D240" s="9" t="s">
        <v>873</v>
      </c>
      <c r="E240" s="10" t="s">
        <v>23</v>
      </c>
      <c r="F240" s="10" t="s">
        <v>32</v>
      </c>
      <c r="G240" s="10" t="s">
        <v>33</v>
      </c>
      <c r="H240" s="10" t="s">
        <v>26</v>
      </c>
      <c r="I240" s="11">
        <v>199</v>
      </c>
      <c r="J240" s="10">
        <v>30</v>
      </c>
      <c r="K240" s="12" t="str">
        <f>IF(F240="NA","0000",IF(F240="A04","1000",IF(F240="A03","0700",IF(F240="A02","0500",IF(F240="A01","0200",ERROR)))))</f>
        <v>1000</v>
      </c>
      <c r="L240" s="12" t="str">
        <f t="shared" si="9"/>
        <v>030</v>
      </c>
      <c r="M240" s="13">
        <v>0</v>
      </c>
      <c r="N240" s="14">
        <v>8</v>
      </c>
      <c r="O240" s="12">
        <v>6</v>
      </c>
      <c r="P240" s="11" t="s">
        <v>875</v>
      </c>
      <c r="Q240" s="10" t="s">
        <v>89</v>
      </c>
      <c r="R240" s="9" t="str">
        <f t="shared" si="11"/>
        <v>20180521-Str-Sd-Cott01-Uvpo1-M1000-D030-T00000-G08-R06-0029.JPG</v>
      </c>
    </row>
    <row r="241" spans="1:21" x14ac:dyDescent="0.25">
      <c r="A241" s="9" t="s">
        <v>1119</v>
      </c>
      <c r="B241" s="9" t="str">
        <f t="shared" si="10"/>
        <v>20180521</v>
      </c>
      <c r="C241" s="9" t="s">
        <v>872</v>
      </c>
      <c r="D241" s="9" t="s">
        <v>873</v>
      </c>
      <c r="E241" s="10" t="s">
        <v>459</v>
      </c>
      <c r="F241" s="10" t="s">
        <v>32</v>
      </c>
      <c r="G241" s="10" t="s">
        <v>33</v>
      </c>
      <c r="H241" s="10" t="s">
        <v>26</v>
      </c>
      <c r="I241" s="11">
        <v>29</v>
      </c>
      <c r="J241" s="10">
        <v>30</v>
      </c>
      <c r="K241" s="12" t="str">
        <f>IF(F241="NA","0000",IF(F241="A04","1000",IF(F241="A03","0700",IF(F241="A02","0500",IF(F241="A01","0200",ERROR)))))</f>
        <v>1000</v>
      </c>
      <c r="L241" s="12" t="str">
        <f t="shared" si="9"/>
        <v>030</v>
      </c>
      <c r="M241" s="13">
        <v>0</v>
      </c>
      <c r="N241" s="14">
        <v>8</v>
      </c>
      <c r="O241" s="12">
        <v>6</v>
      </c>
      <c r="P241" s="11" t="s">
        <v>875</v>
      </c>
      <c r="Q241" s="10" t="s">
        <v>91</v>
      </c>
      <c r="R241" s="9" t="str">
        <f t="shared" si="11"/>
        <v>20180521-Str-Sd-Nylo01-Uvpo1-M1000-D030-T00000-G08-R06-0030.JPG</v>
      </c>
      <c r="S241" s="3">
        <f>I241-I238</f>
        <v>7</v>
      </c>
      <c r="T241" s="3">
        <f>I239-I237</f>
        <v>78</v>
      </c>
      <c r="U241" s="3">
        <f>S241/T241</f>
        <v>8.9743589743589744E-2</v>
      </c>
    </row>
    <row r="242" spans="1:21" s="38" customFormat="1" x14ac:dyDescent="0.25">
      <c r="A242" s="28" t="s">
        <v>1120</v>
      </c>
      <c r="B242" s="28" t="str">
        <f t="shared" si="10"/>
        <v>20180522</v>
      </c>
      <c r="C242" s="28" t="s">
        <v>872</v>
      </c>
      <c r="D242" s="28" t="s">
        <v>873</v>
      </c>
      <c r="E242" s="38" t="s">
        <v>23</v>
      </c>
      <c r="F242" s="38" t="s">
        <v>24</v>
      </c>
      <c r="G242" s="38" t="s">
        <v>25</v>
      </c>
      <c r="H242" s="38" t="s">
        <v>26</v>
      </c>
      <c r="I242" s="72">
        <v>142</v>
      </c>
      <c r="J242" s="38" t="s">
        <v>24</v>
      </c>
      <c r="K242" s="37" t="str">
        <f>IF(F242="NA","0000",IF(F242="A04","1000",IF(F242="A03","0700",IF(F242="A02","0500",IF(F242="A01","0200",ERROR)))))</f>
        <v>0000</v>
      </c>
      <c r="L242" s="37" t="str">
        <f t="shared" si="9"/>
        <v>000</v>
      </c>
      <c r="M242" s="40">
        <v>0</v>
      </c>
      <c r="N242" s="73">
        <v>9</v>
      </c>
      <c r="O242" s="37">
        <v>1</v>
      </c>
      <c r="P242" s="72" t="s">
        <v>875</v>
      </c>
      <c r="Q242" s="38" t="s">
        <v>93</v>
      </c>
      <c r="R242" s="28" t="str">
        <f t="shared" si="11"/>
        <v>20180522-Str-Sd-Cott01-Ndata-M0000-D000-T00000-G09-R01-0031.JPG</v>
      </c>
      <c r="S242" s="39"/>
      <c r="T242" s="39"/>
      <c r="U242" s="39"/>
    </row>
    <row r="243" spans="1:21" s="38" customFormat="1" x14ac:dyDescent="0.25">
      <c r="A243" s="28" t="s">
        <v>1121</v>
      </c>
      <c r="B243" s="28" t="str">
        <f t="shared" si="10"/>
        <v>20180522</v>
      </c>
      <c r="C243" s="28" t="s">
        <v>872</v>
      </c>
      <c r="D243" s="28" t="s">
        <v>873</v>
      </c>
      <c r="E243" s="38" t="s">
        <v>459</v>
      </c>
      <c r="F243" s="38" t="s">
        <v>24</v>
      </c>
      <c r="G243" s="38" t="s">
        <v>25</v>
      </c>
      <c r="H243" s="38" t="s">
        <v>26</v>
      </c>
      <c r="I243" s="72">
        <v>25</v>
      </c>
      <c r="J243" s="38" t="s">
        <v>24</v>
      </c>
      <c r="K243" s="37" t="str">
        <f>IF(F243="NA","0000",IF(F243="A04","1000",IF(F243="A03","0700",IF(F243="A02","0500",IF(F243="A01","0200",ERROR)))))</f>
        <v>0000</v>
      </c>
      <c r="L243" s="37" t="str">
        <f t="shared" si="9"/>
        <v>000</v>
      </c>
      <c r="M243" s="40">
        <v>0</v>
      </c>
      <c r="N243" s="73">
        <v>9</v>
      </c>
      <c r="O243" s="37">
        <v>1</v>
      </c>
      <c r="P243" s="72" t="s">
        <v>875</v>
      </c>
      <c r="Q243" s="38" t="s">
        <v>95</v>
      </c>
      <c r="R243" s="28" t="str">
        <f t="shared" si="11"/>
        <v>20180522-Str-Sd-Nylo01-Ndata-M0000-D000-T00000-G09-R01-0032.JPG</v>
      </c>
      <c r="S243" s="39"/>
      <c r="T243" s="39"/>
      <c r="U243" s="39"/>
    </row>
    <row r="244" spans="1:21" s="38" customFormat="1" x14ac:dyDescent="0.25">
      <c r="A244" s="28" t="s">
        <v>1122</v>
      </c>
      <c r="B244" s="28" t="str">
        <f t="shared" si="10"/>
        <v>20180522</v>
      </c>
      <c r="C244" s="28" t="s">
        <v>872</v>
      </c>
      <c r="D244" s="28" t="s">
        <v>873</v>
      </c>
      <c r="E244" s="38" t="s">
        <v>23</v>
      </c>
      <c r="F244" s="38" t="s">
        <v>32</v>
      </c>
      <c r="G244" s="38" t="s">
        <v>33</v>
      </c>
      <c r="H244" s="38" t="s">
        <v>26</v>
      </c>
      <c r="I244" s="72">
        <v>282</v>
      </c>
      <c r="J244" s="38">
        <v>60</v>
      </c>
      <c r="K244" s="37" t="str">
        <f>IF(F244="NA","0000",IF(F244="A04","1000",IF(F244="A03","0700",IF(F244="A02","0500",IF(F244="A01","0200",ERROR)))))</f>
        <v>1000</v>
      </c>
      <c r="L244" s="37" t="str">
        <f t="shared" si="9"/>
        <v>060</v>
      </c>
      <c r="M244" s="40">
        <v>0</v>
      </c>
      <c r="N244" s="73">
        <v>9</v>
      </c>
      <c r="O244" s="37">
        <v>1</v>
      </c>
      <c r="P244" s="72" t="s">
        <v>875</v>
      </c>
      <c r="Q244" s="38" t="s">
        <v>97</v>
      </c>
      <c r="R244" s="28" t="str">
        <f t="shared" si="11"/>
        <v>20180522-Str-Sd-Cott01-Uvpo1-M1000-D060-T00000-G09-R01-0033.JPG</v>
      </c>
      <c r="S244" s="39"/>
      <c r="T244" s="39"/>
      <c r="U244" s="39"/>
    </row>
    <row r="245" spans="1:21" s="38" customFormat="1" x14ac:dyDescent="0.25">
      <c r="A245" s="28" t="s">
        <v>1123</v>
      </c>
      <c r="B245" s="28" t="str">
        <f t="shared" si="10"/>
        <v>20180522</v>
      </c>
      <c r="C245" s="28" t="s">
        <v>872</v>
      </c>
      <c r="D245" s="28" t="s">
        <v>873</v>
      </c>
      <c r="E245" s="38" t="s">
        <v>23</v>
      </c>
      <c r="F245" s="38" t="s">
        <v>32</v>
      </c>
      <c r="G245" s="38" t="s">
        <v>33</v>
      </c>
      <c r="H245" s="38" t="s">
        <v>26</v>
      </c>
      <c r="I245" s="72">
        <v>214</v>
      </c>
      <c r="J245" s="38">
        <v>60</v>
      </c>
      <c r="K245" s="37" t="str">
        <f>IF(F245="NA","0000",IF(F245="A04","1000",IF(F245="A03","0700",IF(F245="A02","0500",IF(F245="A01","0200",ERROR)))))</f>
        <v>1000</v>
      </c>
      <c r="L245" s="37" t="str">
        <f t="shared" si="9"/>
        <v>060</v>
      </c>
      <c r="M245" s="40">
        <v>0</v>
      </c>
      <c r="N245" s="73">
        <v>9</v>
      </c>
      <c r="O245" s="37">
        <v>1</v>
      </c>
      <c r="P245" s="72" t="s">
        <v>875</v>
      </c>
      <c r="Q245" s="38" t="s">
        <v>99</v>
      </c>
      <c r="R245" s="28" t="str">
        <f t="shared" si="11"/>
        <v>20180522-Str-Sd-Cott01-Uvpo1-M1000-D060-T00000-G09-R01-0034.JPG</v>
      </c>
      <c r="S245" s="39"/>
      <c r="T245" s="39"/>
      <c r="U245" s="39"/>
    </row>
    <row r="246" spans="1:21" s="38" customFormat="1" x14ac:dyDescent="0.25">
      <c r="A246" s="28" t="s">
        <v>1124</v>
      </c>
      <c r="B246" s="28" t="str">
        <f t="shared" si="10"/>
        <v>20180522</v>
      </c>
      <c r="C246" s="28" t="s">
        <v>872</v>
      </c>
      <c r="D246" s="28" t="s">
        <v>873</v>
      </c>
      <c r="E246" s="38" t="s">
        <v>459</v>
      </c>
      <c r="F246" s="38" t="s">
        <v>32</v>
      </c>
      <c r="G246" s="38" t="s">
        <v>33</v>
      </c>
      <c r="H246" s="38" t="s">
        <v>26</v>
      </c>
      <c r="I246" s="72">
        <v>91</v>
      </c>
      <c r="J246" s="38">
        <v>60</v>
      </c>
      <c r="K246" s="37" t="str">
        <f>IF(F246="NA","0000",IF(F246="A04","1000",IF(F246="A03","0700",IF(F246="A02","0500",IF(F246="A01","0200",ERROR)))))</f>
        <v>1000</v>
      </c>
      <c r="L246" s="37" t="str">
        <f t="shared" si="9"/>
        <v>060</v>
      </c>
      <c r="M246" s="40">
        <v>0</v>
      </c>
      <c r="N246" s="73">
        <v>9</v>
      </c>
      <c r="O246" s="37">
        <v>1</v>
      </c>
      <c r="P246" s="72" t="s">
        <v>875</v>
      </c>
      <c r="Q246" s="38" t="s">
        <v>101</v>
      </c>
      <c r="R246" s="28" t="str">
        <f t="shared" si="11"/>
        <v>20180522-Str-Sd-Nylo01-Uvpo1-M1000-D060-T00000-G09-R01-0035.JPG</v>
      </c>
      <c r="S246" s="39">
        <f>I246-I243</f>
        <v>66</v>
      </c>
      <c r="T246" s="39">
        <f>I244-I242</f>
        <v>140</v>
      </c>
      <c r="U246" s="39">
        <f>S246/T246</f>
        <v>0.47142857142857142</v>
      </c>
    </row>
    <row r="247" spans="1:21" s="38" customFormat="1" x14ac:dyDescent="0.25">
      <c r="A247" s="28" t="s">
        <v>1125</v>
      </c>
      <c r="B247" s="28" t="str">
        <f t="shared" si="10"/>
        <v>20180522</v>
      </c>
      <c r="C247" s="28" t="s">
        <v>872</v>
      </c>
      <c r="D247" s="28" t="s">
        <v>873</v>
      </c>
      <c r="E247" s="38" t="s">
        <v>23</v>
      </c>
      <c r="F247" s="38" t="s">
        <v>24</v>
      </c>
      <c r="G247" s="38" t="s">
        <v>25</v>
      </c>
      <c r="H247" s="38" t="s">
        <v>26</v>
      </c>
      <c r="I247" s="72">
        <v>166</v>
      </c>
      <c r="J247" s="38" t="s">
        <v>24</v>
      </c>
      <c r="K247" s="37" t="str">
        <f>IF(F247="NA","0000",IF(F247="A04","1000",IF(F247="A03","0700",IF(F247="A02","0500",IF(F247="A01","0200",ERROR)))))</f>
        <v>0000</v>
      </c>
      <c r="L247" s="37" t="str">
        <f t="shared" si="9"/>
        <v>000</v>
      </c>
      <c r="M247" s="40">
        <v>0</v>
      </c>
      <c r="N247" s="73">
        <v>9</v>
      </c>
      <c r="O247" s="37">
        <v>2</v>
      </c>
      <c r="P247" s="72" t="s">
        <v>875</v>
      </c>
      <c r="Q247" s="38" t="s">
        <v>103</v>
      </c>
      <c r="R247" s="28" t="str">
        <f t="shared" si="11"/>
        <v>20180522-Str-Sd-Cott01-Ndata-M0000-D000-T00000-G09-R02-0036.JPG</v>
      </c>
      <c r="S247" s="39"/>
      <c r="T247" s="39"/>
      <c r="U247" s="39"/>
    </row>
    <row r="248" spans="1:21" s="38" customFormat="1" x14ac:dyDescent="0.25">
      <c r="A248" s="28" t="s">
        <v>1126</v>
      </c>
      <c r="B248" s="28" t="str">
        <f t="shared" si="10"/>
        <v>20180522</v>
      </c>
      <c r="C248" s="28" t="s">
        <v>872</v>
      </c>
      <c r="D248" s="28" t="s">
        <v>873</v>
      </c>
      <c r="E248" s="38" t="s">
        <v>459</v>
      </c>
      <c r="F248" s="38" t="s">
        <v>24</v>
      </c>
      <c r="G248" s="38" t="s">
        <v>25</v>
      </c>
      <c r="H248" s="38" t="s">
        <v>26</v>
      </c>
      <c r="I248" s="72">
        <v>28</v>
      </c>
      <c r="J248" s="38" t="s">
        <v>24</v>
      </c>
      <c r="K248" s="37" t="str">
        <f>IF(F248="NA","0000",IF(F248="A04","1000",IF(F248="A03","0700",IF(F248="A02","0500",IF(F248="A01","0200",ERROR)))))</f>
        <v>0000</v>
      </c>
      <c r="L248" s="37" t="str">
        <f t="shared" si="9"/>
        <v>000</v>
      </c>
      <c r="M248" s="40">
        <v>0</v>
      </c>
      <c r="N248" s="73">
        <v>9</v>
      </c>
      <c r="O248" s="37">
        <v>2</v>
      </c>
      <c r="P248" s="72" t="s">
        <v>875</v>
      </c>
      <c r="Q248" s="38" t="s">
        <v>105</v>
      </c>
      <c r="R248" s="28" t="str">
        <f t="shared" si="11"/>
        <v>20180522-Str-Sd-Nylo01-Ndata-M0000-D000-T00000-G09-R02-0037.JPG</v>
      </c>
      <c r="S248" s="39"/>
      <c r="T248" s="39"/>
      <c r="U248" s="39"/>
    </row>
    <row r="249" spans="1:21" s="38" customFormat="1" x14ac:dyDescent="0.25">
      <c r="A249" s="28" t="s">
        <v>1127</v>
      </c>
      <c r="B249" s="28" t="str">
        <f t="shared" si="10"/>
        <v>20180522</v>
      </c>
      <c r="C249" s="28" t="s">
        <v>872</v>
      </c>
      <c r="D249" s="28" t="s">
        <v>873</v>
      </c>
      <c r="E249" s="38" t="s">
        <v>23</v>
      </c>
      <c r="F249" s="38" t="s">
        <v>32</v>
      </c>
      <c r="G249" s="38" t="s">
        <v>33</v>
      </c>
      <c r="H249" s="38" t="s">
        <v>26</v>
      </c>
      <c r="I249" s="72">
        <v>282</v>
      </c>
      <c r="J249" s="38">
        <v>60</v>
      </c>
      <c r="K249" s="37" t="str">
        <f>IF(F249="NA","0000",IF(F249="A04","1000",IF(F249="A03","0700",IF(F249="A02","0500",IF(F249="A01","0200",ERROR)))))</f>
        <v>1000</v>
      </c>
      <c r="L249" s="37" t="str">
        <f t="shared" si="9"/>
        <v>060</v>
      </c>
      <c r="M249" s="40">
        <v>0</v>
      </c>
      <c r="N249" s="73">
        <v>9</v>
      </c>
      <c r="O249" s="37">
        <v>2</v>
      </c>
      <c r="P249" s="72" t="s">
        <v>875</v>
      </c>
      <c r="Q249" s="38" t="s">
        <v>107</v>
      </c>
      <c r="R249" s="28" t="str">
        <f t="shared" si="11"/>
        <v>20180522-Str-Sd-Cott01-Uvpo1-M1000-D060-T00000-G09-R02-0038.JPG</v>
      </c>
      <c r="S249" s="39"/>
      <c r="T249" s="39"/>
      <c r="U249" s="39"/>
    </row>
    <row r="250" spans="1:21" s="38" customFormat="1" x14ac:dyDescent="0.25">
      <c r="A250" s="28" t="s">
        <v>1128</v>
      </c>
      <c r="B250" s="28" t="str">
        <f t="shared" si="10"/>
        <v>20180522</v>
      </c>
      <c r="C250" s="28" t="s">
        <v>872</v>
      </c>
      <c r="D250" s="28" t="s">
        <v>873</v>
      </c>
      <c r="E250" s="38" t="s">
        <v>23</v>
      </c>
      <c r="F250" s="38" t="s">
        <v>32</v>
      </c>
      <c r="G250" s="38" t="s">
        <v>33</v>
      </c>
      <c r="H250" s="38" t="s">
        <v>26</v>
      </c>
      <c r="I250" s="72">
        <v>214</v>
      </c>
      <c r="J250" s="38">
        <v>60</v>
      </c>
      <c r="K250" s="37" t="str">
        <f>IF(F250="NA","0000",IF(F250="A04","1000",IF(F250="A03","0700",IF(F250="A02","0500",IF(F250="A01","0200",ERROR)))))</f>
        <v>1000</v>
      </c>
      <c r="L250" s="37" t="str">
        <f t="shared" si="9"/>
        <v>060</v>
      </c>
      <c r="M250" s="40">
        <v>0</v>
      </c>
      <c r="N250" s="73">
        <v>9</v>
      </c>
      <c r="O250" s="37">
        <v>2</v>
      </c>
      <c r="P250" s="72" t="s">
        <v>875</v>
      </c>
      <c r="Q250" s="38" t="s">
        <v>109</v>
      </c>
      <c r="R250" s="28" t="str">
        <f t="shared" si="11"/>
        <v>20180522-Str-Sd-Cott01-Uvpo1-M1000-D060-T00000-G09-R02-0039.JPG</v>
      </c>
      <c r="S250" s="39"/>
      <c r="T250" s="39"/>
      <c r="U250" s="39"/>
    </row>
    <row r="251" spans="1:21" s="38" customFormat="1" x14ac:dyDescent="0.25">
      <c r="A251" s="28" t="s">
        <v>1129</v>
      </c>
      <c r="B251" s="28" t="str">
        <f t="shared" si="10"/>
        <v>20180522</v>
      </c>
      <c r="C251" s="28" t="s">
        <v>872</v>
      </c>
      <c r="D251" s="28" t="s">
        <v>873</v>
      </c>
      <c r="E251" s="38" t="s">
        <v>459</v>
      </c>
      <c r="F251" s="38" t="s">
        <v>32</v>
      </c>
      <c r="G251" s="38" t="s">
        <v>33</v>
      </c>
      <c r="H251" s="38" t="s">
        <v>26</v>
      </c>
      <c r="I251" s="72">
        <v>51</v>
      </c>
      <c r="J251" s="38">
        <v>60</v>
      </c>
      <c r="K251" s="37" t="str">
        <f>IF(F251="NA","0000",IF(F251="A04","1000",IF(F251="A03","0700",IF(F251="A02","0500",IF(F251="A01","0200",ERROR)))))</f>
        <v>1000</v>
      </c>
      <c r="L251" s="37" t="str">
        <f t="shared" si="9"/>
        <v>060</v>
      </c>
      <c r="M251" s="40">
        <v>0</v>
      </c>
      <c r="N251" s="73">
        <v>9</v>
      </c>
      <c r="O251" s="37">
        <v>2</v>
      </c>
      <c r="P251" s="72" t="s">
        <v>875</v>
      </c>
      <c r="Q251" s="38" t="s">
        <v>111</v>
      </c>
      <c r="R251" s="28" t="str">
        <f t="shared" si="11"/>
        <v>20180522-Str-Sd-Nylo01-Uvpo1-M1000-D060-T00000-G09-R02-0040.JPG</v>
      </c>
      <c r="S251" s="39">
        <f>I251-I248</f>
        <v>23</v>
      </c>
      <c r="T251" s="39">
        <f>I249-I247</f>
        <v>116</v>
      </c>
      <c r="U251" s="39">
        <f>S251/T251</f>
        <v>0.19827586206896552</v>
      </c>
    </row>
    <row r="252" spans="1:21" s="38" customFormat="1" x14ac:dyDescent="0.25">
      <c r="A252" s="28" t="s">
        <v>1130</v>
      </c>
      <c r="B252" s="28" t="str">
        <f t="shared" si="10"/>
        <v>20180522</v>
      </c>
      <c r="C252" s="28" t="s">
        <v>872</v>
      </c>
      <c r="D252" s="28" t="s">
        <v>873</v>
      </c>
      <c r="E252" s="38" t="s">
        <v>23</v>
      </c>
      <c r="F252" s="38" t="s">
        <v>24</v>
      </c>
      <c r="G252" s="38" t="s">
        <v>25</v>
      </c>
      <c r="H252" s="38" t="s">
        <v>26</v>
      </c>
      <c r="I252" s="72">
        <v>151</v>
      </c>
      <c r="J252" s="38" t="s">
        <v>24</v>
      </c>
      <c r="K252" s="37" t="str">
        <f>IF(F252="NA","0000",IF(F252="A04","1000",IF(F252="A03","0700",IF(F252="A02","0500",IF(F252="A01","0200",ERROR)))))</f>
        <v>0000</v>
      </c>
      <c r="L252" s="37" t="str">
        <f t="shared" si="9"/>
        <v>000</v>
      </c>
      <c r="M252" s="40">
        <v>0</v>
      </c>
      <c r="N252" s="73">
        <v>9</v>
      </c>
      <c r="O252" s="37">
        <v>3</v>
      </c>
      <c r="P252" s="72" t="s">
        <v>875</v>
      </c>
      <c r="Q252" s="38" t="s">
        <v>113</v>
      </c>
      <c r="R252" s="28" t="str">
        <f t="shared" si="11"/>
        <v>20180522-Str-Sd-Cott01-Ndata-M0000-D000-T00000-G09-R03-0041.JPG</v>
      </c>
      <c r="S252" s="39"/>
      <c r="T252" s="39"/>
      <c r="U252" s="39"/>
    </row>
    <row r="253" spans="1:21" s="38" customFormat="1" x14ac:dyDescent="0.25">
      <c r="A253" s="28" t="s">
        <v>1131</v>
      </c>
      <c r="B253" s="28" t="str">
        <f t="shared" si="10"/>
        <v>20180522</v>
      </c>
      <c r="C253" s="28" t="s">
        <v>872</v>
      </c>
      <c r="D253" s="28" t="s">
        <v>873</v>
      </c>
      <c r="E253" s="38" t="s">
        <v>459</v>
      </c>
      <c r="F253" s="38" t="s">
        <v>24</v>
      </c>
      <c r="G253" s="38" t="s">
        <v>25</v>
      </c>
      <c r="H253" s="38" t="s">
        <v>26</v>
      </c>
      <c r="I253" s="72">
        <v>37</v>
      </c>
      <c r="J253" s="38" t="s">
        <v>24</v>
      </c>
      <c r="K253" s="37" t="str">
        <f>IF(F253="NA","0000",IF(F253="A04","1000",IF(F253="A03","0700",IF(F253="A02","0500",IF(F253="A01","0200",ERROR)))))</f>
        <v>0000</v>
      </c>
      <c r="L253" s="37" t="str">
        <f t="shared" si="9"/>
        <v>000</v>
      </c>
      <c r="M253" s="40">
        <v>0</v>
      </c>
      <c r="N253" s="73">
        <v>9</v>
      </c>
      <c r="O253" s="37">
        <v>3</v>
      </c>
      <c r="P253" s="72" t="s">
        <v>875</v>
      </c>
      <c r="Q253" s="38" t="s">
        <v>115</v>
      </c>
      <c r="R253" s="28" t="str">
        <f t="shared" si="11"/>
        <v>20180522-Str-Sd-Nylo01-Ndata-M0000-D000-T00000-G09-R03-0042.JPG</v>
      </c>
      <c r="S253" s="39"/>
      <c r="T253" s="39"/>
      <c r="U253" s="39"/>
    </row>
    <row r="254" spans="1:21" s="38" customFormat="1" x14ac:dyDescent="0.25">
      <c r="A254" s="28" t="s">
        <v>1132</v>
      </c>
      <c r="B254" s="28" t="str">
        <f t="shared" si="10"/>
        <v>20180522</v>
      </c>
      <c r="C254" s="28" t="s">
        <v>872</v>
      </c>
      <c r="D254" s="28" t="s">
        <v>873</v>
      </c>
      <c r="E254" s="38" t="s">
        <v>23</v>
      </c>
      <c r="F254" s="38" t="s">
        <v>32</v>
      </c>
      <c r="G254" s="38" t="s">
        <v>33</v>
      </c>
      <c r="H254" s="38" t="s">
        <v>26</v>
      </c>
      <c r="I254" s="72">
        <v>264</v>
      </c>
      <c r="J254" s="38">
        <v>60</v>
      </c>
      <c r="K254" s="37" t="str">
        <f>IF(F254="NA","0000",IF(F254="A04","1000",IF(F254="A03","0700",IF(F254="A02","0500",IF(F254="A01","0200",ERROR)))))</f>
        <v>1000</v>
      </c>
      <c r="L254" s="37" t="str">
        <f t="shared" si="9"/>
        <v>060</v>
      </c>
      <c r="M254" s="40">
        <v>0</v>
      </c>
      <c r="N254" s="73">
        <v>9</v>
      </c>
      <c r="O254" s="37">
        <v>3</v>
      </c>
      <c r="P254" s="72" t="s">
        <v>875</v>
      </c>
      <c r="Q254" s="38" t="s">
        <v>117</v>
      </c>
      <c r="R254" s="28" t="str">
        <f t="shared" si="11"/>
        <v>20180522-Str-Sd-Cott01-Uvpo1-M1000-D060-T00000-G09-R03-0043.JPG</v>
      </c>
      <c r="S254" s="39"/>
      <c r="T254" s="39"/>
      <c r="U254" s="39"/>
    </row>
    <row r="255" spans="1:21" s="38" customFormat="1" x14ac:dyDescent="0.25">
      <c r="A255" s="28" t="s">
        <v>1133</v>
      </c>
      <c r="B255" s="28" t="str">
        <f t="shared" si="10"/>
        <v>20180522</v>
      </c>
      <c r="C255" s="28" t="s">
        <v>872</v>
      </c>
      <c r="D255" s="28" t="s">
        <v>873</v>
      </c>
      <c r="E255" s="38" t="s">
        <v>23</v>
      </c>
      <c r="F255" s="38" t="s">
        <v>32</v>
      </c>
      <c r="G255" s="38" t="s">
        <v>33</v>
      </c>
      <c r="H255" s="38" t="s">
        <v>26</v>
      </c>
      <c r="I255" s="72">
        <v>188</v>
      </c>
      <c r="J255" s="38">
        <v>60</v>
      </c>
      <c r="K255" s="37" t="str">
        <f>IF(F255="NA","0000",IF(F255="A04","1000",IF(F255="A03","0700",IF(F255="A02","0500",IF(F255="A01","0200",ERROR)))))</f>
        <v>1000</v>
      </c>
      <c r="L255" s="37" t="str">
        <f t="shared" si="9"/>
        <v>060</v>
      </c>
      <c r="M255" s="40">
        <v>0</v>
      </c>
      <c r="N255" s="73">
        <v>9</v>
      </c>
      <c r="O255" s="37">
        <v>3</v>
      </c>
      <c r="P255" s="72" t="s">
        <v>875</v>
      </c>
      <c r="Q255" s="38" t="s">
        <v>119</v>
      </c>
      <c r="R255" s="28" t="str">
        <f t="shared" si="11"/>
        <v>20180522-Str-Sd-Cott01-Uvpo1-M1000-D060-T00000-G09-R03-0044.JPG</v>
      </c>
      <c r="S255" s="39"/>
      <c r="T255" s="39"/>
      <c r="U255" s="39"/>
    </row>
    <row r="256" spans="1:21" s="38" customFormat="1" x14ac:dyDescent="0.25">
      <c r="A256" s="28" t="s">
        <v>1134</v>
      </c>
      <c r="B256" s="28" t="str">
        <f t="shared" si="10"/>
        <v>20180522</v>
      </c>
      <c r="C256" s="28" t="s">
        <v>872</v>
      </c>
      <c r="D256" s="28" t="s">
        <v>873</v>
      </c>
      <c r="E256" s="38" t="s">
        <v>459</v>
      </c>
      <c r="F256" s="38" t="s">
        <v>32</v>
      </c>
      <c r="G256" s="38" t="s">
        <v>33</v>
      </c>
      <c r="H256" s="38" t="s">
        <v>26</v>
      </c>
      <c r="I256" s="72">
        <v>56</v>
      </c>
      <c r="J256" s="38">
        <v>60</v>
      </c>
      <c r="K256" s="37" t="str">
        <f>IF(F256="NA","0000",IF(F256="A04","1000",IF(F256="A03","0700",IF(F256="A02","0500",IF(F256="A01","0200",ERROR)))))</f>
        <v>1000</v>
      </c>
      <c r="L256" s="37" t="str">
        <f t="shared" si="9"/>
        <v>060</v>
      </c>
      <c r="M256" s="40">
        <v>0</v>
      </c>
      <c r="N256" s="73">
        <v>9</v>
      </c>
      <c r="O256" s="37">
        <v>3</v>
      </c>
      <c r="P256" s="72" t="s">
        <v>875</v>
      </c>
      <c r="Q256" s="38" t="s">
        <v>121</v>
      </c>
      <c r="R256" s="28" t="str">
        <f t="shared" si="11"/>
        <v>20180522-Str-Sd-Nylo01-Uvpo1-M1000-D060-T00000-G09-R03-0045.JPG</v>
      </c>
      <c r="S256" s="39">
        <f>I256-I253</f>
        <v>19</v>
      </c>
      <c r="T256" s="39">
        <f>I254-I252</f>
        <v>113</v>
      </c>
      <c r="U256" s="39">
        <f>S256/T256</f>
        <v>0.16814159292035399</v>
      </c>
    </row>
    <row r="257" spans="1:21" s="38" customFormat="1" x14ac:dyDescent="0.25">
      <c r="A257" s="28" t="s">
        <v>1135</v>
      </c>
      <c r="B257" s="28" t="str">
        <f t="shared" si="10"/>
        <v>20180522</v>
      </c>
      <c r="C257" s="28" t="s">
        <v>872</v>
      </c>
      <c r="D257" s="28" t="s">
        <v>873</v>
      </c>
      <c r="E257" s="38" t="s">
        <v>23</v>
      </c>
      <c r="F257" s="38" t="s">
        <v>24</v>
      </c>
      <c r="G257" s="38" t="s">
        <v>25</v>
      </c>
      <c r="H257" s="38" t="s">
        <v>26</v>
      </c>
      <c r="I257" s="72">
        <v>151</v>
      </c>
      <c r="J257" s="38" t="s">
        <v>24</v>
      </c>
      <c r="K257" s="37" t="str">
        <f>IF(F257="NA","0000",IF(F257="A04","1000",IF(F257="A03","0700",IF(F257="A02","0500",IF(F257="A01","0200",ERROR)))))</f>
        <v>0000</v>
      </c>
      <c r="L257" s="37" t="str">
        <f t="shared" si="9"/>
        <v>000</v>
      </c>
      <c r="M257" s="40">
        <v>0</v>
      </c>
      <c r="N257" s="73">
        <v>9</v>
      </c>
      <c r="O257" s="37">
        <v>4</v>
      </c>
      <c r="P257" s="72" t="s">
        <v>875</v>
      </c>
      <c r="Q257" s="38" t="s">
        <v>123</v>
      </c>
      <c r="R257" s="28" t="str">
        <f t="shared" si="11"/>
        <v>20180522-Str-Sd-Cott01-Ndata-M0000-D000-T00000-G09-R04-0046.JPG</v>
      </c>
      <c r="S257" s="39"/>
      <c r="T257" s="39"/>
      <c r="U257" s="39"/>
    </row>
    <row r="258" spans="1:21" s="38" customFormat="1" x14ac:dyDescent="0.25">
      <c r="A258" s="28" t="s">
        <v>1136</v>
      </c>
      <c r="B258" s="28" t="str">
        <f t="shared" si="10"/>
        <v>20180522</v>
      </c>
      <c r="C258" s="28" t="s">
        <v>872</v>
      </c>
      <c r="D258" s="28" t="s">
        <v>873</v>
      </c>
      <c r="E258" s="38" t="s">
        <v>459</v>
      </c>
      <c r="F258" s="38" t="s">
        <v>24</v>
      </c>
      <c r="G258" s="38" t="s">
        <v>25</v>
      </c>
      <c r="H258" s="38" t="s">
        <v>26</v>
      </c>
      <c r="I258" s="72">
        <v>57</v>
      </c>
      <c r="J258" s="38" t="s">
        <v>24</v>
      </c>
      <c r="K258" s="37" t="str">
        <f>IF(F258="NA","0000",IF(F258="A04","1000",IF(F258="A03","0700",IF(F258="A02","0500",IF(F258="A01","0200",ERROR)))))</f>
        <v>0000</v>
      </c>
      <c r="L258" s="37" t="str">
        <f t="shared" ref="L258:L321" si="12">IF(J258="NA","000",TEXT(J258,"000"))</f>
        <v>000</v>
      </c>
      <c r="M258" s="40">
        <v>0</v>
      </c>
      <c r="N258" s="73">
        <v>9</v>
      </c>
      <c r="O258" s="37">
        <v>4</v>
      </c>
      <c r="P258" s="72" t="s">
        <v>875</v>
      </c>
      <c r="Q258" s="38" t="s">
        <v>125</v>
      </c>
      <c r="R258" s="28" t="str">
        <f t="shared" si="11"/>
        <v>20180522-Str-Sd-Nylo01-Ndata-M0000-D000-T00000-G09-R04-0047.JPG</v>
      </c>
      <c r="S258" s="39"/>
      <c r="T258" s="39"/>
      <c r="U258" s="39"/>
    </row>
    <row r="259" spans="1:21" s="38" customFormat="1" x14ac:dyDescent="0.25">
      <c r="A259" s="28" t="s">
        <v>1137</v>
      </c>
      <c r="B259" s="28" t="str">
        <f t="shared" ref="B259:B322" si="13">LEFT(A259,8)</f>
        <v>20180522</v>
      </c>
      <c r="C259" s="28" t="s">
        <v>872</v>
      </c>
      <c r="D259" s="28" t="s">
        <v>873</v>
      </c>
      <c r="E259" s="38" t="s">
        <v>23</v>
      </c>
      <c r="F259" s="38" t="s">
        <v>32</v>
      </c>
      <c r="G259" s="38" t="s">
        <v>33</v>
      </c>
      <c r="H259" s="38" t="s">
        <v>26</v>
      </c>
      <c r="I259" s="72">
        <v>166</v>
      </c>
      <c r="J259" s="38">
        <v>60</v>
      </c>
      <c r="K259" s="37" t="str">
        <f>IF(F259="NA","0000",IF(F259="A04","1000",IF(F259="A03","0700",IF(F259="A02","0500",IF(F259="A01","0200",ERROR)))))</f>
        <v>1000</v>
      </c>
      <c r="L259" s="37" t="str">
        <f t="shared" si="12"/>
        <v>060</v>
      </c>
      <c r="M259" s="40">
        <v>0</v>
      </c>
      <c r="N259" s="73">
        <v>9</v>
      </c>
      <c r="O259" s="37">
        <v>4</v>
      </c>
      <c r="P259" s="72" t="s">
        <v>875</v>
      </c>
      <c r="Q259" s="38" t="s">
        <v>127</v>
      </c>
      <c r="R259" s="28" t="str">
        <f t="shared" ref="R259:R322" si="14">CONCATENATE(B259,"-",C259,"-",D259,"-",E259,"-",G259,"-","M",K259,"-","D",L259,"-","T",TEXT(M259,"00000"),"-","G",TEXT(N259,"00"),"-","R",TEXT(O259,"00"),"-",0,Q259,".JPG")</f>
        <v>20180522-Str-Sd-Cott01-Uvpo1-M1000-D060-T00000-G09-R04-0048.JPG</v>
      </c>
      <c r="S259" s="39"/>
      <c r="T259" s="39"/>
      <c r="U259" s="39"/>
    </row>
    <row r="260" spans="1:21" s="38" customFormat="1" x14ac:dyDescent="0.25">
      <c r="A260" s="28" t="s">
        <v>1138</v>
      </c>
      <c r="B260" s="28" t="str">
        <f t="shared" si="13"/>
        <v>20180522</v>
      </c>
      <c r="C260" s="28" t="s">
        <v>872</v>
      </c>
      <c r="D260" s="28" t="s">
        <v>873</v>
      </c>
      <c r="E260" s="38" t="s">
        <v>23</v>
      </c>
      <c r="F260" s="38" t="s">
        <v>32</v>
      </c>
      <c r="G260" s="38" t="s">
        <v>33</v>
      </c>
      <c r="H260" s="38" t="s">
        <v>26</v>
      </c>
      <c r="I260" s="72">
        <v>150</v>
      </c>
      <c r="J260" s="38">
        <v>60</v>
      </c>
      <c r="K260" s="37" t="str">
        <f>IF(F260="NA","0000",IF(F260="A04","1000",IF(F260="A03","0700",IF(F260="A02","0500",IF(F260="A01","0200",ERROR)))))</f>
        <v>1000</v>
      </c>
      <c r="L260" s="37" t="str">
        <f t="shared" si="12"/>
        <v>060</v>
      </c>
      <c r="M260" s="40">
        <v>0</v>
      </c>
      <c r="N260" s="73">
        <v>9</v>
      </c>
      <c r="O260" s="37">
        <v>4</v>
      </c>
      <c r="P260" s="72" t="s">
        <v>875</v>
      </c>
      <c r="Q260" s="38" t="s">
        <v>129</v>
      </c>
      <c r="R260" s="28" t="str">
        <f t="shared" si="14"/>
        <v>20180522-Str-Sd-Cott01-Uvpo1-M1000-D060-T00000-G09-R04-0049.JPG</v>
      </c>
      <c r="S260" s="39"/>
      <c r="T260" s="39"/>
      <c r="U260" s="39"/>
    </row>
    <row r="261" spans="1:21" s="38" customFormat="1" x14ac:dyDescent="0.25">
      <c r="A261" s="28" t="s">
        <v>1139</v>
      </c>
      <c r="B261" s="28" t="str">
        <f t="shared" si="13"/>
        <v>20180522</v>
      </c>
      <c r="C261" s="28" t="s">
        <v>872</v>
      </c>
      <c r="D261" s="28" t="s">
        <v>873</v>
      </c>
      <c r="E261" s="38" t="s">
        <v>459</v>
      </c>
      <c r="F261" s="38" t="s">
        <v>32</v>
      </c>
      <c r="G261" s="38" t="s">
        <v>33</v>
      </c>
      <c r="H261" s="38" t="s">
        <v>26</v>
      </c>
      <c r="I261" s="72">
        <v>62</v>
      </c>
      <c r="J261" s="38">
        <v>60</v>
      </c>
      <c r="K261" s="37" t="str">
        <f>IF(F261="NA","0000",IF(F261="A04","1000",IF(F261="A03","0700",IF(F261="A02","0500",IF(F261="A01","0200",ERROR)))))</f>
        <v>1000</v>
      </c>
      <c r="L261" s="37" t="str">
        <f t="shared" si="12"/>
        <v>060</v>
      </c>
      <c r="M261" s="40">
        <v>0</v>
      </c>
      <c r="N261" s="73">
        <v>9</v>
      </c>
      <c r="O261" s="37">
        <v>4</v>
      </c>
      <c r="P261" s="72" t="s">
        <v>875</v>
      </c>
      <c r="Q261" s="38" t="s">
        <v>131</v>
      </c>
      <c r="R261" s="28" t="str">
        <f t="shared" si="14"/>
        <v>20180522-Str-Sd-Nylo01-Uvpo1-M1000-D060-T00000-G09-R04-0050.JPG</v>
      </c>
      <c r="S261" s="39">
        <f>I261-I258</f>
        <v>5</v>
      </c>
      <c r="T261" s="39">
        <f>I259-I257</f>
        <v>15</v>
      </c>
      <c r="U261" s="39">
        <f>S261/T261</f>
        <v>0.33333333333333331</v>
      </c>
    </row>
    <row r="262" spans="1:21" s="38" customFormat="1" x14ac:dyDescent="0.25">
      <c r="A262" s="28" t="s">
        <v>1140</v>
      </c>
      <c r="B262" s="28" t="str">
        <f t="shared" si="13"/>
        <v>20180522</v>
      </c>
      <c r="C262" s="28" t="s">
        <v>872</v>
      </c>
      <c r="D262" s="28" t="s">
        <v>873</v>
      </c>
      <c r="E262" s="38" t="s">
        <v>23</v>
      </c>
      <c r="F262" s="38" t="s">
        <v>24</v>
      </c>
      <c r="G262" s="38" t="s">
        <v>25</v>
      </c>
      <c r="H262" s="38" t="s">
        <v>26</v>
      </c>
      <c r="I262" s="72">
        <v>152</v>
      </c>
      <c r="J262" s="38" t="s">
        <v>24</v>
      </c>
      <c r="K262" s="37" t="str">
        <f>IF(F262="NA","0000",IF(F262="A04","1000",IF(F262="A03","0700",IF(F262="A02","0500",IF(F262="A01","0200",ERROR)))))</f>
        <v>0000</v>
      </c>
      <c r="L262" s="37" t="str">
        <f t="shared" si="12"/>
        <v>000</v>
      </c>
      <c r="M262" s="40">
        <v>0</v>
      </c>
      <c r="N262" s="73">
        <v>9</v>
      </c>
      <c r="O262" s="37">
        <v>5</v>
      </c>
      <c r="P262" s="72" t="s">
        <v>875</v>
      </c>
      <c r="Q262" s="38" t="s">
        <v>133</v>
      </c>
      <c r="R262" s="28" t="str">
        <f t="shared" si="14"/>
        <v>20180522-Str-Sd-Cott01-Ndata-M0000-D000-T00000-G09-R05-0051.JPG</v>
      </c>
      <c r="S262" s="39"/>
      <c r="T262" s="39"/>
      <c r="U262" s="39"/>
    </row>
    <row r="263" spans="1:21" s="38" customFormat="1" x14ac:dyDescent="0.25">
      <c r="A263" s="28" t="s">
        <v>1141</v>
      </c>
      <c r="B263" s="28" t="str">
        <f t="shared" si="13"/>
        <v>20180522</v>
      </c>
      <c r="C263" s="28" t="s">
        <v>872</v>
      </c>
      <c r="D263" s="28" t="s">
        <v>873</v>
      </c>
      <c r="E263" s="38" t="s">
        <v>459</v>
      </c>
      <c r="F263" s="38" t="s">
        <v>24</v>
      </c>
      <c r="G263" s="38" t="s">
        <v>25</v>
      </c>
      <c r="H263" s="38" t="s">
        <v>26</v>
      </c>
      <c r="I263" s="72">
        <v>47</v>
      </c>
      <c r="J263" s="38" t="s">
        <v>24</v>
      </c>
      <c r="K263" s="37" t="str">
        <f>IF(F263="NA","0000",IF(F263="A04","1000",IF(F263="A03","0700",IF(F263="A02","0500",IF(F263="A01","0200",ERROR)))))</f>
        <v>0000</v>
      </c>
      <c r="L263" s="37" t="str">
        <f t="shared" si="12"/>
        <v>000</v>
      </c>
      <c r="M263" s="40">
        <v>0</v>
      </c>
      <c r="N263" s="73">
        <v>9</v>
      </c>
      <c r="O263" s="37">
        <v>5</v>
      </c>
      <c r="P263" s="72" t="s">
        <v>875</v>
      </c>
      <c r="Q263" s="38" t="s">
        <v>135</v>
      </c>
      <c r="R263" s="28" t="str">
        <f t="shared" si="14"/>
        <v>20180522-Str-Sd-Nylo01-Ndata-M0000-D000-T00000-G09-R05-0052.JPG</v>
      </c>
      <c r="S263" s="39"/>
      <c r="T263" s="39"/>
      <c r="U263" s="39"/>
    </row>
    <row r="264" spans="1:21" s="38" customFormat="1" x14ac:dyDescent="0.25">
      <c r="A264" s="28" t="s">
        <v>1142</v>
      </c>
      <c r="B264" s="28" t="str">
        <f t="shared" si="13"/>
        <v>20180522</v>
      </c>
      <c r="C264" s="28" t="s">
        <v>872</v>
      </c>
      <c r="D264" s="28" t="s">
        <v>873</v>
      </c>
      <c r="E264" s="38" t="s">
        <v>23</v>
      </c>
      <c r="F264" s="38" t="s">
        <v>32</v>
      </c>
      <c r="G264" s="38" t="s">
        <v>33</v>
      </c>
      <c r="H264" s="38" t="s">
        <v>26</v>
      </c>
      <c r="I264" s="72">
        <v>238</v>
      </c>
      <c r="J264" s="38">
        <v>60</v>
      </c>
      <c r="K264" s="37" t="str">
        <f>IF(F264="NA","0000",IF(F264="A04","1000",IF(F264="A03","0700",IF(F264="A02","0500",IF(F264="A01","0200",ERROR)))))</f>
        <v>1000</v>
      </c>
      <c r="L264" s="37" t="str">
        <f t="shared" si="12"/>
        <v>060</v>
      </c>
      <c r="M264" s="40">
        <v>0</v>
      </c>
      <c r="N264" s="73">
        <v>9</v>
      </c>
      <c r="O264" s="37">
        <v>5</v>
      </c>
      <c r="P264" s="72" t="s">
        <v>875</v>
      </c>
      <c r="Q264" s="38" t="s">
        <v>137</v>
      </c>
      <c r="R264" s="28" t="str">
        <f t="shared" si="14"/>
        <v>20180522-Str-Sd-Cott01-Uvpo1-M1000-D060-T00000-G09-R05-0053.JPG</v>
      </c>
      <c r="S264" s="39"/>
      <c r="T264" s="39"/>
      <c r="U264" s="39"/>
    </row>
    <row r="265" spans="1:21" s="38" customFormat="1" x14ac:dyDescent="0.25">
      <c r="A265" s="28" t="s">
        <v>1143</v>
      </c>
      <c r="B265" s="28" t="str">
        <f t="shared" si="13"/>
        <v>20180522</v>
      </c>
      <c r="C265" s="28" t="s">
        <v>872</v>
      </c>
      <c r="D265" s="28" t="s">
        <v>873</v>
      </c>
      <c r="E265" s="38" t="s">
        <v>23</v>
      </c>
      <c r="F265" s="38" t="s">
        <v>32</v>
      </c>
      <c r="G265" s="38" t="s">
        <v>33</v>
      </c>
      <c r="H265" s="38" t="s">
        <v>26</v>
      </c>
      <c r="I265" s="72">
        <v>267</v>
      </c>
      <c r="J265" s="38">
        <v>60</v>
      </c>
      <c r="K265" s="37" t="str">
        <f>IF(F265="NA","0000",IF(F265="A04","1000",IF(F265="A03","0700",IF(F265="A02","0500",IF(F265="A01","0200",ERROR)))))</f>
        <v>1000</v>
      </c>
      <c r="L265" s="37" t="str">
        <f t="shared" si="12"/>
        <v>060</v>
      </c>
      <c r="M265" s="40">
        <v>0</v>
      </c>
      <c r="N265" s="73">
        <v>9</v>
      </c>
      <c r="O265" s="37">
        <v>5</v>
      </c>
      <c r="P265" s="72" t="s">
        <v>875</v>
      </c>
      <c r="Q265" s="38" t="s">
        <v>139</v>
      </c>
      <c r="R265" s="28" t="str">
        <f t="shared" si="14"/>
        <v>20180522-Str-Sd-Cott01-Uvpo1-M1000-D060-T00000-G09-R05-0054.JPG</v>
      </c>
      <c r="S265" s="39"/>
      <c r="T265" s="39"/>
      <c r="U265" s="39"/>
    </row>
    <row r="266" spans="1:21" s="38" customFormat="1" x14ac:dyDescent="0.25">
      <c r="A266" s="28" t="s">
        <v>1144</v>
      </c>
      <c r="B266" s="28" t="str">
        <f t="shared" si="13"/>
        <v>20180522</v>
      </c>
      <c r="C266" s="28" t="s">
        <v>872</v>
      </c>
      <c r="D266" s="28" t="s">
        <v>873</v>
      </c>
      <c r="E266" s="38" t="s">
        <v>459</v>
      </c>
      <c r="F266" s="38" t="s">
        <v>32</v>
      </c>
      <c r="G266" s="38" t="s">
        <v>33</v>
      </c>
      <c r="H266" s="38" t="s">
        <v>26</v>
      </c>
      <c r="I266" s="72">
        <v>110</v>
      </c>
      <c r="J266" s="38">
        <v>60</v>
      </c>
      <c r="K266" s="37" t="str">
        <f>IF(F266="NA","0000",IF(F266="A04","1000",IF(F266="A03","0700",IF(F266="A02","0500",IF(F266="A01","0200",ERROR)))))</f>
        <v>1000</v>
      </c>
      <c r="L266" s="37" t="str">
        <f t="shared" si="12"/>
        <v>060</v>
      </c>
      <c r="M266" s="40">
        <v>0</v>
      </c>
      <c r="N266" s="73">
        <v>9</v>
      </c>
      <c r="O266" s="37">
        <v>5</v>
      </c>
      <c r="P266" s="72" t="s">
        <v>875</v>
      </c>
      <c r="Q266" s="38" t="s">
        <v>141</v>
      </c>
      <c r="R266" s="28" t="str">
        <f t="shared" si="14"/>
        <v>20180522-Str-Sd-Nylo01-Uvpo1-M1000-D060-T00000-G09-R05-0055.JPG</v>
      </c>
      <c r="S266" s="39">
        <f>I266-I263</f>
        <v>63</v>
      </c>
      <c r="T266" s="39">
        <f>I264-I262</f>
        <v>86</v>
      </c>
      <c r="U266" s="39">
        <f>S266/T266</f>
        <v>0.73255813953488369</v>
      </c>
    </row>
    <row r="267" spans="1:21" s="38" customFormat="1" x14ac:dyDescent="0.25">
      <c r="A267" s="28" t="s">
        <v>1145</v>
      </c>
      <c r="B267" s="28" t="str">
        <f t="shared" si="13"/>
        <v>20180522</v>
      </c>
      <c r="C267" s="28" t="s">
        <v>872</v>
      </c>
      <c r="D267" s="28" t="s">
        <v>873</v>
      </c>
      <c r="E267" s="38" t="s">
        <v>23</v>
      </c>
      <c r="F267" s="38" t="s">
        <v>24</v>
      </c>
      <c r="G267" s="38" t="s">
        <v>25</v>
      </c>
      <c r="H267" s="38" t="s">
        <v>26</v>
      </c>
      <c r="I267" s="72">
        <v>134</v>
      </c>
      <c r="J267" s="38" t="s">
        <v>24</v>
      </c>
      <c r="K267" s="37" t="str">
        <f>IF(F267="NA","0000",IF(F267="A04","1000",IF(F267="A03","0700",IF(F267="A02","0500",IF(F267="A01","0200",ERROR)))))</f>
        <v>0000</v>
      </c>
      <c r="L267" s="37" t="str">
        <f t="shared" si="12"/>
        <v>000</v>
      </c>
      <c r="M267" s="40">
        <v>0</v>
      </c>
      <c r="N267" s="73">
        <v>9</v>
      </c>
      <c r="O267" s="37">
        <v>6</v>
      </c>
      <c r="P267" s="72" t="s">
        <v>875</v>
      </c>
      <c r="Q267" s="38" t="s">
        <v>143</v>
      </c>
      <c r="R267" s="28" t="str">
        <f t="shared" si="14"/>
        <v>20180522-Str-Sd-Cott01-Ndata-M0000-D000-T00000-G09-R06-0056.JPG</v>
      </c>
      <c r="S267" s="39"/>
      <c r="T267" s="39"/>
      <c r="U267" s="39"/>
    </row>
    <row r="268" spans="1:21" s="38" customFormat="1" x14ac:dyDescent="0.25">
      <c r="A268" s="28" t="s">
        <v>1146</v>
      </c>
      <c r="B268" s="28" t="str">
        <f t="shared" si="13"/>
        <v>20180522</v>
      </c>
      <c r="C268" s="28" t="s">
        <v>872</v>
      </c>
      <c r="D268" s="28" t="s">
        <v>873</v>
      </c>
      <c r="E268" s="38" t="s">
        <v>459</v>
      </c>
      <c r="F268" s="38" t="s">
        <v>24</v>
      </c>
      <c r="G268" s="38" t="s">
        <v>25</v>
      </c>
      <c r="H268" s="38" t="s">
        <v>26</v>
      </c>
      <c r="I268" s="72">
        <v>23</v>
      </c>
      <c r="J268" s="38" t="s">
        <v>24</v>
      </c>
      <c r="K268" s="37" t="str">
        <f>IF(F268="NA","0000",IF(F268="A04","1000",IF(F268="A03","0700",IF(F268="A02","0500",IF(F268="A01","0200",ERROR)))))</f>
        <v>0000</v>
      </c>
      <c r="L268" s="37" t="str">
        <f t="shared" si="12"/>
        <v>000</v>
      </c>
      <c r="M268" s="40">
        <v>0</v>
      </c>
      <c r="N268" s="73">
        <v>9</v>
      </c>
      <c r="O268" s="37">
        <v>6</v>
      </c>
      <c r="P268" s="72" t="s">
        <v>875</v>
      </c>
      <c r="Q268" s="38" t="s">
        <v>145</v>
      </c>
      <c r="R268" s="28" t="str">
        <f t="shared" si="14"/>
        <v>20180522-Str-Sd-Nylo01-Ndata-M0000-D000-T00000-G09-R06-0057.JPG</v>
      </c>
      <c r="S268" s="39"/>
      <c r="T268" s="39"/>
      <c r="U268" s="39"/>
    </row>
    <row r="269" spans="1:21" s="38" customFormat="1" x14ac:dyDescent="0.25">
      <c r="A269" s="28" t="s">
        <v>1147</v>
      </c>
      <c r="B269" s="28" t="str">
        <f t="shared" si="13"/>
        <v>20180522</v>
      </c>
      <c r="C269" s="28" t="s">
        <v>872</v>
      </c>
      <c r="D269" s="28" t="s">
        <v>873</v>
      </c>
      <c r="E269" s="38" t="s">
        <v>23</v>
      </c>
      <c r="F269" s="38" t="s">
        <v>32</v>
      </c>
      <c r="G269" s="38" t="s">
        <v>33</v>
      </c>
      <c r="H269" s="38" t="s">
        <v>26</v>
      </c>
      <c r="I269" s="72">
        <v>178</v>
      </c>
      <c r="J269" s="38">
        <v>60</v>
      </c>
      <c r="K269" s="37" t="str">
        <f>IF(F269="NA","0000",IF(F269="A04","1000",IF(F269="A03","0700",IF(F269="A02","0500",IF(F269="A01","0200",ERROR)))))</f>
        <v>1000</v>
      </c>
      <c r="L269" s="37" t="str">
        <f t="shared" si="12"/>
        <v>060</v>
      </c>
      <c r="M269" s="40">
        <v>0</v>
      </c>
      <c r="N269" s="73">
        <v>9</v>
      </c>
      <c r="O269" s="37">
        <v>6</v>
      </c>
      <c r="P269" s="72" t="s">
        <v>875</v>
      </c>
      <c r="Q269" s="38" t="s">
        <v>147</v>
      </c>
      <c r="R269" s="28" t="str">
        <f t="shared" si="14"/>
        <v>20180522-Str-Sd-Cott01-Uvpo1-M1000-D060-T00000-G09-R06-0058.JPG</v>
      </c>
      <c r="S269" s="39"/>
      <c r="T269" s="39"/>
      <c r="U269" s="39"/>
    </row>
    <row r="270" spans="1:21" s="38" customFormat="1" x14ac:dyDescent="0.25">
      <c r="A270" s="28" t="s">
        <v>1148</v>
      </c>
      <c r="B270" s="28" t="str">
        <f t="shared" si="13"/>
        <v>20180522</v>
      </c>
      <c r="C270" s="28" t="s">
        <v>872</v>
      </c>
      <c r="D270" s="28" t="s">
        <v>873</v>
      </c>
      <c r="E270" s="38" t="s">
        <v>23</v>
      </c>
      <c r="F270" s="38" t="s">
        <v>32</v>
      </c>
      <c r="G270" s="38" t="s">
        <v>33</v>
      </c>
      <c r="H270" s="38" t="s">
        <v>26</v>
      </c>
      <c r="I270" s="72">
        <v>193</v>
      </c>
      <c r="J270" s="38">
        <v>60</v>
      </c>
      <c r="K270" s="37" t="str">
        <f>IF(F270="NA","0000",IF(F270="A04","1000",IF(F270="A03","0700",IF(F270="A02","0500",IF(F270="A01","0200",ERROR)))))</f>
        <v>1000</v>
      </c>
      <c r="L270" s="37" t="str">
        <f t="shared" si="12"/>
        <v>060</v>
      </c>
      <c r="M270" s="40">
        <v>0</v>
      </c>
      <c r="N270" s="73">
        <v>9</v>
      </c>
      <c r="O270" s="37">
        <v>6</v>
      </c>
      <c r="P270" s="72" t="s">
        <v>875</v>
      </c>
      <c r="Q270" s="38" t="s">
        <v>149</v>
      </c>
      <c r="R270" s="28" t="str">
        <f t="shared" si="14"/>
        <v>20180522-Str-Sd-Cott01-Uvpo1-M1000-D060-T00000-G09-R06-0059.JPG</v>
      </c>
      <c r="S270" s="39"/>
      <c r="T270" s="39"/>
      <c r="U270" s="39"/>
    </row>
    <row r="271" spans="1:21" s="38" customFormat="1" x14ac:dyDescent="0.25">
      <c r="A271" s="28" t="s">
        <v>1149</v>
      </c>
      <c r="B271" s="28" t="str">
        <f t="shared" si="13"/>
        <v>20180522</v>
      </c>
      <c r="C271" s="28" t="s">
        <v>872</v>
      </c>
      <c r="D271" s="28" t="s">
        <v>873</v>
      </c>
      <c r="E271" s="38" t="s">
        <v>459</v>
      </c>
      <c r="F271" s="38" t="s">
        <v>32</v>
      </c>
      <c r="G271" s="38" t="s">
        <v>33</v>
      </c>
      <c r="H271" s="38" t="s">
        <v>26</v>
      </c>
      <c r="I271" s="72">
        <v>53</v>
      </c>
      <c r="J271" s="38">
        <v>60</v>
      </c>
      <c r="K271" s="37" t="str">
        <f>IF(F271="NA","0000",IF(F271="A04","1000",IF(F271="A03","0700",IF(F271="A02","0500",IF(F271="A01","0200",ERROR)))))</f>
        <v>1000</v>
      </c>
      <c r="L271" s="37" t="str">
        <f t="shared" si="12"/>
        <v>060</v>
      </c>
      <c r="M271" s="40">
        <v>0</v>
      </c>
      <c r="N271" s="73">
        <v>9</v>
      </c>
      <c r="O271" s="37">
        <v>6</v>
      </c>
      <c r="P271" s="72" t="s">
        <v>875</v>
      </c>
      <c r="Q271" s="38" t="s">
        <v>151</v>
      </c>
      <c r="R271" s="28" t="str">
        <f t="shared" si="14"/>
        <v>20180522-Str-Sd-Nylo01-Uvpo1-M1000-D060-T00000-G09-R06-0060.JPG</v>
      </c>
      <c r="S271" s="39">
        <f>I271-I268</f>
        <v>30</v>
      </c>
      <c r="T271" s="39">
        <f>I269-I267</f>
        <v>44</v>
      </c>
      <c r="U271" s="39">
        <f>S271/T271</f>
        <v>0.68181818181818177</v>
      </c>
    </row>
    <row r="272" spans="1:21" x14ac:dyDescent="0.25">
      <c r="A272" s="9" t="s">
        <v>1150</v>
      </c>
      <c r="B272" s="9" t="str">
        <f t="shared" si="13"/>
        <v>20180523</v>
      </c>
      <c r="C272" s="9" t="s">
        <v>872</v>
      </c>
      <c r="D272" s="9" t="s">
        <v>873</v>
      </c>
      <c r="E272" s="10" t="s">
        <v>23</v>
      </c>
      <c r="F272" s="10" t="s">
        <v>24</v>
      </c>
      <c r="G272" s="10" t="s">
        <v>25</v>
      </c>
      <c r="H272" s="10" t="s">
        <v>26</v>
      </c>
      <c r="I272" s="11">
        <v>217</v>
      </c>
      <c r="J272" s="10" t="s">
        <v>24</v>
      </c>
      <c r="K272" s="12" t="str">
        <f>IF(F272="NA","0000",IF(F272="A04","1000",IF(F272="A03","0700",IF(F272="A02","0500",IF(F272="A01","0200",ERROR)))))</f>
        <v>0000</v>
      </c>
      <c r="L272" s="12" t="str">
        <f t="shared" si="12"/>
        <v>000</v>
      </c>
      <c r="M272" s="13">
        <v>0</v>
      </c>
      <c r="N272" s="14">
        <v>10</v>
      </c>
      <c r="O272" s="12">
        <v>1</v>
      </c>
      <c r="P272" s="11" t="s">
        <v>875</v>
      </c>
      <c r="Q272" s="10" t="s">
        <v>153</v>
      </c>
      <c r="R272" s="9" t="str">
        <f t="shared" si="14"/>
        <v>20180523-Str-Sd-Cott01-Ndata-M0000-D000-T00000-G10-R01-0061.JPG</v>
      </c>
    </row>
    <row r="273" spans="1:21" x14ac:dyDescent="0.25">
      <c r="A273" s="9" t="s">
        <v>1151</v>
      </c>
      <c r="B273" s="9" t="str">
        <f t="shared" si="13"/>
        <v>20180523</v>
      </c>
      <c r="C273" s="9" t="s">
        <v>872</v>
      </c>
      <c r="D273" s="9" t="s">
        <v>873</v>
      </c>
      <c r="E273" s="10" t="s">
        <v>459</v>
      </c>
      <c r="F273" s="10" t="s">
        <v>24</v>
      </c>
      <c r="G273" s="10" t="s">
        <v>25</v>
      </c>
      <c r="H273" s="10" t="s">
        <v>26</v>
      </c>
      <c r="I273" s="11">
        <v>162</v>
      </c>
      <c r="J273" s="10" t="s">
        <v>24</v>
      </c>
      <c r="K273" s="12" t="str">
        <f>IF(F273="NA","0000",IF(F273="A04","1000",IF(F273="A03","0700",IF(F273="A02","0500",IF(F273="A01","0200",ERROR)))))</f>
        <v>0000</v>
      </c>
      <c r="L273" s="12" t="str">
        <f t="shared" si="12"/>
        <v>000</v>
      </c>
      <c r="M273" s="13">
        <v>0</v>
      </c>
      <c r="N273" s="14">
        <v>10</v>
      </c>
      <c r="O273" s="12">
        <v>1</v>
      </c>
      <c r="P273" s="11" t="s">
        <v>875</v>
      </c>
      <c r="Q273" s="10" t="s">
        <v>155</v>
      </c>
      <c r="R273" s="9" t="str">
        <f t="shared" si="14"/>
        <v>20180523-Str-Sd-Nylo01-Ndata-M0000-D000-T00000-G10-R01-0062.JPG</v>
      </c>
    </row>
    <row r="274" spans="1:21" x14ac:dyDescent="0.25">
      <c r="A274" s="9" t="s">
        <v>1152</v>
      </c>
      <c r="B274" s="9" t="str">
        <f t="shared" si="13"/>
        <v>20180523</v>
      </c>
      <c r="C274" s="9" t="s">
        <v>872</v>
      </c>
      <c r="D274" s="9" t="s">
        <v>873</v>
      </c>
      <c r="E274" s="10" t="s">
        <v>23</v>
      </c>
      <c r="F274" s="10" t="s">
        <v>32</v>
      </c>
      <c r="G274" s="10" t="s">
        <v>33</v>
      </c>
      <c r="H274" s="10" t="s">
        <v>26</v>
      </c>
      <c r="I274" s="11">
        <v>245</v>
      </c>
      <c r="J274" s="10">
        <v>120</v>
      </c>
      <c r="K274" s="12" t="str">
        <f>IF(F274="NA","0000",IF(F274="A04","1000",IF(F274="A03","0700",IF(F274="A02","0500",IF(F274="A01","0200",ERROR)))))</f>
        <v>1000</v>
      </c>
      <c r="L274" s="12" t="str">
        <f t="shared" si="12"/>
        <v>120</v>
      </c>
      <c r="M274" s="13">
        <v>0</v>
      </c>
      <c r="N274" s="14">
        <v>10</v>
      </c>
      <c r="O274" s="12">
        <v>1</v>
      </c>
      <c r="P274" s="11" t="s">
        <v>875</v>
      </c>
      <c r="Q274" s="10" t="s">
        <v>157</v>
      </c>
      <c r="R274" s="9" t="str">
        <f t="shared" si="14"/>
        <v>20180523-Str-Sd-Cott01-Uvpo1-M1000-D120-T00000-G10-R01-0063.JPG</v>
      </c>
    </row>
    <row r="275" spans="1:21" x14ac:dyDescent="0.25">
      <c r="A275" s="9" t="s">
        <v>1153</v>
      </c>
      <c r="B275" s="9" t="str">
        <f t="shared" si="13"/>
        <v>20180523</v>
      </c>
      <c r="C275" s="9" t="s">
        <v>872</v>
      </c>
      <c r="D275" s="9" t="s">
        <v>873</v>
      </c>
      <c r="E275" s="10" t="s">
        <v>23</v>
      </c>
      <c r="F275" s="10" t="s">
        <v>32</v>
      </c>
      <c r="G275" s="10" t="s">
        <v>33</v>
      </c>
      <c r="H275" s="10" t="s">
        <v>26</v>
      </c>
      <c r="I275" s="11">
        <v>238</v>
      </c>
      <c r="J275" s="10">
        <v>120</v>
      </c>
      <c r="K275" s="12" t="str">
        <f>IF(F275="NA","0000",IF(F275="A04","1000",IF(F275="A03","0700",IF(F275="A02","0500",IF(F275="A01","0200",ERROR)))))</f>
        <v>1000</v>
      </c>
      <c r="L275" s="12" t="str">
        <f t="shared" si="12"/>
        <v>120</v>
      </c>
      <c r="M275" s="13">
        <v>0</v>
      </c>
      <c r="N275" s="14">
        <v>10</v>
      </c>
      <c r="O275" s="12">
        <v>1</v>
      </c>
      <c r="P275" s="11" t="s">
        <v>875</v>
      </c>
      <c r="Q275" s="10" t="s">
        <v>159</v>
      </c>
      <c r="R275" s="9" t="str">
        <f t="shared" si="14"/>
        <v>20180523-Str-Sd-Cott01-Uvpo1-M1000-D120-T00000-G10-R01-0064.JPG</v>
      </c>
    </row>
    <row r="276" spans="1:21" x14ac:dyDescent="0.25">
      <c r="A276" s="9" t="s">
        <v>1154</v>
      </c>
      <c r="B276" s="9" t="str">
        <f t="shared" si="13"/>
        <v>20180523</v>
      </c>
      <c r="C276" s="9" t="s">
        <v>872</v>
      </c>
      <c r="D276" s="9" t="s">
        <v>873</v>
      </c>
      <c r="E276" s="10" t="s">
        <v>459</v>
      </c>
      <c r="F276" s="10" t="s">
        <v>32</v>
      </c>
      <c r="G276" s="10" t="s">
        <v>33</v>
      </c>
      <c r="H276" s="10" t="s">
        <v>26</v>
      </c>
      <c r="I276" s="11">
        <v>170</v>
      </c>
      <c r="J276" s="10">
        <v>120</v>
      </c>
      <c r="K276" s="12" t="str">
        <f>IF(F276="NA","0000",IF(F276="A04","1000",IF(F276="A03","0700",IF(F276="A02","0500",IF(F276="A01","0200",ERROR)))))</f>
        <v>1000</v>
      </c>
      <c r="L276" s="12" t="str">
        <f t="shared" si="12"/>
        <v>120</v>
      </c>
      <c r="M276" s="13">
        <v>0</v>
      </c>
      <c r="N276" s="14">
        <v>10</v>
      </c>
      <c r="O276" s="12">
        <v>1</v>
      </c>
      <c r="P276" s="11" t="s">
        <v>875</v>
      </c>
      <c r="Q276" s="10" t="s">
        <v>161</v>
      </c>
      <c r="R276" s="9" t="str">
        <f t="shared" si="14"/>
        <v>20180523-Str-Sd-Nylo01-Uvpo1-M1000-D120-T00000-G10-R01-0065.JPG</v>
      </c>
      <c r="S276" s="3">
        <f>I276-I273</f>
        <v>8</v>
      </c>
      <c r="T276" s="3">
        <f>I274-I272</f>
        <v>28</v>
      </c>
      <c r="U276" s="3">
        <f>S276/T276</f>
        <v>0.2857142857142857</v>
      </c>
    </row>
    <row r="277" spans="1:21" x14ac:dyDescent="0.25">
      <c r="A277" s="9" t="s">
        <v>1155</v>
      </c>
      <c r="B277" s="9" t="str">
        <f t="shared" si="13"/>
        <v>20180523</v>
      </c>
      <c r="C277" s="9" t="s">
        <v>872</v>
      </c>
      <c r="D277" s="9" t="s">
        <v>873</v>
      </c>
      <c r="E277" s="10" t="s">
        <v>23</v>
      </c>
      <c r="F277" s="10" t="s">
        <v>24</v>
      </c>
      <c r="G277" s="10" t="s">
        <v>25</v>
      </c>
      <c r="H277" s="10" t="s">
        <v>26</v>
      </c>
      <c r="I277" s="11">
        <v>278</v>
      </c>
      <c r="J277" s="10" t="s">
        <v>24</v>
      </c>
      <c r="K277" s="12" t="str">
        <f>IF(F277="NA","0000",IF(F277="A04","1000",IF(F277="A03","0700",IF(F277="A02","0500",IF(F277="A01","0200",ERROR)))))</f>
        <v>0000</v>
      </c>
      <c r="L277" s="12" t="str">
        <f t="shared" si="12"/>
        <v>000</v>
      </c>
      <c r="M277" s="13">
        <v>0</v>
      </c>
      <c r="N277" s="14">
        <v>10</v>
      </c>
      <c r="O277" s="12">
        <v>2</v>
      </c>
      <c r="P277" s="11" t="s">
        <v>875</v>
      </c>
      <c r="Q277" s="10" t="s">
        <v>163</v>
      </c>
      <c r="R277" s="9" t="str">
        <f t="shared" si="14"/>
        <v>20180523-Str-Sd-Cott01-Ndata-M0000-D000-T00000-G10-R02-0066.JPG</v>
      </c>
    </row>
    <row r="278" spans="1:21" x14ac:dyDescent="0.25">
      <c r="A278" s="9" t="s">
        <v>1156</v>
      </c>
      <c r="B278" s="9" t="str">
        <f t="shared" si="13"/>
        <v>20180523</v>
      </c>
      <c r="C278" s="9" t="s">
        <v>872</v>
      </c>
      <c r="D278" s="9" t="s">
        <v>873</v>
      </c>
      <c r="E278" s="10" t="s">
        <v>459</v>
      </c>
      <c r="F278" s="10" t="s">
        <v>24</v>
      </c>
      <c r="G278" s="10" t="s">
        <v>25</v>
      </c>
      <c r="H278" s="10" t="s">
        <v>26</v>
      </c>
      <c r="I278" s="11">
        <v>35</v>
      </c>
      <c r="J278" s="10" t="s">
        <v>24</v>
      </c>
      <c r="K278" s="12" t="str">
        <f>IF(F278="NA","0000",IF(F278="A04","1000",IF(F278="A03","0700",IF(F278="A02","0500",IF(F278="A01","0200",ERROR)))))</f>
        <v>0000</v>
      </c>
      <c r="L278" s="12" t="str">
        <f t="shared" si="12"/>
        <v>000</v>
      </c>
      <c r="M278" s="13">
        <v>0</v>
      </c>
      <c r="N278" s="14">
        <v>10</v>
      </c>
      <c r="O278" s="12">
        <v>2</v>
      </c>
      <c r="P278" s="11" t="s">
        <v>875</v>
      </c>
      <c r="Q278" s="10" t="s">
        <v>165</v>
      </c>
      <c r="R278" s="9" t="str">
        <f t="shared" si="14"/>
        <v>20180523-Str-Sd-Nylo01-Ndata-M0000-D000-T00000-G10-R02-0067.JPG</v>
      </c>
    </row>
    <row r="279" spans="1:21" x14ac:dyDescent="0.25">
      <c r="A279" s="9" t="s">
        <v>1157</v>
      </c>
      <c r="B279" s="9" t="str">
        <f t="shared" si="13"/>
        <v>20180523</v>
      </c>
      <c r="C279" s="9" t="s">
        <v>872</v>
      </c>
      <c r="D279" s="9" t="s">
        <v>873</v>
      </c>
      <c r="E279" s="10" t="s">
        <v>23</v>
      </c>
      <c r="F279" s="10" t="s">
        <v>32</v>
      </c>
      <c r="G279" s="10" t="s">
        <v>33</v>
      </c>
      <c r="H279" s="10" t="s">
        <v>26</v>
      </c>
      <c r="I279" s="11">
        <v>299</v>
      </c>
      <c r="J279" s="10">
        <v>120</v>
      </c>
      <c r="K279" s="12" t="str">
        <f>IF(F279="NA","0000",IF(F279="A04","1000",IF(F279="A03","0700",IF(F279="A02","0500",IF(F279="A01","0200",ERROR)))))</f>
        <v>1000</v>
      </c>
      <c r="L279" s="12" t="str">
        <f t="shared" si="12"/>
        <v>120</v>
      </c>
      <c r="M279" s="13">
        <v>0</v>
      </c>
      <c r="N279" s="14">
        <v>10</v>
      </c>
      <c r="O279" s="12">
        <v>2</v>
      </c>
      <c r="P279" s="11" t="s">
        <v>875</v>
      </c>
      <c r="Q279" s="10" t="s">
        <v>167</v>
      </c>
      <c r="R279" s="9" t="str">
        <f t="shared" si="14"/>
        <v>20180523-Str-Sd-Cott01-Uvpo1-M1000-D120-T00000-G10-R02-0068.JPG</v>
      </c>
    </row>
    <row r="280" spans="1:21" x14ac:dyDescent="0.25">
      <c r="A280" s="9" t="s">
        <v>1158</v>
      </c>
      <c r="B280" s="9" t="str">
        <f t="shared" si="13"/>
        <v>20180523</v>
      </c>
      <c r="C280" s="9" t="s">
        <v>872</v>
      </c>
      <c r="D280" s="9" t="s">
        <v>873</v>
      </c>
      <c r="E280" s="10" t="s">
        <v>23</v>
      </c>
      <c r="F280" s="10" t="s">
        <v>32</v>
      </c>
      <c r="G280" s="10" t="s">
        <v>33</v>
      </c>
      <c r="H280" s="10" t="s">
        <v>26</v>
      </c>
      <c r="I280" s="11">
        <v>295</v>
      </c>
      <c r="J280" s="10">
        <v>120</v>
      </c>
      <c r="K280" s="12" t="str">
        <f>IF(F280="NA","0000",IF(F280="A04","1000",IF(F280="A03","0700",IF(F280="A02","0500",IF(F280="A01","0200",ERROR)))))</f>
        <v>1000</v>
      </c>
      <c r="L280" s="12" t="str">
        <f t="shared" si="12"/>
        <v>120</v>
      </c>
      <c r="M280" s="13">
        <v>0</v>
      </c>
      <c r="N280" s="14">
        <v>10</v>
      </c>
      <c r="O280" s="12">
        <v>2</v>
      </c>
      <c r="P280" s="11" t="s">
        <v>875</v>
      </c>
      <c r="Q280" s="10" t="s">
        <v>169</v>
      </c>
      <c r="R280" s="9" t="str">
        <f t="shared" si="14"/>
        <v>20180523-Str-Sd-Cott01-Uvpo1-M1000-D120-T00000-G10-R02-0069.JPG</v>
      </c>
    </row>
    <row r="281" spans="1:21" x14ac:dyDescent="0.25">
      <c r="A281" s="9" t="s">
        <v>1159</v>
      </c>
      <c r="B281" s="9" t="str">
        <f t="shared" si="13"/>
        <v>20180523</v>
      </c>
      <c r="C281" s="9" t="s">
        <v>872</v>
      </c>
      <c r="D281" s="9" t="s">
        <v>873</v>
      </c>
      <c r="E281" s="10" t="s">
        <v>459</v>
      </c>
      <c r="F281" s="10" t="s">
        <v>32</v>
      </c>
      <c r="G281" s="10" t="s">
        <v>33</v>
      </c>
      <c r="H281" s="10" t="s">
        <v>26</v>
      </c>
      <c r="I281" s="11">
        <v>64</v>
      </c>
      <c r="J281" s="10">
        <v>120</v>
      </c>
      <c r="K281" s="12" t="str">
        <f>IF(F281="NA","0000",IF(F281="A04","1000",IF(F281="A03","0700",IF(F281="A02","0500",IF(F281="A01","0200",ERROR)))))</f>
        <v>1000</v>
      </c>
      <c r="L281" s="12" t="str">
        <f t="shared" si="12"/>
        <v>120</v>
      </c>
      <c r="M281" s="13">
        <v>0</v>
      </c>
      <c r="N281" s="14">
        <v>10</v>
      </c>
      <c r="O281" s="12">
        <v>2</v>
      </c>
      <c r="P281" s="11" t="s">
        <v>875</v>
      </c>
      <c r="Q281" s="10" t="s">
        <v>171</v>
      </c>
      <c r="R281" s="9" t="str">
        <f t="shared" si="14"/>
        <v>20180523-Str-Sd-Nylo01-Uvpo1-M1000-D120-T00000-G10-R02-0070.JPG</v>
      </c>
      <c r="S281" s="3">
        <f>I281-I278</f>
        <v>29</v>
      </c>
      <c r="T281" s="3">
        <f>I279-I277</f>
        <v>21</v>
      </c>
      <c r="U281" s="3">
        <f>S281/T281</f>
        <v>1.3809523809523809</v>
      </c>
    </row>
    <row r="282" spans="1:21" x14ac:dyDescent="0.25">
      <c r="A282" s="9" t="s">
        <v>1160</v>
      </c>
      <c r="B282" s="9" t="str">
        <f t="shared" si="13"/>
        <v>20180523</v>
      </c>
      <c r="C282" s="9" t="s">
        <v>872</v>
      </c>
      <c r="D282" s="9" t="s">
        <v>873</v>
      </c>
      <c r="E282" s="10" t="s">
        <v>23</v>
      </c>
      <c r="F282" s="10" t="s">
        <v>24</v>
      </c>
      <c r="G282" s="10" t="s">
        <v>25</v>
      </c>
      <c r="H282" s="10" t="s">
        <v>26</v>
      </c>
      <c r="I282" s="11">
        <v>324</v>
      </c>
      <c r="J282" s="10" t="s">
        <v>24</v>
      </c>
      <c r="K282" s="12" t="str">
        <f>IF(F282="NA","0000",IF(F282="A04","1000",IF(F282="A03","0700",IF(F282="A02","0500",IF(F282="A01","0200",ERROR)))))</f>
        <v>0000</v>
      </c>
      <c r="L282" s="12" t="str">
        <f t="shared" si="12"/>
        <v>000</v>
      </c>
      <c r="M282" s="13">
        <v>0</v>
      </c>
      <c r="N282" s="14">
        <v>10</v>
      </c>
      <c r="O282" s="12">
        <v>3</v>
      </c>
      <c r="P282" s="11" t="s">
        <v>875</v>
      </c>
      <c r="Q282" s="10" t="s">
        <v>173</v>
      </c>
      <c r="R282" s="9" t="str">
        <f t="shared" si="14"/>
        <v>20180523-Str-Sd-Cott01-Ndata-M0000-D000-T00000-G10-R03-0071.JPG</v>
      </c>
    </row>
    <row r="283" spans="1:21" x14ac:dyDescent="0.25">
      <c r="A283" s="9" t="s">
        <v>1161</v>
      </c>
      <c r="B283" s="9" t="str">
        <f t="shared" si="13"/>
        <v>20180523</v>
      </c>
      <c r="C283" s="9" t="s">
        <v>872</v>
      </c>
      <c r="D283" s="9" t="s">
        <v>873</v>
      </c>
      <c r="E283" s="10" t="s">
        <v>459</v>
      </c>
      <c r="F283" s="10" t="s">
        <v>24</v>
      </c>
      <c r="G283" s="10" t="s">
        <v>25</v>
      </c>
      <c r="H283" s="10" t="s">
        <v>26</v>
      </c>
      <c r="I283" s="11">
        <v>45</v>
      </c>
      <c r="J283" s="10" t="s">
        <v>24</v>
      </c>
      <c r="K283" s="12" t="str">
        <f>IF(F283="NA","0000",IF(F283="A04","1000",IF(F283="A03","0700",IF(F283="A02","0500",IF(F283="A01","0200",ERROR)))))</f>
        <v>0000</v>
      </c>
      <c r="L283" s="12" t="str">
        <f t="shared" si="12"/>
        <v>000</v>
      </c>
      <c r="M283" s="13">
        <v>0</v>
      </c>
      <c r="N283" s="14">
        <v>10</v>
      </c>
      <c r="O283" s="12">
        <v>3</v>
      </c>
      <c r="P283" s="11" t="s">
        <v>875</v>
      </c>
      <c r="Q283" s="10" t="s">
        <v>175</v>
      </c>
      <c r="R283" s="9" t="str">
        <f t="shared" si="14"/>
        <v>20180523-Str-Sd-Nylo01-Ndata-M0000-D000-T00000-G10-R03-0072.JPG</v>
      </c>
    </row>
    <row r="284" spans="1:21" x14ac:dyDescent="0.25">
      <c r="A284" s="9" t="s">
        <v>1162</v>
      </c>
      <c r="B284" s="9" t="str">
        <f t="shared" si="13"/>
        <v>20180523</v>
      </c>
      <c r="C284" s="9" t="s">
        <v>872</v>
      </c>
      <c r="D284" s="9" t="s">
        <v>873</v>
      </c>
      <c r="E284" s="10" t="s">
        <v>23</v>
      </c>
      <c r="F284" s="10" t="s">
        <v>32</v>
      </c>
      <c r="G284" s="10" t="s">
        <v>33</v>
      </c>
      <c r="H284" s="10" t="s">
        <v>26</v>
      </c>
      <c r="I284" s="11">
        <v>340</v>
      </c>
      <c r="J284" s="10">
        <v>120</v>
      </c>
      <c r="K284" s="12" t="str">
        <f>IF(F284="NA","0000",IF(F284="A04","1000",IF(F284="A03","0700",IF(F284="A02","0500",IF(F284="A01","0200",ERROR)))))</f>
        <v>1000</v>
      </c>
      <c r="L284" s="12" t="str">
        <f t="shared" si="12"/>
        <v>120</v>
      </c>
      <c r="M284" s="13">
        <v>0</v>
      </c>
      <c r="N284" s="14">
        <v>10</v>
      </c>
      <c r="O284" s="12">
        <v>3</v>
      </c>
      <c r="P284" s="11" t="s">
        <v>875</v>
      </c>
      <c r="Q284" s="10" t="s">
        <v>177</v>
      </c>
      <c r="R284" s="9" t="str">
        <f t="shared" si="14"/>
        <v>20180523-Str-Sd-Cott01-Uvpo1-M1000-D120-T00000-G10-R03-0073.JPG</v>
      </c>
    </row>
    <row r="285" spans="1:21" x14ac:dyDescent="0.25">
      <c r="A285" s="9" t="s">
        <v>1163</v>
      </c>
      <c r="B285" s="9" t="str">
        <f t="shared" si="13"/>
        <v>20180523</v>
      </c>
      <c r="C285" s="9" t="s">
        <v>872</v>
      </c>
      <c r="D285" s="9" t="s">
        <v>873</v>
      </c>
      <c r="E285" s="10" t="s">
        <v>23</v>
      </c>
      <c r="F285" s="10" t="s">
        <v>32</v>
      </c>
      <c r="G285" s="10" t="s">
        <v>33</v>
      </c>
      <c r="H285" s="10" t="s">
        <v>26</v>
      </c>
      <c r="I285" s="11">
        <v>360</v>
      </c>
      <c r="J285" s="10">
        <v>120</v>
      </c>
      <c r="K285" s="12" t="str">
        <f>IF(F285="NA","0000",IF(F285="A04","1000",IF(F285="A03","0700",IF(F285="A02","0500",IF(F285="A01","0200",ERROR)))))</f>
        <v>1000</v>
      </c>
      <c r="L285" s="12" t="str">
        <f t="shared" si="12"/>
        <v>120</v>
      </c>
      <c r="M285" s="13">
        <v>0</v>
      </c>
      <c r="N285" s="14">
        <v>10</v>
      </c>
      <c r="O285" s="12">
        <v>3</v>
      </c>
      <c r="P285" s="11" t="s">
        <v>875</v>
      </c>
      <c r="Q285" s="10" t="s">
        <v>179</v>
      </c>
      <c r="R285" s="9" t="str">
        <f t="shared" si="14"/>
        <v>20180523-Str-Sd-Cott01-Uvpo1-M1000-D120-T00000-G10-R03-0074.JPG</v>
      </c>
    </row>
    <row r="286" spans="1:21" x14ac:dyDescent="0.25">
      <c r="A286" s="9" t="s">
        <v>1164</v>
      </c>
      <c r="B286" s="9" t="str">
        <f t="shared" si="13"/>
        <v>20180523</v>
      </c>
      <c r="C286" s="9" t="s">
        <v>872</v>
      </c>
      <c r="D286" s="9" t="s">
        <v>873</v>
      </c>
      <c r="E286" s="10" t="s">
        <v>459</v>
      </c>
      <c r="F286" s="10" t="s">
        <v>32</v>
      </c>
      <c r="G286" s="10" t="s">
        <v>33</v>
      </c>
      <c r="H286" s="10" t="s">
        <v>26</v>
      </c>
      <c r="I286" s="11">
        <v>38</v>
      </c>
      <c r="J286" s="10">
        <v>120</v>
      </c>
      <c r="K286" s="12" t="str">
        <f>IF(F286="NA","0000",IF(F286="A04","1000",IF(F286="A03","0700",IF(F286="A02","0500",IF(F286="A01","0200",ERROR)))))</f>
        <v>1000</v>
      </c>
      <c r="L286" s="12" t="str">
        <f t="shared" si="12"/>
        <v>120</v>
      </c>
      <c r="M286" s="13">
        <v>0</v>
      </c>
      <c r="N286" s="14">
        <v>10</v>
      </c>
      <c r="O286" s="12">
        <v>3</v>
      </c>
      <c r="P286" s="11" t="s">
        <v>875</v>
      </c>
      <c r="Q286" s="10" t="s">
        <v>181</v>
      </c>
      <c r="R286" s="9" t="str">
        <f t="shared" si="14"/>
        <v>20180523-Str-Sd-Nylo01-Uvpo1-M1000-D120-T00000-G10-R03-0075.JPG</v>
      </c>
      <c r="S286" s="3">
        <f>I286-I283</f>
        <v>-7</v>
      </c>
      <c r="T286" s="3">
        <f>I284-I282</f>
        <v>16</v>
      </c>
      <c r="U286" s="3">
        <f>S286/T286</f>
        <v>-0.4375</v>
      </c>
    </row>
    <row r="287" spans="1:21" x14ac:dyDescent="0.25">
      <c r="A287" s="9" t="s">
        <v>1165</v>
      </c>
      <c r="B287" s="9" t="str">
        <f t="shared" si="13"/>
        <v>20180523</v>
      </c>
      <c r="C287" s="9" t="s">
        <v>872</v>
      </c>
      <c r="D287" s="9" t="s">
        <v>873</v>
      </c>
      <c r="E287" s="10" t="s">
        <v>23</v>
      </c>
      <c r="F287" s="10" t="s">
        <v>24</v>
      </c>
      <c r="G287" s="10" t="s">
        <v>25</v>
      </c>
      <c r="H287" s="10" t="s">
        <v>26</v>
      </c>
      <c r="I287" s="11">
        <v>186</v>
      </c>
      <c r="J287" s="10" t="s">
        <v>24</v>
      </c>
      <c r="K287" s="12" t="str">
        <f>IF(F287="NA","0000",IF(F287="A04","1000",IF(F287="A03","0700",IF(F287="A02","0500",IF(F287="A01","0200",ERROR)))))</f>
        <v>0000</v>
      </c>
      <c r="L287" s="12" t="str">
        <f t="shared" si="12"/>
        <v>000</v>
      </c>
      <c r="M287" s="13">
        <v>0</v>
      </c>
      <c r="N287" s="14">
        <v>10</v>
      </c>
      <c r="O287" s="12">
        <v>4</v>
      </c>
      <c r="P287" s="11" t="s">
        <v>875</v>
      </c>
      <c r="Q287" s="10" t="s">
        <v>183</v>
      </c>
      <c r="R287" s="9" t="str">
        <f t="shared" si="14"/>
        <v>20180523-Str-Sd-Cott01-Ndata-M0000-D000-T00000-G10-R04-0076.JPG</v>
      </c>
    </row>
    <row r="288" spans="1:21" x14ac:dyDescent="0.25">
      <c r="A288" s="9" t="s">
        <v>1166</v>
      </c>
      <c r="B288" s="9" t="str">
        <f t="shared" si="13"/>
        <v>20180523</v>
      </c>
      <c r="C288" s="9" t="s">
        <v>872</v>
      </c>
      <c r="D288" s="9" t="s">
        <v>873</v>
      </c>
      <c r="E288" s="10" t="s">
        <v>459</v>
      </c>
      <c r="F288" s="10" t="s">
        <v>24</v>
      </c>
      <c r="G288" s="10" t="s">
        <v>25</v>
      </c>
      <c r="H288" s="10" t="s">
        <v>26</v>
      </c>
      <c r="I288" s="11">
        <v>48</v>
      </c>
      <c r="J288" s="10" t="s">
        <v>24</v>
      </c>
      <c r="K288" s="12" t="str">
        <f>IF(F288="NA","0000",IF(F288="A04","1000",IF(F288="A03","0700",IF(F288="A02","0500",IF(F288="A01","0200",ERROR)))))</f>
        <v>0000</v>
      </c>
      <c r="L288" s="12" t="str">
        <f t="shared" si="12"/>
        <v>000</v>
      </c>
      <c r="M288" s="13">
        <v>0</v>
      </c>
      <c r="N288" s="14">
        <v>10</v>
      </c>
      <c r="O288" s="12">
        <v>4</v>
      </c>
      <c r="P288" s="11" t="s">
        <v>875</v>
      </c>
      <c r="Q288" s="10" t="s">
        <v>185</v>
      </c>
      <c r="R288" s="9" t="str">
        <f t="shared" si="14"/>
        <v>20180523-Str-Sd-Nylo01-Ndata-M0000-D000-T00000-G10-R04-0077.JPG</v>
      </c>
    </row>
    <row r="289" spans="1:21" x14ac:dyDescent="0.25">
      <c r="A289" s="9" t="s">
        <v>1167</v>
      </c>
      <c r="B289" s="9" t="str">
        <f t="shared" si="13"/>
        <v>20180523</v>
      </c>
      <c r="C289" s="9" t="s">
        <v>872</v>
      </c>
      <c r="D289" s="9" t="s">
        <v>873</v>
      </c>
      <c r="E289" s="10" t="s">
        <v>23</v>
      </c>
      <c r="F289" s="10" t="s">
        <v>32</v>
      </c>
      <c r="G289" s="10" t="s">
        <v>33</v>
      </c>
      <c r="H289" s="10" t="s">
        <v>26</v>
      </c>
      <c r="I289" s="11">
        <v>219</v>
      </c>
      <c r="J289" s="10">
        <v>120</v>
      </c>
      <c r="K289" s="12" t="str">
        <f>IF(F289="NA","0000",IF(F289="A04","1000",IF(F289="A03","0700",IF(F289="A02","0500",IF(F289="A01","0200",ERROR)))))</f>
        <v>1000</v>
      </c>
      <c r="L289" s="12" t="str">
        <f t="shared" si="12"/>
        <v>120</v>
      </c>
      <c r="M289" s="13">
        <v>0</v>
      </c>
      <c r="N289" s="14">
        <v>10</v>
      </c>
      <c r="O289" s="12">
        <v>4</v>
      </c>
      <c r="P289" s="11" t="s">
        <v>875</v>
      </c>
      <c r="Q289" s="10" t="s">
        <v>187</v>
      </c>
      <c r="R289" s="9" t="str">
        <f t="shared" si="14"/>
        <v>20180523-Str-Sd-Cott01-Uvpo1-M1000-D120-T00000-G10-R04-0078.JPG</v>
      </c>
    </row>
    <row r="290" spans="1:21" x14ac:dyDescent="0.25">
      <c r="A290" s="9" t="s">
        <v>1168</v>
      </c>
      <c r="B290" s="9" t="str">
        <f t="shared" si="13"/>
        <v>20180523</v>
      </c>
      <c r="C290" s="9" t="s">
        <v>872</v>
      </c>
      <c r="D290" s="9" t="s">
        <v>873</v>
      </c>
      <c r="E290" s="10" t="s">
        <v>23</v>
      </c>
      <c r="F290" s="10" t="s">
        <v>32</v>
      </c>
      <c r="G290" s="10" t="s">
        <v>33</v>
      </c>
      <c r="H290" s="10" t="s">
        <v>26</v>
      </c>
      <c r="I290" s="11">
        <v>208</v>
      </c>
      <c r="J290" s="10">
        <v>120</v>
      </c>
      <c r="K290" s="12" t="str">
        <f>IF(F290="NA","0000",IF(F290="A04","1000",IF(F290="A03","0700",IF(F290="A02","0500",IF(F290="A01","0200",ERROR)))))</f>
        <v>1000</v>
      </c>
      <c r="L290" s="12" t="str">
        <f t="shared" si="12"/>
        <v>120</v>
      </c>
      <c r="M290" s="13">
        <v>0</v>
      </c>
      <c r="N290" s="14">
        <v>10</v>
      </c>
      <c r="O290" s="12">
        <v>4</v>
      </c>
      <c r="P290" s="11" t="s">
        <v>875</v>
      </c>
      <c r="Q290" s="10" t="s">
        <v>189</v>
      </c>
      <c r="R290" s="9" t="str">
        <f t="shared" si="14"/>
        <v>20180523-Str-Sd-Cott01-Uvpo1-M1000-D120-T00000-G10-R04-0079.JPG</v>
      </c>
    </row>
    <row r="291" spans="1:21" x14ac:dyDescent="0.25">
      <c r="A291" s="9" t="s">
        <v>1169</v>
      </c>
      <c r="B291" s="9" t="str">
        <f t="shared" si="13"/>
        <v>20180523</v>
      </c>
      <c r="C291" s="9" t="s">
        <v>872</v>
      </c>
      <c r="D291" s="9" t="s">
        <v>873</v>
      </c>
      <c r="E291" s="10" t="s">
        <v>459</v>
      </c>
      <c r="F291" s="10" t="s">
        <v>32</v>
      </c>
      <c r="G291" s="10" t="s">
        <v>33</v>
      </c>
      <c r="H291" s="10" t="s">
        <v>26</v>
      </c>
      <c r="I291" s="11">
        <v>61</v>
      </c>
      <c r="J291" s="10">
        <v>120</v>
      </c>
      <c r="K291" s="12" t="str">
        <f>IF(F291="NA","0000",IF(F291="A04","1000",IF(F291="A03","0700",IF(F291="A02","0500",IF(F291="A01","0200",ERROR)))))</f>
        <v>1000</v>
      </c>
      <c r="L291" s="12" t="str">
        <f t="shared" si="12"/>
        <v>120</v>
      </c>
      <c r="M291" s="13">
        <v>0</v>
      </c>
      <c r="N291" s="14">
        <v>10</v>
      </c>
      <c r="O291" s="12">
        <v>4</v>
      </c>
      <c r="P291" s="11" t="s">
        <v>875</v>
      </c>
      <c r="Q291" s="10" t="s">
        <v>191</v>
      </c>
      <c r="R291" s="9" t="str">
        <f t="shared" si="14"/>
        <v>20180523-Str-Sd-Nylo01-Uvpo1-M1000-D120-T00000-G10-R04-0080.JPG</v>
      </c>
      <c r="S291" s="3">
        <f>I291-I288</f>
        <v>13</v>
      </c>
      <c r="T291" s="3">
        <f>I289-I287</f>
        <v>33</v>
      </c>
      <c r="U291" s="3">
        <f>S291/T291</f>
        <v>0.39393939393939392</v>
      </c>
    </row>
    <row r="292" spans="1:21" x14ac:dyDescent="0.25">
      <c r="A292" s="9" t="s">
        <v>1170</v>
      </c>
      <c r="B292" s="9" t="str">
        <f t="shared" si="13"/>
        <v>20180523</v>
      </c>
      <c r="C292" s="9" t="s">
        <v>872</v>
      </c>
      <c r="D292" s="9" t="s">
        <v>873</v>
      </c>
      <c r="E292" s="10" t="s">
        <v>23</v>
      </c>
      <c r="F292" s="10" t="s">
        <v>24</v>
      </c>
      <c r="G292" s="10" t="s">
        <v>25</v>
      </c>
      <c r="H292" s="10" t="s">
        <v>26</v>
      </c>
      <c r="I292" s="11">
        <v>208</v>
      </c>
      <c r="J292" s="10" t="s">
        <v>24</v>
      </c>
      <c r="K292" s="12" t="str">
        <f>IF(F292="NA","0000",IF(F292="A04","1000",IF(F292="A03","0700",IF(F292="A02","0500",IF(F292="A01","0200",ERROR)))))</f>
        <v>0000</v>
      </c>
      <c r="L292" s="12" t="str">
        <f t="shared" si="12"/>
        <v>000</v>
      </c>
      <c r="M292" s="13">
        <v>0</v>
      </c>
      <c r="N292" s="14">
        <v>10</v>
      </c>
      <c r="O292" s="12">
        <v>5</v>
      </c>
      <c r="P292" s="11" t="s">
        <v>875</v>
      </c>
      <c r="Q292" s="10" t="s">
        <v>193</v>
      </c>
      <c r="R292" s="9" t="str">
        <f t="shared" si="14"/>
        <v>20180523-Str-Sd-Cott01-Ndata-M0000-D000-T00000-G10-R05-0081.JPG</v>
      </c>
    </row>
    <row r="293" spans="1:21" x14ac:dyDescent="0.25">
      <c r="A293" s="9" t="s">
        <v>1171</v>
      </c>
      <c r="B293" s="9" t="str">
        <f t="shared" si="13"/>
        <v>20180523</v>
      </c>
      <c r="C293" s="9" t="s">
        <v>872</v>
      </c>
      <c r="D293" s="9" t="s">
        <v>873</v>
      </c>
      <c r="E293" s="10" t="s">
        <v>459</v>
      </c>
      <c r="F293" s="10" t="s">
        <v>24</v>
      </c>
      <c r="G293" s="10" t="s">
        <v>25</v>
      </c>
      <c r="H293" s="10" t="s">
        <v>26</v>
      </c>
      <c r="I293" s="11">
        <v>117</v>
      </c>
      <c r="J293" s="10" t="s">
        <v>24</v>
      </c>
      <c r="K293" s="12" t="str">
        <f>IF(F293="NA","0000",IF(F293="A04","1000",IF(F293="A03","0700",IF(F293="A02","0500",IF(F293="A01","0200",ERROR)))))</f>
        <v>0000</v>
      </c>
      <c r="L293" s="12" t="str">
        <f t="shared" si="12"/>
        <v>000</v>
      </c>
      <c r="M293" s="13">
        <v>0</v>
      </c>
      <c r="N293" s="14">
        <v>10</v>
      </c>
      <c r="O293" s="12">
        <v>5</v>
      </c>
      <c r="P293" s="11" t="s">
        <v>875</v>
      </c>
      <c r="Q293" s="10" t="s">
        <v>195</v>
      </c>
      <c r="R293" s="9" t="str">
        <f t="shared" si="14"/>
        <v>20180523-Str-Sd-Nylo01-Ndata-M0000-D000-T00000-G10-R05-0082.JPG</v>
      </c>
    </row>
    <row r="294" spans="1:21" x14ac:dyDescent="0.25">
      <c r="A294" s="9" t="s">
        <v>1172</v>
      </c>
      <c r="B294" s="9" t="str">
        <f t="shared" si="13"/>
        <v>20180523</v>
      </c>
      <c r="C294" s="9" t="s">
        <v>872</v>
      </c>
      <c r="D294" s="9" t="s">
        <v>873</v>
      </c>
      <c r="E294" s="10" t="s">
        <v>23</v>
      </c>
      <c r="F294" s="10" t="s">
        <v>32</v>
      </c>
      <c r="G294" s="10" t="s">
        <v>33</v>
      </c>
      <c r="H294" s="10" t="s">
        <v>26</v>
      </c>
      <c r="I294" s="11">
        <v>476</v>
      </c>
      <c r="J294" s="10">
        <v>120</v>
      </c>
      <c r="K294" s="12" t="str">
        <f>IF(F294="NA","0000",IF(F294="A04","1000",IF(F294="A03","0700",IF(F294="A02","0500",IF(F294="A01","0200",ERROR)))))</f>
        <v>1000</v>
      </c>
      <c r="L294" s="12" t="str">
        <f t="shared" si="12"/>
        <v>120</v>
      </c>
      <c r="M294" s="13">
        <v>0</v>
      </c>
      <c r="N294" s="14">
        <v>10</v>
      </c>
      <c r="O294" s="12">
        <v>5</v>
      </c>
      <c r="P294" s="11" t="s">
        <v>875</v>
      </c>
      <c r="Q294" s="10" t="s">
        <v>197</v>
      </c>
      <c r="R294" s="9" t="str">
        <f t="shared" si="14"/>
        <v>20180523-Str-Sd-Cott01-Uvpo1-M1000-D120-T00000-G10-R05-0083.JPG</v>
      </c>
    </row>
    <row r="295" spans="1:21" x14ac:dyDescent="0.25">
      <c r="A295" s="9" t="s">
        <v>1173</v>
      </c>
      <c r="B295" s="9" t="str">
        <f t="shared" si="13"/>
        <v>20180523</v>
      </c>
      <c r="C295" s="9" t="s">
        <v>872</v>
      </c>
      <c r="D295" s="9" t="s">
        <v>873</v>
      </c>
      <c r="E295" s="10" t="s">
        <v>23</v>
      </c>
      <c r="F295" s="10" t="s">
        <v>32</v>
      </c>
      <c r="G295" s="10" t="s">
        <v>33</v>
      </c>
      <c r="H295" s="10" t="s">
        <v>26</v>
      </c>
      <c r="I295" s="11">
        <v>468</v>
      </c>
      <c r="J295" s="10">
        <v>120</v>
      </c>
      <c r="K295" s="12" t="str">
        <f>IF(F295="NA","0000",IF(F295="A04","1000",IF(F295="A03","0700",IF(F295="A02","0500",IF(F295="A01","0200",ERROR)))))</f>
        <v>1000</v>
      </c>
      <c r="L295" s="12" t="str">
        <f t="shared" si="12"/>
        <v>120</v>
      </c>
      <c r="M295" s="13">
        <v>0</v>
      </c>
      <c r="N295" s="14">
        <v>10</v>
      </c>
      <c r="O295" s="12">
        <v>5</v>
      </c>
      <c r="P295" s="11" t="s">
        <v>875</v>
      </c>
      <c r="Q295" s="10" t="s">
        <v>199</v>
      </c>
      <c r="R295" s="9" t="str">
        <f t="shared" si="14"/>
        <v>20180523-Str-Sd-Cott01-Uvpo1-M1000-D120-T00000-G10-R05-0084.JPG</v>
      </c>
    </row>
    <row r="296" spans="1:21" x14ac:dyDescent="0.25">
      <c r="A296" s="9" t="s">
        <v>1174</v>
      </c>
      <c r="B296" s="9" t="str">
        <f t="shared" si="13"/>
        <v>20180523</v>
      </c>
      <c r="C296" s="9" t="s">
        <v>872</v>
      </c>
      <c r="D296" s="9" t="s">
        <v>873</v>
      </c>
      <c r="E296" s="10" t="s">
        <v>459</v>
      </c>
      <c r="F296" s="10" t="s">
        <v>32</v>
      </c>
      <c r="G296" s="10" t="s">
        <v>33</v>
      </c>
      <c r="H296" s="10" t="s">
        <v>26</v>
      </c>
      <c r="I296" s="11">
        <v>198</v>
      </c>
      <c r="J296" s="10">
        <v>120</v>
      </c>
      <c r="K296" s="12" t="str">
        <f>IF(F296="NA","0000",IF(F296="A04","1000",IF(F296="A03","0700",IF(F296="A02","0500",IF(F296="A01","0200",ERROR)))))</f>
        <v>1000</v>
      </c>
      <c r="L296" s="12" t="str">
        <f t="shared" si="12"/>
        <v>120</v>
      </c>
      <c r="M296" s="13">
        <v>0</v>
      </c>
      <c r="N296" s="14">
        <v>10</v>
      </c>
      <c r="O296" s="12">
        <v>5</v>
      </c>
      <c r="P296" s="11" t="s">
        <v>875</v>
      </c>
      <c r="Q296" s="10" t="s">
        <v>201</v>
      </c>
      <c r="R296" s="9" t="str">
        <f t="shared" si="14"/>
        <v>20180523-Str-Sd-Nylo01-Uvpo1-M1000-D120-T00000-G10-R05-0085.JPG</v>
      </c>
      <c r="S296" s="3">
        <f>I296-I293</f>
        <v>81</v>
      </c>
      <c r="T296" s="3">
        <f>I294-I292</f>
        <v>268</v>
      </c>
      <c r="U296" s="3">
        <f>S296/T296</f>
        <v>0.30223880597014924</v>
      </c>
    </row>
    <row r="297" spans="1:21" x14ac:dyDescent="0.25">
      <c r="A297" s="9" t="s">
        <v>1175</v>
      </c>
      <c r="B297" s="9" t="str">
        <f t="shared" si="13"/>
        <v>20180523</v>
      </c>
      <c r="C297" s="9" t="s">
        <v>872</v>
      </c>
      <c r="D297" s="9" t="s">
        <v>873</v>
      </c>
      <c r="E297" s="10" t="s">
        <v>23</v>
      </c>
      <c r="F297" s="10" t="s">
        <v>24</v>
      </c>
      <c r="G297" s="10" t="s">
        <v>25</v>
      </c>
      <c r="H297" s="10" t="s">
        <v>26</v>
      </c>
      <c r="I297" s="11">
        <v>198</v>
      </c>
      <c r="J297" s="10" t="s">
        <v>24</v>
      </c>
      <c r="K297" s="12" t="str">
        <f>IF(F297="NA","0000",IF(F297="A04","1000",IF(F297="A03","0700",IF(F297="A02","0500",IF(F297="A01","0200",ERROR)))))</f>
        <v>0000</v>
      </c>
      <c r="L297" s="12" t="str">
        <f t="shared" si="12"/>
        <v>000</v>
      </c>
      <c r="M297" s="13">
        <v>0</v>
      </c>
      <c r="N297" s="14">
        <v>10</v>
      </c>
      <c r="O297" s="12">
        <v>6</v>
      </c>
      <c r="P297" s="11" t="s">
        <v>875</v>
      </c>
      <c r="Q297" s="10" t="s">
        <v>203</v>
      </c>
      <c r="R297" s="9" t="str">
        <f t="shared" si="14"/>
        <v>20180523-Str-Sd-Cott01-Ndata-M0000-D000-T00000-G10-R06-0086.JPG</v>
      </c>
    </row>
    <row r="298" spans="1:21" x14ac:dyDescent="0.25">
      <c r="A298" s="9" t="s">
        <v>1176</v>
      </c>
      <c r="B298" s="9" t="str">
        <f t="shared" si="13"/>
        <v>20180523</v>
      </c>
      <c r="C298" s="9" t="s">
        <v>872</v>
      </c>
      <c r="D298" s="9" t="s">
        <v>873</v>
      </c>
      <c r="E298" s="10" t="s">
        <v>459</v>
      </c>
      <c r="F298" s="10" t="s">
        <v>24</v>
      </c>
      <c r="G298" s="10" t="s">
        <v>25</v>
      </c>
      <c r="H298" s="10" t="s">
        <v>26</v>
      </c>
      <c r="I298" s="11">
        <v>65</v>
      </c>
      <c r="J298" s="10" t="s">
        <v>24</v>
      </c>
      <c r="K298" s="12" t="str">
        <f>IF(F298="NA","0000",IF(F298="A04","1000",IF(F298="A03","0700",IF(F298="A02","0500",IF(F298="A01","0200",ERROR)))))</f>
        <v>0000</v>
      </c>
      <c r="L298" s="12" t="str">
        <f t="shared" si="12"/>
        <v>000</v>
      </c>
      <c r="M298" s="13">
        <v>0</v>
      </c>
      <c r="N298" s="14">
        <v>10</v>
      </c>
      <c r="O298" s="12">
        <v>6</v>
      </c>
      <c r="P298" s="11" t="s">
        <v>875</v>
      </c>
      <c r="Q298" s="10" t="s">
        <v>205</v>
      </c>
      <c r="R298" s="9" t="str">
        <f t="shared" si="14"/>
        <v>20180523-Str-Sd-Nylo01-Ndata-M0000-D000-T00000-G10-R06-0087.JPG</v>
      </c>
    </row>
    <row r="299" spans="1:21" x14ac:dyDescent="0.25">
      <c r="A299" s="9" t="s">
        <v>1177</v>
      </c>
      <c r="B299" s="9" t="str">
        <f t="shared" si="13"/>
        <v>20180523</v>
      </c>
      <c r="C299" s="9" t="s">
        <v>872</v>
      </c>
      <c r="D299" s="9" t="s">
        <v>873</v>
      </c>
      <c r="E299" s="10" t="s">
        <v>23</v>
      </c>
      <c r="F299" s="10" t="s">
        <v>32</v>
      </c>
      <c r="G299" s="10" t="s">
        <v>33</v>
      </c>
      <c r="H299" s="10" t="s">
        <v>26</v>
      </c>
      <c r="I299" s="11">
        <v>473</v>
      </c>
      <c r="J299" s="10">
        <v>120</v>
      </c>
      <c r="K299" s="12" t="str">
        <f>IF(F299="NA","0000",IF(F299="A04","1000",IF(F299="A03","0700",IF(F299="A02","0500",IF(F299="A01","0200",ERROR)))))</f>
        <v>1000</v>
      </c>
      <c r="L299" s="12" t="str">
        <f t="shared" si="12"/>
        <v>120</v>
      </c>
      <c r="M299" s="13">
        <v>0</v>
      </c>
      <c r="N299" s="14">
        <v>10</v>
      </c>
      <c r="O299" s="12">
        <v>6</v>
      </c>
      <c r="P299" s="11" t="s">
        <v>875</v>
      </c>
      <c r="Q299" s="10" t="s">
        <v>207</v>
      </c>
      <c r="R299" s="9" t="str">
        <f t="shared" si="14"/>
        <v>20180523-Str-Sd-Cott01-Uvpo1-M1000-D120-T00000-G10-R06-0088.JPG</v>
      </c>
    </row>
    <row r="300" spans="1:21" x14ac:dyDescent="0.25">
      <c r="A300" s="9" t="s">
        <v>1178</v>
      </c>
      <c r="B300" s="9" t="str">
        <f t="shared" si="13"/>
        <v>20180523</v>
      </c>
      <c r="C300" s="9" t="s">
        <v>872</v>
      </c>
      <c r="D300" s="9" t="s">
        <v>873</v>
      </c>
      <c r="E300" s="10" t="s">
        <v>23</v>
      </c>
      <c r="F300" s="10" t="s">
        <v>32</v>
      </c>
      <c r="G300" s="10" t="s">
        <v>33</v>
      </c>
      <c r="H300" s="10" t="s">
        <v>26</v>
      </c>
      <c r="I300" s="11">
        <v>302</v>
      </c>
      <c r="J300" s="10">
        <v>120</v>
      </c>
      <c r="K300" s="12" t="str">
        <f>IF(F300="NA","0000",IF(F300="A04","1000",IF(F300="A03","0700",IF(F300="A02","0500",IF(F300="A01","0200",ERROR)))))</f>
        <v>1000</v>
      </c>
      <c r="L300" s="12" t="str">
        <f t="shared" si="12"/>
        <v>120</v>
      </c>
      <c r="M300" s="13">
        <v>0</v>
      </c>
      <c r="N300" s="14">
        <v>10</v>
      </c>
      <c r="O300" s="12">
        <v>6</v>
      </c>
      <c r="P300" s="11" t="s">
        <v>875</v>
      </c>
      <c r="Q300" s="10" t="s">
        <v>209</v>
      </c>
      <c r="R300" s="9" t="str">
        <f t="shared" si="14"/>
        <v>20180523-Str-Sd-Cott01-Uvpo1-M1000-D120-T00000-G10-R06-0089.JPG</v>
      </c>
    </row>
    <row r="301" spans="1:21" x14ac:dyDescent="0.25">
      <c r="A301" s="9" t="s">
        <v>1179</v>
      </c>
      <c r="B301" s="9" t="str">
        <f t="shared" si="13"/>
        <v>20180523</v>
      </c>
      <c r="C301" s="9" t="s">
        <v>872</v>
      </c>
      <c r="D301" s="9" t="s">
        <v>873</v>
      </c>
      <c r="E301" s="10" t="s">
        <v>459</v>
      </c>
      <c r="F301" s="10" t="s">
        <v>32</v>
      </c>
      <c r="G301" s="10" t="s">
        <v>33</v>
      </c>
      <c r="H301" s="10" t="s">
        <v>26</v>
      </c>
      <c r="I301" s="11">
        <v>289</v>
      </c>
      <c r="J301" s="10">
        <v>120</v>
      </c>
      <c r="K301" s="12" t="str">
        <f>IF(F301="NA","0000",IF(F301="A04","1000",IF(F301="A03","0700",IF(F301="A02","0500",IF(F301="A01","0200",ERROR)))))</f>
        <v>1000</v>
      </c>
      <c r="L301" s="12" t="str">
        <f t="shared" si="12"/>
        <v>120</v>
      </c>
      <c r="M301" s="13">
        <v>0</v>
      </c>
      <c r="N301" s="14">
        <v>10</v>
      </c>
      <c r="O301" s="12">
        <v>6</v>
      </c>
      <c r="P301" s="11" t="s">
        <v>875</v>
      </c>
      <c r="Q301" s="10" t="s">
        <v>211</v>
      </c>
      <c r="R301" s="9" t="str">
        <f t="shared" si="14"/>
        <v>20180523-Str-Sd-Nylo01-Uvpo1-M1000-D120-T00000-G10-R06-0090.JPG</v>
      </c>
      <c r="S301" s="3">
        <f>I301-I298</f>
        <v>224</v>
      </c>
      <c r="T301" s="3">
        <f>I299-I297</f>
        <v>275</v>
      </c>
      <c r="U301" s="3">
        <f>S301/T301</f>
        <v>0.81454545454545457</v>
      </c>
    </row>
    <row r="302" spans="1:21" x14ac:dyDescent="0.25">
      <c r="A302" s="9" t="s">
        <v>1180</v>
      </c>
      <c r="B302" s="9" t="str">
        <f t="shared" si="13"/>
        <v>20180607</v>
      </c>
      <c r="C302" s="9" t="s">
        <v>872</v>
      </c>
      <c r="D302" s="9" t="s">
        <v>873</v>
      </c>
      <c r="E302" s="10" t="s">
        <v>23</v>
      </c>
      <c r="F302" s="10" t="s">
        <v>24</v>
      </c>
      <c r="G302" s="10" t="s">
        <v>25</v>
      </c>
      <c r="H302" s="10" t="s">
        <v>26</v>
      </c>
      <c r="I302" s="11">
        <v>175</v>
      </c>
      <c r="J302" s="10" t="s">
        <v>24</v>
      </c>
      <c r="K302" s="12" t="str">
        <f>IF(F302="NA","0000",IF(F302="A04","1000",IF(F302="A03","0700",IF(F302="A02","0500",IF(F302="A01","0200",ERROR)))))</f>
        <v>0000</v>
      </c>
      <c r="L302" s="12" t="str">
        <f t="shared" si="12"/>
        <v>000</v>
      </c>
      <c r="M302" s="13">
        <v>0</v>
      </c>
      <c r="N302" s="14">
        <v>11</v>
      </c>
      <c r="O302" s="12">
        <v>1</v>
      </c>
      <c r="P302" s="11" t="s">
        <v>875</v>
      </c>
      <c r="Q302" s="10" t="s">
        <v>213</v>
      </c>
      <c r="R302" s="9" t="str">
        <f t="shared" si="14"/>
        <v>20180607-Str-Sd-Cott01-Ndata-M0000-D000-T00000-G11-R01-0091.JPG</v>
      </c>
    </row>
    <row r="303" spans="1:21" x14ac:dyDescent="0.25">
      <c r="A303" s="9" t="s">
        <v>1181</v>
      </c>
      <c r="B303" s="9" t="str">
        <f t="shared" si="13"/>
        <v>20180607</v>
      </c>
      <c r="C303" s="9" t="s">
        <v>872</v>
      </c>
      <c r="D303" s="9" t="s">
        <v>873</v>
      </c>
      <c r="E303" s="10" t="s">
        <v>459</v>
      </c>
      <c r="F303" s="10" t="s">
        <v>24</v>
      </c>
      <c r="G303" s="10" t="s">
        <v>25</v>
      </c>
      <c r="H303" s="10" t="s">
        <v>26</v>
      </c>
      <c r="I303" s="11">
        <v>56</v>
      </c>
      <c r="J303" s="10" t="s">
        <v>24</v>
      </c>
      <c r="K303" s="12" t="str">
        <f>IF(F303="NA","0000",IF(F303="A04","1000",IF(F303="A03","0700",IF(F303="A02","0500",IF(F303="A01","0200",ERROR)))))</f>
        <v>0000</v>
      </c>
      <c r="L303" s="12" t="str">
        <f t="shared" si="12"/>
        <v>000</v>
      </c>
      <c r="M303" s="13">
        <v>0</v>
      </c>
      <c r="N303" s="14">
        <v>11</v>
      </c>
      <c r="O303" s="12">
        <v>1</v>
      </c>
      <c r="P303" s="11" t="s">
        <v>875</v>
      </c>
      <c r="Q303" s="10" t="s">
        <v>215</v>
      </c>
      <c r="R303" s="9" t="str">
        <f t="shared" si="14"/>
        <v>20180607-Str-Sd-Nylo01-Ndata-M0000-D000-T00000-G11-R01-0092.JPG</v>
      </c>
    </row>
    <row r="304" spans="1:21" x14ac:dyDescent="0.25">
      <c r="A304" s="9" t="s">
        <v>1182</v>
      </c>
      <c r="B304" s="9" t="str">
        <f t="shared" si="13"/>
        <v>20180607</v>
      </c>
      <c r="C304" s="9" t="s">
        <v>872</v>
      </c>
      <c r="D304" s="9" t="s">
        <v>873</v>
      </c>
      <c r="E304" s="10" t="s">
        <v>23</v>
      </c>
      <c r="F304" s="10" t="s">
        <v>32</v>
      </c>
      <c r="G304" s="10" t="s">
        <v>33</v>
      </c>
      <c r="H304" s="10" t="s">
        <v>26</v>
      </c>
      <c r="I304" s="11">
        <v>291</v>
      </c>
      <c r="J304" s="10">
        <v>240</v>
      </c>
      <c r="K304" s="12" t="str">
        <f>IF(F304="NA","0000",IF(F304="A04","1000",IF(F304="A03","0700",IF(F304="A02","0500",IF(F304="A01","0200",ERROR)))))</f>
        <v>1000</v>
      </c>
      <c r="L304" s="12" t="str">
        <f t="shared" si="12"/>
        <v>240</v>
      </c>
      <c r="M304" s="13">
        <v>0</v>
      </c>
      <c r="N304" s="14">
        <v>11</v>
      </c>
      <c r="O304" s="12">
        <v>1</v>
      </c>
      <c r="P304" s="11" t="s">
        <v>875</v>
      </c>
      <c r="Q304" s="10" t="s">
        <v>217</v>
      </c>
      <c r="R304" s="9" t="str">
        <f t="shared" si="14"/>
        <v>20180607-Str-Sd-Cott01-Uvpo1-M1000-D240-T00000-G11-R01-0093.JPG</v>
      </c>
    </row>
    <row r="305" spans="1:21" x14ac:dyDescent="0.25">
      <c r="A305" s="9" t="s">
        <v>1183</v>
      </c>
      <c r="B305" s="9" t="str">
        <f t="shared" si="13"/>
        <v>20180607</v>
      </c>
      <c r="C305" s="9" t="s">
        <v>872</v>
      </c>
      <c r="D305" s="9" t="s">
        <v>873</v>
      </c>
      <c r="E305" s="10" t="s">
        <v>23</v>
      </c>
      <c r="F305" s="10" t="s">
        <v>32</v>
      </c>
      <c r="G305" s="10" t="s">
        <v>33</v>
      </c>
      <c r="H305" s="10" t="s">
        <v>26</v>
      </c>
      <c r="I305" s="11">
        <v>217</v>
      </c>
      <c r="J305" s="10">
        <v>240</v>
      </c>
      <c r="K305" s="12" t="str">
        <f>IF(F305="NA","0000",IF(F305="A04","1000",IF(F305="A03","0700",IF(F305="A02","0500",IF(F305="A01","0200",ERROR)))))</f>
        <v>1000</v>
      </c>
      <c r="L305" s="12" t="str">
        <f t="shared" si="12"/>
        <v>240</v>
      </c>
      <c r="M305" s="13">
        <v>0</v>
      </c>
      <c r="N305" s="14">
        <v>11</v>
      </c>
      <c r="O305" s="12">
        <v>1</v>
      </c>
      <c r="P305" s="11" t="s">
        <v>875</v>
      </c>
      <c r="Q305" s="10" t="s">
        <v>219</v>
      </c>
      <c r="R305" s="9" t="str">
        <f t="shared" si="14"/>
        <v>20180607-Str-Sd-Cott01-Uvpo1-M1000-D240-T00000-G11-R01-0094.JPG</v>
      </c>
    </row>
    <row r="306" spans="1:21" x14ac:dyDescent="0.25">
      <c r="A306" s="9" t="s">
        <v>1184</v>
      </c>
      <c r="B306" s="9" t="str">
        <f t="shared" si="13"/>
        <v>20180607</v>
      </c>
      <c r="C306" s="9" t="s">
        <v>872</v>
      </c>
      <c r="D306" s="9" t="s">
        <v>873</v>
      </c>
      <c r="E306" s="10" t="s">
        <v>459</v>
      </c>
      <c r="F306" s="10" t="s">
        <v>32</v>
      </c>
      <c r="G306" s="10" t="s">
        <v>33</v>
      </c>
      <c r="H306" s="10" t="s">
        <v>26</v>
      </c>
      <c r="I306" s="11">
        <v>69</v>
      </c>
      <c r="J306" s="10">
        <v>240</v>
      </c>
      <c r="K306" s="12" t="str">
        <f>IF(F306="NA","0000",IF(F306="A04","1000",IF(F306="A03","0700",IF(F306="A02","0500",IF(F306="A01","0200",ERROR)))))</f>
        <v>1000</v>
      </c>
      <c r="L306" s="12" t="str">
        <f t="shared" si="12"/>
        <v>240</v>
      </c>
      <c r="M306" s="13">
        <v>0</v>
      </c>
      <c r="N306" s="14">
        <v>11</v>
      </c>
      <c r="O306" s="12">
        <v>1</v>
      </c>
      <c r="P306" s="11" t="s">
        <v>875</v>
      </c>
      <c r="Q306" s="10" t="s">
        <v>221</v>
      </c>
      <c r="R306" s="9" t="str">
        <f t="shared" si="14"/>
        <v>20180607-Str-Sd-Nylo01-Uvpo1-M1000-D240-T00000-G11-R01-0095.JPG</v>
      </c>
      <c r="S306" s="3">
        <f>I306-I303</f>
        <v>13</v>
      </c>
      <c r="T306" s="3">
        <f>I304-I302</f>
        <v>116</v>
      </c>
      <c r="U306" s="3">
        <f>S306/T306</f>
        <v>0.11206896551724138</v>
      </c>
    </row>
    <row r="307" spans="1:21" x14ac:dyDescent="0.25">
      <c r="A307" s="9" t="s">
        <v>1185</v>
      </c>
      <c r="B307" s="9" t="str">
        <f t="shared" si="13"/>
        <v>20180607</v>
      </c>
      <c r="C307" s="9" t="s">
        <v>872</v>
      </c>
      <c r="D307" s="9" t="s">
        <v>873</v>
      </c>
      <c r="E307" s="10" t="s">
        <v>23</v>
      </c>
      <c r="F307" s="10" t="s">
        <v>24</v>
      </c>
      <c r="G307" s="10" t="s">
        <v>25</v>
      </c>
      <c r="H307" s="10" t="s">
        <v>26</v>
      </c>
      <c r="I307" s="11">
        <v>127</v>
      </c>
      <c r="J307" s="10" t="s">
        <v>24</v>
      </c>
      <c r="K307" s="12" t="str">
        <f>IF(F307="NA","0000",IF(F307="A04","1000",IF(F307="A03","0700",IF(F307="A02","0500",IF(F307="A01","0200",ERROR)))))</f>
        <v>0000</v>
      </c>
      <c r="L307" s="12" t="str">
        <f t="shared" si="12"/>
        <v>000</v>
      </c>
      <c r="M307" s="13">
        <v>0</v>
      </c>
      <c r="N307" s="14">
        <v>11</v>
      </c>
      <c r="O307" s="12">
        <v>2</v>
      </c>
      <c r="P307" s="11" t="s">
        <v>875</v>
      </c>
      <c r="Q307" s="10" t="s">
        <v>223</v>
      </c>
      <c r="R307" s="9" t="str">
        <f t="shared" si="14"/>
        <v>20180607-Str-Sd-Cott01-Ndata-M0000-D000-T00000-G11-R02-0096.JPG</v>
      </c>
    </row>
    <row r="308" spans="1:21" x14ac:dyDescent="0.25">
      <c r="A308" s="9" t="s">
        <v>1186</v>
      </c>
      <c r="B308" s="9" t="str">
        <f t="shared" si="13"/>
        <v>20180607</v>
      </c>
      <c r="C308" s="9" t="s">
        <v>872</v>
      </c>
      <c r="D308" s="9" t="s">
        <v>873</v>
      </c>
      <c r="E308" s="10" t="s">
        <v>459</v>
      </c>
      <c r="F308" s="10" t="s">
        <v>24</v>
      </c>
      <c r="G308" s="10" t="s">
        <v>25</v>
      </c>
      <c r="H308" s="10" t="s">
        <v>26</v>
      </c>
      <c r="I308" s="11">
        <v>57</v>
      </c>
      <c r="J308" s="10" t="s">
        <v>24</v>
      </c>
      <c r="K308" s="12" t="str">
        <f>IF(F308="NA","0000",IF(F308="A04","1000",IF(F308="A03","0700",IF(F308="A02","0500",IF(F308="A01","0200",ERROR)))))</f>
        <v>0000</v>
      </c>
      <c r="L308" s="12" t="str">
        <f t="shared" si="12"/>
        <v>000</v>
      </c>
      <c r="M308" s="13">
        <v>0</v>
      </c>
      <c r="N308" s="14">
        <v>11</v>
      </c>
      <c r="O308" s="12">
        <v>2</v>
      </c>
      <c r="P308" s="11" t="s">
        <v>875</v>
      </c>
      <c r="Q308" s="10" t="s">
        <v>225</v>
      </c>
      <c r="R308" s="9" t="str">
        <f t="shared" si="14"/>
        <v>20180607-Str-Sd-Nylo01-Ndata-M0000-D000-T00000-G11-R02-0097.JPG</v>
      </c>
    </row>
    <row r="309" spans="1:21" x14ac:dyDescent="0.25">
      <c r="A309" s="9" t="s">
        <v>1187</v>
      </c>
      <c r="B309" s="9" t="str">
        <f t="shared" si="13"/>
        <v>20180607</v>
      </c>
      <c r="C309" s="9" t="s">
        <v>872</v>
      </c>
      <c r="D309" s="9" t="s">
        <v>873</v>
      </c>
      <c r="E309" s="10" t="s">
        <v>23</v>
      </c>
      <c r="F309" s="10" t="s">
        <v>32</v>
      </c>
      <c r="G309" s="10" t="s">
        <v>33</v>
      </c>
      <c r="H309" s="10" t="s">
        <v>26</v>
      </c>
      <c r="I309" s="11">
        <v>213</v>
      </c>
      <c r="J309" s="10">
        <v>240</v>
      </c>
      <c r="K309" s="12" t="str">
        <f>IF(F309="NA","0000",IF(F309="A04","1000",IF(F309="A03","0700",IF(F309="A02","0500",IF(F309="A01","0200",ERROR)))))</f>
        <v>1000</v>
      </c>
      <c r="L309" s="12" t="str">
        <f t="shared" si="12"/>
        <v>240</v>
      </c>
      <c r="M309" s="13">
        <v>0</v>
      </c>
      <c r="N309" s="14">
        <v>11</v>
      </c>
      <c r="O309" s="12">
        <v>2</v>
      </c>
      <c r="P309" s="11" t="s">
        <v>875</v>
      </c>
      <c r="Q309" s="10" t="s">
        <v>227</v>
      </c>
      <c r="R309" s="9" t="str">
        <f t="shared" si="14"/>
        <v>20180607-Str-Sd-Cott01-Uvpo1-M1000-D240-T00000-G11-R02-0098.JPG</v>
      </c>
    </row>
    <row r="310" spans="1:21" x14ac:dyDescent="0.25">
      <c r="A310" s="9" t="s">
        <v>1188</v>
      </c>
      <c r="B310" s="9" t="str">
        <f t="shared" si="13"/>
        <v>20180607</v>
      </c>
      <c r="C310" s="9" t="s">
        <v>872</v>
      </c>
      <c r="D310" s="9" t="s">
        <v>873</v>
      </c>
      <c r="E310" s="10" t="s">
        <v>23</v>
      </c>
      <c r="F310" s="10" t="s">
        <v>32</v>
      </c>
      <c r="G310" s="10" t="s">
        <v>33</v>
      </c>
      <c r="H310" s="10" t="s">
        <v>26</v>
      </c>
      <c r="I310" s="11">
        <v>160</v>
      </c>
      <c r="J310" s="10">
        <v>240</v>
      </c>
      <c r="K310" s="12" t="str">
        <f>IF(F310="NA","0000",IF(F310="A04","1000",IF(F310="A03","0700",IF(F310="A02","0500",IF(F310="A01","0200",ERROR)))))</f>
        <v>1000</v>
      </c>
      <c r="L310" s="12" t="str">
        <f t="shared" si="12"/>
        <v>240</v>
      </c>
      <c r="M310" s="13">
        <v>0</v>
      </c>
      <c r="N310" s="14">
        <v>11</v>
      </c>
      <c r="O310" s="12">
        <v>2</v>
      </c>
      <c r="P310" s="11" t="s">
        <v>875</v>
      </c>
      <c r="Q310" s="10" t="s">
        <v>229</v>
      </c>
      <c r="R310" s="9" t="str">
        <f t="shared" si="14"/>
        <v>20180607-Str-Sd-Cott01-Uvpo1-M1000-D240-T00000-G11-R02-0099.JPG</v>
      </c>
    </row>
    <row r="311" spans="1:21" x14ac:dyDescent="0.25">
      <c r="A311" s="9" t="s">
        <v>1189</v>
      </c>
      <c r="B311" s="9" t="str">
        <f t="shared" si="13"/>
        <v>20180607</v>
      </c>
      <c r="C311" s="9" t="s">
        <v>872</v>
      </c>
      <c r="D311" s="9" t="s">
        <v>873</v>
      </c>
      <c r="E311" s="10" t="s">
        <v>459</v>
      </c>
      <c r="F311" s="10" t="s">
        <v>32</v>
      </c>
      <c r="G311" s="10" t="s">
        <v>33</v>
      </c>
      <c r="H311" s="10" t="s">
        <v>26</v>
      </c>
      <c r="I311" s="11">
        <v>71</v>
      </c>
      <c r="J311" s="10">
        <v>240</v>
      </c>
      <c r="K311" s="12" t="str">
        <f>IF(F311="NA","0000",IF(F311="A04","1000",IF(F311="A03","0700",IF(F311="A02","0500",IF(F311="A01","0200",ERROR)))))</f>
        <v>1000</v>
      </c>
      <c r="L311" s="12" t="str">
        <f t="shared" si="12"/>
        <v>240</v>
      </c>
      <c r="M311" s="13">
        <v>0</v>
      </c>
      <c r="N311" s="14">
        <v>11</v>
      </c>
      <c r="O311" s="12">
        <v>2</v>
      </c>
      <c r="P311" s="11" t="s">
        <v>875</v>
      </c>
      <c r="Q311" s="10" t="s">
        <v>231</v>
      </c>
      <c r="R311" s="9" t="str">
        <f t="shared" si="14"/>
        <v>20180607-Str-Sd-Nylo01-Uvpo1-M1000-D240-T00000-G11-R02-0100.JPG</v>
      </c>
      <c r="S311" s="3">
        <f>I311-I308</f>
        <v>14</v>
      </c>
      <c r="T311" s="3">
        <f>I309-I307</f>
        <v>86</v>
      </c>
      <c r="U311" s="3">
        <f>S311/T311</f>
        <v>0.16279069767441862</v>
      </c>
    </row>
    <row r="312" spans="1:21" x14ac:dyDescent="0.25">
      <c r="A312" s="9" t="s">
        <v>1190</v>
      </c>
      <c r="B312" s="9" t="str">
        <f t="shared" si="13"/>
        <v>20180607</v>
      </c>
      <c r="C312" s="9" t="s">
        <v>872</v>
      </c>
      <c r="D312" s="9" t="s">
        <v>873</v>
      </c>
      <c r="E312" s="10" t="s">
        <v>23</v>
      </c>
      <c r="F312" s="10" t="s">
        <v>24</v>
      </c>
      <c r="G312" s="10" t="s">
        <v>25</v>
      </c>
      <c r="H312" s="10" t="s">
        <v>26</v>
      </c>
      <c r="I312" s="11">
        <v>156</v>
      </c>
      <c r="J312" s="10" t="s">
        <v>24</v>
      </c>
      <c r="K312" s="12" t="str">
        <f>IF(F312="NA","0000",IF(F312="A04","1000",IF(F312="A03","0700",IF(F312="A02","0500",IF(F312="A01","0200",ERROR)))))</f>
        <v>0000</v>
      </c>
      <c r="L312" s="12" t="str">
        <f t="shared" si="12"/>
        <v>000</v>
      </c>
      <c r="M312" s="13">
        <v>0</v>
      </c>
      <c r="N312" s="14">
        <v>11</v>
      </c>
      <c r="O312" s="12">
        <v>3</v>
      </c>
      <c r="P312" s="11" t="s">
        <v>875</v>
      </c>
      <c r="Q312" s="10" t="s">
        <v>233</v>
      </c>
      <c r="R312" s="9" t="str">
        <f t="shared" si="14"/>
        <v>20180607-Str-Sd-Cott01-Ndata-M0000-D000-T00000-G11-R03-0101.JPG</v>
      </c>
    </row>
    <row r="313" spans="1:21" x14ac:dyDescent="0.25">
      <c r="A313" s="9" t="s">
        <v>1191</v>
      </c>
      <c r="B313" s="9" t="str">
        <f t="shared" si="13"/>
        <v>20180607</v>
      </c>
      <c r="C313" s="9" t="s">
        <v>872</v>
      </c>
      <c r="D313" s="9" t="s">
        <v>873</v>
      </c>
      <c r="E313" s="10" t="s">
        <v>459</v>
      </c>
      <c r="F313" s="10" t="s">
        <v>24</v>
      </c>
      <c r="G313" s="10" t="s">
        <v>25</v>
      </c>
      <c r="H313" s="10" t="s">
        <v>26</v>
      </c>
      <c r="I313" s="11">
        <v>56</v>
      </c>
      <c r="J313" s="10" t="s">
        <v>24</v>
      </c>
      <c r="K313" s="12" t="str">
        <f>IF(F313="NA","0000",IF(F313="A04","1000",IF(F313="A03","0700",IF(F313="A02","0500",IF(F313="A01","0200",ERROR)))))</f>
        <v>0000</v>
      </c>
      <c r="L313" s="12" t="str">
        <f t="shared" si="12"/>
        <v>000</v>
      </c>
      <c r="M313" s="13">
        <v>0</v>
      </c>
      <c r="N313" s="14">
        <v>11</v>
      </c>
      <c r="O313" s="12">
        <v>3</v>
      </c>
      <c r="P313" s="11" t="s">
        <v>875</v>
      </c>
      <c r="Q313" s="10" t="s">
        <v>235</v>
      </c>
      <c r="R313" s="9" t="str">
        <f t="shared" si="14"/>
        <v>20180607-Str-Sd-Nylo01-Ndata-M0000-D000-T00000-G11-R03-0102.JPG</v>
      </c>
    </row>
    <row r="314" spans="1:21" x14ac:dyDescent="0.25">
      <c r="A314" s="9" t="s">
        <v>1192</v>
      </c>
      <c r="B314" s="9" t="str">
        <f t="shared" si="13"/>
        <v>20180607</v>
      </c>
      <c r="C314" s="9" t="s">
        <v>872</v>
      </c>
      <c r="D314" s="9" t="s">
        <v>873</v>
      </c>
      <c r="E314" s="10" t="s">
        <v>23</v>
      </c>
      <c r="F314" s="10" t="s">
        <v>32</v>
      </c>
      <c r="G314" s="10" t="s">
        <v>33</v>
      </c>
      <c r="H314" s="10" t="s">
        <v>26</v>
      </c>
      <c r="I314" s="11">
        <v>295</v>
      </c>
      <c r="J314" s="10">
        <v>240</v>
      </c>
      <c r="K314" s="12" t="str">
        <f>IF(F314="NA","0000",IF(F314="A04","1000",IF(F314="A03","0700",IF(F314="A02","0500",IF(F314="A01","0200",ERROR)))))</f>
        <v>1000</v>
      </c>
      <c r="L314" s="12" t="str">
        <f t="shared" si="12"/>
        <v>240</v>
      </c>
      <c r="M314" s="13">
        <v>0</v>
      </c>
      <c r="N314" s="14">
        <v>11</v>
      </c>
      <c r="O314" s="12">
        <v>3</v>
      </c>
      <c r="P314" s="11" t="s">
        <v>875</v>
      </c>
      <c r="Q314" s="10" t="s">
        <v>237</v>
      </c>
      <c r="R314" s="9" t="str">
        <f t="shared" si="14"/>
        <v>20180607-Str-Sd-Cott01-Uvpo1-M1000-D240-T00000-G11-R03-0103.JPG</v>
      </c>
    </row>
    <row r="315" spans="1:21" x14ac:dyDescent="0.25">
      <c r="A315" s="9" t="s">
        <v>1193</v>
      </c>
      <c r="B315" s="9" t="str">
        <f t="shared" si="13"/>
        <v>20180607</v>
      </c>
      <c r="C315" s="9" t="s">
        <v>872</v>
      </c>
      <c r="D315" s="9" t="s">
        <v>873</v>
      </c>
      <c r="E315" s="10" t="s">
        <v>23</v>
      </c>
      <c r="F315" s="10" t="s">
        <v>32</v>
      </c>
      <c r="G315" s="10" t="s">
        <v>33</v>
      </c>
      <c r="H315" s="10" t="s">
        <v>26</v>
      </c>
      <c r="I315" s="11">
        <v>387</v>
      </c>
      <c r="J315" s="10">
        <v>240</v>
      </c>
      <c r="K315" s="12" t="str">
        <f>IF(F315="NA","0000",IF(F315="A04","1000",IF(F315="A03","0700",IF(F315="A02","0500",IF(F315="A01","0200",ERROR)))))</f>
        <v>1000</v>
      </c>
      <c r="L315" s="12" t="str">
        <f t="shared" si="12"/>
        <v>240</v>
      </c>
      <c r="M315" s="13">
        <v>0</v>
      </c>
      <c r="N315" s="14">
        <v>11</v>
      </c>
      <c r="O315" s="12">
        <v>3</v>
      </c>
      <c r="P315" s="11" t="s">
        <v>875</v>
      </c>
      <c r="Q315" s="10" t="s">
        <v>239</v>
      </c>
      <c r="R315" s="9" t="str">
        <f t="shared" si="14"/>
        <v>20180607-Str-Sd-Cott01-Uvpo1-M1000-D240-T00000-G11-R03-0104.JPG</v>
      </c>
    </row>
    <row r="316" spans="1:21" x14ac:dyDescent="0.25">
      <c r="A316" s="9" t="s">
        <v>1194</v>
      </c>
      <c r="B316" s="9" t="str">
        <f t="shared" si="13"/>
        <v>20180607</v>
      </c>
      <c r="C316" s="9" t="s">
        <v>872</v>
      </c>
      <c r="D316" s="9" t="s">
        <v>873</v>
      </c>
      <c r="E316" s="10" t="s">
        <v>459</v>
      </c>
      <c r="F316" s="10" t="s">
        <v>32</v>
      </c>
      <c r="G316" s="10" t="s">
        <v>33</v>
      </c>
      <c r="H316" s="10" t="s">
        <v>26</v>
      </c>
      <c r="I316" s="11">
        <v>81</v>
      </c>
      <c r="J316" s="10">
        <v>240</v>
      </c>
      <c r="K316" s="12" t="str">
        <f>IF(F316="NA","0000",IF(F316="A04","1000",IF(F316="A03","0700",IF(F316="A02","0500",IF(F316="A01","0200",ERROR)))))</f>
        <v>1000</v>
      </c>
      <c r="L316" s="12" t="str">
        <f t="shared" si="12"/>
        <v>240</v>
      </c>
      <c r="M316" s="13">
        <v>0</v>
      </c>
      <c r="N316" s="14">
        <v>11</v>
      </c>
      <c r="O316" s="12">
        <v>3</v>
      </c>
      <c r="P316" s="11" t="s">
        <v>875</v>
      </c>
      <c r="Q316" s="10" t="s">
        <v>241</v>
      </c>
      <c r="R316" s="9" t="str">
        <f t="shared" si="14"/>
        <v>20180607-Str-Sd-Nylo01-Uvpo1-M1000-D240-T00000-G11-R03-0105.JPG</v>
      </c>
      <c r="S316" s="3">
        <f>I316-I313</f>
        <v>25</v>
      </c>
      <c r="T316" s="3">
        <f>I314-I312</f>
        <v>139</v>
      </c>
      <c r="U316" s="3">
        <f>S316/T316</f>
        <v>0.17985611510791366</v>
      </c>
    </row>
    <row r="317" spans="1:21" x14ac:dyDescent="0.25">
      <c r="A317" s="9" t="s">
        <v>1195</v>
      </c>
      <c r="B317" s="9" t="str">
        <f t="shared" si="13"/>
        <v>20180607</v>
      </c>
      <c r="C317" s="9" t="s">
        <v>872</v>
      </c>
      <c r="D317" s="9" t="s">
        <v>873</v>
      </c>
      <c r="E317" s="10" t="s">
        <v>23</v>
      </c>
      <c r="F317" s="10" t="s">
        <v>24</v>
      </c>
      <c r="G317" s="10" t="s">
        <v>25</v>
      </c>
      <c r="H317" s="10" t="s">
        <v>26</v>
      </c>
      <c r="I317" s="11">
        <v>97</v>
      </c>
      <c r="J317" s="10" t="s">
        <v>24</v>
      </c>
      <c r="K317" s="12" t="str">
        <f>IF(F317="NA","0000",IF(F317="A04","1000",IF(F317="A03","0700",IF(F317="A02","0500",IF(F317="A01","0200",ERROR)))))</f>
        <v>0000</v>
      </c>
      <c r="L317" s="12" t="str">
        <f t="shared" si="12"/>
        <v>000</v>
      </c>
      <c r="M317" s="13">
        <v>0</v>
      </c>
      <c r="N317" s="14">
        <v>11</v>
      </c>
      <c r="O317" s="12">
        <v>4</v>
      </c>
      <c r="P317" s="11" t="s">
        <v>875</v>
      </c>
      <c r="Q317" s="10" t="s">
        <v>243</v>
      </c>
      <c r="R317" s="9" t="str">
        <f t="shared" si="14"/>
        <v>20180607-Str-Sd-Cott01-Ndata-M0000-D000-T00000-G11-R04-0106.JPG</v>
      </c>
    </row>
    <row r="318" spans="1:21" x14ac:dyDescent="0.25">
      <c r="A318" s="9" t="s">
        <v>1196</v>
      </c>
      <c r="B318" s="9" t="str">
        <f t="shared" si="13"/>
        <v>20180607</v>
      </c>
      <c r="C318" s="9" t="s">
        <v>872</v>
      </c>
      <c r="D318" s="9" t="s">
        <v>873</v>
      </c>
      <c r="E318" s="10" t="s">
        <v>459</v>
      </c>
      <c r="F318" s="10" t="s">
        <v>24</v>
      </c>
      <c r="G318" s="10" t="s">
        <v>25</v>
      </c>
      <c r="H318" s="10" t="s">
        <v>26</v>
      </c>
      <c r="I318" s="11">
        <v>44</v>
      </c>
      <c r="J318" s="10" t="s">
        <v>24</v>
      </c>
      <c r="K318" s="12" t="str">
        <f>IF(F318="NA","0000",IF(F318="A04","1000",IF(F318="A03","0700",IF(F318="A02","0500",IF(F318="A01","0200",ERROR)))))</f>
        <v>0000</v>
      </c>
      <c r="L318" s="12" t="str">
        <f t="shared" si="12"/>
        <v>000</v>
      </c>
      <c r="M318" s="13">
        <v>0</v>
      </c>
      <c r="N318" s="14">
        <v>11</v>
      </c>
      <c r="O318" s="12">
        <v>4</v>
      </c>
      <c r="P318" s="11" t="s">
        <v>875</v>
      </c>
      <c r="Q318" s="10" t="s">
        <v>245</v>
      </c>
      <c r="R318" s="9" t="str">
        <f t="shared" si="14"/>
        <v>20180607-Str-Sd-Nylo01-Ndata-M0000-D000-T00000-G11-R04-0107.JPG</v>
      </c>
    </row>
    <row r="319" spans="1:21" x14ac:dyDescent="0.25">
      <c r="A319" s="9" t="s">
        <v>1197</v>
      </c>
      <c r="B319" s="9" t="str">
        <f t="shared" si="13"/>
        <v>20180607</v>
      </c>
      <c r="C319" s="9" t="s">
        <v>872</v>
      </c>
      <c r="D319" s="9" t="s">
        <v>873</v>
      </c>
      <c r="E319" s="10" t="s">
        <v>23</v>
      </c>
      <c r="F319" s="10" t="s">
        <v>32</v>
      </c>
      <c r="G319" s="10" t="s">
        <v>33</v>
      </c>
      <c r="H319" s="10" t="s">
        <v>26</v>
      </c>
      <c r="I319" s="11">
        <v>120</v>
      </c>
      <c r="J319" s="10">
        <v>240</v>
      </c>
      <c r="K319" s="12" t="str">
        <f>IF(F319="NA","0000",IF(F319="A04","1000",IF(F319="A03","0700",IF(F319="A02","0500",IF(F319="A01","0200",ERROR)))))</f>
        <v>1000</v>
      </c>
      <c r="L319" s="12" t="str">
        <f t="shared" si="12"/>
        <v>240</v>
      </c>
      <c r="M319" s="13">
        <v>0</v>
      </c>
      <c r="N319" s="14">
        <v>11</v>
      </c>
      <c r="O319" s="12">
        <v>4</v>
      </c>
      <c r="P319" s="11" t="s">
        <v>875</v>
      </c>
      <c r="Q319" s="10" t="s">
        <v>247</v>
      </c>
      <c r="R319" s="9" t="str">
        <f t="shared" si="14"/>
        <v>20180607-Str-Sd-Cott01-Uvpo1-M1000-D240-T00000-G11-R04-0108.JPG</v>
      </c>
    </row>
    <row r="320" spans="1:21" x14ac:dyDescent="0.25">
      <c r="A320" s="9" t="s">
        <v>1198</v>
      </c>
      <c r="B320" s="9" t="str">
        <f t="shared" si="13"/>
        <v>20180607</v>
      </c>
      <c r="C320" s="9" t="s">
        <v>872</v>
      </c>
      <c r="D320" s="9" t="s">
        <v>873</v>
      </c>
      <c r="E320" s="10" t="s">
        <v>23</v>
      </c>
      <c r="F320" s="10" t="s">
        <v>32</v>
      </c>
      <c r="G320" s="10" t="s">
        <v>33</v>
      </c>
      <c r="H320" s="10" t="s">
        <v>26</v>
      </c>
      <c r="I320" s="11">
        <v>152</v>
      </c>
      <c r="J320" s="10">
        <v>240</v>
      </c>
      <c r="K320" s="12" t="str">
        <f>IF(F320="NA","0000",IF(F320="A04","1000",IF(F320="A03","0700",IF(F320="A02","0500",IF(F320="A01","0200",ERROR)))))</f>
        <v>1000</v>
      </c>
      <c r="L320" s="12" t="str">
        <f t="shared" si="12"/>
        <v>240</v>
      </c>
      <c r="M320" s="13">
        <v>0</v>
      </c>
      <c r="N320" s="14">
        <v>11</v>
      </c>
      <c r="O320" s="12">
        <v>4</v>
      </c>
      <c r="P320" s="11" t="s">
        <v>875</v>
      </c>
      <c r="Q320" s="10" t="s">
        <v>249</v>
      </c>
      <c r="R320" s="9" t="str">
        <f t="shared" si="14"/>
        <v>20180607-Str-Sd-Cott01-Uvpo1-M1000-D240-T00000-G11-R04-0109.JPG</v>
      </c>
    </row>
    <row r="321" spans="1:21" x14ac:dyDescent="0.25">
      <c r="A321" s="9" t="s">
        <v>1199</v>
      </c>
      <c r="B321" s="9" t="str">
        <f t="shared" si="13"/>
        <v>20180607</v>
      </c>
      <c r="C321" s="9" t="s">
        <v>872</v>
      </c>
      <c r="D321" s="9" t="s">
        <v>873</v>
      </c>
      <c r="E321" s="10" t="s">
        <v>459</v>
      </c>
      <c r="F321" s="10" t="s">
        <v>32</v>
      </c>
      <c r="G321" s="10" t="s">
        <v>33</v>
      </c>
      <c r="H321" s="10" t="s">
        <v>26</v>
      </c>
      <c r="I321" s="11">
        <v>62</v>
      </c>
      <c r="J321" s="10">
        <v>240</v>
      </c>
      <c r="K321" s="12" t="str">
        <f>IF(F321="NA","0000",IF(F321="A04","1000",IF(F321="A03","0700",IF(F321="A02","0500",IF(F321="A01","0200",ERROR)))))</f>
        <v>1000</v>
      </c>
      <c r="L321" s="12" t="str">
        <f t="shared" si="12"/>
        <v>240</v>
      </c>
      <c r="M321" s="13">
        <v>0</v>
      </c>
      <c r="N321" s="14">
        <v>11</v>
      </c>
      <c r="O321" s="12">
        <v>4</v>
      </c>
      <c r="P321" s="11" t="s">
        <v>875</v>
      </c>
      <c r="Q321" s="10" t="s">
        <v>251</v>
      </c>
      <c r="R321" s="9" t="str">
        <f t="shared" si="14"/>
        <v>20180607-Str-Sd-Nylo01-Uvpo1-M1000-D240-T00000-G11-R04-0110.JPG</v>
      </c>
      <c r="S321" s="3">
        <f>I321-I318</f>
        <v>18</v>
      </c>
      <c r="T321" s="3">
        <f>I319-I317</f>
        <v>23</v>
      </c>
      <c r="U321" s="3">
        <f>S321/T321</f>
        <v>0.78260869565217395</v>
      </c>
    </row>
    <row r="322" spans="1:21" x14ac:dyDescent="0.25">
      <c r="A322" s="9" t="s">
        <v>1200</v>
      </c>
      <c r="B322" s="9" t="str">
        <f t="shared" si="13"/>
        <v>20180607</v>
      </c>
      <c r="C322" s="9" t="s">
        <v>872</v>
      </c>
      <c r="D322" s="9" t="s">
        <v>873</v>
      </c>
      <c r="E322" s="10" t="s">
        <v>23</v>
      </c>
      <c r="F322" s="10" t="s">
        <v>24</v>
      </c>
      <c r="G322" s="10" t="s">
        <v>25</v>
      </c>
      <c r="H322" s="10" t="s">
        <v>26</v>
      </c>
      <c r="I322" s="11">
        <v>100</v>
      </c>
      <c r="J322" s="10" t="s">
        <v>24</v>
      </c>
      <c r="K322" s="12" t="str">
        <f>IF(F322="NA","0000",IF(F322="A04","1000",IF(F322="A03","0700",IF(F322="A02","0500",IF(F322="A01","0200",ERROR)))))</f>
        <v>0000</v>
      </c>
      <c r="L322" s="12" t="str">
        <f t="shared" ref="L322:L385" si="15">IF(J322="NA","000",TEXT(J322,"000"))</f>
        <v>000</v>
      </c>
      <c r="M322" s="13">
        <v>0</v>
      </c>
      <c r="N322" s="14">
        <v>11</v>
      </c>
      <c r="O322" s="12">
        <v>5</v>
      </c>
      <c r="P322" s="11" t="s">
        <v>875</v>
      </c>
      <c r="Q322" s="10" t="s">
        <v>253</v>
      </c>
      <c r="R322" s="9" t="str">
        <f t="shared" si="14"/>
        <v>20180607-Str-Sd-Cott01-Ndata-M0000-D000-T00000-G11-R05-0111.JPG</v>
      </c>
    </row>
    <row r="323" spans="1:21" x14ac:dyDescent="0.25">
      <c r="A323" s="9" t="s">
        <v>1201</v>
      </c>
      <c r="B323" s="9" t="str">
        <f t="shared" ref="B323:B386" si="16">LEFT(A323,8)</f>
        <v>20180607</v>
      </c>
      <c r="C323" s="9" t="s">
        <v>872</v>
      </c>
      <c r="D323" s="9" t="s">
        <v>873</v>
      </c>
      <c r="E323" s="10" t="s">
        <v>459</v>
      </c>
      <c r="F323" s="10" t="s">
        <v>24</v>
      </c>
      <c r="G323" s="10" t="s">
        <v>25</v>
      </c>
      <c r="H323" s="10" t="s">
        <v>26</v>
      </c>
      <c r="I323" s="11">
        <v>74</v>
      </c>
      <c r="J323" s="10" t="s">
        <v>24</v>
      </c>
      <c r="K323" s="12" t="str">
        <f>IF(F323="NA","0000",IF(F323="A04","1000",IF(F323="A03","0700",IF(F323="A02","0500",IF(F323="A01","0200",ERROR)))))</f>
        <v>0000</v>
      </c>
      <c r="L323" s="12" t="str">
        <f t="shared" si="15"/>
        <v>000</v>
      </c>
      <c r="M323" s="13">
        <v>0</v>
      </c>
      <c r="N323" s="14">
        <v>11</v>
      </c>
      <c r="O323" s="12">
        <v>5</v>
      </c>
      <c r="P323" s="11" t="s">
        <v>875</v>
      </c>
      <c r="Q323" s="10" t="s">
        <v>255</v>
      </c>
      <c r="R323" s="9" t="str">
        <f t="shared" ref="R323:R386" si="17">CONCATENATE(B323,"-",C323,"-",D323,"-",E323,"-",G323,"-","M",K323,"-","D",L323,"-","T",TEXT(M323,"00000"),"-","G",TEXT(N323,"00"),"-","R",TEXT(O323,"00"),"-",0,Q323,".JPG")</f>
        <v>20180607-Str-Sd-Nylo01-Ndata-M0000-D000-T00000-G11-R05-0112.JPG</v>
      </c>
    </row>
    <row r="324" spans="1:21" x14ac:dyDescent="0.25">
      <c r="A324" s="9" t="s">
        <v>1202</v>
      </c>
      <c r="B324" s="9" t="str">
        <f t="shared" si="16"/>
        <v>20180607</v>
      </c>
      <c r="C324" s="9" t="s">
        <v>872</v>
      </c>
      <c r="D324" s="9" t="s">
        <v>873</v>
      </c>
      <c r="E324" s="10" t="s">
        <v>23</v>
      </c>
      <c r="F324" s="10" t="s">
        <v>32</v>
      </c>
      <c r="G324" s="10" t="s">
        <v>33</v>
      </c>
      <c r="H324" s="10" t="s">
        <v>26</v>
      </c>
      <c r="I324" s="11">
        <v>225</v>
      </c>
      <c r="J324" s="10">
        <v>240</v>
      </c>
      <c r="K324" s="12" t="str">
        <f>IF(F324="NA","0000",IF(F324="A04","1000",IF(F324="A03","0700",IF(F324="A02","0500",IF(F324="A01","0200",ERROR)))))</f>
        <v>1000</v>
      </c>
      <c r="L324" s="12" t="str">
        <f t="shared" si="15"/>
        <v>240</v>
      </c>
      <c r="M324" s="13">
        <v>0</v>
      </c>
      <c r="N324" s="14">
        <v>11</v>
      </c>
      <c r="O324" s="12">
        <v>5</v>
      </c>
      <c r="P324" s="11" t="s">
        <v>875</v>
      </c>
      <c r="Q324" s="10" t="s">
        <v>257</v>
      </c>
      <c r="R324" s="9" t="str">
        <f t="shared" si="17"/>
        <v>20180607-Str-Sd-Cott01-Uvpo1-M1000-D240-T00000-G11-R05-0113.JPG</v>
      </c>
    </row>
    <row r="325" spans="1:21" x14ac:dyDescent="0.25">
      <c r="A325" s="9" t="s">
        <v>1203</v>
      </c>
      <c r="B325" s="9" t="str">
        <f t="shared" si="16"/>
        <v>20180607</v>
      </c>
      <c r="C325" s="9" t="s">
        <v>872</v>
      </c>
      <c r="D325" s="9" t="s">
        <v>873</v>
      </c>
      <c r="E325" s="10" t="s">
        <v>23</v>
      </c>
      <c r="F325" s="10" t="s">
        <v>32</v>
      </c>
      <c r="G325" s="10" t="s">
        <v>33</v>
      </c>
      <c r="H325" s="10" t="s">
        <v>26</v>
      </c>
      <c r="I325" s="11">
        <v>161</v>
      </c>
      <c r="J325" s="10">
        <v>240</v>
      </c>
      <c r="K325" s="12" t="str">
        <f>IF(F325="NA","0000",IF(F325="A04","1000",IF(F325="A03","0700",IF(F325="A02","0500",IF(F325="A01","0200",ERROR)))))</f>
        <v>1000</v>
      </c>
      <c r="L325" s="12" t="str">
        <f t="shared" si="15"/>
        <v>240</v>
      </c>
      <c r="M325" s="13">
        <v>0</v>
      </c>
      <c r="N325" s="14">
        <v>11</v>
      </c>
      <c r="O325" s="12">
        <v>5</v>
      </c>
      <c r="P325" s="11" t="s">
        <v>875</v>
      </c>
      <c r="Q325" s="10" t="s">
        <v>259</v>
      </c>
      <c r="R325" s="9" t="str">
        <f t="shared" si="17"/>
        <v>20180607-Str-Sd-Cott01-Uvpo1-M1000-D240-T00000-G11-R05-0114.JPG</v>
      </c>
    </row>
    <row r="326" spans="1:21" x14ac:dyDescent="0.25">
      <c r="A326" s="9" t="s">
        <v>1204</v>
      </c>
      <c r="B326" s="9" t="str">
        <f t="shared" si="16"/>
        <v>20180607</v>
      </c>
      <c r="C326" s="9" t="s">
        <v>872</v>
      </c>
      <c r="D326" s="9" t="s">
        <v>873</v>
      </c>
      <c r="E326" s="10" t="s">
        <v>459</v>
      </c>
      <c r="F326" s="10" t="s">
        <v>32</v>
      </c>
      <c r="G326" s="10" t="s">
        <v>33</v>
      </c>
      <c r="H326" s="10" t="s">
        <v>26</v>
      </c>
      <c r="I326" s="11">
        <v>122</v>
      </c>
      <c r="J326" s="10">
        <v>240</v>
      </c>
      <c r="K326" s="12" t="str">
        <f>IF(F326="NA","0000",IF(F326="A04","1000",IF(F326="A03","0700",IF(F326="A02","0500",IF(F326="A01","0200",ERROR)))))</f>
        <v>1000</v>
      </c>
      <c r="L326" s="12" t="str">
        <f t="shared" si="15"/>
        <v>240</v>
      </c>
      <c r="M326" s="13">
        <v>0</v>
      </c>
      <c r="N326" s="14">
        <v>11</v>
      </c>
      <c r="O326" s="12">
        <v>5</v>
      </c>
      <c r="P326" s="11" t="s">
        <v>875</v>
      </c>
      <c r="Q326" s="10" t="s">
        <v>261</v>
      </c>
      <c r="R326" s="9" t="str">
        <f t="shared" si="17"/>
        <v>20180607-Str-Sd-Nylo01-Uvpo1-M1000-D240-T00000-G11-R05-0115.JPG</v>
      </c>
      <c r="S326" s="3">
        <f>I326-I323</f>
        <v>48</v>
      </c>
      <c r="T326" s="3">
        <f>I324-I322</f>
        <v>125</v>
      </c>
      <c r="U326" s="3">
        <f>S326/T326</f>
        <v>0.38400000000000001</v>
      </c>
    </row>
    <row r="327" spans="1:21" x14ac:dyDescent="0.25">
      <c r="A327" s="9" t="s">
        <v>1205</v>
      </c>
      <c r="B327" s="9" t="str">
        <f t="shared" si="16"/>
        <v>20180607</v>
      </c>
      <c r="C327" s="9" t="s">
        <v>872</v>
      </c>
      <c r="D327" s="9" t="s">
        <v>873</v>
      </c>
      <c r="E327" s="10" t="s">
        <v>23</v>
      </c>
      <c r="F327" s="10" t="s">
        <v>24</v>
      </c>
      <c r="G327" s="10" t="s">
        <v>25</v>
      </c>
      <c r="H327" s="10" t="s">
        <v>26</v>
      </c>
      <c r="I327" s="11">
        <v>125</v>
      </c>
      <c r="J327" s="10" t="s">
        <v>24</v>
      </c>
      <c r="K327" s="12" t="str">
        <f>IF(F327="NA","0000",IF(F327="A04","1000",IF(F327="A03","0700",IF(F327="A02","0500",IF(F327="A01","0200",ERROR)))))</f>
        <v>0000</v>
      </c>
      <c r="L327" s="12" t="str">
        <f t="shared" si="15"/>
        <v>000</v>
      </c>
      <c r="M327" s="13">
        <v>0</v>
      </c>
      <c r="N327" s="14">
        <v>11</v>
      </c>
      <c r="O327" s="12">
        <v>6</v>
      </c>
      <c r="P327" s="11" t="s">
        <v>875</v>
      </c>
      <c r="Q327" s="10" t="s">
        <v>263</v>
      </c>
      <c r="R327" s="9" t="str">
        <f t="shared" si="17"/>
        <v>20180607-Str-Sd-Cott01-Ndata-M0000-D000-T00000-G11-R06-0116.JPG</v>
      </c>
    </row>
    <row r="328" spans="1:21" x14ac:dyDescent="0.25">
      <c r="A328" s="9" t="s">
        <v>1206</v>
      </c>
      <c r="B328" s="9" t="str">
        <f t="shared" si="16"/>
        <v>20180607</v>
      </c>
      <c r="C328" s="9" t="s">
        <v>872</v>
      </c>
      <c r="D328" s="9" t="s">
        <v>873</v>
      </c>
      <c r="E328" s="10" t="s">
        <v>459</v>
      </c>
      <c r="F328" s="10" t="s">
        <v>24</v>
      </c>
      <c r="G328" s="10" t="s">
        <v>25</v>
      </c>
      <c r="H328" s="10" t="s">
        <v>26</v>
      </c>
      <c r="I328" s="11">
        <v>54</v>
      </c>
      <c r="J328" s="10" t="s">
        <v>24</v>
      </c>
      <c r="K328" s="12" t="str">
        <f>IF(F328="NA","0000",IF(F328="A04","1000",IF(F328="A03","0700",IF(F328="A02","0500",IF(F328="A01","0200",ERROR)))))</f>
        <v>0000</v>
      </c>
      <c r="L328" s="12" t="str">
        <f t="shared" si="15"/>
        <v>000</v>
      </c>
      <c r="M328" s="13">
        <v>0</v>
      </c>
      <c r="N328" s="14">
        <v>11</v>
      </c>
      <c r="O328" s="12">
        <v>6</v>
      </c>
      <c r="P328" s="11" t="s">
        <v>875</v>
      </c>
      <c r="Q328" s="10" t="s">
        <v>265</v>
      </c>
      <c r="R328" s="9" t="str">
        <f t="shared" si="17"/>
        <v>20180607-Str-Sd-Nylo01-Ndata-M0000-D000-T00000-G11-R06-0117.JPG</v>
      </c>
    </row>
    <row r="329" spans="1:21" x14ac:dyDescent="0.25">
      <c r="A329" s="9" t="s">
        <v>1207</v>
      </c>
      <c r="B329" s="9" t="str">
        <f t="shared" si="16"/>
        <v>20180607</v>
      </c>
      <c r="C329" s="9" t="s">
        <v>872</v>
      </c>
      <c r="D329" s="9" t="s">
        <v>873</v>
      </c>
      <c r="E329" s="10" t="s">
        <v>23</v>
      </c>
      <c r="F329" s="10" t="s">
        <v>32</v>
      </c>
      <c r="G329" s="10" t="s">
        <v>33</v>
      </c>
      <c r="H329" s="10" t="s">
        <v>26</v>
      </c>
      <c r="I329" s="11">
        <v>257</v>
      </c>
      <c r="J329" s="10">
        <v>240</v>
      </c>
      <c r="K329" s="12" t="str">
        <f>IF(F329="NA","0000",IF(F329="A04","1000",IF(F329="A03","0700",IF(F329="A02","0500",IF(F329="A01","0200",ERROR)))))</f>
        <v>1000</v>
      </c>
      <c r="L329" s="12" t="str">
        <f t="shared" si="15"/>
        <v>240</v>
      </c>
      <c r="M329" s="13">
        <v>0</v>
      </c>
      <c r="N329" s="14">
        <v>11</v>
      </c>
      <c r="O329" s="12">
        <v>6</v>
      </c>
      <c r="P329" s="11" t="s">
        <v>875</v>
      </c>
      <c r="Q329" s="10" t="s">
        <v>267</v>
      </c>
      <c r="R329" s="9" t="str">
        <f t="shared" si="17"/>
        <v>20180607-Str-Sd-Cott01-Uvpo1-M1000-D240-T00000-G11-R06-0118.JPG</v>
      </c>
    </row>
    <row r="330" spans="1:21" x14ac:dyDescent="0.25">
      <c r="A330" s="9" t="s">
        <v>1208</v>
      </c>
      <c r="B330" s="9" t="str">
        <f t="shared" si="16"/>
        <v>20180607</v>
      </c>
      <c r="C330" s="9" t="s">
        <v>872</v>
      </c>
      <c r="D330" s="9" t="s">
        <v>873</v>
      </c>
      <c r="E330" s="10" t="s">
        <v>23</v>
      </c>
      <c r="F330" s="10" t="s">
        <v>32</v>
      </c>
      <c r="G330" s="10" t="s">
        <v>33</v>
      </c>
      <c r="H330" s="10" t="s">
        <v>26</v>
      </c>
      <c r="I330" s="11">
        <v>241</v>
      </c>
      <c r="J330" s="10">
        <v>240</v>
      </c>
      <c r="K330" s="12" t="str">
        <f>IF(F330="NA","0000",IF(F330="A04","1000",IF(F330="A03","0700",IF(F330="A02","0500",IF(F330="A01","0200",ERROR)))))</f>
        <v>1000</v>
      </c>
      <c r="L330" s="12" t="str">
        <f t="shared" si="15"/>
        <v>240</v>
      </c>
      <c r="M330" s="13">
        <v>0</v>
      </c>
      <c r="N330" s="14">
        <v>11</v>
      </c>
      <c r="O330" s="12">
        <v>6</v>
      </c>
      <c r="P330" s="11" t="s">
        <v>875</v>
      </c>
      <c r="Q330" s="10" t="s">
        <v>269</v>
      </c>
      <c r="R330" s="9" t="str">
        <f t="shared" si="17"/>
        <v>20180607-Str-Sd-Cott01-Uvpo1-M1000-D240-T00000-G11-R06-0119.JPG</v>
      </c>
    </row>
    <row r="331" spans="1:21" x14ac:dyDescent="0.25">
      <c r="A331" s="9" t="s">
        <v>1209</v>
      </c>
      <c r="B331" s="9" t="str">
        <f t="shared" si="16"/>
        <v>20180607</v>
      </c>
      <c r="C331" s="9" t="s">
        <v>872</v>
      </c>
      <c r="D331" s="9" t="s">
        <v>873</v>
      </c>
      <c r="E331" s="10" t="s">
        <v>459</v>
      </c>
      <c r="F331" s="10" t="s">
        <v>32</v>
      </c>
      <c r="G331" s="10" t="s">
        <v>33</v>
      </c>
      <c r="H331" s="10" t="s">
        <v>26</v>
      </c>
      <c r="I331" s="11">
        <v>76</v>
      </c>
      <c r="J331" s="10">
        <v>240</v>
      </c>
      <c r="K331" s="12" t="str">
        <f>IF(F331="NA","0000",IF(F331="A04","1000",IF(F331="A03","0700",IF(F331="A02","0500",IF(F331="A01","0200",ERROR)))))</f>
        <v>1000</v>
      </c>
      <c r="L331" s="12" t="str">
        <f t="shared" si="15"/>
        <v>240</v>
      </c>
      <c r="M331" s="13">
        <v>0</v>
      </c>
      <c r="N331" s="14">
        <v>11</v>
      </c>
      <c r="O331" s="12">
        <v>6</v>
      </c>
      <c r="P331" s="11" t="s">
        <v>875</v>
      </c>
      <c r="Q331" s="10" t="s">
        <v>271</v>
      </c>
      <c r="R331" s="9" t="str">
        <f t="shared" si="17"/>
        <v>20180607-Str-Sd-Nylo01-Uvpo1-M1000-D240-T00000-G11-R06-0120.JPG</v>
      </c>
      <c r="S331" s="3">
        <f>I331-I328</f>
        <v>22</v>
      </c>
      <c r="T331" s="3">
        <f>I329-I327</f>
        <v>132</v>
      </c>
      <c r="U331" s="3">
        <f>S331/T331</f>
        <v>0.16666666666666666</v>
      </c>
    </row>
    <row r="332" spans="1:21" x14ac:dyDescent="0.25">
      <c r="A332" s="9" t="s">
        <v>1210</v>
      </c>
      <c r="B332" s="9" t="str">
        <f t="shared" si="16"/>
        <v>20180607</v>
      </c>
      <c r="C332" s="9" t="s">
        <v>872</v>
      </c>
      <c r="D332" s="9" t="s">
        <v>873</v>
      </c>
      <c r="E332" s="10" t="s">
        <v>23</v>
      </c>
      <c r="F332" s="10" t="s">
        <v>24</v>
      </c>
      <c r="G332" s="10" t="s">
        <v>25</v>
      </c>
      <c r="H332" s="10" t="s">
        <v>26</v>
      </c>
      <c r="I332" s="11">
        <v>79</v>
      </c>
      <c r="J332" s="10" t="s">
        <v>24</v>
      </c>
      <c r="K332" s="12" t="str">
        <f>IF(F332="NA","0000",IF(F332="A04","1000",IF(F332="A03","0700",IF(F332="A02","0500",IF(F332="A01","0200",ERROR)))))</f>
        <v>0000</v>
      </c>
      <c r="L332" s="12" t="str">
        <f t="shared" si="15"/>
        <v>000</v>
      </c>
      <c r="M332" s="13">
        <v>0</v>
      </c>
      <c r="N332" s="14">
        <v>12</v>
      </c>
      <c r="O332" s="12">
        <v>1</v>
      </c>
      <c r="P332" s="11" t="s">
        <v>875</v>
      </c>
      <c r="Q332" s="10" t="s">
        <v>273</v>
      </c>
      <c r="R332" s="9" t="str">
        <f t="shared" si="17"/>
        <v>20180607-Str-Sd-Cott01-Ndata-M0000-D000-T00000-G12-R01-0121.JPG</v>
      </c>
    </row>
    <row r="333" spans="1:21" x14ac:dyDescent="0.25">
      <c r="A333" s="9" t="s">
        <v>1211</v>
      </c>
      <c r="B333" s="9" t="str">
        <f t="shared" si="16"/>
        <v>20180607</v>
      </c>
      <c r="C333" s="9" t="s">
        <v>872</v>
      </c>
      <c r="D333" s="9" t="s">
        <v>873</v>
      </c>
      <c r="E333" s="10" t="s">
        <v>459</v>
      </c>
      <c r="F333" s="10" t="s">
        <v>24</v>
      </c>
      <c r="G333" s="10" t="s">
        <v>25</v>
      </c>
      <c r="H333" s="10" t="s">
        <v>26</v>
      </c>
      <c r="I333" s="11">
        <v>55</v>
      </c>
      <c r="J333" s="10" t="s">
        <v>24</v>
      </c>
      <c r="K333" s="12" t="str">
        <f>IF(F333="NA","0000",IF(F333="A04","1000",IF(F333="A03","0700",IF(F333="A02","0500",IF(F333="A01","0200",ERROR)))))</f>
        <v>0000</v>
      </c>
      <c r="L333" s="12" t="str">
        <f t="shared" si="15"/>
        <v>000</v>
      </c>
      <c r="M333" s="13">
        <v>0</v>
      </c>
      <c r="N333" s="14">
        <v>12</v>
      </c>
      <c r="O333" s="12">
        <v>1</v>
      </c>
      <c r="P333" s="11" t="s">
        <v>875</v>
      </c>
      <c r="Q333" s="10" t="s">
        <v>275</v>
      </c>
      <c r="R333" s="9" t="str">
        <f t="shared" si="17"/>
        <v>20180607-Str-Sd-Nylo01-Ndata-M0000-D000-T00000-G12-R01-0122.JPG</v>
      </c>
    </row>
    <row r="334" spans="1:21" x14ac:dyDescent="0.25">
      <c r="A334" s="9" t="s">
        <v>1212</v>
      </c>
      <c r="B334" s="9" t="str">
        <f t="shared" si="16"/>
        <v>20180607</v>
      </c>
      <c r="C334" s="9" t="s">
        <v>872</v>
      </c>
      <c r="D334" s="9" t="s">
        <v>873</v>
      </c>
      <c r="E334" s="10" t="s">
        <v>23</v>
      </c>
      <c r="F334" s="10" t="s">
        <v>277</v>
      </c>
      <c r="G334" s="10" t="s">
        <v>33</v>
      </c>
      <c r="H334" s="10" t="s">
        <v>26</v>
      </c>
      <c r="I334" s="11">
        <v>72</v>
      </c>
      <c r="J334" s="10">
        <v>60</v>
      </c>
      <c r="K334" s="12" t="str">
        <f>IF(F334="NA","0000",IF(F334="A04","1000",IF(F334="A03","0700",IF(F334="A02","0500",IF(F334="A01","0200",ERROR)))))</f>
        <v>0200</v>
      </c>
      <c r="L334" s="12" t="str">
        <f t="shared" si="15"/>
        <v>060</v>
      </c>
      <c r="M334" s="13">
        <v>0</v>
      </c>
      <c r="N334" s="14">
        <v>12</v>
      </c>
      <c r="O334" s="12">
        <v>1</v>
      </c>
      <c r="P334" s="11" t="s">
        <v>875</v>
      </c>
      <c r="Q334" s="10" t="s">
        <v>278</v>
      </c>
      <c r="R334" s="9" t="str">
        <f t="shared" si="17"/>
        <v>20180607-Str-Sd-Cott01-Uvpo1-M0200-D060-T00000-G12-R01-0123.JPG</v>
      </c>
    </row>
    <row r="335" spans="1:21" x14ac:dyDescent="0.25">
      <c r="A335" s="9" t="s">
        <v>1213</v>
      </c>
      <c r="B335" s="9" t="str">
        <f t="shared" si="16"/>
        <v>20180607</v>
      </c>
      <c r="C335" s="9" t="s">
        <v>872</v>
      </c>
      <c r="D335" s="9" t="s">
        <v>873</v>
      </c>
      <c r="E335" s="10" t="s">
        <v>23</v>
      </c>
      <c r="F335" s="10" t="s">
        <v>277</v>
      </c>
      <c r="G335" s="10" t="s">
        <v>33</v>
      </c>
      <c r="H335" s="10" t="s">
        <v>26</v>
      </c>
      <c r="I335" s="11">
        <v>90</v>
      </c>
      <c r="J335" s="10">
        <v>60</v>
      </c>
      <c r="K335" s="12" t="str">
        <f>IF(F335="NA","0000",IF(F335="A04","1000",IF(F335="A03","0700",IF(F335="A02","0500",IF(F335="A01","0200",ERROR)))))</f>
        <v>0200</v>
      </c>
      <c r="L335" s="12" t="str">
        <f t="shared" si="15"/>
        <v>060</v>
      </c>
      <c r="M335" s="13">
        <v>0</v>
      </c>
      <c r="N335" s="14">
        <v>12</v>
      </c>
      <c r="O335" s="12">
        <v>1</v>
      </c>
      <c r="P335" s="11" t="s">
        <v>875</v>
      </c>
      <c r="Q335" s="10" t="s">
        <v>281</v>
      </c>
      <c r="R335" s="9" t="str">
        <f t="shared" si="17"/>
        <v>20180607-Str-Sd-Cott01-Uvpo1-M0200-D060-T00000-G12-R01-0124.JPG</v>
      </c>
    </row>
    <row r="336" spans="1:21" x14ac:dyDescent="0.25">
      <c r="A336" s="9" t="s">
        <v>1214</v>
      </c>
      <c r="B336" s="9" t="str">
        <f t="shared" si="16"/>
        <v>20180607</v>
      </c>
      <c r="C336" s="9" t="s">
        <v>872</v>
      </c>
      <c r="D336" s="9" t="s">
        <v>873</v>
      </c>
      <c r="E336" s="10" t="s">
        <v>459</v>
      </c>
      <c r="F336" s="10" t="s">
        <v>277</v>
      </c>
      <c r="G336" s="10" t="s">
        <v>33</v>
      </c>
      <c r="H336" s="10" t="s">
        <v>26</v>
      </c>
      <c r="I336" s="11">
        <v>63</v>
      </c>
      <c r="J336" s="10">
        <v>60</v>
      </c>
      <c r="K336" s="12" t="str">
        <f>IF(F336="NA","0000",IF(F336="A04","1000",IF(F336="A03","0700",IF(F336="A02","0500",IF(F336="A01","0200",ERROR)))))</f>
        <v>0200</v>
      </c>
      <c r="L336" s="12" t="str">
        <f t="shared" si="15"/>
        <v>060</v>
      </c>
      <c r="M336" s="13">
        <v>0</v>
      </c>
      <c r="N336" s="14">
        <v>12</v>
      </c>
      <c r="O336" s="12">
        <v>1</v>
      </c>
      <c r="P336" s="11" t="s">
        <v>875</v>
      </c>
      <c r="Q336" s="10" t="s">
        <v>283</v>
      </c>
      <c r="R336" s="9" t="str">
        <f t="shared" si="17"/>
        <v>20180607-Str-Sd-Nylo01-Uvpo1-M0200-D060-T00000-G12-R01-0125.JPG</v>
      </c>
      <c r="S336" s="3">
        <f>I336-I333</f>
        <v>8</v>
      </c>
      <c r="T336" s="3">
        <f>I334-I332</f>
        <v>-7</v>
      </c>
      <c r="U336" s="3">
        <f>S336/T336</f>
        <v>-1.1428571428571428</v>
      </c>
    </row>
    <row r="337" spans="1:21" x14ac:dyDescent="0.25">
      <c r="A337" s="9" t="s">
        <v>1215</v>
      </c>
      <c r="B337" s="9" t="str">
        <f t="shared" si="16"/>
        <v>20180607</v>
      </c>
      <c r="C337" s="9" t="s">
        <v>872</v>
      </c>
      <c r="D337" s="9" t="s">
        <v>873</v>
      </c>
      <c r="E337" s="10" t="s">
        <v>23</v>
      </c>
      <c r="F337" s="10" t="s">
        <v>24</v>
      </c>
      <c r="G337" s="10" t="s">
        <v>25</v>
      </c>
      <c r="H337" s="10" t="s">
        <v>26</v>
      </c>
      <c r="I337" s="11">
        <v>73</v>
      </c>
      <c r="J337" s="10" t="s">
        <v>24</v>
      </c>
      <c r="K337" s="12" t="str">
        <f>IF(F337="NA","0000",IF(F337="A04","1000",IF(F337="A03","0700",IF(F337="A02","0500",IF(F337="A01","0200",ERROR)))))</f>
        <v>0000</v>
      </c>
      <c r="L337" s="12" t="str">
        <f t="shared" si="15"/>
        <v>000</v>
      </c>
      <c r="M337" s="13">
        <v>0</v>
      </c>
      <c r="N337" s="14">
        <v>12</v>
      </c>
      <c r="O337" s="12">
        <v>2</v>
      </c>
      <c r="P337" s="11" t="s">
        <v>875</v>
      </c>
      <c r="Q337" s="10" t="s">
        <v>285</v>
      </c>
      <c r="R337" s="9" t="str">
        <f t="shared" si="17"/>
        <v>20180607-Str-Sd-Cott01-Ndata-M0000-D000-T00000-G12-R02-0126.JPG</v>
      </c>
    </row>
    <row r="338" spans="1:21" x14ac:dyDescent="0.25">
      <c r="A338" s="9" t="s">
        <v>1216</v>
      </c>
      <c r="B338" s="9" t="str">
        <f t="shared" si="16"/>
        <v>20180607</v>
      </c>
      <c r="C338" s="9" t="s">
        <v>872</v>
      </c>
      <c r="D338" s="9" t="s">
        <v>873</v>
      </c>
      <c r="E338" s="10" t="s">
        <v>459</v>
      </c>
      <c r="F338" s="10" t="s">
        <v>24</v>
      </c>
      <c r="G338" s="10" t="s">
        <v>25</v>
      </c>
      <c r="H338" s="10" t="s">
        <v>26</v>
      </c>
      <c r="I338" s="11">
        <v>73</v>
      </c>
      <c r="J338" s="10" t="s">
        <v>24</v>
      </c>
      <c r="K338" s="12" t="str">
        <f>IF(F338="NA","0000",IF(F338="A04","1000",IF(F338="A03","0700",IF(F338="A02","0500",IF(F338="A01","0200",ERROR)))))</f>
        <v>0000</v>
      </c>
      <c r="L338" s="12" t="str">
        <f t="shared" si="15"/>
        <v>000</v>
      </c>
      <c r="M338" s="13">
        <v>0</v>
      </c>
      <c r="N338" s="14">
        <v>12</v>
      </c>
      <c r="O338" s="12">
        <v>2</v>
      </c>
      <c r="P338" s="11" t="s">
        <v>875</v>
      </c>
      <c r="Q338" s="10" t="s">
        <v>287</v>
      </c>
      <c r="R338" s="9" t="str">
        <f t="shared" si="17"/>
        <v>20180607-Str-Sd-Nylo01-Ndata-M0000-D000-T00000-G12-R02-0127.JPG</v>
      </c>
    </row>
    <row r="339" spans="1:21" x14ac:dyDescent="0.25">
      <c r="A339" s="9" t="s">
        <v>1217</v>
      </c>
      <c r="B339" s="9" t="str">
        <f t="shared" si="16"/>
        <v>20180607</v>
      </c>
      <c r="C339" s="9" t="s">
        <v>872</v>
      </c>
      <c r="D339" s="9" t="s">
        <v>873</v>
      </c>
      <c r="E339" s="10" t="s">
        <v>23</v>
      </c>
      <c r="F339" s="10" t="s">
        <v>277</v>
      </c>
      <c r="G339" s="10" t="s">
        <v>33</v>
      </c>
      <c r="H339" s="10" t="s">
        <v>26</v>
      </c>
      <c r="I339" s="11">
        <v>102</v>
      </c>
      <c r="J339" s="10">
        <v>60</v>
      </c>
      <c r="K339" s="12" t="str">
        <f>IF(F339="NA","0000",IF(F339="A04","1000",IF(F339="A03","0700",IF(F339="A02","0500",IF(F339="A01","0200",ERROR)))))</f>
        <v>0200</v>
      </c>
      <c r="L339" s="12" t="str">
        <f t="shared" si="15"/>
        <v>060</v>
      </c>
      <c r="M339" s="13">
        <v>0</v>
      </c>
      <c r="N339" s="14">
        <v>12</v>
      </c>
      <c r="O339" s="12">
        <v>2</v>
      </c>
      <c r="P339" s="11" t="s">
        <v>875</v>
      </c>
      <c r="Q339" s="10" t="s">
        <v>289</v>
      </c>
      <c r="R339" s="9" t="str">
        <f t="shared" si="17"/>
        <v>20180607-Str-Sd-Cott01-Uvpo1-M0200-D060-T00000-G12-R02-0128.JPG</v>
      </c>
    </row>
    <row r="340" spans="1:21" x14ac:dyDescent="0.25">
      <c r="A340" s="9" t="s">
        <v>1218</v>
      </c>
      <c r="B340" s="9" t="str">
        <f t="shared" si="16"/>
        <v>20180607</v>
      </c>
      <c r="C340" s="9" t="s">
        <v>872</v>
      </c>
      <c r="D340" s="9" t="s">
        <v>873</v>
      </c>
      <c r="E340" s="10" t="s">
        <v>23</v>
      </c>
      <c r="F340" s="10" t="s">
        <v>277</v>
      </c>
      <c r="G340" s="10" t="s">
        <v>33</v>
      </c>
      <c r="H340" s="10" t="s">
        <v>26</v>
      </c>
      <c r="I340" s="11">
        <v>113</v>
      </c>
      <c r="J340" s="10">
        <v>60</v>
      </c>
      <c r="K340" s="12" t="str">
        <f>IF(F340="NA","0000",IF(F340="A04","1000",IF(F340="A03","0700",IF(F340="A02","0500",IF(F340="A01","0200",ERROR)))))</f>
        <v>0200</v>
      </c>
      <c r="L340" s="12" t="str">
        <f t="shared" si="15"/>
        <v>060</v>
      </c>
      <c r="M340" s="13">
        <v>0</v>
      </c>
      <c r="N340" s="14">
        <v>12</v>
      </c>
      <c r="O340" s="12">
        <v>2</v>
      </c>
      <c r="P340" s="11" t="s">
        <v>875</v>
      </c>
      <c r="Q340" s="10" t="s">
        <v>291</v>
      </c>
      <c r="R340" s="9" t="str">
        <f t="shared" si="17"/>
        <v>20180607-Str-Sd-Cott01-Uvpo1-M0200-D060-T00000-G12-R02-0129.JPG</v>
      </c>
    </row>
    <row r="341" spans="1:21" x14ac:dyDescent="0.25">
      <c r="A341" s="9" t="s">
        <v>1219</v>
      </c>
      <c r="B341" s="9" t="str">
        <f t="shared" si="16"/>
        <v>20180607</v>
      </c>
      <c r="C341" s="9" t="s">
        <v>872</v>
      </c>
      <c r="D341" s="9" t="s">
        <v>873</v>
      </c>
      <c r="E341" s="10" t="s">
        <v>459</v>
      </c>
      <c r="F341" s="10" t="s">
        <v>277</v>
      </c>
      <c r="G341" s="10" t="s">
        <v>33</v>
      </c>
      <c r="H341" s="10" t="s">
        <v>26</v>
      </c>
      <c r="I341" s="11">
        <v>74</v>
      </c>
      <c r="J341" s="10">
        <v>60</v>
      </c>
      <c r="K341" s="12" t="str">
        <f>IF(F341="NA","0000",IF(F341="A04","1000",IF(F341="A03","0700",IF(F341="A02","0500",IF(F341="A01","0200",ERROR)))))</f>
        <v>0200</v>
      </c>
      <c r="L341" s="12" t="str">
        <f t="shared" si="15"/>
        <v>060</v>
      </c>
      <c r="M341" s="13">
        <v>0</v>
      </c>
      <c r="N341" s="14">
        <v>12</v>
      </c>
      <c r="O341" s="12">
        <v>2</v>
      </c>
      <c r="P341" s="11" t="s">
        <v>875</v>
      </c>
      <c r="Q341" s="10" t="s">
        <v>293</v>
      </c>
      <c r="R341" s="9" t="str">
        <f t="shared" si="17"/>
        <v>20180607-Str-Sd-Nylo01-Uvpo1-M0200-D060-T00000-G12-R02-0130.JPG</v>
      </c>
      <c r="S341" s="3">
        <f>I341-I338</f>
        <v>1</v>
      </c>
      <c r="T341" s="3">
        <f>I339-I337</f>
        <v>29</v>
      </c>
      <c r="U341" s="3">
        <f>S341/T341</f>
        <v>3.4482758620689655E-2</v>
      </c>
    </row>
    <row r="342" spans="1:21" x14ac:dyDescent="0.25">
      <c r="A342" s="9" t="s">
        <v>1220</v>
      </c>
      <c r="B342" s="9" t="str">
        <f t="shared" si="16"/>
        <v>20180607</v>
      </c>
      <c r="C342" s="9" t="s">
        <v>872</v>
      </c>
      <c r="D342" s="9" t="s">
        <v>873</v>
      </c>
      <c r="E342" s="10" t="s">
        <v>23</v>
      </c>
      <c r="F342" s="10" t="s">
        <v>24</v>
      </c>
      <c r="G342" s="10" t="s">
        <v>25</v>
      </c>
      <c r="H342" s="10" t="s">
        <v>26</v>
      </c>
      <c r="I342" s="11">
        <v>42</v>
      </c>
      <c r="J342" s="10" t="s">
        <v>24</v>
      </c>
      <c r="K342" s="12" t="str">
        <f>IF(F342="NA","0000",IF(F342="A04","1000",IF(F342="A03","0700",IF(F342="A02","0500",IF(F342="A01","0200",ERROR)))))</f>
        <v>0000</v>
      </c>
      <c r="L342" s="12" t="str">
        <f t="shared" si="15"/>
        <v>000</v>
      </c>
      <c r="M342" s="13">
        <v>0</v>
      </c>
      <c r="N342" s="14">
        <v>12</v>
      </c>
      <c r="O342" s="12">
        <v>3</v>
      </c>
      <c r="P342" s="11" t="s">
        <v>875</v>
      </c>
      <c r="Q342" s="10" t="s">
        <v>295</v>
      </c>
      <c r="R342" s="9" t="str">
        <f t="shared" si="17"/>
        <v>20180607-Str-Sd-Cott01-Ndata-M0000-D000-T00000-G12-R03-0131.JPG</v>
      </c>
    </row>
    <row r="343" spans="1:21" x14ac:dyDescent="0.25">
      <c r="A343" s="9" t="s">
        <v>1221</v>
      </c>
      <c r="B343" s="9" t="str">
        <f t="shared" si="16"/>
        <v>20180607</v>
      </c>
      <c r="C343" s="9" t="s">
        <v>872</v>
      </c>
      <c r="D343" s="9" t="s">
        <v>873</v>
      </c>
      <c r="E343" s="10" t="s">
        <v>459</v>
      </c>
      <c r="F343" s="10" t="s">
        <v>24</v>
      </c>
      <c r="G343" s="10" t="s">
        <v>25</v>
      </c>
      <c r="H343" s="10" t="s">
        <v>26</v>
      </c>
      <c r="I343" s="11">
        <v>37</v>
      </c>
      <c r="J343" s="10" t="s">
        <v>24</v>
      </c>
      <c r="K343" s="12" t="str">
        <f>IF(F343="NA","0000",IF(F343="A04","1000",IF(F343="A03","0700",IF(F343="A02","0500",IF(F343="A01","0200",ERROR)))))</f>
        <v>0000</v>
      </c>
      <c r="L343" s="12" t="str">
        <f t="shared" si="15"/>
        <v>000</v>
      </c>
      <c r="M343" s="13">
        <v>0</v>
      </c>
      <c r="N343" s="14">
        <v>12</v>
      </c>
      <c r="O343" s="12">
        <v>3</v>
      </c>
      <c r="P343" s="11" t="s">
        <v>875</v>
      </c>
      <c r="Q343" s="10" t="s">
        <v>297</v>
      </c>
      <c r="R343" s="9" t="str">
        <f t="shared" si="17"/>
        <v>20180607-Str-Sd-Nylo01-Ndata-M0000-D000-T00000-G12-R03-0132.JPG</v>
      </c>
    </row>
    <row r="344" spans="1:21" x14ac:dyDescent="0.25">
      <c r="A344" s="9" t="s">
        <v>1222</v>
      </c>
      <c r="B344" s="9" t="str">
        <f t="shared" si="16"/>
        <v>20180607</v>
      </c>
      <c r="C344" s="9" t="s">
        <v>872</v>
      </c>
      <c r="D344" s="9" t="s">
        <v>873</v>
      </c>
      <c r="E344" s="10" t="s">
        <v>23</v>
      </c>
      <c r="F344" s="10" t="s">
        <v>277</v>
      </c>
      <c r="G344" s="10" t="s">
        <v>33</v>
      </c>
      <c r="H344" s="10" t="s">
        <v>26</v>
      </c>
      <c r="I344" s="11">
        <v>68</v>
      </c>
      <c r="J344" s="10">
        <v>60</v>
      </c>
      <c r="K344" s="12" t="str">
        <f>IF(F344="NA","0000",IF(F344="A04","1000",IF(F344="A03","0700",IF(F344="A02","0500",IF(F344="A01","0200",ERROR)))))</f>
        <v>0200</v>
      </c>
      <c r="L344" s="12" t="str">
        <f t="shared" si="15"/>
        <v>060</v>
      </c>
      <c r="M344" s="13">
        <v>0</v>
      </c>
      <c r="N344" s="14">
        <v>12</v>
      </c>
      <c r="O344" s="12">
        <v>3</v>
      </c>
      <c r="P344" s="11" t="s">
        <v>875</v>
      </c>
      <c r="Q344" s="10" t="s">
        <v>299</v>
      </c>
      <c r="R344" s="9" t="str">
        <f t="shared" si="17"/>
        <v>20180607-Str-Sd-Cott01-Uvpo1-M0200-D060-T00000-G12-R03-0133.JPG</v>
      </c>
    </row>
    <row r="345" spans="1:21" x14ac:dyDescent="0.25">
      <c r="A345" s="9" t="s">
        <v>1223</v>
      </c>
      <c r="B345" s="9" t="str">
        <f t="shared" si="16"/>
        <v>20180607</v>
      </c>
      <c r="C345" s="9" t="s">
        <v>872</v>
      </c>
      <c r="D345" s="9" t="s">
        <v>873</v>
      </c>
      <c r="E345" s="10" t="s">
        <v>23</v>
      </c>
      <c r="F345" s="10" t="s">
        <v>277</v>
      </c>
      <c r="G345" s="10" t="s">
        <v>33</v>
      </c>
      <c r="H345" s="10" t="s">
        <v>26</v>
      </c>
      <c r="I345" s="11">
        <v>73</v>
      </c>
      <c r="J345" s="10">
        <v>60</v>
      </c>
      <c r="K345" s="12" t="str">
        <f>IF(F345="NA","0000",IF(F345="A04","1000",IF(F345="A03","0700",IF(F345="A02","0500",IF(F345="A01","0200",ERROR)))))</f>
        <v>0200</v>
      </c>
      <c r="L345" s="12" t="str">
        <f t="shared" si="15"/>
        <v>060</v>
      </c>
      <c r="M345" s="13">
        <v>0</v>
      </c>
      <c r="N345" s="14">
        <v>12</v>
      </c>
      <c r="O345" s="12">
        <v>3</v>
      </c>
      <c r="P345" s="11" t="s">
        <v>875</v>
      </c>
      <c r="Q345" s="10" t="s">
        <v>301</v>
      </c>
      <c r="R345" s="9" t="str">
        <f t="shared" si="17"/>
        <v>20180607-Str-Sd-Cott01-Uvpo1-M0200-D060-T00000-G12-R03-0134.JPG</v>
      </c>
    </row>
    <row r="346" spans="1:21" x14ac:dyDescent="0.25">
      <c r="A346" s="9" t="s">
        <v>1224</v>
      </c>
      <c r="B346" s="9" t="str">
        <f t="shared" si="16"/>
        <v>20180607</v>
      </c>
      <c r="C346" s="9" t="s">
        <v>872</v>
      </c>
      <c r="D346" s="9" t="s">
        <v>873</v>
      </c>
      <c r="E346" s="10" t="s">
        <v>459</v>
      </c>
      <c r="F346" s="10" t="s">
        <v>277</v>
      </c>
      <c r="G346" s="10" t="s">
        <v>33</v>
      </c>
      <c r="H346" s="10" t="s">
        <v>26</v>
      </c>
      <c r="I346" s="11">
        <v>44</v>
      </c>
      <c r="J346" s="10">
        <v>60</v>
      </c>
      <c r="K346" s="12" t="str">
        <f>IF(F346="NA","0000",IF(F346="A04","1000",IF(F346="A03","0700",IF(F346="A02","0500",IF(F346="A01","0200",ERROR)))))</f>
        <v>0200</v>
      </c>
      <c r="L346" s="12" t="str">
        <f t="shared" si="15"/>
        <v>060</v>
      </c>
      <c r="M346" s="13">
        <v>0</v>
      </c>
      <c r="N346" s="14">
        <v>12</v>
      </c>
      <c r="O346" s="12">
        <v>3</v>
      </c>
      <c r="P346" s="11" t="s">
        <v>875</v>
      </c>
      <c r="Q346" s="10" t="s">
        <v>303</v>
      </c>
      <c r="R346" s="9" t="str">
        <f t="shared" si="17"/>
        <v>20180607-Str-Sd-Nylo01-Uvpo1-M0200-D060-T00000-G12-R03-0135.JPG</v>
      </c>
      <c r="S346" s="3">
        <f>I346-I343</f>
        <v>7</v>
      </c>
      <c r="T346" s="3">
        <f>I344-I342</f>
        <v>26</v>
      </c>
      <c r="U346" s="3">
        <f>S346/T346</f>
        <v>0.26923076923076922</v>
      </c>
    </row>
    <row r="347" spans="1:21" x14ac:dyDescent="0.25">
      <c r="A347" s="9" t="s">
        <v>1225</v>
      </c>
      <c r="B347" s="9" t="str">
        <f t="shared" si="16"/>
        <v>20180607</v>
      </c>
      <c r="C347" s="9" t="s">
        <v>872</v>
      </c>
      <c r="D347" s="9" t="s">
        <v>873</v>
      </c>
      <c r="E347" s="10" t="s">
        <v>23</v>
      </c>
      <c r="F347" s="10" t="s">
        <v>24</v>
      </c>
      <c r="G347" s="10" t="s">
        <v>25</v>
      </c>
      <c r="H347" s="10" t="s">
        <v>26</v>
      </c>
      <c r="I347" s="11">
        <v>66</v>
      </c>
      <c r="J347" s="10" t="s">
        <v>24</v>
      </c>
      <c r="K347" s="12" t="str">
        <f>IF(F347="NA","0000",IF(F347="A04","1000",IF(F347="A03","0700",IF(F347="A02","0500",IF(F347="A01","0200",ERROR)))))</f>
        <v>0000</v>
      </c>
      <c r="L347" s="12" t="str">
        <f t="shared" si="15"/>
        <v>000</v>
      </c>
      <c r="M347" s="13">
        <v>0</v>
      </c>
      <c r="N347" s="14">
        <v>12</v>
      </c>
      <c r="O347" s="12">
        <v>4</v>
      </c>
      <c r="P347" s="11" t="s">
        <v>875</v>
      </c>
      <c r="Q347" s="10" t="s">
        <v>305</v>
      </c>
      <c r="R347" s="9" t="str">
        <f t="shared" si="17"/>
        <v>20180607-Str-Sd-Cott01-Ndata-M0000-D000-T00000-G12-R04-0136.JPG</v>
      </c>
    </row>
    <row r="348" spans="1:21" x14ac:dyDescent="0.25">
      <c r="A348" s="9" t="s">
        <v>1226</v>
      </c>
      <c r="B348" s="9" t="str">
        <f t="shared" si="16"/>
        <v>20180607</v>
      </c>
      <c r="C348" s="9" t="s">
        <v>872</v>
      </c>
      <c r="D348" s="9" t="s">
        <v>873</v>
      </c>
      <c r="E348" s="10" t="s">
        <v>459</v>
      </c>
      <c r="F348" s="10" t="s">
        <v>24</v>
      </c>
      <c r="G348" s="10" t="s">
        <v>25</v>
      </c>
      <c r="H348" s="10" t="s">
        <v>26</v>
      </c>
      <c r="I348" s="11">
        <v>30</v>
      </c>
      <c r="J348" s="10" t="s">
        <v>24</v>
      </c>
      <c r="K348" s="12" t="str">
        <f>IF(F348="NA","0000",IF(F348="A04","1000",IF(F348="A03","0700",IF(F348="A02","0500",IF(F348="A01","0200",ERROR)))))</f>
        <v>0000</v>
      </c>
      <c r="L348" s="12" t="str">
        <f t="shared" si="15"/>
        <v>000</v>
      </c>
      <c r="M348" s="13">
        <v>0</v>
      </c>
      <c r="N348" s="14">
        <v>12</v>
      </c>
      <c r="O348" s="12">
        <v>4</v>
      </c>
      <c r="P348" s="11" t="s">
        <v>875</v>
      </c>
      <c r="Q348" s="10" t="s">
        <v>307</v>
      </c>
      <c r="R348" s="9" t="str">
        <f t="shared" si="17"/>
        <v>20180607-Str-Sd-Nylo01-Ndata-M0000-D000-T00000-G12-R04-0137.JPG</v>
      </c>
    </row>
    <row r="349" spans="1:21" x14ac:dyDescent="0.25">
      <c r="A349" s="9" t="s">
        <v>1227</v>
      </c>
      <c r="B349" s="9" t="str">
        <f t="shared" si="16"/>
        <v>20180607</v>
      </c>
      <c r="C349" s="9" t="s">
        <v>872</v>
      </c>
      <c r="D349" s="9" t="s">
        <v>873</v>
      </c>
      <c r="E349" s="10" t="s">
        <v>23</v>
      </c>
      <c r="F349" s="10" t="s">
        <v>277</v>
      </c>
      <c r="G349" s="10" t="s">
        <v>33</v>
      </c>
      <c r="H349" s="10" t="s">
        <v>26</v>
      </c>
      <c r="I349" s="11">
        <v>91</v>
      </c>
      <c r="J349" s="10">
        <v>60</v>
      </c>
      <c r="K349" s="12" t="str">
        <f>IF(F349="NA","0000",IF(F349="A04","1000",IF(F349="A03","0700",IF(F349="A02","0500",IF(F349="A01","0200",ERROR)))))</f>
        <v>0200</v>
      </c>
      <c r="L349" s="12" t="str">
        <f t="shared" si="15"/>
        <v>060</v>
      </c>
      <c r="M349" s="13">
        <v>0</v>
      </c>
      <c r="N349" s="14">
        <v>12</v>
      </c>
      <c r="O349" s="12">
        <v>4</v>
      </c>
      <c r="P349" s="11" t="s">
        <v>875</v>
      </c>
      <c r="Q349" s="10" t="s">
        <v>309</v>
      </c>
      <c r="R349" s="9" t="str">
        <f t="shared" si="17"/>
        <v>20180607-Str-Sd-Cott01-Uvpo1-M0200-D060-T00000-G12-R04-0138.JPG</v>
      </c>
    </row>
    <row r="350" spans="1:21" x14ac:dyDescent="0.25">
      <c r="A350" s="9" t="s">
        <v>1228</v>
      </c>
      <c r="B350" s="9" t="str">
        <f t="shared" si="16"/>
        <v>20180607</v>
      </c>
      <c r="C350" s="9" t="s">
        <v>872</v>
      </c>
      <c r="D350" s="9" t="s">
        <v>873</v>
      </c>
      <c r="E350" s="10" t="s">
        <v>23</v>
      </c>
      <c r="F350" s="10" t="s">
        <v>277</v>
      </c>
      <c r="G350" s="10" t="s">
        <v>33</v>
      </c>
      <c r="H350" s="10" t="s">
        <v>26</v>
      </c>
      <c r="I350" s="11">
        <v>74</v>
      </c>
      <c r="J350" s="10">
        <v>60</v>
      </c>
      <c r="K350" s="12" t="str">
        <f>IF(F350="NA","0000",IF(F350="A04","1000",IF(F350="A03","0700",IF(F350="A02","0500",IF(F350="A01","0200",ERROR)))))</f>
        <v>0200</v>
      </c>
      <c r="L350" s="12" t="str">
        <f t="shared" si="15"/>
        <v>060</v>
      </c>
      <c r="M350" s="13">
        <v>0</v>
      </c>
      <c r="N350" s="14">
        <v>12</v>
      </c>
      <c r="O350" s="12">
        <v>4</v>
      </c>
      <c r="P350" s="11" t="s">
        <v>875</v>
      </c>
      <c r="Q350" s="10" t="s">
        <v>311</v>
      </c>
      <c r="R350" s="9" t="str">
        <f t="shared" si="17"/>
        <v>20180607-Str-Sd-Cott01-Uvpo1-M0200-D060-T00000-G12-R04-0139.JPG</v>
      </c>
    </row>
    <row r="351" spans="1:21" x14ac:dyDescent="0.25">
      <c r="A351" s="9" t="s">
        <v>1229</v>
      </c>
      <c r="B351" s="9" t="str">
        <f t="shared" si="16"/>
        <v>20180607</v>
      </c>
      <c r="C351" s="9" t="s">
        <v>872</v>
      </c>
      <c r="D351" s="9" t="s">
        <v>873</v>
      </c>
      <c r="E351" s="10" t="s">
        <v>459</v>
      </c>
      <c r="F351" s="10" t="s">
        <v>277</v>
      </c>
      <c r="G351" s="10" t="s">
        <v>33</v>
      </c>
      <c r="H351" s="10" t="s">
        <v>26</v>
      </c>
      <c r="I351" s="11">
        <v>41</v>
      </c>
      <c r="J351" s="10">
        <v>60</v>
      </c>
      <c r="K351" s="12" t="str">
        <f>IF(F351="NA","0000",IF(F351="A04","1000",IF(F351="A03","0700",IF(F351="A02","0500",IF(F351="A01","0200",ERROR)))))</f>
        <v>0200</v>
      </c>
      <c r="L351" s="12" t="str">
        <f t="shared" si="15"/>
        <v>060</v>
      </c>
      <c r="M351" s="13">
        <v>0</v>
      </c>
      <c r="N351" s="14">
        <v>12</v>
      </c>
      <c r="O351" s="12">
        <v>4</v>
      </c>
      <c r="P351" s="11" t="s">
        <v>875</v>
      </c>
      <c r="Q351" s="10" t="s">
        <v>313</v>
      </c>
      <c r="R351" s="9" t="str">
        <f t="shared" si="17"/>
        <v>20180607-Str-Sd-Nylo01-Uvpo1-M0200-D060-T00000-G12-R04-0140.JPG</v>
      </c>
      <c r="S351" s="3">
        <f>I351-I348</f>
        <v>11</v>
      </c>
      <c r="T351" s="3">
        <f>I349-I347</f>
        <v>25</v>
      </c>
      <c r="U351" s="3">
        <f>S351/T351</f>
        <v>0.44</v>
      </c>
    </row>
    <row r="352" spans="1:21" x14ac:dyDescent="0.25">
      <c r="A352" s="9" t="s">
        <v>1230</v>
      </c>
      <c r="B352" s="9" t="str">
        <f t="shared" si="16"/>
        <v>20180607</v>
      </c>
      <c r="C352" s="9" t="s">
        <v>872</v>
      </c>
      <c r="D352" s="9" t="s">
        <v>873</v>
      </c>
      <c r="E352" s="10" t="s">
        <v>23</v>
      </c>
      <c r="F352" s="10" t="s">
        <v>24</v>
      </c>
      <c r="G352" s="10" t="s">
        <v>25</v>
      </c>
      <c r="H352" s="10" t="s">
        <v>26</v>
      </c>
      <c r="I352" s="11">
        <v>106</v>
      </c>
      <c r="J352" s="10" t="s">
        <v>24</v>
      </c>
      <c r="K352" s="12" t="str">
        <f>IF(F352="NA","0000",IF(F352="A04","1000",IF(F352="A03","0700",IF(F352="A02","0500",IF(F352="A01","0200",ERROR)))))</f>
        <v>0000</v>
      </c>
      <c r="L352" s="12" t="str">
        <f t="shared" si="15"/>
        <v>000</v>
      </c>
      <c r="M352" s="13">
        <v>0</v>
      </c>
      <c r="N352" s="14">
        <v>12</v>
      </c>
      <c r="O352" s="12">
        <v>5</v>
      </c>
      <c r="P352" s="11" t="s">
        <v>875</v>
      </c>
      <c r="Q352" s="10" t="s">
        <v>315</v>
      </c>
      <c r="R352" s="9" t="str">
        <f t="shared" si="17"/>
        <v>20180607-Str-Sd-Cott01-Ndata-M0000-D000-T00000-G12-R05-0141.JPG</v>
      </c>
    </row>
    <row r="353" spans="1:21" x14ac:dyDescent="0.25">
      <c r="A353" s="9" t="s">
        <v>1231</v>
      </c>
      <c r="B353" s="9" t="str">
        <f t="shared" si="16"/>
        <v>20180607</v>
      </c>
      <c r="C353" s="9" t="s">
        <v>872</v>
      </c>
      <c r="D353" s="9" t="s">
        <v>873</v>
      </c>
      <c r="E353" s="10" t="s">
        <v>459</v>
      </c>
      <c r="F353" s="10" t="s">
        <v>24</v>
      </c>
      <c r="G353" s="10" t="s">
        <v>25</v>
      </c>
      <c r="H353" s="10" t="s">
        <v>26</v>
      </c>
      <c r="I353" s="11">
        <v>19</v>
      </c>
      <c r="J353" s="10" t="s">
        <v>24</v>
      </c>
      <c r="K353" s="12" t="str">
        <f>IF(F353="NA","0000",IF(F353="A04","1000",IF(F353="A03","0700",IF(F353="A02","0500",IF(F353="A01","0200",ERROR)))))</f>
        <v>0000</v>
      </c>
      <c r="L353" s="12" t="str">
        <f t="shared" si="15"/>
        <v>000</v>
      </c>
      <c r="M353" s="13">
        <v>0</v>
      </c>
      <c r="N353" s="14">
        <v>12</v>
      </c>
      <c r="O353" s="12">
        <v>5</v>
      </c>
      <c r="P353" s="11" t="s">
        <v>875</v>
      </c>
      <c r="Q353" s="10" t="s">
        <v>317</v>
      </c>
      <c r="R353" s="9" t="str">
        <f t="shared" si="17"/>
        <v>20180607-Str-Sd-Nylo01-Ndata-M0000-D000-T00000-G12-R05-0142.JPG</v>
      </c>
    </row>
    <row r="354" spans="1:21" x14ac:dyDescent="0.25">
      <c r="A354" s="9" t="s">
        <v>1232</v>
      </c>
      <c r="B354" s="9" t="str">
        <f t="shared" si="16"/>
        <v>20180607</v>
      </c>
      <c r="C354" s="9" t="s">
        <v>872</v>
      </c>
      <c r="D354" s="9" t="s">
        <v>873</v>
      </c>
      <c r="E354" s="10" t="s">
        <v>23</v>
      </c>
      <c r="F354" s="10" t="s">
        <v>277</v>
      </c>
      <c r="G354" s="10" t="s">
        <v>33</v>
      </c>
      <c r="H354" s="10" t="s">
        <v>26</v>
      </c>
      <c r="I354" s="11">
        <v>133</v>
      </c>
      <c r="J354" s="10">
        <v>60</v>
      </c>
      <c r="K354" s="12" t="str">
        <f>IF(F354="NA","0000",IF(F354="A04","1000",IF(F354="A03","0700",IF(F354="A02","0500",IF(F354="A01","0200",ERROR)))))</f>
        <v>0200</v>
      </c>
      <c r="L354" s="12" t="str">
        <f t="shared" si="15"/>
        <v>060</v>
      </c>
      <c r="M354" s="13">
        <v>0</v>
      </c>
      <c r="N354" s="14">
        <v>12</v>
      </c>
      <c r="O354" s="12">
        <v>5</v>
      </c>
      <c r="P354" s="11" t="s">
        <v>875</v>
      </c>
      <c r="Q354" s="10" t="s">
        <v>319</v>
      </c>
      <c r="R354" s="9" t="str">
        <f t="shared" si="17"/>
        <v>20180607-Str-Sd-Cott01-Uvpo1-M0200-D060-T00000-G12-R05-0143.JPG</v>
      </c>
    </row>
    <row r="355" spans="1:21" x14ac:dyDescent="0.25">
      <c r="A355" s="9" t="s">
        <v>1233</v>
      </c>
      <c r="B355" s="9" t="str">
        <f t="shared" si="16"/>
        <v>20180607</v>
      </c>
      <c r="C355" s="9" t="s">
        <v>872</v>
      </c>
      <c r="D355" s="9" t="s">
        <v>873</v>
      </c>
      <c r="E355" s="10" t="s">
        <v>23</v>
      </c>
      <c r="F355" s="10" t="s">
        <v>277</v>
      </c>
      <c r="G355" s="10" t="s">
        <v>33</v>
      </c>
      <c r="H355" s="10" t="s">
        <v>26</v>
      </c>
      <c r="I355" s="11">
        <v>180</v>
      </c>
      <c r="J355" s="10">
        <v>60</v>
      </c>
      <c r="K355" s="12" t="str">
        <f>IF(F355="NA","0000",IF(F355="A04","1000",IF(F355="A03","0700",IF(F355="A02","0500",IF(F355="A01","0200",ERROR)))))</f>
        <v>0200</v>
      </c>
      <c r="L355" s="12" t="str">
        <f t="shared" si="15"/>
        <v>060</v>
      </c>
      <c r="M355" s="13">
        <v>0</v>
      </c>
      <c r="N355" s="14">
        <v>12</v>
      </c>
      <c r="O355" s="12">
        <v>5</v>
      </c>
      <c r="P355" s="11" t="s">
        <v>875</v>
      </c>
      <c r="Q355" s="10" t="s">
        <v>321</v>
      </c>
      <c r="R355" s="9" t="str">
        <f t="shared" si="17"/>
        <v>20180607-Str-Sd-Cott01-Uvpo1-M0200-D060-T00000-G12-R05-0144.JPG</v>
      </c>
    </row>
    <row r="356" spans="1:21" x14ac:dyDescent="0.25">
      <c r="A356" s="9" t="s">
        <v>1234</v>
      </c>
      <c r="B356" s="9" t="str">
        <f t="shared" si="16"/>
        <v>20180607</v>
      </c>
      <c r="C356" s="9" t="s">
        <v>872</v>
      </c>
      <c r="D356" s="9" t="s">
        <v>873</v>
      </c>
      <c r="E356" s="10" t="s">
        <v>459</v>
      </c>
      <c r="F356" s="10" t="s">
        <v>277</v>
      </c>
      <c r="G356" s="10" t="s">
        <v>33</v>
      </c>
      <c r="H356" s="10" t="s">
        <v>26</v>
      </c>
      <c r="I356" s="11">
        <v>21</v>
      </c>
      <c r="J356" s="10">
        <v>60</v>
      </c>
      <c r="K356" s="12" t="str">
        <f>IF(F356="NA","0000",IF(F356="A04","1000",IF(F356="A03","0700",IF(F356="A02","0500",IF(F356="A01","0200",ERROR)))))</f>
        <v>0200</v>
      </c>
      <c r="L356" s="12" t="str">
        <f t="shared" si="15"/>
        <v>060</v>
      </c>
      <c r="M356" s="13">
        <v>0</v>
      </c>
      <c r="N356" s="14">
        <v>12</v>
      </c>
      <c r="O356" s="12">
        <v>5</v>
      </c>
      <c r="P356" s="11" t="s">
        <v>875</v>
      </c>
      <c r="Q356" s="10" t="s">
        <v>323</v>
      </c>
      <c r="R356" s="9" t="str">
        <f t="shared" si="17"/>
        <v>20180607-Str-Sd-Nylo01-Uvpo1-M0200-D060-T00000-G12-R05-0145.JPG</v>
      </c>
      <c r="S356" s="3">
        <f>I356-I353</f>
        <v>2</v>
      </c>
      <c r="T356" s="3">
        <f>I354-I352</f>
        <v>27</v>
      </c>
      <c r="U356" s="3">
        <f>S356/T356</f>
        <v>7.407407407407407E-2</v>
      </c>
    </row>
    <row r="357" spans="1:21" x14ac:dyDescent="0.25">
      <c r="A357" s="9" t="s">
        <v>1235</v>
      </c>
      <c r="B357" s="9" t="str">
        <f t="shared" si="16"/>
        <v>20180607</v>
      </c>
      <c r="C357" s="9" t="s">
        <v>872</v>
      </c>
      <c r="D357" s="9" t="s">
        <v>873</v>
      </c>
      <c r="E357" s="10" t="s">
        <v>23</v>
      </c>
      <c r="F357" s="10" t="s">
        <v>24</v>
      </c>
      <c r="G357" s="10" t="s">
        <v>25</v>
      </c>
      <c r="H357" s="10" t="s">
        <v>26</v>
      </c>
      <c r="I357" s="11">
        <v>62</v>
      </c>
      <c r="J357" s="10" t="s">
        <v>24</v>
      </c>
      <c r="K357" s="12" t="str">
        <f>IF(F357="NA","0000",IF(F357="A04","1000",IF(F357="A03","0700",IF(F357="A02","0500",IF(F357="A01","0200",ERROR)))))</f>
        <v>0000</v>
      </c>
      <c r="L357" s="12" t="str">
        <f t="shared" si="15"/>
        <v>000</v>
      </c>
      <c r="M357" s="13">
        <v>0</v>
      </c>
      <c r="N357" s="14">
        <v>12</v>
      </c>
      <c r="O357" s="12">
        <v>6</v>
      </c>
      <c r="P357" s="11" t="s">
        <v>875</v>
      </c>
      <c r="Q357" s="10" t="s">
        <v>325</v>
      </c>
      <c r="R357" s="9" t="str">
        <f t="shared" si="17"/>
        <v>20180607-Str-Sd-Cott01-Ndata-M0000-D000-T00000-G12-R06-0146.JPG</v>
      </c>
    </row>
    <row r="358" spans="1:21" x14ac:dyDescent="0.25">
      <c r="A358" s="9" t="s">
        <v>1236</v>
      </c>
      <c r="B358" s="9" t="str">
        <f t="shared" si="16"/>
        <v>20180607</v>
      </c>
      <c r="C358" s="9" t="s">
        <v>872</v>
      </c>
      <c r="D358" s="9" t="s">
        <v>873</v>
      </c>
      <c r="E358" s="10" t="s">
        <v>459</v>
      </c>
      <c r="F358" s="10" t="s">
        <v>24</v>
      </c>
      <c r="G358" s="10" t="s">
        <v>25</v>
      </c>
      <c r="H358" s="10" t="s">
        <v>26</v>
      </c>
      <c r="I358" s="11">
        <v>22</v>
      </c>
      <c r="J358" s="10" t="s">
        <v>24</v>
      </c>
      <c r="K358" s="12" t="str">
        <f>IF(F358="NA","0000",IF(F358="A04","1000",IF(F358="A03","0700",IF(F358="A02","0500",IF(F358="A01","0200",ERROR)))))</f>
        <v>0000</v>
      </c>
      <c r="L358" s="12" t="str">
        <f t="shared" si="15"/>
        <v>000</v>
      </c>
      <c r="M358" s="13">
        <v>0</v>
      </c>
      <c r="N358" s="14">
        <v>12</v>
      </c>
      <c r="O358" s="12">
        <v>6</v>
      </c>
      <c r="P358" s="11" t="s">
        <v>875</v>
      </c>
      <c r="Q358" s="10" t="s">
        <v>327</v>
      </c>
      <c r="R358" s="9" t="str">
        <f t="shared" si="17"/>
        <v>20180607-Str-Sd-Nylo01-Ndata-M0000-D000-T00000-G12-R06-0147.JPG</v>
      </c>
    </row>
    <row r="359" spans="1:21" x14ac:dyDescent="0.25">
      <c r="A359" s="9" t="s">
        <v>1237</v>
      </c>
      <c r="B359" s="9" t="str">
        <f t="shared" si="16"/>
        <v>20180607</v>
      </c>
      <c r="C359" s="9" t="s">
        <v>872</v>
      </c>
      <c r="D359" s="9" t="s">
        <v>873</v>
      </c>
      <c r="E359" s="10" t="s">
        <v>23</v>
      </c>
      <c r="F359" s="10" t="s">
        <v>277</v>
      </c>
      <c r="G359" s="10" t="s">
        <v>33</v>
      </c>
      <c r="H359" s="10" t="s">
        <v>26</v>
      </c>
      <c r="I359" s="11">
        <v>196</v>
      </c>
      <c r="J359" s="10">
        <v>60</v>
      </c>
      <c r="K359" s="12" t="str">
        <f>IF(F359="NA","0000",IF(F359="A04","1000",IF(F359="A03","0700",IF(F359="A02","0500",IF(F359="A01","0200",ERROR)))))</f>
        <v>0200</v>
      </c>
      <c r="L359" s="12" t="str">
        <f t="shared" si="15"/>
        <v>060</v>
      </c>
      <c r="M359" s="13">
        <v>0</v>
      </c>
      <c r="N359" s="14">
        <v>12</v>
      </c>
      <c r="O359" s="12">
        <v>6</v>
      </c>
      <c r="P359" s="11" t="s">
        <v>875</v>
      </c>
      <c r="Q359" s="10" t="s">
        <v>329</v>
      </c>
      <c r="R359" s="9" t="str">
        <f t="shared" si="17"/>
        <v>20180607-Str-Sd-Cott01-Uvpo1-M0200-D060-T00000-G12-R06-0148.JPG</v>
      </c>
    </row>
    <row r="360" spans="1:21" x14ac:dyDescent="0.25">
      <c r="A360" s="9" t="s">
        <v>1238</v>
      </c>
      <c r="B360" s="9" t="str">
        <f t="shared" si="16"/>
        <v>20180607</v>
      </c>
      <c r="C360" s="9" t="s">
        <v>872</v>
      </c>
      <c r="D360" s="9" t="s">
        <v>873</v>
      </c>
      <c r="E360" s="10" t="s">
        <v>23</v>
      </c>
      <c r="F360" s="10" t="s">
        <v>277</v>
      </c>
      <c r="G360" s="10" t="s">
        <v>33</v>
      </c>
      <c r="H360" s="10" t="s">
        <v>26</v>
      </c>
      <c r="I360" s="11">
        <v>253</v>
      </c>
      <c r="J360" s="10">
        <v>60</v>
      </c>
      <c r="K360" s="12" t="str">
        <f>IF(F360="NA","0000",IF(F360="A04","1000",IF(F360="A03","0700",IF(F360="A02","0500",IF(F360="A01","0200",ERROR)))))</f>
        <v>0200</v>
      </c>
      <c r="L360" s="12" t="str">
        <f t="shared" si="15"/>
        <v>060</v>
      </c>
      <c r="M360" s="13">
        <v>0</v>
      </c>
      <c r="N360" s="14">
        <v>12</v>
      </c>
      <c r="O360" s="12">
        <v>6</v>
      </c>
      <c r="P360" s="11" t="s">
        <v>875</v>
      </c>
      <c r="Q360" s="10" t="s">
        <v>331</v>
      </c>
      <c r="R360" s="9" t="str">
        <f t="shared" si="17"/>
        <v>20180607-Str-Sd-Cott01-Uvpo1-M0200-D060-T00000-G12-R06-0149.JPG</v>
      </c>
    </row>
    <row r="361" spans="1:21" x14ac:dyDescent="0.25">
      <c r="A361" s="9" t="s">
        <v>1239</v>
      </c>
      <c r="B361" s="9" t="str">
        <f t="shared" si="16"/>
        <v>20180607</v>
      </c>
      <c r="C361" s="9" t="s">
        <v>872</v>
      </c>
      <c r="D361" s="9" t="s">
        <v>873</v>
      </c>
      <c r="E361" s="10" t="s">
        <v>459</v>
      </c>
      <c r="F361" s="10" t="s">
        <v>277</v>
      </c>
      <c r="G361" s="10" t="s">
        <v>33</v>
      </c>
      <c r="H361" s="10" t="s">
        <v>26</v>
      </c>
      <c r="I361" s="11">
        <v>38</v>
      </c>
      <c r="J361" s="10">
        <v>60</v>
      </c>
      <c r="K361" s="12" t="str">
        <f>IF(F361="NA","0000",IF(F361="A04","1000",IF(F361="A03","0700",IF(F361="A02","0500",IF(F361="A01","0200",ERROR)))))</f>
        <v>0200</v>
      </c>
      <c r="L361" s="12" t="str">
        <f t="shared" si="15"/>
        <v>060</v>
      </c>
      <c r="M361" s="13">
        <v>0</v>
      </c>
      <c r="N361" s="14">
        <v>12</v>
      </c>
      <c r="O361" s="12">
        <v>6</v>
      </c>
      <c r="P361" s="11" t="s">
        <v>875</v>
      </c>
      <c r="Q361" s="10" t="s">
        <v>333</v>
      </c>
      <c r="R361" s="9" t="str">
        <f t="shared" si="17"/>
        <v>20180607-Str-Sd-Nylo01-Uvpo1-M0200-D060-T00000-G12-R06-0150.JPG</v>
      </c>
      <c r="S361" s="3">
        <f>I361-I358</f>
        <v>16</v>
      </c>
      <c r="T361" s="3">
        <f>I359-I357</f>
        <v>134</v>
      </c>
      <c r="U361" s="3">
        <f>S361/T361</f>
        <v>0.11940298507462686</v>
      </c>
    </row>
    <row r="362" spans="1:21" x14ac:dyDescent="0.25">
      <c r="A362" s="9" t="s">
        <v>1240</v>
      </c>
      <c r="B362" s="9" t="str">
        <f t="shared" si="16"/>
        <v>20180607</v>
      </c>
      <c r="C362" s="9" t="s">
        <v>872</v>
      </c>
      <c r="D362" s="9" t="s">
        <v>873</v>
      </c>
      <c r="E362" s="10" t="s">
        <v>23</v>
      </c>
      <c r="F362" s="10" t="s">
        <v>24</v>
      </c>
      <c r="G362" s="10" t="s">
        <v>25</v>
      </c>
      <c r="H362" s="10" t="s">
        <v>26</v>
      </c>
      <c r="I362" s="11">
        <v>170</v>
      </c>
      <c r="J362" s="10" t="s">
        <v>24</v>
      </c>
      <c r="K362" s="12" t="str">
        <f>IF(F362="NA","0000",IF(F362="A04","1000",IF(F362="A03","0700",IF(F362="A02","0500",IF(F362="A01","0200",ERROR)))))</f>
        <v>0000</v>
      </c>
      <c r="L362" s="12" t="str">
        <f t="shared" si="15"/>
        <v>000</v>
      </c>
      <c r="M362" s="13">
        <v>0</v>
      </c>
      <c r="N362" s="14">
        <v>13</v>
      </c>
      <c r="O362" s="12">
        <v>1</v>
      </c>
      <c r="P362" s="11" t="s">
        <v>875</v>
      </c>
      <c r="Q362" s="10" t="s">
        <v>335</v>
      </c>
      <c r="R362" s="9" t="str">
        <f t="shared" si="17"/>
        <v>20180607-Str-Sd-Cott01-Ndata-M0000-D000-T00000-G13-R01-0151.JPG</v>
      </c>
    </row>
    <row r="363" spans="1:21" x14ac:dyDescent="0.25">
      <c r="A363" s="9" t="s">
        <v>1241</v>
      </c>
      <c r="B363" s="9" t="str">
        <f t="shared" si="16"/>
        <v>20180607</v>
      </c>
      <c r="C363" s="9" t="s">
        <v>872</v>
      </c>
      <c r="D363" s="9" t="s">
        <v>873</v>
      </c>
      <c r="E363" s="10" t="s">
        <v>459</v>
      </c>
      <c r="F363" s="10" t="s">
        <v>24</v>
      </c>
      <c r="G363" s="10" t="s">
        <v>25</v>
      </c>
      <c r="H363" s="10" t="s">
        <v>26</v>
      </c>
      <c r="I363" s="11">
        <v>60</v>
      </c>
      <c r="J363" s="10" t="s">
        <v>24</v>
      </c>
      <c r="K363" s="12" t="str">
        <f>IF(F363="NA","0000",IF(F363="A04","1000",IF(F363="A03","0700",IF(F363="A02","0500",IF(F363="A01","0200",ERROR)))))</f>
        <v>0000</v>
      </c>
      <c r="L363" s="12" t="str">
        <f t="shared" si="15"/>
        <v>000</v>
      </c>
      <c r="M363" s="13">
        <v>0</v>
      </c>
      <c r="N363" s="14">
        <v>13</v>
      </c>
      <c r="O363" s="12">
        <v>1</v>
      </c>
      <c r="P363" s="11" t="s">
        <v>875</v>
      </c>
      <c r="Q363" s="10" t="s">
        <v>337</v>
      </c>
      <c r="R363" s="9" t="str">
        <f t="shared" si="17"/>
        <v>20180607-Str-Sd-Nylo01-Ndata-M0000-D000-T00000-G13-R01-0152.JPG</v>
      </c>
    </row>
    <row r="364" spans="1:21" x14ac:dyDescent="0.25">
      <c r="A364" s="9" t="s">
        <v>1242</v>
      </c>
      <c r="B364" s="9" t="str">
        <f t="shared" si="16"/>
        <v>20180607</v>
      </c>
      <c r="C364" s="9" t="s">
        <v>872</v>
      </c>
      <c r="D364" s="9" t="s">
        <v>873</v>
      </c>
      <c r="E364" s="10" t="s">
        <v>23</v>
      </c>
      <c r="F364" s="10" t="s">
        <v>339</v>
      </c>
      <c r="G364" s="10" t="s">
        <v>33</v>
      </c>
      <c r="H364" s="10" t="s">
        <v>26</v>
      </c>
      <c r="I364" s="11">
        <v>534</v>
      </c>
      <c r="J364" s="10">
        <v>60</v>
      </c>
      <c r="K364" s="12" t="str">
        <f>IF(F364="NA","0000",IF(F364="A04","1000",IF(F364="A03","0700",IF(F364="A02","0500",IF(F364="A01","0200",ERROR)))))</f>
        <v>0500</v>
      </c>
      <c r="L364" s="12" t="str">
        <f t="shared" si="15"/>
        <v>060</v>
      </c>
      <c r="M364" s="13">
        <v>0</v>
      </c>
      <c r="N364" s="14">
        <v>13</v>
      </c>
      <c r="O364" s="12">
        <v>1</v>
      </c>
      <c r="P364" s="11" t="s">
        <v>875</v>
      </c>
      <c r="Q364" s="10" t="s">
        <v>340</v>
      </c>
      <c r="R364" s="9" t="str">
        <f t="shared" si="17"/>
        <v>20180607-Str-Sd-Cott01-Uvpo1-M0500-D060-T00000-G13-R01-0153.JPG</v>
      </c>
    </row>
    <row r="365" spans="1:21" x14ac:dyDescent="0.25">
      <c r="A365" s="9" t="s">
        <v>1243</v>
      </c>
      <c r="B365" s="9" t="str">
        <f t="shared" si="16"/>
        <v>20180607</v>
      </c>
      <c r="C365" s="9" t="s">
        <v>872</v>
      </c>
      <c r="D365" s="9" t="s">
        <v>873</v>
      </c>
      <c r="E365" s="10" t="s">
        <v>23</v>
      </c>
      <c r="F365" s="10" t="s">
        <v>339</v>
      </c>
      <c r="G365" s="10" t="s">
        <v>33</v>
      </c>
      <c r="H365" s="10" t="s">
        <v>26</v>
      </c>
      <c r="I365" s="11">
        <v>548</v>
      </c>
      <c r="J365" s="10">
        <v>60</v>
      </c>
      <c r="K365" s="12" t="str">
        <f>IF(F365="NA","0000",IF(F365="A04","1000",IF(F365="A03","0700",IF(F365="A02","0500",IF(F365="A01","0200",ERROR)))))</f>
        <v>0500</v>
      </c>
      <c r="L365" s="12" t="str">
        <f t="shared" si="15"/>
        <v>060</v>
      </c>
      <c r="M365" s="13">
        <v>0</v>
      </c>
      <c r="N365" s="14">
        <v>13</v>
      </c>
      <c r="O365" s="12">
        <v>1</v>
      </c>
      <c r="P365" s="11" t="s">
        <v>875</v>
      </c>
      <c r="Q365" s="10" t="s">
        <v>342</v>
      </c>
      <c r="R365" s="9" t="str">
        <f t="shared" si="17"/>
        <v>20180607-Str-Sd-Cott01-Uvpo1-M0500-D060-T00000-G13-R01-0154.JPG</v>
      </c>
    </row>
    <row r="366" spans="1:21" x14ac:dyDescent="0.25">
      <c r="A366" s="9" t="s">
        <v>1244</v>
      </c>
      <c r="B366" s="9" t="str">
        <f t="shared" si="16"/>
        <v>20180607</v>
      </c>
      <c r="C366" s="9" t="s">
        <v>872</v>
      </c>
      <c r="D366" s="9" t="s">
        <v>873</v>
      </c>
      <c r="E366" s="10" t="s">
        <v>459</v>
      </c>
      <c r="F366" s="10" t="s">
        <v>339</v>
      </c>
      <c r="G366" s="10" t="s">
        <v>33</v>
      </c>
      <c r="H366" s="10" t="s">
        <v>26</v>
      </c>
      <c r="I366" s="11">
        <v>207</v>
      </c>
      <c r="J366" s="10">
        <v>60</v>
      </c>
      <c r="K366" s="12" t="str">
        <f>IF(F366="NA","0000",IF(F366="A04","1000",IF(F366="A03","0700",IF(F366="A02","0500",IF(F366="A01","0200",ERROR)))))</f>
        <v>0500</v>
      </c>
      <c r="L366" s="12" t="str">
        <f t="shared" si="15"/>
        <v>060</v>
      </c>
      <c r="M366" s="13">
        <v>0</v>
      </c>
      <c r="N366" s="14">
        <v>13</v>
      </c>
      <c r="O366" s="12">
        <v>1</v>
      </c>
      <c r="P366" s="11" t="s">
        <v>875</v>
      </c>
      <c r="Q366" s="10" t="s">
        <v>344</v>
      </c>
      <c r="R366" s="9" t="str">
        <f t="shared" si="17"/>
        <v>20180607-Str-Sd-Nylo01-Uvpo1-M0500-D060-T00000-G13-R01-0155.JPG</v>
      </c>
      <c r="S366" s="3">
        <f>I366-I363</f>
        <v>147</v>
      </c>
      <c r="T366" s="3">
        <f>I364-I362</f>
        <v>364</v>
      </c>
      <c r="U366" s="3">
        <f>S366/T366</f>
        <v>0.40384615384615385</v>
      </c>
    </row>
    <row r="367" spans="1:21" x14ac:dyDescent="0.25">
      <c r="A367" s="9" t="s">
        <v>1245</v>
      </c>
      <c r="B367" s="9" t="str">
        <f t="shared" si="16"/>
        <v>20180607</v>
      </c>
      <c r="C367" s="9" t="s">
        <v>872</v>
      </c>
      <c r="D367" s="9" t="s">
        <v>873</v>
      </c>
      <c r="E367" s="10" t="s">
        <v>23</v>
      </c>
      <c r="F367" s="10" t="s">
        <v>24</v>
      </c>
      <c r="G367" s="10" t="s">
        <v>25</v>
      </c>
      <c r="H367" s="10" t="s">
        <v>26</v>
      </c>
      <c r="I367" s="11">
        <v>183</v>
      </c>
      <c r="J367" s="10" t="s">
        <v>24</v>
      </c>
      <c r="K367" s="12" t="str">
        <f>IF(F367="NA","0000",IF(F367="A04","1000",IF(F367="A03","0700",IF(F367="A02","0500",IF(F367="A01","0200",ERROR)))))</f>
        <v>0000</v>
      </c>
      <c r="L367" s="12" t="str">
        <f t="shared" si="15"/>
        <v>000</v>
      </c>
      <c r="M367" s="13">
        <v>0</v>
      </c>
      <c r="N367" s="14">
        <v>13</v>
      </c>
      <c r="O367" s="12">
        <v>2</v>
      </c>
      <c r="P367" s="11" t="s">
        <v>875</v>
      </c>
      <c r="Q367" s="10" t="s">
        <v>346</v>
      </c>
      <c r="R367" s="9" t="str">
        <f t="shared" si="17"/>
        <v>20180607-Str-Sd-Cott01-Ndata-M0000-D000-T00000-G13-R02-0156.JPG</v>
      </c>
    </row>
    <row r="368" spans="1:21" x14ac:dyDescent="0.25">
      <c r="A368" s="9" t="s">
        <v>1246</v>
      </c>
      <c r="B368" s="9" t="str">
        <f t="shared" si="16"/>
        <v>20180607</v>
      </c>
      <c r="C368" s="9" t="s">
        <v>872</v>
      </c>
      <c r="D368" s="9" t="s">
        <v>873</v>
      </c>
      <c r="E368" s="10" t="s">
        <v>459</v>
      </c>
      <c r="F368" s="10" t="s">
        <v>24</v>
      </c>
      <c r="G368" s="10" t="s">
        <v>25</v>
      </c>
      <c r="H368" s="10" t="s">
        <v>26</v>
      </c>
      <c r="I368" s="11">
        <v>66</v>
      </c>
      <c r="J368" s="10" t="s">
        <v>24</v>
      </c>
      <c r="K368" s="12" t="str">
        <f>IF(F368="NA","0000",IF(F368="A04","1000",IF(F368="A03","0700",IF(F368="A02","0500",IF(F368="A01","0200",ERROR)))))</f>
        <v>0000</v>
      </c>
      <c r="L368" s="12" t="str">
        <f t="shared" si="15"/>
        <v>000</v>
      </c>
      <c r="M368" s="13">
        <v>0</v>
      </c>
      <c r="N368" s="14">
        <v>13</v>
      </c>
      <c r="O368" s="12">
        <v>2</v>
      </c>
      <c r="P368" s="11" t="s">
        <v>875</v>
      </c>
      <c r="Q368" s="10" t="s">
        <v>348</v>
      </c>
      <c r="R368" s="9" t="str">
        <f t="shared" si="17"/>
        <v>20180607-Str-Sd-Nylo01-Ndata-M0000-D000-T00000-G13-R02-0157.JPG</v>
      </c>
    </row>
    <row r="369" spans="1:21" x14ac:dyDescent="0.25">
      <c r="A369" s="9" t="s">
        <v>1247</v>
      </c>
      <c r="B369" s="9" t="str">
        <f t="shared" si="16"/>
        <v>20180607</v>
      </c>
      <c r="C369" s="9" t="s">
        <v>872</v>
      </c>
      <c r="D369" s="9" t="s">
        <v>873</v>
      </c>
      <c r="E369" s="10" t="s">
        <v>23</v>
      </c>
      <c r="F369" s="10" t="s">
        <v>339</v>
      </c>
      <c r="G369" s="10" t="s">
        <v>33</v>
      </c>
      <c r="H369" s="10" t="s">
        <v>26</v>
      </c>
      <c r="I369" s="11">
        <v>244</v>
      </c>
      <c r="J369" s="10">
        <v>60</v>
      </c>
      <c r="K369" s="12" t="str">
        <f>IF(F369="NA","0000",IF(F369="A04","1000",IF(F369="A03","0700",IF(F369="A02","0500",IF(F369="A01","0200",ERROR)))))</f>
        <v>0500</v>
      </c>
      <c r="L369" s="12" t="str">
        <f t="shared" si="15"/>
        <v>060</v>
      </c>
      <c r="M369" s="13">
        <v>0</v>
      </c>
      <c r="N369" s="14">
        <v>13</v>
      </c>
      <c r="O369" s="12">
        <v>2</v>
      </c>
      <c r="P369" s="11" t="s">
        <v>875</v>
      </c>
      <c r="Q369" s="10" t="s">
        <v>350</v>
      </c>
      <c r="R369" s="9" t="str">
        <f t="shared" si="17"/>
        <v>20180607-Str-Sd-Cott01-Uvpo1-M0500-D060-T00000-G13-R02-0158.JPG</v>
      </c>
    </row>
    <row r="370" spans="1:21" x14ac:dyDescent="0.25">
      <c r="A370" s="9" t="s">
        <v>1248</v>
      </c>
      <c r="B370" s="9" t="str">
        <f t="shared" si="16"/>
        <v>20180607</v>
      </c>
      <c r="C370" s="9" t="s">
        <v>872</v>
      </c>
      <c r="D370" s="9" t="s">
        <v>873</v>
      </c>
      <c r="E370" s="10" t="s">
        <v>23</v>
      </c>
      <c r="F370" s="10" t="s">
        <v>339</v>
      </c>
      <c r="G370" s="10" t="s">
        <v>33</v>
      </c>
      <c r="H370" s="10" t="s">
        <v>26</v>
      </c>
      <c r="I370" s="11">
        <v>188</v>
      </c>
      <c r="J370" s="10">
        <v>60</v>
      </c>
      <c r="K370" s="12" t="str">
        <f>IF(F370="NA","0000",IF(F370="A04","1000",IF(F370="A03","0700",IF(F370="A02","0500",IF(F370="A01","0200",ERROR)))))</f>
        <v>0500</v>
      </c>
      <c r="L370" s="12" t="str">
        <f t="shared" si="15"/>
        <v>060</v>
      </c>
      <c r="M370" s="13">
        <v>0</v>
      </c>
      <c r="N370" s="14">
        <v>13</v>
      </c>
      <c r="O370" s="12">
        <v>2</v>
      </c>
      <c r="P370" s="11" t="s">
        <v>875</v>
      </c>
      <c r="Q370" s="10" t="s">
        <v>352</v>
      </c>
      <c r="R370" s="9" t="str">
        <f t="shared" si="17"/>
        <v>20180607-Str-Sd-Cott01-Uvpo1-M0500-D060-T00000-G13-R02-0159.JPG</v>
      </c>
    </row>
    <row r="371" spans="1:21" x14ac:dyDescent="0.25">
      <c r="A371" s="9" t="s">
        <v>1249</v>
      </c>
      <c r="B371" s="9" t="str">
        <f t="shared" si="16"/>
        <v>20180607</v>
      </c>
      <c r="C371" s="9" t="s">
        <v>872</v>
      </c>
      <c r="D371" s="9" t="s">
        <v>873</v>
      </c>
      <c r="E371" s="10" t="s">
        <v>459</v>
      </c>
      <c r="F371" s="10" t="s">
        <v>339</v>
      </c>
      <c r="G371" s="10" t="s">
        <v>33</v>
      </c>
      <c r="H371" s="10" t="s">
        <v>26</v>
      </c>
      <c r="I371" s="11">
        <v>83</v>
      </c>
      <c r="J371" s="10">
        <v>60</v>
      </c>
      <c r="K371" s="12" t="str">
        <f>IF(F371="NA","0000",IF(F371="A04","1000",IF(F371="A03","0700",IF(F371="A02","0500",IF(F371="A01","0200",ERROR)))))</f>
        <v>0500</v>
      </c>
      <c r="L371" s="12" t="str">
        <f t="shared" si="15"/>
        <v>060</v>
      </c>
      <c r="M371" s="13">
        <v>0</v>
      </c>
      <c r="N371" s="14">
        <v>13</v>
      </c>
      <c r="O371" s="12">
        <v>2</v>
      </c>
      <c r="P371" s="11" t="s">
        <v>875</v>
      </c>
      <c r="Q371" s="10" t="s">
        <v>354</v>
      </c>
      <c r="R371" s="9" t="str">
        <f t="shared" si="17"/>
        <v>20180607-Str-Sd-Nylo01-Uvpo1-M0500-D060-T00000-G13-R02-0160.JPG</v>
      </c>
      <c r="S371" s="3">
        <f>I371-I368</f>
        <v>17</v>
      </c>
      <c r="T371" s="3">
        <f>I369-I367</f>
        <v>61</v>
      </c>
      <c r="U371" s="3">
        <f>S371/T371</f>
        <v>0.27868852459016391</v>
      </c>
    </row>
    <row r="372" spans="1:21" x14ac:dyDescent="0.25">
      <c r="A372" s="9" t="s">
        <v>1250</v>
      </c>
      <c r="B372" s="9" t="str">
        <f t="shared" si="16"/>
        <v>20180607</v>
      </c>
      <c r="C372" s="9" t="s">
        <v>872</v>
      </c>
      <c r="D372" s="9" t="s">
        <v>873</v>
      </c>
      <c r="E372" s="10" t="s">
        <v>23</v>
      </c>
      <c r="F372" s="10" t="s">
        <v>24</v>
      </c>
      <c r="G372" s="10" t="s">
        <v>25</v>
      </c>
      <c r="H372" s="10" t="s">
        <v>26</v>
      </c>
      <c r="I372" s="11">
        <v>168</v>
      </c>
      <c r="J372" s="10" t="s">
        <v>24</v>
      </c>
      <c r="K372" s="12" t="str">
        <f>IF(F372="NA","0000",IF(F372="A04","1000",IF(F372="A03","0700",IF(F372="A02","0500",IF(F372="A01","0200",ERROR)))))</f>
        <v>0000</v>
      </c>
      <c r="L372" s="12" t="str">
        <f t="shared" si="15"/>
        <v>000</v>
      </c>
      <c r="M372" s="13">
        <v>0</v>
      </c>
      <c r="N372" s="14">
        <v>13</v>
      </c>
      <c r="O372" s="12">
        <v>3</v>
      </c>
      <c r="P372" s="11" t="s">
        <v>875</v>
      </c>
      <c r="Q372" s="10" t="s">
        <v>356</v>
      </c>
      <c r="R372" s="9" t="str">
        <f t="shared" si="17"/>
        <v>20180607-Str-Sd-Cott01-Ndata-M0000-D000-T00000-G13-R03-0161.JPG</v>
      </c>
    </row>
    <row r="373" spans="1:21" x14ac:dyDescent="0.25">
      <c r="A373" s="9" t="s">
        <v>1251</v>
      </c>
      <c r="B373" s="9" t="str">
        <f t="shared" si="16"/>
        <v>20180607</v>
      </c>
      <c r="C373" s="9" t="s">
        <v>872</v>
      </c>
      <c r="D373" s="9" t="s">
        <v>873</v>
      </c>
      <c r="E373" s="10" t="s">
        <v>459</v>
      </c>
      <c r="F373" s="10" t="s">
        <v>24</v>
      </c>
      <c r="G373" s="10" t="s">
        <v>25</v>
      </c>
      <c r="H373" s="10" t="s">
        <v>26</v>
      </c>
      <c r="I373" s="11">
        <v>26</v>
      </c>
      <c r="J373" s="10" t="s">
        <v>24</v>
      </c>
      <c r="K373" s="12" t="str">
        <f>IF(F373="NA","0000",IF(F373="A04","1000",IF(F373="A03","0700",IF(F373="A02","0500",IF(F373="A01","0200",ERROR)))))</f>
        <v>0000</v>
      </c>
      <c r="L373" s="12" t="str">
        <f t="shared" si="15"/>
        <v>000</v>
      </c>
      <c r="M373" s="13">
        <v>0</v>
      </c>
      <c r="N373" s="14">
        <v>13</v>
      </c>
      <c r="O373" s="12">
        <v>3</v>
      </c>
      <c r="P373" s="11" t="s">
        <v>875</v>
      </c>
      <c r="Q373" s="10" t="s">
        <v>358</v>
      </c>
      <c r="R373" s="9" t="str">
        <f t="shared" si="17"/>
        <v>20180607-Str-Sd-Nylo01-Ndata-M0000-D000-T00000-G13-R03-0162.JPG</v>
      </c>
    </row>
    <row r="374" spans="1:21" x14ac:dyDescent="0.25">
      <c r="A374" s="9" t="s">
        <v>1252</v>
      </c>
      <c r="B374" s="9" t="str">
        <f t="shared" si="16"/>
        <v>20180607</v>
      </c>
      <c r="C374" s="9" t="s">
        <v>872</v>
      </c>
      <c r="D374" s="9" t="s">
        <v>873</v>
      </c>
      <c r="E374" s="10" t="s">
        <v>23</v>
      </c>
      <c r="F374" s="10" t="s">
        <v>339</v>
      </c>
      <c r="G374" s="10" t="s">
        <v>33</v>
      </c>
      <c r="H374" s="10" t="s">
        <v>26</v>
      </c>
      <c r="I374" s="11">
        <v>401</v>
      </c>
      <c r="J374" s="10">
        <v>60</v>
      </c>
      <c r="K374" s="12" t="str">
        <f>IF(F374="NA","0000",IF(F374="A04","1000",IF(F374="A03","0700",IF(F374="A02","0500",IF(F374="A01","0200",ERROR)))))</f>
        <v>0500</v>
      </c>
      <c r="L374" s="12" t="str">
        <f t="shared" si="15"/>
        <v>060</v>
      </c>
      <c r="M374" s="13">
        <v>0</v>
      </c>
      <c r="N374" s="14">
        <v>13</v>
      </c>
      <c r="O374" s="12">
        <v>3</v>
      </c>
      <c r="P374" s="11" t="s">
        <v>875</v>
      </c>
      <c r="Q374" s="10" t="s">
        <v>360</v>
      </c>
      <c r="R374" s="9" t="str">
        <f t="shared" si="17"/>
        <v>20180607-Str-Sd-Cott01-Uvpo1-M0500-D060-T00000-G13-R03-0163.JPG</v>
      </c>
    </row>
    <row r="375" spans="1:21" x14ac:dyDescent="0.25">
      <c r="A375" s="9" t="s">
        <v>1253</v>
      </c>
      <c r="B375" s="9" t="str">
        <f t="shared" si="16"/>
        <v>20180607</v>
      </c>
      <c r="C375" s="9" t="s">
        <v>872</v>
      </c>
      <c r="D375" s="9" t="s">
        <v>873</v>
      </c>
      <c r="E375" s="10" t="s">
        <v>23</v>
      </c>
      <c r="F375" s="10" t="s">
        <v>339</v>
      </c>
      <c r="G375" s="10" t="s">
        <v>33</v>
      </c>
      <c r="H375" s="10" t="s">
        <v>26</v>
      </c>
      <c r="I375" s="11">
        <v>294</v>
      </c>
      <c r="J375" s="10">
        <v>60</v>
      </c>
      <c r="K375" s="12" t="str">
        <f>IF(F375="NA","0000",IF(F375="A04","1000",IF(F375="A03","0700",IF(F375="A02","0500",IF(F375="A01","0200",ERROR)))))</f>
        <v>0500</v>
      </c>
      <c r="L375" s="12" t="str">
        <f t="shared" si="15"/>
        <v>060</v>
      </c>
      <c r="M375" s="13">
        <v>0</v>
      </c>
      <c r="N375" s="14">
        <v>13</v>
      </c>
      <c r="O375" s="12">
        <v>3</v>
      </c>
      <c r="P375" s="11" t="s">
        <v>875</v>
      </c>
      <c r="Q375" s="10" t="s">
        <v>362</v>
      </c>
      <c r="R375" s="9" t="str">
        <f t="shared" si="17"/>
        <v>20180607-Str-Sd-Cott01-Uvpo1-M0500-D060-T00000-G13-R03-0164.JPG</v>
      </c>
    </row>
    <row r="376" spans="1:21" x14ac:dyDescent="0.25">
      <c r="A376" s="9" t="s">
        <v>1254</v>
      </c>
      <c r="B376" s="9" t="str">
        <f t="shared" si="16"/>
        <v>20180607</v>
      </c>
      <c r="C376" s="9" t="s">
        <v>872</v>
      </c>
      <c r="D376" s="9" t="s">
        <v>873</v>
      </c>
      <c r="E376" s="10" t="s">
        <v>459</v>
      </c>
      <c r="F376" s="10" t="s">
        <v>339</v>
      </c>
      <c r="G376" s="10" t="s">
        <v>33</v>
      </c>
      <c r="H376" s="10" t="s">
        <v>26</v>
      </c>
      <c r="I376" s="11">
        <v>70</v>
      </c>
      <c r="J376" s="10">
        <v>60</v>
      </c>
      <c r="K376" s="12" t="str">
        <f>IF(F376="NA","0000",IF(F376="A04","1000",IF(F376="A03","0700",IF(F376="A02","0500",IF(F376="A01","0200",ERROR)))))</f>
        <v>0500</v>
      </c>
      <c r="L376" s="12" t="str">
        <f t="shared" si="15"/>
        <v>060</v>
      </c>
      <c r="M376" s="13">
        <v>0</v>
      </c>
      <c r="N376" s="14">
        <v>13</v>
      </c>
      <c r="O376" s="12">
        <v>3</v>
      </c>
      <c r="P376" s="11" t="s">
        <v>875</v>
      </c>
      <c r="Q376" s="10" t="s">
        <v>364</v>
      </c>
      <c r="R376" s="9" t="str">
        <f t="shared" si="17"/>
        <v>20180607-Str-Sd-Nylo01-Uvpo1-M0500-D060-T00000-G13-R03-0165.JPG</v>
      </c>
      <c r="S376" s="3">
        <f>I376-I373</f>
        <v>44</v>
      </c>
      <c r="T376" s="3">
        <f>I374-I372</f>
        <v>233</v>
      </c>
      <c r="U376" s="3">
        <f>S376/T376</f>
        <v>0.18884120171673821</v>
      </c>
    </row>
    <row r="377" spans="1:21" x14ac:dyDescent="0.25">
      <c r="A377" s="9" t="s">
        <v>1255</v>
      </c>
      <c r="B377" s="9" t="str">
        <f t="shared" si="16"/>
        <v>20180607</v>
      </c>
      <c r="C377" s="9" t="s">
        <v>872</v>
      </c>
      <c r="D377" s="9" t="s">
        <v>873</v>
      </c>
      <c r="E377" s="10" t="s">
        <v>23</v>
      </c>
      <c r="F377" s="10" t="s">
        <v>24</v>
      </c>
      <c r="G377" s="10" t="s">
        <v>25</v>
      </c>
      <c r="H377" s="10" t="s">
        <v>26</v>
      </c>
      <c r="I377" s="11">
        <v>95</v>
      </c>
      <c r="J377" s="10" t="s">
        <v>24</v>
      </c>
      <c r="K377" s="12" t="str">
        <f>IF(F377="NA","0000",IF(F377="A04","1000",IF(F377="A03","0700",IF(F377="A02","0500",IF(F377="A01","0200",ERROR)))))</f>
        <v>0000</v>
      </c>
      <c r="L377" s="12" t="str">
        <f t="shared" si="15"/>
        <v>000</v>
      </c>
      <c r="M377" s="13">
        <v>0</v>
      </c>
      <c r="N377" s="14">
        <v>13</v>
      </c>
      <c r="O377" s="12">
        <v>4</v>
      </c>
      <c r="P377" s="11" t="s">
        <v>875</v>
      </c>
      <c r="Q377" s="10" t="s">
        <v>366</v>
      </c>
      <c r="R377" s="9" t="str">
        <f t="shared" si="17"/>
        <v>20180607-Str-Sd-Cott01-Ndata-M0000-D000-T00000-G13-R04-0166.JPG</v>
      </c>
    </row>
    <row r="378" spans="1:21" x14ac:dyDescent="0.25">
      <c r="A378" s="9" t="s">
        <v>1256</v>
      </c>
      <c r="B378" s="9" t="str">
        <f t="shared" si="16"/>
        <v>20180607</v>
      </c>
      <c r="C378" s="9" t="s">
        <v>872</v>
      </c>
      <c r="D378" s="9" t="s">
        <v>873</v>
      </c>
      <c r="E378" s="10" t="s">
        <v>459</v>
      </c>
      <c r="F378" s="10" t="s">
        <v>24</v>
      </c>
      <c r="G378" s="10" t="s">
        <v>25</v>
      </c>
      <c r="H378" s="10" t="s">
        <v>26</v>
      </c>
      <c r="I378" s="11">
        <v>17</v>
      </c>
      <c r="J378" s="10" t="s">
        <v>24</v>
      </c>
      <c r="K378" s="12" t="str">
        <f>IF(F378="NA","0000",IF(F378="A04","1000",IF(F378="A03","0700",IF(F378="A02","0500",IF(F378="A01","0200",ERROR)))))</f>
        <v>0000</v>
      </c>
      <c r="L378" s="12" t="str">
        <f t="shared" si="15"/>
        <v>000</v>
      </c>
      <c r="M378" s="13">
        <v>0</v>
      </c>
      <c r="N378" s="14">
        <v>13</v>
      </c>
      <c r="O378" s="12">
        <v>4</v>
      </c>
      <c r="P378" s="11" t="s">
        <v>875</v>
      </c>
      <c r="Q378" s="10" t="s">
        <v>368</v>
      </c>
      <c r="R378" s="9" t="str">
        <f t="shared" si="17"/>
        <v>20180607-Str-Sd-Nylo01-Ndata-M0000-D000-T00000-G13-R04-0167.JPG</v>
      </c>
    </row>
    <row r="379" spans="1:21" x14ac:dyDescent="0.25">
      <c r="A379" s="9" t="s">
        <v>1257</v>
      </c>
      <c r="B379" s="9" t="str">
        <f t="shared" si="16"/>
        <v>20180607</v>
      </c>
      <c r="C379" s="9" t="s">
        <v>872</v>
      </c>
      <c r="D379" s="9" t="s">
        <v>873</v>
      </c>
      <c r="E379" s="10" t="s">
        <v>23</v>
      </c>
      <c r="F379" s="10" t="s">
        <v>339</v>
      </c>
      <c r="G379" s="10" t="s">
        <v>33</v>
      </c>
      <c r="H379" s="10" t="s">
        <v>26</v>
      </c>
      <c r="I379" s="11">
        <v>271</v>
      </c>
      <c r="J379" s="10">
        <v>60</v>
      </c>
      <c r="K379" s="12" t="str">
        <f>IF(F379="NA","0000",IF(F379="A04","1000",IF(F379="A03","0700",IF(F379="A02","0500",IF(F379="A01","0200",ERROR)))))</f>
        <v>0500</v>
      </c>
      <c r="L379" s="12" t="str">
        <f t="shared" si="15"/>
        <v>060</v>
      </c>
      <c r="M379" s="13">
        <v>0</v>
      </c>
      <c r="N379" s="14">
        <v>13</v>
      </c>
      <c r="O379" s="12">
        <v>4</v>
      </c>
      <c r="P379" s="11" t="s">
        <v>875</v>
      </c>
      <c r="Q379" s="10" t="s">
        <v>370</v>
      </c>
      <c r="R379" s="9" t="str">
        <f t="shared" si="17"/>
        <v>20180607-Str-Sd-Cott01-Uvpo1-M0500-D060-T00000-G13-R04-0168.JPG</v>
      </c>
    </row>
    <row r="380" spans="1:21" x14ac:dyDescent="0.25">
      <c r="A380" s="9" t="s">
        <v>1258</v>
      </c>
      <c r="B380" s="9" t="str">
        <f t="shared" si="16"/>
        <v>20180607</v>
      </c>
      <c r="C380" s="9" t="s">
        <v>872</v>
      </c>
      <c r="D380" s="9" t="s">
        <v>873</v>
      </c>
      <c r="E380" s="10" t="s">
        <v>23</v>
      </c>
      <c r="F380" s="10" t="s">
        <v>339</v>
      </c>
      <c r="G380" s="10" t="s">
        <v>33</v>
      </c>
      <c r="H380" s="10" t="s">
        <v>26</v>
      </c>
      <c r="I380" s="11">
        <v>183</v>
      </c>
      <c r="J380" s="10">
        <v>60</v>
      </c>
      <c r="K380" s="12" t="str">
        <f>IF(F380="NA","0000",IF(F380="A04","1000",IF(F380="A03","0700",IF(F380="A02","0500",IF(F380="A01","0200",ERROR)))))</f>
        <v>0500</v>
      </c>
      <c r="L380" s="12" t="str">
        <f t="shared" si="15"/>
        <v>060</v>
      </c>
      <c r="M380" s="13">
        <v>0</v>
      </c>
      <c r="N380" s="14">
        <v>13</v>
      </c>
      <c r="O380" s="12">
        <v>4</v>
      </c>
      <c r="P380" s="11" t="s">
        <v>875</v>
      </c>
      <c r="Q380" s="10" t="s">
        <v>372</v>
      </c>
      <c r="R380" s="9" t="str">
        <f t="shared" si="17"/>
        <v>20180607-Str-Sd-Cott01-Uvpo1-M0500-D060-T00000-G13-R04-0169.JPG</v>
      </c>
    </row>
    <row r="381" spans="1:21" x14ac:dyDescent="0.25">
      <c r="A381" s="9" t="s">
        <v>1259</v>
      </c>
      <c r="B381" s="9" t="str">
        <f t="shared" si="16"/>
        <v>20180607</v>
      </c>
      <c r="C381" s="9" t="s">
        <v>872</v>
      </c>
      <c r="D381" s="9" t="s">
        <v>873</v>
      </c>
      <c r="E381" s="10" t="s">
        <v>459</v>
      </c>
      <c r="F381" s="10" t="s">
        <v>339</v>
      </c>
      <c r="G381" s="10" t="s">
        <v>33</v>
      </c>
      <c r="H381" s="10" t="s">
        <v>26</v>
      </c>
      <c r="I381" s="11">
        <v>43</v>
      </c>
      <c r="J381" s="10">
        <v>60</v>
      </c>
      <c r="K381" s="12" t="str">
        <f>IF(F381="NA","0000",IF(F381="A04","1000",IF(F381="A03","0700",IF(F381="A02","0500",IF(F381="A01","0200",ERROR)))))</f>
        <v>0500</v>
      </c>
      <c r="L381" s="12" t="str">
        <f t="shared" si="15"/>
        <v>060</v>
      </c>
      <c r="M381" s="13">
        <v>0</v>
      </c>
      <c r="N381" s="14">
        <v>13</v>
      </c>
      <c r="O381" s="12">
        <v>4</v>
      </c>
      <c r="P381" s="11" t="s">
        <v>875</v>
      </c>
      <c r="Q381" s="10" t="s">
        <v>374</v>
      </c>
      <c r="R381" s="9" t="str">
        <f t="shared" si="17"/>
        <v>20180607-Str-Sd-Nylo01-Uvpo1-M0500-D060-T00000-G13-R04-0170.JPG</v>
      </c>
      <c r="S381" s="3">
        <f>I381-I378</f>
        <v>26</v>
      </c>
      <c r="T381" s="3">
        <f>I379-I377</f>
        <v>176</v>
      </c>
      <c r="U381" s="3">
        <f>S381/T381</f>
        <v>0.14772727272727273</v>
      </c>
    </row>
    <row r="382" spans="1:21" x14ac:dyDescent="0.25">
      <c r="A382" s="9" t="s">
        <v>1260</v>
      </c>
      <c r="B382" s="9" t="str">
        <f t="shared" si="16"/>
        <v>20180607</v>
      </c>
      <c r="C382" s="9" t="s">
        <v>872</v>
      </c>
      <c r="D382" s="9" t="s">
        <v>873</v>
      </c>
      <c r="E382" s="10" t="s">
        <v>23</v>
      </c>
      <c r="F382" s="10" t="s">
        <v>24</v>
      </c>
      <c r="G382" s="10" t="s">
        <v>25</v>
      </c>
      <c r="H382" s="10" t="s">
        <v>26</v>
      </c>
      <c r="I382" s="11">
        <v>104</v>
      </c>
      <c r="J382" s="10" t="s">
        <v>24</v>
      </c>
      <c r="K382" s="12" t="str">
        <f>IF(F382="NA","0000",IF(F382="A04","1000",IF(F382="A03","0700",IF(F382="A02","0500",IF(F382="A01","0200",ERROR)))))</f>
        <v>0000</v>
      </c>
      <c r="L382" s="12" t="str">
        <f t="shared" si="15"/>
        <v>000</v>
      </c>
      <c r="M382" s="13">
        <v>0</v>
      </c>
      <c r="N382" s="14">
        <v>13</v>
      </c>
      <c r="O382" s="12">
        <v>5</v>
      </c>
      <c r="P382" s="11" t="s">
        <v>875</v>
      </c>
      <c r="Q382" s="10" t="s">
        <v>376</v>
      </c>
      <c r="R382" s="9" t="str">
        <f t="shared" si="17"/>
        <v>20180607-Str-Sd-Cott01-Ndata-M0000-D000-T00000-G13-R05-0171.JPG</v>
      </c>
    </row>
    <row r="383" spans="1:21" x14ac:dyDescent="0.25">
      <c r="A383" s="9" t="s">
        <v>1261</v>
      </c>
      <c r="B383" s="9" t="str">
        <f t="shared" si="16"/>
        <v>20180607</v>
      </c>
      <c r="C383" s="9" t="s">
        <v>872</v>
      </c>
      <c r="D383" s="9" t="s">
        <v>873</v>
      </c>
      <c r="E383" s="10" t="s">
        <v>459</v>
      </c>
      <c r="F383" s="10" t="s">
        <v>24</v>
      </c>
      <c r="G383" s="10" t="s">
        <v>25</v>
      </c>
      <c r="H383" s="10" t="s">
        <v>26</v>
      </c>
      <c r="I383" s="11">
        <v>27</v>
      </c>
      <c r="J383" s="10" t="s">
        <v>24</v>
      </c>
      <c r="K383" s="12" t="str">
        <f>IF(F383="NA","0000",IF(F383="A04","1000",IF(F383="A03","0700",IF(F383="A02","0500",IF(F383="A01","0200",ERROR)))))</f>
        <v>0000</v>
      </c>
      <c r="L383" s="12" t="str">
        <f t="shared" si="15"/>
        <v>000</v>
      </c>
      <c r="M383" s="13">
        <v>0</v>
      </c>
      <c r="N383" s="14">
        <v>13</v>
      </c>
      <c r="O383" s="12">
        <v>5</v>
      </c>
      <c r="P383" s="11" t="s">
        <v>875</v>
      </c>
      <c r="Q383" s="10" t="s">
        <v>378</v>
      </c>
      <c r="R383" s="9" t="str">
        <f t="shared" si="17"/>
        <v>20180607-Str-Sd-Nylo01-Ndata-M0000-D000-T00000-G13-R05-0172.JPG</v>
      </c>
    </row>
    <row r="384" spans="1:21" x14ac:dyDescent="0.25">
      <c r="A384" s="9" t="s">
        <v>1262</v>
      </c>
      <c r="B384" s="9" t="str">
        <f t="shared" si="16"/>
        <v>20180607</v>
      </c>
      <c r="C384" s="9" t="s">
        <v>872</v>
      </c>
      <c r="D384" s="9" t="s">
        <v>873</v>
      </c>
      <c r="E384" s="10" t="s">
        <v>23</v>
      </c>
      <c r="F384" s="10" t="s">
        <v>339</v>
      </c>
      <c r="G384" s="10" t="s">
        <v>33</v>
      </c>
      <c r="H384" s="10" t="s">
        <v>26</v>
      </c>
      <c r="I384" s="11">
        <v>170</v>
      </c>
      <c r="J384" s="10">
        <v>60</v>
      </c>
      <c r="K384" s="12" t="str">
        <f>IF(F384="NA","0000",IF(F384="A04","1000",IF(F384="A03","0700",IF(F384="A02","0500",IF(F384="A01","0200",ERROR)))))</f>
        <v>0500</v>
      </c>
      <c r="L384" s="12" t="str">
        <f t="shared" si="15"/>
        <v>060</v>
      </c>
      <c r="M384" s="13">
        <v>0</v>
      </c>
      <c r="N384" s="14">
        <v>13</v>
      </c>
      <c r="O384" s="12">
        <v>5</v>
      </c>
      <c r="P384" s="11" t="s">
        <v>875</v>
      </c>
      <c r="Q384" s="10" t="s">
        <v>380</v>
      </c>
      <c r="R384" s="9" t="str">
        <f t="shared" si="17"/>
        <v>20180607-Str-Sd-Cott01-Uvpo1-M0500-D060-T00000-G13-R05-0173.JPG</v>
      </c>
    </row>
    <row r="385" spans="1:21" x14ac:dyDescent="0.25">
      <c r="A385" s="9" t="s">
        <v>1263</v>
      </c>
      <c r="B385" s="9" t="str">
        <f t="shared" si="16"/>
        <v>20180607</v>
      </c>
      <c r="C385" s="9" t="s">
        <v>872</v>
      </c>
      <c r="D385" s="9" t="s">
        <v>873</v>
      </c>
      <c r="E385" s="10" t="s">
        <v>23</v>
      </c>
      <c r="F385" s="10" t="s">
        <v>339</v>
      </c>
      <c r="G385" s="10" t="s">
        <v>33</v>
      </c>
      <c r="H385" s="10" t="s">
        <v>26</v>
      </c>
      <c r="I385" s="11">
        <v>125</v>
      </c>
      <c r="J385" s="10">
        <v>60</v>
      </c>
      <c r="K385" s="12" t="str">
        <f>IF(F385="NA","0000",IF(F385="A04","1000",IF(F385="A03","0700",IF(F385="A02","0500",IF(F385="A01","0200",ERROR)))))</f>
        <v>0500</v>
      </c>
      <c r="L385" s="12" t="str">
        <f t="shared" si="15"/>
        <v>060</v>
      </c>
      <c r="M385" s="13">
        <v>0</v>
      </c>
      <c r="N385" s="14">
        <v>13</v>
      </c>
      <c r="O385" s="12">
        <v>5</v>
      </c>
      <c r="P385" s="11" t="s">
        <v>875</v>
      </c>
      <c r="Q385" s="10" t="s">
        <v>382</v>
      </c>
      <c r="R385" s="9" t="str">
        <f t="shared" si="17"/>
        <v>20180607-Str-Sd-Cott01-Uvpo1-M0500-D060-T00000-G13-R05-0174.JPG</v>
      </c>
    </row>
    <row r="386" spans="1:21" x14ac:dyDescent="0.25">
      <c r="A386" s="9" t="s">
        <v>1264</v>
      </c>
      <c r="B386" s="9" t="str">
        <f t="shared" si="16"/>
        <v>20180607</v>
      </c>
      <c r="C386" s="9" t="s">
        <v>872</v>
      </c>
      <c r="D386" s="9" t="s">
        <v>873</v>
      </c>
      <c r="E386" s="10" t="s">
        <v>459</v>
      </c>
      <c r="F386" s="10" t="s">
        <v>339</v>
      </c>
      <c r="G386" s="10" t="s">
        <v>33</v>
      </c>
      <c r="H386" s="10" t="s">
        <v>26</v>
      </c>
      <c r="I386" s="11">
        <v>38</v>
      </c>
      <c r="J386" s="10">
        <v>60</v>
      </c>
      <c r="K386" s="12" t="str">
        <f>IF(F386="NA","0000",IF(F386="A04","1000",IF(F386="A03","0700",IF(F386="A02","0500",IF(F386="A01","0200",ERROR)))))</f>
        <v>0500</v>
      </c>
      <c r="L386" s="12" t="str">
        <f t="shared" ref="L386:L449" si="18">IF(J386="NA","000",TEXT(J386,"000"))</f>
        <v>060</v>
      </c>
      <c r="M386" s="13">
        <v>0</v>
      </c>
      <c r="N386" s="14">
        <v>13</v>
      </c>
      <c r="O386" s="12">
        <v>5</v>
      </c>
      <c r="P386" s="11" t="s">
        <v>875</v>
      </c>
      <c r="Q386" s="10" t="s">
        <v>384</v>
      </c>
      <c r="R386" s="9" t="str">
        <f t="shared" si="17"/>
        <v>20180607-Str-Sd-Nylo01-Uvpo1-M0500-D060-T00000-G13-R05-0175.JPG</v>
      </c>
      <c r="S386" s="3">
        <f>I386-I383</f>
        <v>11</v>
      </c>
      <c r="T386" s="3">
        <f>I384-I382</f>
        <v>66</v>
      </c>
      <c r="U386" s="3">
        <f>S386/T386</f>
        <v>0.16666666666666666</v>
      </c>
    </row>
    <row r="387" spans="1:21" x14ac:dyDescent="0.25">
      <c r="A387" s="9" t="s">
        <v>1265</v>
      </c>
      <c r="B387" s="9" t="str">
        <f t="shared" ref="B387:B450" si="19">LEFT(A387,8)</f>
        <v>20180607</v>
      </c>
      <c r="C387" s="9" t="s">
        <v>872</v>
      </c>
      <c r="D387" s="9" t="s">
        <v>873</v>
      </c>
      <c r="E387" s="10" t="s">
        <v>23</v>
      </c>
      <c r="F387" s="10" t="s">
        <v>24</v>
      </c>
      <c r="G387" s="10" t="s">
        <v>25</v>
      </c>
      <c r="H387" s="10" t="s">
        <v>26</v>
      </c>
      <c r="I387" s="11">
        <v>78</v>
      </c>
      <c r="J387" s="10" t="s">
        <v>24</v>
      </c>
      <c r="K387" s="12" t="str">
        <f>IF(F387="NA","0000",IF(F387="A04","1000",IF(F387="A03","0700",IF(F387="A02","0500",IF(F387="A01","0200",ERROR)))))</f>
        <v>0000</v>
      </c>
      <c r="L387" s="12" t="str">
        <f t="shared" si="18"/>
        <v>000</v>
      </c>
      <c r="M387" s="13">
        <v>0</v>
      </c>
      <c r="N387" s="14">
        <v>13</v>
      </c>
      <c r="O387" s="12">
        <v>6</v>
      </c>
      <c r="P387" s="11" t="s">
        <v>875</v>
      </c>
      <c r="Q387" s="10" t="s">
        <v>386</v>
      </c>
      <c r="R387" s="9" t="str">
        <f t="shared" ref="R387:R450" si="20">CONCATENATE(B387,"-",C387,"-",D387,"-",E387,"-",G387,"-","M",K387,"-","D",L387,"-","T",TEXT(M387,"00000"),"-","G",TEXT(N387,"00"),"-","R",TEXT(O387,"00"),"-",0,Q387,".JPG")</f>
        <v>20180607-Str-Sd-Cott01-Ndata-M0000-D000-T00000-G13-R06-0176.JPG</v>
      </c>
    </row>
    <row r="388" spans="1:21" x14ac:dyDescent="0.25">
      <c r="A388" s="9" t="s">
        <v>1266</v>
      </c>
      <c r="B388" s="9" t="str">
        <f t="shared" si="19"/>
        <v>20180607</v>
      </c>
      <c r="C388" s="9" t="s">
        <v>872</v>
      </c>
      <c r="D388" s="9" t="s">
        <v>873</v>
      </c>
      <c r="E388" s="10" t="s">
        <v>459</v>
      </c>
      <c r="F388" s="10" t="s">
        <v>24</v>
      </c>
      <c r="G388" s="10" t="s">
        <v>25</v>
      </c>
      <c r="H388" s="10" t="s">
        <v>26</v>
      </c>
      <c r="I388" s="11">
        <v>33</v>
      </c>
      <c r="J388" s="10" t="s">
        <v>24</v>
      </c>
      <c r="K388" s="12" t="str">
        <f>IF(F388="NA","0000",IF(F388="A04","1000",IF(F388="A03","0700",IF(F388="A02","0500",IF(F388="A01","0200",ERROR)))))</f>
        <v>0000</v>
      </c>
      <c r="L388" s="12" t="str">
        <f t="shared" si="18"/>
        <v>000</v>
      </c>
      <c r="M388" s="13">
        <v>0</v>
      </c>
      <c r="N388" s="14">
        <v>13</v>
      </c>
      <c r="O388" s="12">
        <v>6</v>
      </c>
      <c r="P388" s="11" t="s">
        <v>875</v>
      </c>
      <c r="Q388" s="10" t="s">
        <v>388</v>
      </c>
      <c r="R388" s="9" t="str">
        <f t="shared" si="20"/>
        <v>20180607-Str-Sd-Nylo01-Ndata-M0000-D000-T00000-G13-R06-0177.JPG</v>
      </c>
    </row>
    <row r="389" spans="1:21" x14ac:dyDescent="0.25">
      <c r="A389" s="9" t="s">
        <v>1267</v>
      </c>
      <c r="B389" s="9" t="str">
        <f t="shared" si="19"/>
        <v>20180607</v>
      </c>
      <c r="C389" s="9" t="s">
        <v>872</v>
      </c>
      <c r="D389" s="9" t="s">
        <v>873</v>
      </c>
      <c r="E389" s="10" t="s">
        <v>23</v>
      </c>
      <c r="F389" s="10" t="s">
        <v>339</v>
      </c>
      <c r="G389" s="10" t="s">
        <v>33</v>
      </c>
      <c r="H389" s="10" t="s">
        <v>26</v>
      </c>
      <c r="I389" s="11">
        <v>110</v>
      </c>
      <c r="J389" s="10">
        <v>60</v>
      </c>
      <c r="K389" s="12" t="str">
        <f>IF(F389="NA","0000",IF(F389="A04","1000",IF(F389="A03","0700",IF(F389="A02","0500",IF(F389="A01","0200",ERROR)))))</f>
        <v>0500</v>
      </c>
      <c r="L389" s="12" t="str">
        <f t="shared" si="18"/>
        <v>060</v>
      </c>
      <c r="M389" s="13">
        <v>0</v>
      </c>
      <c r="N389" s="14">
        <v>13</v>
      </c>
      <c r="O389" s="12">
        <v>6</v>
      </c>
      <c r="P389" s="11" t="s">
        <v>875</v>
      </c>
      <c r="Q389" s="10" t="s">
        <v>390</v>
      </c>
      <c r="R389" s="9" t="str">
        <f t="shared" si="20"/>
        <v>20180607-Str-Sd-Cott01-Uvpo1-M0500-D060-T00000-G13-R06-0178.JPG</v>
      </c>
    </row>
    <row r="390" spans="1:21" x14ac:dyDescent="0.25">
      <c r="A390" s="9" t="s">
        <v>1268</v>
      </c>
      <c r="B390" s="9" t="str">
        <f t="shared" si="19"/>
        <v>20180607</v>
      </c>
      <c r="C390" s="9" t="s">
        <v>872</v>
      </c>
      <c r="D390" s="9" t="s">
        <v>873</v>
      </c>
      <c r="E390" s="10" t="s">
        <v>23</v>
      </c>
      <c r="F390" s="10" t="s">
        <v>339</v>
      </c>
      <c r="G390" s="10" t="s">
        <v>33</v>
      </c>
      <c r="H390" s="10" t="s">
        <v>26</v>
      </c>
      <c r="I390" s="11">
        <v>123</v>
      </c>
      <c r="J390" s="10">
        <v>60</v>
      </c>
      <c r="K390" s="12" t="str">
        <f>IF(F390="NA","0000",IF(F390="A04","1000",IF(F390="A03","0700",IF(F390="A02","0500",IF(F390="A01","0200",ERROR)))))</f>
        <v>0500</v>
      </c>
      <c r="L390" s="12" t="str">
        <f t="shared" si="18"/>
        <v>060</v>
      </c>
      <c r="M390" s="13">
        <v>0</v>
      </c>
      <c r="N390" s="14">
        <v>13</v>
      </c>
      <c r="O390" s="12">
        <v>6</v>
      </c>
      <c r="P390" s="11" t="s">
        <v>875</v>
      </c>
      <c r="Q390" s="10" t="s">
        <v>392</v>
      </c>
      <c r="R390" s="9" t="str">
        <f t="shared" si="20"/>
        <v>20180607-Str-Sd-Cott01-Uvpo1-M0500-D060-T00000-G13-R06-0179.JPG</v>
      </c>
    </row>
    <row r="391" spans="1:21" x14ac:dyDescent="0.25">
      <c r="A391" s="9" t="s">
        <v>1269</v>
      </c>
      <c r="B391" s="9" t="str">
        <f t="shared" si="19"/>
        <v>20180607</v>
      </c>
      <c r="C391" s="9" t="s">
        <v>872</v>
      </c>
      <c r="D391" s="9" t="s">
        <v>873</v>
      </c>
      <c r="E391" s="10" t="s">
        <v>459</v>
      </c>
      <c r="F391" s="10" t="s">
        <v>339</v>
      </c>
      <c r="G391" s="10" t="s">
        <v>33</v>
      </c>
      <c r="H391" s="10" t="s">
        <v>26</v>
      </c>
      <c r="I391" s="11">
        <v>34</v>
      </c>
      <c r="J391" s="10">
        <v>60</v>
      </c>
      <c r="K391" s="12" t="str">
        <f>IF(F391="NA","0000",IF(F391="A04","1000",IF(F391="A03","0700",IF(F391="A02","0500",IF(F391="A01","0200",ERROR)))))</f>
        <v>0500</v>
      </c>
      <c r="L391" s="12" t="str">
        <f t="shared" si="18"/>
        <v>060</v>
      </c>
      <c r="M391" s="13">
        <v>0</v>
      </c>
      <c r="N391" s="14">
        <v>13</v>
      </c>
      <c r="O391" s="12">
        <v>6</v>
      </c>
      <c r="P391" s="11" t="s">
        <v>875</v>
      </c>
      <c r="Q391" s="10" t="s">
        <v>394</v>
      </c>
      <c r="R391" s="9" t="str">
        <f t="shared" si="20"/>
        <v>20180607-Str-Sd-Nylo01-Uvpo1-M0500-D060-T00000-G13-R06-0180.JPG</v>
      </c>
      <c r="S391" s="3">
        <f>I391-I388</f>
        <v>1</v>
      </c>
      <c r="T391" s="3">
        <f>I389-I387</f>
        <v>32</v>
      </c>
      <c r="U391" s="3">
        <f>S391/T391</f>
        <v>3.125E-2</v>
      </c>
    </row>
    <row r="392" spans="1:21" s="38" customFormat="1" x14ac:dyDescent="0.25">
      <c r="A392" s="28" t="s">
        <v>1270</v>
      </c>
      <c r="B392" s="28" t="str">
        <f t="shared" si="19"/>
        <v>20180607</v>
      </c>
      <c r="C392" s="28" t="s">
        <v>872</v>
      </c>
      <c r="D392" s="28" t="s">
        <v>873</v>
      </c>
      <c r="E392" s="38" t="s">
        <v>23</v>
      </c>
      <c r="F392" s="38" t="s">
        <v>24</v>
      </c>
      <c r="G392" s="38" t="s">
        <v>25</v>
      </c>
      <c r="H392" s="38" t="s">
        <v>26</v>
      </c>
      <c r="I392" s="72">
        <v>95</v>
      </c>
      <c r="J392" s="38" t="s">
        <v>24</v>
      </c>
      <c r="K392" s="37" t="str">
        <f>IF(F392="NA","0000",IF(F392="A04","1000",IF(F392="A03","0700",IF(F392="A02","0500",IF(F392="A01","0200",ERROR)))))</f>
        <v>0000</v>
      </c>
      <c r="L392" s="37" t="str">
        <f t="shared" si="18"/>
        <v>000</v>
      </c>
      <c r="M392" s="40">
        <v>0</v>
      </c>
      <c r="N392" s="73">
        <v>14</v>
      </c>
      <c r="O392" s="37">
        <v>1</v>
      </c>
      <c r="P392" s="72" t="s">
        <v>875</v>
      </c>
      <c r="Q392" s="38" t="s">
        <v>396</v>
      </c>
      <c r="R392" s="28" t="str">
        <f t="shared" si="20"/>
        <v>20180607-Str-Sd-Cott01-Ndata-M0000-D000-T00000-G14-R01-0181.JPG</v>
      </c>
      <c r="S392" s="39"/>
      <c r="T392" s="39"/>
      <c r="U392" s="39"/>
    </row>
    <row r="393" spans="1:21" s="38" customFormat="1" x14ac:dyDescent="0.25">
      <c r="A393" s="28" t="s">
        <v>1271</v>
      </c>
      <c r="B393" s="28" t="str">
        <f t="shared" si="19"/>
        <v>20180607</v>
      </c>
      <c r="C393" s="28" t="s">
        <v>872</v>
      </c>
      <c r="D393" s="28" t="s">
        <v>873</v>
      </c>
      <c r="E393" s="38" t="s">
        <v>459</v>
      </c>
      <c r="F393" s="38" t="s">
        <v>24</v>
      </c>
      <c r="G393" s="38" t="s">
        <v>25</v>
      </c>
      <c r="H393" s="38" t="s">
        <v>26</v>
      </c>
      <c r="I393" s="72">
        <v>57</v>
      </c>
      <c r="J393" s="38" t="s">
        <v>24</v>
      </c>
      <c r="K393" s="37" t="str">
        <f>IF(F393="NA","0000",IF(F393="A04","1000",IF(F393="A03","0700",IF(F393="A02","0500",IF(F393="A01","0200",ERROR)))))</f>
        <v>0000</v>
      </c>
      <c r="L393" s="37" t="str">
        <f t="shared" si="18"/>
        <v>000</v>
      </c>
      <c r="M393" s="40">
        <v>0</v>
      </c>
      <c r="N393" s="73">
        <v>14</v>
      </c>
      <c r="O393" s="37">
        <v>1</v>
      </c>
      <c r="P393" s="72" t="s">
        <v>875</v>
      </c>
      <c r="Q393" s="38" t="s">
        <v>398</v>
      </c>
      <c r="R393" s="28" t="str">
        <f t="shared" si="20"/>
        <v>20180607-Str-Sd-Nylo01-Ndata-M0000-D000-T00000-G14-R01-0182.JPG</v>
      </c>
      <c r="S393" s="39"/>
      <c r="T393" s="39"/>
      <c r="U393" s="39"/>
    </row>
    <row r="394" spans="1:21" s="38" customFormat="1" x14ac:dyDescent="0.25">
      <c r="A394" s="28" t="s">
        <v>1272</v>
      </c>
      <c r="B394" s="28" t="str">
        <f t="shared" si="19"/>
        <v>20180607</v>
      </c>
      <c r="C394" s="28" t="s">
        <v>872</v>
      </c>
      <c r="D394" s="28" t="s">
        <v>873</v>
      </c>
      <c r="E394" s="38" t="s">
        <v>23</v>
      </c>
      <c r="F394" s="38" t="s">
        <v>400</v>
      </c>
      <c r="G394" s="38" t="s">
        <v>33</v>
      </c>
      <c r="H394" s="38" t="s">
        <v>26</v>
      </c>
      <c r="I394" s="72">
        <v>225</v>
      </c>
      <c r="J394" s="38">
        <v>60</v>
      </c>
      <c r="K394" s="37" t="str">
        <f>IF(F394="NA","0000",IF(F394="A04","1000",IF(F394="A03","0700",IF(F394="A02","0500",IF(F394="A01","0200",ERROR)))))</f>
        <v>0700</v>
      </c>
      <c r="L394" s="37" t="str">
        <f t="shared" si="18"/>
        <v>060</v>
      </c>
      <c r="M394" s="40">
        <v>0</v>
      </c>
      <c r="N394" s="73">
        <v>14</v>
      </c>
      <c r="O394" s="37">
        <v>1</v>
      </c>
      <c r="P394" s="72" t="s">
        <v>875</v>
      </c>
      <c r="Q394" s="38" t="s">
        <v>401</v>
      </c>
      <c r="R394" s="28" t="str">
        <f t="shared" si="20"/>
        <v>20180607-Str-Sd-Cott01-Uvpo1-M0700-D060-T00000-G14-R01-0183.JPG</v>
      </c>
      <c r="S394" s="39"/>
      <c r="T394" s="39"/>
      <c r="U394" s="39"/>
    </row>
    <row r="395" spans="1:21" s="38" customFormat="1" x14ac:dyDescent="0.25">
      <c r="A395" s="28" t="s">
        <v>1273</v>
      </c>
      <c r="B395" s="28" t="str">
        <f t="shared" si="19"/>
        <v>20180607</v>
      </c>
      <c r="C395" s="28" t="s">
        <v>872</v>
      </c>
      <c r="D395" s="28" t="s">
        <v>873</v>
      </c>
      <c r="E395" s="38" t="s">
        <v>23</v>
      </c>
      <c r="F395" s="38" t="s">
        <v>400</v>
      </c>
      <c r="G395" s="38" t="s">
        <v>33</v>
      </c>
      <c r="H395" s="38" t="s">
        <v>26</v>
      </c>
      <c r="I395" s="72">
        <v>180</v>
      </c>
      <c r="J395" s="38">
        <v>60</v>
      </c>
      <c r="K395" s="37" t="str">
        <f>IF(F395="NA","0000",IF(F395="A04","1000",IF(F395="A03","0700",IF(F395="A02","0500",IF(F395="A01","0200",ERROR)))))</f>
        <v>0700</v>
      </c>
      <c r="L395" s="37" t="str">
        <f t="shared" si="18"/>
        <v>060</v>
      </c>
      <c r="M395" s="40">
        <v>0</v>
      </c>
      <c r="N395" s="73">
        <v>14</v>
      </c>
      <c r="O395" s="37">
        <v>1</v>
      </c>
      <c r="P395" s="72" t="s">
        <v>875</v>
      </c>
      <c r="Q395" s="38" t="s">
        <v>403</v>
      </c>
      <c r="R395" s="28" t="str">
        <f t="shared" si="20"/>
        <v>20180607-Str-Sd-Cott01-Uvpo1-M0700-D060-T00000-G14-R01-0184.JPG</v>
      </c>
      <c r="S395" s="39"/>
      <c r="T395" s="39"/>
      <c r="U395" s="39"/>
    </row>
    <row r="396" spans="1:21" s="38" customFormat="1" x14ac:dyDescent="0.25">
      <c r="A396" s="28" t="s">
        <v>1274</v>
      </c>
      <c r="B396" s="28" t="str">
        <f t="shared" si="19"/>
        <v>20180607</v>
      </c>
      <c r="C396" s="28" t="s">
        <v>872</v>
      </c>
      <c r="D396" s="28" t="s">
        <v>873</v>
      </c>
      <c r="E396" s="38" t="s">
        <v>459</v>
      </c>
      <c r="F396" s="38" t="s">
        <v>400</v>
      </c>
      <c r="G396" s="38" t="s">
        <v>33</v>
      </c>
      <c r="H396" s="38" t="s">
        <v>26</v>
      </c>
      <c r="I396" s="72">
        <v>80</v>
      </c>
      <c r="J396" s="38">
        <v>60</v>
      </c>
      <c r="K396" s="37" t="str">
        <f>IF(F396="NA","0000",IF(F396="A04","1000",IF(F396="A03","0700",IF(F396="A02","0500",IF(F396="A01","0200",ERROR)))))</f>
        <v>0700</v>
      </c>
      <c r="L396" s="37" t="str">
        <f t="shared" si="18"/>
        <v>060</v>
      </c>
      <c r="M396" s="40">
        <v>0</v>
      </c>
      <c r="N396" s="73">
        <v>14</v>
      </c>
      <c r="O396" s="37">
        <v>1</v>
      </c>
      <c r="P396" s="72" t="s">
        <v>875</v>
      </c>
      <c r="Q396" s="38" t="s">
        <v>405</v>
      </c>
      <c r="R396" s="28" t="str">
        <f t="shared" si="20"/>
        <v>20180607-Str-Sd-Nylo01-Uvpo1-M0700-D060-T00000-G14-R01-0185.JPG</v>
      </c>
      <c r="S396" s="39">
        <f>I396-I393</f>
        <v>23</v>
      </c>
      <c r="T396" s="39">
        <f>I394-I392</f>
        <v>130</v>
      </c>
      <c r="U396" s="39">
        <f>S396/T396</f>
        <v>0.17692307692307693</v>
      </c>
    </row>
    <row r="397" spans="1:21" s="38" customFormat="1" x14ac:dyDescent="0.25">
      <c r="A397" s="28" t="s">
        <v>1275</v>
      </c>
      <c r="B397" s="28" t="str">
        <f t="shared" si="19"/>
        <v>20180607</v>
      </c>
      <c r="C397" s="28" t="s">
        <v>872</v>
      </c>
      <c r="D397" s="28" t="s">
        <v>873</v>
      </c>
      <c r="E397" s="38" t="s">
        <v>23</v>
      </c>
      <c r="F397" s="38" t="s">
        <v>24</v>
      </c>
      <c r="G397" s="38" t="s">
        <v>25</v>
      </c>
      <c r="H397" s="38" t="s">
        <v>26</v>
      </c>
      <c r="I397" s="72">
        <v>97</v>
      </c>
      <c r="J397" s="38" t="s">
        <v>24</v>
      </c>
      <c r="K397" s="37" t="str">
        <f>IF(F397="NA","0000",IF(F397="A04","1000",IF(F397="A03","0700",IF(F397="A02","0500",IF(F397="A01","0200",ERROR)))))</f>
        <v>0000</v>
      </c>
      <c r="L397" s="37" t="str">
        <f t="shared" si="18"/>
        <v>000</v>
      </c>
      <c r="M397" s="40">
        <v>0</v>
      </c>
      <c r="N397" s="73">
        <v>14</v>
      </c>
      <c r="O397" s="37">
        <v>2</v>
      </c>
      <c r="P397" s="72" t="s">
        <v>875</v>
      </c>
      <c r="Q397" s="38" t="s">
        <v>407</v>
      </c>
      <c r="R397" s="28" t="str">
        <f t="shared" si="20"/>
        <v>20180607-Str-Sd-Cott01-Ndata-M0000-D000-T00000-G14-R02-0186.JPG</v>
      </c>
      <c r="S397" s="39"/>
      <c r="T397" s="39"/>
      <c r="U397" s="39"/>
    </row>
    <row r="398" spans="1:21" s="38" customFormat="1" x14ac:dyDescent="0.25">
      <c r="A398" s="28" t="s">
        <v>1276</v>
      </c>
      <c r="B398" s="28" t="str">
        <f t="shared" si="19"/>
        <v>20180607</v>
      </c>
      <c r="C398" s="28" t="s">
        <v>872</v>
      </c>
      <c r="D398" s="28" t="s">
        <v>873</v>
      </c>
      <c r="E398" s="38" t="s">
        <v>459</v>
      </c>
      <c r="F398" s="38" t="s">
        <v>24</v>
      </c>
      <c r="G398" s="38" t="s">
        <v>25</v>
      </c>
      <c r="H398" s="38" t="s">
        <v>26</v>
      </c>
      <c r="I398" s="72">
        <v>47</v>
      </c>
      <c r="J398" s="38" t="s">
        <v>24</v>
      </c>
      <c r="K398" s="37" t="str">
        <f>IF(F398="NA","0000",IF(F398="A04","1000",IF(F398="A03","0700",IF(F398="A02","0500",IF(F398="A01","0200",ERROR)))))</f>
        <v>0000</v>
      </c>
      <c r="L398" s="37" t="str">
        <f t="shared" si="18"/>
        <v>000</v>
      </c>
      <c r="M398" s="40">
        <v>0</v>
      </c>
      <c r="N398" s="73">
        <v>14</v>
      </c>
      <c r="O398" s="37">
        <v>2</v>
      </c>
      <c r="P398" s="72" t="s">
        <v>875</v>
      </c>
      <c r="Q398" s="38" t="s">
        <v>409</v>
      </c>
      <c r="R398" s="28" t="str">
        <f t="shared" si="20"/>
        <v>20180607-Str-Sd-Nylo01-Ndata-M0000-D000-T00000-G14-R02-0187.JPG</v>
      </c>
      <c r="S398" s="39"/>
      <c r="T398" s="39"/>
      <c r="U398" s="39"/>
    </row>
    <row r="399" spans="1:21" s="38" customFormat="1" x14ac:dyDescent="0.25">
      <c r="A399" s="28" t="s">
        <v>1277</v>
      </c>
      <c r="B399" s="28" t="str">
        <f t="shared" si="19"/>
        <v>20180607</v>
      </c>
      <c r="C399" s="28" t="s">
        <v>872</v>
      </c>
      <c r="D399" s="28" t="s">
        <v>873</v>
      </c>
      <c r="E399" s="38" t="s">
        <v>23</v>
      </c>
      <c r="F399" s="38" t="s">
        <v>400</v>
      </c>
      <c r="G399" s="38" t="s">
        <v>33</v>
      </c>
      <c r="H399" s="38" t="s">
        <v>26</v>
      </c>
      <c r="I399" s="72">
        <v>247</v>
      </c>
      <c r="J399" s="38">
        <v>60</v>
      </c>
      <c r="K399" s="37" t="str">
        <f>IF(F399="NA","0000",IF(F399="A04","1000",IF(F399="A03","0700",IF(F399="A02","0500",IF(F399="A01","0200",ERROR)))))</f>
        <v>0700</v>
      </c>
      <c r="L399" s="37" t="str">
        <f t="shared" si="18"/>
        <v>060</v>
      </c>
      <c r="M399" s="40">
        <v>0</v>
      </c>
      <c r="N399" s="73">
        <v>14</v>
      </c>
      <c r="O399" s="37">
        <v>2</v>
      </c>
      <c r="P399" s="72" t="s">
        <v>875</v>
      </c>
      <c r="Q399" s="38" t="s">
        <v>411</v>
      </c>
      <c r="R399" s="28" t="str">
        <f t="shared" si="20"/>
        <v>20180607-Str-Sd-Cott01-Uvpo1-M0700-D060-T00000-G14-R02-0188.JPG</v>
      </c>
      <c r="S399" s="39"/>
      <c r="T399" s="39"/>
      <c r="U399" s="39"/>
    </row>
    <row r="400" spans="1:21" s="38" customFormat="1" x14ac:dyDescent="0.25">
      <c r="A400" s="28" t="s">
        <v>1278</v>
      </c>
      <c r="B400" s="28" t="str">
        <f t="shared" si="19"/>
        <v>20180607</v>
      </c>
      <c r="C400" s="28" t="s">
        <v>872</v>
      </c>
      <c r="D400" s="28" t="s">
        <v>873</v>
      </c>
      <c r="E400" s="38" t="s">
        <v>23</v>
      </c>
      <c r="F400" s="38" t="s">
        <v>400</v>
      </c>
      <c r="G400" s="38" t="s">
        <v>33</v>
      </c>
      <c r="H400" s="38" t="s">
        <v>26</v>
      </c>
      <c r="I400" s="72">
        <v>287</v>
      </c>
      <c r="J400" s="38">
        <v>60</v>
      </c>
      <c r="K400" s="37" t="str">
        <f>IF(F400="NA","0000",IF(F400="A04","1000",IF(F400="A03","0700",IF(F400="A02","0500",IF(F400="A01","0200",ERROR)))))</f>
        <v>0700</v>
      </c>
      <c r="L400" s="37" t="str">
        <f t="shared" si="18"/>
        <v>060</v>
      </c>
      <c r="M400" s="40">
        <v>0</v>
      </c>
      <c r="N400" s="73">
        <v>14</v>
      </c>
      <c r="O400" s="37">
        <v>2</v>
      </c>
      <c r="P400" s="72" t="s">
        <v>875</v>
      </c>
      <c r="Q400" s="38" t="s">
        <v>413</v>
      </c>
      <c r="R400" s="28" t="str">
        <f t="shared" si="20"/>
        <v>20180607-Str-Sd-Cott01-Uvpo1-M0700-D060-T00000-G14-R02-0189.JPG</v>
      </c>
      <c r="S400" s="39"/>
      <c r="T400" s="39"/>
      <c r="U400" s="39"/>
    </row>
    <row r="401" spans="1:21" s="38" customFormat="1" x14ac:dyDescent="0.25">
      <c r="A401" s="28" t="s">
        <v>1279</v>
      </c>
      <c r="B401" s="28" t="str">
        <f t="shared" si="19"/>
        <v>20180607</v>
      </c>
      <c r="C401" s="28" t="s">
        <v>872</v>
      </c>
      <c r="D401" s="28" t="s">
        <v>873</v>
      </c>
      <c r="E401" s="38" t="s">
        <v>459</v>
      </c>
      <c r="F401" s="38" t="s">
        <v>400</v>
      </c>
      <c r="G401" s="38" t="s">
        <v>33</v>
      </c>
      <c r="H401" s="38" t="s">
        <v>26</v>
      </c>
      <c r="I401" s="72">
        <v>60</v>
      </c>
      <c r="J401" s="38">
        <v>60</v>
      </c>
      <c r="K401" s="37" t="str">
        <f>IF(F401="NA","0000",IF(F401="A04","1000",IF(F401="A03","0700",IF(F401="A02","0500",IF(F401="A01","0200",ERROR)))))</f>
        <v>0700</v>
      </c>
      <c r="L401" s="37" t="str">
        <f t="shared" si="18"/>
        <v>060</v>
      </c>
      <c r="M401" s="40">
        <v>0</v>
      </c>
      <c r="N401" s="73">
        <v>14</v>
      </c>
      <c r="O401" s="37">
        <v>2</v>
      </c>
      <c r="P401" s="72" t="s">
        <v>875</v>
      </c>
      <c r="Q401" s="38" t="s">
        <v>415</v>
      </c>
      <c r="R401" s="28" t="str">
        <f t="shared" si="20"/>
        <v>20180607-Str-Sd-Nylo01-Uvpo1-M0700-D060-T00000-G14-R02-0190.JPG</v>
      </c>
      <c r="S401" s="39">
        <f>I401-I398</f>
        <v>13</v>
      </c>
      <c r="T401" s="39">
        <f>I399-I397</f>
        <v>150</v>
      </c>
      <c r="U401" s="39">
        <f>S401/T401</f>
        <v>8.666666666666667E-2</v>
      </c>
    </row>
    <row r="402" spans="1:21" s="38" customFormat="1" x14ac:dyDescent="0.25">
      <c r="A402" s="28" t="s">
        <v>1280</v>
      </c>
      <c r="B402" s="28" t="str">
        <f t="shared" si="19"/>
        <v>20180607</v>
      </c>
      <c r="C402" s="28" t="s">
        <v>872</v>
      </c>
      <c r="D402" s="28" t="s">
        <v>873</v>
      </c>
      <c r="E402" s="38" t="s">
        <v>23</v>
      </c>
      <c r="F402" s="38" t="s">
        <v>24</v>
      </c>
      <c r="G402" s="38" t="s">
        <v>25</v>
      </c>
      <c r="H402" s="38" t="s">
        <v>26</v>
      </c>
      <c r="I402" s="72">
        <v>97</v>
      </c>
      <c r="J402" s="38" t="s">
        <v>24</v>
      </c>
      <c r="K402" s="37" t="str">
        <f>IF(F402="NA","0000",IF(F402="A04","1000",IF(F402="A03","0700",IF(F402="A02","0500",IF(F402="A01","0200",ERROR)))))</f>
        <v>0000</v>
      </c>
      <c r="L402" s="37" t="str">
        <f t="shared" si="18"/>
        <v>000</v>
      </c>
      <c r="M402" s="40">
        <v>0</v>
      </c>
      <c r="N402" s="73">
        <v>14</v>
      </c>
      <c r="O402" s="37">
        <v>3</v>
      </c>
      <c r="P402" s="72" t="s">
        <v>875</v>
      </c>
      <c r="Q402" s="38" t="s">
        <v>417</v>
      </c>
      <c r="R402" s="28" t="str">
        <f t="shared" si="20"/>
        <v>20180607-Str-Sd-Cott01-Ndata-M0000-D000-T00000-G14-R03-0191.JPG</v>
      </c>
      <c r="S402" s="39"/>
      <c r="T402" s="39"/>
      <c r="U402" s="39"/>
    </row>
    <row r="403" spans="1:21" s="38" customFormat="1" x14ac:dyDescent="0.25">
      <c r="A403" s="28" t="s">
        <v>1281</v>
      </c>
      <c r="B403" s="28" t="str">
        <f t="shared" si="19"/>
        <v>20180607</v>
      </c>
      <c r="C403" s="28" t="s">
        <v>872</v>
      </c>
      <c r="D403" s="28" t="s">
        <v>873</v>
      </c>
      <c r="E403" s="38" t="s">
        <v>459</v>
      </c>
      <c r="F403" s="38" t="s">
        <v>24</v>
      </c>
      <c r="G403" s="38" t="s">
        <v>25</v>
      </c>
      <c r="H403" s="38" t="s">
        <v>26</v>
      </c>
      <c r="I403" s="72">
        <v>24</v>
      </c>
      <c r="J403" s="38" t="s">
        <v>24</v>
      </c>
      <c r="K403" s="37" t="str">
        <f>IF(F403="NA","0000",IF(F403="A04","1000",IF(F403="A03","0700",IF(F403="A02","0500",IF(F403="A01","0200",ERROR)))))</f>
        <v>0000</v>
      </c>
      <c r="L403" s="37" t="str">
        <f t="shared" si="18"/>
        <v>000</v>
      </c>
      <c r="M403" s="40">
        <v>0</v>
      </c>
      <c r="N403" s="73">
        <v>14</v>
      </c>
      <c r="O403" s="37">
        <v>3</v>
      </c>
      <c r="P403" s="72" t="s">
        <v>875</v>
      </c>
      <c r="Q403" s="38" t="s">
        <v>419</v>
      </c>
      <c r="R403" s="28" t="str">
        <f t="shared" si="20"/>
        <v>20180607-Str-Sd-Nylo01-Ndata-M0000-D000-T00000-G14-R03-0192.JPG</v>
      </c>
      <c r="S403" s="39"/>
      <c r="T403" s="39"/>
      <c r="U403" s="39"/>
    </row>
    <row r="404" spans="1:21" s="38" customFormat="1" x14ac:dyDescent="0.25">
      <c r="A404" s="28" t="s">
        <v>1282</v>
      </c>
      <c r="B404" s="28" t="str">
        <f t="shared" si="19"/>
        <v>20180607</v>
      </c>
      <c r="C404" s="28" t="s">
        <v>872</v>
      </c>
      <c r="D404" s="28" t="s">
        <v>873</v>
      </c>
      <c r="E404" s="38" t="s">
        <v>23</v>
      </c>
      <c r="F404" s="38" t="s">
        <v>400</v>
      </c>
      <c r="G404" s="38" t="s">
        <v>33</v>
      </c>
      <c r="H404" s="38" t="s">
        <v>26</v>
      </c>
      <c r="I404" s="72">
        <v>312</v>
      </c>
      <c r="J404" s="38">
        <v>60</v>
      </c>
      <c r="K404" s="37" t="str">
        <f>IF(F404="NA","0000",IF(F404="A04","1000",IF(F404="A03","0700",IF(F404="A02","0500",IF(F404="A01","0200",ERROR)))))</f>
        <v>0700</v>
      </c>
      <c r="L404" s="37" t="str">
        <f t="shared" si="18"/>
        <v>060</v>
      </c>
      <c r="M404" s="40">
        <v>0</v>
      </c>
      <c r="N404" s="73">
        <v>14</v>
      </c>
      <c r="O404" s="37">
        <v>3</v>
      </c>
      <c r="P404" s="72" t="s">
        <v>875</v>
      </c>
      <c r="Q404" s="38" t="s">
        <v>421</v>
      </c>
      <c r="R404" s="28" t="str">
        <f t="shared" si="20"/>
        <v>20180607-Str-Sd-Cott01-Uvpo1-M0700-D060-T00000-G14-R03-0193.JPG</v>
      </c>
      <c r="S404" s="39"/>
      <c r="T404" s="39"/>
      <c r="U404" s="39"/>
    </row>
    <row r="405" spans="1:21" s="38" customFormat="1" x14ac:dyDescent="0.25">
      <c r="A405" s="28" t="s">
        <v>1283</v>
      </c>
      <c r="B405" s="28" t="str">
        <f t="shared" si="19"/>
        <v>20180607</v>
      </c>
      <c r="C405" s="28" t="s">
        <v>872</v>
      </c>
      <c r="D405" s="28" t="s">
        <v>873</v>
      </c>
      <c r="E405" s="38" t="s">
        <v>23</v>
      </c>
      <c r="F405" s="38" t="s">
        <v>400</v>
      </c>
      <c r="G405" s="38" t="s">
        <v>33</v>
      </c>
      <c r="H405" s="38" t="s">
        <v>26</v>
      </c>
      <c r="I405" s="72">
        <v>208</v>
      </c>
      <c r="J405" s="38">
        <v>60</v>
      </c>
      <c r="K405" s="37" t="str">
        <f>IF(F405="NA","0000",IF(F405="A04","1000",IF(F405="A03","0700",IF(F405="A02","0500",IF(F405="A01","0200",ERROR)))))</f>
        <v>0700</v>
      </c>
      <c r="L405" s="37" t="str">
        <f t="shared" si="18"/>
        <v>060</v>
      </c>
      <c r="M405" s="40">
        <v>0</v>
      </c>
      <c r="N405" s="73">
        <v>14</v>
      </c>
      <c r="O405" s="37">
        <v>3</v>
      </c>
      <c r="P405" s="72" t="s">
        <v>875</v>
      </c>
      <c r="Q405" s="38" t="s">
        <v>423</v>
      </c>
      <c r="R405" s="28" t="str">
        <f t="shared" si="20"/>
        <v>20180607-Str-Sd-Cott01-Uvpo1-M0700-D060-T00000-G14-R03-0194.JPG</v>
      </c>
      <c r="S405" s="39"/>
      <c r="T405" s="39"/>
      <c r="U405" s="39"/>
    </row>
    <row r="406" spans="1:21" s="38" customFormat="1" x14ac:dyDescent="0.25">
      <c r="A406" s="28" t="s">
        <v>1284</v>
      </c>
      <c r="B406" s="28" t="str">
        <f t="shared" si="19"/>
        <v>20180607</v>
      </c>
      <c r="C406" s="28" t="s">
        <v>872</v>
      </c>
      <c r="D406" s="28" t="s">
        <v>873</v>
      </c>
      <c r="E406" s="38" t="s">
        <v>459</v>
      </c>
      <c r="F406" s="38" t="s">
        <v>400</v>
      </c>
      <c r="G406" s="38" t="s">
        <v>33</v>
      </c>
      <c r="H406" s="38" t="s">
        <v>26</v>
      </c>
      <c r="I406" s="72">
        <v>94</v>
      </c>
      <c r="J406" s="38">
        <v>60</v>
      </c>
      <c r="K406" s="37" t="str">
        <f>IF(F406="NA","0000",IF(F406="A04","1000",IF(F406="A03","0700",IF(F406="A02","0500",IF(F406="A01","0200",ERROR)))))</f>
        <v>0700</v>
      </c>
      <c r="L406" s="37" t="str">
        <f t="shared" si="18"/>
        <v>060</v>
      </c>
      <c r="M406" s="40">
        <v>0</v>
      </c>
      <c r="N406" s="73">
        <v>14</v>
      </c>
      <c r="O406" s="37">
        <v>3</v>
      </c>
      <c r="P406" s="72" t="s">
        <v>875</v>
      </c>
      <c r="Q406" s="38" t="s">
        <v>425</v>
      </c>
      <c r="R406" s="28" t="str">
        <f t="shared" si="20"/>
        <v>20180607-Str-Sd-Nylo01-Uvpo1-M0700-D060-T00000-G14-R03-0195.JPG</v>
      </c>
      <c r="S406" s="39">
        <f>I406-I403</f>
        <v>70</v>
      </c>
      <c r="T406" s="39">
        <f>I404-I402</f>
        <v>215</v>
      </c>
      <c r="U406" s="39">
        <f>S406/T406</f>
        <v>0.32558139534883723</v>
      </c>
    </row>
    <row r="407" spans="1:21" s="38" customFormat="1" x14ac:dyDescent="0.25">
      <c r="A407" s="28" t="s">
        <v>1285</v>
      </c>
      <c r="B407" s="28" t="str">
        <f t="shared" si="19"/>
        <v>20180607</v>
      </c>
      <c r="C407" s="28" t="s">
        <v>872</v>
      </c>
      <c r="D407" s="28" t="s">
        <v>873</v>
      </c>
      <c r="E407" s="38" t="s">
        <v>23</v>
      </c>
      <c r="F407" s="38" t="s">
        <v>24</v>
      </c>
      <c r="G407" s="38" t="s">
        <v>25</v>
      </c>
      <c r="H407" s="38" t="s">
        <v>26</v>
      </c>
      <c r="I407" s="72">
        <v>125</v>
      </c>
      <c r="J407" s="38" t="s">
        <v>24</v>
      </c>
      <c r="K407" s="37" t="str">
        <f>IF(F407="NA","0000",IF(F407="A04","1000",IF(F407="A03","0700",IF(F407="A02","0500",IF(F407="A01","0200",ERROR)))))</f>
        <v>0000</v>
      </c>
      <c r="L407" s="37" t="str">
        <f t="shared" si="18"/>
        <v>000</v>
      </c>
      <c r="M407" s="40">
        <v>0</v>
      </c>
      <c r="N407" s="73">
        <v>14</v>
      </c>
      <c r="O407" s="37">
        <v>4</v>
      </c>
      <c r="P407" s="72" t="s">
        <v>875</v>
      </c>
      <c r="Q407" s="38" t="s">
        <v>427</v>
      </c>
      <c r="R407" s="28" t="str">
        <f t="shared" si="20"/>
        <v>20180607-Str-Sd-Cott01-Ndata-M0000-D000-T00000-G14-R04-0196.JPG</v>
      </c>
      <c r="S407" s="39"/>
      <c r="T407" s="39"/>
      <c r="U407" s="39"/>
    </row>
    <row r="408" spans="1:21" s="38" customFormat="1" x14ac:dyDescent="0.25">
      <c r="A408" s="28" t="s">
        <v>1286</v>
      </c>
      <c r="B408" s="28" t="str">
        <f t="shared" si="19"/>
        <v>20180607</v>
      </c>
      <c r="C408" s="28" t="s">
        <v>872</v>
      </c>
      <c r="D408" s="28" t="s">
        <v>873</v>
      </c>
      <c r="E408" s="38" t="s">
        <v>459</v>
      </c>
      <c r="F408" s="38" t="s">
        <v>24</v>
      </c>
      <c r="G408" s="38" t="s">
        <v>25</v>
      </c>
      <c r="H408" s="38" t="s">
        <v>26</v>
      </c>
      <c r="I408" s="72">
        <v>59</v>
      </c>
      <c r="J408" s="38" t="s">
        <v>24</v>
      </c>
      <c r="K408" s="37" t="str">
        <f>IF(F408="NA","0000",IF(F408="A04","1000",IF(F408="A03","0700",IF(F408="A02","0500",IF(F408="A01","0200",ERROR)))))</f>
        <v>0000</v>
      </c>
      <c r="L408" s="37" t="str">
        <f t="shared" si="18"/>
        <v>000</v>
      </c>
      <c r="M408" s="40">
        <v>0</v>
      </c>
      <c r="N408" s="73">
        <v>14</v>
      </c>
      <c r="O408" s="37">
        <v>4</v>
      </c>
      <c r="P408" s="72" t="s">
        <v>875</v>
      </c>
      <c r="Q408" s="38" t="s">
        <v>429</v>
      </c>
      <c r="R408" s="28" t="str">
        <f t="shared" si="20"/>
        <v>20180607-Str-Sd-Nylo01-Ndata-M0000-D000-T00000-G14-R04-0197.JPG</v>
      </c>
      <c r="S408" s="39"/>
      <c r="T408" s="39"/>
      <c r="U408" s="39"/>
    </row>
    <row r="409" spans="1:21" s="38" customFormat="1" x14ac:dyDescent="0.25">
      <c r="A409" s="28" t="s">
        <v>1287</v>
      </c>
      <c r="B409" s="28" t="str">
        <f t="shared" si="19"/>
        <v>20180607</v>
      </c>
      <c r="C409" s="28" t="s">
        <v>872</v>
      </c>
      <c r="D409" s="28" t="s">
        <v>873</v>
      </c>
      <c r="E409" s="38" t="s">
        <v>23</v>
      </c>
      <c r="F409" s="38" t="s">
        <v>400</v>
      </c>
      <c r="G409" s="38" t="s">
        <v>33</v>
      </c>
      <c r="H409" s="38" t="s">
        <v>26</v>
      </c>
      <c r="I409" s="72">
        <v>118</v>
      </c>
      <c r="J409" s="38">
        <v>60</v>
      </c>
      <c r="K409" s="37" t="str">
        <f>IF(F409="NA","0000",IF(F409="A04","1000",IF(F409="A03","0700",IF(F409="A02","0500",IF(F409="A01","0200",ERROR)))))</f>
        <v>0700</v>
      </c>
      <c r="L409" s="37" t="str">
        <f t="shared" si="18"/>
        <v>060</v>
      </c>
      <c r="M409" s="40">
        <v>0</v>
      </c>
      <c r="N409" s="73">
        <v>14</v>
      </c>
      <c r="O409" s="37">
        <v>4</v>
      </c>
      <c r="P409" s="72" t="s">
        <v>875</v>
      </c>
      <c r="Q409" s="38" t="s">
        <v>431</v>
      </c>
      <c r="R409" s="28" t="str">
        <f t="shared" si="20"/>
        <v>20180607-Str-Sd-Cott01-Uvpo1-M0700-D060-T00000-G14-R04-0198.JPG</v>
      </c>
      <c r="S409" s="39"/>
      <c r="T409" s="39"/>
      <c r="U409" s="39"/>
    </row>
    <row r="410" spans="1:21" s="38" customFormat="1" x14ac:dyDescent="0.25">
      <c r="A410" s="28" t="s">
        <v>1288</v>
      </c>
      <c r="B410" s="28" t="str">
        <f t="shared" si="19"/>
        <v>20180607</v>
      </c>
      <c r="C410" s="28" t="s">
        <v>872</v>
      </c>
      <c r="D410" s="28" t="s">
        <v>873</v>
      </c>
      <c r="E410" s="38" t="s">
        <v>23</v>
      </c>
      <c r="F410" s="38" t="s">
        <v>400</v>
      </c>
      <c r="G410" s="38" t="s">
        <v>33</v>
      </c>
      <c r="H410" s="38" t="s">
        <v>26</v>
      </c>
      <c r="I410" s="72">
        <v>104</v>
      </c>
      <c r="J410" s="38">
        <v>60</v>
      </c>
      <c r="K410" s="37" t="str">
        <f>IF(F410="NA","0000",IF(F410="A04","1000",IF(F410="A03","0700",IF(F410="A02","0500",IF(F410="A01","0200",ERROR)))))</f>
        <v>0700</v>
      </c>
      <c r="L410" s="37" t="str">
        <f t="shared" si="18"/>
        <v>060</v>
      </c>
      <c r="M410" s="40">
        <v>0</v>
      </c>
      <c r="N410" s="73">
        <v>14</v>
      </c>
      <c r="O410" s="37">
        <v>4</v>
      </c>
      <c r="P410" s="72" t="s">
        <v>875</v>
      </c>
      <c r="Q410" s="38" t="s">
        <v>433</v>
      </c>
      <c r="R410" s="28" t="str">
        <f t="shared" si="20"/>
        <v>20180607-Str-Sd-Cott01-Uvpo1-M0700-D060-T00000-G14-R04-0199.JPG</v>
      </c>
      <c r="S410" s="39"/>
      <c r="T410" s="39"/>
      <c r="U410" s="39"/>
    </row>
    <row r="411" spans="1:21" s="38" customFormat="1" x14ac:dyDescent="0.25">
      <c r="A411" s="28" t="s">
        <v>1289</v>
      </c>
      <c r="B411" s="28" t="str">
        <f t="shared" si="19"/>
        <v>20180607</v>
      </c>
      <c r="C411" s="28" t="s">
        <v>872</v>
      </c>
      <c r="D411" s="28" t="s">
        <v>873</v>
      </c>
      <c r="E411" s="38" t="s">
        <v>459</v>
      </c>
      <c r="F411" s="38" t="s">
        <v>400</v>
      </c>
      <c r="G411" s="38" t="s">
        <v>33</v>
      </c>
      <c r="H411" s="38" t="s">
        <v>26</v>
      </c>
      <c r="I411" s="72">
        <v>73</v>
      </c>
      <c r="J411" s="38">
        <v>60</v>
      </c>
      <c r="K411" s="37" t="str">
        <f>IF(F411="NA","0000",IF(F411="A04","1000",IF(F411="A03","0700",IF(F411="A02","0500",IF(F411="A01","0200",ERROR)))))</f>
        <v>0700</v>
      </c>
      <c r="L411" s="37" t="str">
        <f t="shared" si="18"/>
        <v>060</v>
      </c>
      <c r="M411" s="40">
        <v>0</v>
      </c>
      <c r="N411" s="73">
        <v>14</v>
      </c>
      <c r="O411" s="37">
        <v>4</v>
      </c>
      <c r="P411" s="72" t="s">
        <v>875</v>
      </c>
      <c r="Q411" s="38" t="s">
        <v>435</v>
      </c>
      <c r="R411" s="28" t="str">
        <f t="shared" si="20"/>
        <v>20180607-Str-Sd-Nylo01-Uvpo1-M0700-D060-T00000-G14-R04-0200.JPG</v>
      </c>
      <c r="S411" s="39">
        <f>I411-I408</f>
        <v>14</v>
      </c>
      <c r="T411" s="39">
        <f>I409-I407</f>
        <v>-7</v>
      </c>
      <c r="U411" s="39"/>
    </row>
    <row r="412" spans="1:21" s="38" customFormat="1" x14ac:dyDescent="0.25">
      <c r="A412" s="28" t="s">
        <v>1290</v>
      </c>
      <c r="B412" s="28" t="str">
        <f t="shared" si="19"/>
        <v>20180607</v>
      </c>
      <c r="C412" s="28" t="s">
        <v>872</v>
      </c>
      <c r="D412" s="28" t="s">
        <v>873</v>
      </c>
      <c r="E412" s="38" t="s">
        <v>23</v>
      </c>
      <c r="F412" s="38" t="s">
        <v>24</v>
      </c>
      <c r="G412" s="38" t="s">
        <v>25</v>
      </c>
      <c r="H412" s="38" t="s">
        <v>26</v>
      </c>
      <c r="I412" s="72">
        <v>78</v>
      </c>
      <c r="J412" s="38" t="s">
        <v>24</v>
      </c>
      <c r="K412" s="37" t="str">
        <f>IF(F412="NA","0000",IF(F412="A04","1000",IF(F412="A03","0700",IF(F412="A02","0500",IF(F412="A01","0200",ERROR)))))</f>
        <v>0000</v>
      </c>
      <c r="L412" s="37" t="str">
        <f t="shared" si="18"/>
        <v>000</v>
      </c>
      <c r="M412" s="40">
        <v>0</v>
      </c>
      <c r="N412" s="73">
        <v>14</v>
      </c>
      <c r="O412" s="37">
        <v>5</v>
      </c>
      <c r="P412" s="72" t="s">
        <v>875</v>
      </c>
      <c r="Q412" s="38" t="s">
        <v>437</v>
      </c>
      <c r="R412" s="28" t="str">
        <f t="shared" si="20"/>
        <v>20180607-Str-Sd-Cott01-Ndata-M0000-D000-T00000-G14-R05-0201.JPG</v>
      </c>
      <c r="S412" s="39"/>
      <c r="T412" s="39"/>
      <c r="U412" s="39"/>
    </row>
    <row r="413" spans="1:21" s="38" customFormat="1" x14ac:dyDescent="0.25">
      <c r="A413" s="28" t="s">
        <v>1291</v>
      </c>
      <c r="B413" s="28" t="str">
        <f t="shared" si="19"/>
        <v>20180607</v>
      </c>
      <c r="C413" s="28" t="s">
        <v>872</v>
      </c>
      <c r="D413" s="28" t="s">
        <v>873</v>
      </c>
      <c r="E413" s="38" t="s">
        <v>459</v>
      </c>
      <c r="F413" s="38" t="s">
        <v>24</v>
      </c>
      <c r="G413" s="38" t="s">
        <v>25</v>
      </c>
      <c r="H413" s="38" t="s">
        <v>26</v>
      </c>
      <c r="I413" s="72">
        <v>79</v>
      </c>
      <c r="J413" s="38" t="s">
        <v>24</v>
      </c>
      <c r="K413" s="37" t="str">
        <f>IF(F413="NA","0000",IF(F413="A04","1000",IF(F413="A03","0700",IF(F413="A02","0500",IF(F413="A01","0200",ERROR)))))</f>
        <v>0000</v>
      </c>
      <c r="L413" s="37" t="str">
        <f t="shared" si="18"/>
        <v>000</v>
      </c>
      <c r="M413" s="40">
        <v>0</v>
      </c>
      <c r="N413" s="73">
        <v>14</v>
      </c>
      <c r="O413" s="37">
        <v>5</v>
      </c>
      <c r="P413" s="72" t="s">
        <v>875</v>
      </c>
      <c r="Q413" s="38" t="s">
        <v>439</v>
      </c>
      <c r="R413" s="28" t="str">
        <f t="shared" si="20"/>
        <v>20180607-Str-Sd-Nylo01-Ndata-M0000-D000-T00000-G14-R05-0202.JPG</v>
      </c>
      <c r="S413" s="39"/>
      <c r="T413" s="39"/>
      <c r="U413" s="39"/>
    </row>
    <row r="414" spans="1:21" s="38" customFormat="1" x14ac:dyDescent="0.25">
      <c r="A414" s="28" t="s">
        <v>1292</v>
      </c>
      <c r="B414" s="28" t="str">
        <f t="shared" si="19"/>
        <v>20180607</v>
      </c>
      <c r="C414" s="28" t="s">
        <v>872</v>
      </c>
      <c r="D414" s="28" t="s">
        <v>873</v>
      </c>
      <c r="E414" s="38" t="s">
        <v>23</v>
      </c>
      <c r="F414" s="38" t="s">
        <v>400</v>
      </c>
      <c r="G414" s="38" t="s">
        <v>33</v>
      </c>
      <c r="H414" s="38" t="s">
        <v>26</v>
      </c>
      <c r="I414" s="72">
        <v>111</v>
      </c>
      <c r="J414" s="38">
        <v>60</v>
      </c>
      <c r="K414" s="37" t="str">
        <f>IF(F414="NA","0000",IF(F414="A04","1000",IF(F414="A03","0700",IF(F414="A02","0500",IF(F414="A01","0200",ERROR)))))</f>
        <v>0700</v>
      </c>
      <c r="L414" s="37" t="str">
        <f t="shared" si="18"/>
        <v>060</v>
      </c>
      <c r="M414" s="40">
        <v>0</v>
      </c>
      <c r="N414" s="73">
        <v>14</v>
      </c>
      <c r="O414" s="37">
        <v>5</v>
      </c>
      <c r="P414" s="72" t="s">
        <v>875</v>
      </c>
      <c r="Q414" s="38" t="s">
        <v>441</v>
      </c>
      <c r="R414" s="28" t="str">
        <f t="shared" si="20"/>
        <v>20180607-Str-Sd-Cott01-Uvpo1-M0700-D060-T00000-G14-R05-0203.JPG</v>
      </c>
      <c r="S414" s="39"/>
      <c r="T414" s="39"/>
      <c r="U414" s="39"/>
    </row>
    <row r="415" spans="1:21" s="38" customFormat="1" x14ac:dyDescent="0.25">
      <c r="A415" s="28" t="s">
        <v>1293</v>
      </c>
      <c r="B415" s="28" t="str">
        <f t="shared" si="19"/>
        <v>20180607</v>
      </c>
      <c r="C415" s="28" t="s">
        <v>872</v>
      </c>
      <c r="D415" s="28" t="s">
        <v>873</v>
      </c>
      <c r="E415" s="38" t="s">
        <v>23</v>
      </c>
      <c r="F415" s="38" t="s">
        <v>400</v>
      </c>
      <c r="G415" s="38" t="s">
        <v>33</v>
      </c>
      <c r="H415" s="38" t="s">
        <v>26</v>
      </c>
      <c r="I415" s="72">
        <v>109</v>
      </c>
      <c r="J415" s="38">
        <v>60</v>
      </c>
      <c r="K415" s="37" t="str">
        <f>IF(F415="NA","0000",IF(F415="A04","1000",IF(F415="A03","0700",IF(F415="A02","0500",IF(F415="A01","0200",ERROR)))))</f>
        <v>0700</v>
      </c>
      <c r="L415" s="37" t="str">
        <f t="shared" si="18"/>
        <v>060</v>
      </c>
      <c r="M415" s="40">
        <v>0</v>
      </c>
      <c r="N415" s="73">
        <v>14</v>
      </c>
      <c r="O415" s="37">
        <v>5</v>
      </c>
      <c r="P415" s="72" t="s">
        <v>875</v>
      </c>
      <c r="Q415" s="38" t="s">
        <v>443</v>
      </c>
      <c r="R415" s="28" t="str">
        <f t="shared" si="20"/>
        <v>20180607-Str-Sd-Cott01-Uvpo1-M0700-D060-T00000-G14-R05-0204.JPG</v>
      </c>
      <c r="S415" s="39"/>
      <c r="T415" s="39"/>
      <c r="U415" s="39"/>
    </row>
    <row r="416" spans="1:21" s="38" customFormat="1" x14ac:dyDescent="0.25">
      <c r="A416" s="28" t="s">
        <v>1294</v>
      </c>
      <c r="B416" s="28" t="str">
        <f t="shared" si="19"/>
        <v>20180607</v>
      </c>
      <c r="C416" s="28" t="s">
        <v>872</v>
      </c>
      <c r="D416" s="28" t="s">
        <v>873</v>
      </c>
      <c r="E416" s="38" t="s">
        <v>459</v>
      </c>
      <c r="F416" s="38" t="s">
        <v>400</v>
      </c>
      <c r="G416" s="38" t="s">
        <v>33</v>
      </c>
      <c r="H416" s="38" t="s">
        <v>26</v>
      </c>
      <c r="I416" s="72">
        <v>71</v>
      </c>
      <c r="J416" s="38">
        <v>60</v>
      </c>
      <c r="K416" s="37" t="str">
        <f>IF(F416="NA","0000",IF(F416="A04","1000",IF(F416="A03","0700",IF(F416="A02","0500",IF(F416="A01","0200",ERROR)))))</f>
        <v>0700</v>
      </c>
      <c r="L416" s="37" t="str">
        <f t="shared" si="18"/>
        <v>060</v>
      </c>
      <c r="M416" s="40">
        <v>0</v>
      </c>
      <c r="N416" s="73">
        <v>14</v>
      </c>
      <c r="O416" s="37">
        <v>5</v>
      </c>
      <c r="P416" s="72" t="s">
        <v>875</v>
      </c>
      <c r="Q416" s="38" t="s">
        <v>445</v>
      </c>
      <c r="R416" s="28" t="str">
        <f t="shared" si="20"/>
        <v>20180607-Str-Sd-Nylo01-Uvpo1-M0700-D060-T00000-G14-R05-0205.JPG</v>
      </c>
      <c r="S416" s="39">
        <f>I416-I413</f>
        <v>-8</v>
      </c>
      <c r="T416" s="39">
        <f>I414-I412</f>
        <v>33</v>
      </c>
      <c r="U416" s="39">
        <f>S416/T416</f>
        <v>-0.24242424242424243</v>
      </c>
    </row>
    <row r="417" spans="1:22" s="38" customFormat="1" x14ac:dyDescent="0.25">
      <c r="A417" s="28" t="s">
        <v>1295</v>
      </c>
      <c r="B417" s="28" t="str">
        <f t="shared" si="19"/>
        <v>20180607</v>
      </c>
      <c r="C417" s="28" t="s">
        <v>872</v>
      </c>
      <c r="D417" s="28" t="s">
        <v>873</v>
      </c>
      <c r="E417" s="38" t="s">
        <v>23</v>
      </c>
      <c r="F417" s="38" t="s">
        <v>24</v>
      </c>
      <c r="G417" s="38" t="s">
        <v>25</v>
      </c>
      <c r="H417" s="38" t="s">
        <v>26</v>
      </c>
      <c r="I417" s="72">
        <v>101</v>
      </c>
      <c r="J417" s="38" t="s">
        <v>24</v>
      </c>
      <c r="K417" s="37" t="str">
        <f>IF(F417="NA","0000",IF(F417="A04","1000",IF(F417="A03","0700",IF(F417="A02","0500",IF(F417="A01","0200",ERROR)))))</f>
        <v>0000</v>
      </c>
      <c r="L417" s="37" t="str">
        <f t="shared" si="18"/>
        <v>000</v>
      </c>
      <c r="M417" s="40">
        <v>0</v>
      </c>
      <c r="N417" s="73">
        <v>14</v>
      </c>
      <c r="O417" s="37">
        <v>6</v>
      </c>
      <c r="P417" s="72" t="s">
        <v>875</v>
      </c>
      <c r="Q417" s="38" t="s">
        <v>447</v>
      </c>
      <c r="R417" s="28" t="str">
        <f t="shared" si="20"/>
        <v>20180607-Str-Sd-Cott01-Ndata-M0000-D000-T00000-G14-R06-0206.JPG</v>
      </c>
      <c r="S417" s="39"/>
      <c r="T417" s="39"/>
      <c r="U417" s="39"/>
    </row>
    <row r="418" spans="1:22" s="38" customFormat="1" x14ac:dyDescent="0.25">
      <c r="A418" s="28" t="s">
        <v>1296</v>
      </c>
      <c r="B418" s="28" t="str">
        <f t="shared" si="19"/>
        <v>20180607</v>
      </c>
      <c r="C418" s="28" t="s">
        <v>872</v>
      </c>
      <c r="D418" s="28" t="s">
        <v>873</v>
      </c>
      <c r="E418" s="38" t="s">
        <v>459</v>
      </c>
      <c r="F418" s="38" t="s">
        <v>24</v>
      </c>
      <c r="G418" s="38" t="s">
        <v>25</v>
      </c>
      <c r="H418" s="38" t="s">
        <v>26</v>
      </c>
      <c r="I418" s="72">
        <v>42</v>
      </c>
      <c r="J418" s="38" t="s">
        <v>24</v>
      </c>
      <c r="K418" s="37" t="str">
        <f>IF(F418="NA","0000",IF(F418="A04","1000",IF(F418="A03","0700",IF(F418="A02","0500",IF(F418="A01","0200",ERROR)))))</f>
        <v>0000</v>
      </c>
      <c r="L418" s="37" t="str">
        <f t="shared" si="18"/>
        <v>000</v>
      </c>
      <c r="M418" s="40">
        <v>0</v>
      </c>
      <c r="N418" s="73">
        <v>14</v>
      </c>
      <c r="O418" s="37">
        <v>6</v>
      </c>
      <c r="P418" s="72" t="s">
        <v>875</v>
      </c>
      <c r="Q418" s="38" t="s">
        <v>449</v>
      </c>
      <c r="R418" s="28" t="str">
        <f t="shared" si="20"/>
        <v>20180607-Str-Sd-Nylo01-Ndata-M0000-D000-T00000-G14-R06-0207.JPG</v>
      </c>
      <c r="S418" s="39"/>
      <c r="T418" s="39"/>
      <c r="U418" s="39"/>
    </row>
    <row r="419" spans="1:22" s="38" customFormat="1" x14ac:dyDescent="0.25">
      <c r="A419" s="28" t="s">
        <v>1297</v>
      </c>
      <c r="B419" s="28" t="str">
        <f t="shared" si="19"/>
        <v>20180607</v>
      </c>
      <c r="C419" s="28" t="s">
        <v>872</v>
      </c>
      <c r="D419" s="28" t="s">
        <v>873</v>
      </c>
      <c r="E419" s="38" t="s">
        <v>23</v>
      </c>
      <c r="F419" s="38" t="s">
        <v>400</v>
      </c>
      <c r="G419" s="38" t="s">
        <v>33</v>
      </c>
      <c r="H419" s="38" t="s">
        <v>26</v>
      </c>
      <c r="I419" s="72">
        <v>156</v>
      </c>
      <c r="J419" s="38">
        <v>60</v>
      </c>
      <c r="K419" s="37" t="str">
        <f>IF(F419="NA","0000",IF(F419="A04","1000",IF(F419="A03","0700",IF(F419="A02","0500",IF(F419="A01","0200",ERROR)))))</f>
        <v>0700</v>
      </c>
      <c r="L419" s="37" t="str">
        <f t="shared" si="18"/>
        <v>060</v>
      </c>
      <c r="M419" s="40">
        <v>0</v>
      </c>
      <c r="N419" s="73">
        <v>14</v>
      </c>
      <c r="O419" s="37">
        <v>6</v>
      </c>
      <c r="P419" s="72" t="s">
        <v>875</v>
      </c>
      <c r="Q419" s="38" t="s">
        <v>451</v>
      </c>
      <c r="R419" s="28" t="str">
        <f t="shared" si="20"/>
        <v>20180607-Str-Sd-Cott01-Uvpo1-M0700-D060-T00000-G14-R06-0208.JPG</v>
      </c>
      <c r="S419" s="39"/>
      <c r="T419" s="39"/>
      <c r="U419" s="39"/>
    </row>
    <row r="420" spans="1:22" s="38" customFormat="1" x14ac:dyDescent="0.25">
      <c r="A420" s="28" t="s">
        <v>1298</v>
      </c>
      <c r="B420" s="28" t="str">
        <f t="shared" si="19"/>
        <v>20180607</v>
      </c>
      <c r="C420" s="28" t="s">
        <v>872</v>
      </c>
      <c r="D420" s="28" t="s">
        <v>873</v>
      </c>
      <c r="E420" s="38" t="s">
        <v>23</v>
      </c>
      <c r="F420" s="38" t="s">
        <v>400</v>
      </c>
      <c r="G420" s="38" t="s">
        <v>33</v>
      </c>
      <c r="H420" s="38" t="s">
        <v>26</v>
      </c>
      <c r="I420" s="72">
        <v>145</v>
      </c>
      <c r="J420" s="38">
        <v>60</v>
      </c>
      <c r="K420" s="37" t="str">
        <f>IF(F420="NA","0000",IF(F420="A04","1000",IF(F420="A03","0700",IF(F420="A02","0500",IF(F420="A01","0200",ERROR)))))</f>
        <v>0700</v>
      </c>
      <c r="L420" s="37" t="str">
        <f t="shared" si="18"/>
        <v>060</v>
      </c>
      <c r="M420" s="40">
        <v>0</v>
      </c>
      <c r="N420" s="73">
        <v>14</v>
      </c>
      <c r="O420" s="37">
        <v>6</v>
      </c>
      <c r="P420" s="72" t="s">
        <v>875</v>
      </c>
      <c r="Q420" s="38" t="s">
        <v>453</v>
      </c>
      <c r="R420" s="28" t="str">
        <f t="shared" si="20"/>
        <v>20180607-Str-Sd-Cott01-Uvpo1-M0700-D060-T00000-G14-R06-0209.JPG</v>
      </c>
      <c r="S420" s="39"/>
      <c r="T420" s="39"/>
      <c r="U420" s="39"/>
    </row>
    <row r="421" spans="1:22" s="38" customFormat="1" x14ac:dyDescent="0.25">
      <c r="A421" s="28" t="s">
        <v>1299</v>
      </c>
      <c r="B421" s="28" t="str">
        <f t="shared" si="19"/>
        <v>20180607</v>
      </c>
      <c r="C421" s="28" t="s">
        <v>872</v>
      </c>
      <c r="D421" s="28" t="s">
        <v>873</v>
      </c>
      <c r="E421" s="38" t="s">
        <v>459</v>
      </c>
      <c r="F421" s="38" t="s">
        <v>400</v>
      </c>
      <c r="G421" s="38" t="s">
        <v>33</v>
      </c>
      <c r="H421" s="38" t="s">
        <v>26</v>
      </c>
      <c r="I421" s="72">
        <v>59</v>
      </c>
      <c r="J421" s="38">
        <v>60</v>
      </c>
      <c r="K421" s="37" t="str">
        <f>IF(F421="NA","0000",IF(F421="A04","1000",IF(F421="A03","0700",IF(F421="A02","0500",IF(F421="A01","0200",ERROR)))))</f>
        <v>0700</v>
      </c>
      <c r="L421" s="37" t="str">
        <f t="shared" si="18"/>
        <v>060</v>
      </c>
      <c r="M421" s="40">
        <v>0</v>
      </c>
      <c r="N421" s="73">
        <v>14</v>
      </c>
      <c r="O421" s="37">
        <v>6</v>
      </c>
      <c r="P421" s="72" t="s">
        <v>875</v>
      </c>
      <c r="Q421" s="38" t="s">
        <v>455</v>
      </c>
      <c r="R421" s="28" t="str">
        <f t="shared" si="20"/>
        <v>20180607-Str-Sd-Nylo01-Uvpo1-M0700-D060-T00000-G14-R06-0210.JPG</v>
      </c>
      <c r="S421" s="39">
        <f>I421-I418</f>
        <v>17</v>
      </c>
      <c r="T421" s="39">
        <f>I419-I417</f>
        <v>55</v>
      </c>
      <c r="U421" s="39">
        <f>S421/T421</f>
        <v>0.30909090909090908</v>
      </c>
      <c r="V421" s="74">
        <f>AVERAGE(U396:U421)</f>
        <v>0.13116756112104949</v>
      </c>
    </row>
    <row r="422" spans="1:22" x14ac:dyDescent="0.25">
      <c r="A422" s="9" t="s">
        <v>1300</v>
      </c>
      <c r="B422" s="9" t="str">
        <f t="shared" si="19"/>
        <v>20180618</v>
      </c>
      <c r="C422" s="9" t="s">
        <v>872</v>
      </c>
      <c r="D422" s="9" t="s">
        <v>873</v>
      </c>
      <c r="E422" s="10" t="s">
        <v>23</v>
      </c>
      <c r="F422" s="10" t="s">
        <v>24</v>
      </c>
      <c r="G422" s="10" t="s">
        <v>25</v>
      </c>
      <c r="H422" s="10" t="s">
        <v>26</v>
      </c>
      <c r="I422" s="11">
        <v>1</v>
      </c>
      <c r="J422" s="10" t="s">
        <v>24</v>
      </c>
      <c r="K422" s="12" t="str">
        <f>IF(F422="NA","0000",IF(F422="A04","1000",IF(F422="A03","0700",IF(F422="A02","0500",IF(F422="A01","0200",ERROR)))))</f>
        <v>0000</v>
      </c>
      <c r="L422" s="12" t="str">
        <f t="shared" si="18"/>
        <v>000</v>
      </c>
      <c r="M422" s="13">
        <v>0</v>
      </c>
      <c r="N422" s="14">
        <v>15</v>
      </c>
      <c r="O422" s="12">
        <v>1</v>
      </c>
      <c r="P422" s="11" t="s">
        <v>1301</v>
      </c>
      <c r="Q422" s="10" t="s">
        <v>1302</v>
      </c>
      <c r="R422" s="9" t="str">
        <f t="shared" si="20"/>
        <v>20180618-Str-Sd-Cott01-Ndata-M0000-D000-T00000-G15-R01-0421.JPG</v>
      </c>
    </row>
    <row r="423" spans="1:22" x14ac:dyDescent="0.25">
      <c r="A423" s="9" t="s">
        <v>1303</v>
      </c>
      <c r="B423" s="9" t="str">
        <f t="shared" si="19"/>
        <v>20180618</v>
      </c>
      <c r="C423" s="9" t="s">
        <v>872</v>
      </c>
      <c r="D423" s="9" t="s">
        <v>873</v>
      </c>
      <c r="E423" s="10" t="s">
        <v>29</v>
      </c>
      <c r="F423" s="10" t="s">
        <v>24</v>
      </c>
      <c r="G423" s="10" t="s">
        <v>25</v>
      </c>
      <c r="H423" s="10" t="s">
        <v>26</v>
      </c>
      <c r="I423" s="11">
        <v>0</v>
      </c>
      <c r="J423" s="10" t="s">
        <v>24</v>
      </c>
      <c r="K423" s="12" t="str">
        <f>IF(F423="NA","0000",IF(F423="A04","1000",IF(F423="A03","0700",IF(F423="A02","0500",IF(F423="A01","0200",ERROR)))))</f>
        <v>0000</v>
      </c>
      <c r="L423" s="12" t="str">
        <f t="shared" si="18"/>
        <v>000</v>
      </c>
      <c r="M423" s="13">
        <v>0</v>
      </c>
      <c r="N423" s="14">
        <v>15</v>
      </c>
      <c r="O423" s="12">
        <v>1</v>
      </c>
      <c r="P423" s="11" t="s">
        <v>1304</v>
      </c>
      <c r="Q423" s="10" t="s">
        <v>1305</v>
      </c>
      <c r="R423" s="9" t="str">
        <f t="shared" si="20"/>
        <v>20180618-Str-Sd-Wool01-Ndata-M0000-D000-T00000-G15-R01-0422.JPG</v>
      </c>
    </row>
    <row r="424" spans="1:22" x14ac:dyDescent="0.25">
      <c r="A424" s="9" t="s">
        <v>1306</v>
      </c>
      <c r="B424" s="9" t="str">
        <f t="shared" si="19"/>
        <v>20180618</v>
      </c>
      <c r="C424" s="9" t="s">
        <v>872</v>
      </c>
      <c r="D424" s="9" t="s">
        <v>873</v>
      </c>
      <c r="E424" s="10" t="s">
        <v>23</v>
      </c>
      <c r="F424" s="10" t="s">
        <v>32</v>
      </c>
      <c r="G424" s="10" t="s">
        <v>33</v>
      </c>
      <c r="H424" s="10" t="s">
        <v>26</v>
      </c>
      <c r="I424" s="11">
        <v>60</v>
      </c>
      <c r="J424" s="10">
        <v>30</v>
      </c>
      <c r="K424" s="12" t="str">
        <f>IF(F424="NA","0000",IF(F424="A04","1000",IF(F424="A03","0700",IF(F424="A02","0500",IF(F424="A01","0200",ERROR)))))</f>
        <v>1000</v>
      </c>
      <c r="L424" s="12" t="str">
        <f t="shared" si="18"/>
        <v>030</v>
      </c>
      <c r="M424" s="13">
        <v>0</v>
      </c>
      <c r="N424" s="14">
        <v>15</v>
      </c>
      <c r="O424" s="12">
        <v>1</v>
      </c>
      <c r="P424" s="11" t="s">
        <v>1301</v>
      </c>
      <c r="Q424" s="10" t="s">
        <v>1307</v>
      </c>
      <c r="R424" s="9" t="str">
        <f t="shared" si="20"/>
        <v>20180618-Str-Sd-Cott01-Uvpo1-M1000-D030-T00000-G15-R01-0423.JPG</v>
      </c>
    </row>
    <row r="425" spans="1:22" x14ac:dyDescent="0.25">
      <c r="A425" s="9" t="s">
        <v>1308</v>
      </c>
      <c r="B425" s="9" t="str">
        <f t="shared" si="19"/>
        <v>20180618</v>
      </c>
      <c r="C425" s="9" t="s">
        <v>872</v>
      </c>
      <c r="D425" s="9" t="s">
        <v>873</v>
      </c>
      <c r="E425" s="10" t="s">
        <v>23</v>
      </c>
      <c r="F425" s="10" t="s">
        <v>32</v>
      </c>
      <c r="G425" s="10" t="s">
        <v>33</v>
      </c>
      <c r="H425" s="10" t="s">
        <v>26</v>
      </c>
      <c r="I425" s="11">
        <v>56</v>
      </c>
      <c r="J425" s="10">
        <v>30</v>
      </c>
      <c r="K425" s="12" t="str">
        <f>IF(F425="NA","0000",IF(F425="A04","1000",IF(F425="A03","0700",IF(F425="A02","0500",IF(F425="A01","0200",ERROR)))))</f>
        <v>1000</v>
      </c>
      <c r="L425" s="12" t="str">
        <f t="shared" si="18"/>
        <v>030</v>
      </c>
      <c r="M425" s="13">
        <v>0</v>
      </c>
      <c r="N425" s="14">
        <v>15</v>
      </c>
      <c r="O425" s="12">
        <v>1</v>
      </c>
      <c r="P425" s="11" t="s">
        <v>1301</v>
      </c>
      <c r="Q425" s="10" t="s">
        <v>1309</v>
      </c>
      <c r="R425" s="9" t="str">
        <f t="shared" si="20"/>
        <v>20180618-Str-Sd-Cott01-Uvpo1-M1000-D030-T00000-G15-R01-0424.JPG</v>
      </c>
    </row>
    <row r="426" spans="1:22" x14ac:dyDescent="0.25">
      <c r="A426" s="9" t="s">
        <v>1310</v>
      </c>
      <c r="B426" s="9" t="str">
        <f t="shared" si="19"/>
        <v>20180618</v>
      </c>
      <c r="C426" s="9" t="s">
        <v>872</v>
      </c>
      <c r="D426" s="9" t="s">
        <v>873</v>
      </c>
      <c r="E426" s="10" t="s">
        <v>29</v>
      </c>
      <c r="F426" s="10" t="s">
        <v>32</v>
      </c>
      <c r="G426" s="10" t="s">
        <v>33</v>
      </c>
      <c r="H426" s="10" t="s">
        <v>26</v>
      </c>
      <c r="I426" s="11">
        <v>9</v>
      </c>
      <c r="J426" s="10">
        <v>30</v>
      </c>
      <c r="K426" s="12" t="str">
        <f>IF(F426="NA","0000",IF(F426="A04","1000",IF(F426="A03","0700",IF(F426="A02","0500",IF(F426="A01","0200",ERROR)))))</f>
        <v>1000</v>
      </c>
      <c r="L426" s="12" t="str">
        <f t="shared" si="18"/>
        <v>030</v>
      </c>
      <c r="M426" s="13">
        <v>0</v>
      </c>
      <c r="N426" s="14">
        <v>15</v>
      </c>
      <c r="O426" s="12">
        <v>1</v>
      </c>
      <c r="P426" s="11" t="s">
        <v>1304</v>
      </c>
      <c r="Q426" s="10" t="s">
        <v>1311</v>
      </c>
      <c r="R426" s="9" t="str">
        <f t="shared" si="20"/>
        <v>20180618-Str-Sd-Wool01-Uvpo1-M1000-D030-T00000-G15-R01-0425.JPG</v>
      </c>
      <c r="S426" s="3">
        <f>I426-I423</f>
        <v>9</v>
      </c>
      <c r="T426" s="3">
        <f>I424-I422</f>
        <v>59</v>
      </c>
      <c r="U426" s="3">
        <f>S426/T426</f>
        <v>0.15254237288135594</v>
      </c>
    </row>
    <row r="427" spans="1:22" x14ac:dyDescent="0.25">
      <c r="A427" s="9" t="s">
        <v>1312</v>
      </c>
      <c r="B427" s="9" t="str">
        <f t="shared" si="19"/>
        <v>20180618</v>
      </c>
      <c r="C427" s="9" t="s">
        <v>872</v>
      </c>
      <c r="D427" s="9" t="s">
        <v>873</v>
      </c>
      <c r="E427" s="10" t="s">
        <v>23</v>
      </c>
      <c r="F427" s="10" t="s">
        <v>24</v>
      </c>
      <c r="G427" s="10" t="s">
        <v>25</v>
      </c>
      <c r="H427" s="10" t="s">
        <v>26</v>
      </c>
      <c r="I427" s="11">
        <v>1</v>
      </c>
      <c r="J427" s="10" t="s">
        <v>24</v>
      </c>
      <c r="K427" s="12" t="str">
        <f>IF(F427="NA","0000",IF(F427="A04","1000",IF(F427="A03","0700",IF(F427="A02","0500",IF(F427="A01","0200",ERROR)))))</f>
        <v>0000</v>
      </c>
      <c r="L427" s="12" t="str">
        <f t="shared" si="18"/>
        <v>000</v>
      </c>
      <c r="M427" s="13">
        <v>0</v>
      </c>
      <c r="N427" s="14">
        <v>15</v>
      </c>
      <c r="O427" s="12">
        <v>2</v>
      </c>
      <c r="P427" s="11" t="s">
        <v>1301</v>
      </c>
      <c r="Q427" s="10" t="s">
        <v>1313</v>
      </c>
      <c r="R427" s="9" t="str">
        <f t="shared" si="20"/>
        <v>20180618-Str-Sd-Cott01-Ndata-M0000-D000-T00000-G15-R02-0426.JPG</v>
      </c>
    </row>
    <row r="428" spans="1:22" x14ac:dyDescent="0.25">
      <c r="A428" s="9" t="s">
        <v>1314</v>
      </c>
      <c r="B428" s="9" t="str">
        <f t="shared" si="19"/>
        <v>20180618</v>
      </c>
      <c r="C428" s="9" t="s">
        <v>872</v>
      </c>
      <c r="D428" s="9" t="s">
        <v>873</v>
      </c>
      <c r="E428" s="10" t="s">
        <v>29</v>
      </c>
      <c r="F428" s="10" t="s">
        <v>24</v>
      </c>
      <c r="G428" s="10" t="s">
        <v>25</v>
      </c>
      <c r="H428" s="10" t="s">
        <v>26</v>
      </c>
      <c r="I428" s="11">
        <v>1</v>
      </c>
      <c r="J428" s="10" t="s">
        <v>24</v>
      </c>
      <c r="K428" s="12" t="str">
        <f>IF(F428="NA","0000",IF(F428="A04","1000",IF(F428="A03","0700",IF(F428="A02","0500",IF(F428="A01","0200",ERROR)))))</f>
        <v>0000</v>
      </c>
      <c r="L428" s="12" t="str">
        <f t="shared" si="18"/>
        <v>000</v>
      </c>
      <c r="M428" s="13">
        <v>0</v>
      </c>
      <c r="N428" s="14">
        <v>15</v>
      </c>
      <c r="O428" s="12">
        <v>2</v>
      </c>
      <c r="P428" s="11" t="s">
        <v>1304</v>
      </c>
      <c r="Q428" s="10" t="s">
        <v>1315</v>
      </c>
      <c r="R428" s="9" t="str">
        <f t="shared" si="20"/>
        <v>20180618-Str-Sd-Wool01-Ndata-M0000-D000-T00000-G15-R02-0427.JPG</v>
      </c>
    </row>
    <row r="429" spans="1:22" x14ac:dyDescent="0.25">
      <c r="A429" s="9" t="s">
        <v>1316</v>
      </c>
      <c r="B429" s="9" t="str">
        <f t="shared" si="19"/>
        <v>20180618</v>
      </c>
      <c r="C429" s="9" t="s">
        <v>872</v>
      </c>
      <c r="D429" s="9" t="s">
        <v>873</v>
      </c>
      <c r="E429" s="10" t="s">
        <v>23</v>
      </c>
      <c r="F429" s="10" t="s">
        <v>32</v>
      </c>
      <c r="G429" s="10" t="s">
        <v>33</v>
      </c>
      <c r="H429" s="10" t="s">
        <v>26</v>
      </c>
      <c r="I429" s="11">
        <v>24</v>
      </c>
      <c r="J429" s="10">
        <v>30</v>
      </c>
      <c r="K429" s="12" t="str">
        <f>IF(F429="NA","0000",IF(F429="A04","1000",IF(F429="A03","0700",IF(F429="A02","0500",IF(F429="A01","0200",ERROR)))))</f>
        <v>1000</v>
      </c>
      <c r="L429" s="12" t="str">
        <f t="shared" si="18"/>
        <v>030</v>
      </c>
      <c r="M429" s="13">
        <v>0</v>
      </c>
      <c r="N429" s="14">
        <v>15</v>
      </c>
      <c r="O429" s="12">
        <v>2</v>
      </c>
      <c r="P429" s="11" t="s">
        <v>1301</v>
      </c>
      <c r="Q429" s="10" t="s">
        <v>1317</v>
      </c>
      <c r="R429" s="9" t="str">
        <f t="shared" si="20"/>
        <v>20180618-Str-Sd-Cott01-Uvpo1-M1000-D030-T00000-G15-R02-0428.JPG</v>
      </c>
    </row>
    <row r="430" spans="1:22" x14ac:dyDescent="0.25">
      <c r="A430" s="9" t="s">
        <v>1318</v>
      </c>
      <c r="B430" s="9" t="str">
        <f t="shared" si="19"/>
        <v>20180618</v>
      </c>
      <c r="C430" s="9" t="s">
        <v>872</v>
      </c>
      <c r="D430" s="9" t="s">
        <v>873</v>
      </c>
      <c r="E430" s="10" t="s">
        <v>23</v>
      </c>
      <c r="F430" s="10" t="s">
        <v>32</v>
      </c>
      <c r="G430" s="10" t="s">
        <v>33</v>
      </c>
      <c r="H430" s="10" t="s">
        <v>26</v>
      </c>
      <c r="I430" s="11">
        <v>24</v>
      </c>
      <c r="J430" s="10">
        <v>30</v>
      </c>
      <c r="K430" s="12" t="str">
        <f>IF(F430="NA","0000",IF(F430="A04","1000",IF(F430="A03","0700",IF(F430="A02","0500",IF(F430="A01","0200",ERROR)))))</f>
        <v>1000</v>
      </c>
      <c r="L430" s="12" t="str">
        <f t="shared" si="18"/>
        <v>030</v>
      </c>
      <c r="M430" s="13">
        <v>0</v>
      </c>
      <c r="N430" s="14">
        <v>15</v>
      </c>
      <c r="O430" s="12">
        <v>2</v>
      </c>
      <c r="P430" s="11" t="s">
        <v>1301</v>
      </c>
      <c r="Q430" s="10" t="s">
        <v>1319</v>
      </c>
      <c r="R430" s="9" t="str">
        <f t="shared" si="20"/>
        <v>20180618-Str-Sd-Cott01-Uvpo1-M1000-D030-T00000-G15-R02-0429.JPG</v>
      </c>
    </row>
    <row r="431" spans="1:22" x14ac:dyDescent="0.25">
      <c r="A431" s="9" t="s">
        <v>1320</v>
      </c>
      <c r="B431" s="9" t="str">
        <f t="shared" si="19"/>
        <v>20180618</v>
      </c>
      <c r="C431" s="9" t="s">
        <v>872</v>
      </c>
      <c r="D431" s="9" t="s">
        <v>873</v>
      </c>
      <c r="E431" s="10" t="s">
        <v>29</v>
      </c>
      <c r="F431" s="10" t="s">
        <v>32</v>
      </c>
      <c r="G431" s="10" t="s">
        <v>33</v>
      </c>
      <c r="H431" s="10" t="s">
        <v>26</v>
      </c>
      <c r="I431" s="11">
        <v>4</v>
      </c>
      <c r="J431" s="10">
        <v>30</v>
      </c>
      <c r="K431" s="12" t="str">
        <f>IF(F431="NA","0000",IF(F431="A04","1000",IF(F431="A03","0700",IF(F431="A02","0500",IF(F431="A01","0200",ERROR)))))</f>
        <v>1000</v>
      </c>
      <c r="L431" s="12" t="str">
        <f t="shared" si="18"/>
        <v>030</v>
      </c>
      <c r="M431" s="13">
        <v>0</v>
      </c>
      <c r="N431" s="14">
        <v>15</v>
      </c>
      <c r="O431" s="12">
        <v>2</v>
      </c>
      <c r="P431" s="11" t="s">
        <v>1304</v>
      </c>
      <c r="Q431" s="10" t="s">
        <v>1321</v>
      </c>
      <c r="R431" s="9" t="str">
        <f t="shared" si="20"/>
        <v>20180618-Str-Sd-Wool01-Uvpo1-M1000-D030-T00000-G15-R02-0430.JPG</v>
      </c>
      <c r="S431" s="3">
        <f>I431-I428</f>
        <v>3</v>
      </c>
      <c r="T431" s="3">
        <f>I429-I427</f>
        <v>23</v>
      </c>
      <c r="U431" s="3">
        <f>S431/T431</f>
        <v>0.13043478260869565</v>
      </c>
    </row>
    <row r="432" spans="1:22" x14ac:dyDescent="0.25">
      <c r="A432" s="9" t="s">
        <v>1322</v>
      </c>
      <c r="B432" s="9" t="str">
        <f t="shared" si="19"/>
        <v>20180618</v>
      </c>
      <c r="C432" s="9" t="s">
        <v>872</v>
      </c>
      <c r="D432" s="9" t="s">
        <v>873</v>
      </c>
      <c r="E432" s="10" t="s">
        <v>23</v>
      </c>
      <c r="F432" s="10" t="s">
        <v>24</v>
      </c>
      <c r="G432" s="10" t="s">
        <v>25</v>
      </c>
      <c r="H432" s="10" t="s">
        <v>26</v>
      </c>
      <c r="I432" s="11">
        <v>1</v>
      </c>
      <c r="J432" s="10" t="s">
        <v>24</v>
      </c>
      <c r="K432" s="12" t="str">
        <f>IF(F432="NA","0000",IF(F432="A04","1000",IF(F432="A03","0700",IF(F432="A02","0500",IF(F432="A01","0200",ERROR)))))</f>
        <v>0000</v>
      </c>
      <c r="L432" s="12" t="str">
        <f t="shared" si="18"/>
        <v>000</v>
      </c>
      <c r="M432" s="13">
        <v>0</v>
      </c>
      <c r="N432" s="14">
        <v>15</v>
      </c>
      <c r="O432" s="12">
        <v>3</v>
      </c>
      <c r="P432" s="11" t="s">
        <v>1301</v>
      </c>
      <c r="Q432" s="10" t="s">
        <v>1323</v>
      </c>
      <c r="R432" s="9" t="str">
        <f t="shared" si="20"/>
        <v>20180618-Str-Sd-Cott01-Ndata-M0000-D000-T00000-G15-R03-0431.JPG</v>
      </c>
    </row>
    <row r="433" spans="1:21" x14ac:dyDescent="0.25">
      <c r="A433" s="9" t="s">
        <v>1324</v>
      </c>
      <c r="B433" s="9" t="str">
        <f t="shared" si="19"/>
        <v>20180618</v>
      </c>
      <c r="C433" s="9" t="s">
        <v>872</v>
      </c>
      <c r="D433" s="9" t="s">
        <v>873</v>
      </c>
      <c r="E433" s="10" t="s">
        <v>29</v>
      </c>
      <c r="F433" s="10" t="s">
        <v>24</v>
      </c>
      <c r="G433" s="10" t="s">
        <v>25</v>
      </c>
      <c r="H433" s="10" t="s">
        <v>26</v>
      </c>
      <c r="I433" s="11">
        <v>3</v>
      </c>
      <c r="J433" s="10" t="s">
        <v>24</v>
      </c>
      <c r="K433" s="12" t="str">
        <f>IF(F433="NA","0000",IF(F433="A04","1000",IF(F433="A03","0700",IF(F433="A02","0500",IF(F433="A01","0200",ERROR)))))</f>
        <v>0000</v>
      </c>
      <c r="L433" s="12" t="str">
        <f t="shared" si="18"/>
        <v>000</v>
      </c>
      <c r="M433" s="13">
        <v>0</v>
      </c>
      <c r="N433" s="14">
        <v>15</v>
      </c>
      <c r="O433" s="12">
        <v>3</v>
      </c>
      <c r="P433" s="11" t="s">
        <v>1304</v>
      </c>
      <c r="Q433" s="10" t="s">
        <v>1325</v>
      </c>
      <c r="R433" s="9" t="str">
        <f t="shared" si="20"/>
        <v>20180618-Str-Sd-Wool01-Ndata-M0000-D000-T00000-G15-R03-0432.JPG</v>
      </c>
    </row>
    <row r="434" spans="1:21" x14ac:dyDescent="0.25">
      <c r="A434" s="9" t="s">
        <v>1326</v>
      </c>
      <c r="B434" s="9" t="str">
        <f t="shared" si="19"/>
        <v>20180618</v>
      </c>
      <c r="C434" s="9" t="s">
        <v>872</v>
      </c>
      <c r="D434" s="9" t="s">
        <v>873</v>
      </c>
      <c r="E434" s="10" t="s">
        <v>23</v>
      </c>
      <c r="F434" s="10" t="s">
        <v>32</v>
      </c>
      <c r="G434" s="10" t="s">
        <v>33</v>
      </c>
      <c r="H434" s="10" t="s">
        <v>26</v>
      </c>
      <c r="I434" s="11">
        <v>119</v>
      </c>
      <c r="J434" s="10">
        <v>30</v>
      </c>
      <c r="K434" s="12" t="str">
        <f>IF(F434="NA","0000",IF(F434="A04","1000",IF(F434="A03","0700",IF(F434="A02","0500",IF(F434="A01","0200",ERROR)))))</f>
        <v>1000</v>
      </c>
      <c r="L434" s="12" t="str">
        <f t="shared" si="18"/>
        <v>030</v>
      </c>
      <c r="M434" s="13">
        <v>0</v>
      </c>
      <c r="N434" s="14">
        <v>15</v>
      </c>
      <c r="O434" s="12">
        <v>3</v>
      </c>
      <c r="P434" s="11" t="s">
        <v>1301</v>
      </c>
      <c r="Q434" s="10" t="s">
        <v>1327</v>
      </c>
      <c r="R434" s="9" t="str">
        <f t="shared" si="20"/>
        <v>20180618-Str-Sd-Cott01-Uvpo1-M1000-D030-T00000-G15-R03-0433.JPG</v>
      </c>
    </row>
    <row r="435" spans="1:21" x14ac:dyDescent="0.25">
      <c r="A435" s="9" t="s">
        <v>1328</v>
      </c>
      <c r="B435" s="9" t="str">
        <f t="shared" si="19"/>
        <v>20180618</v>
      </c>
      <c r="C435" s="9" t="s">
        <v>872</v>
      </c>
      <c r="D435" s="9" t="s">
        <v>873</v>
      </c>
      <c r="E435" s="10" t="s">
        <v>23</v>
      </c>
      <c r="F435" s="10" t="s">
        <v>32</v>
      </c>
      <c r="G435" s="10" t="s">
        <v>33</v>
      </c>
      <c r="H435" s="10" t="s">
        <v>26</v>
      </c>
      <c r="I435" s="11">
        <v>94</v>
      </c>
      <c r="J435" s="10">
        <v>30</v>
      </c>
      <c r="K435" s="12" t="str">
        <f>IF(F435="NA","0000",IF(F435="A04","1000",IF(F435="A03","0700",IF(F435="A02","0500",IF(F435="A01","0200",ERROR)))))</f>
        <v>1000</v>
      </c>
      <c r="L435" s="12" t="str">
        <f t="shared" si="18"/>
        <v>030</v>
      </c>
      <c r="M435" s="13">
        <v>0</v>
      </c>
      <c r="N435" s="14">
        <v>15</v>
      </c>
      <c r="O435" s="12">
        <v>3</v>
      </c>
      <c r="P435" s="11" t="s">
        <v>1301</v>
      </c>
      <c r="Q435" s="10" t="s">
        <v>1329</v>
      </c>
      <c r="R435" s="9" t="str">
        <f t="shared" si="20"/>
        <v>20180618-Str-Sd-Cott01-Uvpo1-M1000-D030-T00000-G15-R03-0434.JPG</v>
      </c>
    </row>
    <row r="436" spans="1:21" x14ac:dyDescent="0.25">
      <c r="A436" s="9" t="s">
        <v>1330</v>
      </c>
      <c r="B436" s="9" t="str">
        <f t="shared" si="19"/>
        <v>20180618</v>
      </c>
      <c r="C436" s="9" t="s">
        <v>872</v>
      </c>
      <c r="D436" s="9" t="s">
        <v>873</v>
      </c>
      <c r="E436" s="10" t="s">
        <v>29</v>
      </c>
      <c r="F436" s="10" t="s">
        <v>32</v>
      </c>
      <c r="G436" s="10" t="s">
        <v>33</v>
      </c>
      <c r="H436" s="10" t="s">
        <v>26</v>
      </c>
      <c r="I436" s="11">
        <v>12</v>
      </c>
      <c r="J436" s="10">
        <v>30</v>
      </c>
      <c r="K436" s="12" t="str">
        <f>IF(F436="NA","0000",IF(F436="A04","1000",IF(F436="A03","0700",IF(F436="A02","0500",IF(F436="A01","0200",ERROR)))))</f>
        <v>1000</v>
      </c>
      <c r="L436" s="12" t="str">
        <f t="shared" si="18"/>
        <v>030</v>
      </c>
      <c r="M436" s="13">
        <v>0</v>
      </c>
      <c r="N436" s="14">
        <v>15</v>
      </c>
      <c r="O436" s="12">
        <v>3</v>
      </c>
      <c r="P436" s="11" t="s">
        <v>1304</v>
      </c>
      <c r="Q436" s="10" t="s">
        <v>1331</v>
      </c>
      <c r="R436" s="9" t="str">
        <f t="shared" si="20"/>
        <v>20180618-Str-Sd-Wool01-Uvpo1-M1000-D030-T00000-G15-R03-0435.JPG</v>
      </c>
      <c r="S436" s="3">
        <f>I436-I433</f>
        <v>9</v>
      </c>
      <c r="T436" s="3">
        <f>I434-I432</f>
        <v>118</v>
      </c>
      <c r="U436" s="3">
        <f>S436/T436</f>
        <v>7.6271186440677971E-2</v>
      </c>
    </row>
    <row r="437" spans="1:21" x14ac:dyDescent="0.25">
      <c r="A437" s="9" t="s">
        <v>1332</v>
      </c>
      <c r="B437" s="9" t="str">
        <f t="shared" si="19"/>
        <v>20180618</v>
      </c>
      <c r="C437" s="9" t="s">
        <v>872</v>
      </c>
      <c r="D437" s="9" t="s">
        <v>873</v>
      </c>
      <c r="E437" s="10" t="s">
        <v>23</v>
      </c>
      <c r="F437" s="10" t="s">
        <v>24</v>
      </c>
      <c r="G437" s="10" t="s">
        <v>25</v>
      </c>
      <c r="H437" s="10" t="s">
        <v>26</v>
      </c>
      <c r="I437" s="11">
        <v>3</v>
      </c>
      <c r="J437" s="10" t="s">
        <v>24</v>
      </c>
      <c r="K437" s="12" t="str">
        <f>IF(F437="NA","0000",IF(F437="A04","1000",IF(F437="A03","0700",IF(F437="A02","0500",IF(F437="A01","0200",ERROR)))))</f>
        <v>0000</v>
      </c>
      <c r="L437" s="12" t="str">
        <f t="shared" si="18"/>
        <v>000</v>
      </c>
      <c r="M437" s="13">
        <v>0</v>
      </c>
      <c r="N437" s="14">
        <v>15</v>
      </c>
      <c r="O437" s="12">
        <v>4</v>
      </c>
      <c r="P437" s="11" t="s">
        <v>1301</v>
      </c>
      <c r="Q437" s="10" t="s">
        <v>1333</v>
      </c>
      <c r="R437" s="9" t="str">
        <f t="shared" si="20"/>
        <v>20180618-Str-Sd-Cott01-Ndata-M0000-D000-T00000-G15-R04-0436.JPG</v>
      </c>
    </row>
    <row r="438" spans="1:21" x14ac:dyDescent="0.25">
      <c r="A438" s="9" t="s">
        <v>1334</v>
      </c>
      <c r="B438" s="9" t="str">
        <f t="shared" si="19"/>
        <v>20180618</v>
      </c>
      <c r="C438" s="9" t="s">
        <v>872</v>
      </c>
      <c r="D438" s="9" t="s">
        <v>873</v>
      </c>
      <c r="E438" s="10" t="s">
        <v>29</v>
      </c>
      <c r="F438" s="10" t="s">
        <v>24</v>
      </c>
      <c r="G438" s="10" t="s">
        <v>25</v>
      </c>
      <c r="H438" s="10" t="s">
        <v>26</v>
      </c>
      <c r="I438" s="11">
        <v>0</v>
      </c>
      <c r="J438" s="10" t="s">
        <v>24</v>
      </c>
      <c r="K438" s="12" t="str">
        <f>IF(F438="NA","0000",IF(F438="A04","1000",IF(F438="A03","0700",IF(F438="A02","0500",IF(F438="A01","0200",ERROR)))))</f>
        <v>0000</v>
      </c>
      <c r="L438" s="12" t="str">
        <f t="shared" si="18"/>
        <v>000</v>
      </c>
      <c r="M438" s="13">
        <v>0</v>
      </c>
      <c r="N438" s="14">
        <v>15</v>
      </c>
      <c r="O438" s="12">
        <v>4</v>
      </c>
      <c r="P438" s="11" t="s">
        <v>1304</v>
      </c>
      <c r="Q438" s="10" t="s">
        <v>1335</v>
      </c>
      <c r="R438" s="9" t="str">
        <f t="shared" si="20"/>
        <v>20180618-Str-Sd-Wool01-Ndata-M0000-D000-T00000-G15-R04-0437.JPG</v>
      </c>
    </row>
    <row r="439" spans="1:21" x14ac:dyDescent="0.25">
      <c r="A439" s="9" t="s">
        <v>1336</v>
      </c>
      <c r="B439" s="9" t="str">
        <f t="shared" si="19"/>
        <v>20180618</v>
      </c>
      <c r="C439" s="9" t="s">
        <v>872</v>
      </c>
      <c r="D439" s="9" t="s">
        <v>873</v>
      </c>
      <c r="E439" s="10" t="s">
        <v>23</v>
      </c>
      <c r="F439" s="10" t="s">
        <v>32</v>
      </c>
      <c r="G439" s="10" t="s">
        <v>33</v>
      </c>
      <c r="H439" s="10" t="s">
        <v>26</v>
      </c>
      <c r="I439" s="11">
        <v>36</v>
      </c>
      <c r="J439" s="10">
        <v>30</v>
      </c>
      <c r="K439" s="12" t="str">
        <f>IF(F439="NA","0000",IF(F439="A04","1000",IF(F439="A03","0700",IF(F439="A02","0500",IF(F439="A01","0200",ERROR)))))</f>
        <v>1000</v>
      </c>
      <c r="L439" s="12" t="str">
        <f t="shared" si="18"/>
        <v>030</v>
      </c>
      <c r="M439" s="13">
        <v>0</v>
      </c>
      <c r="N439" s="14">
        <v>15</v>
      </c>
      <c r="O439" s="12">
        <v>4</v>
      </c>
      <c r="P439" s="11" t="s">
        <v>1301</v>
      </c>
      <c r="Q439" s="10" t="s">
        <v>1337</v>
      </c>
      <c r="R439" s="9" t="str">
        <f t="shared" si="20"/>
        <v>20180618-Str-Sd-Cott01-Uvpo1-M1000-D030-T00000-G15-R04-0438.JPG</v>
      </c>
    </row>
    <row r="440" spans="1:21" x14ac:dyDescent="0.25">
      <c r="A440" s="9" t="s">
        <v>1338</v>
      </c>
      <c r="B440" s="9" t="str">
        <f t="shared" si="19"/>
        <v>20180618</v>
      </c>
      <c r="C440" s="9" t="s">
        <v>872</v>
      </c>
      <c r="D440" s="9" t="s">
        <v>873</v>
      </c>
      <c r="E440" s="10" t="s">
        <v>23</v>
      </c>
      <c r="F440" s="10" t="s">
        <v>32</v>
      </c>
      <c r="G440" s="10" t="s">
        <v>33</v>
      </c>
      <c r="H440" s="10" t="s">
        <v>26</v>
      </c>
      <c r="I440" s="11">
        <v>33</v>
      </c>
      <c r="J440" s="10">
        <v>30</v>
      </c>
      <c r="K440" s="12" t="str">
        <f>IF(F440="NA","0000",IF(F440="A04","1000",IF(F440="A03","0700",IF(F440="A02","0500",IF(F440="A01","0200",ERROR)))))</f>
        <v>1000</v>
      </c>
      <c r="L440" s="12" t="str">
        <f t="shared" si="18"/>
        <v>030</v>
      </c>
      <c r="M440" s="13">
        <v>0</v>
      </c>
      <c r="N440" s="14">
        <v>15</v>
      </c>
      <c r="O440" s="12">
        <v>4</v>
      </c>
      <c r="P440" s="11" t="s">
        <v>1301</v>
      </c>
      <c r="Q440" s="10" t="s">
        <v>1339</v>
      </c>
      <c r="R440" s="9" t="str">
        <f t="shared" si="20"/>
        <v>20180618-Str-Sd-Cott01-Uvpo1-M1000-D030-T00000-G15-R04-0439.JPG</v>
      </c>
    </row>
    <row r="441" spans="1:21" x14ac:dyDescent="0.25">
      <c r="A441" s="9" t="s">
        <v>1340</v>
      </c>
      <c r="B441" s="9" t="str">
        <f t="shared" si="19"/>
        <v>20180618</v>
      </c>
      <c r="C441" s="9" t="s">
        <v>872</v>
      </c>
      <c r="D441" s="9" t="s">
        <v>873</v>
      </c>
      <c r="E441" s="10" t="s">
        <v>29</v>
      </c>
      <c r="F441" s="10" t="s">
        <v>32</v>
      </c>
      <c r="G441" s="10" t="s">
        <v>33</v>
      </c>
      <c r="H441" s="10" t="s">
        <v>26</v>
      </c>
      <c r="I441" s="11">
        <v>1</v>
      </c>
      <c r="J441" s="10">
        <v>30</v>
      </c>
      <c r="K441" s="12" t="str">
        <f>IF(F441="NA","0000",IF(F441="A04","1000",IF(F441="A03","0700",IF(F441="A02","0500",IF(F441="A01","0200",ERROR)))))</f>
        <v>1000</v>
      </c>
      <c r="L441" s="12" t="str">
        <f t="shared" si="18"/>
        <v>030</v>
      </c>
      <c r="M441" s="13">
        <v>0</v>
      </c>
      <c r="N441" s="14">
        <v>15</v>
      </c>
      <c r="O441" s="12">
        <v>4</v>
      </c>
      <c r="P441" s="11" t="s">
        <v>1304</v>
      </c>
      <c r="Q441" s="10" t="s">
        <v>1341</v>
      </c>
      <c r="R441" s="9" t="str">
        <f t="shared" si="20"/>
        <v>20180618-Str-Sd-Wool01-Uvpo1-M1000-D030-T00000-G15-R04-0440.JPG</v>
      </c>
      <c r="S441" s="3">
        <f>I441-I438</f>
        <v>1</v>
      </c>
      <c r="T441" s="3">
        <f>I439-I437</f>
        <v>33</v>
      </c>
      <c r="U441" s="3">
        <f>S441/T441</f>
        <v>3.0303030303030304E-2</v>
      </c>
    </row>
    <row r="442" spans="1:21" x14ac:dyDescent="0.25">
      <c r="A442" s="9" t="s">
        <v>1342</v>
      </c>
      <c r="B442" s="9" t="str">
        <f t="shared" si="19"/>
        <v>20180618</v>
      </c>
      <c r="C442" s="9" t="s">
        <v>872</v>
      </c>
      <c r="D442" s="9" t="s">
        <v>873</v>
      </c>
      <c r="E442" s="10" t="s">
        <v>23</v>
      </c>
      <c r="F442" s="10" t="s">
        <v>24</v>
      </c>
      <c r="G442" s="10" t="s">
        <v>25</v>
      </c>
      <c r="H442" s="10" t="s">
        <v>26</v>
      </c>
      <c r="I442" s="11">
        <v>0</v>
      </c>
      <c r="J442" s="10" t="s">
        <v>24</v>
      </c>
      <c r="K442" s="12" t="str">
        <f>IF(F442="NA","0000",IF(F442="A04","1000",IF(F442="A03","0700",IF(F442="A02","0500",IF(F442="A01","0200",ERROR)))))</f>
        <v>0000</v>
      </c>
      <c r="L442" s="12" t="str">
        <f t="shared" si="18"/>
        <v>000</v>
      </c>
      <c r="M442" s="13">
        <v>0</v>
      </c>
      <c r="N442" s="14">
        <v>15</v>
      </c>
      <c r="O442" s="12">
        <v>5</v>
      </c>
      <c r="P442" s="11" t="s">
        <v>1301</v>
      </c>
      <c r="Q442" s="10" t="s">
        <v>1343</v>
      </c>
      <c r="R442" s="9" t="str">
        <f t="shared" si="20"/>
        <v>20180618-Str-Sd-Cott01-Ndata-M0000-D000-T00000-G15-R05-0441.JPG</v>
      </c>
    </row>
    <row r="443" spans="1:21" x14ac:dyDescent="0.25">
      <c r="A443" s="9" t="s">
        <v>1344</v>
      </c>
      <c r="B443" s="9" t="str">
        <f t="shared" si="19"/>
        <v>20180618</v>
      </c>
      <c r="C443" s="9" t="s">
        <v>872</v>
      </c>
      <c r="D443" s="9" t="s">
        <v>873</v>
      </c>
      <c r="E443" s="10" t="s">
        <v>29</v>
      </c>
      <c r="F443" s="10" t="s">
        <v>24</v>
      </c>
      <c r="G443" s="10" t="s">
        <v>25</v>
      </c>
      <c r="H443" s="10" t="s">
        <v>26</v>
      </c>
      <c r="I443" s="11">
        <v>0</v>
      </c>
      <c r="J443" s="10" t="s">
        <v>24</v>
      </c>
      <c r="K443" s="12" t="str">
        <f>IF(F443="NA","0000",IF(F443="A04","1000",IF(F443="A03","0700",IF(F443="A02","0500",IF(F443="A01","0200",ERROR)))))</f>
        <v>0000</v>
      </c>
      <c r="L443" s="12" t="str">
        <f t="shared" si="18"/>
        <v>000</v>
      </c>
      <c r="M443" s="13">
        <v>0</v>
      </c>
      <c r="N443" s="14">
        <v>15</v>
      </c>
      <c r="O443" s="12">
        <v>5</v>
      </c>
      <c r="P443" s="11" t="s">
        <v>1304</v>
      </c>
      <c r="Q443" s="10" t="s">
        <v>1345</v>
      </c>
      <c r="R443" s="9" t="str">
        <f t="shared" si="20"/>
        <v>20180618-Str-Sd-Wool01-Ndata-M0000-D000-T00000-G15-R05-0442.JPG</v>
      </c>
    </row>
    <row r="444" spans="1:21" x14ac:dyDescent="0.25">
      <c r="A444" s="9" t="s">
        <v>1346</v>
      </c>
      <c r="B444" s="9" t="str">
        <f t="shared" si="19"/>
        <v>20180618</v>
      </c>
      <c r="C444" s="9" t="s">
        <v>872</v>
      </c>
      <c r="D444" s="9" t="s">
        <v>873</v>
      </c>
      <c r="E444" s="10" t="s">
        <v>23</v>
      </c>
      <c r="F444" s="10" t="s">
        <v>32</v>
      </c>
      <c r="G444" s="10" t="s">
        <v>33</v>
      </c>
      <c r="H444" s="10" t="s">
        <v>26</v>
      </c>
      <c r="I444" s="11">
        <v>62</v>
      </c>
      <c r="J444" s="10">
        <v>30</v>
      </c>
      <c r="K444" s="12" t="str">
        <f>IF(F444="NA","0000",IF(F444="A04","1000",IF(F444="A03","0700",IF(F444="A02","0500",IF(F444="A01","0200",ERROR)))))</f>
        <v>1000</v>
      </c>
      <c r="L444" s="12" t="str">
        <f t="shared" si="18"/>
        <v>030</v>
      </c>
      <c r="M444" s="13">
        <v>0</v>
      </c>
      <c r="N444" s="14">
        <v>15</v>
      </c>
      <c r="O444" s="12">
        <v>5</v>
      </c>
      <c r="P444" s="11" t="s">
        <v>1301</v>
      </c>
      <c r="Q444" s="10" t="s">
        <v>1347</v>
      </c>
      <c r="R444" s="9" t="str">
        <f t="shared" si="20"/>
        <v>20180618-Str-Sd-Cott01-Uvpo1-M1000-D030-T00000-G15-R05-0443.JPG</v>
      </c>
    </row>
    <row r="445" spans="1:21" x14ac:dyDescent="0.25">
      <c r="A445" s="9" t="s">
        <v>1348</v>
      </c>
      <c r="B445" s="9" t="str">
        <f t="shared" si="19"/>
        <v>20180618</v>
      </c>
      <c r="C445" s="9" t="s">
        <v>872</v>
      </c>
      <c r="D445" s="9" t="s">
        <v>873</v>
      </c>
      <c r="E445" s="10" t="s">
        <v>23</v>
      </c>
      <c r="F445" s="10" t="s">
        <v>32</v>
      </c>
      <c r="G445" s="10" t="s">
        <v>33</v>
      </c>
      <c r="H445" s="10" t="s">
        <v>26</v>
      </c>
      <c r="I445" s="11">
        <v>55</v>
      </c>
      <c r="J445" s="10">
        <v>30</v>
      </c>
      <c r="K445" s="12" t="str">
        <f>IF(F445="NA","0000",IF(F445="A04","1000",IF(F445="A03","0700",IF(F445="A02","0500",IF(F445="A01","0200",ERROR)))))</f>
        <v>1000</v>
      </c>
      <c r="L445" s="12" t="str">
        <f t="shared" si="18"/>
        <v>030</v>
      </c>
      <c r="M445" s="13">
        <v>0</v>
      </c>
      <c r="N445" s="14">
        <v>15</v>
      </c>
      <c r="O445" s="12">
        <v>5</v>
      </c>
      <c r="P445" s="11" t="s">
        <v>1301</v>
      </c>
      <c r="Q445" s="10" t="s">
        <v>1349</v>
      </c>
      <c r="R445" s="9" t="str">
        <f t="shared" si="20"/>
        <v>20180618-Str-Sd-Cott01-Uvpo1-M1000-D030-T00000-G15-R05-0444.JPG</v>
      </c>
    </row>
    <row r="446" spans="1:21" x14ac:dyDescent="0.25">
      <c r="A446" s="9" t="s">
        <v>1350</v>
      </c>
      <c r="B446" s="9" t="str">
        <f t="shared" si="19"/>
        <v>20180618</v>
      </c>
      <c r="C446" s="9" t="s">
        <v>872</v>
      </c>
      <c r="D446" s="9" t="s">
        <v>873</v>
      </c>
      <c r="E446" s="10" t="s">
        <v>29</v>
      </c>
      <c r="F446" s="10" t="s">
        <v>32</v>
      </c>
      <c r="G446" s="10" t="s">
        <v>33</v>
      </c>
      <c r="H446" s="10" t="s">
        <v>26</v>
      </c>
      <c r="I446" s="11">
        <v>2</v>
      </c>
      <c r="J446" s="10">
        <v>30</v>
      </c>
      <c r="K446" s="12" t="str">
        <f>IF(F446="NA","0000",IF(F446="A04","1000",IF(F446="A03","0700",IF(F446="A02","0500",IF(F446="A01","0200",ERROR)))))</f>
        <v>1000</v>
      </c>
      <c r="L446" s="12" t="str">
        <f t="shared" si="18"/>
        <v>030</v>
      </c>
      <c r="M446" s="13">
        <v>0</v>
      </c>
      <c r="N446" s="14">
        <v>15</v>
      </c>
      <c r="O446" s="12">
        <v>5</v>
      </c>
      <c r="P446" s="11" t="s">
        <v>1304</v>
      </c>
      <c r="Q446" s="10" t="s">
        <v>1351</v>
      </c>
      <c r="R446" s="9" t="str">
        <f t="shared" si="20"/>
        <v>20180618-Str-Sd-Wool01-Uvpo1-M1000-D030-T00000-G15-R05-0445.JPG</v>
      </c>
      <c r="S446" s="3">
        <f>I446-I443</f>
        <v>2</v>
      </c>
      <c r="T446" s="3">
        <f>I444-I442</f>
        <v>62</v>
      </c>
      <c r="U446" s="3">
        <f>S446/T446</f>
        <v>3.2258064516129031E-2</v>
      </c>
    </row>
    <row r="447" spans="1:21" x14ac:dyDescent="0.25">
      <c r="A447" s="9" t="s">
        <v>1352</v>
      </c>
      <c r="B447" s="9" t="str">
        <f t="shared" si="19"/>
        <v>20180618</v>
      </c>
      <c r="C447" s="9" t="s">
        <v>872</v>
      </c>
      <c r="D447" s="9" t="s">
        <v>873</v>
      </c>
      <c r="E447" s="10" t="s">
        <v>23</v>
      </c>
      <c r="F447" s="10" t="s">
        <v>24</v>
      </c>
      <c r="G447" s="10" t="s">
        <v>25</v>
      </c>
      <c r="H447" s="10" t="s">
        <v>26</v>
      </c>
      <c r="I447" s="11">
        <v>1</v>
      </c>
      <c r="J447" s="10" t="s">
        <v>24</v>
      </c>
      <c r="K447" s="12" t="str">
        <f>IF(F447="NA","0000",IF(F447="A04","1000",IF(F447="A03","0700",IF(F447="A02","0500",IF(F447="A01","0200",ERROR)))))</f>
        <v>0000</v>
      </c>
      <c r="L447" s="12" t="str">
        <f t="shared" si="18"/>
        <v>000</v>
      </c>
      <c r="M447" s="13">
        <v>0</v>
      </c>
      <c r="N447" s="14">
        <v>15</v>
      </c>
      <c r="O447" s="12">
        <v>6</v>
      </c>
      <c r="P447" s="11" t="s">
        <v>1301</v>
      </c>
      <c r="Q447" s="10" t="s">
        <v>1353</v>
      </c>
      <c r="R447" s="9" t="str">
        <f t="shared" si="20"/>
        <v>20180618-Str-Sd-Cott01-Ndata-M0000-D000-T00000-G15-R06-0446.JPG</v>
      </c>
    </row>
    <row r="448" spans="1:21" x14ac:dyDescent="0.25">
      <c r="A448" s="9" t="s">
        <v>1354</v>
      </c>
      <c r="B448" s="9" t="str">
        <f t="shared" si="19"/>
        <v>20180618</v>
      </c>
      <c r="C448" s="9" t="s">
        <v>872</v>
      </c>
      <c r="D448" s="9" t="s">
        <v>873</v>
      </c>
      <c r="E448" s="10" t="s">
        <v>29</v>
      </c>
      <c r="F448" s="10" t="s">
        <v>24</v>
      </c>
      <c r="G448" s="10" t="s">
        <v>25</v>
      </c>
      <c r="H448" s="10" t="s">
        <v>26</v>
      </c>
      <c r="I448" s="11">
        <v>1</v>
      </c>
      <c r="J448" s="10" t="s">
        <v>24</v>
      </c>
      <c r="K448" s="12" t="str">
        <f>IF(F448="NA","0000",IF(F448="A04","1000",IF(F448="A03","0700",IF(F448="A02","0500",IF(F448="A01","0200",ERROR)))))</f>
        <v>0000</v>
      </c>
      <c r="L448" s="12" t="str">
        <f t="shared" si="18"/>
        <v>000</v>
      </c>
      <c r="M448" s="13">
        <v>0</v>
      </c>
      <c r="N448" s="14">
        <v>15</v>
      </c>
      <c r="O448" s="12">
        <v>6</v>
      </c>
      <c r="P448" s="11" t="s">
        <v>1304</v>
      </c>
      <c r="Q448" s="10" t="s">
        <v>1355</v>
      </c>
      <c r="R448" s="9" t="str">
        <f t="shared" si="20"/>
        <v>20180618-Str-Sd-Wool01-Ndata-M0000-D000-T00000-G15-R06-0447.JPG</v>
      </c>
    </row>
    <row r="449" spans="1:21" x14ac:dyDescent="0.25">
      <c r="A449" s="9" t="s">
        <v>1356</v>
      </c>
      <c r="B449" s="9" t="str">
        <f t="shared" si="19"/>
        <v>20180618</v>
      </c>
      <c r="C449" s="9" t="s">
        <v>872</v>
      </c>
      <c r="D449" s="9" t="s">
        <v>873</v>
      </c>
      <c r="E449" s="10" t="s">
        <v>23</v>
      </c>
      <c r="F449" s="10" t="s">
        <v>32</v>
      </c>
      <c r="G449" s="10" t="s">
        <v>33</v>
      </c>
      <c r="H449" s="10" t="s">
        <v>26</v>
      </c>
      <c r="I449" s="11">
        <v>116</v>
      </c>
      <c r="J449" s="10">
        <v>30</v>
      </c>
      <c r="K449" s="12" t="str">
        <f>IF(F449="NA","0000",IF(F449="A04","1000",IF(F449="A03","0700",IF(F449="A02","0500",IF(F449="A01","0200",ERROR)))))</f>
        <v>1000</v>
      </c>
      <c r="L449" s="12" t="str">
        <f t="shared" si="18"/>
        <v>030</v>
      </c>
      <c r="M449" s="13">
        <v>0</v>
      </c>
      <c r="N449" s="14">
        <v>15</v>
      </c>
      <c r="O449" s="12">
        <v>6</v>
      </c>
      <c r="P449" s="11" t="s">
        <v>1301</v>
      </c>
      <c r="Q449" s="10" t="s">
        <v>1357</v>
      </c>
      <c r="R449" s="9" t="str">
        <f t="shared" si="20"/>
        <v>20180618-Str-Sd-Cott01-Uvpo1-M1000-D030-T00000-G15-R06-0448.JPG</v>
      </c>
    </row>
    <row r="450" spans="1:21" x14ac:dyDescent="0.25">
      <c r="A450" s="9" t="s">
        <v>1358</v>
      </c>
      <c r="B450" s="9" t="str">
        <f t="shared" si="19"/>
        <v>20180618</v>
      </c>
      <c r="C450" s="9" t="s">
        <v>872</v>
      </c>
      <c r="D450" s="9" t="s">
        <v>873</v>
      </c>
      <c r="E450" s="10" t="s">
        <v>23</v>
      </c>
      <c r="F450" s="10" t="s">
        <v>32</v>
      </c>
      <c r="G450" s="10" t="s">
        <v>33</v>
      </c>
      <c r="H450" s="10" t="s">
        <v>26</v>
      </c>
      <c r="I450" s="11">
        <v>94</v>
      </c>
      <c r="J450" s="10">
        <v>30</v>
      </c>
      <c r="K450" s="12" t="str">
        <f>IF(F450="NA","0000",IF(F450="A04","1000",IF(F450="A03","0700",IF(F450="A02","0500",IF(F450="A01","0200",ERROR)))))</f>
        <v>1000</v>
      </c>
      <c r="L450" s="12" t="str">
        <f t="shared" ref="L450:L513" si="21">IF(J450="NA","000",TEXT(J450,"000"))</f>
        <v>030</v>
      </c>
      <c r="M450" s="13">
        <v>0</v>
      </c>
      <c r="N450" s="14">
        <v>15</v>
      </c>
      <c r="O450" s="12">
        <v>6</v>
      </c>
      <c r="P450" s="11" t="s">
        <v>1301</v>
      </c>
      <c r="Q450" s="10" t="s">
        <v>1359</v>
      </c>
      <c r="R450" s="9" t="str">
        <f t="shared" si="20"/>
        <v>20180618-Str-Sd-Cott01-Uvpo1-M1000-D030-T00000-G15-R06-0449.JPG</v>
      </c>
    </row>
    <row r="451" spans="1:21" x14ac:dyDescent="0.25">
      <c r="A451" s="9" t="s">
        <v>1360</v>
      </c>
      <c r="B451" s="9" t="str">
        <f t="shared" ref="B451:B514" si="22">LEFT(A451,8)</f>
        <v>20180618</v>
      </c>
      <c r="C451" s="9" t="s">
        <v>872</v>
      </c>
      <c r="D451" s="9" t="s">
        <v>873</v>
      </c>
      <c r="E451" s="10" t="s">
        <v>29</v>
      </c>
      <c r="F451" s="10" t="s">
        <v>32</v>
      </c>
      <c r="G451" s="10" t="s">
        <v>33</v>
      </c>
      <c r="H451" s="10" t="s">
        <v>26</v>
      </c>
      <c r="I451" s="11">
        <v>20</v>
      </c>
      <c r="J451" s="10">
        <v>30</v>
      </c>
      <c r="K451" s="12" t="str">
        <f>IF(F451="NA","0000",IF(F451="A04","1000",IF(F451="A03","0700",IF(F451="A02","0500",IF(F451="A01","0200",ERROR)))))</f>
        <v>1000</v>
      </c>
      <c r="L451" s="12" t="str">
        <f t="shared" si="21"/>
        <v>030</v>
      </c>
      <c r="M451" s="13">
        <v>0</v>
      </c>
      <c r="N451" s="14">
        <v>15</v>
      </c>
      <c r="O451" s="12">
        <v>6</v>
      </c>
      <c r="P451" s="11" t="s">
        <v>1304</v>
      </c>
      <c r="Q451" s="10" t="s">
        <v>1361</v>
      </c>
      <c r="R451" s="9" t="str">
        <f t="shared" ref="R451:R514" si="23">CONCATENATE(B451,"-",C451,"-",D451,"-",E451,"-",G451,"-","M",K451,"-","D",L451,"-","T",TEXT(M451,"00000"),"-","G",TEXT(N451,"00"),"-","R",TEXT(O451,"00"),"-",0,Q451,".JPG")</f>
        <v>20180618-Str-Sd-Wool01-Uvpo1-M1000-D030-T00000-G15-R06-0450.JPG</v>
      </c>
      <c r="S451" s="3">
        <f>I451-I448</f>
        <v>19</v>
      </c>
      <c r="T451" s="3">
        <f>I449-I447</f>
        <v>115</v>
      </c>
      <c r="U451" s="3">
        <f>S451/T451</f>
        <v>0.16521739130434782</v>
      </c>
    </row>
    <row r="452" spans="1:21" x14ac:dyDescent="0.25">
      <c r="A452" s="9" t="s">
        <v>1362</v>
      </c>
      <c r="B452" s="9" t="str">
        <f t="shared" si="22"/>
        <v>20180618</v>
      </c>
      <c r="C452" s="9" t="s">
        <v>872</v>
      </c>
      <c r="D452" s="9" t="s">
        <v>873</v>
      </c>
      <c r="E452" s="10" t="s">
        <v>23</v>
      </c>
      <c r="F452" s="10" t="s">
        <v>24</v>
      </c>
      <c r="G452" s="10" t="s">
        <v>25</v>
      </c>
      <c r="H452" s="10" t="s">
        <v>26</v>
      </c>
      <c r="I452" s="11">
        <v>13</v>
      </c>
      <c r="J452" s="10" t="s">
        <v>24</v>
      </c>
      <c r="K452" s="12" t="str">
        <f>IF(F452="NA","0000",IF(F452="A04","1000",IF(F452="A03","0700",IF(F452="A02","0500",IF(F452="A01","0200",ERROR)))))</f>
        <v>0000</v>
      </c>
      <c r="L452" s="12" t="str">
        <f t="shared" si="21"/>
        <v>000</v>
      </c>
      <c r="M452" s="13">
        <v>0</v>
      </c>
      <c r="N452" s="14">
        <v>16</v>
      </c>
      <c r="O452" s="12">
        <v>1</v>
      </c>
      <c r="P452" s="11" t="s">
        <v>1301</v>
      </c>
      <c r="Q452" s="10" t="s">
        <v>1363</v>
      </c>
      <c r="R452" s="9" t="str">
        <f t="shared" si="23"/>
        <v>20180618-Str-Sd-Cott01-Ndata-M0000-D000-T00000-G16-R01-0451.JPG</v>
      </c>
    </row>
    <row r="453" spans="1:21" x14ac:dyDescent="0.25">
      <c r="A453" s="9" t="s">
        <v>1364</v>
      </c>
      <c r="B453" s="9" t="str">
        <f t="shared" si="22"/>
        <v>20180618</v>
      </c>
      <c r="C453" s="9" t="s">
        <v>872</v>
      </c>
      <c r="D453" s="9" t="s">
        <v>873</v>
      </c>
      <c r="E453" s="10" t="s">
        <v>29</v>
      </c>
      <c r="F453" s="10" t="s">
        <v>24</v>
      </c>
      <c r="G453" s="10" t="s">
        <v>25</v>
      </c>
      <c r="H453" s="10" t="s">
        <v>26</v>
      </c>
      <c r="I453" s="11">
        <v>0</v>
      </c>
      <c r="J453" s="10" t="s">
        <v>24</v>
      </c>
      <c r="K453" s="12" t="str">
        <f>IF(F453="NA","0000",IF(F453="A04","1000",IF(F453="A03","0700",IF(F453="A02","0500",IF(F453="A01","0200",ERROR)))))</f>
        <v>0000</v>
      </c>
      <c r="L453" s="12" t="str">
        <f t="shared" si="21"/>
        <v>000</v>
      </c>
      <c r="M453" s="13">
        <v>0</v>
      </c>
      <c r="N453" s="14">
        <v>16</v>
      </c>
      <c r="O453" s="12">
        <v>1</v>
      </c>
      <c r="P453" s="11" t="s">
        <v>1304</v>
      </c>
      <c r="Q453" s="10" t="s">
        <v>1365</v>
      </c>
      <c r="R453" s="9" t="str">
        <f t="shared" si="23"/>
        <v>20180618-Str-Sd-Wool01-Ndata-M0000-D000-T00000-G16-R01-0452.JPG</v>
      </c>
    </row>
    <row r="454" spans="1:21" x14ac:dyDescent="0.25">
      <c r="A454" s="9" t="s">
        <v>1366</v>
      </c>
      <c r="B454" s="9" t="str">
        <f t="shared" si="22"/>
        <v>20180618</v>
      </c>
      <c r="C454" s="9" t="s">
        <v>872</v>
      </c>
      <c r="D454" s="9" t="s">
        <v>873</v>
      </c>
      <c r="E454" s="10" t="s">
        <v>23</v>
      </c>
      <c r="F454" s="10" t="s">
        <v>32</v>
      </c>
      <c r="G454" s="10" t="s">
        <v>33</v>
      </c>
      <c r="H454" s="10" t="s">
        <v>26</v>
      </c>
      <c r="I454" s="11">
        <v>37</v>
      </c>
      <c r="J454" s="10">
        <v>60</v>
      </c>
      <c r="K454" s="12" t="str">
        <f>IF(F454="NA","0000",IF(F454="A04","1000",IF(F454="A03","0700",IF(F454="A02","0500",IF(F454="A01","0200",ERROR)))))</f>
        <v>1000</v>
      </c>
      <c r="L454" s="12" t="str">
        <f t="shared" si="21"/>
        <v>060</v>
      </c>
      <c r="M454" s="13">
        <v>0</v>
      </c>
      <c r="N454" s="14">
        <v>16</v>
      </c>
      <c r="O454" s="12">
        <v>1</v>
      </c>
      <c r="P454" s="11" t="s">
        <v>1301</v>
      </c>
      <c r="Q454" s="10" t="s">
        <v>1367</v>
      </c>
      <c r="R454" s="9" t="str">
        <f t="shared" si="23"/>
        <v>20180618-Str-Sd-Cott01-Uvpo1-M1000-D060-T00000-G16-R01-0453.JPG</v>
      </c>
    </row>
    <row r="455" spans="1:21" x14ac:dyDescent="0.25">
      <c r="A455" s="9" t="s">
        <v>1368</v>
      </c>
      <c r="B455" s="9" t="str">
        <f t="shared" si="22"/>
        <v>20180618</v>
      </c>
      <c r="C455" s="9" t="s">
        <v>872</v>
      </c>
      <c r="D455" s="9" t="s">
        <v>873</v>
      </c>
      <c r="E455" s="10" t="s">
        <v>23</v>
      </c>
      <c r="F455" s="10" t="s">
        <v>32</v>
      </c>
      <c r="G455" s="10" t="s">
        <v>33</v>
      </c>
      <c r="H455" s="10" t="s">
        <v>26</v>
      </c>
      <c r="I455" s="11">
        <v>36</v>
      </c>
      <c r="J455" s="10">
        <v>60</v>
      </c>
      <c r="K455" s="12" t="str">
        <f>IF(F455="NA","0000",IF(F455="A04","1000",IF(F455="A03","0700",IF(F455="A02","0500",IF(F455="A01","0200",ERROR)))))</f>
        <v>1000</v>
      </c>
      <c r="L455" s="12" t="str">
        <f t="shared" si="21"/>
        <v>060</v>
      </c>
      <c r="M455" s="13">
        <v>0</v>
      </c>
      <c r="N455" s="14">
        <v>16</v>
      </c>
      <c r="O455" s="12">
        <v>1</v>
      </c>
      <c r="P455" s="11" t="s">
        <v>1301</v>
      </c>
      <c r="Q455" s="10" t="s">
        <v>1369</v>
      </c>
      <c r="R455" s="9" t="str">
        <f t="shared" si="23"/>
        <v>20180618-Str-Sd-Cott01-Uvpo1-M1000-D060-T00000-G16-R01-0454.JPG</v>
      </c>
    </row>
    <row r="456" spans="1:21" x14ac:dyDescent="0.25">
      <c r="A456" s="9" t="s">
        <v>1370</v>
      </c>
      <c r="B456" s="9" t="str">
        <f t="shared" si="22"/>
        <v>20180618</v>
      </c>
      <c r="C456" s="9" t="s">
        <v>872</v>
      </c>
      <c r="D456" s="9" t="s">
        <v>873</v>
      </c>
      <c r="E456" s="10" t="s">
        <v>29</v>
      </c>
      <c r="F456" s="10" t="s">
        <v>32</v>
      </c>
      <c r="G456" s="10" t="s">
        <v>33</v>
      </c>
      <c r="H456" s="10" t="s">
        <v>26</v>
      </c>
      <c r="I456" s="11">
        <v>7</v>
      </c>
      <c r="J456" s="10">
        <v>60</v>
      </c>
      <c r="K456" s="12" t="str">
        <f>IF(F456="NA","0000",IF(F456="A04","1000",IF(F456="A03","0700",IF(F456="A02","0500",IF(F456="A01","0200",ERROR)))))</f>
        <v>1000</v>
      </c>
      <c r="L456" s="12" t="str">
        <f t="shared" si="21"/>
        <v>060</v>
      </c>
      <c r="M456" s="13">
        <v>0</v>
      </c>
      <c r="N456" s="14">
        <v>16</v>
      </c>
      <c r="O456" s="12">
        <v>1</v>
      </c>
      <c r="P456" s="11" t="s">
        <v>1304</v>
      </c>
      <c r="Q456" s="10" t="s">
        <v>1371</v>
      </c>
      <c r="R456" s="9" t="str">
        <f t="shared" si="23"/>
        <v>20180618-Str-Sd-Wool01-Uvpo1-M1000-D060-T00000-G16-R01-0455.JPG</v>
      </c>
      <c r="S456" s="3">
        <f>I456-I453</f>
        <v>7</v>
      </c>
      <c r="T456" s="3">
        <f>I454-I452</f>
        <v>24</v>
      </c>
      <c r="U456" s="3">
        <f>S456/T456</f>
        <v>0.29166666666666669</v>
      </c>
    </row>
    <row r="457" spans="1:21" x14ac:dyDescent="0.25">
      <c r="A457" s="9" t="s">
        <v>1372</v>
      </c>
      <c r="B457" s="9" t="str">
        <f t="shared" si="22"/>
        <v>20180618</v>
      </c>
      <c r="C457" s="9" t="s">
        <v>872</v>
      </c>
      <c r="D457" s="9" t="s">
        <v>873</v>
      </c>
      <c r="E457" s="10" t="s">
        <v>23</v>
      </c>
      <c r="F457" s="10" t="s">
        <v>24</v>
      </c>
      <c r="G457" s="10" t="s">
        <v>25</v>
      </c>
      <c r="H457" s="10" t="s">
        <v>26</v>
      </c>
      <c r="I457" s="11">
        <v>5</v>
      </c>
      <c r="J457" s="10" t="s">
        <v>24</v>
      </c>
      <c r="K457" s="12" t="str">
        <f>IF(F457="NA","0000",IF(F457="A04","1000",IF(F457="A03","0700",IF(F457="A02","0500",IF(F457="A01","0200",ERROR)))))</f>
        <v>0000</v>
      </c>
      <c r="L457" s="12" t="str">
        <f t="shared" si="21"/>
        <v>000</v>
      </c>
      <c r="M457" s="13">
        <v>0</v>
      </c>
      <c r="N457" s="14">
        <v>16</v>
      </c>
      <c r="O457" s="12">
        <v>2</v>
      </c>
      <c r="P457" s="11" t="s">
        <v>1301</v>
      </c>
      <c r="Q457" s="10" t="s">
        <v>1373</v>
      </c>
      <c r="R457" s="9" t="str">
        <f t="shared" si="23"/>
        <v>20180618-Str-Sd-Cott01-Ndata-M0000-D000-T00000-G16-R02-0456.JPG</v>
      </c>
    </row>
    <row r="458" spans="1:21" x14ac:dyDescent="0.25">
      <c r="A458" s="9" t="s">
        <v>1374</v>
      </c>
      <c r="B458" s="9" t="str">
        <f t="shared" si="22"/>
        <v>20180618</v>
      </c>
      <c r="C458" s="9" t="s">
        <v>872</v>
      </c>
      <c r="D458" s="9" t="s">
        <v>873</v>
      </c>
      <c r="E458" s="10" t="s">
        <v>29</v>
      </c>
      <c r="F458" s="10" t="s">
        <v>24</v>
      </c>
      <c r="G458" s="10" t="s">
        <v>25</v>
      </c>
      <c r="H458" s="10" t="s">
        <v>26</v>
      </c>
      <c r="I458" s="11">
        <v>0</v>
      </c>
      <c r="J458" s="10" t="s">
        <v>24</v>
      </c>
      <c r="K458" s="12" t="str">
        <f>IF(F458="NA","0000",IF(F458="A04","1000",IF(F458="A03","0700",IF(F458="A02","0500",IF(F458="A01","0200",ERROR)))))</f>
        <v>0000</v>
      </c>
      <c r="L458" s="12" t="str">
        <f t="shared" si="21"/>
        <v>000</v>
      </c>
      <c r="M458" s="13">
        <v>0</v>
      </c>
      <c r="N458" s="14">
        <v>16</v>
      </c>
      <c r="O458" s="12">
        <v>2</v>
      </c>
      <c r="P458" s="11" t="s">
        <v>1304</v>
      </c>
      <c r="Q458" s="10" t="s">
        <v>1375</v>
      </c>
      <c r="R458" s="9" t="str">
        <f t="shared" si="23"/>
        <v>20180618-Str-Sd-Wool01-Ndata-M0000-D000-T00000-G16-R02-0457.JPG</v>
      </c>
    </row>
    <row r="459" spans="1:21" x14ac:dyDescent="0.25">
      <c r="A459" s="9" t="s">
        <v>1376</v>
      </c>
      <c r="B459" s="9" t="str">
        <f t="shared" si="22"/>
        <v>20180618</v>
      </c>
      <c r="C459" s="9" t="s">
        <v>872</v>
      </c>
      <c r="D459" s="9" t="s">
        <v>873</v>
      </c>
      <c r="E459" s="10" t="s">
        <v>23</v>
      </c>
      <c r="F459" s="10" t="s">
        <v>32</v>
      </c>
      <c r="G459" s="10" t="s">
        <v>33</v>
      </c>
      <c r="H459" s="10" t="s">
        <v>26</v>
      </c>
      <c r="I459" s="11">
        <v>190</v>
      </c>
      <c r="J459" s="10">
        <v>60</v>
      </c>
      <c r="K459" s="12" t="str">
        <f>IF(F459="NA","0000",IF(F459="A04","1000",IF(F459="A03","0700",IF(F459="A02","0500",IF(F459="A01","0200",ERROR)))))</f>
        <v>1000</v>
      </c>
      <c r="L459" s="12" t="str">
        <f t="shared" si="21"/>
        <v>060</v>
      </c>
      <c r="M459" s="13">
        <v>0</v>
      </c>
      <c r="N459" s="14">
        <v>16</v>
      </c>
      <c r="O459" s="12">
        <v>2</v>
      </c>
      <c r="P459" s="11" t="s">
        <v>1301</v>
      </c>
      <c r="Q459" s="10" t="s">
        <v>1377</v>
      </c>
      <c r="R459" s="9" t="str">
        <f t="shared" si="23"/>
        <v>20180618-Str-Sd-Cott01-Uvpo1-M1000-D060-T00000-G16-R02-0458.JPG</v>
      </c>
    </row>
    <row r="460" spans="1:21" x14ac:dyDescent="0.25">
      <c r="A460" s="9" t="s">
        <v>1378</v>
      </c>
      <c r="B460" s="9" t="str">
        <f t="shared" si="22"/>
        <v>20180618</v>
      </c>
      <c r="C460" s="9" t="s">
        <v>872</v>
      </c>
      <c r="D460" s="9" t="s">
        <v>873</v>
      </c>
      <c r="E460" s="10" t="s">
        <v>23</v>
      </c>
      <c r="F460" s="10" t="s">
        <v>32</v>
      </c>
      <c r="G460" s="10" t="s">
        <v>33</v>
      </c>
      <c r="H460" s="10" t="s">
        <v>26</v>
      </c>
      <c r="I460" s="11">
        <v>169</v>
      </c>
      <c r="J460" s="10">
        <v>60</v>
      </c>
      <c r="K460" s="12" t="str">
        <f>IF(F460="NA","0000",IF(F460="A04","1000",IF(F460="A03","0700",IF(F460="A02","0500",IF(F460="A01","0200",ERROR)))))</f>
        <v>1000</v>
      </c>
      <c r="L460" s="12" t="str">
        <f t="shared" si="21"/>
        <v>060</v>
      </c>
      <c r="M460" s="13">
        <v>0</v>
      </c>
      <c r="N460" s="14">
        <v>16</v>
      </c>
      <c r="O460" s="12">
        <v>2</v>
      </c>
      <c r="P460" s="11" t="s">
        <v>1301</v>
      </c>
      <c r="Q460" s="10" t="s">
        <v>1379</v>
      </c>
      <c r="R460" s="9" t="str">
        <f t="shared" si="23"/>
        <v>20180618-Str-Sd-Cott01-Uvpo1-M1000-D060-T00000-G16-R02-0459.JPG</v>
      </c>
    </row>
    <row r="461" spans="1:21" x14ac:dyDescent="0.25">
      <c r="A461" s="9" t="s">
        <v>1380</v>
      </c>
      <c r="B461" s="9" t="str">
        <f t="shared" si="22"/>
        <v>20180618</v>
      </c>
      <c r="C461" s="9" t="s">
        <v>872</v>
      </c>
      <c r="D461" s="9" t="s">
        <v>873</v>
      </c>
      <c r="E461" s="10" t="s">
        <v>29</v>
      </c>
      <c r="F461" s="10" t="s">
        <v>32</v>
      </c>
      <c r="G461" s="10" t="s">
        <v>33</v>
      </c>
      <c r="H461" s="10" t="s">
        <v>26</v>
      </c>
      <c r="I461" s="11">
        <v>15</v>
      </c>
      <c r="J461" s="10">
        <v>60</v>
      </c>
      <c r="K461" s="12" t="str">
        <f>IF(F461="NA","0000",IF(F461="A04","1000",IF(F461="A03","0700",IF(F461="A02","0500",IF(F461="A01","0200",ERROR)))))</f>
        <v>1000</v>
      </c>
      <c r="L461" s="12" t="str">
        <f t="shared" si="21"/>
        <v>060</v>
      </c>
      <c r="M461" s="13">
        <v>0</v>
      </c>
      <c r="N461" s="14">
        <v>16</v>
      </c>
      <c r="O461" s="12">
        <v>2</v>
      </c>
      <c r="P461" s="11" t="s">
        <v>1304</v>
      </c>
      <c r="Q461" s="10" t="s">
        <v>1381</v>
      </c>
      <c r="R461" s="9" t="str">
        <f t="shared" si="23"/>
        <v>20180618-Str-Sd-Wool01-Uvpo1-M1000-D060-T00000-G16-R02-0460.JPG</v>
      </c>
      <c r="S461" s="3">
        <f>I461-I458</f>
        <v>15</v>
      </c>
      <c r="T461" s="3">
        <f>I459-I457</f>
        <v>185</v>
      </c>
      <c r="U461" s="3">
        <f>S461/T461</f>
        <v>8.1081081081081086E-2</v>
      </c>
    </row>
    <row r="462" spans="1:21" x14ac:dyDescent="0.25">
      <c r="A462" s="9" t="s">
        <v>1382</v>
      </c>
      <c r="B462" s="9" t="str">
        <f t="shared" si="22"/>
        <v>20180618</v>
      </c>
      <c r="C462" s="9" t="s">
        <v>872</v>
      </c>
      <c r="D462" s="9" t="s">
        <v>873</v>
      </c>
      <c r="E462" s="10" t="s">
        <v>23</v>
      </c>
      <c r="F462" s="10" t="s">
        <v>24</v>
      </c>
      <c r="G462" s="10" t="s">
        <v>25</v>
      </c>
      <c r="H462" s="10" t="s">
        <v>26</v>
      </c>
      <c r="I462" s="11">
        <v>3</v>
      </c>
      <c r="J462" s="10" t="s">
        <v>24</v>
      </c>
      <c r="K462" s="12" t="str">
        <f>IF(F462="NA","0000",IF(F462="A04","1000",IF(F462="A03","0700",IF(F462="A02","0500",IF(F462="A01","0200",ERROR)))))</f>
        <v>0000</v>
      </c>
      <c r="L462" s="12" t="str">
        <f t="shared" si="21"/>
        <v>000</v>
      </c>
      <c r="M462" s="13">
        <v>0</v>
      </c>
      <c r="N462" s="14">
        <v>16</v>
      </c>
      <c r="O462" s="12">
        <v>3</v>
      </c>
      <c r="P462" s="11" t="s">
        <v>1301</v>
      </c>
      <c r="Q462" s="10" t="s">
        <v>1383</v>
      </c>
      <c r="R462" s="9" t="str">
        <f t="shared" si="23"/>
        <v>20180618-Str-Sd-Cott01-Ndata-M0000-D000-T00000-G16-R03-0461.JPG</v>
      </c>
    </row>
    <row r="463" spans="1:21" x14ac:dyDescent="0.25">
      <c r="A463" s="9" t="s">
        <v>1384</v>
      </c>
      <c r="B463" s="9" t="str">
        <f t="shared" si="22"/>
        <v>20180618</v>
      </c>
      <c r="C463" s="9" t="s">
        <v>872</v>
      </c>
      <c r="D463" s="9" t="s">
        <v>873</v>
      </c>
      <c r="E463" s="10" t="s">
        <v>29</v>
      </c>
      <c r="F463" s="10" t="s">
        <v>24</v>
      </c>
      <c r="G463" s="10" t="s">
        <v>25</v>
      </c>
      <c r="H463" s="10" t="s">
        <v>26</v>
      </c>
      <c r="I463" s="11">
        <v>1</v>
      </c>
      <c r="J463" s="10" t="s">
        <v>24</v>
      </c>
      <c r="K463" s="12" t="str">
        <f>IF(F463="NA","0000",IF(F463="A04","1000",IF(F463="A03","0700",IF(F463="A02","0500",IF(F463="A01","0200",ERROR)))))</f>
        <v>0000</v>
      </c>
      <c r="L463" s="12" t="str">
        <f t="shared" si="21"/>
        <v>000</v>
      </c>
      <c r="M463" s="13">
        <v>0</v>
      </c>
      <c r="N463" s="14">
        <v>16</v>
      </c>
      <c r="O463" s="12">
        <v>3</v>
      </c>
      <c r="P463" s="11" t="s">
        <v>1304</v>
      </c>
      <c r="Q463" s="10" t="s">
        <v>1385</v>
      </c>
      <c r="R463" s="9" t="str">
        <f t="shared" si="23"/>
        <v>20180618-Str-Sd-Wool01-Ndata-M0000-D000-T00000-G16-R03-0462.JPG</v>
      </c>
    </row>
    <row r="464" spans="1:21" x14ac:dyDescent="0.25">
      <c r="A464" s="9" t="s">
        <v>1386</v>
      </c>
      <c r="B464" s="9" t="str">
        <f t="shared" si="22"/>
        <v>20180618</v>
      </c>
      <c r="C464" s="9" t="s">
        <v>872</v>
      </c>
      <c r="D464" s="9" t="s">
        <v>873</v>
      </c>
      <c r="E464" s="10" t="s">
        <v>23</v>
      </c>
      <c r="F464" s="10" t="s">
        <v>32</v>
      </c>
      <c r="G464" s="10" t="s">
        <v>33</v>
      </c>
      <c r="H464" s="10" t="s">
        <v>26</v>
      </c>
      <c r="I464" s="11">
        <v>38</v>
      </c>
      <c r="J464" s="10">
        <v>60</v>
      </c>
      <c r="K464" s="12" t="str">
        <f>IF(F464="NA","0000",IF(F464="A04","1000",IF(F464="A03","0700",IF(F464="A02","0500",IF(F464="A01","0200",ERROR)))))</f>
        <v>1000</v>
      </c>
      <c r="L464" s="12" t="str">
        <f t="shared" si="21"/>
        <v>060</v>
      </c>
      <c r="M464" s="13">
        <v>0</v>
      </c>
      <c r="N464" s="14">
        <v>16</v>
      </c>
      <c r="O464" s="12">
        <v>3</v>
      </c>
      <c r="P464" s="11" t="s">
        <v>1301</v>
      </c>
      <c r="Q464" s="10" t="s">
        <v>1387</v>
      </c>
      <c r="R464" s="9" t="str">
        <f t="shared" si="23"/>
        <v>20180618-Str-Sd-Cott01-Uvpo1-M1000-D060-T00000-G16-R03-0463.JPG</v>
      </c>
    </row>
    <row r="465" spans="1:21" x14ac:dyDescent="0.25">
      <c r="A465" s="9" t="s">
        <v>1388</v>
      </c>
      <c r="B465" s="9" t="str">
        <f t="shared" si="22"/>
        <v>20180618</v>
      </c>
      <c r="C465" s="9" t="s">
        <v>872</v>
      </c>
      <c r="D465" s="9" t="s">
        <v>873</v>
      </c>
      <c r="E465" s="10" t="s">
        <v>23</v>
      </c>
      <c r="F465" s="10" t="s">
        <v>32</v>
      </c>
      <c r="G465" s="10" t="s">
        <v>33</v>
      </c>
      <c r="H465" s="10" t="s">
        <v>26</v>
      </c>
      <c r="I465" s="11">
        <v>34</v>
      </c>
      <c r="J465" s="10">
        <v>60</v>
      </c>
      <c r="K465" s="12" t="str">
        <f>IF(F465="NA","0000",IF(F465="A04","1000",IF(F465="A03","0700",IF(F465="A02","0500",IF(F465="A01","0200",ERROR)))))</f>
        <v>1000</v>
      </c>
      <c r="L465" s="12" t="str">
        <f t="shared" si="21"/>
        <v>060</v>
      </c>
      <c r="M465" s="13">
        <v>0</v>
      </c>
      <c r="N465" s="14">
        <v>16</v>
      </c>
      <c r="O465" s="12">
        <v>3</v>
      </c>
      <c r="P465" s="11" t="s">
        <v>1301</v>
      </c>
      <c r="Q465" s="10" t="s">
        <v>1389</v>
      </c>
      <c r="R465" s="9" t="str">
        <f t="shared" si="23"/>
        <v>20180618-Str-Sd-Cott01-Uvpo1-M1000-D060-T00000-G16-R03-0464.JPG</v>
      </c>
    </row>
    <row r="466" spans="1:21" x14ac:dyDescent="0.25">
      <c r="A466" s="9" t="s">
        <v>1390</v>
      </c>
      <c r="B466" s="9" t="str">
        <f t="shared" si="22"/>
        <v>20180618</v>
      </c>
      <c r="C466" s="9" t="s">
        <v>872</v>
      </c>
      <c r="D466" s="9" t="s">
        <v>873</v>
      </c>
      <c r="E466" s="10" t="s">
        <v>29</v>
      </c>
      <c r="F466" s="10" t="s">
        <v>32</v>
      </c>
      <c r="G466" s="10" t="s">
        <v>33</v>
      </c>
      <c r="H466" s="10" t="s">
        <v>26</v>
      </c>
      <c r="I466" s="11">
        <v>7</v>
      </c>
      <c r="J466" s="10">
        <v>60</v>
      </c>
      <c r="K466" s="12" t="str">
        <f>IF(F466="NA","0000",IF(F466="A04","1000",IF(F466="A03","0700",IF(F466="A02","0500",IF(F466="A01","0200",ERROR)))))</f>
        <v>1000</v>
      </c>
      <c r="L466" s="12" t="str">
        <f t="shared" si="21"/>
        <v>060</v>
      </c>
      <c r="M466" s="13">
        <v>0</v>
      </c>
      <c r="N466" s="14">
        <v>16</v>
      </c>
      <c r="O466" s="12">
        <v>3</v>
      </c>
      <c r="P466" s="11" t="s">
        <v>1304</v>
      </c>
      <c r="Q466" s="10" t="s">
        <v>1391</v>
      </c>
      <c r="R466" s="9" t="str">
        <f t="shared" si="23"/>
        <v>20180618-Str-Sd-Wool01-Uvpo1-M1000-D060-T00000-G16-R03-0465.JPG</v>
      </c>
      <c r="S466" s="3">
        <f>I466-I463</f>
        <v>6</v>
      </c>
      <c r="T466" s="3">
        <f>I464-I462</f>
        <v>35</v>
      </c>
      <c r="U466" s="3">
        <f>S466/T466</f>
        <v>0.17142857142857143</v>
      </c>
    </row>
    <row r="467" spans="1:21" x14ac:dyDescent="0.25">
      <c r="A467" s="9" t="s">
        <v>1392</v>
      </c>
      <c r="B467" s="9" t="str">
        <f t="shared" si="22"/>
        <v>20180618</v>
      </c>
      <c r="C467" s="9" t="s">
        <v>872</v>
      </c>
      <c r="D467" s="9" t="s">
        <v>873</v>
      </c>
      <c r="E467" s="10" t="s">
        <v>23</v>
      </c>
      <c r="F467" s="10" t="s">
        <v>24</v>
      </c>
      <c r="G467" s="10" t="s">
        <v>25</v>
      </c>
      <c r="H467" s="10" t="s">
        <v>26</v>
      </c>
      <c r="I467" s="11">
        <v>5</v>
      </c>
      <c r="J467" s="10" t="s">
        <v>24</v>
      </c>
      <c r="K467" s="12" t="str">
        <f>IF(F467="NA","0000",IF(F467="A04","1000",IF(F467="A03","0700",IF(F467="A02","0500",IF(F467="A01","0200",ERROR)))))</f>
        <v>0000</v>
      </c>
      <c r="L467" s="12" t="str">
        <f t="shared" si="21"/>
        <v>000</v>
      </c>
      <c r="M467" s="13">
        <v>0</v>
      </c>
      <c r="N467" s="14">
        <v>16</v>
      </c>
      <c r="O467" s="12">
        <v>4</v>
      </c>
      <c r="P467" s="11" t="s">
        <v>1301</v>
      </c>
      <c r="Q467" s="10" t="s">
        <v>1393</v>
      </c>
      <c r="R467" s="9" t="str">
        <f t="shared" si="23"/>
        <v>20180618-Str-Sd-Cott01-Ndata-M0000-D000-T00000-G16-R04-0466.JPG</v>
      </c>
    </row>
    <row r="468" spans="1:21" x14ac:dyDescent="0.25">
      <c r="A468" s="9" t="s">
        <v>1394</v>
      </c>
      <c r="B468" s="9" t="str">
        <f t="shared" si="22"/>
        <v>20180618</v>
      </c>
      <c r="C468" s="9" t="s">
        <v>872</v>
      </c>
      <c r="D468" s="9" t="s">
        <v>873</v>
      </c>
      <c r="E468" s="10" t="s">
        <v>29</v>
      </c>
      <c r="F468" s="10" t="s">
        <v>24</v>
      </c>
      <c r="G468" s="10" t="s">
        <v>25</v>
      </c>
      <c r="H468" s="10" t="s">
        <v>26</v>
      </c>
      <c r="I468" s="11">
        <v>0</v>
      </c>
      <c r="J468" s="10" t="s">
        <v>24</v>
      </c>
      <c r="K468" s="12" t="str">
        <f>IF(F468="NA","0000",IF(F468="A04","1000",IF(F468="A03","0700",IF(F468="A02","0500",IF(F468="A01","0200",ERROR)))))</f>
        <v>0000</v>
      </c>
      <c r="L468" s="12" t="str">
        <f t="shared" si="21"/>
        <v>000</v>
      </c>
      <c r="M468" s="13">
        <v>0</v>
      </c>
      <c r="N468" s="14">
        <v>16</v>
      </c>
      <c r="O468" s="12">
        <v>4</v>
      </c>
      <c r="P468" s="11" t="s">
        <v>1304</v>
      </c>
      <c r="Q468" s="10" t="s">
        <v>1395</v>
      </c>
      <c r="R468" s="9" t="str">
        <f t="shared" si="23"/>
        <v>20180618-Str-Sd-Wool01-Ndata-M0000-D000-T00000-G16-R04-0467.JPG</v>
      </c>
    </row>
    <row r="469" spans="1:21" x14ac:dyDescent="0.25">
      <c r="A469" s="9" t="s">
        <v>1396</v>
      </c>
      <c r="B469" s="9" t="str">
        <f t="shared" si="22"/>
        <v>20180618</v>
      </c>
      <c r="C469" s="9" t="s">
        <v>872</v>
      </c>
      <c r="D469" s="9" t="s">
        <v>873</v>
      </c>
      <c r="E469" s="10" t="s">
        <v>23</v>
      </c>
      <c r="F469" s="10" t="s">
        <v>32</v>
      </c>
      <c r="G469" s="10" t="s">
        <v>33</v>
      </c>
      <c r="H469" s="10" t="s">
        <v>26</v>
      </c>
      <c r="I469" s="11">
        <v>45</v>
      </c>
      <c r="J469" s="10">
        <v>60</v>
      </c>
      <c r="K469" s="12" t="str">
        <f>IF(F469="NA","0000",IF(F469="A04","1000",IF(F469="A03","0700",IF(F469="A02","0500",IF(F469="A01","0200",ERROR)))))</f>
        <v>1000</v>
      </c>
      <c r="L469" s="12" t="str">
        <f t="shared" si="21"/>
        <v>060</v>
      </c>
      <c r="M469" s="13">
        <v>0</v>
      </c>
      <c r="N469" s="14">
        <v>16</v>
      </c>
      <c r="O469" s="12">
        <v>4</v>
      </c>
      <c r="P469" s="11" t="s">
        <v>1301</v>
      </c>
      <c r="Q469" s="10" t="s">
        <v>1397</v>
      </c>
      <c r="R469" s="9" t="str">
        <f t="shared" si="23"/>
        <v>20180618-Str-Sd-Cott01-Uvpo1-M1000-D060-T00000-G16-R04-0468.JPG</v>
      </c>
    </row>
    <row r="470" spans="1:21" x14ac:dyDescent="0.25">
      <c r="A470" s="9" t="s">
        <v>1398</v>
      </c>
      <c r="B470" s="9" t="str">
        <f t="shared" si="22"/>
        <v>20180618</v>
      </c>
      <c r="C470" s="9" t="s">
        <v>872</v>
      </c>
      <c r="D470" s="9" t="s">
        <v>873</v>
      </c>
      <c r="E470" s="10" t="s">
        <v>23</v>
      </c>
      <c r="F470" s="10" t="s">
        <v>32</v>
      </c>
      <c r="G470" s="10" t="s">
        <v>33</v>
      </c>
      <c r="H470" s="10" t="s">
        <v>26</v>
      </c>
      <c r="I470" s="11">
        <v>41</v>
      </c>
      <c r="J470" s="10">
        <v>60</v>
      </c>
      <c r="K470" s="12" t="str">
        <f>IF(F470="NA","0000",IF(F470="A04","1000",IF(F470="A03","0700",IF(F470="A02","0500",IF(F470="A01","0200",ERROR)))))</f>
        <v>1000</v>
      </c>
      <c r="L470" s="12" t="str">
        <f t="shared" si="21"/>
        <v>060</v>
      </c>
      <c r="M470" s="13">
        <v>0</v>
      </c>
      <c r="N470" s="14">
        <v>16</v>
      </c>
      <c r="O470" s="12">
        <v>4</v>
      </c>
      <c r="P470" s="11" t="s">
        <v>1301</v>
      </c>
      <c r="Q470" s="10" t="s">
        <v>1399</v>
      </c>
      <c r="R470" s="9" t="str">
        <f t="shared" si="23"/>
        <v>20180618-Str-Sd-Cott01-Uvpo1-M1000-D060-T00000-G16-R04-0469.JPG</v>
      </c>
    </row>
    <row r="471" spans="1:21" x14ac:dyDescent="0.25">
      <c r="A471" s="9" t="s">
        <v>1400</v>
      </c>
      <c r="B471" s="9" t="str">
        <f t="shared" si="22"/>
        <v>20180618</v>
      </c>
      <c r="C471" s="9" t="s">
        <v>872</v>
      </c>
      <c r="D471" s="9" t="s">
        <v>873</v>
      </c>
      <c r="E471" s="10" t="s">
        <v>29</v>
      </c>
      <c r="F471" s="10" t="s">
        <v>32</v>
      </c>
      <c r="G471" s="10" t="s">
        <v>33</v>
      </c>
      <c r="H471" s="10" t="s">
        <v>26</v>
      </c>
      <c r="I471" s="11">
        <v>3</v>
      </c>
      <c r="J471" s="10">
        <v>60</v>
      </c>
      <c r="K471" s="12" t="str">
        <f>IF(F471="NA","0000",IF(F471="A04","1000",IF(F471="A03","0700",IF(F471="A02","0500",IF(F471="A01","0200",ERROR)))))</f>
        <v>1000</v>
      </c>
      <c r="L471" s="12" t="str">
        <f t="shared" si="21"/>
        <v>060</v>
      </c>
      <c r="M471" s="13">
        <v>0</v>
      </c>
      <c r="N471" s="14">
        <v>16</v>
      </c>
      <c r="O471" s="12">
        <v>4</v>
      </c>
      <c r="P471" s="11" t="s">
        <v>1304</v>
      </c>
      <c r="Q471" s="10" t="s">
        <v>1401</v>
      </c>
      <c r="R471" s="9" t="str">
        <f t="shared" si="23"/>
        <v>20180618-Str-Sd-Wool01-Uvpo1-M1000-D060-T00000-G16-R04-0470.JPG</v>
      </c>
      <c r="S471" s="3">
        <f>I471-I468</f>
        <v>3</v>
      </c>
      <c r="T471" s="3">
        <f>I469-I467</f>
        <v>40</v>
      </c>
      <c r="U471" s="3">
        <f>S471/T471</f>
        <v>7.4999999999999997E-2</v>
      </c>
    </row>
    <row r="472" spans="1:21" x14ac:dyDescent="0.25">
      <c r="A472" s="9" t="s">
        <v>1402</v>
      </c>
      <c r="B472" s="9" t="str">
        <f t="shared" si="22"/>
        <v>20180618</v>
      </c>
      <c r="C472" s="9" t="s">
        <v>872</v>
      </c>
      <c r="D472" s="9" t="s">
        <v>873</v>
      </c>
      <c r="E472" s="10" t="s">
        <v>23</v>
      </c>
      <c r="F472" s="10" t="s">
        <v>24</v>
      </c>
      <c r="G472" s="10" t="s">
        <v>25</v>
      </c>
      <c r="H472" s="10" t="s">
        <v>26</v>
      </c>
      <c r="I472" s="11">
        <v>13</v>
      </c>
      <c r="J472" s="10" t="s">
        <v>24</v>
      </c>
      <c r="K472" s="12" t="str">
        <f>IF(F472="NA","0000",IF(F472="A04","1000",IF(F472="A03","0700",IF(F472="A02","0500",IF(F472="A01","0200",ERROR)))))</f>
        <v>0000</v>
      </c>
      <c r="L472" s="12" t="str">
        <f t="shared" si="21"/>
        <v>000</v>
      </c>
      <c r="M472" s="13">
        <v>0</v>
      </c>
      <c r="N472" s="14">
        <v>16</v>
      </c>
      <c r="O472" s="12">
        <v>5</v>
      </c>
      <c r="P472" s="11" t="s">
        <v>1301</v>
      </c>
      <c r="Q472" s="10" t="s">
        <v>1403</v>
      </c>
      <c r="R472" s="9" t="str">
        <f t="shared" si="23"/>
        <v>20180618-Str-Sd-Cott01-Ndata-M0000-D000-T00000-G16-R05-0471.JPG</v>
      </c>
    </row>
    <row r="473" spans="1:21" x14ac:dyDescent="0.25">
      <c r="A473" s="9" t="s">
        <v>1404</v>
      </c>
      <c r="B473" s="9" t="str">
        <f t="shared" si="22"/>
        <v>20180618</v>
      </c>
      <c r="C473" s="9" t="s">
        <v>872</v>
      </c>
      <c r="D473" s="9" t="s">
        <v>873</v>
      </c>
      <c r="E473" s="10" t="s">
        <v>29</v>
      </c>
      <c r="F473" s="10" t="s">
        <v>24</v>
      </c>
      <c r="G473" s="10" t="s">
        <v>25</v>
      </c>
      <c r="H473" s="10" t="s">
        <v>26</v>
      </c>
      <c r="I473" s="11">
        <v>0</v>
      </c>
      <c r="J473" s="10" t="s">
        <v>24</v>
      </c>
      <c r="K473" s="12" t="str">
        <f>IF(F473="NA","0000",IF(F473="A04","1000",IF(F473="A03","0700",IF(F473="A02","0500",IF(F473="A01","0200",ERROR)))))</f>
        <v>0000</v>
      </c>
      <c r="L473" s="12" t="str">
        <f t="shared" si="21"/>
        <v>000</v>
      </c>
      <c r="M473" s="13">
        <v>0</v>
      </c>
      <c r="N473" s="14">
        <v>16</v>
      </c>
      <c r="O473" s="12">
        <v>5</v>
      </c>
      <c r="P473" s="11" t="s">
        <v>1304</v>
      </c>
      <c r="Q473" s="10" t="s">
        <v>1405</v>
      </c>
      <c r="R473" s="9" t="str">
        <f t="shared" si="23"/>
        <v>20180618-Str-Sd-Wool01-Ndata-M0000-D000-T00000-G16-R05-0472.JPG</v>
      </c>
    </row>
    <row r="474" spans="1:21" x14ac:dyDescent="0.25">
      <c r="A474" s="9" t="s">
        <v>1406</v>
      </c>
      <c r="B474" s="9" t="str">
        <f t="shared" si="22"/>
        <v>20180618</v>
      </c>
      <c r="C474" s="9" t="s">
        <v>872</v>
      </c>
      <c r="D474" s="9" t="s">
        <v>873</v>
      </c>
      <c r="E474" s="10" t="s">
        <v>23</v>
      </c>
      <c r="F474" s="10" t="s">
        <v>32</v>
      </c>
      <c r="G474" s="10" t="s">
        <v>33</v>
      </c>
      <c r="H474" s="10" t="s">
        <v>26</v>
      </c>
      <c r="I474" s="11">
        <v>48</v>
      </c>
      <c r="J474" s="10">
        <v>60</v>
      </c>
      <c r="K474" s="12" t="str">
        <f>IF(F474="NA","0000",IF(F474="A04","1000",IF(F474="A03","0700",IF(F474="A02","0500",IF(F474="A01","0200",ERROR)))))</f>
        <v>1000</v>
      </c>
      <c r="L474" s="12" t="str">
        <f t="shared" si="21"/>
        <v>060</v>
      </c>
      <c r="M474" s="13">
        <v>0</v>
      </c>
      <c r="N474" s="14">
        <v>16</v>
      </c>
      <c r="O474" s="12">
        <v>5</v>
      </c>
      <c r="P474" s="11" t="s">
        <v>1301</v>
      </c>
      <c r="Q474" s="10" t="s">
        <v>1407</v>
      </c>
      <c r="R474" s="9" t="str">
        <f t="shared" si="23"/>
        <v>20180618-Str-Sd-Cott01-Uvpo1-M1000-D060-T00000-G16-R05-0473.JPG</v>
      </c>
    </row>
    <row r="475" spans="1:21" x14ac:dyDescent="0.25">
      <c r="A475" s="9" t="s">
        <v>1408</v>
      </c>
      <c r="B475" s="9" t="str">
        <f t="shared" si="22"/>
        <v>20180618</v>
      </c>
      <c r="C475" s="9" t="s">
        <v>872</v>
      </c>
      <c r="D475" s="9" t="s">
        <v>873</v>
      </c>
      <c r="E475" s="10" t="s">
        <v>23</v>
      </c>
      <c r="F475" s="10" t="s">
        <v>32</v>
      </c>
      <c r="G475" s="10" t="s">
        <v>33</v>
      </c>
      <c r="H475" s="10" t="s">
        <v>26</v>
      </c>
      <c r="I475" s="11">
        <v>47</v>
      </c>
      <c r="J475" s="10">
        <v>60</v>
      </c>
      <c r="K475" s="12" t="str">
        <f>IF(F475="NA","0000",IF(F475="A04","1000",IF(F475="A03","0700",IF(F475="A02","0500",IF(F475="A01","0200",ERROR)))))</f>
        <v>1000</v>
      </c>
      <c r="L475" s="12" t="str">
        <f t="shared" si="21"/>
        <v>060</v>
      </c>
      <c r="M475" s="13">
        <v>0</v>
      </c>
      <c r="N475" s="14">
        <v>16</v>
      </c>
      <c r="O475" s="12">
        <v>5</v>
      </c>
      <c r="P475" s="11" t="s">
        <v>1301</v>
      </c>
      <c r="Q475" s="10" t="s">
        <v>1409</v>
      </c>
      <c r="R475" s="9" t="str">
        <f t="shared" si="23"/>
        <v>20180618-Str-Sd-Cott01-Uvpo1-M1000-D060-T00000-G16-R05-0474.JPG</v>
      </c>
    </row>
    <row r="476" spans="1:21" x14ac:dyDescent="0.25">
      <c r="A476" s="9" t="s">
        <v>1410</v>
      </c>
      <c r="B476" s="9" t="str">
        <f t="shared" si="22"/>
        <v>20180618</v>
      </c>
      <c r="C476" s="9" t="s">
        <v>872</v>
      </c>
      <c r="D476" s="9" t="s">
        <v>873</v>
      </c>
      <c r="E476" s="10" t="s">
        <v>29</v>
      </c>
      <c r="F476" s="10" t="s">
        <v>32</v>
      </c>
      <c r="G476" s="10" t="s">
        <v>33</v>
      </c>
      <c r="H476" s="10" t="s">
        <v>26</v>
      </c>
      <c r="I476" s="11">
        <v>8</v>
      </c>
      <c r="J476" s="10">
        <v>60</v>
      </c>
      <c r="K476" s="12" t="str">
        <f>IF(F476="NA","0000",IF(F476="A04","1000",IF(F476="A03","0700",IF(F476="A02","0500",IF(F476="A01","0200",ERROR)))))</f>
        <v>1000</v>
      </c>
      <c r="L476" s="12" t="str">
        <f t="shared" si="21"/>
        <v>060</v>
      </c>
      <c r="M476" s="13">
        <v>0</v>
      </c>
      <c r="N476" s="14">
        <v>16</v>
      </c>
      <c r="O476" s="12">
        <v>5</v>
      </c>
      <c r="P476" s="11" t="s">
        <v>1304</v>
      </c>
      <c r="Q476" s="10" t="s">
        <v>1411</v>
      </c>
      <c r="R476" s="9" t="str">
        <f t="shared" si="23"/>
        <v>20180618-Str-Sd-Wool01-Uvpo1-M1000-D060-T00000-G16-R05-0475.JPG</v>
      </c>
      <c r="S476" s="3">
        <f>I476-I473</f>
        <v>8</v>
      </c>
      <c r="T476" s="3">
        <f>I474-I472</f>
        <v>35</v>
      </c>
      <c r="U476" s="3">
        <f>S476/T476</f>
        <v>0.22857142857142856</v>
      </c>
    </row>
    <row r="477" spans="1:21" x14ac:dyDescent="0.25">
      <c r="A477" s="9" t="s">
        <v>1412</v>
      </c>
      <c r="B477" s="9" t="str">
        <f t="shared" si="22"/>
        <v>20180618</v>
      </c>
      <c r="C477" s="9" t="s">
        <v>872</v>
      </c>
      <c r="D477" s="9" t="s">
        <v>873</v>
      </c>
      <c r="E477" s="10" t="s">
        <v>23</v>
      </c>
      <c r="F477" s="10" t="s">
        <v>24</v>
      </c>
      <c r="G477" s="10" t="s">
        <v>25</v>
      </c>
      <c r="H477" s="10" t="s">
        <v>26</v>
      </c>
      <c r="I477" s="11">
        <v>5</v>
      </c>
      <c r="J477" s="10" t="s">
        <v>24</v>
      </c>
      <c r="K477" s="12" t="str">
        <f>IF(F477="NA","0000",IF(F477="A04","1000",IF(F477="A03","0700",IF(F477="A02","0500",IF(F477="A01","0200",ERROR)))))</f>
        <v>0000</v>
      </c>
      <c r="L477" s="12" t="str">
        <f t="shared" si="21"/>
        <v>000</v>
      </c>
      <c r="M477" s="13">
        <v>0</v>
      </c>
      <c r="N477" s="14">
        <v>16</v>
      </c>
      <c r="O477" s="12">
        <v>6</v>
      </c>
      <c r="P477" s="11" t="s">
        <v>1301</v>
      </c>
      <c r="Q477" s="10" t="s">
        <v>1413</v>
      </c>
      <c r="R477" s="9" t="str">
        <f t="shared" si="23"/>
        <v>20180618-Str-Sd-Cott01-Ndata-M0000-D000-T00000-G16-R06-0476.JPG</v>
      </c>
    </row>
    <row r="478" spans="1:21" x14ac:dyDescent="0.25">
      <c r="A478" s="9" t="s">
        <v>1414</v>
      </c>
      <c r="B478" s="9" t="str">
        <f t="shared" si="22"/>
        <v>20180618</v>
      </c>
      <c r="C478" s="9" t="s">
        <v>872</v>
      </c>
      <c r="D478" s="9" t="s">
        <v>873</v>
      </c>
      <c r="E478" s="10" t="s">
        <v>29</v>
      </c>
      <c r="F478" s="10" t="s">
        <v>24</v>
      </c>
      <c r="G478" s="10" t="s">
        <v>25</v>
      </c>
      <c r="H478" s="10" t="s">
        <v>26</v>
      </c>
      <c r="I478" s="11">
        <v>1</v>
      </c>
      <c r="J478" s="10" t="s">
        <v>24</v>
      </c>
      <c r="K478" s="12" t="str">
        <f>IF(F478="NA","0000",IF(F478="A04","1000",IF(F478="A03","0700",IF(F478="A02","0500",IF(F478="A01","0200",ERROR)))))</f>
        <v>0000</v>
      </c>
      <c r="L478" s="12" t="str">
        <f t="shared" si="21"/>
        <v>000</v>
      </c>
      <c r="M478" s="13">
        <v>0</v>
      </c>
      <c r="N478" s="14">
        <v>16</v>
      </c>
      <c r="O478" s="12">
        <v>6</v>
      </c>
      <c r="P478" s="11" t="s">
        <v>1304</v>
      </c>
      <c r="Q478" s="10" t="s">
        <v>1415</v>
      </c>
      <c r="R478" s="9" t="str">
        <f t="shared" si="23"/>
        <v>20180618-Str-Sd-Wool01-Ndata-M0000-D000-T00000-G16-R06-0477.JPG</v>
      </c>
    </row>
    <row r="479" spans="1:21" x14ac:dyDescent="0.25">
      <c r="A479" s="9" t="s">
        <v>1416</v>
      </c>
      <c r="B479" s="9" t="str">
        <f t="shared" si="22"/>
        <v>20180618</v>
      </c>
      <c r="C479" s="9" t="s">
        <v>872</v>
      </c>
      <c r="D479" s="9" t="s">
        <v>873</v>
      </c>
      <c r="E479" s="10" t="s">
        <v>23</v>
      </c>
      <c r="F479" s="10" t="s">
        <v>32</v>
      </c>
      <c r="G479" s="10" t="s">
        <v>33</v>
      </c>
      <c r="H479" s="10" t="s">
        <v>26</v>
      </c>
      <c r="I479" s="11">
        <v>132</v>
      </c>
      <c r="J479" s="10">
        <v>60</v>
      </c>
      <c r="K479" s="12" t="str">
        <f>IF(F479="NA","0000",IF(F479="A04","1000",IF(F479="A03","0700",IF(F479="A02","0500",IF(F479="A01","0200",ERROR)))))</f>
        <v>1000</v>
      </c>
      <c r="L479" s="12" t="str">
        <f t="shared" si="21"/>
        <v>060</v>
      </c>
      <c r="M479" s="13">
        <v>0</v>
      </c>
      <c r="N479" s="14">
        <v>16</v>
      </c>
      <c r="O479" s="12">
        <v>6</v>
      </c>
      <c r="P479" s="11" t="s">
        <v>1301</v>
      </c>
      <c r="Q479" s="10" t="s">
        <v>1417</v>
      </c>
      <c r="R479" s="9" t="str">
        <f t="shared" si="23"/>
        <v>20180618-Str-Sd-Cott01-Uvpo1-M1000-D060-T00000-G16-R06-0478.JPG</v>
      </c>
    </row>
    <row r="480" spans="1:21" x14ac:dyDescent="0.25">
      <c r="A480" s="9" t="s">
        <v>1418</v>
      </c>
      <c r="B480" s="9" t="str">
        <f t="shared" si="22"/>
        <v>20180618</v>
      </c>
      <c r="C480" s="9" t="s">
        <v>872</v>
      </c>
      <c r="D480" s="9" t="s">
        <v>873</v>
      </c>
      <c r="E480" s="10" t="s">
        <v>23</v>
      </c>
      <c r="F480" s="10" t="s">
        <v>32</v>
      </c>
      <c r="G480" s="10" t="s">
        <v>33</v>
      </c>
      <c r="H480" s="10" t="s">
        <v>26</v>
      </c>
      <c r="I480" s="11">
        <v>102</v>
      </c>
      <c r="J480" s="10">
        <v>60</v>
      </c>
      <c r="K480" s="12" t="str">
        <f>IF(F480="NA","0000",IF(F480="A04","1000",IF(F480="A03","0700",IF(F480="A02","0500",IF(F480="A01","0200",ERROR)))))</f>
        <v>1000</v>
      </c>
      <c r="L480" s="12" t="str">
        <f t="shared" si="21"/>
        <v>060</v>
      </c>
      <c r="M480" s="13">
        <v>0</v>
      </c>
      <c r="N480" s="14">
        <v>16</v>
      </c>
      <c r="O480" s="12">
        <v>6</v>
      </c>
      <c r="P480" s="11" t="s">
        <v>1301</v>
      </c>
      <c r="Q480" s="10" t="s">
        <v>1419</v>
      </c>
      <c r="R480" s="9" t="str">
        <f t="shared" si="23"/>
        <v>20180618-Str-Sd-Cott01-Uvpo1-M1000-D060-T00000-G16-R06-0479.JPG</v>
      </c>
    </row>
    <row r="481" spans="1:21" x14ac:dyDescent="0.25">
      <c r="A481" s="9" t="s">
        <v>1420</v>
      </c>
      <c r="B481" s="9" t="str">
        <f t="shared" si="22"/>
        <v>20180618</v>
      </c>
      <c r="C481" s="9" t="s">
        <v>872</v>
      </c>
      <c r="D481" s="9" t="s">
        <v>873</v>
      </c>
      <c r="E481" s="10" t="s">
        <v>29</v>
      </c>
      <c r="F481" s="10" t="s">
        <v>32</v>
      </c>
      <c r="G481" s="10" t="s">
        <v>33</v>
      </c>
      <c r="H481" s="10" t="s">
        <v>26</v>
      </c>
      <c r="I481" s="11">
        <v>21</v>
      </c>
      <c r="J481" s="10">
        <v>60</v>
      </c>
      <c r="K481" s="12" t="str">
        <f>IF(F481="NA","0000",IF(F481="A04","1000",IF(F481="A03","0700",IF(F481="A02","0500",IF(F481="A01","0200",ERROR)))))</f>
        <v>1000</v>
      </c>
      <c r="L481" s="12" t="str">
        <f t="shared" si="21"/>
        <v>060</v>
      </c>
      <c r="M481" s="13">
        <v>0</v>
      </c>
      <c r="N481" s="14">
        <v>16</v>
      </c>
      <c r="O481" s="12">
        <v>6</v>
      </c>
      <c r="P481" s="11" t="s">
        <v>1304</v>
      </c>
      <c r="Q481" s="10" t="s">
        <v>1421</v>
      </c>
      <c r="R481" s="9" t="str">
        <f t="shared" si="23"/>
        <v>20180618-Str-Sd-Wool01-Uvpo1-M1000-D060-T00000-G16-R06-0480.JPG</v>
      </c>
      <c r="S481" s="3">
        <f>I481-I478</f>
        <v>20</v>
      </c>
      <c r="T481" s="3">
        <f>I479-I477</f>
        <v>127</v>
      </c>
      <c r="U481" s="3">
        <f>S481/T481</f>
        <v>0.15748031496062992</v>
      </c>
    </row>
    <row r="482" spans="1:21" x14ac:dyDescent="0.25">
      <c r="A482" s="9" t="s">
        <v>1422</v>
      </c>
      <c r="B482" s="9" t="str">
        <f t="shared" si="22"/>
        <v>20180619</v>
      </c>
      <c r="C482" s="9" t="s">
        <v>872</v>
      </c>
      <c r="D482" s="9" t="s">
        <v>873</v>
      </c>
      <c r="E482" s="10" t="s">
        <v>23</v>
      </c>
      <c r="F482" s="10" t="s">
        <v>24</v>
      </c>
      <c r="G482" s="10" t="s">
        <v>25</v>
      </c>
      <c r="H482" s="10" t="s">
        <v>26</v>
      </c>
      <c r="I482" s="11">
        <v>6</v>
      </c>
      <c r="J482" s="10" t="s">
        <v>24</v>
      </c>
      <c r="K482" s="12" t="str">
        <f>IF(F482="NA","0000",IF(F482="A04","1000",IF(F482="A03","0700",IF(F482="A02","0500",IF(F482="A01","0200",ERROR)))))</f>
        <v>0000</v>
      </c>
      <c r="L482" s="12" t="str">
        <f t="shared" si="21"/>
        <v>000</v>
      </c>
      <c r="M482" s="13">
        <v>0</v>
      </c>
      <c r="N482" s="14">
        <v>17</v>
      </c>
      <c r="O482" s="12">
        <v>1</v>
      </c>
      <c r="P482" s="11" t="s">
        <v>1301</v>
      </c>
      <c r="Q482" s="10" t="s">
        <v>1423</v>
      </c>
      <c r="R482" s="9" t="str">
        <f t="shared" si="23"/>
        <v>20180619-Str-Sd-Cott01-Ndata-M0000-D000-T00000-G17-R01-0481.JPG</v>
      </c>
    </row>
    <row r="483" spans="1:21" x14ac:dyDescent="0.25">
      <c r="A483" s="9" t="s">
        <v>1424</v>
      </c>
      <c r="B483" s="9" t="str">
        <f t="shared" si="22"/>
        <v>20180619</v>
      </c>
      <c r="C483" s="9" t="s">
        <v>872</v>
      </c>
      <c r="D483" s="9" t="s">
        <v>873</v>
      </c>
      <c r="E483" s="10" t="s">
        <v>29</v>
      </c>
      <c r="F483" s="10" t="s">
        <v>24</v>
      </c>
      <c r="G483" s="10" t="s">
        <v>25</v>
      </c>
      <c r="H483" s="10" t="s">
        <v>26</v>
      </c>
      <c r="I483" s="11">
        <v>0</v>
      </c>
      <c r="J483" s="10" t="s">
        <v>24</v>
      </c>
      <c r="K483" s="12" t="str">
        <f>IF(F483="NA","0000",IF(F483="A04","1000",IF(F483="A03","0700",IF(F483="A02","0500",IF(F483="A01","0200",ERROR)))))</f>
        <v>0000</v>
      </c>
      <c r="L483" s="12" t="str">
        <f t="shared" si="21"/>
        <v>000</v>
      </c>
      <c r="M483" s="13">
        <v>0</v>
      </c>
      <c r="N483" s="14">
        <v>17</v>
      </c>
      <c r="O483" s="12">
        <v>1</v>
      </c>
      <c r="P483" s="11" t="s">
        <v>1304</v>
      </c>
      <c r="Q483" s="10" t="s">
        <v>1425</v>
      </c>
      <c r="R483" s="9" t="str">
        <f t="shared" si="23"/>
        <v>20180619-Str-Sd-Wool01-Ndata-M0000-D000-T00000-G17-R01-0482.JPG</v>
      </c>
    </row>
    <row r="484" spans="1:21" x14ac:dyDescent="0.25">
      <c r="A484" s="9" t="s">
        <v>1426</v>
      </c>
      <c r="B484" s="9" t="str">
        <f t="shared" si="22"/>
        <v>20180619</v>
      </c>
      <c r="C484" s="9" t="s">
        <v>872</v>
      </c>
      <c r="D484" s="9" t="s">
        <v>873</v>
      </c>
      <c r="E484" s="10" t="s">
        <v>23</v>
      </c>
      <c r="F484" s="10" t="s">
        <v>32</v>
      </c>
      <c r="G484" s="10" t="s">
        <v>33</v>
      </c>
      <c r="H484" s="10" t="s">
        <v>26</v>
      </c>
      <c r="I484" s="11">
        <v>105</v>
      </c>
      <c r="J484" s="10">
        <v>120</v>
      </c>
      <c r="K484" s="12" t="str">
        <f>IF(F484="NA","0000",IF(F484="A04","1000",IF(F484="A03","0700",IF(F484="A02","0500",IF(F484="A01","0200",ERROR)))))</f>
        <v>1000</v>
      </c>
      <c r="L484" s="12" t="str">
        <f t="shared" si="21"/>
        <v>120</v>
      </c>
      <c r="M484" s="13">
        <v>0</v>
      </c>
      <c r="N484" s="14">
        <v>17</v>
      </c>
      <c r="O484" s="12">
        <v>1</v>
      </c>
      <c r="P484" s="11" t="s">
        <v>1301</v>
      </c>
      <c r="Q484" s="10" t="s">
        <v>1427</v>
      </c>
      <c r="R484" s="9" t="str">
        <f t="shared" si="23"/>
        <v>20180619-Str-Sd-Cott01-Uvpo1-M1000-D120-T00000-G17-R01-0483.JPG</v>
      </c>
    </row>
    <row r="485" spans="1:21" x14ac:dyDescent="0.25">
      <c r="A485" s="9" t="s">
        <v>1428</v>
      </c>
      <c r="B485" s="9" t="str">
        <f t="shared" si="22"/>
        <v>20180619</v>
      </c>
      <c r="C485" s="9" t="s">
        <v>872</v>
      </c>
      <c r="D485" s="9" t="s">
        <v>873</v>
      </c>
      <c r="E485" s="10" t="s">
        <v>23</v>
      </c>
      <c r="F485" s="10" t="s">
        <v>32</v>
      </c>
      <c r="G485" s="10" t="s">
        <v>33</v>
      </c>
      <c r="H485" s="10" t="s">
        <v>26</v>
      </c>
      <c r="I485" s="11">
        <v>77</v>
      </c>
      <c r="J485" s="10">
        <v>120</v>
      </c>
      <c r="K485" s="12" t="str">
        <f>IF(F485="NA","0000",IF(F485="A04","1000",IF(F485="A03","0700",IF(F485="A02","0500",IF(F485="A01","0200",ERROR)))))</f>
        <v>1000</v>
      </c>
      <c r="L485" s="12" t="str">
        <f t="shared" si="21"/>
        <v>120</v>
      </c>
      <c r="M485" s="13">
        <v>0</v>
      </c>
      <c r="N485" s="14">
        <v>17</v>
      </c>
      <c r="O485" s="12">
        <v>1</v>
      </c>
      <c r="P485" s="11" t="s">
        <v>1301</v>
      </c>
      <c r="Q485" s="10" t="s">
        <v>1429</v>
      </c>
      <c r="R485" s="9" t="str">
        <f t="shared" si="23"/>
        <v>20180619-Str-Sd-Cott01-Uvpo1-M1000-D120-T00000-G17-R01-0484.JPG</v>
      </c>
    </row>
    <row r="486" spans="1:21" x14ac:dyDescent="0.25">
      <c r="A486" s="9" t="s">
        <v>1430</v>
      </c>
      <c r="B486" s="9" t="str">
        <f t="shared" si="22"/>
        <v>20180619</v>
      </c>
      <c r="C486" s="9" t="s">
        <v>872</v>
      </c>
      <c r="D486" s="9" t="s">
        <v>873</v>
      </c>
      <c r="E486" s="10" t="s">
        <v>29</v>
      </c>
      <c r="F486" s="10" t="s">
        <v>32</v>
      </c>
      <c r="G486" s="10" t="s">
        <v>33</v>
      </c>
      <c r="H486" s="10" t="s">
        <v>26</v>
      </c>
      <c r="I486" s="11">
        <v>16</v>
      </c>
      <c r="J486" s="10">
        <v>120</v>
      </c>
      <c r="K486" s="12" t="str">
        <f>IF(F486="NA","0000",IF(F486="A04","1000",IF(F486="A03","0700",IF(F486="A02","0500",IF(F486="A01","0200",ERROR)))))</f>
        <v>1000</v>
      </c>
      <c r="L486" s="12" t="str">
        <f t="shared" si="21"/>
        <v>120</v>
      </c>
      <c r="M486" s="13">
        <v>0</v>
      </c>
      <c r="N486" s="14">
        <v>17</v>
      </c>
      <c r="O486" s="12">
        <v>1</v>
      </c>
      <c r="P486" s="11" t="s">
        <v>1304</v>
      </c>
      <c r="Q486" s="10" t="s">
        <v>1431</v>
      </c>
      <c r="R486" s="9" t="str">
        <f t="shared" si="23"/>
        <v>20180619-Str-Sd-Wool01-Uvpo1-M1000-D120-T00000-G17-R01-0485.JPG</v>
      </c>
      <c r="S486" s="3">
        <f>I486-I483</f>
        <v>16</v>
      </c>
      <c r="T486" s="3">
        <f>I484-I482</f>
        <v>99</v>
      </c>
      <c r="U486" s="3">
        <f>S486/T486</f>
        <v>0.16161616161616163</v>
      </c>
    </row>
    <row r="487" spans="1:21" x14ac:dyDescent="0.25">
      <c r="A487" s="9" t="s">
        <v>1432</v>
      </c>
      <c r="B487" s="9" t="str">
        <f t="shared" si="22"/>
        <v>20180619</v>
      </c>
      <c r="C487" s="9" t="s">
        <v>872</v>
      </c>
      <c r="D487" s="9" t="s">
        <v>873</v>
      </c>
      <c r="E487" s="10" t="s">
        <v>23</v>
      </c>
      <c r="F487" s="10" t="s">
        <v>24</v>
      </c>
      <c r="G487" s="10" t="s">
        <v>25</v>
      </c>
      <c r="H487" s="10" t="s">
        <v>26</v>
      </c>
      <c r="I487" s="11">
        <v>8</v>
      </c>
      <c r="J487" s="10" t="s">
        <v>24</v>
      </c>
      <c r="K487" s="12" t="str">
        <f>IF(F487="NA","0000",IF(F487="A04","1000",IF(F487="A03","0700",IF(F487="A02","0500",IF(F487="A01","0200",ERROR)))))</f>
        <v>0000</v>
      </c>
      <c r="L487" s="12" t="str">
        <f t="shared" si="21"/>
        <v>000</v>
      </c>
      <c r="M487" s="13">
        <v>0</v>
      </c>
      <c r="N487" s="14">
        <v>17</v>
      </c>
      <c r="O487" s="12">
        <v>2</v>
      </c>
      <c r="P487" s="11" t="s">
        <v>1301</v>
      </c>
      <c r="Q487" s="10" t="s">
        <v>1433</v>
      </c>
      <c r="R487" s="9" t="str">
        <f t="shared" si="23"/>
        <v>20180619-Str-Sd-Cott01-Ndata-M0000-D000-T00000-G17-R02-0486.JPG</v>
      </c>
    </row>
    <row r="488" spans="1:21" x14ac:dyDescent="0.25">
      <c r="A488" s="9" t="s">
        <v>1434</v>
      </c>
      <c r="B488" s="9" t="str">
        <f t="shared" si="22"/>
        <v>20180619</v>
      </c>
      <c r="C488" s="9" t="s">
        <v>872</v>
      </c>
      <c r="D488" s="9" t="s">
        <v>873</v>
      </c>
      <c r="E488" s="10" t="s">
        <v>29</v>
      </c>
      <c r="F488" s="10" t="s">
        <v>24</v>
      </c>
      <c r="G488" s="10" t="s">
        <v>25</v>
      </c>
      <c r="H488" s="10" t="s">
        <v>26</v>
      </c>
      <c r="I488" s="11">
        <v>0</v>
      </c>
      <c r="J488" s="10" t="s">
        <v>24</v>
      </c>
      <c r="K488" s="12" t="str">
        <f>IF(F488="NA","0000",IF(F488="A04","1000",IF(F488="A03","0700",IF(F488="A02","0500",IF(F488="A01","0200",ERROR)))))</f>
        <v>0000</v>
      </c>
      <c r="L488" s="12" t="str">
        <f t="shared" si="21"/>
        <v>000</v>
      </c>
      <c r="M488" s="13">
        <v>0</v>
      </c>
      <c r="N488" s="14">
        <v>17</v>
      </c>
      <c r="O488" s="12">
        <v>2</v>
      </c>
      <c r="P488" s="11" t="s">
        <v>1304</v>
      </c>
      <c r="Q488" s="10" t="s">
        <v>1435</v>
      </c>
      <c r="R488" s="9" t="str">
        <f t="shared" si="23"/>
        <v>20180619-Str-Sd-Wool01-Ndata-M0000-D000-T00000-G17-R02-0487.JPG</v>
      </c>
    </row>
    <row r="489" spans="1:21" x14ac:dyDescent="0.25">
      <c r="A489" s="9" t="s">
        <v>1436</v>
      </c>
      <c r="B489" s="9" t="str">
        <f t="shared" si="22"/>
        <v>20180619</v>
      </c>
      <c r="C489" s="9" t="s">
        <v>872</v>
      </c>
      <c r="D489" s="9" t="s">
        <v>873</v>
      </c>
      <c r="E489" s="10" t="s">
        <v>23</v>
      </c>
      <c r="F489" s="10" t="s">
        <v>32</v>
      </c>
      <c r="G489" s="10" t="s">
        <v>33</v>
      </c>
      <c r="H489" s="10" t="s">
        <v>26</v>
      </c>
      <c r="I489" s="11">
        <v>48</v>
      </c>
      <c r="J489" s="10">
        <v>120</v>
      </c>
      <c r="K489" s="12" t="str">
        <f>IF(F489="NA","0000",IF(F489="A04","1000",IF(F489="A03","0700",IF(F489="A02","0500",IF(F489="A01","0200",ERROR)))))</f>
        <v>1000</v>
      </c>
      <c r="L489" s="12" t="str">
        <f t="shared" si="21"/>
        <v>120</v>
      </c>
      <c r="M489" s="13">
        <v>0</v>
      </c>
      <c r="N489" s="14">
        <v>17</v>
      </c>
      <c r="O489" s="12">
        <v>2</v>
      </c>
      <c r="P489" s="11" t="s">
        <v>1301</v>
      </c>
      <c r="Q489" s="10" t="s">
        <v>1437</v>
      </c>
      <c r="R489" s="9" t="str">
        <f t="shared" si="23"/>
        <v>20180619-Str-Sd-Cott01-Uvpo1-M1000-D120-T00000-G17-R02-0488.JPG</v>
      </c>
    </row>
    <row r="490" spans="1:21" x14ac:dyDescent="0.25">
      <c r="A490" s="9" t="s">
        <v>1438</v>
      </c>
      <c r="B490" s="9" t="str">
        <f t="shared" si="22"/>
        <v>20180619</v>
      </c>
      <c r="C490" s="9" t="s">
        <v>872</v>
      </c>
      <c r="D490" s="9" t="s">
        <v>873</v>
      </c>
      <c r="E490" s="10" t="s">
        <v>23</v>
      </c>
      <c r="F490" s="10" t="s">
        <v>32</v>
      </c>
      <c r="G490" s="10" t="s">
        <v>33</v>
      </c>
      <c r="H490" s="10" t="s">
        <v>26</v>
      </c>
      <c r="I490" s="11">
        <v>49</v>
      </c>
      <c r="J490" s="10">
        <v>120</v>
      </c>
      <c r="K490" s="12" t="str">
        <f>IF(F490="NA","0000",IF(F490="A04","1000",IF(F490="A03","0700",IF(F490="A02","0500",IF(F490="A01","0200",ERROR)))))</f>
        <v>1000</v>
      </c>
      <c r="L490" s="12" t="str">
        <f t="shared" si="21"/>
        <v>120</v>
      </c>
      <c r="M490" s="13">
        <v>0</v>
      </c>
      <c r="N490" s="14">
        <v>17</v>
      </c>
      <c r="O490" s="12">
        <v>2</v>
      </c>
      <c r="P490" s="11" t="s">
        <v>1301</v>
      </c>
      <c r="Q490" s="10" t="s">
        <v>1439</v>
      </c>
      <c r="R490" s="9" t="str">
        <f t="shared" si="23"/>
        <v>20180619-Str-Sd-Cott01-Uvpo1-M1000-D120-T00000-G17-R02-0489.JPG</v>
      </c>
    </row>
    <row r="491" spans="1:21" x14ac:dyDescent="0.25">
      <c r="A491" s="9" t="s">
        <v>1440</v>
      </c>
      <c r="B491" s="9" t="str">
        <f t="shared" si="22"/>
        <v>20180619</v>
      </c>
      <c r="C491" s="9" t="s">
        <v>872</v>
      </c>
      <c r="D491" s="9" t="s">
        <v>873</v>
      </c>
      <c r="E491" s="10" t="s">
        <v>29</v>
      </c>
      <c r="F491" s="10" t="s">
        <v>32</v>
      </c>
      <c r="G491" s="10" t="s">
        <v>33</v>
      </c>
      <c r="H491" s="10" t="s">
        <v>26</v>
      </c>
      <c r="I491" s="11">
        <v>11</v>
      </c>
      <c r="J491" s="10">
        <v>120</v>
      </c>
      <c r="K491" s="12" t="str">
        <f>IF(F491="NA","0000",IF(F491="A04","1000",IF(F491="A03","0700",IF(F491="A02","0500",IF(F491="A01","0200",ERROR)))))</f>
        <v>1000</v>
      </c>
      <c r="L491" s="12" t="str">
        <f t="shared" si="21"/>
        <v>120</v>
      </c>
      <c r="M491" s="13">
        <v>0</v>
      </c>
      <c r="N491" s="14">
        <v>17</v>
      </c>
      <c r="O491" s="12">
        <v>2</v>
      </c>
      <c r="P491" s="11" t="s">
        <v>1304</v>
      </c>
      <c r="Q491" s="10" t="s">
        <v>1441</v>
      </c>
      <c r="R491" s="9" t="str">
        <f t="shared" si="23"/>
        <v>20180619-Str-Sd-Wool01-Uvpo1-M1000-D120-T00000-G17-R02-0490.JPG</v>
      </c>
      <c r="S491" s="3">
        <f>I491-I488</f>
        <v>11</v>
      </c>
      <c r="T491" s="3">
        <f>I489-I487</f>
        <v>40</v>
      </c>
      <c r="U491" s="3">
        <f>S491/T491</f>
        <v>0.27500000000000002</v>
      </c>
    </row>
    <row r="492" spans="1:21" x14ac:dyDescent="0.25">
      <c r="A492" s="9" t="s">
        <v>1442</v>
      </c>
      <c r="B492" s="9" t="str">
        <f t="shared" si="22"/>
        <v>20180619</v>
      </c>
      <c r="C492" s="9" t="s">
        <v>872</v>
      </c>
      <c r="D492" s="9" t="s">
        <v>873</v>
      </c>
      <c r="E492" s="10" t="s">
        <v>23</v>
      </c>
      <c r="F492" s="10" t="s">
        <v>24</v>
      </c>
      <c r="G492" s="10" t="s">
        <v>25</v>
      </c>
      <c r="H492" s="10" t="s">
        <v>26</v>
      </c>
      <c r="I492" s="11">
        <v>3</v>
      </c>
      <c r="J492" s="10" t="s">
        <v>24</v>
      </c>
      <c r="K492" s="12" t="str">
        <f>IF(F492="NA","0000",IF(F492="A04","1000",IF(F492="A03","0700",IF(F492="A02","0500",IF(F492="A01","0200",ERROR)))))</f>
        <v>0000</v>
      </c>
      <c r="L492" s="12" t="str">
        <f t="shared" si="21"/>
        <v>000</v>
      </c>
      <c r="M492" s="13">
        <v>0</v>
      </c>
      <c r="N492" s="14">
        <v>17</v>
      </c>
      <c r="O492" s="12">
        <v>3</v>
      </c>
      <c r="P492" s="11" t="s">
        <v>1301</v>
      </c>
      <c r="Q492" s="10" t="s">
        <v>1443</v>
      </c>
      <c r="R492" s="9" t="str">
        <f t="shared" si="23"/>
        <v>20180619-Str-Sd-Cott01-Ndata-M0000-D000-T00000-G17-R03-0491.JPG</v>
      </c>
    </row>
    <row r="493" spans="1:21" x14ac:dyDescent="0.25">
      <c r="A493" s="9" t="s">
        <v>1444</v>
      </c>
      <c r="B493" s="9" t="str">
        <f t="shared" si="22"/>
        <v>20180619</v>
      </c>
      <c r="C493" s="9" t="s">
        <v>872</v>
      </c>
      <c r="D493" s="9" t="s">
        <v>873</v>
      </c>
      <c r="E493" s="10" t="s">
        <v>29</v>
      </c>
      <c r="F493" s="10" t="s">
        <v>24</v>
      </c>
      <c r="G493" s="10" t="s">
        <v>25</v>
      </c>
      <c r="H493" s="10" t="s">
        <v>26</v>
      </c>
      <c r="I493" s="11">
        <v>0</v>
      </c>
      <c r="J493" s="10" t="s">
        <v>24</v>
      </c>
      <c r="K493" s="12" t="str">
        <f>IF(F493="NA","0000",IF(F493="A04","1000",IF(F493="A03","0700",IF(F493="A02","0500",IF(F493="A01","0200",ERROR)))))</f>
        <v>0000</v>
      </c>
      <c r="L493" s="12" t="str">
        <f t="shared" si="21"/>
        <v>000</v>
      </c>
      <c r="M493" s="13">
        <v>0</v>
      </c>
      <c r="N493" s="14">
        <v>17</v>
      </c>
      <c r="O493" s="12">
        <v>3</v>
      </c>
      <c r="P493" s="11" t="s">
        <v>1304</v>
      </c>
      <c r="Q493" s="10" t="s">
        <v>1445</v>
      </c>
      <c r="R493" s="9" t="str">
        <f t="shared" si="23"/>
        <v>20180619-Str-Sd-Wool01-Ndata-M0000-D000-T00000-G17-R03-0492.JPG</v>
      </c>
    </row>
    <row r="494" spans="1:21" x14ac:dyDescent="0.25">
      <c r="A494" s="9" t="s">
        <v>1446</v>
      </c>
      <c r="B494" s="9" t="str">
        <f t="shared" si="22"/>
        <v>20180619</v>
      </c>
      <c r="C494" s="9" t="s">
        <v>872</v>
      </c>
      <c r="D494" s="9" t="s">
        <v>873</v>
      </c>
      <c r="E494" s="10" t="s">
        <v>23</v>
      </c>
      <c r="F494" s="10" t="s">
        <v>32</v>
      </c>
      <c r="G494" s="10" t="s">
        <v>33</v>
      </c>
      <c r="H494" s="10" t="s">
        <v>26</v>
      </c>
      <c r="I494" s="11">
        <v>97</v>
      </c>
      <c r="J494" s="10">
        <v>120</v>
      </c>
      <c r="K494" s="12" t="str">
        <f>IF(F494="NA","0000",IF(F494="A04","1000",IF(F494="A03","0700",IF(F494="A02","0500",IF(F494="A01","0200",ERROR)))))</f>
        <v>1000</v>
      </c>
      <c r="L494" s="12" t="str">
        <f t="shared" si="21"/>
        <v>120</v>
      </c>
      <c r="M494" s="13">
        <v>0</v>
      </c>
      <c r="N494" s="14">
        <v>17</v>
      </c>
      <c r="O494" s="12">
        <v>3</v>
      </c>
      <c r="P494" s="11" t="s">
        <v>1301</v>
      </c>
      <c r="Q494" s="10" t="s">
        <v>1447</v>
      </c>
      <c r="R494" s="9" t="str">
        <f t="shared" si="23"/>
        <v>20180619-Str-Sd-Cott01-Uvpo1-M1000-D120-T00000-G17-R03-0493.JPG</v>
      </c>
    </row>
    <row r="495" spans="1:21" x14ac:dyDescent="0.25">
      <c r="A495" s="9" t="s">
        <v>1448</v>
      </c>
      <c r="B495" s="9" t="str">
        <f t="shared" si="22"/>
        <v>20180619</v>
      </c>
      <c r="C495" s="9" t="s">
        <v>872</v>
      </c>
      <c r="D495" s="9" t="s">
        <v>873</v>
      </c>
      <c r="E495" s="10" t="s">
        <v>23</v>
      </c>
      <c r="F495" s="10" t="s">
        <v>32</v>
      </c>
      <c r="G495" s="10" t="s">
        <v>33</v>
      </c>
      <c r="H495" s="10" t="s">
        <v>26</v>
      </c>
      <c r="I495" s="11">
        <v>95</v>
      </c>
      <c r="J495" s="10">
        <v>120</v>
      </c>
      <c r="K495" s="12" t="str">
        <f>IF(F495="NA","0000",IF(F495="A04","1000",IF(F495="A03","0700",IF(F495="A02","0500",IF(F495="A01","0200",ERROR)))))</f>
        <v>1000</v>
      </c>
      <c r="L495" s="12" t="str">
        <f t="shared" si="21"/>
        <v>120</v>
      </c>
      <c r="M495" s="13">
        <v>0</v>
      </c>
      <c r="N495" s="14">
        <v>17</v>
      </c>
      <c r="O495" s="12">
        <v>3</v>
      </c>
      <c r="P495" s="11" t="s">
        <v>1301</v>
      </c>
      <c r="Q495" s="10" t="s">
        <v>1449</v>
      </c>
      <c r="R495" s="9" t="str">
        <f t="shared" si="23"/>
        <v>20180619-Str-Sd-Cott01-Uvpo1-M1000-D120-T00000-G17-R03-0494.JPG</v>
      </c>
    </row>
    <row r="496" spans="1:21" x14ac:dyDescent="0.25">
      <c r="A496" s="9" t="s">
        <v>1450</v>
      </c>
      <c r="B496" s="9" t="str">
        <f t="shared" si="22"/>
        <v>20180619</v>
      </c>
      <c r="C496" s="9" t="s">
        <v>872</v>
      </c>
      <c r="D496" s="9" t="s">
        <v>873</v>
      </c>
      <c r="E496" s="10" t="s">
        <v>29</v>
      </c>
      <c r="F496" s="10" t="s">
        <v>32</v>
      </c>
      <c r="G496" s="10" t="s">
        <v>33</v>
      </c>
      <c r="H496" s="10" t="s">
        <v>26</v>
      </c>
      <c r="I496" s="11">
        <v>13</v>
      </c>
      <c r="J496" s="10">
        <v>120</v>
      </c>
      <c r="K496" s="12" t="str">
        <f>IF(F496="NA","0000",IF(F496="A04","1000",IF(F496="A03","0700",IF(F496="A02","0500",IF(F496="A01","0200",ERROR)))))</f>
        <v>1000</v>
      </c>
      <c r="L496" s="12" t="str">
        <f t="shared" si="21"/>
        <v>120</v>
      </c>
      <c r="M496" s="13">
        <v>0</v>
      </c>
      <c r="N496" s="14">
        <v>17</v>
      </c>
      <c r="O496" s="12">
        <v>3</v>
      </c>
      <c r="P496" s="11" t="s">
        <v>1304</v>
      </c>
      <c r="Q496" s="10" t="s">
        <v>1451</v>
      </c>
      <c r="R496" s="9" t="str">
        <f t="shared" si="23"/>
        <v>20180619-Str-Sd-Wool01-Uvpo1-M1000-D120-T00000-G17-R03-0495.JPG</v>
      </c>
      <c r="S496" s="3">
        <f>I496-I493</f>
        <v>13</v>
      </c>
      <c r="T496" s="3">
        <f>I494-I492</f>
        <v>94</v>
      </c>
      <c r="U496" s="3">
        <f>S496/T496</f>
        <v>0.13829787234042554</v>
      </c>
    </row>
    <row r="497" spans="1:21" x14ac:dyDescent="0.25">
      <c r="A497" s="9" t="s">
        <v>1452</v>
      </c>
      <c r="B497" s="9" t="str">
        <f t="shared" si="22"/>
        <v>20180619</v>
      </c>
      <c r="C497" s="9" t="s">
        <v>872</v>
      </c>
      <c r="D497" s="9" t="s">
        <v>873</v>
      </c>
      <c r="E497" s="10" t="s">
        <v>23</v>
      </c>
      <c r="F497" s="10" t="s">
        <v>24</v>
      </c>
      <c r="G497" s="10" t="s">
        <v>25</v>
      </c>
      <c r="H497" s="10" t="s">
        <v>26</v>
      </c>
      <c r="I497" s="11">
        <v>3</v>
      </c>
      <c r="J497" s="10" t="s">
        <v>24</v>
      </c>
      <c r="K497" s="12" t="str">
        <f>IF(F497="NA","0000",IF(F497="A04","1000",IF(F497="A03","0700",IF(F497="A02","0500",IF(F497="A01","0200",ERROR)))))</f>
        <v>0000</v>
      </c>
      <c r="L497" s="12" t="str">
        <f t="shared" si="21"/>
        <v>000</v>
      </c>
      <c r="M497" s="13">
        <v>0</v>
      </c>
      <c r="N497" s="14">
        <v>17</v>
      </c>
      <c r="O497" s="12">
        <v>4</v>
      </c>
      <c r="P497" s="11" t="s">
        <v>1301</v>
      </c>
      <c r="Q497" s="10" t="s">
        <v>1453</v>
      </c>
      <c r="R497" s="9" t="str">
        <f t="shared" si="23"/>
        <v>20180619-Str-Sd-Cott01-Ndata-M0000-D000-T00000-G17-R04-0496.JPG</v>
      </c>
    </row>
    <row r="498" spans="1:21" x14ac:dyDescent="0.25">
      <c r="A498" s="9" t="s">
        <v>1454</v>
      </c>
      <c r="B498" s="9" t="str">
        <f t="shared" si="22"/>
        <v>20180619</v>
      </c>
      <c r="C498" s="9" t="s">
        <v>872</v>
      </c>
      <c r="D498" s="9" t="s">
        <v>873</v>
      </c>
      <c r="E498" s="10" t="s">
        <v>29</v>
      </c>
      <c r="F498" s="10" t="s">
        <v>24</v>
      </c>
      <c r="G498" s="10" t="s">
        <v>25</v>
      </c>
      <c r="H498" s="10" t="s">
        <v>26</v>
      </c>
      <c r="I498" s="11">
        <v>0</v>
      </c>
      <c r="J498" s="10" t="s">
        <v>24</v>
      </c>
      <c r="K498" s="12" t="str">
        <f>IF(F498="NA","0000",IF(F498="A04","1000",IF(F498="A03","0700",IF(F498="A02","0500",IF(F498="A01","0200",ERROR)))))</f>
        <v>0000</v>
      </c>
      <c r="L498" s="12" t="str">
        <f t="shared" si="21"/>
        <v>000</v>
      </c>
      <c r="M498" s="13">
        <v>0</v>
      </c>
      <c r="N498" s="14">
        <v>17</v>
      </c>
      <c r="O498" s="12">
        <v>4</v>
      </c>
      <c r="P498" s="11" t="s">
        <v>1304</v>
      </c>
      <c r="Q498" s="10" t="s">
        <v>1455</v>
      </c>
      <c r="R498" s="9" t="str">
        <f t="shared" si="23"/>
        <v>20180619-Str-Sd-Wool01-Ndata-M0000-D000-T00000-G17-R04-0497.JPG</v>
      </c>
    </row>
    <row r="499" spans="1:21" x14ac:dyDescent="0.25">
      <c r="A499" s="9" t="s">
        <v>1456</v>
      </c>
      <c r="B499" s="9" t="str">
        <f t="shared" si="22"/>
        <v>20180619</v>
      </c>
      <c r="C499" s="9" t="s">
        <v>872</v>
      </c>
      <c r="D499" s="9" t="s">
        <v>873</v>
      </c>
      <c r="E499" s="10" t="s">
        <v>23</v>
      </c>
      <c r="F499" s="10" t="s">
        <v>32</v>
      </c>
      <c r="G499" s="10" t="s">
        <v>33</v>
      </c>
      <c r="H499" s="10" t="s">
        <v>26</v>
      </c>
      <c r="I499" s="11">
        <v>64</v>
      </c>
      <c r="J499" s="10">
        <v>120</v>
      </c>
      <c r="K499" s="12" t="str">
        <f>IF(F499="NA","0000",IF(F499="A04","1000",IF(F499="A03","0700",IF(F499="A02","0500",IF(F499="A01","0200",ERROR)))))</f>
        <v>1000</v>
      </c>
      <c r="L499" s="12" t="str">
        <f t="shared" si="21"/>
        <v>120</v>
      </c>
      <c r="M499" s="13">
        <v>0</v>
      </c>
      <c r="N499" s="14">
        <v>17</v>
      </c>
      <c r="O499" s="12">
        <v>4</v>
      </c>
      <c r="P499" s="11" t="s">
        <v>1301</v>
      </c>
      <c r="Q499" s="10" t="s">
        <v>1457</v>
      </c>
      <c r="R499" s="9" t="str">
        <f t="shared" si="23"/>
        <v>20180619-Str-Sd-Cott01-Uvpo1-M1000-D120-T00000-G17-R04-0498.JPG</v>
      </c>
    </row>
    <row r="500" spans="1:21" x14ac:dyDescent="0.25">
      <c r="A500" s="9" t="s">
        <v>1458</v>
      </c>
      <c r="B500" s="9" t="str">
        <f t="shared" si="22"/>
        <v>20180619</v>
      </c>
      <c r="C500" s="9" t="s">
        <v>872</v>
      </c>
      <c r="D500" s="9" t="s">
        <v>873</v>
      </c>
      <c r="E500" s="10" t="s">
        <v>23</v>
      </c>
      <c r="F500" s="10" t="s">
        <v>32</v>
      </c>
      <c r="G500" s="10" t="s">
        <v>33</v>
      </c>
      <c r="H500" s="10" t="s">
        <v>26</v>
      </c>
      <c r="I500" s="11">
        <v>56</v>
      </c>
      <c r="J500" s="10">
        <v>120</v>
      </c>
      <c r="K500" s="12" t="str">
        <f>IF(F500="NA","0000",IF(F500="A04","1000",IF(F500="A03","0700",IF(F500="A02","0500",IF(F500="A01","0200",ERROR)))))</f>
        <v>1000</v>
      </c>
      <c r="L500" s="12" t="str">
        <f t="shared" si="21"/>
        <v>120</v>
      </c>
      <c r="M500" s="13">
        <v>0</v>
      </c>
      <c r="N500" s="14">
        <v>17</v>
      </c>
      <c r="O500" s="12">
        <v>4</v>
      </c>
      <c r="P500" s="11" t="s">
        <v>1301</v>
      </c>
      <c r="Q500" s="10" t="s">
        <v>1459</v>
      </c>
      <c r="R500" s="9" t="str">
        <f t="shared" si="23"/>
        <v>20180619-Str-Sd-Cott01-Uvpo1-M1000-D120-T00000-G17-R04-0499.JPG</v>
      </c>
    </row>
    <row r="501" spans="1:21" x14ac:dyDescent="0.25">
      <c r="A501" s="9" t="s">
        <v>1460</v>
      </c>
      <c r="B501" s="9" t="str">
        <f t="shared" si="22"/>
        <v>20180619</v>
      </c>
      <c r="C501" s="9" t="s">
        <v>872</v>
      </c>
      <c r="D501" s="9" t="s">
        <v>873</v>
      </c>
      <c r="E501" s="10" t="s">
        <v>29</v>
      </c>
      <c r="F501" s="10" t="s">
        <v>32</v>
      </c>
      <c r="G501" s="10" t="s">
        <v>33</v>
      </c>
      <c r="H501" s="10" t="s">
        <v>26</v>
      </c>
      <c r="I501" s="11">
        <v>17</v>
      </c>
      <c r="J501" s="10">
        <v>120</v>
      </c>
      <c r="K501" s="12" t="str">
        <f>IF(F501="NA","0000",IF(F501="A04","1000",IF(F501="A03","0700",IF(F501="A02","0500",IF(F501="A01","0200",ERROR)))))</f>
        <v>1000</v>
      </c>
      <c r="L501" s="12" t="str">
        <f t="shared" si="21"/>
        <v>120</v>
      </c>
      <c r="M501" s="13">
        <v>0</v>
      </c>
      <c r="N501" s="14">
        <v>17</v>
      </c>
      <c r="O501" s="12">
        <v>4</v>
      </c>
      <c r="P501" s="11" t="s">
        <v>1304</v>
      </c>
      <c r="Q501" s="10" t="s">
        <v>1461</v>
      </c>
      <c r="R501" s="9" t="str">
        <f t="shared" si="23"/>
        <v>20180619-Str-Sd-Wool01-Uvpo1-M1000-D120-T00000-G17-R04-0500.JPG</v>
      </c>
      <c r="S501" s="3">
        <f>I501-I498</f>
        <v>17</v>
      </c>
      <c r="T501" s="3">
        <f>I499-I497</f>
        <v>61</v>
      </c>
      <c r="U501" s="3">
        <f>S501/T501</f>
        <v>0.27868852459016391</v>
      </c>
    </row>
    <row r="502" spans="1:21" x14ac:dyDescent="0.25">
      <c r="A502" s="9" t="s">
        <v>1462</v>
      </c>
      <c r="B502" s="9" t="str">
        <f t="shared" si="22"/>
        <v>20180619</v>
      </c>
      <c r="C502" s="9" t="s">
        <v>872</v>
      </c>
      <c r="D502" s="9" t="s">
        <v>873</v>
      </c>
      <c r="E502" s="10" t="s">
        <v>23</v>
      </c>
      <c r="F502" s="10" t="s">
        <v>24</v>
      </c>
      <c r="G502" s="10" t="s">
        <v>25</v>
      </c>
      <c r="H502" s="10" t="s">
        <v>26</v>
      </c>
      <c r="I502" s="11">
        <v>6</v>
      </c>
      <c r="J502" s="10" t="s">
        <v>24</v>
      </c>
      <c r="K502" s="12" t="str">
        <f>IF(F502="NA","0000",IF(F502="A04","1000",IF(F502="A03","0700",IF(F502="A02","0500",IF(F502="A01","0200",ERROR)))))</f>
        <v>0000</v>
      </c>
      <c r="L502" s="12" t="str">
        <f t="shared" si="21"/>
        <v>000</v>
      </c>
      <c r="M502" s="13">
        <v>0</v>
      </c>
      <c r="N502" s="14">
        <v>17</v>
      </c>
      <c r="O502" s="12">
        <v>5</v>
      </c>
      <c r="P502" s="11" t="s">
        <v>1301</v>
      </c>
      <c r="Q502" s="10" t="s">
        <v>1463</v>
      </c>
      <c r="R502" s="9" t="str">
        <f t="shared" si="23"/>
        <v>20180619-Str-Sd-Cott01-Ndata-M0000-D000-T00000-G17-R05-0501.JPG</v>
      </c>
    </row>
    <row r="503" spans="1:21" x14ac:dyDescent="0.25">
      <c r="A503" s="9" t="s">
        <v>1464</v>
      </c>
      <c r="B503" s="9" t="str">
        <f t="shared" si="22"/>
        <v>20180619</v>
      </c>
      <c r="C503" s="9" t="s">
        <v>872</v>
      </c>
      <c r="D503" s="9" t="s">
        <v>873</v>
      </c>
      <c r="E503" s="10" t="s">
        <v>29</v>
      </c>
      <c r="F503" s="10" t="s">
        <v>24</v>
      </c>
      <c r="G503" s="10" t="s">
        <v>25</v>
      </c>
      <c r="H503" s="10" t="s">
        <v>26</v>
      </c>
      <c r="I503" s="11">
        <v>0</v>
      </c>
      <c r="J503" s="10" t="s">
        <v>24</v>
      </c>
      <c r="K503" s="12" t="str">
        <f>IF(F503="NA","0000",IF(F503="A04","1000",IF(F503="A03","0700",IF(F503="A02","0500",IF(F503="A01","0200",ERROR)))))</f>
        <v>0000</v>
      </c>
      <c r="L503" s="12" t="str">
        <f t="shared" si="21"/>
        <v>000</v>
      </c>
      <c r="M503" s="13">
        <v>0</v>
      </c>
      <c r="N503" s="14">
        <v>17</v>
      </c>
      <c r="O503" s="12">
        <v>5</v>
      </c>
      <c r="P503" s="11" t="s">
        <v>1304</v>
      </c>
      <c r="Q503" s="10" t="s">
        <v>1465</v>
      </c>
      <c r="R503" s="9" t="str">
        <f t="shared" si="23"/>
        <v>20180619-Str-Sd-Wool01-Ndata-M0000-D000-T00000-G17-R05-0502.JPG</v>
      </c>
    </row>
    <row r="504" spans="1:21" x14ac:dyDescent="0.25">
      <c r="A504" s="9" t="s">
        <v>1466</v>
      </c>
      <c r="B504" s="9" t="str">
        <f t="shared" si="22"/>
        <v>20180619</v>
      </c>
      <c r="C504" s="9" t="s">
        <v>872</v>
      </c>
      <c r="D504" s="9" t="s">
        <v>873</v>
      </c>
      <c r="E504" s="10" t="s">
        <v>23</v>
      </c>
      <c r="F504" s="10" t="s">
        <v>32</v>
      </c>
      <c r="G504" s="10" t="s">
        <v>33</v>
      </c>
      <c r="H504" s="10" t="s">
        <v>26</v>
      </c>
      <c r="I504" s="11">
        <v>75</v>
      </c>
      <c r="J504" s="10">
        <v>120</v>
      </c>
      <c r="K504" s="12" t="str">
        <f>IF(F504="NA","0000",IF(F504="A04","1000",IF(F504="A03","0700",IF(F504="A02","0500",IF(F504="A01","0200",ERROR)))))</f>
        <v>1000</v>
      </c>
      <c r="L504" s="12" t="str">
        <f t="shared" si="21"/>
        <v>120</v>
      </c>
      <c r="M504" s="13">
        <v>0</v>
      </c>
      <c r="N504" s="14">
        <v>17</v>
      </c>
      <c r="O504" s="12">
        <v>5</v>
      </c>
      <c r="P504" s="11" t="s">
        <v>1301</v>
      </c>
      <c r="Q504" s="10" t="s">
        <v>1467</v>
      </c>
      <c r="R504" s="9" t="str">
        <f t="shared" si="23"/>
        <v>20180619-Str-Sd-Cott01-Uvpo1-M1000-D120-T00000-G17-R05-0503.JPG</v>
      </c>
    </row>
    <row r="505" spans="1:21" x14ac:dyDescent="0.25">
      <c r="A505" s="9" t="s">
        <v>1468</v>
      </c>
      <c r="B505" s="9" t="str">
        <f t="shared" si="22"/>
        <v>20180619</v>
      </c>
      <c r="C505" s="9" t="s">
        <v>872</v>
      </c>
      <c r="D505" s="9" t="s">
        <v>873</v>
      </c>
      <c r="E505" s="10" t="s">
        <v>23</v>
      </c>
      <c r="F505" s="10" t="s">
        <v>32</v>
      </c>
      <c r="G505" s="10" t="s">
        <v>33</v>
      </c>
      <c r="H505" s="10" t="s">
        <v>26</v>
      </c>
      <c r="I505" s="11">
        <v>59</v>
      </c>
      <c r="J505" s="10">
        <v>120</v>
      </c>
      <c r="K505" s="12" t="str">
        <f>IF(F505="NA","0000",IF(F505="A04","1000",IF(F505="A03","0700",IF(F505="A02","0500",IF(F505="A01","0200",ERROR)))))</f>
        <v>1000</v>
      </c>
      <c r="L505" s="12" t="str">
        <f t="shared" si="21"/>
        <v>120</v>
      </c>
      <c r="M505" s="13">
        <v>0</v>
      </c>
      <c r="N505" s="14">
        <v>17</v>
      </c>
      <c r="O505" s="12">
        <v>5</v>
      </c>
      <c r="P505" s="11" t="s">
        <v>1301</v>
      </c>
      <c r="Q505" s="10" t="s">
        <v>1469</v>
      </c>
      <c r="R505" s="9" t="str">
        <f t="shared" si="23"/>
        <v>20180619-Str-Sd-Cott01-Uvpo1-M1000-D120-T00000-G17-R05-0504.JPG</v>
      </c>
    </row>
    <row r="506" spans="1:21" x14ac:dyDescent="0.25">
      <c r="A506" s="9" t="s">
        <v>1470</v>
      </c>
      <c r="B506" s="9" t="str">
        <f t="shared" si="22"/>
        <v>20180619</v>
      </c>
      <c r="C506" s="9" t="s">
        <v>872</v>
      </c>
      <c r="D506" s="9" t="s">
        <v>873</v>
      </c>
      <c r="E506" s="10" t="s">
        <v>29</v>
      </c>
      <c r="F506" s="10" t="s">
        <v>32</v>
      </c>
      <c r="G506" s="10" t="s">
        <v>33</v>
      </c>
      <c r="H506" s="10" t="s">
        <v>26</v>
      </c>
      <c r="I506" s="11">
        <v>4</v>
      </c>
      <c r="J506" s="10">
        <v>120</v>
      </c>
      <c r="K506" s="12" t="str">
        <f>IF(F506="NA","0000",IF(F506="A04","1000",IF(F506="A03","0700",IF(F506="A02","0500",IF(F506="A01","0200",ERROR)))))</f>
        <v>1000</v>
      </c>
      <c r="L506" s="12" t="str">
        <f t="shared" si="21"/>
        <v>120</v>
      </c>
      <c r="M506" s="13">
        <v>0</v>
      </c>
      <c r="N506" s="14">
        <v>17</v>
      </c>
      <c r="O506" s="12">
        <v>5</v>
      </c>
      <c r="P506" s="11" t="s">
        <v>1304</v>
      </c>
      <c r="Q506" s="10" t="s">
        <v>1471</v>
      </c>
      <c r="R506" s="9" t="str">
        <f t="shared" si="23"/>
        <v>20180619-Str-Sd-Wool01-Uvpo1-M1000-D120-T00000-G17-R05-0505.JPG</v>
      </c>
      <c r="S506" s="3">
        <f>I506-I503</f>
        <v>4</v>
      </c>
      <c r="T506" s="3">
        <f>I504-I502</f>
        <v>69</v>
      </c>
      <c r="U506" s="3">
        <f>S506/T506</f>
        <v>5.7971014492753624E-2</v>
      </c>
    </row>
    <row r="507" spans="1:21" x14ac:dyDescent="0.25">
      <c r="A507" s="9" t="s">
        <v>1472</v>
      </c>
      <c r="B507" s="9" t="str">
        <f t="shared" si="22"/>
        <v>20180619</v>
      </c>
      <c r="C507" s="9" t="s">
        <v>872</v>
      </c>
      <c r="D507" s="9" t="s">
        <v>873</v>
      </c>
      <c r="E507" s="10" t="s">
        <v>23</v>
      </c>
      <c r="F507" s="10" t="s">
        <v>24</v>
      </c>
      <c r="G507" s="10" t="s">
        <v>25</v>
      </c>
      <c r="H507" s="10" t="s">
        <v>26</v>
      </c>
      <c r="I507" s="11">
        <v>3</v>
      </c>
      <c r="J507" s="10" t="s">
        <v>24</v>
      </c>
      <c r="K507" s="12" t="str">
        <f>IF(F507="NA","0000",IF(F507="A04","1000",IF(F507="A03","0700",IF(F507="A02","0500",IF(F507="A01","0200",ERROR)))))</f>
        <v>0000</v>
      </c>
      <c r="L507" s="12" t="str">
        <f t="shared" si="21"/>
        <v>000</v>
      </c>
      <c r="M507" s="13">
        <v>0</v>
      </c>
      <c r="N507" s="14">
        <v>17</v>
      </c>
      <c r="O507" s="12">
        <v>6</v>
      </c>
      <c r="P507" s="11" t="s">
        <v>1301</v>
      </c>
      <c r="Q507" s="10" t="s">
        <v>1473</v>
      </c>
      <c r="R507" s="9" t="str">
        <f t="shared" si="23"/>
        <v>20180619-Str-Sd-Cott01-Ndata-M0000-D000-T00000-G17-R06-0506.JPG</v>
      </c>
    </row>
    <row r="508" spans="1:21" x14ac:dyDescent="0.25">
      <c r="A508" s="9" t="s">
        <v>1474</v>
      </c>
      <c r="B508" s="9" t="str">
        <f t="shared" si="22"/>
        <v>20180619</v>
      </c>
      <c r="C508" s="9" t="s">
        <v>872</v>
      </c>
      <c r="D508" s="9" t="s">
        <v>873</v>
      </c>
      <c r="E508" s="10" t="s">
        <v>29</v>
      </c>
      <c r="F508" s="10" t="s">
        <v>24</v>
      </c>
      <c r="G508" s="10" t="s">
        <v>25</v>
      </c>
      <c r="H508" s="10" t="s">
        <v>26</v>
      </c>
      <c r="I508" s="11">
        <v>0</v>
      </c>
      <c r="J508" s="10" t="s">
        <v>24</v>
      </c>
      <c r="K508" s="12" t="str">
        <f>IF(F508="NA","0000",IF(F508="A04","1000",IF(F508="A03","0700",IF(F508="A02","0500",IF(F508="A01","0200",ERROR)))))</f>
        <v>0000</v>
      </c>
      <c r="L508" s="12" t="str">
        <f t="shared" si="21"/>
        <v>000</v>
      </c>
      <c r="M508" s="13">
        <v>0</v>
      </c>
      <c r="N508" s="14">
        <v>17</v>
      </c>
      <c r="O508" s="12">
        <v>6</v>
      </c>
      <c r="P508" s="11" t="s">
        <v>1304</v>
      </c>
      <c r="Q508" s="10" t="s">
        <v>1475</v>
      </c>
      <c r="R508" s="9" t="str">
        <f t="shared" si="23"/>
        <v>20180619-Str-Sd-Wool01-Ndata-M0000-D000-T00000-G17-R06-0507.JPG</v>
      </c>
    </row>
    <row r="509" spans="1:21" x14ac:dyDescent="0.25">
      <c r="A509" s="9" t="s">
        <v>1476</v>
      </c>
      <c r="B509" s="9" t="str">
        <f t="shared" si="22"/>
        <v>20180619</v>
      </c>
      <c r="C509" s="9" t="s">
        <v>872</v>
      </c>
      <c r="D509" s="9" t="s">
        <v>873</v>
      </c>
      <c r="E509" s="10" t="s">
        <v>23</v>
      </c>
      <c r="F509" s="10" t="s">
        <v>32</v>
      </c>
      <c r="G509" s="10" t="s">
        <v>33</v>
      </c>
      <c r="H509" s="10" t="s">
        <v>26</v>
      </c>
      <c r="I509" s="11">
        <v>186</v>
      </c>
      <c r="J509" s="10">
        <v>120</v>
      </c>
      <c r="K509" s="12" t="str">
        <f>IF(F509="NA","0000",IF(F509="A04","1000",IF(F509="A03","0700",IF(F509="A02","0500",IF(F509="A01","0200",ERROR)))))</f>
        <v>1000</v>
      </c>
      <c r="L509" s="12" t="str">
        <f t="shared" si="21"/>
        <v>120</v>
      </c>
      <c r="M509" s="13">
        <v>0</v>
      </c>
      <c r="N509" s="14">
        <v>17</v>
      </c>
      <c r="O509" s="12">
        <v>6</v>
      </c>
      <c r="P509" s="11" t="s">
        <v>1301</v>
      </c>
      <c r="Q509" s="10" t="s">
        <v>1477</v>
      </c>
      <c r="R509" s="9" t="str">
        <f t="shared" si="23"/>
        <v>20180619-Str-Sd-Cott01-Uvpo1-M1000-D120-T00000-G17-R06-0508.JPG</v>
      </c>
    </row>
    <row r="510" spans="1:21" x14ac:dyDescent="0.25">
      <c r="A510" s="9" t="s">
        <v>1478</v>
      </c>
      <c r="B510" s="9" t="str">
        <f t="shared" si="22"/>
        <v>20180619</v>
      </c>
      <c r="C510" s="9" t="s">
        <v>872</v>
      </c>
      <c r="D510" s="9" t="s">
        <v>873</v>
      </c>
      <c r="E510" s="10" t="s">
        <v>23</v>
      </c>
      <c r="F510" s="10" t="s">
        <v>32</v>
      </c>
      <c r="G510" s="10" t="s">
        <v>33</v>
      </c>
      <c r="H510" s="10" t="s">
        <v>26</v>
      </c>
      <c r="I510" s="11">
        <v>151</v>
      </c>
      <c r="J510" s="10">
        <v>120</v>
      </c>
      <c r="K510" s="12" t="str">
        <f>IF(F510="NA","0000",IF(F510="A04","1000",IF(F510="A03","0700",IF(F510="A02","0500",IF(F510="A01","0200",ERROR)))))</f>
        <v>1000</v>
      </c>
      <c r="L510" s="12" t="str">
        <f t="shared" si="21"/>
        <v>120</v>
      </c>
      <c r="M510" s="13">
        <v>0</v>
      </c>
      <c r="N510" s="14">
        <v>17</v>
      </c>
      <c r="O510" s="12">
        <v>6</v>
      </c>
      <c r="P510" s="11" t="s">
        <v>1301</v>
      </c>
      <c r="Q510" s="10" t="s">
        <v>1479</v>
      </c>
      <c r="R510" s="9" t="str">
        <f t="shared" si="23"/>
        <v>20180619-Str-Sd-Cott01-Uvpo1-M1000-D120-T00000-G17-R06-0509.JPG</v>
      </c>
    </row>
    <row r="511" spans="1:21" x14ac:dyDescent="0.25">
      <c r="A511" s="9" t="s">
        <v>1480</v>
      </c>
      <c r="B511" s="9" t="str">
        <f t="shared" si="22"/>
        <v>20180619</v>
      </c>
      <c r="C511" s="9" t="s">
        <v>872</v>
      </c>
      <c r="D511" s="9" t="s">
        <v>873</v>
      </c>
      <c r="E511" s="10" t="s">
        <v>29</v>
      </c>
      <c r="F511" s="10" t="s">
        <v>32</v>
      </c>
      <c r="G511" s="10" t="s">
        <v>33</v>
      </c>
      <c r="H511" s="10" t="s">
        <v>26</v>
      </c>
      <c r="I511" s="11">
        <v>14</v>
      </c>
      <c r="J511" s="10">
        <v>120</v>
      </c>
      <c r="K511" s="12" t="str">
        <f>IF(F511="NA","0000",IF(F511="A04","1000",IF(F511="A03","0700",IF(F511="A02","0500",IF(F511="A01","0200",ERROR)))))</f>
        <v>1000</v>
      </c>
      <c r="L511" s="12" t="str">
        <f t="shared" si="21"/>
        <v>120</v>
      </c>
      <c r="M511" s="13">
        <v>0</v>
      </c>
      <c r="N511" s="14">
        <v>17</v>
      </c>
      <c r="O511" s="12">
        <v>6</v>
      </c>
      <c r="P511" s="11" t="s">
        <v>1304</v>
      </c>
      <c r="Q511" s="10" t="s">
        <v>1481</v>
      </c>
      <c r="R511" s="9" t="str">
        <f t="shared" si="23"/>
        <v>20180619-Str-Sd-Wool01-Uvpo1-M1000-D120-T00000-G17-R06-0510.JPG</v>
      </c>
      <c r="S511" s="3">
        <f>I511-I508</f>
        <v>14</v>
      </c>
      <c r="T511" s="3">
        <f>I509-I507</f>
        <v>183</v>
      </c>
      <c r="U511" s="3">
        <f>S511/T511</f>
        <v>7.650273224043716E-2</v>
      </c>
    </row>
    <row r="512" spans="1:21" x14ac:dyDescent="0.25">
      <c r="A512" s="9" t="s">
        <v>1482</v>
      </c>
      <c r="B512" s="9" t="str">
        <f t="shared" si="22"/>
        <v>20180619</v>
      </c>
      <c r="C512" s="9" t="s">
        <v>872</v>
      </c>
      <c r="D512" s="9" t="s">
        <v>873</v>
      </c>
      <c r="E512" s="10" t="s">
        <v>23</v>
      </c>
      <c r="F512" s="10" t="s">
        <v>24</v>
      </c>
      <c r="G512" s="10" t="s">
        <v>25</v>
      </c>
      <c r="H512" s="10" t="s">
        <v>26</v>
      </c>
      <c r="I512" s="11">
        <v>3</v>
      </c>
      <c r="J512" s="10" t="s">
        <v>24</v>
      </c>
      <c r="K512" s="12" t="str">
        <f>IF(F512="NA","0000",IF(F512="A04","1000",IF(F512="A03","0700",IF(F512="A02","0500",IF(F512="A01","0200",ERROR)))))</f>
        <v>0000</v>
      </c>
      <c r="L512" s="12" t="str">
        <f t="shared" si="21"/>
        <v>000</v>
      </c>
      <c r="M512" s="13">
        <v>0</v>
      </c>
      <c r="N512" s="14">
        <v>18</v>
      </c>
      <c r="O512" s="12">
        <v>1</v>
      </c>
      <c r="P512" s="11" t="s">
        <v>1301</v>
      </c>
      <c r="Q512" s="10" t="s">
        <v>1483</v>
      </c>
      <c r="R512" s="9" t="str">
        <f t="shared" si="23"/>
        <v>20180619-Str-Sd-Cott01-Ndata-M0000-D000-T00000-G18-R01-0511.JPG</v>
      </c>
    </row>
    <row r="513" spans="1:21" x14ac:dyDescent="0.25">
      <c r="A513" s="9" t="s">
        <v>1484</v>
      </c>
      <c r="B513" s="9" t="str">
        <f t="shared" si="22"/>
        <v>20180619</v>
      </c>
      <c r="C513" s="9" t="s">
        <v>872</v>
      </c>
      <c r="D513" s="9" t="s">
        <v>873</v>
      </c>
      <c r="E513" s="10" t="s">
        <v>29</v>
      </c>
      <c r="F513" s="10" t="s">
        <v>24</v>
      </c>
      <c r="G513" s="10" t="s">
        <v>25</v>
      </c>
      <c r="H513" s="10" t="s">
        <v>26</v>
      </c>
      <c r="I513" s="11">
        <v>0</v>
      </c>
      <c r="J513" s="10" t="s">
        <v>24</v>
      </c>
      <c r="K513" s="12" t="str">
        <f>IF(F513="NA","0000",IF(F513="A04","1000",IF(F513="A03","0700",IF(F513="A02","0500",IF(F513="A01","0200",ERROR)))))</f>
        <v>0000</v>
      </c>
      <c r="L513" s="12" t="str">
        <f t="shared" si="21"/>
        <v>000</v>
      </c>
      <c r="M513" s="13">
        <v>0</v>
      </c>
      <c r="N513" s="14">
        <v>18</v>
      </c>
      <c r="O513" s="12">
        <v>1</v>
      </c>
      <c r="P513" s="11" t="s">
        <v>1304</v>
      </c>
      <c r="Q513" s="10" t="s">
        <v>1485</v>
      </c>
      <c r="R513" s="9" t="str">
        <f t="shared" si="23"/>
        <v>20180619-Str-Sd-Wool01-Ndata-M0000-D000-T00000-G18-R01-0512.JPG</v>
      </c>
    </row>
    <row r="514" spans="1:21" x14ac:dyDescent="0.25">
      <c r="A514" s="9" t="s">
        <v>1486</v>
      </c>
      <c r="B514" s="9" t="str">
        <f t="shared" si="22"/>
        <v>20180619</v>
      </c>
      <c r="C514" s="9" t="s">
        <v>872</v>
      </c>
      <c r="D514" s="9" t="s">
        <v>873</v>
      </c>
      <c r="E514" s="10" t="s">
        <v>23</v>
      </c>
      <c r="F514" s="10" t="s">
        <v>32</v>
      </c>
      <c r="G514" s="10" t="s">
        <v>33</v>
      </c>
      <c r="H514" s="10" t="s">
        <v>26</v>
      </c>
      <c r="I514" s="11">
        <v>146</v>
      </c>
      <c r="J514" s="10">
        <v>240</v>
      </c>
      <c r="K514" s="12" t="str">
        <f>IF(F514="NA","0000",IF(F514="A04","1000",IF(F514="A03","0700",IF(F514="A02","0500",IF(F514="A01","0200",ERROR)))))</f>
        <v>1000</v>
      </c>
      <c r="L514" s="12" t="str">
        <f t="shared" ref="L514:L577" si="24">IF(J514="NA","000",TEXT(J514,"000"))</f>
        <v>240</v>
      </c>
      <c r="M514" s="13">
        <v>0</v>
      </c>
      <c r="N514" s="14">
        <v>18</v>
      </c>
      <c r="O514" s="12">
        <v>1</v>
      </c>
      <c r="P514" s="11" t="s">
        <v>1301</v>
      </c>
      <c r="Q514" s="10" t="s">
        <v>1487</v>
      </c>
      <c r="R514" s="9" t="str">
        <f t="shared" si="23"/>
        <v>20180619-Str-Sd-Cott01-Uvpo1-M1000-D240-T00000-G18-R01-0513.JPG</v>
      </c>
    </row>
    <row r="515" spans="1:21" x14ac:dyDescent="0.25">
      <c r="A515" s="9" t="s">
        <v>1488</v>
      </c>
      <c r="B515" s="9" t="str">
        <f t="shared" ref="B515:B578" si="25">LEFT(A515,8)</f>
        <v>20180619</v>
      </c>
      <c r="C515" s="9" t="s">
        <v>872</v>
      </c>
      <c r="D515" s="9" t="s">
        <v>873</v>
      </c>
      <c r="E515" s="10" t="s">
        <v>23</v>
      </c>
      <c r="F515" s="10" t="s">
        <v>32</v>
      </c>
      <c r="G515" s="10" t="s">
        <v>33</v>
      </c>
      <c r="H515" s="10" t="s">
        <v>26</v>
      </c>
      <c r="I515" s="11">
        <v>101</v>
      </c>
      <c r="J515" s="10">
        <v>240</v>
      </c>
      <c r="K515" s="12" t="str">
        <f>IF(F515="NA","0000",IF(F515="A04","1000",IF(F515="A03","0700",IF(F515="A02","0500",IF(F515="A01","0200",ERROR)))))</f>
        <v>1000</v>
      </c>
      <c r="L515" s="12" t="str">
        <f t="shared" si="24"/>
        <v>240</v>
      </c>
      <c r="M515" s="13">
        <v>0</v>
      </c>
      <c r="N515" s="14">
        <v>18</v>
      </c>
      <c r="O515" s="12">
        <v>1</v>
      </c>
      <c r="P515" s="11" t="s">
        <v>1301</v>
      </c>
      <c r="Q515" s="10" t="s">
        <v>1489</v>
      </c>
      <c r="R515" s="9" t="str">
        <f t="shared" ref="R515:R578" si="26">CONCATENATE(B515,"-",C515,"-",D515,"-",E515,"-",G515,"-","M",K515,"-","D",L515,"-","T",TEXT(M515,"00000"),"-","G",TEXT(N515,"00"),"-","R",TEXT(O515,"00"),"-",0,Q515,".JPG")</f>
        <v>20180619-Str-Sd-Cott01-Uvpo1-M1000-D240-T00000-G18-R01-0514.JPG</v>
      </c>
    </row>
    <row r="516" spans="1:21" x14ac:dyDescent="0.25">
      <c r="A516" s="9" t="s">
        <v>1490</v>
      </c>
      <c r="B516" s="9" t="str">
        <f t="shared" si="25"/>
        <v>20180619</v>
      </c>
      <c r="C516" s="9" t="s">
        <v>872</v>
      </c>
      <c r="D516" s="9" t="s">
        <v>873</v>
      </c>
      <c r="E516" s="10" t="s">
        <v>29</v>
      </c>
      <c r="F516" s="10" t="s">
        <v>32</v>
      </c>
      <c r="G516" s="10" t="s">
        <v>33</v>
      </c>
      <c r="H516" s="10" t="s">
        <v>26</v>
      </c>
      <c r="I516" s="11">
        <v>9</v>
      </c>
      <c r="J516" s="10">
        <v>240</v>
      </c>
      <c r="K516" s="12" t="str">
        <f>IF(F516="NA","0000",IF(F516="A04","1000",IF(F516="A03","0700",IF(F516="A02","0500",IF(F516="A01","0200",ERROR)))))</f>
        <v>1000</v>
      </c>
      <c r="L516" s="12" t="str">
        <f t="shared" si="24"/>
        <v>240</v>
      </c>
      <c r="M516" s="13">
        <v>0</v>
      </c>
      <c r="N516" s="14">
        <v>18</v>
      </c>
      <c r="O516" s="12">
        <v>1</v>
      </c>
      <c r="P516" s="11" t="s">
        <v>1304</v>
      </c>
      <c r="Q516" s="10" t="s">
        <v>1491</v>
      </c>
      <c r="R516" s="9" t="str">
        <f t="shared" si="26"/>
        <v>20180619-Str-Sd-Wool01-Uvpo1-M1000-D240-T00000-G18-R01-0515.JPG</v>
      </c>
      <c r="S516" s="3">
        <f>I516-I513</f>
        <v>9</v>
      </c>
      <c r="T516" s="3">
        <f>I514-I512</f>
        <v>143</v>
      </c>
      <c r="U516" s="3">
        <f>S516/T516</f>
        <v>6.2937062937062943E-2</v>
      </c>
    </row>
    <row r="517" spans="1:21" x14ac:dyDescent="0.25">
      <c r="A517" s="9" t="s">
        <v>1492</v>
      </c>
      <c r="B517" s="9" t="str">
        <f t="shared" si="25"/>
        <v>20180619</v>
      </c>
      <c r="C517" s="9" t="s">
        <v>872</v>
      </c>
      <c r="D517" s="9" t="s">
        <v>873</v>
      </c>
      <c r="E517" s="10" t="s">
        <v>23</v>
      </c>
      <c r="F517" s="10" t="s">
        <v>24</v>
      </c>
      <c r="G517" s="10" t="s">
        <v>25</v>
      </c>
      <c r="H517" s="10" t="s">
        <v>26</v>
      </c>
      <c r="I517" s="11">
        <v>5</v>
      </c>
      <c r="J517" s="10" t="s">
        <v>24</v>
      </c>
      <c r="K517" s="12" t="str">
        <f>IF(F517="NA","0000",IF(F517="A04","1000",IF(F517="A03","0700",IF(F517="A02","0500",IF(F517="A01","0200",ERROR)))))</f>
        <v>0000</v>
      </c>
      <c r="L517" s="12" t="str">
        <f t="shared" si="24"/>
        <v>000</v>
      </c>
      <c r="M517" s="13">
        <v>0</v>
      </c>
      <c r="N517" s="14">
        <v>18</v>
      </c>
      <c r="O517" s="12">
        <v>2</v>
      </c>
      <c r="P517" s="11" t="s">
        <v>1301</v>
      </c>
      <c r="Q517" s="10" t="s">
        <v>1493</v>
      </c>
      <c r="R517" s="9" t="str">
        <f t="shared" si="26"/>
        <v>20180619-Str-Sd-Cott01-Ndata-M0000-D000-T00000-G18-R02-0516.JPG</v>
      </c>
    </row>
    <row r="518" spans="1:21" x14ac:dyDescent="0.25">
      <c r="A518" s="9" t="s">
        <v>1494</v>
      </c>
      <c r="B518" s="9" t="str">
        <f t="shared" si="25"/>
        <v>20180619</v>
      </c>
      <c r="C518" s="9" t="s">
        <v>872</v>
      </c>
      <c r="D518" s="9" t="s">
        <v>873</v>
      </c>
      <c r="E518" s="10" t="s">
        <v>29</v>
      </c>
      <c r="F518" s="10" t="s">
        <v>24</v>
      </c>
      <c r="G518" s="10" t="s">
        <v>25</v>
      </c>
      <c r="H518" s="10" t="s">
        <v>26</v>
      </c>
      <c r="I518" s="11">
        <v>0</v>
      </c>
      <c r="J518" s="10" t="s">
        <v>24</v>
      </c>
      <c r="K518" s="12" t="str">
        <f>IF(F518="NA","0000",IF(F518="A04","1000",IF(F518="A03","0700",IF(F518="A02","0500",IF(F518="A01","0200",ERROR)))))</f>
        <v>0000</v>
      </c>
      <c r="L518" s="12" t="str">
        <f t="shared" si="24"/>
        <v>000</v>
      </c>
      <c r="M518" s="13">
        <v>0</v>
      </c>
      <c r="N518" s="14">
        <v>18</v>
      </c>
      <c r="O518" s="12">
        <v>2</v>
      </c>
      <c r="P518" s="11" t="s">
        <v>1304</v>
      </c>
      <c r="Q518" s="10" t="s">
        <v>1495</v>
      </c>
      <c r="R518" s="9" t="str">
        <f t="shared" si="26"/>
        <v>20180619-Str-Sd-Wool01-Ndata-M0000-D000-T00000-G18-R02-0517.JPG</v>
      </c>
    </row>
    <row r="519" spans="1:21" x14ac:dyDescent="0.25">
      <c r="A519" s="9" t="s">
        <v>1496</v>
      </c>
      <c r="B519" s="9" t="str">
        <f t="shared" si="25"/>
        <v>20180619</v>
      </c>
      <c r="C519" s="9" t="s">
        <v>872</v>
      </c>
      <c r="D519" s="9" t="s">
        <v>873</v>
      </c>
      <c r="E519" s="10" t="s">
        <v>23</v>
      </c>
      <c r="F519" s="10" t="s">
        <v>32</v>
      </c>
      <c r="G519" s="10" t="s">
        <v>33</v>
      </c>
      <c r="H519" s="10" t="s">
        <v>26</v>
      </c>
      <c r="I519" s="11">
        <v>121</v>
      </c>
      <c r="J519" s="10">
        <v>240</v>
      </c>
      <c r="K519" s="12" t="str">
        <f>IF(F519="NA","0000",IF(F519="A04","1000",IF(F519="A03","0700",IF(F519="A02","0500",IF(F519="A01","0200",ERROR)))))</f>
        <v>1000</v>
      </c>
      <c r="L519" s="12" t="str">
        <f t="shared" si="24"/>
        <v>240</v>
      </c>
      <c r="M519" s="13">
        <v>0</v>
      </c>
      <c r="N519" s="14">
        <v>18</v>
      </c>
      <c r="O519" s="12">
        <v>2</v>
      </c>
      <c r="P519" s="11" t="s">
        <v>1301</v>
      </c>
      <c r="Q519" s="10" t="s">
        <v>1497</v>
      </c>
      <c r="R519" s="9" t="str">
        <f t="shared" si="26"/>
        <v>20180619-Str-Sd-Cott01-Uvpo1-M1000-D240-T00000-G18-R02-0518.JPG</v>
      </c>
    </row>
    <row r="520" spans="1:21" x14ac:dyDescent="0.25">
      <c r="A520" s="9" t="s">
        <v>1498</v>
      </c>
      <c r="B520" s="9" t="str">
        <f t="shared" si="25"/>
        <v>20180619</v>
      </c>
      <c r="C520" s="9" t="s">
        <v>872</v>
      </c>
      <c r="D520" s="9" t="s">
        <v>873</v>
      </c>
      <c r="E520" s="10" t="s">
        <v>23</v>
      </c>
      <c r="F520" s="10" t="s">
        <v>32</v>
      </c>
      <c r="G520" s="10" t="s">
        <v>33</v>
      </c>
      <c r="H520" s="10" t="s">
        <v>26</v>
      </c>
      <c r="I520" s="11">
        <v>78</v>
      </c>
      <c r="J520" s="10">
        <v>240</v>
      </c>
      <c r="K520" s="12" t="str">
        <f>IF(F520="NA","0000",IF(F520="A04","1000",IF(F520="A03","0700",IF(F520="A02","0500",IF(F520="A01","0200",ERROR)))))</f>
        <v>1000</v>
      </c>
      <c r="L520" s="12" t="str">
        <f t="shared" si="24"/>
        <v>240</v>
      </c>
      <c r="M520" s="13">
        <v>0</v>
      </c>
      <c r="N520" s="14">
        <v>18</v>
      </c>
      <c r="O520" s="12">
        <v>2</v>
      </c>
      <c r="P520" s="11" t="s">
        <v>1301</v>
      </c>
      <c r="Q520" s="10" t="s">
        <v>1499</v>
      </c>
      <c r="R520" s="9" t="str">
        <f t="shared" si="26"/>
        <v>20180619-Str-Sd-Cott01-Uvpo1-M1000-D240-T00000-G18-R02-0519.JPG</v>
      </c>
    </row>
    <row r="521" spans="1:21" x14ac:dyDescent="0.25">
      <c r="A521" s="9" t="s">
        <v>1500</v>
      </c>
      <c r="B521" s="9" t="str">
        <f t="shared" si="25"/>
        <v>20180619</v>
      </c>
      <c r="C521" s="9" t="s">
        <v>872</v>
      </c>
      <c r="D521" s="9" t="s">
        <v>873</v>
      </c>
      <c r="E521" s="10" t="s">
        <v>29</v>
      </c>
      <c r="F521" s="10" t="s">
        <v>32</v>
      </c>
      <c r="G521" s="10" t="s">
        <v>33</v>
      </c>
      <c r="H521" s="10" t="s">
        <v>26</v>
      </c>
      <c r="I521" s="11">
        <v>9</v>
      </c>
      <c r="J521" s="10">
        <v>240</v>
      </c>
      <c r="K521" s="12" t="str">
        <f>IF(F521="NA","0000",IF(F521="A04","1000",IF(F521="A03","0700",IF(F521="A02","0500",IF(F521="A01","0200",ERROR)))))</f>
        <v>1000</v>
      </c>
      <c r="L521" s="12" t="str">
        <f t="shared" si="24"/>
        <v>240</v>
      </c>
      <c r="M521" s="13">
        <v>0</v>
      </c>
      <c r="N521" s="14">
        <v>18</v>
      </c>
      <c r="O521" s="12">
        <v>2</v>
      </c>
      <c r="P521" s="11" t="s">
        <v>1304</v>
      </c>
      <c r="Q521" s="10" t="s">
        <v>1501</v>
      </c>
      <c r="R521" s="9" t="str">
        <f t="shared" si="26"/>
        <v>20180619-Str-Sd-Wool01-Uvpo1-M1000-D240-T00000-G18-R02-0520.JPG</v>
      </c>
      <c r="S521" s="3">
        <f>I521-I518</f>
        <v>9</v>
      </c>
      <c r="T521" s="3">
        <f>I519-I517</f>
        <v>116</v>
      </c>
      <c r="U521" s="3">
        <f>S521/T521</f>
        <v>7.7586206896551727E-2</v>
      </c>
    </row>
    <row r="522" spans="1:21" x14ac:dyDescent="0.25">
      <c r="A522" s="9" t="s">
        <v>1502</v>
      </c>
      <c r="B522" s="9" t="str">
        <f t="shared" si="25"/>
        <v>20180619</v>
      </c>
      <c r="C522" s="9" t="s">
        <v>872</v>
      </c>
      <c r="D522" s="9" t="s">
        <v>873</v>
      </c>
      <c r="E522" s="10" t="s">
        <v>23</v>
      </c>
      <c r="F522" s="10" t="s">
        <v>24</v>
      </c>
      <c r="G522" s="10" t="s">
        <v>25</v>
      </c>
      <c r="H522" s="10" t="s">
        <v>26</v>
      </c>
      <c r="I522" s="11">
        <v>4</v>
      </c>
      <c r="J522" s="10" t="s">
        <v>24</v>
      </c>
      <c r="K522" s="12" t="str">
        <f>IF(F522="NA","0000",IF(F522="A04","1000",IF(F522="A03","0700",IF(F522="A02","0500",IF(F522="A01","0200",ERROR)))))</f>
        <v>0000</v>
      </c>
      <c r="L522" s="12" t="str">
        <f t="shared" si="24"/>
        <v>000</v>
      </c>
      <c r="M522" s="13">
        <v>0</v>
      </c>
      <c r="N522" s="14">
        <v>18</v>
      </c>
      <c r="O522" s="12">
        <v>3</v>
      </c>
      <c r="P522" s="11" t="s">
        <v>1301</v>
      </c>
      <c r="Q522" s="10" t="s">
        <v>1503</v>
      </c>
      <c r="R522" s="9" t="str">
        <f t="shared" si="26"/>
        <v>20180619-Str-Sd-Cott01-Ndata-M0000-D000-T00000-G18-R03-0521.JPG</v>
      </c>
    </row>
    <row r="523" spans="1:21" x14ac:dyDescent="0.25">
      <c r="A523" s="9" t="s">
        <v>1504</v>
      </c>
      <c r="B523" s="9" t="str">
        <f t="shared" si="25"/>
        <v>20180619</v>
      </c>
      <c r="C523" s="9" t="s">
        <v>872</v>
      </c>
      <c r="D523" s="9" t="s">
        <v>873</v>
      </c>
      <c r="E523" s="10" t="s">
        <v>29</v>
      </c>
      <c r="F523" s="10" t="s">
        <v>24</v>
      </c>
      <c r="G523" s="10" t="s">
        <v>25</v>
      </c>
      <c r="H523" s="10" t="s">
        <v>26</v>
      </c>
      <c r="I523" s="11">
        <v>0</v>
      </c>
      <c r="J523" s="10" t="s">
        <v>24</v>
      </c>
      <c r="K523" s="12" t="str">
        <f>IF(F523="NA","0000",IF(F523="A04","1000",IF(F523="A03","0700",IF(F523="A02","0500",IF(F523="A01","0200",ERROR)))))</f>
        <v>0000</v>
      </c>
      <c r="L523" s="12" t="str">
        <f t="shared" si="24"/>
        <v>000</v>
      </c>
      <c r="M523" s="13">
        <v>0</v>
      </c>
      <c r="N523" s="14">
        <v>18</v>
      </c>
      <c r="O523" s="12">
        <v>3</v>
      </c>
      <c r="P523" s="11" t="s">
        <v>1304</v>
      </c>
      <c r="Q523" s="10" t="s">
        <v>1505</v>
      </c>
      <c r="R523" s="9" t="str">
        <f t="shared" si="26"/>
        <v>20180619-Str-Sd-Wool01-Ndata-M0000-D000-T00000-G18-R03-0522.JPG</v>
      </c>
    </row>
    <row r="524" spans="1:21" x14ac:dyDescent="0.25">
      <c r="A524" s="9" t="s">
        <v>1506</v>
      </c>
      <c r="B524" s="9" t="str">
        <f t="shared" si="25"/>
        <v>20180619</v>
      </c>
      <c r="C524" s="9" t="s">
        <v>872</v>
      </c>
      <c r="D524" s="9" t="s">
        <v>873</v>
      </c>
      <c r="E524" s="10" t="s">
        <v>23</v>
      </c>
      <c r="F524" s="10" t="s">
        <v>32</v>
      </c>
      <c r="G524" s="10" t="s">
        <v>33</v>
      </c>
      <c r="H524" s="10" t="s">
        <v>26</v>
      </c>
      <c r="I524" s="11">
        <v>248</v>
      </c>
      <c r="J524" s="10">
        <v>240</v>
      </c>
      <c r="K524" s="12" t="str">
        <f>IF(F524="NA","0000",IF(F524="A04","1000",IF(F524="A03","0700",IF(F524="A02","0500",IF(F524="A01","0200",ERROR)))))</f>
        <v>1000</v>
      </c>
      <c r="L524" s="12" t="str">
        <f t="shared" si="24"/>
        <v>240</v>
      </c>
      <c r="M524" s="13">
        <v>0</v>
      </c>
      <c r="N524" s="14">
        <v>18</v>
      </c>
      <c r="O524" s="12">
        <v>3</v>
      </c>
      <c r="P524" s="11" t="s">
        <v>1301</v>
      </c>
      <c r="Q524" s="10" t="s">
        <v>1507</v>
      </c>
      <c r="R524" s="9" t="str">
        <f t="shared" si="26"/>
        <v>20180619-Str-Sd-Cott01-Uvpo1-M1000-D240-T00000-G18-R03-0523.JPG</v>
      </c>
    </row>
    <row r="525" spans="1:21" x14ac:dyDescent="0.25">
      <c r="A525" s="9" t="s">
        <v>1508</v>
      </c>
      <c r="B525" s="9" t="str">
        <f t="shared" si="25"/>
        <v>20180619</v>
      </c>
      <c r="C525" s="9" t="s">
        <v>872</v>
      </c>
      <c r="D525" s="9" t="s">
        <v>873</v>
      </c>
      <c r="E525" s="10" t="s">
        <v>23</v>
      </c>
      <c r="F525" s="10" t="s">
        <v>32</v>
      </c>
      <c r="G525" s="10" t="s">
        <v>33</v>
      </c>
      <c r="H525" s="10" t="s">
        <v>26</v>
      </c>
      <c r="I525" s="11">
        <v>176</v>
      </c>
      <c r="J525" s="10">
        <v>240</v>
      </c>
      <c r="K525" s="12" t="str">
        <f>IF(F525="NA","0000",IF(F525="A04","1000",IF(F525="A03","0700",IF(F525="A02","0500",IF(F525="A01","0200",ERROR)))))</f>
        <v>1000</v>
      </c>
      <c r="L525" s="12" t="str">
        <f t="shared" si="24"/>
        <v>240</v>
      </c>
      <c r="M525" s="13">
        <v>0</v>
      </c>
      <c r="N525" s="14">
        <v>18</v>
      </c>
      <c r="O525" s="12">
        <v>3</v>
      </c>
      <c r="P525" s="11" t="s">
        <v>1301</v>
      </c>
      <c r="Q525" s="10" t="s">
        <v>1509</v>
      </c>
      <c r="R525" s="9" t="str">
        <f t="shared" si="26"/>
        <v>20180619-Str-Sd-Cott01-Uvpo1-M1000-D240-T00000-G18-R03-0524.JPG</v>
      </c>
    </row>
    <row r="526" spans="1:21" x14ac:dyDescent="0.25">
      <c r="A526" s="9" t="s">
        <v>1510</v>
      </c>
      <c r="B526" s="9" t="str">
        <f t="shared" si="25"/>
        <v>20180619</v>
      </c>
      <c r="C526" s="9" t="s">
        <v>872</v>
      </c>
      <c r="D526" s="9" t="s">
        <v>873</v>
      </c>
      <c r="E526" s="10" t="s">
        <v>29</v>
      </c>
      <c r="F526" s="10" t="s">
        <v>32</v>
      </c>
      <c r="G526" s="10" t="s">
        <v>33</v>
      </c>
      <c r="H526" s="10" t="s">
        <v>26</v>
      </c>
      <c r="I526" s="11">
        <v>31</v>
      </c>
      <c r="J526" s="10">
        <v>240</v>
      </c>
      <c r="K526" s="12" t="str">
        <f>IF(F526="NA","0000",IF(F526="A04","1000",IF(F526="A03","0700",IF(F526="A02","0500",IF(F526="A01","0200",ERROR)))))</f>
        <v>1000</v>
      </c>
      <c r="L526" s="12" t="str">
        <f t="shared" si="24"/>
        <v>240</v>
      </c>
      <c r="M526" s="13">
        <v>0</v>
      </c>
      <c r="N526" s="14">
        <v>18</v>
      </c>
      <c r="O526" s="12">
        <v>3</v>
      </c>
      <c r="P526" s="11" t="s">
        <v>1304</v>
      </c>
      <c r="Q526" s="10" t="s">
        <v>1511</v>
      </c>
      <c r="R526" s="9" t="str">
        <f t="shared" si="26"/>
        <v>20180619-Str-Sd-Wool01-Uvpo1-M1000-D240-T00000-G18-R03-0525.JPG</v>
      </c>
      <c r="S526" s="3">
        <f>I526-I523</f>
        <v>31</v>
      </c>
      <c r="T526" s="3">
        <f>I524-I522</f>
        <v>244</v>
      </c>
      <c r="U526" s="3">
        <f>S526/T526</f>
        <v>0.12704918032786885</v>
      </c>
    </row>
    <row r="527" spans="1:21" x14ac:dyDescent="0.25">
      <c r="A527" s="9" t="s">
        <v>1512</v>
      </c>
      <c r="B527" s="9" t="str">
        <f t="shared" si="25"/>
        <v>20180619</v>
      </c>
      <c r="C527" s="9" t="s">
        <v>872</v>
      </c>
      <c r="D527" s="9" t="s">
        <v>873</v>
      </c>
      <c r="E527" s="10" t="s">
        <v>23</v>
      </c>
      <c r="F527" s="10" t="s">
        <v>24</v>
      </c>
      <c r="G527" s="10" t="s">
        <v>25</v>
      </c>
      <c r="H527" s="10" t="s">
        <v>26</v>
      </c>
      <c r="I527" s="11">
        <v>0</v>
      </c>
      <c r="J527" s="10" t="s">
        <v>24</v>
      </c>
      <c r="K527" s="12" t="str">
        <f>IF(F527="NA","0000",IF(F527="A04","1000",IF(F527="A03","0700",IF(F527="A02","0500",IF(F527="A01","0200",ERROR)))))</f>
        <v>0000</v>
      </c>
      <c r="L527" s="12" t="str">
        <f t="shared" si="24"/>
        <v>000</v>
      </c>
      <c r="M527" s="13">
        <v>0</v>
      </c>
      <c r="N527" s="14">
        <v>18</v>
      </c>
      <c r="O527" s="12">
        <v>4</v>
      </c>
      <c r="P527" s="11" t="s">
        <v>1301</v>
      </c>
      <c r="Q527" s="10" t="s">
        <v>1513</v>
      </c>
      <c r="R527" s="9" t="str">
        <f t="shared" si="26"/>
        <v>20180619-Str-Sd-Cott01-Ndata-M0000-D000-T00000-G18-R04-0526.JPG</v>
      </c>
    </row>
    <row r="528" spans="1:21" x14ac:dyDescent="0.25">
      <c r="A528" s="9" t="s">
        <v>1514</v>
      </c>
      <c r="B528" s="9" t="str">
        <f t="shared" si="25"/>
        <v>20180619</v>
      </c>
      <c r="C528" s="9" t="s">
        <v>872</v>
      </c>
      <c r="D528" s="9" t="s">
        <v>873</v>
      </c>
      <c r="E528" s="10" t="s">
        <v>29</v>
      </c>
      <c r="F528" s="10" t="s">
        <v>24</v>
      </c>
      <c r="G528" s="10" t="s">
        <v>25</v>
      </c>
      <c r="H528" s="10" t="s">
        <v>26</v>
      </c>
      <c r="I528" s="11">
        <v>0</v>
      </c>
      <c r="J528" s="10" t="s">
        <v>24</v>
      </c>
      <c r="K528" s="12" t="str">
        <f>IF(F528="NA","0000",IF(F528="A04","1000",IF(F528="A03","0700",IF(F528="A02","0500",IF(F528="A01","0200",ERROR)))))</f>
        <v>0000</v>
      </c>
      <c r="L528" s="12" t="str">
        <f t="shared" si="24"/>
        <v>000</v>
      </c>
      <c r="M528" s="13">
        <v>0</v>
      </c>
      <c r="N528" s="14">
        <v>18</v>
      </c>
      <c r="O528" s="12">
        <v>4</v>
      </c>
      <c r="P528" s="11" t="s">
        <v>1304</v>
      </c>
      <c r="Q528" s="10" t="s">
        <v>1515</v>
      </c>
      <c r="R528" s="9" t="str">
        <f t="shared" si="26"/>
        <v>20180619-Str-Sd-Wool01-Ndata-M0000-D000-T00000-G18-R04-0527.JPG</v>
      </c>
    </row>
    <row r="529" spans="1:21" x14ac:dyDescent="0.25">
      <c r="A529" s="9" t="s">
        <v>1516</v>
      </c>
      <c r="B529" s="9" t="str">
        <f t="shared" si="25"/>
        <v>20180619</v>
      </c>
      <c r="C529" s="9" t="s">
        <v>872</v>
      </c>
      <c r="D529" s="9" t="s">
        <v>873</v>
      </c>
      <c r="E529" s="10" t="s">
        <v>23</v>
      </c>
      <c r="F529" s="10" t="s">
        <v>32</v>
      </c>
      <c r="G529" s="10" t="s">
        <v>33</v>
      </c>
      <c r="H529" s="10" t="s">
        <v>26</v>
      </c>
      <c r="I529" s="11">
        <v>94</v>
      </c>
      <c r="J529" s="10">
        <v>240</v>
      </c>
      <c r="K529" s="12" t="str">
        <f>IF(F529="NA","0000",IF(F529="A04","1000",IF(F529="A03","0700",IF(F529="A02","0500",IF(F529="A01","0200",ERROR)))))</f>
        <v>1000</v>
      </c>
      <c r="L529" s="12" t="str">
        <f t="shared" si="24"/>
        <v>240</v>
      </c>
      <c r="M529" s="13">
        <v>0</v>
      </c>
      <c r="N529" s="14">
        <v>18</v>
      </c>
      <c r="O529" s="12">
        <v>4</v>
      </c>
      <c r="P529" s="11" t="s">
        <v>1301</v>
      </c>
      <c r="Q529" s="10" t="s">
        <v>1517</v>
      </c>
      <c r="R529" s="9" t="str">
        <f t="shared" si="26"/>
        <v>20180619-Str-Sd-Cott01-Uvpo1-M1000-D240-T00000-G18-R04-0528.JPG</v>
      </c>
    </row>
    <row r="530" spans="1:21" x14ac:dyDescent="0.25">
      <c r="A530" s="9" t="s">
        <v>1518</v>
      </c>
      <c r="B530" s="9" t="str">
        <f t="shared" si="25"/>
        <v>20180619</v>
      </c>
      <c r="C530" s="9" t="s">
        <v>872</v>
      </c>
      <c r="D530" s="9" t="s">
        <v>873</v>
      </c>
      <c r="E530" s="10" t="s">
        <v>23</v>
      </c>
      <c r="F530" s="10" t="s">
        <v>32</v>
      </c>
      <c r="G530" s="10" t="s">
        <v>33</v>
      </c>
      <c r="H530" s="10" t="s">
        <v>26</v>
      </c>
      <c r="I530" s="11">
        <v>71</v>
      </c>
      <c r="J530" s="10">
        <v>240</v>
      </c>
      <c r="K530" s="12" t="str">
        <f>IF(F530="NA","0000",IF(F530="A04","1000",IF(F530="A03","0700",IF(F530="A02","0500",IF(F530="A01","0200",ERROR)))))</f>
        <v>1000</v>
      </c>
      <c r="L530" s="12" t="str">
        <f t="shared" si="24"/>
        <v>240</v>
      </c>
      <c r="M530" s="13">
        <v>0</v>
      </c>
      <c r="N530" s="14">
        <v>18</v>
      </c>
      <c r="O530" s="12">
        <v>4</v>
      </c>
      <c r="P530" s="11" t="s">
        <v>1301</v>
      </c>
      <c r="Q530" s="10" t="s">
        <v>1519</v>
      </c>
      <c r="R530" s="9" t="str">
        <f t="shared" si="26"/>
        <v>20180619-Str-Sd-Cott01-Uvpo1-M1000-D240-T00000-G18-R04-0529.JPG</v>
      </c>
    </row>
    <row r="531" spans="1:21" x14ac:dyDescent="0.25">
      <c r="A531" s="9" t="s">
        <v>1520</v>
      </c>
      <c r="B531" s="9" t="str">
        <f t="shared" si="25"/>
        <v>20180619</v>
      </c>
      <c r="C531" s="9" t="s">
        <v>872</v>
      </c>
      <c r="D531" s="9" t="s">
        <v>873</v>
      </c>
      <c r="E531" s="10" t="s">
        <v>29</v>
      </c>
      <c r="F531" s="10" t="s">
        <v>32</v>
      </c>
      <c r="G531" s="10" t="s">
        <v>33</v>
      </c>
      <c r="H531" s="10" t="s">
        <v>26</v>
      </c>
      <c r="I531" s="11">
        <v>12</v>
      </c>
      <c r="J531" s="10">
        <v>240</v>
      </c>
      <c r="K531" s="12" t="str">
        <f>IF(F531="NA","0000",IF(F531="A04","1000",IF(F531="A03","0700",IF(F531="A02","0500",IF(F531="A01","0200",ERROR)))))</f>
        <v>1000</v>
      </c>
      <c r="L531" s="12" t="str">
        <f t="shared" si="24"/>
        <v>240</v>
      </c>
      <c r="M531" s="13">
        <v>0</v>
      </c>
      <c r="N531" s="14">
        <v>18</v>
      </c>
      <c r="O531" s="12">
        <v>4</v>
      </c>
      <c r="P531" s="11" t="s">
        <v>1304</v>
      </c>
      <c r="Q531" s="10" t="s">
        <v>1521</v>
      </c>
      <c r="R531" s="9" t="str">
        <f t="shared" si="26"/>
        <v>20180619-Str-Sd-Wool01-Uvpo1-M1000-D240-T00000-G18-R04-0530.JPG</v>
      </c>
      <c r="S531" s="3">
        <f>I531-I528</f>
        <v>12</v>
      </c>
      <c r="T531" s="3">
        <f>I529-I527</f>
        <v>94</v>
      </c>
      <c r="U531" s="3">
        <f>S531/T531</f>
        <v>0.1276595744680851</v>
      </c>
    </row>
    <row r="532" spans="1:21" x14ac:dyDescent="0.25">
      <c r="A532" s="9" t="s">
        <v>1522</v>
      </c>
      <c r="B532" s="9" t="str">
        <f t="shared" si="25"/>
        <v>20180619</v>
      </c>
      <c r="C532" s="9" t="s">
        <v>872</v>
      </c>
      <c r="D532" s="9" t="s">
        <v>873</v>
      </c>
      <c r="E532" s="10" t="s">
        <v>23</v>
      </c>
      <c r="F532" s="10" t="s">
        <v>24</v>
      </c>
      <c r="G532" s="10" t="s">
        <v>25</v>
      </c>
      <c r="H532" s="10" t="s">
        <v>26</v>
      </c>
      <c r="I532" s="11">
        <v>1</v>
      </c>
      <c r="J532" s="10" t="s">
        <v>24</v>
      </c>
      <c r="K532" s="12" t="str">
        <f>IF(F532="NA","0000",IF(F532="A04","1000",IF(F532="A03","0700",IF(F532="A02","0500",IF(F532="A01","0200",ERROR)))))</f>
        <v>0000</v>
      </c>
      <c r="L532" s="12" t="str">
        <f t="shared" si="24"/>
        <v>000</v>
      </c>
      <c r="M532" s="13">
        <v>0</v>
      </c>
      <c r="N532" s="14">
        <v>18</v>
      </c>
      <c r="O532" s="12">
        <v>5</v>
      </c>
      <c r="P532" s="11" t="s">
        <v>1301</v>
      </c>
      <c r="Q532" s="10" t="s">
        <v>1523</v>
      </c>
      <c r="R532" s="9" t="str">
        <f t="shared" si="26"/>
        <v>20180619-Str-Sd-Cott01-Ndata-M0000-D000-T00000-G18-R05-0531.JPG</v>
      </c>
    </row>
    <row r="533" spans="1:21" x14ac:dyDescent="0.25">
      <c r="A533" s="9" t="s">
        <v>1524</v>
      </c>
      <c r="B533" s="9" t="str">
        <f t="shared" si="25"/>
        <v>20180619</v>
      </c>
      <c r="C533" s="9" t="s">
        <v>872</v>
      </c>
      <c r="D533" s="9" t="s">
        <v>873</v>
      </c>
      <c r="E533" s="10" t="s">
        <v>29</v>
      </c>
      <c r="F533" s="10" t="s">
        <v>24</v>
      </c>
      <c r="G533" s="10" t="s">
        <v>25</v>
      </c>
      <c r="H533" s="10" t="s">
        <v>26</v>
      </c>
      <c r="I533" s="11">
        <v>0</v>
      </c>
      <c r="J533" s="10" t="s">
        <v>24</v>
      </c>
      <c r="K533" s="12" t="str">
        <f>IF(F533="NA","0000",IF(F533="A04","1000",IF(F533="A03","0700",IF(F533="A02","0500",IF(F533="A01","0200",ERROR)))))</f>
        <v>0000</v>
      </c>
      <c r="L533" s="12" t="str">
        <f t="shared" si="24"/>
        <v>000</v>
      </c>
      <c r="M533" s="13">
        <v>0</v>
      </c>
      <c r="N533" s="14">
        <v>18</v>
      </c>
      <c r="O533" s="12">
        <v>5</v>
      </c>
      <c r="P533" s="11" t="s">
        <v>1304</v>
      </c>
      <c r="Q533" s="10" t="s">
        <v>1525</v>
      </c>
      <c r="R533" s="9" t="str">
        <f t="shared" si="26"/>
        <v>20180619-Str-Sd-Wool01-Ndata-M0000-D000-T00000-G18-R05-0532.JPG</v>
      </c>
    </row>
    <row r="534" spans="1:21" x14ac:dyDescent="0.25">
      <c r="A534" s="9" t="s">
        <v>1526</v>
      </c>
      <c r="B534" s="9" t="str">
        <f t="shared" si="25"/>
        <v>20180619</v>
      </c>
      <c r="C534" s="9" t="s">
        <v>872</v>
      </c>
      <c r="D534" s="9" t="s">
        <v>873</v>
      </c>
      <c r="E534" s="10" t="s">
        <v>23</v>
      </c>
      <c r="F534" s="10" t="s">
        <v>32</v>
      </c>
      <c r="G534" s="10" t="s">
        <v>33</v>
      </c>
      <c r="H534" s="10" t="s">
        <v>26</v>
      </c>
      <c r="I534" s="11">
        <v>197</v>
      </c>
      <c r="J534" s="10">
        <v>240</v>
      </c>
      <c r="K534" s="12" t="str">
        <f>IF(F534="NA","0000",IF(F534="A04","1000",IF(F534="A03","0700",IF(F534="A02","0500",IF(F534="A01","0200",ERROR)))))</f>
        <v>1000</v>
      </c>
      <c r="L534" s="12" t="str">
        <f t="shared" si="24"/>
        <v>240</v>
      </c>
      <c r="M534" s="13">
        <v>0</v>
      </c>
      <c r="N534" s="14">
        <v>18</v>
      </c>
      <c r="O534" s="12">
        <v>5</v>
      </c>
      <c r="P534" s="11" t="s">
        <v>1301</v>
      </c>
      <c r="Q534" s="10" t="s">
        <v>1527</v>
      </c>
      <c r="R534" s="9" t="str">
        <f t="shared" si="26"/>
        <v>20180619-Str-Sd-Cott01-Uvpo1-M1000-D240-T00000-G18-R05-0533.JPG</v>
      </c>
    </row>
    <row r="535" spans="1:21" x14ac:dyDescent="0.25">
      <c r="A535" s="9" t="s">
        <v>1528</v>
      </c>
      <c r="B535" s="9" t="str">
        <f t="shared" si="25"/>
        <v>20180619</v>
      </c>
      <c r="C535" s="9" t="s">
        <v>872</v>
      </c>
      <c r="D535" s="9" t="s">
        <v>873</v>
      </c>
      <c r="E535" s="10" t="s">
        <v>23</v>
      </c>
      <c r="F535" s="10" t="s">
        <v>32</v>
      </c>
      <c r="G535" s="10" t="s">
        <v>33</v>
      </c>
      <c r="H535" s="10" t="s">
        <v>26</v>
      </c>
      <c r="I535" s="11">
        <v>112</v>
      </c>
      <c r="J535" s="10">
        <v>240</v>
      </c>
      <c r="K535" s="12" t="str">
        <f>IF(F535="NA","0000",IF(F535="A04","1000",IF(F535="A03","0700",IF(F535="A02","0500",IF(F535="A01","0200",ERROR)))))</f>
        <v>1000</v>
      </c>
      <c r="L535" s="12" t="str">
        <f t="shared" si="24"/>
        <v>240</v>
      </c>
      <c r="M535" s="13">
        <v>0</v>
      </c>
      <c r="N535" s="14">
        <v>18</v>
      </c>
      <c r="O535" s="12">
        <v>5</v>
      </c>
      <c r="P535" s="11" t="s">
        <v>1301</v>
      </c>
      <c r="Q535" s="10" t="s">
        <v>1529</v>
      </c>
      <c r="R535" s="9" t="str">
        <f t="shared" si="26"/>
        <v>20180619-Str-Sd-Cott01-Uvpo1-M1000-D240-T00000-G18-R05-0534.JPG</v>
      </c>
    </row>
    <row r="536" spans="1:21" x14ac:dyDescent="0.25">
      <c r="A536" s="9" t="s">
        <v>1530</v>
      </c>
      <c r="B536" s="9" t="str">
        <f t="shared" si="25"/>
        <v>20180619</v>
      </c>
      <c r="C536" s="9" t="s">
        <v>872</v>
      </c>
      <c r="D536" s="9" t="s">
        <v>873</v>
      </c>
      <c r="E536" s="10" t="s">
        <v>29</v>
      </c>
      <c r="F536" s="10" t="s">
        <v>32</v>
      </c>
      <c r="G536" s="10" t="s">
        <v>33</v>
      </c>
      <c r="H536" s="10" t="s">
        <v>26</v>
      </c>
      <c r="I536" s="11">
        <v>47</v>
      </c>
      <c r="J536" s="10">
        <v>240</v>
      </c>
      <c r="K536" s="12" t="str">
        <f>IF(F536="NA","0000",IF(F536="A04","1000",IF(F536="A03","0700",IF(F536="A02","0500",IF(F536="A01","0200",ERROR)))))</f>
        <v>1000</v>
      </c>
      <c r="L536" s="12" t="str">
        <f t="shared" si="24"/>
        <v>240</v>
      </c>
      <c r="M536" s="13">
        <v>0</v>
      </c>
      <c r="N536" s="14">
        <v>18</v>
      </c>
      <c r="O536" s="12">
        <v>5</v>
      </c>
      <c r="P536" s="11" t="s">
        <v>1304</v>
      </c>
      <c r="Q536" s="10" t="s">
        <v>1531</v>
      </c>
      <c r="R536" s="9" t="str">
        <f t="shared" si="26"/>
        <v>20180619-Str-Sd-Wool01-Uvpo1-M1000-D240-T00000-G18-R05-0535.JPG</v>
      </c>
      <c r="S536" s="3">
        <f>I536-I533</f>
        <v>47</v>
      </c>
      <c r="T536" s="3">
        <f>I534-I532</f>
        <v>196</v>
      </c>
      <c r="U536" s="3">
        <f>S536/T536</f>
        <v>0.23979591836734693</v>
      </c>
    </row>
    <row r="537" spans="1:21" x14ac:dyDescent="0.25">
      <c r="A537" s="9" t="s">
        <v>1532</v>
      </c>
      <c r="B537" s="9" t="str">
        <f t="shared" si="25"/>
        <v>20180619</v>
      </c>
      <c r="C537" s="9" t="s">
        <v>872</v>
      </c>
      <c r="D537" s="9" t="s">
        <v>873</v>
      </c>
      <c r="E537" s="10" t="s">
        <v>23</v>
      </c>
      <c r="F537" s="10" t="s">
        <v>24</v>
      </c>
      <c r="G537" s="10" t="s">
        <v>25</v>
      </c>
      <c r="H537" s="10" t="s">
        <v>26</v>
      </c>
      <c r="I537" s="11">
        <v>3</v>
      </c>
      <c r="J537" s="10" t="s">
        <v>24</v>
      </c>
      <c r="K537" s="12" t="str">
        <f>IF(F537="NA","0000",IF(F537="A04","1000",IF(F537="A03","0700",IF(F537="A02","0500",IF(F537="A01","0200",ERROR)))))</f>
        <v>0000</v>
      </c>
      <c r="L537" s="12" t="str">
        <f t="shared" si="24"/>
        <v>000</v>
      </c>
      <c r="M537" s="13">
        <v>0</v>
      </c>
      <c r="N537" s="14">
        <v>18</v>
      </c>
      <c r="O537" s="12">
        <v>6</v>
      </c>
      <c r="P537" s="11" t="s">
        <v>1301</v>
      </c>
      <c r="Q537" s="10" t="s">
        <v>1533</v>
      </c>
      <c r="R537" s="9" t="str">
        <f t="shared" si="26"/>
        <v>20180619-Str-Sd-Cott01-Ndata-M0000-D000-T00000-G18-R06-0536.JPG</v>
      </c>
    </row>
    <row r="538" spans="1:21" x14ac:dyDescent="0.25">
      <c r="A538" s="9" t="s">
        <v>1534</v>
      </c>
      <c r="B538" s="9" t="str">
        <f t="shared" si="25"/>
        <v>20180619</v>
      </c>
      <c r="C538" s="9" t="s">
        <v>872</v>
      </c>
      <c r="D538" s="9" t="s">
        <v>873</v>
      </c>
      <c r="E538" s="10" t="s">
        <v>29</v>
      </c>
      <c r="F538" s="10" t="s">
        <v>24</v>
      </c>
      <c r="G538" s="10" t="s">
        <v>25</v>
      </c>
      <c r="H538" s="10" t="s">
        <v>26</v>
      </c>
      <c r="I538" s="11">
        <v>6</v>
      </c>
      <c r="J538" s="10" t="s">
        <v>24</v>
      </c>
      <c r="K538" s="12" t="str">
        <f>IF(F538="NA","0000",IF(F538="A04","1000",IF(F538="A03","0700",IF(F538="A02","0500",IF(F538="A01","0200",ERROR)))))</f>
        <v>0000</v>
      </c>
      <c r="L538" s="12" t="str">
        <f t="shared" si="24"/>
        <v>000</v>
      </c>
      <c r="M538" s="13">
        <v>0</v>
      </c>
      <c r="N538" s="14">
        <v>18</v>
      </c>
      <c r="O538" s="12">
        <v>6</v>
      </c>
      <c r="P538" s="11" t="s">
        <v>1304</v>
      </c>
      <c r="Q538" s="10" t="s">
        <v>1535</v>
      </c>
      <c r="R538" s="9" t="str">
        <f t="shared" si="26"/>
        <v>20180619-Str-Sd-Wool01-Ndata-M0000-D000-T00000-G18-R06-0537.JPG</v>
      </c>
    </row>
    <row r="539" spans="1:21" x14ac:dyDescent="0.25">
      <c r="A539" s="9" t="s">
        <v>1536</v>
      </c>
      <c r="B539" s="9" t="str">
        <f t="shared" si="25"/>
        <v>20180619</v>
      </c>
      <c r="C539" s="9" t="s">
        <v>872</v>
      </c>
      <c r="D539" s="9" t="s">
        <v>873</v>
      </c>
      <c r="E539" s="10" t="s">
        <v>23</v>
      </c>
      <c r="F539" s="10" t="s">
        <v>32</v>
      </c>
      <c r="G539" s="10" t="s">
        <v>33</v>
      </c>
      <c r="H539" s="10" t="s">
        <v>26</v>
      </c>
      <c r="I539" s="11">
        <v>29</v>
      </c>
      <c r="J539" s="10">
        <v>240</v>
      </c>
      <c r="K539" s="12" t="str">
        <f>IF(F539="NA","0000",IF(F539="A04","1000",IF(F539="A03","0700",IF(F539="A02","0500",IF(F539="A01","0200",ERROR)))))</f>
        <v>1000</v>
      </c>
      <c r="L539" s="12" t="str">
        <f t="shared" si="24"/>
        <v>240</v>
      </c>
      <c r="M539" s="13">
        <v>0</v>
      </c>
      <c r="N539" s="14">
        <v>18</v>
      </c>
      <c r="O539" s="12">
        <v>6</v>
      </c>
      <c r="P539" s="11" t="s">
        <v>1301</v>
      </c>
      <c r="Q539" s="10" t="s">
        <v>1537</v>
      </c>
      <c r="R539" s="9" t="str">
        <f t="shared" si="26"/>
        <v>20180619-Str-Sd-Cott01-Uvpo1-M1000-D240-T00000-G18-R06-0538.JPG</v>
      </c>
    </row>
    <row r="540" spans="1:21" x14ac:dyDescent="0.25">
      <c r="A540" s="9" t="s">
        <v>1538</v>
      </c>
      <c r="B540" s="9" t="str">
        <f t="shared" si="25"/>
        <v>20180619</v>
      </c>
      <c r="C540" s="9" t="s">
        <v>872</v>
      </c>
      <c r="D540" s="9" t="s">
        <v>873</v>
      </c>
      <c r="E540" s="10" t="s">
        <v>23</v>
      </c>
      <c r="F540" s="10" t="s">
        <v>32</v>
      </c>
      <c r="G540" s="10" t="s">
        <v>33</v>
      </c>
      <c r="H540" s="10" t="s">
        <v>26</v>
      </c>
      <c r="I540" s="11">
        <v>22</v>
      </c>
      <c r="J540" s="10">
        <v>240</v>
      </c>
      <c r="K540" s="12" t="str">
        <f>IF(F540="NA","0000",IF(F540="A04","1000",IF(F540="A03","0700",IF(F540="A02","0500",IF(F540="A01","0200",ERROR)))))</f>
        <v>1000</v>
      </c>
      <c r="L540" s="12" t="str">
        <f t="shared" si="24"/>
        <v>240</v>
      </c>
      <c r="M540" s="13">
        <v>0</v>
      </c>
      <c r="N540" s="14">
        <v>18</v>
      </c>
      <c r="O540" s="12">
        <v>6</v>
      </c>
      <c r="P540" s="11" t="s">
        <v>1301</v>
      </c>
      <c r="Q540" s="10" t="s">
        <v>1539</v>
      </c>
      <c r="R540" s="9" t="str">
        <f t="shared" si="26"/>
        <v>20180619-Str-Sd-Cott01-Uvpo1-M1000-D240-T00000-G18-R06-0539.JPG</v>
      </c>
    </row>
    <row r="541" spans="1:21" x14ac:dyDescent="0.25">
      <c r="A541" s="9" t="s">
        <v>1540</v>
      </c>
      <c r="B541" s="9" t="str">
        <f t="shared" si="25"/>
        <v>20180619</v>
      </c>
      <c r="C541" s="9" t="s">
        <v>872</v>
      </c>
      <c r="D541" s="9" t="s">
        <v>873</v>
      </c>
      <c r="E541" s="10" t="s">
        <v>29</v>
      </c>
      <c r="F541" s="10" t="s">
        <v>32</v>
      </c>
      <c r="G541" s="10" t="s">
        <v>33</v>
      </c>
      <c r="H541" s="10" t="s">
        <v>26</v>
      </c>
      <c r="I541" s="11">
        <v>10</v>
      </c>
      <c r="J541" s="10">
        <v>240</v>
      </c>
      <c r="K541" s="12" t="str">
        <f>IF(F541="NA","0000",IF(F541="A04","1000",IF(F541="A03","0700",IF(F541="A02","0500",IF(F541="A01","0200",ERROR)))))</f>
        <v>1000</v>
      </c>
      <c r="L541" s="12" t="str">
        <f t="shared" si="24"/>
        <v>240</v>
      </c>
      <c r="M541" s="13">
        <v>0</v>
      </c>
      <c r="N541" s="14">
        <v>18</v>
      </c>
      <c r="O541" s="12">
        <v>6</v>
      </c>
      <c r="P541" s="11" t="s">
        <v>1304</v>
      </c>
      <c r="Q541" s="10" t="s">
        <v>1541</v>
      </c>
      <c r="R541" s="9" t="str">
        <f t="shared" si="26"/>
        <v>20180619-Str-Sd-Wool01-Uvpo1-M1000-D240-T00000-G18-R06-0540.JPG</v>
      </c>
      <c r="S541" s="3">
        <f>I541-I538</f>
        <v>4</v>
      </c>
      <c r="T541" s="3">
        <f>I539-I537</f>
        <v>26</v>
      </c>
      <c r="U541" s="3">
        <f>S541/T541</f>
        <v>0.15384615384615385</v>
      </c>
    </row>
    <row r="542" spans="1:21" x14ac:dyDescent="0.25">
      <c r="A542" s="9" t="s">
        <v>1542</v>
      </c>
      <c r="B542" s="9" t="str">
        <f t="shared" si="25"/>
        <v>20180619</v>
      </c>
      <c r="C542" s="9" t="s">
        <v>872</v>
      </c>
      <c r="D542" s="9" t="s">
        <v>873</v>
      </c>
      <c r="E542" s="10" t="s">
        <v>23</v>
      </c>
      <c r="F542" s="10" t="s">
        <v>24</v>
      </c>
      <c r="G542" s="10" t="s">
        <v>25</v>
      </c>
      <c r="H542" s="10" t="s">
        <v>26</v>
      </c>
      <c r="I542" s="11">
        <v>0</v>
      </c>
      <c r="J542" s="10" t="s">
        <v>24</v>
      </c>
      <c r="K542" s="12" t="str">
        <f>IF(F542="NA","0000",IF(F542="A04","1000",IF(F542="A03","0700",IF(F542="A02","0500",IF(F542="A01","0200",ERROR)))))</f>
        <v>0000</v>
      </c>
      <c r="L542" s="12" t="str">
        <f t="shared" si="24"/>
        <v>000</v>
      </c>
      <c r="M542" s="13">
        <v>0</v>
      </c>
      <c r="N542" s="14">
        <v>19</v>
      </c>
      <c r="O542" s="12">
        <v>1</v>
      </c>
      <c r="P542" s="11" t="s">
        <v>1301</v>
      </c>
      <c r="Q542" s="10" t="s">
        <v>1543</v>
      </c>
      <c r="R542" s="9" t="str">
        <f t="shared" si="26"/>
        <v>20180619-Str-Sd-Cott01-Ndata-M0000-D000-T00000-G19-R01-0541.JPG</v>
      </c>
    </row>
    <row r="543" spans="1:21" x14ac:dyDescent="0.25">
      <c r="A543" s="9" t="s">
        <v>1544</v>
      </c>
      <c r="B543" s="9" t="str">
        <f t="shared" si="25"/>
        <v>20180619</v>
      </c>
      <c r="C543" s="9" t="s">
        <v>872</v>
      </c>
      <c r="D543" s="9" t="s">
        <v>873</v>
      </c>
      <c r="E543" s="10" t="s">
        <v>29</v>
      </c>
      <c r="F543" s="10" t="s">
        <v>24</v>
      </c>
      <c r="G543" s="10" t="s">
        <v>25</v>
      </c>
      <c r="H543" s="10" t="s">
        <v>26</v>
      </c>
      <c r="I543" s="11">
        <v>0</v>
      </c>
      <c r="J543" s="10" t="s">
        <v>24</v>
      </c>
      <c r="K543" s="12" t="str">
        <f>IF(F543="NA","0000",IF(F543="A04","1000",IF(F543="A03","0700",IF(F543="A02","0500",IF(F543="A01","0200",ERROR)))))</f>
        <v>0000</v>
      </c>
      <c r="L543" s="12" t="str">
        <f t="shared" si="24"/>
        <v>000</v>
      </c>
      <c r="M543" s="13">
        <v>0</v>
      </c>
      <c r="N543" s="14">
        <v>19</v>
      </c>
      <c r="O543" s="12">
        <v>1</v>
      </c>
      <c r="P543" s="11" t="s">
        <v>1304</v>
      </c>
      <c r="Q543" s="10" t="s">
        <v>1545</v>
      </c>
      <c r="R543" s="9" t="str">
        <f t="shared" si="26"/>
        <v>20180619-Str-Sd-Wool01-Ndata-M0000-D000-T00000-G19-R01-0542.JPG</v>
      </c>
    </row>
    <row r="544" spans="1:21" x14ac:dyDescent="0.25">
      <c r="A544" s="9" t="s">
        <v>1546</v>
      </c>
      <c r="B544" s="9" t="str">
        <f t="shared" si="25"/>
        <v>20180619</v>
      </c>
      <c r="C544" s="9" t="s">
        <v>872</v>
      </c>
      <c r="D544" s="9" t="s">
        <v>873</v>
      </c>
      <c r="E544" s="10" t="s">
        <v>23</v>
      </c>
      <c r="F544" s="10" t="s">
        <v>277</v>
      </c>
      <c r="G544" s="10" t="s">
        <v>33</v>
      </c>
      <c r="H544" s="10" t="s">
        <v>26</v>
      </c>
      <c r="I544" s="11">
        <v>125</v>
      </c>
      <c r="J544" s="10">
        <v>60</v>
      </c>
      <c r="K544" s="12" t="str">
        <f>IF(F544="NA","0000",IF(F544="A04","1000",IF(F544="A03","0700",IF(F544="A02","0500",IF(F544="A01","0200",ERROR)))))</f>
        <v>0200</v>
      </c>
      <c r="L544" s="12" t="str">
        <f t="shared" si="24"/>
        <v>060</v>
      </c>
      <c r="M544" s="13">
        <v>0</v>
      </c>
      <c r="N544" s="14">
        <v>19</v>
      </c>
      <c r="O544" s="12">
        <v>1</v>
      </c>
      <c r="P544" s="11" t="s">
        <v>1301</v>
      </c>
      <c r="Q544" s="10" t="s">
        <v>1547</v>
      </c>
      <c r="R544" s="9" t="str">
        <f t="shared" si="26"/>
        <v>20180619-Str-Sd-Cott01-Uvpo1-M0200-D060-T00000-G19-R01-0543.JPG</v>
      </c>
    </row>
    <row r="545" spans="1:21" x14ac:dyDescent="0.25">
      <c r="A545" s="9" t="s">
        <v>1548</v>
      </c>
      <c r="B545" s="9" t="str">
        <f t="shared" si="25"/>
        <v>20180619</v>
      </c>
      <c r="C545" s="9" t="s">
        <v>872</v>
      </c>
      <c r="D545" s="9" t="s">
        <v>873</v>
      </c>
      <c r="E545" s="10" t="s">
        <v>23</v>
      </c>
      <c r="F545" s="10" t="s">
        <v>277</v>
      </c>
      <c r="G545" s="10" t="s">
        <v>33</v>
      </c>
      <c r="H545" s="10" t="s">
        <v>26</v>
      </c>
      <c r="I545" s="11">
        <v>110</v>
      </c>
      <c r="J545" s="10">
        <v>60</v>
      </c>
      <c r="K545" s="12" t="str">
        <f>IF(F545="NA","0000",IF(F545="A04","1000",IF(F545="A03","0700",IF(F545="A02","0500",IF(F545="A01","0200",ERROR)))))</f>
        <v>0200</v>
      </c>
      <c r="L545" s="12" t="str">
        <f t="shared" si="24"/>
        <v>060</v>
      </c>
      <c r="M545" s="13">
        <v>0</v>
      </c>
      <c r="N545" s="14">
        <v>19</v>
      </c>
      <c r="O545" s="12">
        <v>1</v>
      </c>
      <c r="P545" s="11" t="s">
        <v>1301</v>
      </c>
      <c r="Q545" s="10" t="s">
        <v>1549</v>
      </c>
      <c r="R545" s="9" t="str">
        <f t="shared" si="26"/>
        <v>20180619-Str-Sd-Cott01-Uvpo1-M0200-D060-T00000-G19-R01-0544.JPG</v>
      </c>
    </row>
    <row r="546" spans="1:21" x14ac:dyDescent="0.25">
      <c r="A546" s="9" t="s">
        <v>1550</v>
      </c>
      <c r="B546" s="9" t="str">
        <f t="shared" si="25"/>
        <v>20180619</v>
      </c>
      <c r="C546" s="9" t="s">
        <v>872</v>
      </c>
      <c r="D546" s="9" t="s">
        <v>873</v>
      </c>
      <c r="E546" s="10" t="s">
        <v>29</v>
      </c>
      <c r="F546" s="10" t="s">
        <v>277</v>
      </c>
      <c r="G546" s="10" t="s">
        <v>33</v>
      </c>
      <c r="H546" s="10" t="s">
        <v>26</v>
      </c>
      <c r="I546" s="11">
        <v>7</v>
      </c>
      <c r="J546" s="10">
        <v>60</v>
      </c>
      <c r="K546" s="12" t="str">
        <f>IF(F546="NA","0000",IF(F546="A04","1000",IF(F546="A03","0700",IF(F546="A02","0500",IF(F546="A01","0200",ERROR)))))</f>
        <v>0200</v>
      </c>
      <c r="L546" s="12" t="str">
        <f t="shared" si="24"/>
        <v>060</v>
      </c>
      <c r="M546" s="13">
        <v>0</v>
      </c>
      <c r="N546" s="14">
        <v>19</v>
      </c>
      <c r="O546" s="12">
        <v>1</v>
      </c>
      <c r="P546" s="11" t="s">
        <v>1304</v>
      </c>
      <c r="Q546" s="10" t="s">
        <v>1551</v>
      </c>
      <c r="R546" s="9" t="str">
        <f t="shared" si="26"/>
        <v>20180619-Str-Sd-Wool01-Uvpo1-M0200-D060-T00000-G19-R01-0545.JPG</v>
      </c>
      <c r="S546" s="3">
        <f>I546-I543</f>
        <v>7</v>
      </c>
      <c r="T546" s="3">
        <f>I544-I542</f>
        <v>125</v>
      </c>
      <c r="U546" s="3">
        <f>S546/T546</f>
        <v>5.6000000000000001E-2</v>
      </c>
    </row>
    <row r="547" spans="1:21" x14ac:dyDescent="0.25">
      <c r="A547" s="9" t="s">
        <v>1552</v>
      </c>
      <c r="B547" s="9" t="str">
        <f t="shared" si="25"/>
        <v>20180619</v>
      </c>
      <c r="C547" s="9" t="s">
        <v>872</v>
      </c>
      <c r="D547" s="9" t="s">
        <v>873</v>
      </c>
      <c r="E547" s="10" t="s">
        <v>23</v>
      </c>
      <c r="F547" s="10" t="s">
        <v>24</v>
      </c>
      <c r="G547" s="10" t="s">
        <v>25</v>
      </c>
      <c r="H547" s="10" t="s">
        <v>26</v>
      </c>
      <c r="I547" s="11">
        <v>12</v>
      </c>
      <c r="J547" s="10" t="s">
        <v>24</v>
      </c>
      <c r="K547" s="12" t="str">
        <f>IF(F547="NA","0000",IF(F547="A04","1000",IF(F547="A03","0700",IF(F547="A02","0500",IF(F547="A01","0200",ERROR)))))</f>
        <v>0000</v>
      </c>
      <c r="L547" s="12" t="str">
        <f t="shared" si="24"/>
        <v>000</v>
      </c>
      <c r="M547" s="13">
        <v>0</v>
      </c>
      <c r="N547" s="14">
        <v>19</v>
      </c>
      <c r="O547" s="12">
        <v>2</v>
      </c>
      <c r="P547" s="11" t="s">
        <v>1301</v>
      </c>
      <c r="Q547" s="10" t="s">
        <v>1553</v>
      </c>
      <c r="R547" s="9" t="str">
        <f t="shared" si="26"/>
        <v>20180619-Str-Sd-Cott01-Ndata-M0000-D000-T00000-G19-R02-0546.JPG</v>
      </c>
    </row>
    <row r="548" spans="1:21" x14ac:dyDescent="0.25">
      <c r="A548" s="9" t="s">
        <v>1554</v>
      </c>
      <c r="B548" s="9" t="str">
        <f t="shared" si="25"/>
        <v>20180619</v>
      </c>
      <c r="C548" s="9" t="s">
        <v>872</v>
      </c>
      <c r="D548" s="9" t="s">
        <v>873</v>
      </c>
      <c r="E548" s="10" t="s">
        <v>29</v>
      </c>
      <c r="F548" s="10" t="s">
        <v>24</v>
      </c>
      <c r="G548" s="10" t="s">
        <v>25</v>
      </c>
      <c r="H548" s="10" t="s">
        <v>26</v>
      </c>
      <c r="I548" s="11">
        <v>0</v>
      </c>
      <c r="J548" s="10" t="s">
        <v>24</v>
      </c>
      <c r="K548" s="12" t="str">
        <f>IF(F548="NA","0000",IF(F548="A04","1000",IF(F548="A03","0700",IF(F548="A02","0500",IF(F548="A01","0200",ERROR)))))</f>
        <v>0000</v>
      </c>
      <c r="L548" s="12" t="str">
        <f t="shared" si="24"/>
        <v>000</v>
      </c>
      <c r="M548" s="13">
        <v>0</v>
      </c>
      <c r="N548" s="14">
        <v>19</v>
      </c>
      <c r="O548" s="12">
        <v>2</v>
      </c>
      <c r="P548" s="11" t="s">
        <v>1304</v>
      </c>
      <c r="Q548" s="10" t="s">
        <v>1555</v>
      </c>
      <c r="R548" s="9" t="str">
        <f t="shared" si="26"/>
        <v>20180619-Str-Sd-Wool01-Ndata-M0000-D000-T00000-G19-R02-0547.JPG</v>
      </c>
    </row>
    <row r="549" spans="1:21" x14ac:dyDescent="0.25">
      <c r="A549" s="9" t="s">
        <v>1556</v>
      </c>
      <c r="B549" s="9" t="str">
        <f t="shared" si="25"/>
        <v>20180619</v>
      </c>
      <c r="C549" s="9" t="s">
        <v>872</v>
      </c>
      <c r="D549" s="9" t="s">
        <v>873</v>
      </c>
      <c r="E549" s="10" t="s">
        <v>23</v>
      </c>
      <c r="F549" s="10" t="s">
        <v>277</v>
      </c>
      <c r="G549" s="10" t="s">
        <v>33</v>
      </c>
      <c r="H549" s="10" t="s">
        <v>26</v>
      </c>
      <c r="I549" s="11">
        <v>64</v>
      </c>
      <c r="J549" s="10">
        <v>60</v>
      </c>
      <c r="K549" s="12" t="str">
        <f>IF(F549="NA","0000",IF(F549="A04","1000",IF(F549="A03","0700",IF(F549="A02","0500",IF(F549="A01","0200",ERROR)))))</f>
        <v>0200</v>
      </c>
      <c r="L549" s="12" t="str">
        <f t="shared" si="24"/>
        <v>060</v>
      </c>
      <c r="M549" s="13">
        <v>0</v>
      </c>
      <c r="N549" s="14">
        <v>19</v>
      </c>
      <c r="O549" s="12">
        <v>2</v>
      </c>
      <c r="P549" s="11" t="s">
        <v>1301</v>
      </c>
      <c r="Q549" s="10" t="s">
        <v>1557</v>
      </c>
      <c r="R549" s="9" t="str">
        <f t="shared" si="26"/>
        <v>20180619-Str-Sd-Cott01-Uvpo1-M0200-D060-T00000-G19-R02-0548.JPG</v>
      </c>
    </row>
    <row r="550" spans="1:21" x14ac:dyDescent="0.25">
      <c r="A550" s="9" t="s">
        <v>1558</v>
      </c>
      <c r="B550" s="9" t="str">
        <f t="shared" si="25"/>
        <v>20180619</v>
      </c>
      <c r="C550" s="9" t="s">
        <v>872</v>
      </c>
      <c r="D550" s="9" t="s">
        <v>873</v>
      </c>
      <c r="E550" s="10" t="s">
        <v>23</v>
      </c>
      <c r="F550" s="10" t="s">
        <v>277</v>
      </c>
      <c r="G550" s="10" t="s">
        <v>33</v>
      </c>
      <c r="H550" s="10" t="s">
        <v>26</v>
      </c>
      <c r="I550" s="11">
        <v>57</v>
      </c>
      <c r="J550" s="10">
        <v>60</v>
      </c>
      <c r="K550" s="12" t="str">
        <f>IF(F550="NA","0000",IF(F550="A04","1000",IF(F550="A03","0700",IF(F550="A02","0500",IF(F550="A01","0200",ERROR)))))</f>
        <v>0200</v>
      </c>
      <c r="L550" s="12" t="str">
        <f t="shared" si="24"/>
        <v>060</v>
      </c>
      <c r="M550" s="13">
        <v>0</v>
      </c>
      <c r="N550" s="14">
        <v>19</v>
      </c>
      <c r="O550" s="12">
        <v>2</v>
      </c>
      <c r="P550" s="11" t="s">
        <v>1301</v>
      </c>
      <c r="Q550" s="10" t="s">
        <v>1559</v>
      </c>
      <c r="R550" s="9" t="str">
        <f t="shared" si="26"/>
        <v>20180619-Str-Sd-Cott01-Uvpo1-M0200-D060-T00000-G19-R02-0549.JPG</v>
      </c>
    </row>
    <row r="551" spans="1:21" x14ac:dyDescent="0.25">
      <c r="A551" s="9" t="s">
        <v>1560</v>
      </c>
      <c r="B551" s="9" t="str">
        <f t="shared" si="25"/>
        <v>20180619</v>
      </c>
      <c r="C551" s="9" t="s">
        <v>872</v>
      </c>
      <c r="D551" s="9" t="s">
        <v>873</v>
      </c>
      <c r="E551" s="10" t="s">
        <v>29</v>
      </c>
      <c r="F551" s="10" t="s">
        <v>277</v>
      </c>
      <c r="G551" s="10" t="s">
        <v>33</v>
      </c>
      <c r="H551" s="10" t="s">
        <v>26</v>
      </c>
      <c r="I551" s="11">
        <v>9</v>
      </c>
      <c r="J551" s="10">
        <v>60</v>
      </c>
      <c r="K551" s="12" t="str">
        <f>IF(F551="NA","0000",IF(F551="A04","1000",IF(F551="A03","0700",IF(F551="A02","0500",IF(F551="A01","0200",ERROR)))))</f>
        <v>0200</v>
      </c>
      <c r="L551" s="12" t="str">
        <f t="shared" si="24"/>
        <v>060</v>
      </c>
      <c r="M551" s="13">
        <v>0</v>
      </c>
      <c r="N551" s="14">
        <v>19</v>
      </c>
      <c r="O551" s="12">
        <v>2</v>
      </c>
      <c r="P551" s="11" t="s">
        <v>1304</v>
      </c>
      <c r="Q551" s="10" t="s">
        <v>1561</v>
      </c>
      <c r="R551" s="9" t="str">
        <f t="shared" si="26"/>
        <v>20180619-Str-Sd-Wool01-Uvpo1-M0200-D060-T00000-G19-R02-0550.JPG</v>
      </c>
      <c r="S551" s="3">
        <f>I551-I548</f>
        <v>9</v>
      </c>
      <c r="T551" s="3">
        <f>I549-I547</f>
        <v>52</v>
      </c>
      <c r="U551" s="3">
        <f>S551/T551</f>
        <v>0.17307692307692307</v>
      </c>
    </row>
    <row r="552" spans="1:21" x14ac:dyDescent="0.25">
      <c r="A552" s="9" t="s">
        <v>1562</v>
      </c>
      <c r="B552" s="9" t="str">
        <f t="shared" si="25"/>
        <v>20180619</v>
      </c>
      <c r="C552" s="9" t="s">
        <v>872</v>
      </c>
      <c r="D552" s="9" t="s">
        <v>873</v>
      </c>
      <c r="E552" s="10" t="s">
        <v>23</v>
      </c>
      <c r="F552" s="10" t="s">
        <v>24</v>
      </c>
      <c r="G552" s="10" t="s">
        <v>25</v>
      </c>
      <c r="H552" s="10" t="s">
        <v>26</v>
      </c>
      <c r="I552" s="11">
        <v>0</v>
      </c>
      <c r="J552" s="10" t="s">
        <v>24</v>
      </c>
      <c r="K552" s="12" t="str">
        <f>IF(F552="NA","0000",IF(F552="A04","1000",IF(F552="A03","0700",IF(F552="A02","0500",IF(F552="A01","0200",ERROR)))))</f>
        <v>0000</v>
      </c>
      <c r="L552" s="12" t="str">
        <f t="shared" si="24"/>
        <v>000</v>
      </c>
      <c r="M552" s="13">
        <v>0</v>
      </c>
      <c r="N552" s="14">
        <v>19</v>
      </c>
      <c r="O552" s="12">
        <v>3</v>
      </c>
      <c r="P552" s="11" t="s">
        <v>1301</v>
      </c>
      <c r="Q552" s="10" t="s">
        <v>1563</v>
      </c>
      <c r="R552" s="9" t="str">
        <f t="shared" si="26"/>
        <v>20180619-Str-Sd-Cott01-Ndata-M0000-D000-T00000-G19-R03-0551.JPG</v>
      </c>
    </row>
    <row r="553" spans="1:21" x14ac:dyDescent="0.25">
      <c r="A553" s="9" t="s">
        <v>1564</v>
      </c>
      <c r="B553" s="9" t="str">
        <f t="shared" si="25"/>
        <v>20180619</v>
      </c>
      <c r="C553" s="9" t="s">
        <v>872</v>
      </c>
      <c r="D553" s="9" t="s">
        <v>873</v>
      </c>
      <c r="E553" s="10" t="s">
        <v>29</v>
      </c>
      <c r="F553" s="10" t="s">
        <v>24</v>
      </c>
      <c r="G553" s="10" t="s">
        <v>25</v>
      </c>
      <c r="H553" s="10" t="s">
        <v>26</v>
      </c>
      <c r="I553" s="11">
        <v>0</v>
      </c>
      <c r="J553" s="10" t="s">
        <v>24</v>
      </c>
      <c r="K553" s="12" t="str">
        <f>IF(F553="NA","0000",IF(F553="A04","1000",IF(F553="A03","0700",IF(F553="A02","0500",IF(F553="A01","0200",ERROR)))))</f>
        <v>0000</v>
      </c>
      <c r="L553" s="12" t="str">
        <f t="shared" si="24"/>
        <v>000</v>
      </c>
      <c r="M553" s="13">
        <v>0</v>
      </c>
      <c r="N553" s="14">
        <v>19</v>
      </c>
      <c r="O553" s="12">
        <v>3</v>
      </c>
      <c r="P553" s="11" t="s">
        <v>1304</v>
      </c>
      <c r="Q553" s="10" t="s">
        <v>1565</v>
      </c>
      <c r="R553" s="9" t="str">
        <f t="shared" si="26"/>
        <v>20180619-Str-Sd-Wool01-Ndata-M0000-D000-T00000-G19-R03-0552.JPG</v>
      </c>
    </row>
    <row r="554" spans="1:21" x14ac:dyDescent="0.25">
      <c r="A554" s="9" t="s">
        <v>1566</v>
      </c>
      <c r="B554" s="9" t="str">
        <f t="shared" si="25"/>
        <v>20180619</v>
      </c>
      <c r="C554" s="9" t="s">
        <v>872</v>
      </c>
      <c r="D554" s="9" t="s">
        <v>873</v>
      </c>
      <c r="E554" s="10" t="s">
        <v>23</v>
      </c>
      <c r="F554" s="10" t="s">
        <v>277</v>
      </c>
      <c r="G554" s="10" t="s">
        <v>33</v>
      </c>
      <c r="H554" s="10" t="s">
        <v>26</v>
      </c>
      <c r="I554" s="11">
        <v>16</v>
      </c>
      <c r="J554" s="10">
        <v>60</v>
      </c>
      <c r="K554" s="12" t="str">
        <f>IF(F554="NA","0000",IF(F554="A04","1000",IF(F554="A03","0700",IF(F554="A02","0500",IF(F554="A01","0200",ERROR)))))</f>
        <v>0200</v>
      </c>
      <c r="L554" s="12" t="str">
        <f t="shared" si="24"/>
        <v>060</v>
      </c>
      <c r="M554" s="13">
        <v>0</v>
      </c>
      <c r="N554" s="14">
        <v>19</v>
      </c>
      <c r="O554" s="12">
        <v>3</v>
      </c>
      <c r="P554" s="11" t="s">
        <v>1301</v>
      </c>
      <c r="Q554" s="10" t="s">
        <v>1567</v>
      </c>
      <c r="R554" s="9" t="str">
        <f t="shared" si="26"/>
        <v>20180619-Str-Sd-Cott01-Uvpo1-M0200-D060-T00000-G19-R03-0553.JPG</v>
      </c>
    </row>
    <row r="555" spans="1:21" x14ac:dyDescent="0.25">
      <c r="A555" s="9" t="s">
        <v>1568</v>
      </c>
      <c r="B555" s="9" t="str">
        <f t="shared" si="25"/>
        <v>20180619</v>
      </c>
      <c r="C555" s="9" t="s">
        <v>872</v>
      </c>
      <c r="D555" s="9" t="s">
        <v>873</v>
      </c>
      <c r="E555" s="10" t="s">
        <v>23</v>
      </c>
      <c r="F555" s="10" t="s">
        <v>277</v>
      </c>
      <c r="G555" s="10" t="s">
        <v>33</v>
      </c>
      <c r="H555" s="10" t="s">
        <v>26</v>
      </c>
      <c r="I555" s="11">
        <v>8</v>
      </c>
      <c r="J555" s="10">
        <v>60</v>
      </c>
      <c r="K555" s="12" t="str">
        <f>IF(F555="NA","0000",IF(F555="A04","1000",IF(F555="A03","0700",IF(F555="A02","0500",IF(F555="A01","0200",ERROR)))))</f>
        <v>0200</v>
      </c>
      <c r="L555" s="12" t="str">
        <f t="shared" si="24"/>
        <v>060</v>
      </c>
      <c r="M555" s="13">
        <v>0</v>
      </c>
      <c r="N555" s="14">
        <v>19</v>
      </c>
      <c r="O555" s="12">
        <v>3</v>
      </c>
      <c r="P555" s="11" t="s">
        <v>1301</v>
      </c>
      <c r="Q555" s="10" t="s">
        <v>1569</v>
      </c>
      <c r="R555" s="9" t="str">
        <f t="shared" si="26"/>
        <v>20180619-Str-Sd-Cott01-Uvpo1-M0200-D060-T00000-G19-R03-0554.JPG</v>
      </c>
    </row>
    <row r="556" spans="1:21" x14ac:dyDescent="0.25">
      <c r="A556" s="9" t="s">
        <v>1570</v>
      </c>
      <c r="B556" s="9" t="str">
        <f t="shared" si="25"/>
        <v>20180619</v>
      </c>
      <c r="C556" s="9" t="s">
        <v>872</v>
      </c>
      <c r="D556" s="9" t="s">
        <v>873</v>
      </c>
      <c r="E556" s="10" t="s">
        <v>29</v>
      </c>
      <c r="F556" s="10" t="s">
        <v>277</v>
      </c>
      <c r="G556" s="10" t="s">
        <v>33</v>
      </c>
      <c r="H556" s="10" t="s">
        <v>26</v>
      </c>
      <c r="I556" s="11">
        <v>3</v>
      </c>
      <c r="J556" s="10">
        <v>60</v>
      </c>
      <c r="K556" s="12" t="str">
        <f>IF(F556="NA","0000",IF(F556="A04","1000",IF(F556="A03","0700",IF(F556="A02","0500",IF(F556="A01","0200",ERROR)))))</f>
        <v>0200</v>
      </c>
      <c r="L556" s="12" t="str">
        <f t="shared" si="24"/>
        <v>060</v>
      </c>
      <c r="M556" s="13">
        <v>0</v>
      </c>
      <c r="N556" s="14">
        <v>19</v>
      </c>
      <c r="O556" s="12">
        <v>3</v>
      </c>
      <c r="P556" s="11" t="s">
        <v>1304</v>
      </c>
      <c r="Q556" s="10" t="s">
        <v>1571</v>
      </c>
      <c r="R556" s="9" t="str">
        <f t="shared" si="26"/>
        <v>20180619-Str-Sd-Wool01-Uvpo1-M0200-D060-T00000-G19-R03-0555.JPG</v>
      </c>
      <c r="S556" s="3">
        <f>I556-I553</f>
        <v>3</v>
      </c>
      <c r="T556" s="3">
        <f>I554-I552</f>
        <v>16</v>
      </c>
      <c r="U556" s="3">
        <f>S556/T556</f>
        <v>0.1875</v>
      </c>
    </row>
    <row r="557" spans="1:21" x14ac:dyDescent="0.25">
      <c r="A557" s="9" t="s">
        <v>1572</v>
      </c>
      <c r="B557" s="9" t="str">
        <f t="shared" si="25"/>
        <v>20180619</v>
      </c>
      <c r="C557" s="9" t="s">
        <v>872</v>
      </c>
      <c r="D557" s="9" t="s">
        <v>873</v>
      </c>
      <c r="E557" s="10" t="s">
        <v>23</v>
      </c>
      <c r="F557" s="10" t="s">
        <v>24</v>
      </c>
      <c r="G557" s="10" t="s">
        <v>25</v>
      </c>
      <c r="H557" s="10" t="s">
        <v>26</v>
      </c>
      <c r="I557" s="11">
        <v>6</v>
      </c>
      <c r="J557" s="10" t="s">
        <v>24</v>
      </c>
      <c r="K557" s="12" t="str">
        <f>IF(F557="NA","0000",IF(F557="A04","1000",IF(F557="A03","0700",IF(F557="A02","0500",IF(F557="A01","0200",ERROR)))))</f>
        <v>0000</v>
      </c>
      <c r="L557" s="12" t="str">
        <f t="shared" si="24"/>
        <v>000</v>
      </c>
      <c r="M557" s="13">
        <v>0</v>
      </c>
      <c r="N557" s="14">
        <v>19</v>
      </c>
      <c r="O557" s="12">
        <v>4</v>
      </c>
      <c r="P557" s="11" t="s">
        <v>1301</v>
      </c>
      <c r="Q557" s="10" t="s">
        <v>1573</v>
      </c>
      <c r="R557" s="9" t="str">
        <f t="shared" si="26"/>
        <v>20180619-Str-Sd-Cott01-Ndata-M0000-D000-T00000-G19-R04-0556.JPG</v>
      </c>
    </row>
    <row r="558" spans="1:21" x14ac:dyDescent="0.25">
      <c r="A558" s="9" t="s">
        <v>1574</v>
      </c>
      <c r="B558" s="9" t="str">
        <f t="shared" si="25"/>
        <v>20180619</v>
      </c>
      <c r="C558" s="9" t="s">
        <v>872</v>
      </c>
      <c r="D558" s="9" t="s">
        <v>873</v>
      </c>
      <c r="E558" s="10" t="s">
        <v>29</v>
      </c>
      <c r="F558" s="10" t="s">
        <v>24</v>
      </c>
      <c r="G558" s="10" t="s">
        <v>25</v>
      </c>
      <c r="H558" s="10" t="s">
        <v>26</v>
      </c>
      <c r="I558" s="11">
        <v>1</v>
      </c>
      <c r="J558" s="10" t="s">
        <v>24</v>
      </c>
      <c r="K558" s="12" t="str">
        <f>IF(F558="NA","0000",IF(F558="A04","1000",IF(F558="A03","0700",IF(F558="A02","0500",IF(F558="A01","0200",ERROR)))))</f>
        <v>0000</v>
      </c>
      <c r="L558" s="12" t="str">
        <f t="shared" si="24"/>
        <v>000</v>
      </c>
      <c r="M558" s="13">
        <v>0</v>
      </c>
      <c r="N558" s="14">
        <v>19</v>
      </c>
      <c r="O558" s="12">
        <v>4</v>
      </c>
      <c r="P558" s="11" t="s">
        <v>1304</v>
      </c>
      <c r="Q558" s="10" t="s">
        <v>1575</v>
      </c>
      <c r="R558" s="9" t="str">
        <f t="shared" si="26"/>
        <v>20180619-Str-Sd-Wool01-Ndata-M0000-D000-T00000-G19-R04-0557.JPG</v>
      </c>
    </row>
    <row r="559" spans="1:21" x14ac:dyDescent="0.25">
      <c r="A559" s="9" t="s">
        <v>1576</v>
      </c>
      <c r="B559" s="9" t="str">
        <f t="shared" si="25"/>
        <v>20180619</v>
      </c>
      <c r="C559" s="9" t="s">
        <v>872</v>
      </c>
      <c r="D559" s="9" t="s">
        <v>873</v>
      </c>
      <c r="E559" s="10" t="s">
        <v>23</v>
      </c>
      <c r="F559" s="10" t="s">
        <v>277</v>
      </c>
      <c r="G559" s="10" t="s">
        <v>33</v>
      </c>
      <c r="H559" s="10" t="s">
        <v>26</v>
      </c>
      <c r="I559" s="11">
        <v>38</v>
      </c>
      <c r="J559" s="10">
        <v>60</v>
      </c>
      <c r="K559" s="12" t="str">
        <f>IF(F559="NA","0000",IF(F559="A04","1000",IF(F559="A03","0700",IF(F559="A02","0500",IF(F559="A01","0200",ERROR)))))</f>
        <v>0200</v>
      </c>
      <c r="L559" s="12" t="str">
        <f t="shared" si="24"/>
        <v>060</v>
      </c>
      <c r="M559" s="13">
        <v>0</v>
      </c>
      <c r="N559" s="14">
        <v>19</v>
      </c>
      <c r="O559" s="12">
        <v>4</v>
      </c>
      <c r="P559" s="11" t="s">
        <v>1301</v>
      </c>
      <c r="Q559" s="10" t="s">
        <v>1577</v>
      </c>
      <c r="R559" s="9" t="str">
        <f t="shared" si="26"/>
        <v>20180619-Str-Sd-Cott01-Uvpo1-M0200-D060-T00000-G19-R04-0558.JPG</v>
      </c>
    </row>
    <row r="560" spans="1:21" x14ac:dyDescent="0.25">
      <c r="A560" s="9" t="s">
        <v>1578</v>
      </c>
      <c r="B560" s="9" t="str">
        <f t="shared" si="25"/>
        <v>20180619</v>
      </c>
      <c r="C560" s="9" t="s">
        <v>872</v>
      </c>
      <c r="D560" s="9" t="s">
        <v>873</v>
      </c>
      <c r="E560" s="10" t="s">
        <v>23</v>
      </c>
      <c r="F560" s="10" t="s">
        <v>277</v>
      </c>
      <c r="G560" s="10" t="s">
        <v>33</v>
      </c>
      <c r="H560" s="10" t="s">
        <v>26</v>
      </c>
      <c r="I560" s="11">
        <v>32</v>
      </c>
      <c r="J560" s="10">
        <v>60</v>
      </c>
      <c r="K560" s="12" t="str">
        <f>IF(F560="NA","0000",IF(F560="A04","1000",IF(F560="A03","0700",IF(F560="A02","0500",IF(F560="A01","0200",ERROR)))))</f>
        <v>0200</v>
      </c>
      <c r="L560" s="12" t="str">
        <f t="shared" si="24"/>
        <v>060</v>
      </c>
      <c r="M560" s="13">
        <v>0</v>
      </c>
      <c r="N560" s="14">
        <v>19</v>
      </c>
      <c r="O560" s="12">
        <v>4</v>
      </c>
      <c r="P560" s="11" t="s">
        <v>1301</v>
      </c>
      <c r="Q560" s="10" t="s">
        <v>1579</v>
      </c>
      <c r="R560" s="9" t="str">
        <f t="shared" si="26"/>
        <v>20180619-Str-Sd-Cott01-Uvpo1-M0200-D060-T00000-G19-R04-0559.JPG</v>
      </c>
    </row>
    <row r="561" spans="1:21" x14ac:dyDescent="0.25">
      <c r="A561" s="9" t="s">
        <v>1580</v>
      </c>
      <c r="B561" s="9" t="str">
        <f t="shared" si="25"/>
        <v>20180619</v>
      </c>
      <c r="C561" s="9" t="s">
        <v>872</v>
      </c>
      <c r="D561" s="9" t="s">
        <v>873</v>
      </c>
      <c r="E561" s="10" t="s">
        <v>29</v>
      </c>
      <c r="F561" s="10" t="s">
        <v>277</v>
      </c>
      <c r="G561" s="10" t="s">
        <v>33</v>
      </c>
      <c r="H561" s="10" t="s">
        <v>26</v>
      </c>
      <c r="I561" s="11">
        <v>3</v>
      </c>
      <c r="J561" s="10">
        <v>60</v>
      </c>
      <c r="K561" s="12" t="str">
        <f>IF(F561="NA","0000",IF(F561="A04","1000",IF(F561="A03","0700",IF(F561="A02","0500",IF(F561="A01","0200",ERROR)))))</f>
        <v>0200</v>
      </c>
      <c r="L561" s="12" t="str">
        <f t="shared" si="24"/>
        <v>060</v>
      </c>
      <c r="M561" s="13">
        <v>0</v>
      </c>
      <c r="N561" s="14">
        <v>19</v>
      </c>
      <c r="O561" s="12">
        <v>4</v>
      </c>
      <c r="P561" s="11" t="s">
        <v>1304</v>
      </c>
      <c r="Q561" s="10" t="s">
        <v>1581</v>
      </c>
      <c r="R561" s="9" t="str">
        <f t="shared" si="26"/>
        <v>20180619-Str-Sd-Wool01-Uvpo1-M0200-D060-T00000-G19-R04-0560.JPG</v>
      </c>
      <c r="S561" s="3">
        <f>I561-I558</f>
        <v>2</v>
      </c>
      <c r="T561" s="3">
        <f>I559-I557</f>
        <v>32</v>
      </c>
      <c r="U561" s="3">
        <f>S561/T561</f>
        <v>6.25E-2</v>
      </c>
    </row>
    <row r="562" spans="1:21" x14ac:dyDescent="0.25">
      <c r="A562" s="9" t="s">
        <v>1582</v>
      </c>
      <c r="B562" s="9" t="str">
        <f t="shared" si="25"/>
        <v>20180619</v>
      </c>
      <c r="C562" s="9" t="s">
        <v>872</v>
      </c>
      <c r="D562" s="9" t="s">
        <v>873</v>
      </c>
      <c r="E562" s="10" t="s">
        <v>23</v>
      </c>
      <c r="F562" s="10" t="s">
        <v>24</v>
      </c>
      <c r="G562" s="10" t="s">
        <v>25</v>
      </c>
      <c r="H562" s="10" t="s">
        <v>26</v>
      </c>
      <c r="I562" s="11">
        <v>4</v>
      </c>
      <c r="J562" s="10" t="s">
        <v>24</v>
      </c>
      <c r="K562" s="12" t="str">
        <f>IF(F562="NA","0000",IF(F562="A04","1000",IF(F562="A03","0700",IF(F562="A02","0500",IF(F562="A01","0200",ERROR)))))</f>
        <v>0000</v>
      </c>
      <c r="L562" s="12" t="str">
        <f t="shared" si="24"/>
        <v>000</v>
      </c>
      <c r="M562" s="13">
        <v>0</v>
      </c>
      <c r="N562" s="14">
        <v>19</v>
      </c>
      <c r="O562" s="12">
        <v>5</v>
      </c>
      <c r="P562" s="11" t="s">
        <v>1301</v>
      </c>
      <c r="Q562" s="10" t="s">
        <v>1583</v>
      </c>
      <c r="R562" s="9" t="str">
        <f t="shared" si="26"/>
        <v>20180619-Str-Sd-Cott01-Ndata-M0000-D000-T00000-G19-R05-0561.JPG</v>
      </c>
    </row>
    <row r="563" spans="1:21" x14ac:dyDescent="0.25">
      <c r="A563" s="9" t="s">
        <v>1584</v>
      </c>
      <c r="B563" s="9" t="str">
        <f t="shared" si="25"/>
        <v>20180619</v>
      </c>
      <c r="C563" s="9" t="s">
        <v>872</v>
      </c>
      <c r="D563" s="9" t="s">
        <v>873</v>
      </c>
      <c r="E563" s="10" t="s">
        <v>29</v>
      </c>
      <c r="F563" s="10" t="s">
        <v>24</v>
      </c>
      <c r="G563" s="10" t="s">
        <v>25</v>
      </c>
      <c r="H563" s="10" t="s">
        <v>26</v>
      </c>
      <c r="I563" s="11">
        <v>2</v>
      </c>
      <c r="J563" s="10" t="s">
        <v>24</v>
      </c>
      <c r="K563" s="12" t="str">
        <f>IF(F563="NA","0000",IF(F563="A04","1000",IF(F563="A03","0700",IF(F563="A02","0500",IF(F563="A01","0200",ERROR)))))</f>
        <v>0000</v>
      </c>
      <c r="L563" s="12" t="str">
        <f t="shared" si="24"/>
        <v>000</v>
      </c>
      <c r="M563" s="13">
        <v>0</v>
      </c>
      <c r="N563" s="14">
        <v>19</v>
      </c>
      <c r="O563" s="12">
        <v>5</v>
      </c>
      <c r="P563" s="11" t="s">
        <v>1304</v>
      </c>
      <c r="Q563" s="10" t="s">
        <v>1585</v>
      </c>
      <c r="R563" s="9" t="str">
        <f t="shared" si="26"/>
        <v>20180619-Str-Sd-Wool01-Ndata-M0000-D000-T00000-G19-R05-0562.JPG</v>
      </c>
    </row>
    <row r="564" spans="1:21" x14ac:dyDescent="0.25">
      <c r="A564" s="9" t="s">
        <v>1586</v>
      </c>
      <c r="B564" s="9" t="str">
        <f t="shared" si="25"/>
        <v>20180619</v>
      </c>
      <c r="C564" s="9" t="s">
        <v>872</v>
      </c>
      <c r="D564" s="9" t="s">
        <v>873</v>
      </c>
      <c r="E564" s="10" t="s">
        <v>23</v>
      </c>
      <c r="F564" s="10" t="s">
        <v>277</v>
      </c>
      <c r="G564" s="10" t="s">
        <v>33</v>
      </c>
      <c r="H564" s="10" t="s">
        <v>26</v>
      </c>
      <c r="I564" s="11">
        <v>92</v>
      </c>
      <c r="J564" s="10">
        <v>60</v>
      </c>
      <c r="K564" s="12" t="str">
        <f>IF(F564="NA","0000",IF(F564="A04","1000",IF(F564="A03","0700",IF(F564="A02","0500",IF(F564="A01","0200",ERROR)))))</f>
        <v>0200</v>
      </c>
      <c r="L564" s="12" t="str">
        <f t="shared" si="24"/>
        <v>060</v>
      </c>
      <c r="M564" s="13">
        <v>0</v>
      </c>
      <c r="N564" s="14">
        <v>19</v>
      </c>
      <c r="O564" s="12">
        <v>5</v>
      </c>
      <c r="P564" s="11" t="s">
        <v>1301</v>
      </c>
      <c r="Q564" s="10" t="s">
        <v>1587</v>
      </c>
      <c r="R564" s="9" t="str">
        <f t="shared" si="26"/>
        <v>20180619-Str-Sd-Cott01-Uvpo1-M0200-D060-T00000-G19-R05-0563.JPG</v>
      </c>
    </row>
    <row r="565" spans="1:21" x14ac:dyDescent="0.25">
      <c r="A565" s="9" t="s">
        <v>1588</v>
      </c>
      <c r="B565" s="9" t="str">
        <f t="shared" si="25"/>
        <v>20180619</v>
      </c>
      <c r="C565" s="9" t="s">
        <v>872</v>
      </c>
      <c r="D565" s="9" t="s">
        <v>873</v>
      </c>
      <c r="E565" s="10" t="s">
        <v>23</v>
      </c>
      <c r="F565" s="10" t="s">
        <v>277</v>
      </c>
      <c r="G565" s="10" t="s">
        <v>33</v>
      </c>
      <c r="H565" s="10" t="s">
        <v>26</v>
      </c>
      <c r="I565" s="11">
        <v>90</v>
      </c>
      <c r="J565" s="10">
        <v>60</v>
      </c>
      <c r="K565" s="12" t="str">
        <f>IF(F565="NA","0000",IF(F565="A04","1000",IF(F565="A03","0700",IF(F565="A02","0500",IF(F565="A01","0200",ERROR)))))</f>
        <v>0200</v>
      </c>
      <c r="L565" s="12" t="str">
        <f t="shared" si="24"/>
        <v>060</v>
      </c>
      <c r="M565" s="13">
        <v>0</v>
      </c>
      <c r="N565" s="14">
        <v>19</v>
      </c>
      <c r="O565" s="12">
        <v>5</v>
      </c>
      <c r="P565" s="11" t="s">
        <v>1301</v>
      </c>
      <c r="Q565" s="10" t="s">
        <v>1589</v>
      </c>
      <c r="R565" s="9" t="str">
        <f t="shared" si="26"/>
        <v>20180619-Str-Sd-Cott01-Uvpo1-M0200-D060-T00000-G19-R05-0564.JPG</v>
      </c>
    </row>
    <row r="566" spans="1:21" x14ac:dyDescent="0.25">
      <c r="A566" s="9" t="s">
        <v>1590</v>
      </c>
      <c r="B566" s="9" t="str">
        <f t="shared" si="25"/>
        <v>20180619</v>
      </c>
      <c r="C566" s="9" t="s">
        <v>872</v>
      </c>
      <c r="D566" s="9" t="s">
        <v>873</v>
      </c>
      <c r="E566" s="10" t="s">
        <v>29</v>
      </c>
      <c r="F566" s="10" t="s">
        <v>277</v>
      </c>
      <c r="G566" s="10" t="s">
        <v>33</v>
      </c>
      <c r="H566" s="10" t="s">
        <v>26</v>
      </c>
      <c r="I566" s="11">
        <v>17</v>
      </c>
      <c r="J566" s="10">
        <v>60</v>
      </c>
      <c r="K566" s="12" t="str">
        <f>IF(F566="NA","0000",IF(F566="A04","1000",IF(F566="A03","0700",IF(F566="A02","0500",IF(F566="A01","0200",ERROR)))))</f>
        <v>0200</v>
      </c>
      <c r="L566" s="12" t="str">
        <f t="shared" si="24"/>
        <v>060</v>
      </c>
      <c r="M566" s="13">
        <v>0</v>
      </c>
      <c r="N566" s="14">
        <v>19</v>
      </c>
      <c r="O566" s="12">
        <v>5</v>
      </c>
      <c r="P566" s="11" t="s">
        <v>1304</v>
      </c>
      <c r="Q566" s="10" t="s">
        <v>1591</v>
      </c>
      <c r="R566" s="9" t="str">
        <f t="shared" si="26"/>
        <v>20180619-Str-Sd-Wool01-Uvpo1-M0200-D060-T00000-G19-R05-0565.JPG</v>
      </c>
      <c r="S566" s="3">
        <f>I566-I563</f>
        <v>15</v>
      </c>
      <c r="T566" s="3">
        <f>I564-I562</f>
        <v>88</v>
      </c>
      <c r="U566" s="3">
        <f>S566/T566</f>
        <v>0.17045454545454544</v>
      </c>
    </row>
    <row r="567" spans="1:21" x14ac:dyDescent="0.25">
      <c r="A567" s="9" t="s">
        <v>1592</v>
      </c>
      <c r="B567" s="9" t="str">
        <f t="shared" si="25"/>
        <v>20180619</v>
      </c>
      <c r="C567" s="9" t="s">
        <v>872</v>
      </c>
      <c r="D567" s="9" t="s">
        <v>873</v>
      </c>
      <c r="E567" s="10" t="s">
        <v>23</v>
      </c>
      <c r="F567" s="10" t="s">
        <v>24</v>
      </c>
      <c r="G567" s="10" t="s">
        <v>25</v>
      </c>
      <c r="H567" s="10" t="s">
        <v>26</v>
      </c>
      <c r="I567" s="11">
        <v>0</v>
      </c>
      <c r="J567" s="10" t="s">
        <v>24</v>
      </c>
      <c r="K567" s="12" t="str">
        <f>IF(F567="NA","0000",IF(F567="A04","1000",IF(F567="A03","0700",IF(F567="A02","0500",IF(F567="A01","0200",ERROR)))))</f>
        <v>0000</v>
      </c>
      <c r="L567" s="12" t="str">
        <f t="shared" si="24"/>
        <v>000</v>
      </c>
      <c r="M567" s="13">
        <v>0</v>
      </c>
      <c r="N567" s="14">
        <v>19</v>
      </c>
      <c r="O567" s="12">
        <v>6</v>
      </c>
      <c r="P567" s="11" t="s">
        <v>1301</v>
      </c>
      <c r="Q567" s="10" t="s">
        <v>1593</v>
      </c>
      <c r="R567" s="9" t="str">
        <f t="shared" si="26"/>
        <v>20180619-Str-Sd-Cott01-Ndata-M0000-D000-T00000-G19-R06-0566.JPG</v>
      </c>
    </row>
    <row r="568" spans="1:21" x14ac:dyDescent="0.25">
      <c r="A568" s="9" t="s">
        <v>1594</v>
      </c>
      <c r="B568" s="9" t="str">
        <f t="shared" si="25"/>
        <v>20180619</v>
      </c>
      <c r="C568" s="9" t="s">
        <v>872</v>
      </c>
      <c r="D568" s="9" t="s">
        <v>873</v>
      </c>
      <c r="E568" s="10" t="s">
        <v>29</v>
      </c>
      <c r="F568" s="10" t="s">
        <v>24</v>
      </c>
      <c r="G568" s="10" t="s">
        <v>25</v>
      </c>
      <c r="H568" s="10" t="s">
        <v>26</v>
      </c>
      <c r="I568" s="11">
        <v>0</v>
      </c>
      <c r="J568" s="10" t="s">
        <v>24</v>
      </c>
      <c r="K568" s="12" t="str">
        <f>IF(F568="NA","0000",IF(F568="A04","1000",IF(F568="A03","0700",IF(F568="A02","0500",IF(F568="A01","0200",ERROR)))))</f>
        <v>0000</v>
      </c>
      <c r="L568" s="12" t="str">
        <f t="shared" si="24"/>
        <v>000</v>
      </c>
      <c r="M568" s="13">
        <v>0</v>
      </c>
      <c r="N568" s="14">
        <v>19</v>
      </c>
      <c r="O568" s="12">
        <v>6</v>
      </c>
      <c r="P568" s="11" t="s">
        <v>1304</v>
      </c>
      <c r="Q568" s="10" t="s">
        <v>1595</v>
      </c>
      <c r="R568" s="9" t="str">
        <f t="shared" si="26"/>
        <v>20180619-Str-Sd-Wool01-Ndata-M0000-D000-T00000-G19-R06-0567.JPG</v>
      </c>
    </row>
    <row r="569" spans="1:21" x14ac:dyDescent="0.25">
      <c r="A569" s="9" t="s">
        <v>1596</v>
      </c>
      <c r="B569" s="9" t="str">
        <f t="shared" si="25"/>
        <v>20180619</v>
      </c>
      <c r="C569" s="9" t="s">
        <v>872</v>
      </c>
      <c r="D569" s="9" t="s">
        <v>873</v>
      </c>
      <c r="E569" s="10" t="s">
        <v>23</v>
      </c>
      <c r="F569" s="10" t="s">
        <v>277</v>
      </c>
      <c r="G569" s="10" t="s">
        <v>33</v>
      </c>
      <c r="H569" s="10" t="s">
        <v>26</v>
      </c>
      <c r="I569" s="11">
        <v>26</v>
      </c>
      <c r="J569" s="10">
        <v>60</v>
      </c>
      <c r="K569" s="12" t="str">
        <f>IF(F569="NA","0000",IF(F569="A04","1000",IF(F569="A03","0700",IF(F569="A02","0500",IF(F569="A01","0200",ERROR)))))</f>
        <v>0200</v>
      </c>
      <c r="L569" s="12" t="str">
        <f t="shared" si="24"/>
        <v>060</v>
      </c>
      <c r="M569" s="13">
        <v>0</v>
      </c>
      <c r="N569" s="14">
        <v>19</v>
      </c>
      <c r="O569" s="12">
        <v>6</v>
      </c>
      <c r="P569" s="11" t="s">
        <v>1301</v>
      </c>
      <c r="Q569" s="10" t="s">
        <v>1597</v>
      </c>
      <c r="R569" s="9" t="str">
        <f t="shared" si="26"/>
        <v>20180619-Str-Sd-Cott01-Uvpo1-M0200-D060-T00000-G19-R06-0568.JPG</v>
      </c>
    </row>
    <row r="570" spans="1:21" x14ac:dyDescent="0.25">
      <c r="A570" s="9" t="s">
        <v>1598</v>
      </c>
      <c r="B570" s="9" t="str">
        <f t="shared" si="25"/>
        <v>20180619</v>
      </c>
      <c r="C570" s="9" t="s">
        <v>872</v>
      </c>
      <c r="D570" s="9" t="s">
        <v>873</v>
      </c>
      <c r="E570" s="10" t="s">
        <v>23</v>
      </c>
      <c r="F570" s="10" t="s">
        <v>277</v>
      </c>
      <c r="G570" s="10" t="s">
        <v>33</v>
      </c>
      <c r="H570" s="10" t="s">
        <v>26</v>
      </c>
      <c r="I570" s="11">
        <v>26</v>
      </c>
      <c r="J570" s="10">
        <v>60</v>
      </c>
      <c r="K570" s="12" t="str">
        <f>IF(F570="NA","0000",IF(F570="A04","1000",IF(F570="A03","0700",IF(F570="A02","0500",IF(F570="A01","0200",ERROR)))))</f>
        <v>0200</v>
      </c>
      <c r="L570" s="12" t="str">
        <f t="shared" si="24"/>
        <v>060</v>
      </c>
      <c r="M570" s="13">
        <v>0</v>
      </c>
      <c r="N570" s="14">
        <v>19</v>
      </c>
      <c r="O570" s="12">
        <v>6</v>
      </c>
      <c r="P570" s="11" t="s">
        <v>1301</v>
      </c>
      <c r="Q570" s="10" t="s">
        <v>1599</v>
      </c>
      <c r="R570" s="9" t="str">
        <f t="shared" si="26"/>
        <v>20180619-Str-Sd-Cott01-Uvpo1-M0200-D060-T00000-G19-R06-0569.JPG</v>
      </c>
    </row>
    <row r="571" spans="1:21" x14ac:dyDescent="0.25">
      <c r="A571" s="9" t="s">
        <v>1600</v>
      </c>
      <c r="B571" s="9" t="str">
        <f t="shared" si="25"/>
        <v>20180619</v>
      </c>
      <c r="C571" s="9" t="s">
        <v>872</v>
      </c>
      <c r="D571" s="9" t="s">
        <v>873</v>
      </c>
      <c r="E571" s="10" t="s">
        <v>29</v>
      </c>
      <c r="F571" s="10" t="s">
        <v>277</v>
      </c>
      <c r="G571" s="10" t="s">
        <v>33</v>
      </c>
      <c r="H571" s="10" t="s">
        <v>26</v>
      </c>
      <c r="I571" s="11">
        <v>4</v>
      </c>
      <c r="J571" s="10">
        <v>60</v>
      </c>
      <c r="K571" s="12" t="str">
        <f>IF(F571="NA","0000",IF(F571="A04","1000",IF(F571="A03","0700",IF(F571="A02","0500",IF(F571="A01","0200",ERROR)))))</f>
        <v>0200</v>
      </c>
      <c r="L571" s="12" t="str">
        <f t="shared" si="24"/>
        <v>060</v>
      </c>
      <c r="M571" s="13">
        <v>0</v>
      </c>
      <c r="N571" s="14">
        <v>19</v>
      </c>
      <c r="O571" s="12">
        <v>6</v>
      </c>
      <c r="P571" s="11" t="s">
        <v>1304</v>
      </c>
      <c r="Q571" s="10" t="s">
        <v>1601</v>
      </c>
      <c r="R571" s="9" t="str">
        <f t="shared" si="26"/>
        <v>20180619-Str-Sd-Wool01-Uvpo1-M0200-D060-T00000-G19-R06-0570.JPG</v>
      </c>
      <c r="S571" s="3">
        <f>I571-I568</f>
        <v>4</v>
      </c>
      <c r="T571" s="3">
        <f>I569-I567</f>
        <v>26</v>
      </c>
      <c r="U571" s="3">
        <f>S571/T571</f>
        <v>0.15384615384615385</v>
      </c>
    </row>
    <row r="572" spans="1:21" x14ac:dyDescent="0.25">
      <c r="A572" s="9" t="s">
        <v>1602</v>
      </c>
      <c r="B572" s="9" t="str">
        <f t="shared" si="25"/>
        <v>20180620</v>
      </c>
      <c r="C572" s="9" t="s">
        <v>872</v>
      </c>
      <c r="D572" s="9" t="s">
        <v>873</v>
      </c>
      <c r="E572" s="10" t="s">
        <v>23</v>
      </c>
      <c r="F572" s="10" t="s">
        <v>24</v>
      </c>
      <c r="G572" s="10" t="s">
        <v>25</v>
      </c>
      <c r="H572" s="10" t="s">
        <v>26</v>
      </c>
      <c r="I572" s="11">
        <v>4</v>
      </c>
      <c r="J572" s="10" t="s">
        <v>24</v>
      </c>
      <c r="K572" s="12" t="str">
        <f>IF(F572="NA","0000",IF(F572="A04","1000",IF(F572="A03","0700",IF(F572="A02","0500",IF(F572="A01","0200",ERROR)))))</f>
        <v>0000</v>
      </c>
      <c r="L572" s="12" t="str">
        <f t="shared" si="24"/>
        <v>000</v>
      </c>
      <c r="M572" s="13">
        <v>0</v>
      </c>
      <c r="N572" s="14">
        <v>20</v>
      </c>
      <c r="O572" s="12">
        <v>1</v>
      </c>
      <c r="P572" s="11" t="s">
        <v>1301</v>
      </c>
      <c r="Q572" s="10" t="s">
        <v>1603</v>
      </c>
      <c r="R572" s="9" t="str">
        <f t="shared" si="26"/>
        <v>20180620-Str-Sd-Cott01-Ndata-M0000-D000-T00000-G20-R01-0571.JPG</v>
      </c>
    </row>
    <row r="573" spans="1:21" x14ac:dyDescent="0.25">
      <c r="A573" s="9" t="s">
        <v>1604</v>
      </c>
      <c r="B573" s="9" t="str">
        <f t="shared" si="25"/>
        <v>20180620</v>
      </c>
      <c r="C573" s="9" t="s">
        <v>872</v>
      </c>
      <c r="D573" s="9" t="s">
        <v>873</v>
      </c>
      <c r="E573" s="10" t="s">
        <v>29</v>
      </c>
      <c r="F573" s="10" t="s">
        <v>24</v>
      </c>
      <c r="G573" s="10" t="s">
        <v>25</v>
      </c>
      <c r="H573" s="10" t="s">
        <v>26</v>
      </c>
      <c r="I573" s="11">
        <v>10</v>
      </c>
      <c r="J573" s="10" t="s">
        <v>24</v>
      </c>
      <c r="K573" s="12" t="str">
        <f>IF(F573="NA","0000",IF(F573="A04","1000",IF(F573="A03","0700",IF(F573="A02","0500",IF(F573="A01","0200",ERROR)))))</f>
        <v>0000</v>
      </c>
      <c r="L573" s="12" t="str">
        <f t="shared" si="24"/>
        <v>000</v>
      </c>
      <c r="M573" s="13">
        <v>0</v>
      </c>
      <c r="N573" s="14">
        <v>20</v>
      </c>
      <c r="O573" s="12">
        <v>1</v>
      </c>
      <c r="P573" s="11" t="s">
        <v>1304</v>
      </c>
      <c r="Q573" s="10" t="s">
        <v>1605</v>
      </c>
      <c r="R573" s="9" t="str">
        <f t="shared" si="26"/>
        <v>20180620-Str-Sd-Wool01-Ndata-M0000-D000-T00000-G20-R01-0572.JPG</v>
      </c>
    </row>
    <row r="574" spans="1:21" x14ac:dyDescent="0.25">
      <c r="A574" s="9" t="s">
        <v>1606</v>
      </c>
      <c r="B574" s="9" t="str">
        <f t="shared" si="25"/>
        <v>20180620</v>
      </c>
      <c r="C574" s="9" t="s">
        <v>872</v>
      </c>
      <c r="D574" s="9" t="s">
        <v>873</v>
      </c>
      <c r="E574" s="10" t="s">
        <v>23</v>
      </c>
      <c r="F574" s="10" t="s">
        <v>339</v>
      </c>
      <c r="G574" s="10" t="s">
        <v>33</v>
      </c>
      <c r="H574" s="10" t="s">
        <v>26</v>
      </c>
      <c r="I574" s="11">
        <v>155</v>
      </c>
      <c r="J574" s="10">
        <v>60</v>
      </c>
      <c r="K574" s="12" t="str">
        <f>IF(F574="NA","0000",IF(F574="A04","1000",IF(F574="A03","0700",IF(F574="A02","0500",IF(F574="A01","0200",ERROR)))))</f>
        <v>0500</v>
      </c>
      <c r="L574" s="12" t="str">
        <f t="shared" si="24"/>
        <v>060</v>
      </c>
      <c r="M574" s="13">
        <v>0</v>
      </c>
      <c r="N574" s="14">
        <v>20</v>
      </c>
      <c r="O574" s="12">
        <v>1</v>
      </c>
      <c r="P574" s="11" t="s">
        <v>1301</v>
      </c>
      <c r="Q574" s="10" t="s">
        <v>1607</v>
      </c>
      <c r="R574" s="9" t="str">
        <f t="shared" si="26"/>
        <v>20180620-Str-Sd-Cott01-Uvpo1-M0500-D060-T00000-G20-R01-0573.JPG</v>
      </c>
    </row>
    <row r="575" spans="1:21" x14ac:dyDescent="0.25">
      <c r="A575" s="9" t="s">
        <v>1608</v>
      </c>
      <c r="B575" s="9" t="str">
        <f t="shared" si="25"/>
        <v>20180620</v>
      </c>
      <c r="C575" s="9" t="s">
        <v>872</v>
      </c>
      <c r="D575" s="9" t="s">
        <v>873</v>
      </c>
      <c r="E575" s="10" t="s">
        <v>23</v>
      </c>
      <c r="F575" s="10" t="s">
        <v>339</v>
      </c>
      <c r="G575" s="10" t="s">
        <v>33</v>
      </c>
      <c r="H575" s="10" t="s">
        <v>26</v>
      </c>
      <c r="I575" s="11">
        <v>155</v>
      </c>
      <c r="J575" s="10">
        <v>60</v>
      </c>
      <c r="K575" s="12" t="str">
        <f>IF(F575="NA","0000",IF(F575="A04","1000",IF(F575="A03","0700",IF(F575="A02","0500",IF(F575="A01","0200",ERROR)))))</f>
        <v>0500</v>
      </c>
      <c r="L575" s="12" t="str">
        <f t="shared" si="24"/>
        <v>060</v>
      </c>
      <c r="M575" s="13">
        <v>0</v>
      </c>
      <c r="N575" s="14">
        <v>20</v>
      </c>
      <c r="O575" s="12">
        <v>1</v>
      </c>
      <c r="P575" s="11" t="s">
        <v>1301</v>
      </c>
      <c r="Q575" s="10" t="s">
        <v>1609</v>
      </c>
      <c r="R575" s="9" t="str">
        <f t="shared" si="26"/>
        <v>20180620-Str-Sd-Cott01-Uvpo1-M0500-D060-T00000-G20-R01-0574.JPG</v>
      </c>
    </row>
    <row r="576" spans="1:21" x14ac:dyDescent="0.25">
      <c r="A576" s="9" t="s">
        <v>1610</v>
      </c>
      <c r="B576" s="9" t="str">
        <f t="shared" si="25"/>
        <v>20180620</v>
      </c>
      <c r="C576" s="9" t="s">
        <v>872</v>
      </c>
      <c r="D576" s="9" t="s">
        <v>873</v>
      </c>
      <c r="E576" s="10" t="s">
        <v>29</v>
      </c>
      <c r="F576" s="10" t="s">
        <v>339</v>
      </c>
      <c r="G576" s="10" t="s">
        <v>33</v>
      </c>
      <c r="H576" s="10" t="s">
        <v>26</v>
      </c>
      <c r="I576" s="11">
        <v>11</v>
      </c>
      <c r="J576" s="10">
        <v>60</v>
      </c>
      <c r="K576" s="12" t="str">
        <f>IF(F576="NA","0000",IF(F576="A04","1000",IF(F576="A03","0700",IF(F576="A02","0500",IF(F576="A01","0200",ERROR)))))</f>
        <v>0500</v>
      </c>
      <c r="L576" s="12" t="str">
        <f t="shared" si="24"/>
        <v>060</v>
      </c>
      <c r="M576" s="13">
        <v>0</v>
      </c>
      <c r="N576" s="14">
        <v>20</v>
      </c>
      <c r="O576" s="12">
        <v>1</v>
      </c>
      <c r="P576" s="11" t="s">
        <v>1304</v>
      </c>
      <c r="Q576" s="10" t="s">
        <v>1611</v>
      </c>
      <c r="R576" s="9" t="str">
        <f t="shared" si="26"/>
        <v>20180620-Str-Sd-Wool01-Uvpo1-M0500-D060-T00000-G20-R01-0575.JPG</v>
      </c>
      <c r="S576" s="3">
        <f>I576-I573</f>
        <v>1</v>
      </c>
      <c r="T576" s="3">
        <f>I574-I572</f>
        <v>151</v>
      </c>
      <c r="U576" s="3">
        <f>S576/T576</f>
        <v>6.6225165562913907E-3</v>
      </c>
    </row>
    <row r="577" spans="1:21" x14ac:dyDescent="0.25">
      <c r="A577" s="9" t="s">
        <v>1612</v>
      </c>
      <c r="B577" s="9" t="str">
        <f t="shared" si="25"/>
        <v>20180620</v>
      </c>
      <c r="C577" s="9" t="s">
        <v>872</v>
      </c>
      <c r="D577" s="9" t="s">
        <v>873</v>
      </c>
      <c r="E577" s="10" t="s">
        <v>23</v>
      </c>
      <c r="F577" s="10" t="s">
        <v>24</v>
      </c>
      <c r="G577" s="10" t="s">
        <v>25</v>
      </c>
      <c r="H577" s="10" t="s">
        <v>26</v>
      </c>
      <c r="I577" s="11">
        <v>0</v>
      </c>
      <c r="J577" s="10" t="s">
        <v>24</v>
      </c>
      <c r="K577" s="12" t="str">
        <f>IF(F577="NA","0000",IF(F577="A04","1000",IF(F577="A03","0700",IF(F577="A02","0500",IF(F577="A01","0200",ERROR)))))</f>
        <v>0000</v>
      </c>
      <c r="L577" s="12" t="str">
        <f t="shared" si="24"/>
        <v>000</v>
      </c>
      <c r="M577" s="13">
        <v>0</v>
      </c>
      <c r="N577" s="14">
        <v>20</v>
      </c>
      <c r="O577" s="12">
        <v>2</v>
      </c>
      <c r="P577" s="11" t="s">
        <v>1301</v>
      </c>
      <c r="Q577" s="10" t="s">
        <v>1613</v>
      </c>
      <c r="R577" s="9" t="str">
        <f t="shared" si="26"/>
        <v>20180620-Str-Sd-Cott01-Ndata-M0000-D000-T00000-G20-R02-0576.JPG</v>
      </c>
    </row>
    <row r="578" spans="1:21" x14ac:dyDescent="0.25">
      <c r="A578" s="9" t="s">
        <v>1614</v>
      </c>
      <c r="B578" s="9" t="str">
        <f t="shared" si="25"/>
        <v>20180620</v>
      </c>
      <c r="C578" s="9" t="s">
        <v>872</v>
      </c>
      <c r="D578" s="9" t="s">
        <v>873</v>
      </c>
      <c r="E578" s="10" t="s">
        <v>29</v>
      </c>
      <c r="F578" s="10" t="s">
        <v>24</v>
      </c>
      <c r="G578" s="10" t="s">
        <v>25</v>
      </c>
      <c r="H578" s="10" t="s">
        <v>26</v>
      </c>
      <c r="I578" s="11">
        <v>0</v>
      </c>
      <c r="J578" s="10" t="s">
        <v>24</v>
      </c>
      <c r="K578" s="12" t="str">
        <f>IF(F578="NA","0000",IF(F578="A04","1000",IF(F578="A03","0700",IF(F578="A02","0500",IF(F578="A01","0200",ERROR)))))</f>
        <v>0000</v>
      </c>
      <c r="L578" s="12" t="str">
        <f t="shared" ref="L578:L641" si="27">IF(J578="NA","000",TEXT(J578,"000"))</f>
        <v>000</v>
      </c>
      <c r="M578" s="13">
        <v>0</v>
      </c>
      <c r="N578" s="14">
        <v>20</v>
      </c>
      <c r="O578" s="12">
        <v>2</v>
      </c>
      <c r="P578" s="11" t="s">
        <v>1304</v>
      </c>
      <c r="Q578" s="10" t="s">
        <v>1615</v>
      </c>
      <c r="R578" s="9" t="str">
        <f t="shared" si="26"/>
        <v>20180620-Str-Sd-Wool01-Ndata-M0000-D000-T00000-G20-R02-0577.JPG</v>
      </c>
    </row>
    <row r="579" spans="1:21" x14ac:dyDescent="0.25">
      <c r="A579" s="9" t="s">
        <v>1616</v>
      </c>
      <c r="B579" s="9" t="str">
        <f t="shared" ref="B579:B642" si="28">LEFT(A579,8)</f>
        <v>20180620</v>
      </c>
      <c r="C579" s="9" t="s">
        <v>872</v>
      </c>
      <c r="D579" s="9" t="s">
        <v>873</v>
      </c>
      <c r="E579" s="10" t="s">
        <v>23</v>
      </c>
      <c r="F579" s="10" t="s">
        <v>339</v>
      </c>
      <c r="G579" s="10" t="s">
        <v>33</v>
      </c>
      <c r="H579" s="10" t="s">
        <v>26</v>
      </c>
      <c r="I579" s="11">
        <v>66</v>
      </c>
      <c r="J579" s="10">
        <v>60</v>
      </c>
      <c r="K579" s="12" t="str">
        <f>IF(F579="NA","0000",IF(F579="A04","1000",IF(F579="A03","0700",IF(F579="A02","0500",IF(F579="A01","0200",ERROR)))))</f>
        <v>0500</v>
      </c>
      <c r="L579" s="12" t="str">
        <f t="shared" si="27"/>
        <v>060</v>
      </c>
      <c r="M579" s="13">
        <v>0</v>
      </c>
      <c r="N579" s="14">
        <v>20</v>
      </c>
      <c r="O579" s="12">
        <v>2</v>
      </c>
      <c r="P579" s="11" t="s">
        <v>1301</v>
      </c>
      <c r="Q579" s="10" t="s">
        <v>1617</v>
      </c>
      <c r="R579" s="9" t="str">
        <f t="shared" ref="R579:R642" si="29">CONCATENATE(B579,"-",C579,"-",D579,"-",E579,"-",G579,"-","M",K579,"-","D",L579,"-","T",TEXT(M579,"00000"),"-","G",TEXT(N579,"00"),"-","R",TEXT(O579,"00"),"-",0,Q579,".JPG")</f>
        <v>20180620-Str-Sd-Cott01-Uvpo1-M0500-D060-T00000-G20-R02-0578.JPG</v>
      </c>
    </row>
    <row r="580" spans="1:21" x14ac:dyDescent="0.25">
      <c r="A580" s="9" t="s">
        <v>1618</v>
      </c>
      <c r="B580" s="9" t="str">
        <f t="shared" si="28"/>
        <v>20180620</v>
      </c>
      <c r="C580" s="9" t="s">
        <v>872</v>
      </c>
      <c r="D580" s="9" t="s">
        <v>873</v>
      </c>
      <c r="E580" s="10" t="s">
        <v>23</v>
      </c>
      <c r="F580" s="10" t="s">
        <v>339</v>
      </c>
      <c r="G580" s="10" t="s">
        <v>33</v>
      </c>
      <c r="H580" s="10" t="s">
        <v>26</v>
      </c>
      <c r="I580" s="11">
        <v>47</v>
      </c>
      <c r="J580" s="10">
        <v>60</v>
      </c>
      <c r="K580" s="12" t="str">
        <f>IF(F580="NA","0000",IF(F580="A04","1000",IF(F580="A03","0700",IF(F580="A02","0500",IF(F580="A01","0200",ERROR)))))</f>
        <v>0500</v>
      </c>
      <c r="L580" s="12" t="str">
        <f t="shared" si="27"/>
        <v>060</v>
      </c>
      <c r="M580" s="13">
        <v>0</v>
      </c>
      <c r="N580" s="14">
        <v>20</v>
      </c>
      <c r="O580" s="12">
        <v>2</v>
      </c>
      <c r="P580" s="11" t="s">
        <v>1301</v>
      </c>
      <c r="Q580" s="10" t="s">
        <v>1619</v>
      </c>
      <c r="R580" s="9" t="str">
        <f t="shared" si="29"/>
        <v>20180620-Str-Sd-Cott01-Uvpo1-M0500-D060-T00000-G20-R02-0579.JPG</v>
      </c>
    </row>
    <row r="581" spans="1:21" x14ac:dyDescent="0.25">
      <c r="A581" s="9" t="s">
        <v>1620</v>
      </c>
      <c r="B581" s="9" t="str">
        <f t="shared" si="28"/>
        <v>20180620</v>
      </c>
      <c r="C581" s="9" t="s">
        <v>872</v>
      </c>
      <c r="D581" s="9" t="s">
        <v>873</v>
      </c>
      <c r="E581" s="10" t="s">
        <v>29</v>
      </c>
      <c r="F581" s="10" t="s">
        <v>339</v>
      </c>
      <c r="G581" s="10" t="s">
        <v>33</v>
      </c>
      <c r="H581" s="10" t="s">
        <v>26</v>
      </c>
      <c r="I581" s="11">
        <v>5</v>
      </c>
      <c r="J581" s="10">
        <v>60</v>
      </c>
      <c r="K581" s="12" t="str">
        <f>IF(F581="NA","0000",IF(F581="A04","1000",IF(F581="A03","0700",IF(F581="A02","0500",IF(F581="A01","0200",ERROR)))))</f>
        <v>0500</v>
      </c>
      <c r="L581" s="12" t="str">
        <f t="shared" si="27"/>
        <v>060</v>
      </c>
      <c r="M581" s="13">
        <v>0</v>
      </c>
      <c r="N581" s="14">
        <v>20</v>
      </c>
      <c r="O581" s="12">
        <v>2</v>
      </c>
      <c r="P581" s="11" t="s">
        <v>1304</v>
      </c>
      <c r="Q581" s="10" t="s">
        <v>1621</v>
      </c>
      <c r="R581" s="9" t="str">
        <f t="shared" si="29"/>
        <v>20180620-Str-Sd-Wool01-Uvpo1-M0500-D060-T00000-G20-R02-0580.JPG</v>
      </c>
      <c r="S581" s="3">
        <f>I581-I578</f>
        <v>5</v>
      </c>
      <c r="T581" s="3">
        <f>I579-I577</f>
        <v>66</v>
      </c>
      <c r="U581" s="3">
        <f>S581/T581</f>
        <v>7.575757575757576E-2</v>
      </c>
    </row>
    <row r="582" spans="1:21" x14ac:dyDescent="0.25">
      <c r="A582" s="9" t="s">
        <v>1622</v>
      </c>
      <c r="B582" s="9" t="str">
        <f t="shared" si="28"/>
        <v>20180620</v>
      </c>
      <c r="C582" s="9" t="s">
        <v>872</v>
      </c>
      <c r="D582" s="9" t="s">
        <v>873</v>
      </c>
      <c r="E582" s="10" t="s">
        <v>23</v>
      </c>
      <c r="F582" s="10" t="s">
        <v>24</v>
      </c>
      <c r="G582" s="10" t="s">
        <v>25</v>
      </c>
      <c r="H582" s="10" t="s">
        <v>26</v>
      </c>
      <c r="I582" s="11">
        <v>2</v>
      </c>
      <c r="J582" s="10" t="s">
        <v>24</v>
      </c>
      <c r="K582" s="12" t="str">
        <f>IF(F582="NA","0000",IF(F582="A04","1000",IF(F582="A03","0700",IF(F582="A02","0500",IF(F582="A01","0200",ERROR)))))</f>
        <v>0000</v>
      </c>
      <c r="L582" s="12" t="str">
        <f t="shared" si="27"/>
        <v>000</v>
      </c>
      <c r="M582" s="13">
        <v>0</v>
      </c>
      <c r="N582" s="14">
        <v>20</v>
      </c>
      <c r="O582" s="12">
        <v>3</v>
      </c>
      <c r="P582" s="11" t="s">
        <v>1301</v>
      </c>
      <c r="Q582" s="10" t="s">
        <v>1623</v>
      </c>
      <c r="R582" s="9" t="str">
        <f t="shared" si="29"/>
        <v>20180620-Str-Sd-Cott01-Ndata-M0000-D000-T00000-G20-R03-0581.JPG</v>
      </c>
    </row>
    <row r="583" spans="1:21" x14ac:dyDescent="0.25">
      <c r="A583" s="9" t="s">
        <v>1624</v>
      </c>
      <c r="B583" s="9" t="str">
        <f t="shared" si="28"/>
        <v>20180620</v>
      </c>
      <c r="C583" s="9" t="s">
        <v>872</v>
      </c>
      <c r="D583" s="9" t="s">
        <v>873</v>
      </c>
      <c r="E583" s="10" t="s">
        <v>29</v>
      </c>
      <c r="F583" s="10" t="s">
        <v>24</v>
      </c>
      <c r="G583" s="10" t="s">
        <v>25</v>
      </c>
      <c r="H583" s="10" t="s">
        <v>26</v>
      </c>
      <c r="I583" s="11">
        <v>4</v>
      </c>
      <c r="J583" s="10" t="s">
        <v>24</v>
      </c>
      <c r="K583" s="12" t="str">
        <f>IF(F583="NA","0000",IF(F583="A04","1000",IF(F583="A03","0700",IF(F583="A02","0500",IF(F583="A01","0200",ERROR)))))</f>
        <v>0000</v>
      </c>
      <c r="L583" s="12" t="str">
        <f t="shared" si="27"/>
        <v>000</v>
      </c>
      <c r="M583" s="13">
        <v>0</v>
      </c>
      <c r="N583" s="14">
        <v>20</v>
      </c>
      <c r="O583" s="12">
        <v>3</v>
      </c>
      <c r="P583" s="11" t="s">
        <v>1304</v>
      </c>
      <c r="Q583" s="10" t="s">
        <v>1625</v>
      </c>
      <c r="R583" s="9" t="str">
        <f t="shared" si="29"/>
        <v>20180620-Str-Sd-Wool01-Ndata-M0000-D000-T00000-G20-R03-0582.JPG</v>
      </c>
    </row>
    <row r="584" spans="1:21" x14ac:dyDescent="0.25">
      <c r="A584" s="9" t="s">
        <v>1626</v>
      </c>
      <c r="B584" s="9" t="str">
        <f t="shared" si="28"/>
        <v>20180620</v>
      </c>
      <c r="C584" s="9" t="s">
        <v>872</v>
      </c>
      <c r="D584" s="9" t="s">
        <v>873</v>
      </c>
      <c r="E584" s="10" t="s">
        <v>23</v>
      </c>
      <c r="F584" s="10" t="s">
        <v>339</v>
      </c>
      <c r="G584" s="10" t="s">
        <v>33</v>
      </c>
      <c r="H584" s="10" t="s">
        <v>26</v>
      </c>
      <c r="I584" s="11">
        <v>95</v>
      </c>
      <c r="J584" s="10">
        <v>60</v>
      </c>
      <c r="K584" s="12" t="str">
        <f>IF(F584="NA","0000",IF(F584="A04","1000",IF(F584="A03","0700",IF(F584="A02","0500",IF(F584="A01","0200",ERROR)))))</f>
        <v>0500</v>
      </c>
      <c r="L584" s="12" t="str">
        <f t="shared" si="27"/>
        <v>060</v>
      </c>
      <c r="M584" s="13">
        <v>0</v>
      </c>
      <c r="N584" s="14">
        <v>20</v>
      </c>
      <c r="O584" s="12">
        <v>3</v>
      </c>
      <c r="P584" s="11" t="s">
        <v>1301</v>
      </c>
      <c r="Q584" s="10" t="s">
        <v>1627</v>
      </c>
      <c r="R584" s="9" t="str">
        <f t="shared" si="29"/>
        <v>20180620-Str-Sd-Cott01-Uvpo1-M0500-D060-T00000-G20-R03-0583.JPG</v>
      </c>
    </row>
    <row r="585" spans="1:21" x14ac:dyDescent="0.25">
      <c r="A585" s="9" t="s">
        <v>1628</v>
      </c>
      <c r="B585" s="9" t="str">
        <f t="shared" si="28"/>
        <v>20180620</v>
      </c>
      <c r="C585" s="9" t="s">
        <v>872</v>
      </c>
      <c r="D585" s="9" t="s">
        <v>873</v>
      </c>
      <c r="E585" s="10" t="s">
        <v>23</v>
      </c>
      <c r="F585" s="10" t="s">
        <v>339</v>
      </c>
      <c r="G585" s="10" t="s">
        <v>33</v>
      </c>
      <c r="H585" s="10" t="s">
        <v>26</v>
      </c>
      <c r="I585" s="11">
        <v>96</v>
      </c>
      <c r="J585" s="10">
        <v>60</v>
      </c>
      <c r="K585" s="12" t="str">
        <f>IF(F585="NA","0000",IF(F585="A04","1000",IF(F585="A03","0700",IF(F585="A02","0500",IF(F585="A01","0200",ERROR)))))</f>
        <v>0500</v>
      </c>
      <c r="L585" s="12" t="str">
        <f t="shared" si="27"/>
        <v>060</v>
      </c>
      <c r="M585" s="13">
        <v>0</v>
      </c>
      <c r="N585" s="14">
        <v>20</v>
      </c>
      <c r="O585" s="12">
        <v>3</v>
      </c>
      <c r="P585" s="11" t="s">
        <v>1301</v>
      </c>
      <c r="Q585" s="10" t="s">
        <v>1629</v>
      </c>
      <c r="R585" s="9" t="str">
        <f t="shared" si="29"/>
        <v>20180620-Str-Sd-Cott01-Uvpo1-M0500-D060-T00000-G20-R03-0584.JPG</v>
      </c>
    </row>
    <row r="586" spans="1:21" x14ac:dyDescent="0.25">
      <c r="A586" s="9" t="s">
        <v>1630</v>
      </c>
      <c r="B586" s="9" t="str">
        <f t="shared" si="28"/>
        <v>20180620</v>
      </c>
      <c r="C586" s="9" t="s">
        <v>872</v>
      </c>
      <c r="D586" s="9" t="s">
        <v>873</v>
      </c>
      <c r="E586" s="10" t="s">
        <v>29</v>
      </c>
      <c r="F586" s="10" t="s">
        <v>339</v>
      </c>
      <c r="G586" s="10" t="s">
        <v>33</v>
      </c>
      <c r="H586" s="10" t="s">
        <v>26</v>
      </c>
      <c r="I586" s="11">
        <v>28</v>
      </c>
      <c r="J586" s="10">
        <v>60</v>
      </c>
      <c r="K586" s="12" t="str">
        <f>IF(F586="NA","0000",IF(F586="A04","1000",IF(F586="A03","0700",IF(F586="A02","0500",IF(F586="A01","0200",ERROR)))))</f>
        <v>0500</v>
      </c>
      <c r="L586" s="12" t="str">
        <f t="shared" si="27"/>
        <v>060</v>
      </c>
      <c r="M586" s="13">
        <v>0</v>
      </c>
      <c r="N586" s="14">
        <v>20</v>
      </c>
      <c r="O586" s="12">
        <v>3</v>
      </c>
      <c r="P586" s="11" t="s">
        <v>1304</v>
      </c>
      <c r="Q586" s="10" t="s">
        <v>1631</v>
      </c>
      <c r="R586" s="9" t="str">
        <f t="shared" si="29"/>
        <v>20180620-Str-Sd-Wool01-Uvpo1-M0500-D060-T00000-G20-R03-0585.JPG</v>
      </c>
      <c r="S586" s="3">
        <f>I586-I583</f>
        <v>24</v>
      </c>
      <c r="T586" s="3">
        <f>I584-I582</f>
        <v>93</v>
      </c>
      <c r="U586" s="3">
        <f>S586/T586</f>
        <v>0.25806451612903225</v>
      </c>
    </row>
    <row r="587" spans="1:21" x14ac:dyDescent="0.25">
      <c r="A587" s="9" t="s">
        <v>1632</v>
      </c>
      <c r="B587" s="9" t="str">
        <f t="shared" si="28"/>
        <v>20180620</v>
      </c>
      <c r="C587" s="9" t="s">
        <v>872</v>
      </c>
      <c r="D587" s="9" t="s">
        <v>873</v>
      </c>
      <c r="E587" s="10" t="s">
        <v>23</v>
      </c>
      <c r="F587" s="10" t="s">
        <v>24</v>
      </c>
      <c r="G587" s="10" t="s">
        <v>25</v>
      </c>
      <c r="H587" s="10" t="s">
        <v>26</v>
      </c>
      <c r="I587" s="11">
        <v>2</v>
      </c>
      <c r="J587" s="10" t="s">
        <v>24</v>
      </c>
      <c r="K587" s="12" t="str">
        <f>IF(F587="NA","0000",IF(F587="A04","1000",IF(F587="A03","0700",IF(F587="A02","0500",IF(F587="A01","0200",ERROR)))))</f>
        <v>0000</v>
      </c>
      <c r="L587" s="12" t="str">
        <f t="shared" si="27"/>
        <v>000</v>
      </c>
      <c r="M587" s="13">
        <v>0</v>
      </c>
      <c r="N587" s="14">
        <v>20</v>
      </c>
      <c r="O587" s="12">
        <v>4</v>
      </c>
      <c r="P587" s="11" t="s">
        <v>1301</v>
      </c>
      <c r="Q587" s="10" t="s">
        <v>1633</v>
      </c>
      <c r="R587" s="9" t="str">
        <f t="shared" si="29"/>
        <v>20180620-Str-Sd-Cott01-Ndata-M0000-D000-T00000-G20-R04-0586.JPG</v>
      </c>
    </row>
    <row r="588" spans="1:21" x14ac:dyDescent="0.25">
      <c r="A588" s="9" t="s">
        <v>1634</v>
      </c>
      <c r="B588" s="9" t="str">
        <f t="shared" si="28"/>
        <v>20180620</v>
      </c>
      <c r="C588" s="9" t="s">
        <v>872</v>
      </c>
      <c r="D588" s="9" t="s">
        <v>873</v>
      </c>
      <c r="E588" s="10" t="s">
        <v>29</v>
      </c>
      <c r="F588" s="10" t="s">
        <v>24</v>
      </c>
      <c r="G588" s="10" t="s">
        <v>25</v>
      </c>
      <c r="H588" s="10" t="s">
        <v>26</v>
      </c>
      <c r="I588" s="11">
        <v>2</v>
      </c>
      <c r="J588" s="10" t="s">
        <v>24</v>
      </c>
      <c r="K588" s="12" t="str">
        <f>IF(F588="NA","0000",IF(F588="A04","1000",IF(F588="A03","0700",IF(F588="A02","0500",IF(F588="A01","0200",ERROR)))))</f>
        <v>0000</v>
      </c>
      <c r="L588" s="12" t="str">
        <f t="shared" si="27"/>
        <v>000</v>
      </c>
      <c r="M588" s="13">
        <v>0</v>
      </c>
      <c r="N588" s="14">
        <v>20</v>
      </c>
      <c r="O588" s="12">
        <v>4</v>
      </c>
      <c r="P588" s="11" t="s">
        <v>1304</v>
      </c>
      <c r="Q588" s="10" t="s">
        <v>1635</v>
      </c>
      <c r="R588" s="9" t="str">
        <f t="shared" si="29"/>
        <v>20180620-Str-Sd-Wool01-Ndata-M0000-D000-T00000-G20-R04-0587.JPG</v>
      </c>
    </row>
    <row r="589" spans="1:21" x14ac:dyDescent="0.25">
      <c r="A589" s="9" t="s">
        <v>1636</v>
      </c>
      <c r="B589" s="9" t="str">
        <f t="shared" si="28"/>
        <v>20180620</v>
      </c>
      <c r="C589" s="9" t="s">
        <v>872</v>
      </c>
      <c r="D589" s="9" t="s">
        <v>873</v>
      </c>
      <c r="E589" s="10" t="s">
        <v>23</v>
      </c>
      <c r="F589" s="10" t="s">
        <v>339</v>
      </c>
      <c r="G589" s="10" t="s">
        <v>33</v>
      </c>
      <c r="H589" s="10" t="s">
        <v>26</v>
      </c>
      <c r="I589" s="11">
        <v>116</v>
      </c>
      <c r="J589" s="10">
        <v>60</v>
      </c>
      <c r="K589" s="12" t="str">
        <f>IF(F589="NA","0000",IF(F589="A04","1000",IF(F589="A03","0700",IF(F589="A02","0500",IF(F589="A01","0200",ERROR)))))</f>
        <v>0500</v>
      </c>
      <c r="L589" s="12" t="str">
        <f t="shared" si="27"/>
        <v>060</v>
      </c>
      <c r="M589" s="13">
        <v>0</v>
      </c>
      <c r="N589" s="14">
        <v>20</v>
      </c>
      <c r="O589" s="12">
        <v>4</v>
      </c>
      <c r="P589" s="11" t="s">
        <v>1301</v>
      </c>
      <c r="Q589" s="10" t="s">
        <v>1637</v>
      </c>
      <c r="R589" s="9" t="str">
        <f t="shared" si="29"/>
        <v>20180620-Str-Sd-Cott01-Uvpo1-M0500-D060-T00000-G20-R04-0588.JPG</v>
      </c>
    </row>
    <row r="590" spans="1:21" x14ac:dyDescent="0.25">
      <c r="A590" s="9" t="s">
        <v>1638</v>
      </c>
      <c r="B590" s="9" t="str">
        <f t="shared" si="28"/>
        <v>20180620</v>
      </c>
      <c r="C590" s="9" t="s">
        <v>872</v>
      </c>
      <c r="D590" s="9" t="s">
        <v>873</v>
      </c>
      <c r="E590" s="10" t="s">
        <v>23</v>
      </c>
      <c r="F590" s="10" t="s">
        <v>339</v>
      </c>
      <c r="G590" s="10" t="s">
        <v>33</v>
      </c>
      <c r="H590" s="10" t="s">
        <v>26</v>
      </c>
      <c r="I590" s="11">
        <v>64</v>
      </c>
      <c r="J590" s="10">
        <v>60</v>
      </c>
      <c r="K590" s="12" t="str">
        <f>IF(F590="NA","0000",IF(F590="A04","1000",IF(F590="A03","0700",IF(F590="A02","0500",IF(F590="A01","0200",ERROR)))))</f>
        <v>0500</v>
      </c>
      <c r="L590" s="12" t="str">
        <f t="shared" si="27"/>
        <v>060</v>
      </c>
      <c r="M590" s="13">
        <v>0</v>
      </c>
      <c r="N590" s="14">
        <v>20</v>
      </c>
      <c r="O590" s="12">
        <v>4</v>
      </c>
      <c r="P590" s="11" t="s">
        <v>1301</v>
      </c>
      <c r="Q590" s="10" t="s">
        <v>1639</v>
      </c>
      <c r="R590" s="9" t="str">
        <f t="shared" si="29"/>
        <v>20180620-Str-Sd-Cott01-Uvpo1-M0500-D060-T00000-G20-R04-0589.JPG</v>
      </c>
    </row>
    <row r="591" spans="1:21" x14ac:dyDescent="0.25">
      <c r="A591" s="9" t="s">
        <v>1640</v>
      </c>
      <c r="B591" s="9" t="str">
        <f t="shared" si="28"/>
        <v>20180620</v>
      </c>
      <c r="C591" s="9" t="s">
        <v>872</v>
      </c>
      <c r="D591" s="9" t="s">
        <v>873</v>
      </c>
      <c r="E591" s="10" t="s">
        <v>29</v>
      </c>
      <c r="F591" s="10" t="s">
        <v>339</v>
      </c>
      <c r="G591" s="10" t="s">
        <v>33</v>
      </c>
      <c r="H591" s="10" t="s">
        <v>26</v>
      </c>
      <c r="I591" s="11">
        <v>11</v>
      </c>
      <c r="J591" s="10">
        <v>60</v>
      </c>
      <c r="K591" s="12" t="str">
        <f>IF(F591="NA","0000",IF(F591="A04","1000",IF(F591="A03","0700",IF(F591="A02","0500",IF(F591="A01","0200",ERROR)))))</f>
        <v>0500</v>
      </c>
      <c r="L591" s="12" t="str">
        <f t="shared" si="27"/>
        <v>060</v>
      </c>
      <c r="M591" s="13">
        <v>0</v>
      </c>
      <c r="N591" s="14">
        <v>20</v>
      </c>
      <c r="O591" s="12">
        <v>4</v>
      </c>
      <c r="P591" s="11" t="s">
        <v>1304</v>
      </c>
      <c r="Q591" s="10" t="s">
        <v>1641</v>
      </c>
      <c r="R591" s="9" t="str">
        <f t="shared" si="29"/>
        <v>20180620-Str-Sd-Wool01-Uvpo1-M0500-D060-T00000-G20-R04-0590.JPG</v>
      </c>
      <c r="S591" s="3">
        <f>I591-I588</f>
        <v>9</v>
      </c>
      <c r="T591" s="3">
        <f>I589-I587</f>
        <v>114</v>
      </c>
      <c r="U591" s="3">
        <f>S591/T591</f>
        <v>7.8947368421052627E-2</v>
      </c>
    </row>
    <row r="592" spans="1:21" x14ac:dyDescent="0.25">
      <c r="A592" s="9" t="s">
        <v>1642</v>
      </c>
      <c r="B592" s="9" t="str">
        <f t="shared" si="28"/>
        <v>20180620</v>
      </c>
      <c r="C592" s="9" t="s">
        <v>872</v>
      </c>
      <c r="D592" s="9" t="s">
        <v>873</v>
      </c>
      <c r="E592" s="10" t="s">
        <v>23</v>
      </c>
      <c r="F592" s="10" t="s">
        <v>24</v>
      </c>
      <c r="G592" s="10" t="s">
        <v>25</v>
      </c>
      <c r="H592" s="10" t="s">
        <v>26</v>
      </c>
      <c r="I592" s="11">
        <v>4</v>
      </c>
      <c r="J592" s="10" t="s">
        <v>24</v>
      </c>
      <c r="K592" s="12" t="str">
        <f>IF(F592="NA","0000",IF(F592="A04","1000",IF(F592="A03","0700",IF(F592="A02","0500",IF(F592="A01","0200",ERROR)))))</f>
        <v>0000</v>
      </c>
      <c r="L592" s="12" t="str">
        <f t="shared" si="27"/>
        <v>000</v>
      </c>
      <c r="M592" s="13">
        <v>0</v>
      </c>
      <c r="N592" s="14">
        <v>20</v>
      </c>
      <c r="O592" s="12">
        <v>5</v>
      </c>
      <c r="P592" s="11" t="s">
        <v>1301</v>
      </c>
      <c r="Q592" s="10" t="s">
        <v>1643</v>
      </c>
      <c r="R592" s="9" t="str">
        <f t="shared" si="29"/>
        <v>20180620-Str-Sd-Cott01-Ndata-M0000-D000-T00000-G20-R05-0591.JPG</v>
      </c>
    </row>
    <row r="593" spans="1:21" x14ac:dyDescent="0.25">
      <c r="A593" s="9" t="s">
        <v>1644</v>
      </c>
      <c r="B593" s="9" t="str">
        <f t="shared" si="28"/>
        <v>20180620</v>
      </c>
      <c r="C593" s="9" t="s">
        <v>872</v>
      </c>
      <c r="D593" s="9" t="s">
        <v>873</v>
      </c>
      <c r="E593" s="10" t="s">
        <v>29</v>
      </c>
      <c r="F593" s="10" t="s">
        <v>24</v>
      </c>
      <c r="G593" s="10" t="s">
        <v>25</v>
      </c>
      <c r="H593" s="10" t="s">
        <v>26</v>
      </c>
      <c r="I593" s="11">
        <v>0</v>
      </c>
      <c r="J593" s="10" t="s">
        <v>24</v>
      </c>
      <c r="K593" s="12" t="str">
        <f>IF(F593="NA","0000",IF(F593="A04","1000",IF(F593="A03","0700",IF(F593="A02","0500",IF(F593="A01","0200",ERROR)))))</f>
        <v>0000</v>
      </c>
      <c r="L593" s="12" t="str">
        <f t="shared" si="27"/>
        <v>000</v>
      </c>
      <c r="M593" s="13">
        <v>0</v>
      </c>
      <c r="N593" s="14">
        <v>20</v>
      </c>
      <c r="O593" s="12">
        <v>5</v>
      </c>
      <c r="P593" s="11" t="s">
        <v>1304</v>
      </c>
      <c r="Q593" s="10" t="s">
        <v>1645</v>
      </c>
      <c r="R593" s="9" t="str">
        <f t="shared" si="29"/>
        <v>20180620-Str-Sd-Wool01-Ndata-M0000-D000-T00000-G20-R05-0592.JPG</v>
      </c>
    </row>
    <row r="594" spans="1:21" x14ac:dyDescent="0.25">
      <c r="A594" s="9" t="s">
        <v>1646</v>
      </c>
      <c r="B594" s="9" t="str">
        <f t="shared" si="28"/>
        <v>20180620</v>
      </c>
      <c r="C594" s="9" t="s">
        <v>872</v>
      </c>
      <c r="D594" s="9" t="s">
        <v>873</v>
      </c>
      <c r="E594" s="10" t="s">
        <v>23</v>
      </c>
      <c r="F594" s="10" t="s">
        <v>339</v>
      </c>
      <c r="G594" s="10" t="s">
        <v>33</v>
      </c>
      <c r="H594" s="10" t="s">
        <v>26</v>
      </c>
      <c r="I594" s="11">
        <v>36</v>
      </c>
      <c r="J594" s="10">
        <v>60</v>
      </c>
      <c r="K594" s="12" t="str">
        <f>IF(F594="NA","0000",IF(F594="A04","1000",IF(F594="A03","0700",IF(F594="A02","0500",IF(F594="A01","0200",ERROR)))))</f>
        <v>0500</v>
      </c>
      <c r="L594" s="12" t="str">
        <f t="shared" si="27"/>
        <v>060</v>
      </c>
      <c r="M594" s="13">
        <v>0</v>
      </c>
      <c r="N594" s="14">
        <v>20</v>
      </c>
      <c r="O594" s="12">
        <v>5</v>
      </c>
      <c r="P594" s="11" t="s">
        <v>1301</v>
      </c>
      <c r="Q594" s="10" t="s">
        <v>1647</v>
      </c>
      <c r="R594" s="9" t="str">
        <f t="shared" si="29"/>
        <v>20180620-Str-Sd-Cott01-Uvpo1-M0500-D060-T00000-G20-R05-0593.JPG</v>
      </c>
    </row>
    <row r="595" spans="1:21" x14ac:dyDescent="0.25">
      <c r="A595" s="9" t="s">
        <v>1648</v>
      </c>
      <c r="B595" s="9" t="str">
        <f t="shared" si="28"/>
        <v>20180620</v>
      </c>
      <c r="C595" s="9" t="s">
        <v>872</v>
      </c>
      <c r="D595" s="9" t="s">
        <v>873</v>
      </c>
      <c r="E595" s="10" t="s">
        <v>23</v>
      </c>
      <c r="F595" s="10" t="s">
        <v>339</v>
      </c>
      <c r="G595" s="10" t="s">
        <v>33</v>
      </c>
      <c r="H595" s="10" t="s">
        <v>26</v>
      </c>
      <c r="I595" s="11">
        <v>28</v>
      </c>
      <c r="J595" s="10">
        <v>60</v>
      </c>
      <c r="K595" s="12" t="str">
        <f>IF(F595="NA","0000",IF(F595="A04","1000",IF(F595="A03","0700",IF(F595="A02","0500",IF(F595="A01","0200",ERROR)))))</f>
        <v>0500</v>
      </c>
      <c r="L595" s="12" t="str">
        <f t="shared" si="27"/>
        <v>060</v>
      </c>
      <c r="M595" s="13">
        <v>0</v>
      </c>
      <c r="N595" s="14">
        <v>20</v>
      </c>
      <c r="O595" s="12">
        <v>5</v>
      </c>
      <c r="P595" s="11" t="s">
        <v>1301</v>
      </c>
      <c r="Q595" s="10" t="s">
        <v>1649</v>
      </c>
      <c r="R595" s="9" t="str">
        <f t="shared" si="29"/>
        <v>20180620-Str-Sd-Cott01-Uvpo1-M0500-D060-T00000-G20-R05-0594.JPG</v>
      </c>
    </row>
    <row r="596" spans="1:21" x14ac:dyDescent="0.25">
      <c r="A596" s="9" t="s">
        <v>1650</v>
      </c>
      <c r="B596" s="9" t="str">
        <f t="shared" si="28"/>
        <v>20180620</v>
      </c>
      <c r="C596" s="9" t="s">
        <v>872</v>
      </c>
      <c r="D596" s="9" t="s">
        <v>873</v>
      </c>
      <c r="E596" s="10" t="s">
        <v>29</v>
      </c>
      <c r="F596" s="10" t="s">
        <v>339</v>
      </c>
      <c r="G596" s="10" t="s">
        <v>33</v>
      </c>
      <c r="H596" s="10" t="s">
        <v>26</v>
      </c>
      <c r="I596" s="11">
        <v>5</v>
      </c>
      <c r="J596" s="10">
        <v>60</v>
      </c>
      <c r="K596" s="12" t="str">
        <f>IF(F596="NA","0000",IF(F596="A04","1000",IF(F596="A03","0700",IF(F596="A02","0500",IF(F596="A01","0200",ERROR)))))</f>
        <v>0500</v>
      </c>
      <c r="L596" s="12" t="str">
        <f t="shared" si="27"/>
        <v>060</v>
      </c>
      <c r="M596" s="13">
        <v>0</v>
      </c>
      <c r="N596" s="14">
        <v>20</v>
      </c>
      <c r="O596" s="12">
        <v>5</v>
      </c>
      <c r="P596" s="11" t="s">
        <v>1304</v>
      </c>
      <c r="Q596" s="10" t="s">
        <v>1651</v>
      </c>
      <c r="R596" s="9" t="str">
        <f t="shared" si="29"/>
        <v>20180620-Str-Sd-Wool01-Uvpo1-M0500-D060-T00000-G20-R05-0595.JPG</v>
      </c>
      <c r="S596" s="3">
        <f>I596-I593</f>
        <v>5</v>
      </c>
      <c r="T596" s="3">
        <f>I594-I592</f>
        <v>32</v>
      </c>
      <c r="U596" s="3">
        <f>S596/T596</f>
        <v>0.15625</v>
      </c>
    </row>
    <row r="597" spans="1:21" x14ac:dyDescent="0.25">
      <c r="A597" s="9" t="s">
        <v>1652</v>
      </c>
      <c r="B597" s="9" t="str">
        <f t="shared" si="28"/>
        <v>20180620</v>
      </c>
      <c r="C597" s="9" t="s">
        <v>872</v>
      </c>
      <c r="D597" s="9" t="s">
        <v>873</v>
      </c>
      <c r="E597" s="10" t="s">
        <v>23</v>
      </c>
      <c r="F597" s="10" t="s">
        <v>24</v>
      </c>
      <c r="G597" s="10" t="s">
        <v>25</v>
      </c>
      <c r="H597" s="10" t="s">
        <v>26</v>
      </c>
      <c r="I597" s="11">
        <v>12</v>
      </c>
      <c r="J597" s="10" t="s">
        <v>24</v>
      </c>
      <c r="K597" s="12" t="str">
        <f>IF(F597="NA","0000",IF(F597="A04","1000",IF(F597="A03","0700",IF(F597="A02","0500",IF(F597="A01","0200",ERROR)))))</f>
        <v>0000</v>
      </c>
      <c r="L597" s="12" t="str">
        <f t="shared" si="27"/>
        <v>000</v>
      </c>
      <c r="M597" s="13">
        <v>0</v>
      </c>
      <c r="N597" s="14">
        <v>20</v>
      </c>
      <c r="O597" s="12">
        <v>6</v>
      </c>
      <c r="P597" s="11" t="s">
        <v>1301</v>
      </c>
      <c r="Q597" s="10" t="s">
        <v>1653</v>
      </c>
      <c r="R597" s="9" t="str">
        <f t="shared" si="29"/>
        <v>20180620-Str-Sd-Cott01-Ndata-M0000-D000-T00000-G20-R06-0596.JPG</v>
      </c>
    </row>
    <row r="598" spans="1:21" x14ac:dyDescent="0.25">
      <c r="A598" s="9" t="s">
        <v>1654</v>
      </c>
      <c r="B598" s="9" t="str">
        <f t="shared" si="28"/>
        <v>20180620</v>
      </c>
      <c r="C598" s="9" t="s">
        <v>872</v>
      </c>
      <c r="D598" s="9" t="s">
        <v>873</v>
      </c>
      <c r="E598" s="10" t="s">
        <v>29</v>
      </c>
      <c r="F598" s="10" t="s">
        <v>24</v>
      </c>
      <c r="G598" s="10" t="s">
        <v>25</v>
      </c>
      <c r="H598" s="10" t="s">
        <v>26</v>
      </c>
      <c r="I598" s="11">
        <v>0</v>
      </c>
      <c r="J598" s="10" t="s">
        <v>24</v>
      </c>
      <c r="K598" s="12" t="str">
        <f>IF(F598="NA","0000",IF(F598="A04","1000",IF(F598="A03","0700",IF(F598="A02","0500",IF(F598="A01","0200",ERROR)))))</f>
        <v>0000</v>
      </c>
      <c r="L598" s="12" t="str">
        <f t="shared" si="27"/>
        <v>000</v>
      </c>
      <c r="M598" s="13">
        <v>0</v>
      </c>
      <c r="N598" s="14">
        <v>20</v>
      </c>
      <c r="O598" s="12">
        <v>6</v>
      </c>
      <c r="P598" s="11" t="s">
        <v>1304</v>
      </c>
      <c r="Q598" s="10" t="s">
        <v>1655</v>
      </c>
      <c r="R598" s="9" t="str">
        <f t="shared" si="29"/>
        <v>20180620-Str-Sd-Wool01-Ndata-M0000-D000-T00000-G20-R06-0597.JPG</v>
      </c>
    </row>
    <row r="599" spans="1:21" x14ac:dyDescent="0.25">
      <c r="A599" s="9" t="s">
        <v>1656</v>
      </c>
      <c r="B599" s="9" t="str">
        <f t="shared" si="28"/>
        <v>20180620</v>
      </c>
      <c r="C599" s="9" t="s">
        <v>872</v>
      </c>
      <c r="D599" s="9" t="s">
        <v>873</v>
      </c>
      <c r="E599" s="10" t="s">
        <v>23</v>
      </c>
      <c r="F599" s="10" t="s">
        <v>339</v>
      </c>
      <c r="G599" s="10" t="s">
        <v>33</v>
      </c>
      <c r="H599" s="10" t="s">
        <v>26</v>
      </c>
      <c r="I599" s="11">
        <v>94</v>
      </c>
      <c r="J599" s="10">
        <v>60</v>
      </c>
      <c r="K599" s="12" t="str">
        <f>IF(F599="NA","0000",IF(F599="A04","1000",IF(F599="A03","0700",IF(F599="A02","0500",IF(F599="A01","0200",ERROR)))))</f>
        <v>0500</v>
      </c>
      <c r="L599" s="12" t="str">
        <f t="shared" si="27"/>
        <v>060</v>
      </c>
      <c r="M599" s="13">
        <v>0</v>
      </c>
      <c r="N599" s="14">
        <v>20</v>
      </c>
      <c r="O599" s="12">
        <v>6</v>
      </c>
      <c r="P599" s="11" t="s">
        <v>1301</v>
      </c>
      <c r="Q599" s="10" t="s">
        <v>1657</v>
      </c>
      <c r="R599" s="9" t="str">
        <f t="shared" si="29"/>
        <v>20180620-Str-Sd-Cott01-Uvpo1-M0500-D060-T00000-G20-R06-0598.JPG</v>
      </c>
    </row>
    <row r="600" spans="1:21" x14ac:dyDescent="0.25">
      <c r="A600" s="9" t="s">
        <v>1658</v>
      </c>
      <c r="B600" s="9" t="str">
        <f t="shared" si="28"/>
        <v>20180620</v>
      </c>
      <c r="C600" s="9" t="s">
        <v>872</v>
      </c>
      <c r="D600" s="9" t="s">
        <v>873</v>
      </c>
      <c r="E600" s="10" t="s">
        <v>23</v>
      </c>
      <c r="F600" s="10" t="s">
        <v>339</v>
      </c>
      <c r="G600" s="10" t="s">
        <v>33</v>
      </c>
      <c r="H600" s="10" t="s">
        <v>26</v>
      </c>
      <c r="I600" s="11">
        <v>95</v>
      </c>
      <c r="J600" s="10">
        <v>60</v>
      </c>
      <c r="K600" s="12" t="str">
        <f>IF(F600="NA","0000",IF(F600="A04","1000",IF(F600="A03","0700",IF(F600="A02","0500",IF(F600="A01","0200",ERROR)))))</f>
        <v>0500</v>
      </c>
      <c r="L600" s="12" t="str">
        <f t="shared" si="27"/>
        <v>060</v>
      </c>
      <c r="M600" s="13">
        <v>0</v>
      </c>
      <c r="N600" s="14">
        <v>20</v>
      </c>
      <c r="O600" s="12">
        <v>6</v>
      </c>
      <c r="P600" s="11" t="s">
        <v>1301</v>
      </c>
      <c r="Q600" s="10" t="s">
        <v>1659</v>
      </c>
      <c r="R600" s="9" t="str">
        <f t="shared" si="29"/>
        <v>20180620-Str-Sd-Cott01-Uvpo1-M0500-D060-T00000-G20-R06-0599.JPG</v>
      </c>
    </row>
    <row r="601" spans="1:21" x14ac:dyDescent="0.25">
      <c r="A601" s="9" t="s">
        <v>1660</v>
      </c>
      <c r="B601" s="9" t="str">
        <f t="shared" si="28"/>
        <v>20180620</v>
      </c>
      <c r="C601" s="9" t="s">
        <v>872</v>
      </c>
      <c r="D601" s="9" t="s">
        <v>873</v>
      </c>
      <c r="E601" s="10" t="s">
        <v>29</v>
      </c>
      <c r="F601" s="10" t="s">
        <v>339</v>
      </c>
      <c r="G601" s="10" t="s">
        <v>33</v>
      </c>
      <c r="H601" s="10" t="s">
        <v>26</v>
      </c>
      <c r="I601" s="11">
        <v>16</v>
      </c>
      <c r="J601" s="10">
        <v>60</v>
      </c>
      <c r="K601" s="12" t="str">
        <f>IF(F601="NA","0000",IF(F601="A04","1000",IF(F601="A03","0700",IF(F601="A02","0500",IF(F601="A01","0200",ERROR)))))</f>
        <v>0500</v>
      </c>
      <c r="L601" s="12" t="str">
        <f t="shared" si="27"/>
        <v>060</v>
      </c>
      <c r="M601" s="13">
        <v>0</v>
      </c>
      <c r="N601" s="14">
        <v>20</v>
      </c>
      <c r="O601" s="12">
        <v>6</v>
      </c>
      <c r="P601" s="11" t="s">
        <v>1304</v>
      </c>
      <c r="Q601" s="10" t="s">
        <v>1661</v>
      </c>
      <c r="R601" s="9" t="str">
        <f t="shared" si="29"/>
        <v>20180620-Str-Sd-Wool01-Uvpo1-M0500-D060-T00000-G20-R06-0600.JPG</v>
      </c>
      <c r="S601" s="3">
        <f>I601-I598</f>
        <v>16</v>
      </c>
      <c r="T601" s="3">
        <f>I599-I597</f>
        <v>82</v>
      </c>
      <c r="U601" s="3">
        <f>S601/T601</f>
        <v>0.1951219512195122</v>
      </c>
    </row>
    <row r="602" spans="1:21" x14ac:dyDescent="0.25">
      <c r="A602" s="9" t="s">
        <v>1662</v>
      </c>
      <c r="B602" s="9" t="str">
        <f t="shared" si="28"/>
        <v>20180620</v>
      </c>
      <c r="C602" s="9" t="s">
        <v>872</v>
      </c>
      <c r="D602" s="9" t="s">
        <v>873</v>
      </c>
      <c r="E602" s="10" t="s">
        <v>23</v>
      </c>
      <c r="F602" s="10" t="s">
        <v>24</v>
      </c>
      <c r="G602" s="10" t="s">
        <v>25</v>
      </c>
      <c r="H602" s="10" t="s">
        <v>26</v>
      </c>
      <c r="I602" s="11">
        <v>8</v>
      </c>
      <c r="J602" s="10" t="s">
        <v>24</v>
      </c>
      <c r="K602" s="12" t="str">
        <f>IF(F602="NA","0000",IF(F602="A04","1000",IF(F602="A03","0700",IF(F602="A02","0500",IF(F602="A01","0200",ERROR)))))</f>
        <v>0000</v>
      </c>
      <c r="L602" s="12" t="str">
        <f t="shared" si="27"/>
        <v>000</v>
      </c>
      <c r="M602" s="13">
        <v>0</v>
      </c>
      <c r="N602" s="14">
        <v>21</v>
      </c>
      <c r="O602" s="12">
        <v>1</v>
      </c>
      <c r="P602" s="11" t="s">
        <v>1301</v>
      </c>
      <c r="Q602" s="10" t="s">
        <v>1663</v>
      </c>
      <c r="R602" s="9" t="str">
        <f t="shared" si="29"/>
        <v>20180620-Str-Sd-Cott01-Ndata-M0000-D000-T00000-G21-R01-0601.JPG</v>
      </c>
    </row>
    <row r="603" spans="1:21" x14ac:dyDescent="0.25">
      <c r="A603" s="9" t="s">
        <v>1664</v>
      </c>
      <c r="B603" s="9" t="str">
        <f t="shared" si="28"/>
        <v>20180620</v>
      </c>
      <c r="C603" s="9" t="s">
        <v>872</v>
      </c>
      <c r="D603" s="9" t="s">
        <v>873</v>
      </c>
      <c r="E603" s="10" t="s">
        <v>29</v>
      </c>
      <c r="F603" s="10" t="s">
        <v>24</v>
      </c>
      <c r="G603" s="10" t="s">
        <v>25</v>
      </c>
      <c r="H603" s="10" t="s">
        <v>26</v>
      </c>
      <c r="I603" s="11">
        <v>3</v>
      </c>
      <c r="J603" s="10" t="s">
        <v>24</v>
      </c>
      <c r="K603" s="12" t="str">
        <f>IF(F603="NA","0000",IF(F603="A04","1000",IF(F603="A03","0700",IF(F603="A02","0500",IF(F603="A01","0200",ERROR)))))</f>
        <v>0000</v>
      </c>
      <c r="L603" s="12" t="str">
        <f t="shared" si="27"/>
        <v>000</v>
      </c>
      <c r="M603" s="13">
        <v>0</v>
      </c>
      <c r="N603" s="14">
        <v>21</v>
      </c>
      <c r="O603" s="12">
        <v>1</v>
      </c>
      <c r="P603" s="11" t="s">
        <v>1304</v>
      </c>
      <c r="Q603" s="10" t="s">
        <v>1665</v>
      </c>
      <c r="R603" s="9" t="str">
        <f t="shared" si="29"/>
        <v>20180620-Str-Sd-Wool01-Ndata-M0000-D000-T00000-G21-R01-0602.JPG</v>
      </c>
    </row>
    <row r="604" spans="1:21" x14ac:dyDescent="0.25">
      <c r="A604" s="9" t="s">
        <v>1666</v>
      </c>
      <c r="B604" s="9" t="str">
        <f t="shared" si="28"/>
        <v>20180620</v>
      </c>
      <c r="C604" s="9" t="s">
        <v>872</v>
      </c>
      <c r="D604" s="9" t="s">
        <v>873</v>
      </c>
      <c r="E604" s="10" t="s">
        <v>23</v>
      </c>
      <c r="F604" s="10" t="s">
        <v>400</v>
      </c>
      <c r="G604" s="10" t="s">
        <v>33</v>
      </c>
      <c r="H604" s="10" t="s">
        <v>26</v>
      </c>
      <c r="I604" s="11">
        <v>171</v>
      </c>
      <c r="J604" s="10">
        <v>60</v>
      </c>
      <c r="K604" s="12" t="str">
        <f>IF(F604="NA","0000",IF(F604="A04","1000",IF(F604="A03","0700",IF(F604="A02","0500",IF(F604="A01","0200",ERROR)))))</f>
        <v>0700</v>
      </c>
      <c r="L604" s="12" t="str">
        <f t="shared" si="27"/>
        <v>060</v>
      </c>
      <c r="M604" s="13">
        <v>0</v>
      </c>
      <c r="N604" s="14">
        <v>21</v>
      </c>
      <c r="O604" s="12">
        <v>1</v>
      </c>
      <c r="P604" s="11" t="s">
        <v>1301</v>
      </c>
      <c r="Q604" s="10" t="s">
        <v>1667</v>
      </c>
      <c r="R604" s="9" t="str">
        <f t="shared" si="29"/>
        <v>20180620-Str-Sd-Cott01-Uvpo1-M0700-D060-T00000-G21-R01-0603.JPG</v>
      </c>
    </row>
    <row r="605" spans="1:21" x14ac:dyDescent="0.25">
      <c r="A605" s="9" t="s">
        <v>1668</v>
      </c>
      <c r="B605" s="9" t="str">
        <f t="shared" si="28"/>
        <v>20180620</v>
      </c>
      <c r="C605" s="9" t="s">
        <v>872</v>
      </c>
      <c r="D605" s="9" t="s">
        <v>873</v>
      </c>
      <c r="E605" s="10" t="s">
        <v>23</v>
      </c>
      <c r="F605" s="10" t="s">
        <v>400</v>
      </c>
      <c r="G605" s="10" t="s">
        <v>33</v>
      </c>
      <c r="H605" s="10" t="s">
        <v>26</v>
      </c>
      <c r="I605" s="11">
        <v>149</v>
      </c>
      <c r="J605" s="10">
        <v>60</v>
      </c>
      <c r="K605" s="12" t="str">
        <f>IF(F605="NA","0000",IF(F605="A04","1000",IF(F605="A03","0700",IF(F605="A02","0500",IF(F605="A01","0200",ERROR)))))</f>
        <v>0700</v>
      </c>
      <c r="L605" s="12" t="str">
        <f t="shared" si="27"/>
        <v>060</v>
      </c>
      <c r="M605" s="13">
        <v>0</v>
      </c>
      <c r="N605" s="14">
        <v>21</v>
      </c>
      <c r="O605" s="12">
        <v>1</v>
      </c>
      <c r="P605" s="11" t="s">
        <v>1301</v>
      </c>
      <c r="Q605" s="10" t="s">
        <v>1669</v>
      </c>
      <c r="R605" s="9" t="str">
        <f t="shared" si="29"/>
        <v>20180620-Str-Sd-Cott01-Uvpo1-M0700-D060-T00000-G21-R01-0604.JPG</v>
      </c>
    </row>
    <row r="606" spans="1:21" x14ac:dyDescent="0.25">
      <c r="A606" s="9" t="s">
        <v>1670</v>
      </c>
      <c r="B606" s="9" t="str">
        <f t="shared" si="28"/>
        <v>20180620</v>
      </c>
      <c r="C606" s="9" t="s">
        <v>872</v>
      </c>
      <c r="D606" s="9" t="s">
        <v>873</v>
      </c>
      <c r="E606" s="10" t="s">
        <v>29</v>
      </c>
      <c r="F606" s="10" t="s">
        <v>400</v>
      </c>
      <c r="G606" s="10" t="s">
        <v>33</v>
      </c>
      <c r="H606" s="10" t="s">
        <v>26</v>
      </c>
      <c r="I606" s="11">
        <v>34</v>
      </c>
      <c r="J606" s="10">
        <v>60</v>
      </c>
      <c r="K606" s="12" t="str">
        <f>IF(F606="NA","0000",IF(F606="A04","1000",IF(F606="A03","0700",IF(F606="A02","0500",IF(F606="A01","0200",ERROR)))))</f>
        <v>0700</v>
      </c>
      <c r="L606" s="12" t="str">
        <f t="shared" si="27"/>
        <v>060</v>
      </c>
      <c r="M606" s="13">
        <v>0</v>
      </c>
      <c r="N606" s="14">
        <v>21</v>
      </c>
      <c r="O606" s="12">
        <v>1</v>
      </c>
      <c r="P606" s="11" t="s">
        <v>1304</v>
      </c>
      <c r="Q606" s="10" t="s">
        <v>1671</v>
      </c>
      <c r="R606" s="9" t="str">
        <f t="shared" si="29"/>
        <v>20180620-Str-Sd-Wool01-Uvpo1-M0700-D060-T00000-G21-R01-0605.JPG</v>
      </c>
      <c r="S606" s="3">
        <f>I606-I603</f>
        <v>31</v>
      </c>
      <c r="T606" s="3">
        <f>I604-I602</f>
        <v>163</v>
      </c>
      <c r="U606" s="3">
        <f>S606/T606</f>
        <v>0.19018404907975461</v>
      </c>
    </row>
    <row r="607" spans="1:21" x14ac:dyDescent="0.25">
      <c r="A607" s="9" t="s">
        <v>1672</v>
      </c>
      <c r="B607" s="9" t="str">
        <f t="shared" si="28"/>
        <v>20180620</v>
      </c>
      <c r="C607" s="9" t="s">
        <v>872</v>
      </c>
      <c r="D607" s="9" t="s">
        <v>873</v>
      </c>
      <c r="E607" s="10" t="s">
        <v>23</v>
      </c>
      <c r="F607" s="10" t="s">
        <v>24</v>
      </c>
      <c r="G607" s="10" t="s">
        <v>25</v>
      </c>
      <c r="H607" s="10" t="s">
        <v>26</v>
      </c>
      <c r="I607" s="11">
        <v>5</v>
      </c>
      <c r="J607" s="10" t="s">
        <v>24</v>
      </c>
      <c r="K607" s="12" t="str">
        <f>IF(F607="NA","0000",IF(F607="A04","1000",IF(F607="A03","0700",IF(F607="A02","0500",IF(F607="A01","0200",ERROR)))))</f>
        <v>0000</v>
      </c>
      <c r="L607" s="12" t="str">
        <f t="shared" si="27"/>
        <v>000</v>
      </c>
      <c r="M607" s="13">
        <v>0</v>
      </c>
      <c r="N607" s="14">
        <v>21</v>
      </c>
      <c r="O607" s="12">
        <v>2</v>
      </c>
      <c r="P607" s="11" t="s">
        <v>1301</v>
      </c>
      <c r="Q607" s="10" t="s">
        <v>1673</v>
      </c>
      <c r="R607" s="9" t="str">
        <f t="shared" si="29"/>
        <v>20180620-Str-Sd-Cott01-Ndata-M0000-D000-T00000-G21-R02-0606.JPG</v>
      </c>
    </row>
    <row r="608" spans="1:21" x14ac:dyDescent="0.25">
      <c r="A608" s="9" t="s">
        <v>1674</v>
      </c>
      <c r="B608" s="9" t="str">
        <f t="shared" si="28"/>
        <v>20180620</v>
      </c>
      <c r="C608" s="9" t="s">
        <v>872</v>
      </c>
      <c r="D608" s="9" t="s">
        <v>873</v>
      </c>
      <c r="E608" s="10" t="s">
        <v>29</v>
      </c>
      <c r="F608" s="10" t="s">
        <v>24</v>
      </c>
      <c r="G608" s="10" t="s">
        <v>25</v>
      </c>
      <c r="H608" s="10" t="s">
        <v>26</v>
      </c>
      <c r="I608" s="11">
        <v>0</v>
      </c>
      <c r="J608" s="10" t="s">
        <v>24</v>
      </c>
      <c r="K608" s="12" t="str">
        <f>IF(F608="NA","0000",IF(F608="A04","1000",IF(F608="A03","0700",IF(F608="A02","0500",IF(F608="A01","0200",ERROR)))))</f>
        <v>0000</v>
      </c>
      <c r="L608" s="12" t="str">
        <f t="shared" si="27"/>
        <v>000</v>
      </c>
      <c r="M608" s="13">
        <v>0</v>
      </c>
      <c r="N608" s="14">
        <v>21</v>
      </c>
      <c r="O608" s="12">
        <v>2</v>
      </c>
      <c r="P608" s="11" t="s">
        <v>1304</v>
      </c>
      <c r="Q608" s="10" t="s">
        <v>1675</v>
      </c>
      <c r="R608" s="9" t="str">
        <f t="shared" si="29"/>
        <v>20180620-Str-Sd-Wool01-Ndata-M0000-D000-T00000-G21-R02-0607.JPG</v>
      </c>
    </row>
    <row r="609" spans="1:21" x14ac:dyDescent="0.25">
      <c r="A609" s="9" t="s">
        <v>1676</v>
      </c>
      <c r="B609" s="9" t="str">
        <f t="shared" si="28"/>
        <v>20180620</v>
      </c>
      <c r="C609" s="9" t="s">
        <v>872</v>
      </c>
      <c r="D609" s="9" t="s">
        <v>873</v>
      </c>
      <c r="E609" s="10" t="s">
        <v>23</v>
      </c>
      <c r="F609" s="10" t="s">
        <v>400</v>
      </c>
      <c r="G609" s="10" t="s">
        <v>33</v>
      </c>
      <c r="H609" s="10" t="s">
        <v>26</v>
      </c>
      <c r="I609" s="11">
        <v>67</v>
      </c>
      <c r="J609" s="10">
        <v>60</v>
      </c>
      <c r="K609" s="12" t="str">
        <f>IF(F609="NA","0000",IF(F609="A04","1000",IF(F609="A03","0700",IF(F609="A02","0500",IF(F609="A01","0200",ERROR)))))</f>
        <v>0700</v>
      </c>
      <c r="L609" s="12" t="str">
        <f t="shared" si="27"/>
        <v>060</v>
      </c>
      <c r="M609" s="13">
        <v>0</v>
      </c>
      <c r="N609" s="14">
        <v>21</v>
      </c>
      <c r="O609" s="12">
        <v>2</v>
      </c>
      <c r="P609" s="11" t="s">
        <v>1301</v>
      </c>
      <c r="Q609" s="10" t="s">
        <v>1677</v>
      </c>
      <c r="R609" s="9" t="str">
        <f t="shared" si="29"/>
        <v>20180620-Str-Sd-Cott01-Uvpo1-M0700-D060-T00000-G21-R02-0608.JPG</v>
      </c>
    </row>
    <row r="610" spans="1:21" x14ac:dyDescent="0.25">
      <c r="A610" s="9" t="s">
        <v>1678</v>
      </c>
      <c r="B610" s="9" t="str">
        <f t="shared" si="28"/>
        <v>20180620</v>
      </c>
      <c r="C610" s="9" t="s">
        <v>872</v>
      </c>
      <c r="D610" s="9" t="s">
        <v>873</v>
      </c>
      <c r="E610" s="10" t="s">
        <v>23</v>
      </c>
      <c r="F610" s="10" t="s">
        <v>400</v>
      </c>
      <c r="G610" s="10" t="s">
        <v>33</v>
      </c>
      <c r="H610" s="10" t="s">
        <v>26</v>
      </c>
      <c r="I610" s="11">
        <v>45</v>
      </c>
      <c r="J610" s="10">
        <v>60</v>
      </c>
      <c r="K610" s="12" t="str">
        <f>IF(F610="NA","0000",IF(F610="A04","1000",IF(F610="A03","0700",IF(F610="A02","0500",IF(F610="A01","0200",ERROR)))))</f>
        <v>0700</v>
      </c>
      <c r="L610" s="12" t="str">
        <f t="shared" si="27"/>
        <v>060</v>
      </c>
      <c r="M610" s="13">
        <v>0</v>
      </c>
      <c r="N610" s="14">
        <v>21</v>
      </c>
      <c r="O610" s="12">
        <v>2</v>
      </c>
      <c r="P610" s="11" t="s">
        <v>1301</v>
      </c>
      <c r="Q610" s="10" t="s">
        <v>1679</v>
      </c>
      <c r="R610" s="9" t="str">
        <f t="shared" si="29"/>
        <v>20180620-Str-Sd-Cott01-Uvpo1-M0700-D060-T00000-G21-R02-0609.JPG</v>
      </c>
    </row>
    <row r="611" spans="1:21" x14ac:dyDescent="0.25">
      <c r="A611" s="9" t="s">
        <v>1680</v>
      </c>
      <c r="B611" s="9" t="str">
        <f t="shared" si="28"/>
        <v>20180620</v>
      </c>
      <c r="C611" s="9" t="s">
        <v>872</v>
      </c>
      <c r="D611" s="9" t="s">
        <v>873</v>
      </c>
      <c r="E611" s="10" t="s">
        <v>29</v>
      </c>
      <c r="F611" s="10" t="s">
        <v>400</v>
      </c>
      <c r="G611" s="10" t="s">
        <v>33</v>
      </c>
      <c r="H611" s="10" t="s">
        <v>26</v>
      </c>
      <c r="I611" s="11">
        <v>15</v>
      </c>
      <c r="J611" s="10">
        <v>60</v>
      </c>
      <c r="K611" s="12" t="str">
        <f>IF(F611="NA","0000",IF(F611="A04","1000",IF(F611="A03","0700",IF(F611="A02","0500",IF(F611="A01","0200",ERROR)))))</f>
        <v>0700</v>
      </c>
      <c r="L611" s="12" t="str">
        <f t="shared" si="27"/>
        <v>060</v>
      </c>
      <c r="M611" s="13">
        <v>0</v>
      </c>
      <c r="N611" s="14">
        <v>21</v>
      </c>
      <c r="O611" s="12">
        <v>2</v>
      </c>
      <c r="P611" s="11" t="s">
        <v>1304</v>
      </c>
      <c r="Q611" s="10" t="s">
        <v>1681</v>
      </c>
      <c r="R611" s="9" t="str">
        <f t="shared" si="29"/>
        <v>20180620-Str-Sd-Wool01-Uvpo1-M0700-D060-T00000-G21-R02-0610.JPG</v>
      </c>
      <c r="S611" s="3">
        <f>I611-I608</f>
        <v>15</v>
      </c>
      <c r="T611" s="3">
        <f>I609-I607</f>
        <v>62</v>
      </c>
      <c r="U611" s="3">
        <f>S611/T611</f>
        <v>0.24193548387096775</v>
      </c>
    </row>
    <row r="612" spans="1:21" x14ac:dyDescent="0.25">
      <c r="A612" s="9" t="s">
        <v>1682</v>
      </c>
      <c r="B612" s="9" t="str">
        <f t="shared" si="28"/>
        <v>20180620</v>
      </c>
      <c r="C612" s="9" t="s">
        <v>872</v>
      </c>
      <c r="D612" s="9" t="s">
        <v>873</v>
      </c>
      <c r="E612" s="10" t="s">
        <v>23</v>
      </c>
      <c r="F612" s="10" t="s">
        <v>24</v>
      </c>
      <c r="G612" s="10" t="s">
        <v>25</v>
      </c>
      <c r="H612" s="10" t="s">
        <v>26</v>
      </c>
      <c r="I612" s="11">
        <v>7</v>
      </c>
      <c r="J612" s="10" t="s">
        <v>24</v>
      </c>
      <c r="K612" s="12" t="str">
        <f>IF(F612="NA","0000",IF(F612="A04","1000",IF(F612="A03","0700",IF(F612="A02","0500",IF(F612="A01","0200",ERROR)))))</f>
        <v>0000</v>
      </c>
      <c r="L612" s="12" t="str">
        <f t="shared" si="27"/>
        <v>000</v>
      </c>
      <c r="M612" s="13">
        <v>0</v>
      </c>
      <c r="N612" s="14">
        <v>21</v>
      </c>
      <c r="O612" s="12">
        <v>3</v>
      </c>
      <c r="P612" s="11" t="s">
        <v>1301</v>
      </c>
      <c r="Q612" s="10" t="s">
        <v>1683</v>
      </c>
      <c r="R612" s="9" t="str">
        <f t="shared" si="29"/>
        <v>20180620-Str-Sd-Cott01-Ndata-M0000-D000-T00000-G21-R03-0611.JPG</v>
      </c>
    </row>
    <row r="613" spans="1:21" x14ac:dyDescent="0.25">
      <c r="A613" s="9" t="s">
        <v>1684</v>
      </c>
      <c r="B613" s="9" t="str">
        <f t="shared" si="28"/>
        <v>20180620</v>
      </c>
      <c r="C613" s="9" t="s">
        <v>872</v>
      </c>
      <c r="D613" s="9" t="s">
        <v>873</v>
      </c>
      <c r="E613" s="10" t="s">
        <v>29</v>
      </c>
      <c r="F613" s="10" t="s">
        <v>24</v>
      </c>
      <c r="G613" s="10" t="s">
        <v>25</v>
      </c>
      <c r="H613" s="10" t="s">
        <v>26</v>
      </c>
      <c r="I613" s="11">
        <v>0</v>
      </c>
      <c r="J613" s="10" t="s">
        <v>24</v>
      </c>
      <c r="K613" s="12" t="str">
        <f>IF(F613="NA","0000",IF(F613="A04","1000",IF(F613="A03","0700",IF(F613="A02","0500",IF(F613="A01","0200",ERROR)))))</f>
        <v>0000</v>
      </c>
      <c r="L613" s="12" t="str">
        <f t="shared" si="27"/>
        <v>000</v>
      </c>
      <c r="M613" s="13">
        <v>0</v>
      </c>
      <c r="N613" s="14">
        <v>21</v>
      </c>
      <c r="O613" s="12">
        <v>3</v>
      </c>
      <c r="P613" s="11" t="s">
        <v>1304</v>
      </c>
      <c r="Q613" s="10" t="s">
        <v>1685</v>
      </c>
      <c r="R613" s="9" t="str">
        <f t="shared" si="29"/>
        <v>20180620-Str-Sd-Wool01-Ndata-M0000-D000-T00000-G21-R03-0612.JPG</v>
      </c>
    </row>
    <row r="614" spans="1:21" x14ac:dyDescent="0.25">
      <c r="A614" s="9" t="s">
        <v>1686</v>
      </c>
      <c r="B614" s="9" t="str">
        <f t="shared" si="28"/>
        <v>20180620</v>
      </c>
      <c r="C614" s="9" t="s">
        <v>872</v>
      </c>
      <c r="D614" s="9" t="s">
        <v>873</v>
      </c>
      <c r="E614" s="10" t="s">
        <v>23</v>
      </c>
      <c r="F614" s="10" t="s">
        <v>400</v>
      </c>
      <c r="G614" s="10" t="s">
        <v>33</v>
      </c>
      <c r="H614" s="10" t="s">
        <v>26</v>
      </c>
      <c r="I614" s="11">
        <v>45</v>
      </c>
      <c r="J614" s="10">
        <v>60</v>
      </c>
      <c r="K614" s="12" t="str">
        <f>IF(F614="NA","0000",IF(F614="A04","1000",IF(F614="A03","0700",IF(F614="A02","0500",IF(F614="A01","0200",ERROR)))))</f>
        <v>0700</v>
      </c>
      <c r="L614" s="12" t="str">
        <f t="shared" si="27"/>
        <v>060</v>
      </c>
      <c r="M614" s="13">
        <v>0</v>
      </c>
      <c r="N614" s="14">
        <v>21</v>
      </c>
      <c r="O614" s="12">
        <v>3</v>
      </c>
      <c r="P614" s="11" t="s">
        <v>1301</v>
      </c>
      <c r="Q614" s="10" t="s">
        <v>1687</v>
      </c>
      <c r="R614" s="9" t="str">
        <f t="shared" si="29"/>
        <v>20180620-Str-Sd-Cott01-Uvpo1-M0700-D060-T00000-G21-R03-0613.JPG</v>
      </c>
    </row>
    <row r="615" spans="1:21" x14ac:dyDescent="0.25">
      <c r="A615" s="9" t="s">
        <v>1688</v>
      </c>
      <c r="B615" s="9" t="str">
        <f t="shared" si="28"/>
        <v>20180620</v>
      </c>
      <c r="C615" s="9" t="s">
        <v>872</v>
      </c>
      <c r="D615" s="9" t="s">
        <v>873</v>
      </c>
      <c r="E615" s="10" t="s">
        <v>23</v>
      </c>
      <c r="F615" s="10" t="s">
        <v>400</v>
      </c>
      <c r="G615" s="10" t="s">
        <v>33</v>
      </c>
      <c r="H615" s="10" t="s">
        <v>26</v>
      </c>
      <c r="I615" s="11">
        <v>36</v>
      </c>
      <c r="J615" s="10">
        <v>60</v>
      </c>
      <c r="K615" s="12" t="str">
        <f>IF(F615="NA","0000",IF(F615="A04","1000",IF(F615="A03","0700",IF(F615="A02","0500",IF(F615="A01","0200",ERROR)))))</f>
        <v>0700</v>
      </c>
      <c r="L615" s="12" t="str">
        <f t="shared" si="27"/>
        <v>060</v>
      </c>
      <c r="M615" s="13">
        <v>0</v>
      </c>
      <c r="N615" s="14">
        <v>21</v>
      </c>
      <c r="O615" s="12">
        <v>3</v>
      </c>
      <c r="P615" s="11" t="s">
        <v>1301</v>
      </c>
      <c r="Q615" s="10" t="s">
        <v>1689</v>
      </c>
      <c r="R615" s="9" t="str">
        <f t="shared" si="29"/>
        <v>20180620-Str-Sd-Cott01-Uvpo1-M0700-D060-T00000-G21-R03-0614.JPG</v>
      </c>
    </row>
    <row r="616" spans="1:21" x14ac:dyDescent="0.25">
      <c r="A616" s="9" t="s">
        <v>1690</v>
      </c>
      <c r="B616" s="9" t="str">
        <f t="shared" si="28"/>
        <v>20180620</v>
      </c>
      <c r="C616" s="9" t="s">
        <v>872</v>
      </c>
      <c r="D616" s="9" t="s">
        <v>873</v>
      </c>
      <c r="E616" s="10" t="s">
        <v>29</v>
      </c>
      <c r="F616" s="10" t="s">
        <v>400</v>
      </c>
      <c r="G616" s="10" t="s">
        <v>33</v>
      </c>
      <c r="H616" s="10" t="s">
        <v>26</v>
      </c>
      <c r="I616" s="11">
        <v>7</v>
      </c>
      <c r="J616" s="10">
        <v>60</v>
      </c>
      <c r="K616" s="12" t="str">
        <f>IF(F616="NA","0000",IF(F616="A04","1000",IF(F616="A03","0700",IF(F616="A02","0500",IF(F616="A01","0200",ERROR)))))</f>
        <v>0700</v>
      </c>
      <c r="L616" s="12" t="str">
        <f t="shared" si="27"/>
        <v>060</v>
      </c>
      <c r="M616" s="13">
        <v>0</v>
      </c>
      <c r="N616" s="14">
        <v>21</v>
      </c>
      <c r="O616" s="12">
        <v>3</v>
      </c>
      <c r="P616" s="11" t="s">
        <v>1304</v>
      </c>
      <c r="Q616" s="10" t="s">
        <v>1691</v>
      </c>
      <c r="R616" s="9" t="str">
        <f t="shared" si="29"/>
        <v>20180620-Str-Sd-Wool01-Uvpo1-M0700-D060-T00000-G21-R03-0615.JPG</v>
      </c>
      <c r="S616" s="3">
        <f>I616-I613</f>
        <v>7</v>
      </c>
      <c r="T616" s="3">
        <f>I614-I612</f>
        <v>38</v>
      </c>
      <c r="U616" s="3">
        <f>S616/T616</f>
        <v>0.18421052631578946</v>
      </c>
    </row>
    <row r="617" spans="1:21" x14ac:dyDescent="0.25">
      <c r="A617" s="9" t="s">
        <v>1692</v>
      </c>
      <c r="B617" s="9" t="str">
        <f t="shared" si="28"/>
        <v>20180620</v>
      </c>
      <c r="C617" s="9" t="s">
        <v>872</v>
      </c>
      <c r="D617" s="9" t="s">
        <v>873</v>
      </c>
      <c r="E617" s="10" t="s">
        <v>23</v>
      </c>
      <c r="F617" s="10" t="s">
        <v>24</v>
      </c>
      <c r="G617" s="10" t="s">
        <v>25</v>
      </c>
      <c r="H617" s="10" t="s">
        <v>26</v>
      </c>
      <c r="I617" s="11">
        <v>1</v>
      </c>
      <c r="J617" s="10" t="s">
        <v>24</v>
      </c>
      <c r="K617" s="12" t="str">
        <f>IF(F617="NA","0000",IF(F617="A04","1000",IF(F617="A03","0700",IF(F617="A02","0500",IF(F617="A01","0200",ERROR)))))</f>
        <v>0000</v>
      </c>
      <c r="L617" s="12" t="str">
        <f t="shared" si="27"/>
        <v>000</v>
      </c>
      <c r="M617" s="13">
        <v>0</v>
      </c>
      <c r="N617" s="14">
        <v>21</v>
      </c>
      <c r="O617" s="12">
        <v>4</v>
      </c>
      <c r="P617" s="11" t="s">
        <v>1301</v>
      </c>
      <c r="Q617" s="10" t="s">
        <v>1693</v>
      </c>
      <c r="R617" s="9" t="str">
        <f t="shared" si="29"/>
        <v>20180620-Str-Sd-Cott01-Ndata-M0000-D000-T00000-G21-R04-0616.JPG</v>
      </c>
    </row>
    <row r="618" spans="1:21" x14ac:dyDescent="0.25">
      <c r="A618" s="9" t="s">
        <v>1694</v>
      </c>
      <c r="B618" s="9" t="str">
        <f t="shared" si="28"/>
        <v>20180620</v>
      </c>
      <c r="C618" s="9" t="s">
        <v>872</v>
      </c>
      <c r="D618" s="9" t="s">
        <v>873</v>
      </c>
      <c r="E618" s="10" t="s">
        <v>29</v>
      </c>
      <c r="F618" s="10" t="s">
        <v>24</v>
      </c>
      <c r="G618" s="10" t="s">
        <v>25</v>
      </c>
      <c r="H618" s="10" t="s">
        <v>26</v>
      </c>
      <c r="I618" s="11">
        <v>0</v>
      </c>
      <c r="J618" s="10" t="s">
        <v>24</v>
      </c>
      <c r="K618" s="12" t="str">
        <f>IF(F618="NA","0000",IF(F618="A04","1000",IF(F618="A03","0700",IF(F618="A02","0500",IF(F618="A01","0200",ERROR)))))</f>
        <v>0000</v>
      </c>
      <c r="L618" s="12" t="str">
        <f t="shared" si="27"/>
        <v>000</v>
      </c>
      <c r="M618" s="13">
        <v>0</v>
      </c>
      <c r="N618" s="14">
        <v>21</v>
      </c>
      <c r="O618" s="12">
        <v>4</v>
      </c>
      <c r="P618" s="11" t="s">
        <v>1304</v>
      </c>
      <c r="Q618" s="10" t="s">
        <v>1695</v>
      </c>
      <c r="R618" s="9" t="str">
        <f t="shared" si="29"/>
        <v>20180620-Str-Sd-Wool01-Ndata-M0000-D000-T00000-G21-R04-0617.JPG</v>
      </c>
    </row>
    <row r="619" spans="1:21" x14ac:dyDescent="0.25">
      <c r="A619" s="9" t="s">
        <v>1696</v>
      </c>
      <c r="B619" s="9" t="str">
        <f t="shared" si="28"/>
        <v>20180620</v>
      </c>
      <c r="C619" s="9" t="s">
        <v>872</v>
      </c>
      <c r="D619" s="9" t="s">
        <v>873</v>
      </c>
      <c r="E619" s="10" t="s">
        <v>23</v>
      </c>
      <c r="F619" s="10" t="s">
        <v>400</v>
      </c>
      <c r="G619" s="10" t="s">
        <v>33</v>
      </c>
      <c r="H619" s="10" t="s">
        <v>26</v>
      </c>
      <c r="I619" s="11">
        <v>76</v>
      </c>
      <c r="J619" s="10">
        <v>60</v>
      </c>
      <c r="K619" s="12" t="str">
        <f>IF(F619="NA","0000",IF(F619="A04","1000",IF(F619="A03","0700",IF(F619="A02","0500",IF(F619="A01","0200",ERROR)))))</f>
        <v>0700</v>
      </c>
      <c r="L619" s="12" t="str">
        <f t="shared" si="27"/>
        <v>060</v>
      </c>
      <c r="M619" s="13">
        <v>0</v>
      </c>
      <c r="N619" s="14">
        <v>21</v>
      </c>
      <c r="O619" s="12">
        <v>4</v>
      </c>
      <c r="P619" s="11" t="s">
        <v>1301</v>
      </c>
      <c r="Q619" s="10" t="s">
        <v>1697</v>
      </c>
      <c r="R619" s="9" t="str">
        <f t="shared" si="29"/>
        <v>20180620-Str-Sd-Cott01-Uvpo1-M0700-D060-T00000-G21-R04-0618.JPG</v>
      </c>
    </row>
    <row r="620" spans="1:21" x14ac:dyDescent="0.25">
      <c r="A620" s="9" t="s">
        <v>1698</v>
      </c>
      <c r="B620" s="9" t="str">
        <f t="shared" si="28"/>
        <v>20180620</v>
      </c>
      <c r="C620" s="9" t="s">
        <v>872</v>
      </c>
      <c r="D620" s="9" t="s">
        <v>873</v>
      </c>
      <c r="E620" s="10" t="s">
        <v>23</v>
      </c>
      <c r="F620" s="10" t="s">
        <v>400</v>
      </c>
      <c r="G620" s="10" t="s">
        <v>33</v>
      </c>
      <c r="H620" s="10" t="s">
        <v>26</v>
      </c>
      <c r="I620" s="11">
        <v>67</v>
      </c>
      <c r="J620" s="10">
        <v>60</v>
      </c>
      <c r="K620" s="12" t="str">
        <f>IF(F620="NA","0000",IF(F620="A04","1000",IF(F620="A03","0700",IF(F620="A02","0500",IF(F620="A01","0200",ERROR)))))</f>
        <v>0700</v>
      </c>
      <c r="L620" s="12" t="str">
        <f t="shared" si="27"/>
        <v>060</v>
      </c>
      <c r="M620" s="13">
        <v>0</v>
      </c>
      <c r="N620" s="14">
        <v>21</v>
      </c>
      <c r="O620" s="12">
        <v>4</v>
      </c>
      <c r="P620" s="11" t="s">
        <v>1301</v>
      </c>
      <c r="Q620" s="10" t="s">
        <v>1699</v>
      </c>
      <c r="R620" s="9" t="str">
        <f t="shared" si="29"/>
        <v>20180620-Str-Sd-Cott01-Uvpo1-M0700-D060-T00000-G21-R04-0619.JPG</v>
      </c>
    </row>
    <row r="621" spans="1:21" x14ac:dyDescent="0.25">
      <c r="A621" s="9" t="s">
        <v>1700</v>
      </c>
      <c r="B621" s="9" t="str">
        <f t="shared" si="28"/>
        <v>20180620</v>
      </c>
      <c r="C621" s="9" t="s">
        <v>872</v>
      </c>
      <c r="D621" s="9" t="s">
        <v>873</v>
      </c>
      <c r="E621" s="10" t="s">
        <v>29</v>
      </c>
      <c r="F621" s="10" t="s">
        <v>400</v>
      </c>
      <c r="G621" s="10" t="s">
        <v>33</v>
      </c>
      <c r="H621" s="10" t="s">
        <v>26</v>
      </c>
      <c r="I621" s="11">
        <v>19</v>
      </c>
      <c r="J621" s="10">
        <v>60</v>
      </c>
      <c r="K621" s="12" t="str">
        <f>IF(F621="NA","0000",IF(F621="A04","1000",IF(F621="A03","0700",IF(F621="A02","0500",IF(F621="A01","0200",ERROR)))))</f>
        <v>0700</v>
      </c>
      <c r="L621" s="12" t="str">
        <f t="shared" si="27"/>
        <v>060</v>
      </c>
      <c r="M621" s="13">
        <v>0</v>
      </c>
      <c r="N621" s="14">
        <v>21</v>
      </c>
      <c r="O621" s="12">
        <v>4</v>
      </c>
      <c r="P621" s="11" t="s">
        <v>1304</v>
      </c>
      <c r="Q621" s="10" t="s">
        <v>1701</v>
      </c>
      <c r="R621" s="9" t="str">
        <f t="shared" si="29"/>
        <v>20180620-Str-Sd-Wool01-Uvpo1-M0700-D060-T00000-G21-R04-0620.JPG</v>
      </c>
      <c r="S621" s="3">
        <f>I621-I618</f>
        <v>19</v>
      </c>
      <c r="T621" s="3">
        <f>I619-I617</f>
        <v>75</v>
      </c>
      <c r="U621" s="3">
        <f>S621/T621</f>
        <v>0.25333333333333335</v>
      </c>
    </row>
    <row r="622" spans="1:21" x14ac:dyDescent="0.25">
      <c r="A622" s="9" t="s">
        <v>1702</v>
      </c>
      <c r="B622" s="9" t="str">
        <f t="shared" si="28"/>
        <v>20180620</v>
      </c>
      <c r="C622" s="9" t="s">
        <v>872</v>
      </c>
      <c r="D622" s="9" t="s">
        <v>873</v>
      </c>
      <c r="E622" s="10" t="s">
        <v>23</v>
      </c>
      <c r="F622" s="10" t="s">
        <v>24</v>
      </c>
      <c r="G622" s="10" t="s">
        <v>25</v>
      </c>
      <c r="H622" s="10" t="s">
        <v>26</v>
      </c>
      <c r="I622" s="11">
        <v>5</v>
      </c>
      <c r="J622" s="10" t="s">
        <v>24</v>
      </c>
      <c r="K622" s="12" t="str">
        <f>IF(F622="NA","0000",IF(F622="A04","1000",IF(F622="A03","0700",IF(F622="A02","0500",IF(F622="A01","0200",ERROR)))))</f>
        <v>0000</v>
      </c>
      <c r="L622" s="12" t="str">
        <f t="shared" si="27"/>
        <v>000</v>
      </c>
      <c r="M622" s="13">
        <v>0</v>
      </c>
      <c r="N622" s="14">
        <v>21</v>
      </c>
      <c r="O622" s="12">
        <v>5</v>
      </c>
      <c r="P622" s="11" t="s">
        <v>1301</v>
      </c>
      <c r="Q622" s="10" t="s">
        <v>1703</v>
      </c>
      <c r="R622" s="9" t="str">
        <f t="shared" si="29"/>
        <v>20180620-Str-Sd-Cott01-Ndata-M0000-D000-T00000-G21-R05-0621.JPG</v>
      </c>
    </row>
    <row r="623" spans="1:21" x14ac:dyDescent="0.25">
      <c r="A623" s="9" t="s">
        <v>1704</v>
      </c>
      <c r="B623" s="9" t="str">
        <f t="shared" si="28"/>
        <v>20180620</v>
      </c>
      <c r="C623" s="9" t="s">
        <v>872</v>
      </c>
      <c r="D623" s="9" t="s">
        <v>873</v>
      </c>
      <c r="E623" s="10" t="s">
        <v>29</v>
      </c>
      <c r="F623" s="10" t="s">
        <v>24</v>
      </c>
      <c r="G623" s="10" t="s">
        <v>25</v>
      </c>
      <c r="H623" s="10" t="s">
        <v>26</v>
      </c>
      <c r="I623" s="11">
        <v>0</v>
      </c>
      <c r="J623" s="10" t="s">
        <v>24</v>
      </c>
      <c r="K623" s="12" t="str">
        <f>IF(F623="NA","0000",IF(F623="A04","1000",IF(F623="A03","0700",IF(F623="A02","0500",IF(F623="A01","0200",ERROR)))))</f>
        <v>0000</v>
      </c>
      <c r="L623" s="12" t="str">
        <f t="shared" si="27"/>
        <v>000</v>
      </c>
      <c r="M623" s="13">
        <v>0</v>
      </c>
      <c r="N623" s="14">
        <v>21</v>
      </c>
      <c r="O623" s="12">
        <v>5</v>
      </c>
      <c r="P623" s="11" t="s">
        <v>1304</v>
      </c>
      <c r="Q623" s="10" t="s">
        <v>1705</v>
      </c>
      <c r="R623" s="9" t="str">
        <f t="shared" si="29"/>
        <v>20180620-Str-Sd-Wool01-Ndata-M0000-D000-T00000-G21-R05-0622.JPG</v>
      </c>
    </row>
    <row r="624" spans="1:21" x14ac:dyDescent="0.25">
      <c r="A624" s="9" t="s">
        <v>1706</v>
      </c>
      <c r="B624" s="9" t="str">
        <f t="shared" si="28"/>
        <v>20180620</v>
      </c>
      <c r="C624" s="9" t="s">
        <v>872</v>
      </c>
      <c r="D624" s="9" t="s">
        <v>873</v>
      </c>
      <c r="E624" s="10" t="s">
        <v>23</v>
      </c>
      <c r="F624" s="10" t="s">
        <v>400</v>
      </c>
      <c r="G624" s="10" t="s">
        <v>33</v>
      </c>
      <c r="H624" s="10" t="s">
        <v>26</v>
      </c>
      <c r="I624" s="11">
        <v>30</v>
      </c>
      <c r="J624" s="10">
        <v>60</v>
      </c>
      <c r="K624" s="12" t="str">
        <f>IF(F624="NA","0000",IF(F624="A04","1000",IF(F624="A03","0700",IF(F624="A02","0500",IF(F624="A01","0200",ERROR)))))</f>
        <v>0700</v>
      </c>
      <c r="L624" s="12" t="str">
        <f t="shared" si="27"/>
        <v>060</v>
      </c>
      <c r="M624" s="13">
        <v>0</v>
      </c>
      <c r="N624" s="14">
        <v>21</v>
      </c>
      <c r="O624" s="12">
        <v>5</v>
      </c>
      <c r="P624" s="11" t="s">
        <v>1301</v>
      </c>
      <c r="Q624" s="10" t="s">
        <v>1707</v>
      </c>
      <c r="R624" s="9" t="str">
        <f t="shared" si="29"/>
        <v>20180620-Str-Sd-Cott01-Uvpo1-M0700-D060-T00000-G21-R05-0623.JPG</v>
      </c>
    </row>
    <row r="625" spans="1:21" x14ac:dyDescent="0.25">
      <c r="A625" s="9" t="s">
        <v>1708</v>
      </c>
      <c r="B625" s="9" t="str">
        <f t="shared" si="28"/>
        <v>20180620</v>
      </c>
      <c r="C625" s="9" t="s">
        <v>872</v>
      </c>
      <c r="D625" s="9" t="s">
        <v>873</v>
      </c>
      <c r="E625" s="10" t="s">
        <v>23</v>
      </c>
      <c r="F625" s="10" t="s">
        <v>400</v>
      </c>
      <c r="G625" s="10" t="s">
        <v>33</v>
      </c>
      <c r="H625" s="10" t="s">
        <v>26</v>
      </c>
      <c r="I625" s="11">
        <v>27</v>
      </c>
      <c r="J625" s="10">
        <v>60</v>
      </c>
      <c r="K625" s="12" t="str">
        <f>IF(F625="NA","0000",IF(F625="A04","1000",IF(F625="A03","0700",IF(F625="A02","0500",IF(F625="A01","0200",ERROR)))))</f>
        <v>0700</v>
      </c>
      <c r="L625" s="12" t="str">
        <f t="shared" si="27"/>
        <v>060</v>
      </c>
      <c r="M625" s="13">
        <v>0</v>
      </c>
      <c r="N625" s="14">
        <v>21</v>
      </c>
      <c r="O625" s="12">
        <v>5</v>
      </c>
      <c r="P625" s="11" t="s">
        <v>1301</v>
      </c>
      <c r="Q625" s="10" t="s">
        <v>1709</v>
      </c>
      <c r="R625" s="9" t="str">
        <f t="shared" si="29"/>
        <v>20180620-Str-Sd-Cott01-Uvpo1-M0700-D060-T00000-G21-R05-0624.JPG</v>
      </c>
    </row>
    <row r="626" spans="1:21" x14ac:dyDescent="0.25">
      <c r="A626" s="9" t="s">
        <v>1710</v>
      </c>
      <c r="B626" s="9" t="str">
        <f t="shared" si="28"/>
        <v>20180620</v>
      </c>
      <c r="C626" s="9" t="s">
        <v>872</v>
      </c>
      <c r="D626" s="9" t="s">
        <v>873</v>
      </c>
      <c r="E626" s="10" t="s">
        <v>29</v>
      </c>
      <c r="F626" s="10" t="s">
        <v>400</v>
      </c>
      <c r="G626" s="10" t="s">
        <v>33</v>
      </c>
      <c r="H626" s="10" t="s">
        <v>26</v>
      </c>
      <c r="I626" s="11">
        <v>4</v>
      </c>
      <c r="J626" s="10">
        <v>60</v>
      </c>
      <c r="K626" s="12" t="str">
        <f>IF(F626="NA","0000",IF(F626="A04","1000",IF(F626="A03","0700",IF(F626="A02","0500",IF(F626="A01","0200",ERROR)))))</f>
        <v>0700</v>
      </c>
      <c r="L626" s="12" t="str">
        <f t="shared" si="27"/>
        <v>060</v>
      </c>
      <c r="M626" s="13">
        <v>0</v>
      </c>
      <c r="N626" s="14">
        <v>21</v>
      </c>
      <c r="O626" s="12">
        <v>5</v>
      </c>
      <c r="P626" s="11" t="s">
        <v>1304</v>
      </c>
      <c r="Q626" s="10" t="s">
        <v>1711</v>
      </c>
      <c r="R626" s="9" t="str">
        <f t="shared" si="29"/>
        <v>20180620-Str-Sd-Wool01-Uvpo1-M0700-D060-T00000-G21-R05-0625.JPG</v>
      </c>
      <c r="S626" s="3">
        <f>I626-I623</f>
        <v>4</v>
      </c>
      <c r="T626" s="3">
        <f>I624-I622</f>
        <v>25</v>
      </c>
      <c r="U626" s="3">
        <f>S626/T626</f>
        <v>0.16</v>
      </c>
    </row>
    <row r="627" spans="1:21" x14ac:dyDescent="0.25">
      <c r="A627" s="9" t="s">
        <v>1712</v>
      </c>
      <c r="B627" s="9" t="str">
        <f t="shared" si="28"/>
        <v>20180620</v>
      </c>
      <c r="C627" s="9" t="s">
        <v>872</v>
      </c>
      <c r="D627" s="9" t="s">
        <v>873</v>
      </c>
      <c r="E627" s="10" t="s">
        <v>23</v>
      </c>
      <c r="F627" s="10" t="s">
        <v>24</v>
      </c>
      <c r="G627" s="10" t="s">
        <v>25</v>
      </c>
      <c r="H627" s="10" t="s">
        <v>26</v>
      </c>
      <c r="I627" s="11">
        <v>6</v>
      </c>
      <c r="J627" s="10" t="s">
        <v>24</v>
      </c>
      <c r="K627" s="12" t="str">
        <f>IF(F627="NA","0000",IF(F627="A04","1000",IF(F627="A03","0700",IF(F627="A02","0500",IF(F627="A01","0200",ERROR)))))</f>
        <v>0000</v>
      </c>
      <c r="L627" s="12" t="str">
        <f t="shared" si="27"/>
        <v>000</v>
      </c>
      <c r="M627" s="13">
        <v>0</v>
      </c>
      <c r="N627" s="14">
        <v>21</v>
      </c>
      <c r="O627" s="12">
        <v>6</v>
      </c>
      <c r="P627" s="11" t="s">
        <v>1301</v>
      </c>
      <c r="Q627" s="10" t="s">
        <v>1713</v>
      </c>
      <c r="R627" s="9" t="str">
        <f t="shared" si="29"/>
        <v>20180620-Str-Sd-Cott01-Ndata-M0000-D000-T00000-G21-R06-0626.JPG</v>
      </c>
    </row>
    <row r="628" spans="1:21" x14ac:dyDescent="0.25">
      <c r="A628" s="9" t="s">
        <v>1714</v>
      </c>
      <c r="B628" s="9" t="str">
        <f t="shared" si="28"/>
        <v>20180620</v>
      </c>
      <c r="C628" s="9" t="s">
        <v>872</v>
      </c>
      <c r="D628" s="9" t="s">
        <v>873</v>
      </c>
      <c r="E628" s="10" t="s">
        <v>29</v>
      </c>
      <c r="F628" s="10" t="s">
        <v>24</v>
      </c>
      <c r="G628" s="10" t="s">
        <v>25</v>
      </c>
      <c r="H628" s="10" t="s">
        <v>26</v>
      </c>
      <c r="I628" s="11">
        <v>0</v>
      </c>
      <c r="J628" s="10" t="s">
        <v>24</v>
      </c>
      <c r="K628" s="12" t="str">
        <f>IF(F628="NA","0000",IF(F628="A04","1000",IF(F628="A03","0700",IF(F628="A02","0500",IF(F628="A01","0200",ERROR)))))</f>
        <v>0000</v>
      </c>
      <c r="L628" s="12" t="str">
        <f t="shared" si="27"/>
        <v>000</v>
      </c>
      <c r="M628" s="13">
        <v>0</v>
      </c>
      <c r="N628" s="14">
        <v>21</v>
      </c>
      <c r="O628" s="12">
        <v>6</v>
      </c>
      <c r="P628" s="11" t="s">
        <v>1304</v>
      </c>
      <c r="Q628" s="10" t="s">
        <v>1715</v>
      </c>
      <c r="R628" s="9" t="str">
        <f t="shared" si="29"/>
        <v>20180620-Str-Sd-Wool01-Ndata-M0000-D000-T00000-G21-R06-0627.JPG</v>
      </c>
    </row>
    <row r="629" spans="1:21" x14ac:dyDescent="0.25">
      <c r="A629" s="9" t="s">
        <v>1716</v>
      </c>
      <c r="B629" s="9" t="str">
        <f t="shared" si="28"/>
        <v>20180620</v>
      </c>
      <c r="C629" s="9" t="s">
        <v>872</v>
      </c>
      <c r="D629" s="9" t="s">
        <v>873</v>
      </c>
      <c r="E629" s="10" t="s">
        <v>23</v>
      </c>
      <c r="F629" s="10" t="s">
        <v>400</v>
      </c>
      <c r="G629" s="10" t="s">
        <v>33</v>
      </c>
      <c r="H629" s="10" t="s">
        <v>26</v>
      </c>
      <c r="I629" s="11">
        <v>51</v>
      </c>
      <c r="J629" s="10">
        <v>60</v>
      </c>
      <c r="K629" s="12" t="str">
        <f>IF(F629="NA","0000",IF(F629="A04","1000",IF(F629="A03","0700",IF(F629="A02","0500",IF(F629="A01","0200",ERROR)))))</f>
        <v>0700</v>
      </c>
      <c r="L629" s="12" t="str">
        <f t="shared" si="27"/>
        <v>060</v>
      </c>
      <c r="M629" s="13">
        <v>0</v>
      </c>
      <c r="N629" s="14">
        <v>21</v>
      </c>
      <c r="O629" s="12">
        <v>6</v>
      </c>
      <c r="P629" s="11" t="s">
        <v>1301</v>
      </c>
      <c r="Q629" s="10" t="s">
        <v>1717</v>
      </c>
      <c r="R629" s="9" t="str">
        <f t="shared" si="29"/>
        <v>20180620-Str-Sd-Cott01-Uvpo1-M0700-D060-T00000-G21-R06-0628.JPG</v>
      </c>
    </row>
    <row r="630" spans="1:21" x14ac:dyDescent="0.25">
      <c r="A630" s="9" t="s">
        <v>1718</v>
      </c>
      <c r="B630" s="9" t="str">
        <f t="shared" si="28"/>
        <v>20180620</v>
      </c>
      <c r="C630" s="9" t="s">
        <v>872</v>
      </c>
      <c r="D630" s="9" t="s">
        <v>873</v>
      </c>
      <c r="E630" s="10" t="s">
        <v>23</v>
      </c>
      <c r="F630" s="10" t="s">
        <v>400</v>
      </c>
      <c r="G630" s="10" t="s">
        <v>33</v>
      </c>
      <c r="H630" s="10" t="s">
        <v>26</v>
      </c>
      <c r="I630" s="11">
        <v>53</v>
      </c>
      <c r="J630" s="10">
        <v>60</v>
      </c>
      <c r="K630" s="12" t="str">
        <f>IF(F630="NA","0000",IF(F630="A04","1000",IF(F630="A03","0700",IF(F630="A02","0500",IF(F630="A01","0200",ERROR)))))</f>
        <v>0700</v>
      </c>
      <c r="L630" s="12" t="str">
        <f t="shared" si="27"/>
        <v>060</v>
      </c>
      <c r="M630" s="13">
        <v>0</v>
      </c>
      <c r="N630" s="14">
        <v>21</v>
      </c>
      <c r="O630" s="12">
        <v>6</v>
      </c>
      <c r="P630" s="11" t="s">
        <v>1301</v>
      </c>
      <c r="Q630" s="10" t="s">
        <v>1719</v>
      </c>
      <c r="R630" s="9" t="str">
        <f t="shared" si="29"/>
        <v>20180620-Str-Sd-Cott01-Uvpo1-M0700-D060-T00000-G21-R06-0629.JPG</v>
      </c>
    </row>
    <row r="631" spans="1:21" x14ac:dyDescent="0.25">
      <c r="A631" s="9" t="s">
        <v>1720</v>
      </c>
      <c r="B631" s="9" t="str">
        <f t="shared" si="28"/>
        <v>20180620</v>
      </c>
      <c r="C631" s="9" t="s">
        <v>872</v>
      </c>
      <c r="D631" s="9" t="s">
        <v>873</v>
      </c>
      <c r="E631" s="10" t="s">
        <v>29</v>
      </c>
      <c r="F631" s="10" t="s">
        <v>400</v>
      </c>
      <c r="G631" s="10" t="s">
        <v>33</v>
      </c>
      <c r="H631" s="10" t="s">
        <v>26</v>
      </c>
      <c r="I631" s="11">
        <v>6</v>
      </c>
      <c r="J631" s="10">
        <v>60</v>
      </c>
      <c r="K631" s="12" t="str">
        <f>IF(F631="NA","0000",IF(F631="A04","1000",IF(F631="A03","0700",IF(F631="A02","0500",IF(F631="A01","0200",ERROR)))))</f>
        <v>0700</v>
      </c>
      <c r="L631" s="12" t="str">
        <f t="shared" si="27"/>
        <v>060</v>
      </c>
      <c r="M631" s="13">
        <v>0</v>
      </c>
      <c r="N631" s="14">
        <v>21</v>
      </c>
      <c r="O631" s="12">
        <v>6</v>
      </c>
      <c r="P631" s="11" t="s">
        <v>1304</v>
      </c>
      <c r="Q631" s="10" t="s">
        <v>1721</v>
      </c>
      <c r="R631" s="9" t="str">
        <f t="shared" si="29"/>
        <v>20180620-Str-Sd-Wool01-Uvpo1-M0700-D060-T00000-G21-R06-0630.JPG</v>
      </c>
      <c r="S631" s="3">
        <f>I631-I628</f>
        <v>6</v>
      </c>
      <c r="T631" s="3">
        <f>I629-I627</f>
        <v>45</v>
      </c>
      <c r="U631" s="3">
        <f>S631/T631</f>
        <v>0.13333333333333333</v>
      </c>
    </row>
    <row r="632" spans="1:21" x14ac:dyDescent="0.25">
      <c r="A632" s="9" t="s">
        <v>1722</v>
      </c>
      <c r="B632" s="9" t="str">
        <f t="shared" si="28"/>
        <v>20180627</v>
      </c>
      <c r="C632" s="9" t="s">
        <v>872</v>
      </c>
      <c r="D632" s="9" t="s">
        <v>873</v>
      </c>
      <c r="E632" s="10" t="s">
        <v>23</v>
      </c>
      <c r="F632" s="10" t="s">
        <v>24</v>
      </c>
      <c r="G632" s="10" t="s">
        <v>25</v>
      </c>
      <c r="H632" s="10" t="s">
        <v>26</v>
      </c>
      <c r="I632" s="11">
        <v>3</v>
      </c>
      <c r="J632" s="10" t="s">
        <v>24</v>
      </c>
      <c r="K632" s="12" t="str">
        <f>IF(F632="NA","0000",IF(F632="A04","1000",IF(F632="A03","0700",IF(F632="A02","0500",IF(F632="A01","0200",ERROR)))))</f>
        <v>0000</v>
      </c>
      <c r="L632" s="12" t="str">
        <f t="shared" si="27"/>
        <v>000</v>
      </c>
      <c r="M632" s="13">
        <v>0</v>
      </c>
      <c r="N632" s="14">
        <v>22</v>
      </c>
      <c r="O632" s="12">
        <v>1</v>
      </c>
      <c r="P632" s="11" t="s">
        <v>1301</v>
      </c>
      <c r="Q632" s="10" t="s">
        <v>1723</v>
      </c>
      <c r="R632" s="9" t="str">
        <f t="shared" si="29"/>
        <v>20180627-Str-Sd-Cott01-Ndata-M0000-D000-T00000-G22-R01-0631.JPG</v>
      </c>
    </row>
    <row r="633" spans="1:21" x14ac:dyDescent="0.25">
      <c r="A633" s="9" t="s">
        <v>1724</v>
      </c>
      <c r="B633" s="9" t="str">
        <f t="shared" si="28"/>
        <v>20180627</v>
      </c>
      <c r="C633" s="9" t="s">
        <v>872</v>
      </c>
      <c r="D633" s="9" t="s">
        <v>873</v>
      </c>
      <c r="E633" s="10" t="s">
        <v>1725</v>
      </c>
      <c r="F633" s="10" t="s">
        <v>24</v>
      </c>
      <c r="G633" s="10" t="s">
        <v>25</v>
      </c>
      <c r="H633" s="10" t="s">
        <v>26</v>
      </c>
      <c r="I633" s="11">
        <v>3</v>
      </c>
      <c r="J633" s="10" t="s">
        <v>24</v>
      </c>
      <c r="K633" s="12" t="str">
        <f>IF(F633="NA","0000",IF(F633="A04","1000",IF(F633="A03","0700",IF(F633="A02","0500",IF(F633="A01","0200",ERROR)))))</f>
        <v>0000</v>
      </c>
      <c r="L633" s="12" t="str">
        <f t="shared" si="27"/>
        <v>000</v>
      </c>
      <c r="M633" s="13">
        <v>0</v>
      </c>
      <c r="N633" s="14">
        <v>22</v>
      </c>
      <c r="O633" s="12">
        <v>1</v>
      </c>
      <c r="P633" s="11" t="s">
        <v>1304</v>
      </c>
      <c r="Q633" s="10" t="s">
        <v>1726</v>
      </c>
      <c r="R633" s="9" t="str">
        <f t="shared" si="29"/>
        <v>20180627-Str-Sd-Denm01-Ndata-M0000-D000-T00000-G22-R01-0632.JPG</v>
      </c>
    </row>
    <row r="634" spans="1:21" x14ac:dyDescent="0.25">
      <c r="A634" s="9" t="s">
        <v>1727</v>
      </c>
      <c r="B634" s="9" t="str">
        <f t="shared" si="28"/>
        <v>20180627</v>
      </c>
      <c r="C634" s="9" t="s">
        <v>872</v>
      </c>
      <c r="D634" s="9" t="s">
        <v>873</v>
      </c>
      <c r="E634" s="10" t="s">
        <v>23</v>
      </c>
      <c r="F634" s="10" t="s">
        <v>32</v>
      </c>
      <c r="G634" s="10" t="s">
        <v>33</v>
      </c>
      <c r="H634" s="10" t="s">
        <v>26</v>
      </c>
      <c r="I634" s="11">
        <v>260</v>
      </c>
      <c r="J634" s="10">
        <v>60</v>
      </c>
      <c r="K634" s="12" t="str">
        <f>IF(F634="NA","0000",IF(F634="A04","1000",IF(F634="A03","0700",IF(F634="A02","0500",IF(F634="A01","0200",ERROR)))))</f>
        <v>1000</v>
      </c>
      <c r="L634" s="12" t="str">
        <f t="shared" si="27"/>
        <v>060</v>
      </c>
      <c r="M634" s="13">
        <v>0</v>
      </c>
      <c r="N634" s="14">
        <v>22</v>
      </c>
      <c r="O634" s="12">
        <v>1</v>
      </c>
      <c r="P634" s="11" t="s">
        <v>1301</v>
      </c>
      <c r="Q634" s="10" t="s">
        <v>1728</v>
      </c>
      <c r="R634" s="9" t="str">
        <f t="shared" si="29"/>
        <v>20180627-Str-Sd-Cott01-Uvpo1-M1000-D060-T00000-G22-R01-0633.JPG</v>
      </c>
    </row>
    <row r="635" spans="1:21" x14ac:dyDescent="0.25">
      <c r="A635" s="9" t="s">
        <v>1729</v>
      </c>
      <c r="B635" s="9" t="str">
        <f t="shared" si="28"/>
        <v>20180627</v>
      </c>
      <c r="C635" s="9" t="s">
        <v>872</v>
      </c>
      <c r="D635" s="9" t="s">
        <v>873</v>
      </c>
      <c r="E635" s="10" t="s">
        <v>23</v>
      </c>
      <c r="F635" s="10" t="s">
        <v>32</v>
      </c>
      <c r="G635" s="10" t="s">
        <v>33</v>
      </c>
      <c r="H635" s="10" t="s">
        <v>26</v>
      </c>
      <c r="I635" s="11">
        <v>206</v>
      </c>
      <c r="J635" s="10">
        <v>60</v>
      </c>
      <c r="K635" s="12" t="str">
        <f>IF(F635="NA","0000",IF(F635="A04","1000",IF(F635="A03","0700",IF(F635="A02","0500",IF(F635="A01","0200",ERROR)))))</f>
        <v>1000</v>
      </c>
      <c r="L635" s="12" t="str">
        <f t="shared" si="27"/>
        <v>060</v>
      </c>
      <c r="M635" s="13">
        <v>0</v>
      </c>
      <c r="N635" s="14">
        <v>22</v>
      </c>
      <c r="O635" s="12">
        <v>1</v>
      </c>
      <c r="P635" s="11" t="s">
        <v>1301</v>
      </c>
      <c r="Q635" s="10" t="s">
        <v>1730</v>
      </c>
      <c r="R635" s="9" t="str">
        <f t="shared" si="29"/>
        <v>20180627-Str-Sd-Cott01-Uvpo1-M1000-D060-T00000-G22-R01-0634.JPG</v>
      </c>
    </row>
    <row r="636" spans="1:21" x14ac:dyDescent="0.25">
      <c r="A636" s="9" t="s">
        <v>1731</v>
      </c>
      <c r="B636" s="9" t="str">
        <f t="shared" si="28"/>
        <v>20180627</v>
      </c>
      <c r="C636" s="9" t="s">
        <v>872</v>
      </c>
      <c r="D636" s="9" t="s">
        <v>873</v>
      </c>
      <c r="E636" s="10" t="s">
        <v>1725</v>
      </c>
      <c r="F636" s="10" t="s">
        <v>32</v>
      </c>
      <c r="G636" s="10" t="s">
        <v>33</v>
      </c>
      <c r="H636" s="10" t="s">
        <v>26</v>
      </c>
      <c r="I636" s="11">
        <v>102</v>
      </c>
      <c r="J636" s="10">
        <v>60</v>
      </c>
      <c r="K636" s="12" t="str">
        <f>IF(F636="NA","0000",IF(F636="A04","1000",IF(F636="A03","0700",IF(F636="A02","0500",IF(F636="A01","0200",ERROR)))))</f>
        <v>1000</v>
      </c>
      <c r="L636" s="12" t="str">
        <f t="shared" si="27"/>
        <v>060</v>
      </c>
      <c r="M636" s="13">
        <v>0</v>
      </c>
      <c r="N636" s="14">
        <v>22</v>
      </c>
      <c r="O636" s="12">
        <v>1</v>
      </c>
      <c r="P636" s="11" t="s">
        <v>1304</v>
      </c>
      <c r="Q636" s="10" t="s">
        <v>1732</v>
      </c>
      <c r="R636" s="9" t="str">
        <f t="shared" si="29"/>
        <v>20180627-Str-Sd-Denm01-Uvpo1-M1000-D060-T00000-G22-R01-0635.JPG</v>
      </c>
      <c r="S636" s="3">
        <f>I636-I633</f>
        <v>99</v>
      </c>
      <c r="T636" s="3">
        <f>I634-I632</f>
        <v>257</v>
      </c>
      <c r="U636" s="3">
        <f>S636/T636</f>
        <v>0.38521400778210119</v>
      </c>
    </row>
    <row r="637" spans="1:21" x14ac:dyDescent="0.25">
      <c r="A637" s="9" t="s">
        <v>1733</v>
      </c>
      <c r="B637" s="9" t="str">
        <f t="shared" si="28"/>
        <v>20180627</v>
      </c>
      <c r="C637" s="9" t="s">
        <v>872</v>
      </c>
      <c r="D637" s="9" t="s">
        <v>873</v>
      </c>
      <c r="E637" s="10" t="s">
        <v>23</v>
      </c>
      <c r="F637" s="10" t="s">
        <v>24</v>
      </c>
      <c r="G637" s="10" t="s">
        <v>25</v>
      </c>
      <c r="H637" s="10" t="s">
        <v>26</v>
      </c>
      <c r="I637" s="11">
        <v>18</v>
      </c>
      <c r="J637" s="10" t="s">
        <v>24</v>
      </c>
      <c r="K637" s="12" t="str">
        <f>IF(F637="NA","0000",IF(F637="A04","1000",IF(F637="A03","0700",IF(F637="A02","0500",IF(F637="A01","0200",ERROR)))))</f>
        <v>0000</v>
      </c>
      <c r="L637" s="12" t="str">
        <f t="shared" si="27"/>
        <v>000</v>
      </c>
      <c r="M637" s="13">
        <v>0</v>
      </c>
      <c r="N637" s="14">
        <v>22</v>
      </c>
      <c r="O637" s="12">
        <v>2</v>
      </c>
      <c r="P637" s="11" t="s">
        <v>1301</v>
      </c>
      <c r="Q637" s="10" t="s">
        <v>1734</v>
      </c>
      <c r="R637" s="9" t="str">
        <f t="shared" si="29"/>
        <v>20180627-Str-Sd-Cott01-Ndata-M0000-D000-T00000-G22-R02-0636.JPG</v>
      </c>
    </row>
    <row r="638" spans="1:21" x14ac:dyDescent="0.25">
      <c r="A638" s="9" t="s">
        <v>1735</v>
      </c>
      <c r="B638" s="9" t="str">
        <f t="shared" si="28"/>
        <v>20180627</v>
      </c>
      <c r="C638" s="9" t="s">
        <v>872</v>
      </c>
      <c r="D638" s="9" t="s">
        <v>873</v>
      </c>
      <c r="E638" s="10" t="s">
        <v>1725</v>
      </c>
      <c r="F638" s="10" t="s">
        <v>24</v>
      </c>
      <c r="G638" s="10" t="s">
        <v>25</v>
      </c>
      <c r="H638" s="10" t="s">
        <v>26</v>
      </c>
      <c r="I638" s="11">
        <v>0</v>
      </c>
      <c r="J638" s="10" t="s">
        <v>24</v>
      </c>
      <c r="K638" s="12" t="str">
        <f>IF(F638="NA","0000",IF(F638="A04","1000",IF(F638="A03","0700",IF(F638="A02","0500",IF(F638="A01","0200",ERROR)))))</f>
        <v>0000</v>
      </c>
      <c r="L638" s="12" t="str">
        <f t="shared" si="27"/>
        <v>000</v>
      </c>
      <c r="M638" s="13">
        <v>0</v>
      </c>
      <c r="N638" s="14">
        <v>22</v>
      </c>
      <c r="O638" s="12">
        <v>2</v>
      </c>
      <c r="P638" s="11" t="s">
        <v>1304</v>
      </c>
      <c r="Q638" s="10" t="s">
        <v>1736</v>
      </c>
      <c r="R638" s="9" t="str">
        <f t="shared" si="29"/>
        <v>20180627-Str-Sd-Denm01-Ndata-M0000-D000-T00000-G22-R02-0637.JPG</v>
      </c>
    </row>
    <row r="639" spans="1:21" x14ac:dyDescent="0.25">
      <c r="A639" s="9" t="s">
        <v>1737</v>
      </c>
      <c r="B639" s="9" t="str">
        <f t="shared" si="28"/>
        <v>20180627</v>
      </c>
      <c r="C639" s="9" t="s">
        <v>872</v>
      </c>
      <c r="D639" s="9" t="s">
        <v>873</v>
      </c>
      <c r="E639" s="10" t="s">
        <v>23</v>
      </c>
      <c r="F639" s="10" t="s">
        <v>32</v>
      </c>
      <c r="G639" s="10" t="s">
        <v>33</v>
      </c>
      <c r="H639" s="10" t="s">
        <v>26</v>
      </c>
      <c r="I639" s="11">
        <v>136</v>
      </c>
      <c r="J639" s="10">
        <v>60</v>
      </c>
      <c r="K639" s="12" t="str">
        <f>IF(F639="NA","0000",IF(F639="A04","1000",IF(F639="A03","0700",IF(F639="A02","0500",IF(F639="A01","0200",ERROR)))))</f>
        <v>1000</v>
      </c>
      <c r="L639" s="12" t="str">
        <f t="shared" si="27"/>
        <v>060</v>
      </c>
      <c r="M639" s="13">
        <v>0</v>
      </c>
      <c r="N639" s="14">
        <v>22</v>
      </c>
      <c r="O639" s="12">
        <v>2</v>
      </c>
      <c r="P639" s="11" t="s">
        <v>1301</v>
      </c>
      <c r="Q639" s="10" t="s">
        <v>1738</v>
      </c>
      <c r="R639" s="9" t="str">
        <f t="shared" si="29"/>
        <v>20180627-Str-Sd-Cott01-Uvpo1-M1000-D060-T00000-G22-R02-0638.JPG</v>
      </c>
    </row>
    <row r="640" spans="1:21" x14ac:dyDescent="0.25">
      <c r="A640" s="9" t="s">
        <v>1739</v>
      </c>
      <c r="B640" s="9" t="str">
        <f t="shared" si="28"/>
        <v>20180627</v>
      </c>
      <c r="C640" s="9" t="s">
        <v>872</v>
      </c>
      <c r="D640" s="9" t="s">
        <v>873</v>
      </c>
      <c r="E640" s="10" t="s">
        <v>23</v>
      </c>
      <c r="F640" s="10" t="s">
        <v>32</v>
      </c>
      <c r="G640" s="10" t="s">
        <v>33</v>
      </c>
      <c r="H640" s="10" t="s">
        <v>26</v>
      </c>
      <c r="I640" s="11">
        <v>102</v>
      </c>
      <c r="J640" s="10">
        <v>60</v>
      </c>
      <c r="K640" s="12" t="str">
        <f>IF(F640="NA","0000",IF(F640="A04","1000",IF(F640="A03","0700",IF(F640="A02","0500",IF(F640="A01","0200",ERROR)))))</f>
        <v>1000</v>
      </c>
      <c r="L640" s="12" t="str">
        <f t="shared" si="27"/>
        <v>060</v>
      </c>
      <c r="M640" s="13">
        <v>0</v>
      </c>
      <c r="N640" s="14">
        <v>22</v>
      </c>
      <c r="O640" s="12">
        <v>2</v>
      </c>
      <c r="P640" s="11" t="s">
        <v>1301</v>
      </c>
      <c r="Q640" s="10" t="s">
        <v>1740</v>
      </c>
      <c r="R640" s="9" t="str">
        <f t="shared" si="29"/>
        <v>20180627-Str-Sd-Cott01-Uvpo1-M1000-D060-T00000-G22-R02-0639.JPG</v>
      </c>
    </row>
    <row r="641" spans="1:21" x14ac:dyDescent="0.25">
      <c r="A641" s="9" t="s">
        <v>1741</v>
      </c>
      <c r="B641" s="9" t="str">
        <f t="shared" si="28"/>
        <v>20180627</v>
      </c>
      <c r="C641" s="9" t="s">
        <v>872</v>
      </c>
      <c r="D641" s="9" t="s">
        <v>873</v>
      </c>
      <c r="E641" s="10" t="s">
        <v>1725</v>
      </c>
      <c r="F641" s="10" t="s">
        <v>32</v>
      </c>
      <c r="G641" s="10" t="s">
        <v>33</v>
      </c>
      <c r="H641" s="10" t="s">
        <v>26</v>
      </c>
      <c r="I641" s="11">
        <v>48</v>
      </c>
      <c r="J641" s="10">
        <v>60</v>
      </c>
      <c r="K641" s="12" t="str">
        <f>IF(F641="NA","0000",IF(F641="A04","1000",IF(F641="A03","0700",IF(F641="A02","0500",IF(F641="A01","0200",ERROR)))))</f>
        <v>1000</v>
      </c>
      <c r="L641" s="12" t="str">
        <f t="shared" si="27"/>
        <v>060</v>
      </c>
      <c r="M641" s="13">
        <v>0</v>
      </c>
      <c r="N641" s="14">
        <v>22</v>
      </c>
      <c r="O641" s="12">
        <v>2</v>
      </c>
      <c r="P641" s="11" t="s">
        <v>1304</v>
      </c>
      <c r="Q641" s="10" t="s">
        <v>1742</v>
      </c>
      <c r="R641" s="9" t="str">
        <f t="shared" si="29"/>
        <v>20180627-Str-Sd-Denm01-Uvpo1-M1000-D060-T00000-G22-R02-0640.JPG</v>
      </c>
      <c r="S641" s="3">
        <f>I641-I638</f>
        <v>48</v>
      </c>
      <c r="T641" s="3">
        <f>I639-I637</f>
        <v>118</v>
      </c>
      <c r="U641" s="3">
        <f>S641/T641</f>
        <v>0.40677966101694918</v>
      </c>
    </row>
    <row r="642" spans="1:21" x14ac:dyDescent="0.25">
      <c r="A642" s="9" t="s">
        <v>1743</v>
      </c>
      <c r="B642" s="9" t="str">
        <f t="shared" si="28"/>
        <v>20180627</v>
      </c>
      <c r="C642" s="9" t="s">
        <v>872</v>
      </c>
      <c r="D642" s="9" t="s">
        <v>873</v>
      </c>
      <c r="E642" s="10" t="s">
        <v>23</v>
      </c>
      <c r="F642" s="10" t="s">
        <v>24</v>
      </c>
      <c r="G642" s="10" t="s">
        <v>25</v>
      </c>
      <c r="H642" s="10" t="s">
        <v>26</v>
      </c>
      <c r="I642" s="11">
        <v>36</v>
      </c>
      <c r="J642" s="10" t="s">
        <v>24</v>
      </c>
      <c r="K642" s="12" t="str">
        <f>IF(F642="NA","0000",IF(F642="A04","1000",IF(F642="A03","0700",IF(F642="A02","0500",IF(F642="A01","0200",ERROR)))))</f>
        <v>0000</v>
      </c>
      <c r="L642" s="12" t="str">
        <f t="shared" ref="L642:L666" si="30">IF(J642="NA","000",TEXT(J642,"000"))</f>
        <v>000</v>
      </c>
      <c r="M642" s="13">
        <v>0</v>
      </c>
      <c r="N642" s="14">
        <v>22</v>
      </c>
      <c r="O642" s="12">
        <v>3</v>
      </c>
      <c r="P642" s="11" t="s">
        <v>1301</v>
      </c>
      <c r="Q642" s="10" t="s">
        <v>1744</v>
      </c>
      <c r="R642" s="9" t="str">
        <f t="shared" si="29"/>
        <v>20180627-Str-Sd-Cott01-Ndata-M0000-D000-T00000-G22-R03-0641.JPG</v>
      </c>
    </row>
    <row r="643" spans="1:21" x14ac:dyDescent="0.25">
      <c r="A643" s="9" t="s">
        <v>1745</v>
      </c>
      <c r="B643" s="9" t="str">
        <f t="shared" ref="B643:B666" si="31">LEFT(A643,8)</f>
        <v>20180627</v>
      </c>
      <c r="C643" s="9" t="s">
        <v>872</v>
      </c>
      <c r="D643" s="9" t="s">
        <v>873</v>
      </c>
      <c r="E643" s="10" t="s">
        <v>1725</v>
      </c>
      <c r="F643" s="10" t="s">
        <v>24</v>
      </c>
      <c r="G643" s="10" t="s">
        <v>25</v>
      </c>
      <c r="H643" s="10" t="s">
        <v>26</v>
      </c>
      <c r="I643" s="11">
        <v>0</v>
      </c>
      <c r="J643" s="10" t="s">
        <v>24</v>
      </c>
      <c r="K643" s="12" t="str">
        <f>IF(F643="NA","0000",IF(F643="A04","1000",IF(F643="A03","0700",IF(F643="A02","0500",IF(F643="A01","0200",ERROR)))))</f>
        <v>0000</v>
      </c>
      <c r="L643" s="12" t="str">
        <f t="shared" si="30"/>
        <v>000</v>
      </c>
      <c r="M643" s="13">
        <v>0</v>
      </c>
      <c r="N643" s="14">
        <v>22</v>
      </c>
      <c r="O643" s="12">
        <v>3</v>
      </c>
      <c r="P643" s="11" t="s">
        <v>1304</v>
      </c>
      <c r="Q643" s="10" t="s">
        <v>1746</v>
      </c>
      <c r="R643" s="9" t="str">
        <f t="shared" ref="R643:R666" si="32">CONCATENATE(B643,"-",C643,"-",D643,"-",E643,"-",G643,"-","M",K643,"-","D",L643,"-","T",TEXT(M643,"00000"),"-","G",TEXT(N643,"00"),"-","R",TEXT(O643,"00"),"-",0,Q643,".JPG")</f>
        <v>20180627-Str-Sd-Denm01-Ndata-M0000-D000-T00000-G22-R03-0642.JPG</v>
      </c>
    </row>
    <row r="644" spans="1:21" x14ac:dyDescent="0.25">
      <c r="A644" s="9" t="s">
        <v>1747</v>
      </c>
      <c r="B644" s="9" t="str">
        <f t="shared" si="31"/>
        <v>20180627</v>
      </c>
      <c r="C644" s="9" t="s">
        <v>872</v>
      </c>
      <c r="D644" s="9" t="s">
        <v>873</v>
      </c>
      <c r="E644" s="10" t="s">
        <v>23</v>
      </c>
      <c r="F644" s="10" t="s">
        <v>32</v>
      </c>
      <c r="G644" s="10" t="s">
        <v>33</v>
      </c>
      <c r="H644" s="10" t="s">
        <v>26</v>
      </c>
      <c r="I644" s="11">
        <v>163</v>
      </c>
      <c r="J644" s="10">
        <v>60</v>
      </c>
      <c r="K644" s="12" t="str">
        <f>IF(F644="NA","0000",IF(F644="A04","1000",IF(F644="A03","0700",IF(F644="A02","0500",IF(F644="A01","0200",ERROR)))))</f>
        <v>1000</v>
      </c>
      <c r="L644" s="12" t="str">
        <f t="shared" si="30"/>
        <v>060</v>
      </c>
      <c r="M644" s="13">
        <v>0</v>
      </c>
      <c r="N644" s="14">
        <v>22</v>
      </c>
      <c r="O644" s="12">
        <v>3</v>
      </c>
      <c r="P644" s="11" t="s">
        <v>1301</v>
      </c>
      <c r="Q644" s="10" t="s">
        <v>1748</v>
      </c>
      <c r="R644" s="9" t="str">
        <f t="shared" si="32"/>
        <v>20180627-Str-Sd-Cott01-Uvpo1-M1000-D060-T00000-G22-R03-0643.JPG</v>
      </c>
    </row>
    <row r="645" spans="1:21" x14ac:dyDescent="0.25">
      <c r="A645" s="9" t="s">
        <v>1749</v>
      </c>
      <c r="B645" s="9" t="str">
        <f t="shared" si="31"/>
        <v>20180627</v>
      </c>
      <c r="C645" s="9" t="s">
        <v>872</v>
      </c>
      <c r="D645" s="9" t="s">
        <v>873</v>
      </c>
      <c r="E645" s="10" t="s">
        <v>23</v>
      </c>
      <c r="F645" s="10" t="s">
        <v>32</v>
      </c>
      <c r="G645" s="10" t="s">
        <v>33</v>
      </c>
      <c r="H645" s="10" t="s">
        <v>26</v>
      </c>
      <c r="I645" s="11">
        <v>128</v>
      </c>
      <c r="J645" s="10">
        <v>60</v>
      </c>
      <c r="K645" s="12" t="str">
        <f>IF(F645="NA","0000",IF(F645="A04","1000",IF(F645="A03","0700",IF(F645="A02","0500",IF(F645="A01","0200",ERROR)))))</f>
        <v>1000</v>
      </c>
      <c r="L645" s="12" t="str">
        <f t="shared" si="30"/>
        <v>060</v>
      </c>
      <c r="M645" s="13">
        <v>0</v>
      </c>
      <c r="N645" s="14">
        <v>22</v>
      </c>
      <c r="O645" s="12">
        <v>3</v>
      </c>
      <c r="P645" s="11" t="s">
        <v>1301</v>
      </c>
      <c r="Q645" s="10" t="s">
        <v>1750</v>
      </c>
      <c r="R645" s="9" t="str">
        <f t="shared" si="32"/>
        <v>20180627-Str-Sd-Cott01-Uvpo1-M1000-D060-T00000-G22-R03-0644.JPG</v>
      </c>
    </row>
    <row r="646" spans="1:21" x14ac:dyDescent="0.25">
      <c r="A646" s="9" t="s">
        <v>1751</v>
      </c>
      <c r="B646" s="9" t="str">
        <f t="shared" si="31"/>
        <v>20180627</v>
      </c>
      <c r="C646" s="9" t="s">
        <v>872</v>
      </c>
      <c r="D646" s="9" t="s">
        <v>873</v>
      </c>
      <c r="E646" s="10" t="s">
        <v>1725</v>
      </c>
      <c r="F646" s="10" t="s">
        <v>32</v>
      </c>
      <c r="G646" s="10" t="s">
        <v>33</v>
      </c>
      <c r="H646" s="10" t="s">
        <v>26</v>
      </c>
      <c r="I646" s="11">
        <v>73</v>
      </c>
      <c r="J646" s="10">
        <v>60</v>
      </c>
      <c r="K646" s="12" t="str">
        <f>IF(F646="NA","0000",IF(F646="A04","1000",IF(F646="A03","0700",IF(F646="A02","0500",IF(F646="A01","0200",ERROR)))))</f>
        <v>1000</v>
      </c>
      <c r="L646" s="12" t="str">
        <f t="shared" si="30"/>
        <v>060</v>
      </c>
      <c r="M646" s="13">
        <v>0</v>
      </c>
      <c r="N646" s="14">
        <v>22</v>
      </c>
      <c r="O646" s="12">
        <v>3</v>
      </c>
      <c r="P646" s="11" t="s">
        <v>1304</v>
      </c>
      <c r="Q646" s="10" t="s">
        <v>1752</v>
      </c>
      <c r="R646" s="9" t="str">
        <f t="shared" si="32"/>
        <v>20180627-Str-Sd-Denm01-Uvpo1-M1000-D060-T00000-G22-R03-0645.JPG</v>
      </c>
      <c r="S646" s="3">
        <f>I646-I643</f>
        <v>73</v>
      </c>
      <c r="T646" s="3">
        <f>I644-I642</f>
        <v>127</v>
      </c>
      <c r="U646" s="3">
        <f>S646/T646</f>
        <v>0.57480314960629919</v>
      </c>
    </row>
    <row r="647" spans="1:21" x14ac:dyDescent="0.25">
      <c r="A647" s="9" t="s">
        <v>1753</v>
      </c>
      <c r="B647" s="9" t="str">
        <f t="shared" si="31"/>
        <v>20180627</v>
      </c>
      <c r="C647" s="9" t="s">
        <v>872</v>
      </c>
      <c r="D647" s="9" t="s">
        <v>873</v>
      </c>
      <c r="E647" s="10" t="s">
        <v>23</v>
      </c>
      <c r="F647" s="10" t="s">
        <v>24</v>
      </c>
      <c r="G647" s="10" t="s">
        <v>25</v>
      </c>
      <c r="H647" s="10" t="s">
        <v>26</v>
      </c>
      <c r="I647" s="11">
        <v>2</v>
      </c>
      <c r="J647" s="10" t="s">
        <v>24</v>
      </c>
      <c r="K647" s="12" t="str">
        <f>IF(F647="NA","0000",IF(F647="A04","1000",IF(F647="A03","0700",IF(F647="A02","0500",IF(F647="A01","0200",ERROR)))))</f>
        <v>0000</v>
      </c>
      <c r="L647" s="12" t="str">
        <f t="shared" si="30"/>
        <v>000</v>
      </c>
      <c r="M647" s="13">
        <v>0</v>
      </c>
      <c r="N647" s="14">
        <v>22</v>
      </c>
      <c r="O647" s="12">
        <v>4</v>
      </c>
      <c r="P647" s="11" t="s">
        <v>1301</v>
      </c>
      <c r="Q647" s="10" t="s">
        <v>1754</v>
      </c>
      <c r="R647" s="9" t="str">
        <f t="shared" si="32"/>
        <v>20180627-Str-Sd-Cott01-Ndata-M0000-D000-T00000-G22-R04-0646.JPG</v>
      </c>
    </row>
    <row r="648" spans="1:21" x14ac:dyDescent="0.25">
      <c r="A648" s="9" t="s">
        <v>1755</v>
      </c>
      <c r="B648" s="9" t="str">
        <f t="shared" si="31"/>
        <v>20180627</v>
      </c>
      <c r="C648" s="9" t="s">
        <v>872</v>
      </c>
      <c r="D648" s="9" t="s">
        <v>873</v>
      </c>
      <c r="E648" s="10" t="s">
        <v>1725</v>
      </c>
      <c r="F648" s="10" t="s">
        <v>24</v>
      </c>
      <c r="G648" s="10" t="s">
        <v>25</v>
      </c>
      <c r="H648" s="10" t="s">
        <v>26</v>
      </c>
      <c r="I648" s="11">
        <v>1</v>
      </c>
      <c r="J648" s="10" t="s">
        <v>24</v>
      </c>
      <c r="K648" s="12" t="str">
        <f>IF(F648="NA","0000",IF(F648="A04","1000",IF(F648="A03","0700",IF(F648="A02","0500",IF(F648="A01","0200",ERROR)))))</f>
        <v>0000</v>
      </c>
      <c r="L648" s="12" t="str">
        <f t="shared" si="30"/>
        <v>000</v>
      </c>
      <c r="M648" s="13">
        <v>0</v>
      </c>
      <c r="N648" s="14">
        <v>22</v>
      </c>
      <c r="O648" s="12">
        <v>4</v>
      </c>
      <c r="P648" s="11" t="s">
        <v>1304</v>
      </c>
      <c r="Q648" s="10" t="s">
        <v>1756</v>
      </c>
      <c r="R648" s="9" t="str">
        <f t="shared" si="32"/>
        <v>20180627-Str-Sd-Denm01-Ndata-M0000-D000-T00000-G22-R04-0647.JPG</v>
      </c>
    </row>
    <row r="649" spans="1:21" x14ac:dyDescent="0.25">
      <c r="A649" s="9" t="s">
        <v>1757</v>
      </c>
      <c r="B649" s="9" t="str">
        <f t="shared" si="31"/>
        <v>20180627</v>
      </c>
      <c r="C649" s="9" t="s">
        <v>872</v>
      </c>
      <c r="D649" s="9" t="s">
        <v>873</v>
      </c>
      <c r="E649" s="10" t="s">
        <v>23</v>
      </c>
      <c r="F649" s="10" t="s">
        <v>32</v>
      </c>
      <c r="G649" s="10" t="s">
        <v>33</v>
      </c>
      <c r="H649" s="10" t="s">
        <v>26</v>
      </c>
      <c r="I649" s="11">
        <v>132</v>
      </c>
      <c r="J649" s="10">
        <v>60</v>
      </c>
      <c r="K649" s="12" t="str">
        <f>IF(F649="NA","0000",IF(F649="A04","1000",IF(F649="A03","0700",IF(F649="A02","0500",IF(F649="A01","0200",ERROR)))))</f>
        <v>1000</v>
      </c>
      <c r="L649" s="12" t="str">
        <f t="shared" si="30"/>
        <v>060</v>
      </c>
      <c r="M649" s="13">
        <v>0</v>
      </c>
      <c r="N649" s="14">
        <v>22</v>
      </c>
      <c r="O649" s="12">
        <v>4</v>
      </c>
      <c r="P649" s="11" t="s">
        <v>1301</v>
      </c>
      <c r="Q649" s="10" t="s">
        <v>1758</v>
      </c>
      <c r="R649" s="9" t="str">
        <f t="shared" si="32"/>
        <v>20180627-Str-Sd-Cott01-Uvpo1-M1000-D060-T00000-G22-R04-0648.JPG</v>
      </c>
    </row>
    <row r="650" spans="1:21" x14ac:dyDescent="0.25">
      <c r="A650" s="9" t="s">
        <v>1759</v>
      </c>
      <c r="B650" s="9" t="str">
        <f t="shared" si="31"/>
        <v>20180627</v>
      </c>
      <c r="C650" s="9" t="s">
        <v>872</v>
      </c>
      <c r="D650" s="9" t="s">
        <v>873</v>
      </c>
      <c r="E650" s="10" t="s">
        <v>23</v>
      </c>
      <c r="F650" s="10" t="s">
        <v>32</v>
      </c>
      <c r="G650" s="10" t="s">
        <v>33</v>
      </c>
      <c r="H650" s="10" t="s">
        <v>26</v>
      </c>
      <c r="I650" s="11">
        <v>116</v>
      </c>
      <c r="J650" s="10">
        <v>60</v>
      </c>
      <c r="K650" s="12" t="str">
        <f>IF(F650="NA","0000",IF(F650="A04","1000",IF(F650="A03","0700",IF(F650="A02","0500",IF(F650="A01","0200",ERROR)))))</f>
        <v>1000</v>
      </c>
      <c r="L650" s="12" t="str">
        <f t="shared" si="30"/>
        <v>060</v>
      </c>
      <c r="M650" s="13">
        <v>0</v>
      </c>
      <c r="N650" s="14">
        <v>22</v>
      </c>
      <c r="O650" s="12">
        <v>4</v>
      </c>
      <c r="P650" s="11" t="s">
        <v>1301</v>
      </c>
      <c r="Q650" s="10" t="s">
        <v>1760</v>
      </c>
      <c r="R650" s="9" t="str">
        <f t="shared" si="32"/>
        <v>20180627-Str-Sd-Cott01-Uvpo1-M1000-D060-T00000-G22-R04-0649.JPG</v>
      </c>
    </row>
    <row r="651" spans="1:21" x14ac:dyDescent="0.25">
      <c r="A651" s="9" t="s">
        <v>1761</v>
      </c>
      <c r="B651" s="9" t="str">
        <f t="shared" si="31"/>
        <v>20180627</v>
      </c>
      <c r="C651" s="9" t="s">
        <v>872</v>
      </c>
      <c r="D651" s="9" t="s">
        <v>873</v>
      </c>
      <c r="E651" s="10" t="s">
        <v>1725</v>
      </c>
      <c r="F651" s="10" t="s">
        <v>32</v>
      </c>
      <c r="G651" s="10" t="s">
        <v>33</v>
      </c>
      <c r="H651" s="10" t="s">
        <v>26</v>
      </c>
      <c r="I651" s="11">
        <v>94</v>
      </c>
      <c r="J651" s="10">
        <v>60</v>
      </c>
      <c r="K651" s="12" t="str">
        <f>IF(F651="NA","0000",IF(F651="A04","1000",IF(F651="A03","0700",IF(F651="A02","0500",IF(F651="A01","0200",ERROR)))))</f>
        <v>1000</v>
      </c>
      <c r="L651" s="12" t="str">
        <f t="shared" si="30"/>
        <v>060</v>
      </c>
      <c r="M651" s="13">
        <v>0</v>
      </c>
      <c r="N651" s="14">
        <v>22</v>
      </c>
      <c r="O651" s="12">
        <v>4</v>
      </c>
      <c r="P651" s="11" t="s">
        <v>1304</v>
      </c>
      <c r="Q651" s="10" t="s">
        <v>1762</v>
      </c>
      <c r="R651" s="9" t="str">
        <f t="shared" si="32"/>
        <v>20180627-Str-Sd-Denm01-Uvpo1-M1000-D060-T00000-G22-R04-0650.JPG</v>
      </c>
      <c r="S651" s="3">
        <f>I651-I648</f>
        <v>93</v>
      </c>
      <c r="T651" s="3">
        <f>I649-I647</f>
        <v>130</v>
      </c>
      <c r="U651" s="3">
        <f>S651/T651</f>
        <v>0.7153846153846154</v>
      </c>
    </row>
    <row r="652" spans="1:21" x14ac:dyDescent="0.25">
      <c r="A652" s="9" t="s">
        <v>1763</v>
      </c>
      <c r="B652" s="9" t="str">
        <f t="shared" si="31"/>
        <v>20180627</v>
      </c>
      <c r="C652" s="9" t="s">
        <v>872</v>
      </c>
      <c r="D652" s="9" t="s">
        <v>873</v>
      </c>
      <c r="E652" s="10" t="s">
        <v>23</v>
      </c>
      <c r="F652" s="10" t="s">
        <v>24</v>
      </c>
      <c r="G652" s="10" t="s">
        <v>25</v>
      </c>
      <c r="H652" s="10" t="s">
        <v>26</v>
      </c>
      <c r="I652" s="11">
        <v>8</v>
      </c>
      <c r="J652" s="10" t="s">
        <v>24</v>
      </c>
      <c r="K652" s="12" t="str">
        <f>IF(F652="NA","0000",IF(F652="A04","1000",IF(F652="A03","0700",IF(F652="A02","0500",IF(F652="A01","0200",ERROR)))))</f>
        <v>0000</v>
      </c>
      <c r="L652" s="12" t="str">
        <f t="shared" si="30"/>
        <v>000</v>
      </c>
      <c r="M652" s="13">
        <v>0</v>
      </c>
      <c r="N652" s="14">
        <v>22</v>
      </c>
      <c r="O652" s="12">
        <v>5</v>
      </c>
      <c r="P652" s="11" t="s">
        <v>1301</v>
      </c>
      <c r="Q652" s="10" t="s">
        <v>1764</v>
      </c>
      <c r="R652" s="9" t="str">
        <f t="shared" si="32"/>
        <v>20180627-Str-Sd-Cott01-Ndata-M0000-D000-T00000-G22-R05-0651.JPG</v>
      </c>
    </row>
    <row r="653" spans="1:21" x14ac:dyDescent="0.25">
      <c r="A653" s="9" t="s">
        <v>1765</v>
      </c>
      <c r="B653" s="9" t="str">
        <f t="shared" si="31"/>
        <v>20180627</v>
      </c>
      <c r="C653" s="9" t="s">
        <v>872</v>
      </c>
      <c r="D653" s="9" t="s">
        <v>873</v>
      </c>
      <c r="E653" s="10" t="s">
        <v>1725</v>
      </c>
      <c r="F653" s="10" t="s">
        <v>24</v>
      </c>
      <c r="G653" s="10" t="s">
        <v>25</v>
      </c>
      <c r="H653" s="10" t="s">
        <v>26</v>
      </c>
      <c r="I653" s="11">
        <v>3</v>
      </c>
      <c r="J653" s="10" t="s">
        <v>24</v>
      </c>
      <c r="K653" s="12" t="str">
        <f>IF(F653="NA","0000",IF(F653="A04","1000",IF(F653="A03","0700",IF(F653="A02","0500",IF(F653="A01","0200",ERROR)))))</f>
        <v>0000</v>
      </c>
      <c r="L653" s="12" t="str">
        <f t="shared" si="30"/>
        <v>000</v>
      </c>
      <c r="M653" s="13">
        <v>0</v>
      </c>
      <c r="N653" s="14">
        <v>22</v>
      </c>
      <c r="O653" s="12">
        <v>5</v>
      </c>
      <c r="P653" s="11" t="s">
        <v>1304</v>
      </c>
      <c r="Q653" s="10" t="s">
        <v>1766</v>
      </c>
      <c r="R653" s="9" t="str">
        <f t="shared" si="32"/>
        <v>20180627-Str-Sd-Denm01-Ndata-M0000-D000-T00000-G22-R05-0652.JPG</v>
      </c>
    </row>
    <row r="654" spans="1:21" x14ac:dyDescent="0.25">
      <c r="A654" s="9" t="s">
        <v>1767</v>
      </c>
      <c r="B654" s="9" t="str">
        <f t="shared" si="31"/>
        <v>20180627</v>
      </c>
      <c r="C654" s="9" t="s">
        <v>872</v>
      </c>
      <c r="D654" s="9" t="s">
        <v>873</v>
      </c>
      <c r="E654" s="10" t="s">
        <v>23</v>
      </c>
      <c r="F654" s="10" t="s">
        <v>32</v>
      </c>
      <c r="G654" s="10" t="s">
        <v>33</v>
      </c>
      <c r="H654" s="10" t="s">
        <v>26</v>
      </c>
      <c r="I654" s="11">
        <v>126</v>
      </c>
      <c r="J654" s="10">
        <v>60</v>
      </c>
      <c r="K654" s="12" t="str">
        <f>IF(F654="NA","0000",IF(F654="A04","1000",IF(F654="A03","0700",IF(F654="A02","0500",IF(F654="A01","0200",ERROR)))))</f>
        <v>1000</v>
      </c>
      <c r="L654" s="12" t="str">
        <f t="shared" si="30"/>
        <v>060</v>
      </c>
      <c r="M654" s="13">
        <v>0</v>
      </c>
      <c r="N654" s="14">
        <v>22</v>
      </c>
      <c r="O654" s="12">
        <v>5</v>
      </c>
      <c r="P654" s="11" t="s">
        <v>1301</v>
      </c>
      <c r="Q654" s="10" t="s">
        <v>1768</v>
      </c>
      <c r="R654" s="9" t="str">
        <f t="shared" si="32"/>
        <v>20180627-Str-Sd-Cott01-Uvpo1-M1000-D060-T00000-G22-R05-0653.JPG</v>
      </c>
    </row>
    <row r="655" spans="1:21" x14ac:dyDescent="0.25">
      <c r="A655" s="9" t="s">
        <v>1769</v>
      </c>
      <c r="B655" s="9" t="str">
        <f t="shared" si="31"/>
        <v>20180627</v>
      </c>
      <c r="C655" s="9" t="s">
        <v>872</v>
      </c>
      <c r="D655" s="9" t="s">
        <v>873</v>
      </c>
      <c r="E655" s="10" t="s">
        <v>23</v>
      </c>
      <c r="F655" s="10" t="s">
        <v>32</v>
      </c>
      <c r="G655" s="10" t="s">
        <v>33</v>
      </c>
      <c r="H655" s="10" t="s">
        <v>26</v>
      </c>
      <c r="I655" s="11">
        <v>102</v>
      </c>
      <c r="J655" s="10">
        <v>60</v>
      </c>
      <c r="K655" s="12" t="str">
        <f>IF(F655="NA","0000",IF(F655="A04","1000",IF(F655="A03","0700",IF(F655="A02","0500",IF(F655="A01","0200",ERROR)))))</f>
        <v>1000</v>
      </c>
      <c r="L655" s="12" t="str">
        <f t="shared" si="30"/>
        <v>060</v>
      </c>
      <c r="M655" s="13">
        <v>0</v>
      </c>
      <c r="N655" s="14">
        <v>22</v>
      </c>
      <c r="O655" s="12">
        <v>5</v>
      </c>
      <c r="P655" s="11" t="s">
        <v>1301</v>
      </c>
      <c r="Q655" s="10" t="s">
        <v>1770</v>
      </c>
      <c r="R655" s="9" t="str">
        <f t="shared" si="32"/>
        <v>20180627-Str-Sd-Cott01-Uvpo1-M1000-D060-T00000-G22-R05-0654.JPG</v>
      </c>
    </row>
    <row r="656" spans="1:21" x14ac:dyDescent="0.25">
      <c r="A656" s="9" t="s">
        <v>1771</v>
      </c>
      <c r="B656" s="9" t="str">
        <f t="shared" si="31"/>
        <v>20180627</v>
      </c>
      <c r="C656" s="9" t="s">
        <v>872</v>
      </c>
      <c r="D656" s="9" t="s">
        <v>873</v>
      </c>
      <c r="E656" s="10" t="s">
        <v>1725</v>
      </c>
      <c r="F656" s="10" t="s">
        <v>32</v>
      </c>
      <c r="G656" s="10" t="s">
        <v>33</v>
      </c>
      <c r="H656" s="10" t="s">
        <v>26</v>
      </c>
      <c r="I656" s="11">
        <v>53</v>
      </c>
      <c r="J656" s="10">
        <v>60</v>
      </c>
      <c r="K656" s="12" t="str">
        <f>IF(F656="NA","0000",IF(F656="A04","1000",IF(F656="A03","0700",IF(F656="A02","0500",IF(F656="A01","0200",ERROR)))))</f>
        <v>1000</v>
      </c>
      <c r="L656" s="12" t="str">
        <f t="shared" si="30"/>
        <v>060</v>
      </c>
      <c r="M656" s="13">
        <v>0</v>
      </c>
      <c r="N656" s="14">
        <v>22</v>
      </c>
      <c r="O656" s="12">
        <v>5</v>
      </c>
      <c r="P656" s="11" t="s">
        <v>1304</v>
      </c>
      <c r="Q656" s="10" t="s">
        <v>1772</v>
      </c>
      <c r="R656" s="9" t="str">
        <f t="shared" si="32"/>
        <v>20180627-Str-Sd-Denm01-Uvpo1-M1000-D060-T00000-G22-R05-0655.JPG</v>
      </c>
      <c r="S656" s="3">
        <f>I656-I653</f>
        <v>50</v>
      </c>
      <c r="T656" s="3">
        <f>I654-I652</f>
        <v>118</v>
      </c>
      <c r="U656" s="3">
        <f>S656/T656</f>
        <v>0.42372881355932202</v>
      </c>
    </row>
    <row r="657" spans="1:23" x14ac:dyDescent="0.25">
      <c r="A657" s="9" t="s">
        <v>1773</v>
      </c>
      <c r="B657" s="9" t="str">
        <f t="shared" si="31"/>
        <v>20180627</v>
      </c>
      <c r="C657" s="9" t="s">
        <v>872</v>
      </c>
      <c r="D657" s="9" t="s">
        <v>873</v>
      </c>
      <c r="E657" s="10" t="s">
        <v>23</v>
      </c>
      <c r="F657" s="10" t="s">
        <v>24</v>
      </c>
      <c r="G657" s="10" t="s">
        <v>25</v>
      </c>
      <c r="H657" s="10" t="s">
        <v>26</v>
      </c>
      <c r="I657" s="11">
        <v>1</v>
      </c>
      <c r="J657" s="10" t="s">
        <v>24</v>
      </c>
      <c r="K657" s="12" t="str">
        <f>IF(F657="NA","0000",IF(F657="A04","1000",IF(F657="A03","0700",IF(F657="A02","0500",IF(F657="A01","0200",ERROR)))))</f>
        <v>0000</v>
      </c>
      <c r="L657" s="12" t="str">
        <f t="shared" si="30"/>
        <v>000</v>
      </c>
      <c r="M657" s="13">
        <v>0</v>
      </c>
      <c r="N657" s="14">
        <v>22</v>
      </c>
      <c r="O657" s="12">
        <v>6</v>
      </c>
      <c r="P657" s="11" t="s">
        <v>1301</v>
      </c>
      <c r="Q657" s="10" t="s">
        <v>1774</v>
      </c>
      <c r="R657" s="9" t="str">
        <f t="shared" si="32"/>
        <v>20180627-Str-Sd-Cott01-Ndata-M0000-D000-T00000-G22-R06-0656.JPG</v>
      </c>
    </row>
    <row r="658" spans="1:23" x14ac:dyDescent="0.25">
      <c r="A658" s="9" t="s">
        <v>1775</v>
      </c>
      <c r="B658" s="9" t="str">
        <f t="shared" si="31"/>
        <v>20180627</v>
      </c>
      <c r="C658" s="9" t="s">
        <v>872</v>
      </c>
      <c r="D658" s="9" t="s">
        <v>873</v>
      </c>
      <c r="E658" s="10" t="s">
        <v>1725</v>
      </c>
      <c r="F658" s="10" t="s">
        <v>24</v>
      </c>
      <c r="G658" s="10" t="s">
        <v>25</v>
      </c>
      <c r="H658" s="10" t="s">
        <v>26</v>
      </c>
      <c r="I658" s="11">
        <v>0</v>
      </c>
      <c r="J658" s="10" t="s">
        <v>24</v>
      </c>
      <c r="K658" s="12" t="str">
        <f>IF(F658="NA","0000",IF(F658="A04","1000",IF(F658="A03","0700",IF(F658="A02","0500",IF(F658="A01","0200",ERROR)))))</f>
        <v>0000</v>
      </c>
      <c r="L658" s="12" t="str">
        <f t="shared" si="30"/>
        <v>000</v>
      </c>
      <c r="M658" s="13">
        <v>0</v>
      </c>
      <c r="N658" s="14">
        <v>22</v>
      </c>
      <c r="O658" s="12">
        <v>6</v>
      </c>
      <c r="P658" s="11" t="s">
        <v>1304</v>
      </c>
      <c r="Q658" s="10" t="s">
        <v>1776</v>
      </c>
      <c r="R658" s="9" t="str">
        <f t="shared" si="32"/>
        <v>20180627-Str-Sd-Denm01-Ndata-M0000-D000-T00000-G22-R06-0657.JPG</v>
      </c>
    </row>
    <row r="659" spans="1:23" x14ac:dyDescent="0.25">
      <c r="A659" s="9" t="s">
        <v>1777</v>
      </c>
      <c r="B659" s="9" t="str">
        <f t="shared" si="31"/>
        <v>20180627</v>
      </c>
      <c r="C659" s="9" t="s">
        <v>872</v>
      </c>
      <c r="D659" s="9" t="s">
        <v>873</v>
      </c>
      <c r="E659" s="10" t="s">
        <v>23</v>
      </c>
      <c r="F659" s="10" t="s">
        <v>32</v>
      </c>
      <c r="G659" s="10" t="s">
        <v>33</v>
      </c>
      <c r="H659" s="10" t="s">
        <v>26</v>
      </c>
      <c r="I659" s="11">
        <v>119</v>
      </c>
      <c r="J659" s="10">
        <v>60</v>
      </c>
      <c r="K659" s="12" t="str">
        <f>IF(F659="NA","0000",IF(F659="A04","1000",IF(F659="A03","0700",IF(F659="A02","0500",IF(F659="A01","0200",ERROR)))))</f>
        <v>1000</v>
      </c>
      <c r="L659" s="12" t="str">
        <f t="shared" si="30"/>
        <v>060</v>
      </c>
      <c r="M659" s="13">
        <v>0</v>
      </c>
      <c r="N659" s="14">
        <v>22</v>
      </c>
      <c r="O659" s="12">
        <v>6</v>
      </c>
      <c r="P659" s="11" t="s">
        <v>1301</v>
      </c>
      <c r="Q659" s="10" t="s">
        <v>1778</v>
      </c>
      <c r="R659" s="9" t="str">
        <f t="shared" si="32"/>
        <v>20180627-Str-Sd-Cott01-Uvpo1-M1000-D060-T00000-G22-R06-0658.JPG</v>
      </c>
      <c r="V659" s="9"/>
      <c r="W659" s="9"/>
    </row>
    <row r="660" spans="1:23" x14ac:dyDescent="0.25">
      <c r="A660" s="9" t="s">
        <v>1779</v>
      </c>
      <c r="B660" s="9" t="str">
        <f t="shared" si="31"/>
        <v>20180627</v>
      </c>
      <c r="C660" s="9" t="s">
        <v>872</v>
      </c>
      <c r="D660" s="9" t="s">
        <v>873</v>
      </c>
      <c r="E660" s="10" t="s">
        <v>23</v>
      </c>
      <c r="F660" s="10" t="s">
        <v>32</v>
      </c>
      <c r="G660" s="10" t="s">
        <v>33</v>
      </c>
      <c r="H660" s="10" t="s">
        <v>26</v>
      </c>
      <c r="I660" s="11">
        <v>77</v>
      </c>
      <c r="J660" s="10">
        <v>60</v>
      </c>
      <c r="K660" s="12" t="str">
        <f>IF(F660="NA","0000",IF(F660="A04","1000",IF(F660="A03","0700",IF(F660="A02","0500",IF(F660="A01","0200",ERROR)))))</f>
        <v>1000</v>
      </c>
      <c r="L660" s="12" t="str">
        <f t="shared" si="30"/>
        <v>060</v>
      </c>
      <c r="M660" s="13">
        <v>0</v>
      </c>
      <c r="N660" s="14">
        <v>22</v>
      </c>
      <c r="O660" s="12">
        <v>6</v>
      </c>
      <c r="P660" s="11" t="s">
        <v>1301</v>
      </c>
      <c r="Q660" s="10" t="s">
        <v>1780</v>
      </c>
      <c r="R660" s="9" t="str">
        <f t="shared" si="32"/>
        <v>20180627-Str-Sd-Cott01-Uvpo1-M1000-D060-T00000-G22-R06-0659.JPG</v>
      </c>
      <c r="V660" s="9"/>
      <c r="W660" s="9"/>
    </row>
    <row r="661" spans="1:23" x14ac:dyDescent="0.25">
      <c r="A661" s="9" t="s">
        <v>1781</v>
      </c>
      <c r="B661" s="9" t="str">
        <f t="shared" si="31"/>
        <v>20180627</v>
      </c>
      <c r="C661" s="9" t="s">
        <v>872</v>
      </c>
      <c r="D661" s="9" t="s">
        <v>873</v>
      </c>
      <c r="E661" s="10" t="s">
        <v>1725</v>
      </c>
      <c r="F661" s="10" t="s">
        <v>32</v>
      </c>
      <c r="G661" s="10" t="s">
        <v>33</v>
      </c>
      <c r="H661" s="10" t="s">
        <v>26</v>
      </c>
      <c r="I661" s="11">
        <v>56</v>
      </c>
      <c r="J661" s="10">
        <v>60</v>
      </c>
      <c r="K661" s="12" t="str">
        <f>IF(F661="NA","0000",IF(F661="A04","1000",IF(F661="A03","0700",IF(F661="A02","0500",IF(F661="A01","0200",ERROR)))))</f>
        <v>1000</v>
      </c>
      <c r="L661" s="12" t="str">
        <f t="shared" si="30"/>
        <v>060</v>
      </c>
      <c r="M661" s="13">
        <v>0</v>
      </c>
      <c r="N661" s="14">
        <v>22</v>
      </c>
      <c r="O661" s="12">
        <v>6</v>
      </c>
      <c r="P661" s="11" t="s">
        <v>1304</v>
      </c>
      <c r="Q661" s="10" t="s">
        <v>1782</v>
      </c>
      <c r="R661" s="9" t="str">
        <f t="shared" si="32"/>
        <v>20180627-Str-Sd-Denm01-Uvpo1-M1000-D060-T00000-G22-R06-0660.JPG</v>
      </c>
      <c r="S661" s="3">
        <f>I661-I658</f>
        <v>56</v>
      </c>
      <c r="T661" s="3">
        <f>I659-I657</f>
        <v>118</v>
      </c>
      <c r="U661" s="3">
        <f>S661/T661</f>
        <v>0.47457627118644069</v>
      </c>
      <c r="V661" s="9"/>
      <c r="W661" s="9"/>
    </row>
    <row r="662" spans="1:23" x14ac:dyDescent="0.25">
      <c r="A662" s="9" t="s">
        <v>1783</v>
      </c>
      <c r="B662" s="9" t="str">
        <f t="shared" si="31"/>
        <v>20180709</v>
      </c>
      <c r="C662" s="9" t="s">
        <v>872</v>
      </c>
      <c r="D662" s="9" t="s">
        <v>873</v>
      </c>
      <c r="E662" s="10" t="s">
        <v>23</v>
      </c>
      <c r="F662" s="10" t="s">
        <v>24</v>
      </c>
      <c r="G662" s="10" t="s">
        <v>25</v>
      </c>
      <c r="H662" s="16" t="s">
        <v>1784</v>
      </c>
      <c r="I662" s="11">
        <v>22</v>
      </c>
      <c r="J662" s="10" t="s">
        <v>24</v>
      </c>
      <c r="K662" s="12" t="str">
        <f>IF(F662="NA","0000",IF(F662="A04","1000",IF(F662="A03","0700",IF(F662="A02","0500",IF(F662="A01","0200",ERROR)))))</f>
        <v>0000</v>
      </c>
      <c r="L662" s="12" t="str">
        <f t="shared" si="30"/>
        <v>000</v>
      </c>
      <c r="M662" s="13">
        <v>0</v>
      </c>
      <c r="N662" s="14">
        <v>23</v>
      </c>
      <c r="O662" s="12">
        <v>1</v>
      </c>
      <c r="P662" s="10" t="s">
        <v>1785</v>
      </c>
      <c r="Q662" s="10" t="s">
        <v>1786</v>
      </c>
      <c r="R662" s="9" t="str">
        <f t="shared" si="32"/>
        <v>20180709-Str-Sd-Cott01-Ndata-M0000-D000-T00000-G23-R01-0661.JPG</v>
      </c>
      <c r="V662" s="9"/>
      <c r="W662" s="9"/>
    </row>
    <row r="663" spans="1:23" x14ac:dyDescent="0.25">
      <c r="A663" s="9" t="s">
        <v>1787</v>
      </c>
      <c r="B663" s="9" t="str">
        <f t="shared" si="31"/>
        <v>20180709</v>
      </c>
      <c r="C663" s="9" t="s">
        <v>872</v>
      </c>
      <c r="D663" s="9" t="s">
        <v>873</v>
      </c>
      <c r="E663" s="10" t="s">
        <v>1725</v>
      </c>
      <c r="F663" s="10" t="s">
        <v>24</v>
      </c>
      <c r="G663" s="10" t="s">
        <v>25</v>
      </c>
      <c r="H663" s="16" t="s">
        <v>1784</v>
      </c>
      <c r="I663" s="11">
        <v>32</v>
      </c>
      <c r="J663" s="10" t="s">
        <v>24</v>
      </c>
      <c r="K663" s="12" t="str">
        <f>IF(F663="NA","0000",IF(F663="A04","1000",IF(F663="A03","0700",IF(F663="A02","0500",IF(F663="A01","0200",ERROR)))))</f>
        <v>0000</v>
      </c>
      <c r="L663" s="12" t="str">
        <f t="shared" si="30"/>
        <v>000</v>
      </c>
      <c r="M663" s="13">
        <v>0</v>
      </c>
      <c r="N663" s="14">
        <v>23</v>
      </c>
      <c r="O663" s="12">
        <v>1</v>
      </c>
      <c r="P663" s="10" t="s">
        <v>1785</v>
      </c>
      <c r="Q663" s="10" t="s">
        <v>1788</v>
      </c>
      <c r="R663" s="9" t="str">
        <f t="shared" si="32"/>
        <v>20180709-Str-Sd-Denm01-Ndata-M0000-D000-T00000-G23-R01-0662.JPG</v>
      </c>
      <c r="V663" s="9"/>
      <c r="W663" s="9"/>
    </row>
    <row r="664" spans="1:23" x14ac:dyDescent="0.25">
      <c r="A664" s="9" t="s">
        <v>1789</v>
      </c>
      <c r="B664" s="9" t="str">
        <f t="shared" si="31"/>
        <v>20180709</v>
      </c>
      <c r="C664" s="9" t="s">
        <v>872</v>
      </c>
      <c r="D664" s="9" t="s">
        <v>873</v>
      </c>
      <c r="E664" s="10" t="s">
        <v>23</v>
      </c>
      <c r="F664" s="10" t="s">
        <v>32</v>
      </c>
      <c r="G664" s="10" t="s">
        <v>1790</v>
      </c>
      <c r="H664" s="16" t="s">
        <v>1784</v>
      </c>
      <c r="I664" s="11">
        <v>59</v>
      </c>
      <c r="J664" s="10">
        <v>60</v>
      </c>
      <c r="K664" s="12" t="str">
        <f>IF(F664="NA","0000",IF(F664="A04","1000",IF(F664="A03","0700",IF(F664="A02","0500",IF(F664="A01","0200",ERROR)))))</f>
        <v>1000</v>
      </c>
      <c r="L664" s="12" t="str">
        <f t="shared" si="30"/>
        <v>060</v>
      </c>
      <c r="M664" s="13">
        <v>0</v>
      </c>
      <c r="N664" s="14">
        <v>23</v>
      </c>
      <c r="O664" s="12">
        <v>1</v>
      </c>
      <c r="P664" s="10" t="s">
        <v>1785</v>
      </c>
      <c r="Q664" s="10" t="s">
        <v>1791</v>
      </c>
      <c r="R664" s="9" t="str">
        <f t="shared" si="32"/>
        <v>20180709-Str-Sd-Cott01-Poll1-M1000-D060-T00000-G23-R01-0663.JPG</v>
      </c>
    </row>
    <row r="665" spans="1:23" x14ac:dyDescent="0.25">
      <c r="A665" s="9" t="s">
        <v>1792</v>
      </c>
      <c r="B665" s="9" t="str">
        <f t="shared" si="31"/>
        <v>20180709</v>
      </c>
      <c r="C665" s="9" t="s">
        <v>872</v>
      </c>
      <c r="D665" s="9" t="s">
        <v>873</v>
      </c>
      <c r="E665" s="10" t="s">
        <v>23</v>
      </c>
      <c r="F665" s="10" t="s">
        <v>32</v>
      </c>
      <c r="G665" s="10" t="s">
        <v>1790</v>
      </c>
      <c r="H665" s="16" t="s">
        <v>1784</v>
      </c>
      <c r="I665" s="11">
        <v>46</v>
      </c>
      <c r="J665" s="10">
        <v>60</v>
      </c>
      <c r="K665" s="12" t="str">
        <f>IF(F665="NA","0000",IF(F665="A04","1000",IF(F665="A03","0700",IF(F665="A02","0500",IF(F665="A01","0200",ERROR)))))</f>
        <v>1000</v>
      </c>
      <c r="L665" s="12" t="str">
        <f t="shared" si="30"/>
        <v>060</v>
      </c>
      <c r="M665" s="13">
        <v>0</v>
      </c>
      <c r="N665" s="14">
        <v>23</v>
      </c>
      <c r="O665" s="12">
        <v>1</v>
      </c>
      <c r="P665" s="10" t="s">
        <v>1785</v>
      </c>
      <c r="Q665" s="10" t="s">
        <v>1793</v>
      </c>
      <c r="R665" s="9" t="str">
        <f t="shared" si="32"/>
        <v>20180709-Str-Sd-Cott01-Poll1-M1000-D060-T00000-G23-R01-0664.JPG</v>
      </c>
    </row>
    <row r="666" spans="1:23" x14ac:dyDescent="0.25">
      <c r="A666" s="9" t="s">
        <v>1794</v>
      </c>
      <c r="B666" s="9" t="str">
        <f t="shared" si="31"/>
        <v>20180709</v>
      </c>
      <c r="C666" s="9" t="s">
        <v>872</v>
      </c>
      <c r="D666" s="9" t="s">
        <v>873</v>
      </c>
      <c r="E666" s="10" t="s">
        <v>1725</v>
      </c>
      <c r="F666" s="10" t="s">
        <v>32</v>
      </c>
      <c r="G666" s="10" t="s">
        <v>1790</v>
      </c>
      <c r="H666" s="16" t="s">
        <v>1784</v>
      </c>
      <c r="I666" s="11">
        <v>45</v>
      </c>
      <c r="J666" s="10">
        <v>60</v>
      </c>
      <c r="K666" s="12" t="str">
        <f>IF(F666="NA","0000",IF(F666="A04","1000",IF(F666="A03","0700",IF(F666="A02","0500",IF(F666="A01","0200",ERROR)))))</f>
        <v>1000</v>
      </c>
      <c r="L666" s="12" t="str">
        <f t="shared" si="30"/>
        <v>060</v>
      </c>
      <c r="M666" s="13">
        <v>0</v>
      </c>
      <c r="N666" s="14">
        <v>23</v>
      </c>
      <c r="O666" s="12">
        <v>1</v>
      </c>
      <c r="P666" s="10" t="s">
        <v>1785</v>
      </c>
      <c r="Q666" s="10" t="s">
        <v>1795</v>
      </c>
      <c r="R666" s="9" t="str">
        <f t="shared" si="32"/>
        <v>20180709-Str-Sd-Denm01-Poll1-M1000-D060-T00000-G23-R01-0665.JPG</v>
      </c>
      <c r="S666" s="3">
        <f>I666-I663</f>
        <v>13</v>
      </c>
      <c r="T666" s="3">
        <f>I664-I662</f>
        <v>37</v>
      </c>
      <c r="U666" s="3">
        <f>S666/T666</f>
        <v>0.35135135135135137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6"/>
  <sheetViews>
    <sheetView zoomScale="90" zoomScaleNormal="90" workbookViewId="0">
      <selection activeCell="T191" sqref="T191:U216"/>
    </sheetView>
  </sheetViews>
  <sheetFormatPr defaultColWidth="4.59765625" defaultRowHeight="14.4" x14ac:dyDescent="0.3"/>
  <cols>
    <col min="1" max="1" width="26.296875" style="19" customWidth="1"/>
    <col min="2" max="2" width="7.5" style="10" customWidth="1"/>
    <col min="3" max="4" width="4.59765625" style="10"/>
    <col min="5" max="5" width="6.8984375" style="10" customWidth="1"/>
    <col min="6" max="6" width="6" style="10" customWidth="1"/>
    <col min="7" max="7" width="6.3984375" style="10" customWidth="1"/>
    <col min="8" max="8" width="7.59765625" style="10" customWidth="1"/>
    <col min="9" max="9" width="4.796875" style="21" customWidth="1"/>
    <col min="10" max="10" width="11.69921875" style="10" customWidth="1"/>
    <col min="11" max="11" width="5.3984375" style="14" customWidth="1"/>
    <col min="12" max="12" width="4.59765625" style="14"/>
    <col min="13" max="13" width="4.59765625" style="22"/>
    <col min="14" max="16" width="4.59765625" style="14"/>
    <col min="17" max="17" width="4.59765625" style="23"/>
    <col min="18" max="18" width="42.3984375" style="19" customWidth="1"/>
    <col min="19" max="21" width="4.59765625" style="10"/>
    <col min="22" max="22" width="11.19921875" style="14" customWidth="1"/>
    <col min="23" max="23" width="10.8984375" style="10" customWidth="1"/>
    <col min="24" max="16384" width="4.59765625" style="10"/>
  </cols>
  <sheetData>
    <row r="1" spans="1:23" ht="10.8" x14ac:dyDescent="0.25">
      <c r="A1" s="17" t="s">
        <v>868</v>
      </c>
      <c r="B1" s="10" t="s">
        <v>1</v>
      </c>
      <c r="C1" s="10" t="s">
        <v>2</v>
      </c>
      <c r="D1" s="10" t="s">
        <v>3</v>
      </c>
      <c r="E1" s="16" t="s">
        <v>869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870</v>
      </c>
      <c r="K1" s="12" t="s">
        <v>10</v>
      </c>
      <c r="L1" s="12" t="s">
        <v>11</v>
      </c>
      <c r="M1" s="18" t="s">
        <v>9</v>
      </c>
      <c r="N1" s="12" t="s">
        <v>12</v>
      </c>
      <c r="O1" s="12" t="s">
        <v>13</v>
      </c>
      <c r="P1" s="16" t="s">
        <v>14</v>
      </c>
      <c r="Q1" s="10" t="s">
        <v>15</v>
      </c>
      <c r="R1" s="19" t="s">
        <v>16</v>
      </c>
      <c r="S1" s="3" t="s">
        <v>17</v>
      </c>
      <c r="T1" s="3" t="s">
        <v>18</v>
      </c>
      <c r="U1" s="3" t="s">
        <v>19</v>
      </c>
      <c r="V1" s="9" t="s">
        <v>4221</v>
      </c>
      <c r="W1" s="16" t="s">
        <v>4436</v>
      </c>
    </row>
    <row r="2" spans="1:23" ht="10.8" x14ac:dyDescent="0.25">
      <c r="A2" s="17" t="s">
        <v>1796</v>
      </c>
      <c r="B2" s="9" t="str">
        <f>LEFT(A2,8)</f>
        <v>20180612</v>
      </c>
      <c r="C2" s="9" t="s">
        <v>872</v>
      </c>
      <c r="D2" s="9" t="s">
        <v>1797</v>
      </c>
      <c r="E2" s="16" t="s">
        <v>23</v>
      </c>
      <c r="F2" s="16" t="s">
        <v>24</v>
      </c>
      <c r="G2" s="16" t="s">
        <v>25</v>
      </c>
      <c r="H2" s="16" t="s">
        <v>26</v>
      </c>
      <c r="I2" s="16">
        <v>89</v>
      </c>
      <c r="J2" s="16" t="s">
        <v>24</v>
      </c>
      <c r="K2" s="12" t="str">
        <f>IF(F2="NA","0000",IF(F2="A04","1000",IF(F2="A03","0700",IF(F2="A02","0500",IF(F2="A01","0200",ERROR)))))</f>
        <v>0000</v>
      </c>
      <c r="L2" s="12" t="str">
        <f t="shared" ref="L2:L65" si="0">IF(J2="NA","000",TEXT(J2,"000"))</f>
        <v>000</v>
      </c>
      <c r="M2" s="18">
        <v>0</v>
      </c>
      <c r="N2" s="12">
        <v>11</v>
      </c>
      <c r="O2" s="12">
        <v>1</v>
      </c>
      <c r="P2" s="12" t="s">
        <v>24</v>
      </c>
      <c r="Q2" s="10" t="s">
        <v>27</v>
      </c>
      <c r="R2" s="19" t="str">
        <f>CONCATENATE(B2,"-",C2,"-",D2,"-",E2,"-",G2,"-","M",K2,"-","D",L2,"-","T",TEXT(M2,"00000"),"-","G",TEXT(N2,"00"),"-","R",TEXT(O2,"00"),"-",0,Q2,".JPG")</f>
        <v>20180612-Str-Sg-Cott01-Ndata-M0000-D000-T00000-G11-R01-0001.JPG</v>
      </c>
      <c r="S2" s="3"/>
      <c r="T2" s="3"/>
      <c r="U2" s="3"/>
      <c r="V2" s="12"/>
      <c r="W2" s="16"/>
    </row>
    <row r="3" spans="1:23" ht="10.8" x14ac:dyDescent="0.25">
      <c r="A3" s="17" t="s">
        <v>1798</v>
      </c>
      <c r="B3" s="9" t="str">
        <f t="shared" ref="B3:B66" si="1">LEFT(A3,8)</f>
        <v>20180612</v>
      </c>
      <c r="C3" s="9" t="s">
        <v>872</v>
      </c>
      <c r="D3" s="9" t="s">
        <v>1797</v>
      </c>
      <c r="E3" s="16" t="s">
        <v>29</v>
      </c>
      <c r="F3" s="16" t="s">
        <v>24</v>
      </c>
      <c r="G3" s="16" t="s">
        <v>25</v>
      </c>
      <c r="H3" s="16" t="s">
        <v>26</v>
      </c>
      <c r="I3" s="16">
        <v>1</v>
      </c>
      <c r="J3" s="16" t="s">
        <v>24</v>
      </c>
      <c r="K3" s="12" t="str">
        <f>IF(F3="NA","0000",IF(F3="A04","1000",IF(F3="A03","0700",IF(F3="A02","0500",IF(F3="A01","0200",ERROR)))))</f>
        <v>0000</v>
      </c>
      <c r="L3" s="12" t="str">
        <f t="shared" si="0"/>
        <v>000</v>
      </c>
      <c r="M3" s="18">
        <v>0</v>
      </c>
      <c r="N3" s="12">
        <v>11</v>
      </c>
      <c r="O3" s="12">
        <v>1</v>
      </c>
      <c r="P3" s="12" t="s">
        <v>24</v>
      </c>
      <c r="Q3" s="10" t="s">
        <v>30</v>
      </c>
      <c r="R3" s="19" t="str">
        <f>CONCATENATE(B3,"-",C3,"-",D3,"-",E3,"-",G3,"-","M",K3,"-","D",L3,"-","T",TEXT(M3,"00000"),"-","G",TEXT(N3,"00"),"-","R",TEXT(O3,"00"),"-",0,Q3,".JPG")</f>
        <v>20180612-Str-Sg-Wool01-Ndata-M0000-D000-T00000-G11-R01-0002.JPG</v>
      </c>
      <c r="S3" s="3"/>
      <c r="T3" s="3"/>
      <c r="U3" s="3"/>
      <c r="V3" s="12"/>
      <c r="W3" s="16"/>
    </row>
    <row r="4" spans="1:23" ht="10.8" x14ac:dyDescent="0.25">
      <c r="A4" s="17" t="s">
        <v>1799</v>
      </c>
      <c r="B4" s="9" t="str">
        <f t="shared" si="1"/>
        <v>20180612</v>
      </c>
      <c r="C4" s="9" t="s">
        <v>872</v>
      </c>
      <c r="D4" s="9" t="s">
        <v>1797</v>
      </c>
      <c r="E4" s="16" t="s">
        <v>23</v>
      </c>
      <c r="F4" s="16" t="s">
        <v>32</v>
      </c>
      <c r="G4" s="16" t="s">
        <v>33</v>
      </c>
      <c r="H4" s="16" t="s">
        <v>26</v>
      </c>
      <c r="I4" s="16">
        <v>182</v>
      </c>
      <c r="J4" s="16">
        <v>30</v>
      </c>
      <c r="K4" s="12" t="str">
        <f>IF(F4="NA","0000",IF(F4="A04","1000",IF(F4="A03","0700",IF(F4="A02","0500",IF(F4="A01","0200",ERROR)))))</f>
        <v>1000</v>
      </c>
      <c r="L4" s="12" t="str">
        <f t="shared" si="0"/>
        <v>030</v>
      </c>
      <c r="M4" s="18">
        <v>0</v>
      </c>
      <c r="N4" s="12">
        <v>11</v>
      </c>
      <c r="O4" s="12">
        <v>1</v>
      </c>
      <c r="P4" s="12" t="s">
        <v>24</v>
      </c>
      <c r="Q4" s="10" t="s">
        <v>34</v>
      </c>
      <c r="R4" s="19" t="str">
        <f t="shared" ref="R4:R67" si="2">CONCATENATE(B4,"-",C4,"-",D4,"-",E4,"-",G4,"-","M",K4,"-","D",L4,"-","T",TEXT(M4,"00000"),"-","G",TEXT(N4,"00"),"-","R",TEXT(O4,"00"),"-",0,Q4,".JPG")</f>
        <v>20180612-Str-Sg-Cott01-Uvpo1-M1000-D030-T00000-G11-R01-0003.JPG</v>
      </c>
      <c r="S4" s="3"/>
      <c r="T4" s="3"/>
      <c r="U4" s="3"/>
      <c r="V4" s="12"/>
      <c r="W4" s="16"/>
    </row>
    <row r="5" spans="1:23" ht="10.8" x14ac:dyDescent="0.25">
      <c r="A5" s="17" t="s">
        <v>1800</v>
      </c>
      <c r="B5" s="9" t="str">
        <f t="shared" si="1"/>
        <v>20180612</v>
      </c>
      <c r="C5" s="9" t="s">
        <v>872</v>
      </c>
      <c r="D5" s="9" t="s">
        <v>1797</v>
      </c>
      <c r="E5" s="16" t="s">
        <v>23</v>
      </c>
      <c r="F5" s="16" t="s">
        <v>32</v>
      </c>
      <c r="G5" s="16" t="s">
        <v>33</v>
      </c>
      <c r="H5" s="16" t="s">
        <v>26</v>
      </c>
      <c r="I5" s="16">
        <v>172</v>
      </c>
      <c r="J5" s="16">
        <v>30</v>
      </c>
      <c r="K5" s="12" t="str">
        <f>IF(F5="NA","0000",IF(F5="A04","1000",IF(F5="A03","0700",IF(F5="A02","0500",IF(F5="A01","0200",ERROR)))))</f>
        <v>1000</v>
      </c>
      <c r="L5" s="12" t="str">
        <f t="shared" si="0"/>
        <v>030</v>
      </c>
      <c r="M5" s="18">
        <v>0</v>
      </c>
      <c r="N5" s="12">
        <v>11</v>
      </c>
      <c r="O5" s="12">
        <v>1</v>
      </c>
      <c r="P5" s="12" t="s">
        <v>24</v>
      </c>
      <c r="Q5" s="10" t="s">
        <v>36</v>
      </c>
      <c r="R5" s="19" t="str">
        <f t="shared" si="2"/>
        <v>20180612-Str-Sg-Cott01-Uvpo1-M1000-D030-T00000-G11-R01-0004.JPG</v>
      </c>
      <c r="S5" s="3"/>
      <c r="T5" s="3"/>
      <c r="U5" s="3"/>
      <c r="V5" s="12"/>
      <c r="W5" s="16"/>
    </row>
    <row r="6" spans="1:23" ht="10.8" x14ac:dyDescent="0.25">
      <c r="A6" s="17" t="s">
        <v>1801</v>
      </c>
      <c r="B6" s="9" t="str">
        <f t="shared" si="1"/>
        <v>20180612</v>
      </c>
      <c r="C6" s="9" t="s">
        <v>872</v>
      </c>
      <c r="D6" s="9" t="s">
        <v>1797</v>
      </c>
      <c r="E6" s="16" t="s">
        <v>29</v>
      </c>
      <c r="F6" s="16" t="s">
        <v>32</v>
      </c>
      <c r="G6" s="16" t="s">
        <v>33</v>
      </c>
      <c r="H6" s="16" t="s">
        <v>26</v>
      </c>
      <c r="I6" s="16">
        <v>89</v>
      </c>
      <c r="J6" s="16">
        <v>30</v>
      </c>
      <c r="K6" s="12" t="str">
        <f>IF(F6="NA","0000",IF(F6="A04","1000",IF(F6="A03","0700",IF(F6="A02","0500",IF(F6="A01","0200",ERROR)))))</f>
        <v>1000</v>
      </c>
      <c r="L6" s="12" t="str">
        <f t="shared" si="0"/>
        <v>030</v>
      </c>
      <c r="M6" s="18">
        <v>0</v>
      </c>
      <c r="N6" s="12">
        <v>11</v>
      </c>
      <c r="O6" s="12">
        <v>1</v>
      </c>
      <c r="P6" s="12" t="s">
        <v>24</v>
      </c>
      <c r="Q6" s="10" t="s">
        <v>38</v>
      </c>
      <c r="R6" s="19" t="str">
        <f t="shared" si="2"/>
        <v>20180612-Str-Sg-Wool01-Uvpo1-M1000-D030-T00000-G11-R01-0005.JPG</v>
      </c>
      <c r="S6" s="3">
        <f>I6-I3</f>
        <v>88</v>
      </c>
      <c r="T6" s="3">
        <f>I4-I2</f>
        <v>93</v>
      </c>
      <c r="U6" s="3">
        <f>S6/T6</f>
        <v>0.94623655913978499</v>
      </c>
      <c r="V6" s="12"/>
      <c r="W6" s="16"/>
    </row>
    <row r="7" spans="1:23" ht="10.8" x14ac:dyDescent="0.25">
      <c r="A7" s="17" t="s">
        <v>1802</v>
      </c>
      <c r="B7" s="9" t="str">
        <f t="shared" si="1"/>
        <v>20180516</v>
      </c>
      <c r="C7" s="9" t="s">
        <v>872</v>
      </c>
      <c r="D7" s="9" t="s">
        <v>1797</v>
      </c>
      <c r="E7" s="16" t="s">
        <v>23</v>
      </c>
      <c r="F7" s="16" t="s">
        <v>24</v>
      </c>
      <c r="G7" s="16" t="s">
        <v>25</v>
      </c>
      <c r="H7" s="16" t="s">
        <v>26</v>
      </c>
      <c r="I7" s="16">
        <v>81</v>
      </c>
      <c r="J7" s="16" t="s">
        <v>24</v>
      </c>
      <c r="K7" s="12" t="str">
        <f>IF(F7="NA","0000",IF(F7="A04","1000",IF(F7="A03","0700",IF(F7="A02","0500",IF(F7="A01","0200",ERROR)))))</f>
        <v>0000</v>
      </c>
      <c r="L7" s="12" t="str">
        <f t="shared" si="0"/>
        <v>000</v>
      </c>
      <c r="M7" s="18">
        <v>0</v>
      </c>
      <c r="N7" s="12">
        <v>1</v>
      </c>
      <c r="O7" s="12">
        <v>1</v>
      </c>
      <c r="P7" s="12" t="s">
        <v>24</v>
      </c>
      <c r="Q7" s="10" t="s">
        <v>40</v>
      </c>
      <c r="R7" s="19" t="str">
        <f t="shared" si="2"/>
        <v>20180516-Str-Sg-Cott01-Ndata-M0000-D000-T00000-G01-R01-0006.JPG</v>
      </c>
      <c r="S7" s="3"/>
      <c r="T7" s="3"/>
      <c r="U7" s="3"/>
      <c r="V7" s="12"/>
      <c r="W7" s="16"/>
    </row>
    <row r="8" spans="1:23" ht="10.8" x14ac:dyDescent="0.25">
      <c r="A8" s="17" t="s">
        <v>1803</v>
      </c>
      <c r="B8" s="9" t="str">
        <f t="shared" si="1"/>
        <v>20180516</v>
      </c>
      <c r="C8" s="9" t="s">
        <v>872</v>
      </c>
      <c r="D8" s="9" t="s">
        <v>1797</v>
      </c>
      <c r="E8" s="16" t="s">
        <v>459</v>
      </c>
      <c r="F8" s="16" t="s">
        <v>24</v>
      </c>
      <c r="G8" s="16" t="s">
        <v>25</v>
      </c>
      <c r="H8" s="16" t="s">
        <v>26</v>
      </c>
      <c r="I8" s="16">
        <v>1</v>
      </c>
      <c r="J8" s="16" t="s">
        <v>24</v>
      </c>
      <c r="K8" s="12" t="str">
        <f>IF(F8="NA","0000",IF(F8="A04","1000",IF(F8="A03","0700",IF(F8="A02","0500",IF(F8="A01","0200",ERROR)))))</f>
        <v>0000</v>
      </c>
      <c r="L8" s="12" t="str">
        <f t="shared" si="0"/>
        <v>000</v>
      </c>
      <c r="M8" s="18">
        <v>0</v>
      </c>
      <c r="N8" s="12">
        <v>1</v>
      </c>
      <c r="O8" s="12">
        <v>1</v>
      </c>
      <c r="P8" s="12" t="s">
        <v>24</v>
      </c>
      <c r="Q8" s="10" t="s">
        <v>42</v>
      </c>
      <c r="R8" s="19" t="str">
        <f t="shared" si="2"/>
        <v>20180516-Str-Sg-Nylo01-Ndata-M0000-D000-T00000-G01-R01-0007.JPG</v>
      </c>
      <c r="S8" s="3"/>
      <c r="T8" s="3"/>
      <c r="U8" s="3"/>
      <c r="V8" s="12"/>
      <c r="W8" s="16"/>
    </row>
    <row r="9" spans="1:23" ht="10.8" x14ac:dyDescent="0.25">
      <c r="A9" s="17" t="s">
        <v>1804</v>
      </c>
      <c r="B9" s="9" t="str">
        <f t="shared" si="1"/>
        <v>20180516</v>
      </c>
      <c r="C9" s="9" t="s">
        <v>872</v>
      </c>
      <c r="D9" s="9" t="s">
        <v>1797</v>
      </c>
      <c r="E9" s="16" t="s">
        <v>23</v>
      </c>
      <c r="F9" s="16" t="s">
        <v>32</v>
      </c>
      <c r="G9" s="16" t="s">
        <v>33</v>
      </c>
      <c r="H9" s="16" t="s">
        <v>26</v>
      </c>
      <c r="I9" s="16">
        <v>159</v>
      </c>
      <c r="J9" s="16">
        <v>30</v>
      </c>
      <c r="K9" s="12" t="str">
        <f>IF(F9="NA","0000",IF(F9="A04","1000",IF(F9="A03","0700",IF(F9="A02","0500",IF(F9="A01","0200",ERROR)))))</f>
        <v>1000</v>
      </c>
      <c r="L9" s="12" t="str">
        <f t="shared" si="0"/>
        <v>030</v>
      </c>
      <c r="M9" s="18">
        <v>0</v>
      </c>
      <c r="N9" s="12">
        <v>1</v>
      </c>
      <c r="O9" s="12">
        <v>1</v>
      </c>
      <c r="P9" s="12" t="s">
        <v>24</v>
      </c>
      <c r="Q9" s="10" t="s">
        <v>44</v>
      </c>
      <c r="R9" s="19" t="str">
        <f t="shared" si="2"/>
        <v>20180516-Str-Sg-Cott01-Uvpo1-M1000-D030-T00000-G01-R01-0008.JPG</v>
      </c>
      <c r="S9" s="3"/>
      <c r="T9" s="3"/>
      <c r="U9" s="3"/>
      <c r="V9" s="12"/>
      <c r="W9" s="16"/>
    </row>
    <row r="10" spans="1:23" ht="10.8" x14ac:dyDescent="0.25">
      <c r="A10" s="17" t="s">
        <v>1805</v>
      </c>
      <c r="B10" s="9" t="str">
        <f t="shared" si="1"/>
        <v>20180516</v>
      </c>
      <c r="C10" s="9" t="s">
        <v>872</v>
      </c>
      <c r="D10" s="9" t="s">
        <v>1797</v>
      </c>
      <c r="E10" s="16" t="s">
        <v>23</v>
      </c>
      <c r="F10" s="16" t="s">
        <v>32</v>
      </c>
      <c r="G10" s="16" t="s">
        <v>33</v>
      </c>
      <c r="H10" s="16" t="s">
        <v>26</v>
      </c>
      <c r="I10" s="16">
        <v>152</v>
      </c>
      <c r="J10" s="16">
        <v>30</v>
      </c>
      <c r="K10" s="12" t="str">
        <f>IF(F10="NA","0000",IF(F10="A04","1000",IF(F10="A03","0700",IF(F10="A02","0500",IF(F10="A01","0200",ERROR)))))</f>
        <v>1000</v>
      </c>
      <c r="L10" s="12" t="str">
        <f t="shared" si="0"/>
        <v>030</v>
      </c>
      <c r="M10" s="18">
        <v>0</v>
      </c>
      <c r="N10" s="12">
        <v>1</v>
      </c>
      <c r="O10" s="12">
        <v>1</v>
      </c>
      <c r="P10" s="12" t="s">
        <v>24</v>
      </c>
      <c r="Q10" s="10" t="s">
        <v>46</v>
      </c>
      <c r="R10" s="19" t="str">
        <f t="shared" si="2"/>
        <v>20180516-Str-Sg-Cott01-Uvpo1-M1000-D030-T00000-G01-R01-0009.JPG</v>
      </c>
      <c r="S10" s="3"/>
      <c r="T10" s="3"/>
      <c r="U10" s="3"/>
      <c r="V10" s="12"/>
      <c r="W10" s="16"/>
    </row>
    <row r="11" spans="1:23" ht="10.8" x14ac:dyDescent="0.25">
      <c r="A11" s="17" t="s">
        <v>1806</v>
      </c>
      <c r="B11" s="9" t="str">
        <f t="shared" si="1"/>
        <v>20180516</v>
      </c>
      <c r="C11" s="9" t="s">
        <v>872</v>
      </c>
      <c r="D11" s="9" t="s">
        <v>1797</v>
      </c>
      <c r="E11" s="16" t="s">
        <v>459</v>
      </c>
      <c r="F11" s="16" t="s">
        <v>32</v>
      </c>
      <c r="G11" s="16" t="s">
        <v>33</v>
      </c>
      <c r="H11" s="16" t="s">
        <v>26</v>
      </c>
      <c r="I11" s="16">
        <v>100</v>
      </c>
      <c r="J11" s="16">
        <v>30</v>
      </c>
      <c r="K11" s="12" t="str">
        <f>IF(F11="NA","0000",IF(F11="A04","1000",IF(F11="A03","0700",IF(F11="A02","0500",IF(F11="A01","0200",ERROR)))))</f>
        <v>1000</v>
      </c>
      <c r="L11" s="12" t="str">
        <f t="shared" si="0"/>
        <v>030</v>
      </c>
      <c r="M11" s="18">
        <v>0</v>
      </c>
      <c r="N11" s="12">
        <v>1</v>
      </c>
      <c r="O11" s="12">
        <v>1</v>
      </c>
      <c r="P11" s="12" t="s">
        <v>24</v>
      </c>
      <c r="Q11" s="10" t="s">
        <v>48</v>
      </c>
      <c r="R11" s="19" t="str">
        <f t="shared" si="2"/>
        <v>20180516-Str-Sg-Nylo01-Uvpo1-M1000-D030-T00000-G01-R01-0010.JPG</v>
      </c>
      <c r="S11" s="3">
        <f>I11-I8</f>
        <v>99</v>
      </c>
      <c r="T11" s="3">
        <f>I9-I7</f>
        <v>78</v>
      </c>
      <c r="U11" s="3">
        <f>S11/T11</f>
        <v>1.2692307692307692</v>
      </c>
      <c r="V11" s="12"/>
      <c r="W11" s="16"/>
    </row>
    <row r="12" spans="1:23" ht="10.8" x14ac:dyDescent="0.25">
      <c r="A12" s="17" t="s">
        <v>1807</v>
      </c>
      <c r="B12" s="9" t="str">
        <f t="shared" si="1"/>
        <v>20180604</v>
      </c>
      <c r="C12" s="9" t="s">
        <v>872</v>
      </c>
      <c r="D12" s="9" t="s">
        <v>1797</v>
      </c>
      <c r="E12" s="16" t="s">
        <v>23</v>
      </c>
      <c r="F12" s="16" t="s">
        <v>24</v>
      </c>
      <c r="G12" s="16" t="s">
        <v>25</v>
      </c>
      <c r="H12" s="16" t="s">
        <v>26</v>
      </c>
      <c r="I12" s="16">
        <v>59</v>
      </c>
      <c r="J12" s="16" t="s">
        <v>24</v>
      </c>
      <c r="K12" s="12" t="str">
        <f>IF(F12="NA","0000",IF(F12="A04","1000",IF(F12="A03","0700",IF(F12="A02","0500",IF(F12="A01","0200",ERROR)))))</f>
        <v>0000</v>
      </c>
      <c r="L12" s="12" t="str">
        <f t="shared" si="0"/>
        <v>000</v>
      </c>
      <c r="M12" s="18">
        <v>0</v>
      </c>
      <c r="N12" s="12">
        <v>1</v>
      </c>
      <c r="O12" s="12">
        <v>2</v>
      </c>
      <c r="P12" s="12" t="s">
        <v>24</v>
      </c>
      <c r="Q12" s="10" t="s">
        <v>50</v>
      </c>
      <c r="R12" s="19" t="str">
        <f t="shared" si="2"/>
        <v>20180604-Str-Sg-Cott01-Ndata-M0000-D000-T00000-G01-R02-0011.JPG</v>
      </c>
      <c r="S12" s="3"/>
      <c r="T12" s="3"/>
      <c r="U12" s="3"/>
      <c r="V12" s="12"/>
      <c r="W12" s="16"/>
    </row>
    <row r="13" spans="1:23" ht="10.8" x14ac:dyDescent="0.25">
      <c r="A13" s="17" t="s">
        <v>1808</v>
      </c>
      <c r="B13" s="9" t="str">
        <f t="shared" si="1"/>
        <v>20180604</v>
      </c>
      <c r="C13" s="9" t="s">
        <v>872</v>
      </c>
      <c r="D13" s="9" t="s">
        <v>1797</v>
      </c>
      <c r="E13" s="16" t="s">
        <v>459</v>
      </c>
      <c r="F13" s="16" t="s">
        <v>24</v>
      </c>
      <c r="G13" s="16" t="s">
        <v>25</v>
      </c>
      <c r="H13" s="16" t="s">
        <v>26</v>
      </c>
      <c r="I13" s="16">
        <v>2</v>
      </c>
      <c r="J13" s="16" t="s">
        <v>24</v>
      </c>
      <c r="K13" s="12" t="str">
        <f>IF(F13="NA","0000",IF(F13="A04","1000",IF(F13="A03","0700",IF(F13="A02","0500",IF(F13="A01","0200",ERROR)))))</f>
        <v>0000</v>
      </c>
      <c r="L13" s="12" t="str">
        <f t="shared" si="0"/>
        <v>000</v>
      </c>
      <c r="M13" s="18">
        <v>0</v>
      </c>
      <c r="N13" s="12">
        <v>1</v>
      </c>
      <c r="O13" s="12">
        <v>2</v>
      </c>
      <c r="P13" s="12" t="s">
        <v>24</v>
      </c>
      <c r="Q13" s="10" t="s">
        <v>52</v>
      </c>
      <c r="R13" s="19" t="str">
        <f t="shared" si="2"/>
        <v>20180604-Str-Sg-Nylo01-Ndata-M0000-D000-T00000-G01-R02-0012.JPG</v>
      </c>
      <c r="S13" s="3"/>
      <c r="T13" s="3"/>
      <c r="U13" s="3"/>
      <c r="V13" s="12"/>
      <c r="W13" s="16"/>
    </row>
    <row r="14" spans="1:23" ht="10.8" x14ac:dyDescent="0.25">
      <c r="A14" s="17" t="s">
        <v>1809</v>
      </c>
      <c r="B14" s="9" t="str">
        <f t="shared" si="1"/>
        <v>20180604</v>
      </c>
      <c r="C14" s="9" t="s">
        <v>872</v>
      </c>
      <c r="D14" s="9" t="s">
        <v>1797</v>
      </c>
      <c r="E14" s="16" t="s">
        <v>23</v>
      </c>
      <c r="F14" s="16" t="s">
        <v>32</v>
      </c>
      <c r="G14" s="16" t="s">
        <v>33</v>
      </c>
      <c r="H14" s="16" t="s">
        <v>26</v>
      </c>
      <c r="I14" s="16">
        <v>270</v>
      </c>
      <c r="J14" s="16">
        <v>30</v>
      </c>
      <c r="K14" s="12" t="str">
        <f>IF(F14="NA","0000",IF(F14="A04","1000",IF(F14="A03","0700",IF(F14="A02","0500",IF(F14="A01","0200",ERROR)))))</f>
        <v>1000</v>
      </c>
      <c r="L14" s="12" t="str">
        <f t="shared" si="0"/>
        <v>030</v>
      </c>
      <c r="M14" s="18">
        <v>0</v>
      </c>
      <c r="N14" s="12">
        <v>1</v>
      </c>
      <c r="O14" s="12">
        <v>2</v>
      </c>
      <c r="P14" s="12" t="s">
        <v>24</v>
      </c>
      <c r="Q14" s="10" t="s">
        <v>54</v>
      </c>
      <c r="R14" s="19" t="str">
        <f t="shared" si="2"/>
        <v>20180604-Str-Sg-Cott01-Uvpo1-M1000-D030-T00000-G01-R02-0013.JPG</v>
      </c>
      <c r="S14" s="3"/>
      <c r="T14" s="3"/>
      <c r="U14" s="3"/>
      <c r="V14" s="12"/>
      <c r="W14" s="16"/>
    </row>
    <row r="15" spans="1:23" ht="10.8" x14ac:dyDescent="0.25">
      <c r="A15" s="17" t="s">
        <v>1810</v>
      </c>
      <c r="B15" s="9" t="str">
        <f t="shared" si="1"/>
        <v>20180604</v>
      </c>
      <c r="C15" s="9" t="s">
        <v>872</v>
      </c>
      <c r="D15" s="9" t="s">
        <v>1797</v>
      </c>
      <c r="E15" s="16" t="s">
        <v>23</v>
      </c>
      <c r="F15" s="16" t="s">
        <v>32</v>
      </c>
      <c r="G15" s="16" t="s">
        <v>33</v>
      </c>
      <c r="H15" s="16" t="s">
        <v>26</v>
      </c>
      <c r="I15" s="16">
        <v>155</v>
      </c>
      <c r="J15" s="16">
        <v>30</v>
      </c>
      <c r="K15" s="12" t="str">
        <f>IF(F15="NA","0000",IF(F15="A04","1000",IF(F15="A03","0700",IF(F15="A02","0500",IF(F15="A01","0200",ERROR)))))</f>
        <v>1000</v>
      </c>
      <c r="L15" s="12" t="str">
        <f t="shared" si="0"/>
        <v>030</v>
      </c>
      <c r="M15" s="18">
        <v>0</v>
      </c>
      <c r="N15" s="12">
        <v>1</v>
      </c>
      <c r="O15" s="12">
        <v>2</v>
      </c>
      <c r="P15" s="12" t="s">
        <v>24</v>
      </c>
      <c r="Q15" s="10" t="s">
        <v>56</v>
      </c>
      <c r="R15" s="19" t="str">
        <f t="shared" si="2"/>
        <v>20180604-Str-Sg-Cott01-Uvpo1-M1000-D030-T00000-G01-R02-0014.JPG</v>
      </c>
      <c r="S15" s="3"/>
      <c r="T15" s="3"/>
      <c r="U15" s="3"/>
      <c r="V15" s="12"/>
      <c r="W15" s="16"/>
    </row>
    <row r="16" spans="1:23" ht="10.8" x14ac:dyDescent="0.25">
      <c r="A16" s="17" t="s">
        <v>1811</v>
      </c>
      <c r="B16" s="9" t="str">
        <f t="shared" si="1"/>
        <v>20180604</v>
      </c>
      <c r="C16" s="9" t="s">
        <v>872</v>
      </c>
      <c r="D16" s="9" t="s">
        <v>1797</v>
      </c>
      <c r="E16" s="16" t="s">
        <v>459</v>
      </c>
      <c r="F16" s="16" t="s">
        <v>32</v>
      </c>
      <c r="G16" s="16" t="s">
        <v>33</v>
      </c>
      <c r="H16" s="16" t="s">
        <v>26</v>
      </c>
      <c r="I16" s="16">
        <v>152</v>
      </c>
      <c r="J16" s="16">
        <v>30</v>
      </c>
      <c r="K16" s="12" t="str">
        <f>IF(F16="NA","0000",IF(F16="A04","1000",IF(F16="A03","0700",IF(F16="A02","0500",IF(F16="A01","0200",ERROR)))))</f>
        <v>1000</v>
      </c>
      <c r="L16" s="12" t="str">
        <f t="shared" si="0"/>
        <v>030</v>
      </c>
      <c r="M16" s="18">
        <v>0</v>
      </c>
      <c r="N16" s="12">
        <v>1</v>
      </c>
      <c r="O16" s="12">
        <v>2</v>
      </c>
      <c r="P16" s="12" t="s">
        <v>24</v>
      </c>
      <c r="Q16" s="10" t="s">
        <v>58</v>
      </c>
      <c r="R16" s="19" t="str">
        <f t="shared" si="2"/>
        <v>20180604-Str-Sg-Nylo01-Uvpo1-M1000-D030-T00000-G01-R02-0015.JPG</v>
      </c>
      <c r="S16" s="3">
        <f>I16-I13</f>
        <v>150</v>
      </c>
      <c r="T16" s="3">
        <f>I14-I12</f>
        <v>211</v>
      </c>
      <c r="U16" s="3">
        <f>S16/T16</f>
        <v>0.7109004739336493</v>
      </c>
      <c r="V16" s="12"/>
      <c r="W16" s="16"/>
    </row>
    <row r="17" spans="1:23" ht="10.8" x14ac:dyDescent="0.25">
      <c r="A17" s="17" t="s">
        <v>1812</v>
      </c>
      <c r="B17" s="9" t="str">
        <f t="shared" si="1"/>
        <v>20180518</v>
      </c>
      <c r="C17" s="9" t="s">
        <v>872</v>
      </c>
      <c r="D17" s="9" t="s">
        <v>1797</v>
      </c>
      <c r="E17" s="16" t="s">
        <v>23</v>
      </c>
      <c r="F17" s="16" t="s">
        <v>24</v>
      </c>
      <c r="G17" s="16" t="s">
        <v>25</v>
      </c>
      <c r="H17" s="16" t="s">
        <v>26</v>
      </c>
      <c r="I17" s="16">
        <v>49</v>
      </c>
      <c r="J17" s="16" t="s">
        <v>24</v>
      </c>
      <c r="K17" s="12" t="str">
        <f>IF(F17="NA","0000",IF(F17="A04","1000",IF(F17="A03","0700",IF(F17="A02","0500",IF(F17="A01","0200",ERROR)))))</f>
        <v>0000</v>
      </c>
      <c r="L17" s="12" t="str">
        <f t="shared" si="0"/>
        <v>000</v>
      </c>
      <c r="M17" s="18">
        <v>0</v>
      </c>
      <c r="N17" s="12">
        <v>1</v>
      </c>
      <c r="O17" s="12">
        <v>3</v>
      </c>
      <c r="P17" s="12" t="s">
        <v>24</v>
      </c>
      <c r="Q17" s="10" t="s">
        <v>60</v>
      </c>
      <c r="R17" s="19" t="str">
        <f t="shared" si="2"/>
        <v>20180518-Str-Sg-Cott01-Ndata-M0000-D000-T00000-G01-R03-0016.JPG</v>
      </c>
      <c r="S17" s="3"/>
      <c r="T17" s="3"/>
      <c r="U17" s="3"/>
      <c r="V17" s="12"/>
      <c r="W17" s="16"/>
    </row>
    <row r="18" spans="1:23" ht="10.8" x14ac:dyDescent="0.25">
      <c r="A18" s="17" t="s">
        <v>1813</v>
      </c>
      <c r="B18" s="9" t="str">
        <f t="shared" si="1"/>
        <v>20180518</v>
      </c>
      <c r="C18" s="9" t="s">
        <v>872</v>
      </c>
      <c r="D18" s="9" t="s">
        <v>1797</v>
      </c>
      <c r="E18" s="16" t="s">
        <v>459</v>
      </c>
      <c r="F18" s="16" t="s">
        <v>24</v>
      </c>
      <c r="G18" s="16" t="s">
        <v>25</v>
      </c>
      <c r="H18" s="16" t="s">
        <v>26</v>
      </c>
      <c r="I18" s="16">
        <v>2</v>
      </c>
      <c r="J18" s="16" t="s">
        <v>24</v>
      </c>
      <c r="K18" s="12" t="str">
        <f>IF(F18="NA","0000",IF(F18="A04","1000",IF(F18="A03","0700",IF(F18="A02","0500",IF(F18="A01","0200",ERROR)))))</f>
        <v>0000</v>
      </c>
      <c r="L18" s="12" t="str">
        <f t="shared" si="0"/>
        <v>000</v>
      </c>
      <c r="M18" s="18">
        <v>0</v>
      </c>
      <c r="N18" s="12">
        <v>1</v>
      </c>
      <c r="O18" s="12">
        <v>3</v>
      </c>
      <c r="P18" s="12" t="s">
        <v>24</v>
      </c>
      <c r="Q18" s="10" t="s">
        <v>62</v>
      </c>
      <c r="R18" s="19" t="str">
        <f t="shared" si="2"/>
        <v>20180518-Str-Sg-Nylo01-Ndata-M0000-D000-T00000-G01-R03-0017.JPG</v>
      </c>
      <c r="S18" s="3"/>
      <c r="T18" s="3"/>
      <c r="U18" s="3"/>
      <c r="V18" s="12"/>
      <c r="W18" s="16"/>
    </row>
    <row r="19" spans="1:23" ht="10.8" x14ac:dyDescent="0.25">
      <c r="A19" s="17" t="s">
        <v>1814</v>
      </c>
      <c r="B19" s="9" t="str">
        <f t="shared" si="1"/>
        <v>20180518</v>
      </c>
      <c r="C19" s="9" t="s">
        <v>872</v>
      </c>
      <c r="D19" s="9" t="s">
        <v>1797</v>
      </c>
      <c r="E19" s="16" t="s">
        <v>23</v>
      </c>
      <c r="F19" s="16" t="s">
        <v>32</v>
      </c>
      <c r="G19" s="16" t="s">
        <v>33</v>
      </c>
      <c r="H19" s="16" t="s">
        <v>26</v>
      </c>
      <c r="I19" s="16">
        <v>320</v>
      </c>
      <c r="J19" s="16">
        <v>30</v>
      </c>
      <c r="K19" s="12" t="str">
        <f>IF(F19="NA","0000",IF(F19="A04","1000",IF(F19="A03","0700",IF(F19="A02","0500",IF(F19="A01","0200",ERROR)))))</f>
        <v>1000</v>
      </c>
      <c r="L19" s="12" t="str">
        <f t="shared" si="0"/>
        <v>030</v>
      </c>
      <c r="M19" s="18">
        <v>0</v>
      </c>
      <c r="N19" s="12">
        <v>1</v>
      </c>
      <c r="O19" s="12">
        <v>3</v>
      </c>
      <c r="P19" s="12" t="s">
        <v>24</v>
      </c>
      <c r="Q19" s="10" t="s">
        <v>64</v>
      </c>
      <c r="R19" s="19" t="str">
        <f t="shared" si="2"/>
        <v>20180518-Str-Sg-Cott01-Uvpo1-M1000-D030-T00000-G01-R03-0018.JPG</v>
      </c>
      <c r="S19" s="3"/>
      <c r="T19" s="3"/>
      <c r="U19" s="3"/>
      <c r="V19" s="12"/>
      <c r="W19" s="16"/>
    </row>
    <row r="20" spans="1:23" ht="10.8" x14ac:dyDescent="0.25">
      <c r="A20" s="17" t="s">
        <v>1815</v>
      </c>
      <c r="B20" s="9" t="str">
        <f t="shared" si="1"/>
        <v>20180518</v>
      </c>
      <c r="C20" s="9" t="s">
        <v>872</v>
      </c>
      <c r="D20" s="9" t="s">
        <v>1797</v>
      </c>
      <c r="E20" s="16" t="s">
        <v>23</v>
      </c>
      <c r="F20" s="16" t="s">
        <v>32</v>
      </c>
      <c r="G20" s="16" t="s">
        <v>33</v>
      </c>
      <c r="H20" s="16" t="s">
        <v>26</v>
      </c>
      <c r="I20" s="16">
        <v>156</v>
      </c>
      <c r="J20" s="16">
        <v>30</v>
      </c>
      <c r="K20" s="12" t="str">
        <f>IF(F20="NA","0000",IF(F20="A04","1000",IF(F20="A03","0700",IF(F20="A02","0500",IF(F20="A01","0200",ERROR)))))</f>
        <v>1000</v>
      </c>
      <c r="L20" s="12" t="str">
        <f t="shared" si="0"/>
        <v>030</v>
      </c>
      <c r="M20" s="18">
        <v>0</v>
      </c>
      <c r="N20" s="12">
        <v>1</v>
      </c>
      <c r="O20" s="12">
        <v>3</v>
      </c>
      <c r="P20" s="12" t="s">
        <v>24</v>
      </c>
      <c r="Q20" s="10" t="s">
        <v>67</v>
      </c>
      <c r="R20" s="19" t="str">
        <f t="shared" si="2"/>
        <v>20180518-Str-Sg-Cott01-Uvpo1-M1000-D030-T00000-G01-R03-0019.JPG</v>
      </c>
      <c r="S20" s="3"/>
      <c r="T20" s="3"/>
      <c r="U20" s="3"/>
      <c r="V20" s="12"/>
      <c r="W20" s="16"/>
    </row>
    <row r="21" spans="1:23" ht="10.8" x14ac:dyDescent="0.25">
      <c r="A21" s="17" t="s">
        <v>1816</v>
      </c>
      <c r="B21" s="9" t="str">
        <f t="shared" si="1"/>
        <v>20180518</v>
      </c>
      <c r="C21" s="9" t="s">
        <v>872</v>
      </c>
      <c r="D21" s="9" t="s">
        <v>1797</v>
      </c>
      <c r="E21" s="16" t="s">
        <v>459</v>
      </c>
      <c r="F21" s="16" t="s">
        <v>32</v>
      </c>
      <c r="G21" s="16" t="s">
        <v>33</v>
      </c>
      <c r="H21" s="16" t="s">
        <v>26</v>
      </c>
      <c r="I21" s="16">
        <v>143</v>
      </c>
      <c r="J21" s="16">
        <v>30</v>
      </c>
      <c r="K21" s="12" t="str">
        <f>IF(F21="NA","0000",IF(F21="A04","1000",IF(F21="A03","0700",IF(F21="A02","0500",IF(F21="A01","0200",ERROR)))))</f>
        <v>1000</v>
      </c>
      <c r="L21" s="12" t="str">
        <f t="shared" si="0"/>
        <v>030</v>
      </c>
      <c r="M21" s="18">
        <v>0</v>
      </c>
      <c r="N21" s="12">
        <v>1</v>
      </c>
      <c r="O21" s="12">
        <v>3</v>
      </c>
      <c r="P21" s="12" t="s">
        <v>24</v>
      </c>
      <c r="Q21" s="10" t="s">
        <v>69</v>
      </c>
      <c r="R21" s="19" t="str">
        <f t="shared" si="2"/>
        <v>20180518-Str-Sg-Nylo01-Uvpo1-M1000-D030-T00000-G01-R03-0020.JPG</v>
      </c>
      <c r="S21" s="3">
        <f>I21-I18</f>
        <v>141</v>
      </c>
      <c r="T21" s="3">
        <f>I19-I17</f>
        <v>271</v>
      </c>
      <c r="U21" s="3">
        <f>S21/T21</f>
        <v>0.52029520295202947</v>
      </c>
      <c r="V21" s="12"/>
      <c r="W21" s="16"/>
    </row>
    <row r="22" spans="1:23" ht="10.8" x14ac:dyDescent="0.25">
      <c r="A22" s="17" t="s">
        <v>1817</v>
      </c>
      <c r="B22" s="9" t="str">
        <f t="shared" si="1"/>
        <v>20180605</v>
      </c>
      <c r="C22" s="9" t="s">
        <v>872</v>
      </c>
      <c r="D22" s="9" t="s">
        <v>1797</v>
      </c>
      <c r="E22" s="16" t="s">
        <v>23</v>
      </c>
      <c r="F22" s="16" t="s">
        <v>24</v>
      </c>
      <c r="G22" s="16" t="s">
        <v>25</v>
      </c>
      <c r="H22" s="16" t="s">
        <v>26</v>
      </c>
      <c r="I22" s="16">
        <v>58</v>
      </c>
      <c r="J22" s="16" t="s">
        <v>24</v>
      </c>
      <c r="K22" s="12" t="str">
        <f>IF(F22="NA","0000",IF(F22="A04","1000",IF(F22="A03","0700",IF(F22="A02","0500",IF(F22="A01","0200",ERROR)))))</f>
        <v>0000</v>
      </c>
      <c r="L22" s="12" t="str">
        <f t="shared" si="0"/>
        <v>000</v>
      </c>
      <c r="M22" s="18">
        <v>0</v>
      </c>
      <c r="N22" s="12">
        <v>1</v>
      </c>
      <c r="O22" s="12">
        <v>4</v>
      </c>
      <c r="P22" s="12" t="s">
        <v>24</v>
      </c>
      <c r="Q22" s="10" t="s">
        <v>72</v>
      </c>
      <c r="R22" s="19" t="str">
        <f t="shared" si="2"/>
        <v>20180605-Str-Sg-Cott01-Ndata-M0000-D000-T00000-G01-R04-0021.JPG</v>
      </c>
      <c r="S22" s="3"/>
      <c r="T22" s="3"/>
      <c r="U22" s="3"/>
      <c r="V22" s="12"/>
      <c r="W22" s="16"/>
    </row>
    <row r="23" spans="1:23" ht="10.8" x14ac:dyDescent="0.25">
      <c r="A23" s="17" t="s">
        <v>1818</v>
      </c>
      <c r="B23" s="9" t="str">
        <f t="shared" si="1"/>
        <v>20180605</v>
      </c>
      <c r="C23" s="9" t="s">
        <v>872</v>
      </c>
      <c r="D23" s="9" t="s">
        <v>1797</v>
      </c>
      <c r="E23" s="16" t="s">
        <v>459</v>
      </c>
      <c r="F23" s="16" t="s">
        <v>24</v>
      </c>
      <c r="G23" s="16" t="s">
        <v>25</v>
      </c>
      <c r="H23" s="16" t="s">
        <v>26</v>
      </c>
      <c r="I23" s="16">
        <v>4</v>
      </c>
      <c r="J23" s="16" t="s">
        <v>24</v>
      </c>
      <c r="K23" s="12" t="str">
        <f>IF(F23="NA","0000",IF(F23="A04","1000",IF(F23="A03","0700",IF(F23="A02","0500",IF(F23="A01","0200",ERROR)))))</f>
        <v>0000</v>
      </c>
      <c r="L23" s="12" t="str">
        <f t="shared" si="0"/>
        <v>000</v>
      </c>
      <c r="M23" s="18">
        <v>0</v>
      </c>
      <c r="N23" s="12">
        <v>1</v>
      </c>
      <c r="O23" s="12">
        <v>4</v>
      </c>
      <c r="P23" s="12" t="s">
        <v>24</v>
      </c>
      <c r="Q23" s="10" t="s">
        <v>74</v>
      </c>
      <c r="R23" s="19" t="str">
        <f t="shared" si="2"/>
        <v>20180605-Str-Sg-Nylo01-Ndata-M0000-D000-T00000-G01-R04-0022.JPG</v>
      </c>
      <c r="S23" s="3"/>
      <c r="T23" s="3"/>
      <c r="U23" s="3"/>
      <c r="V23" s="12"/>
      <c r="W23" s="16"/>
    </row>
    <row r="24" spans="1:23" ht="10.8" x14ac:dyDescent="0.25">
      <c r="A24" s="17" t="s">
        <v>1819</v>
      </c>
      <c r="B24" s="9" t="str">
        <f t="shared" si="1"/>
        <v>20180605</v>
      </c>
      <c r="C24" s="9" t="s">
        <v>872</v>
      </c>
      <c r="D24" s="9" t="s">
        <v>1797</v>
      </c>
      <c r="E24" s="16" t="s">
        <v>23</v>
      </c>
      <c r="F24" s="16" t="s">
        <v>32</v>
      </c>
      <c r="G24" s="16" t="s">
        <v>33</v>
      </c>
      <c r="H24" s="16" t="s">
        <v>26</v>
      </c>
      <c r="I24" s="16">
        <v>154</v>
      </c>
      <c r="J24" s="16">
        <v>30</v>
      </c>
      <c r="K24" s="12" t="str">
        <f>IF(F24="NA","0000",IF(F24="A04","1000",IF(F24="A03","0700",IF(F24="A02","0500",IF(F24="A01","0200",ERROR)))))</f>
        <v>1000</v>
      </c>
      <c r="L24" s="12" t="str">
        <f t="shared" si="0"/>
        <v>030</v>
      </c>
      <c r="M24" s="18">
        <v>0</v>
      </c>
      <c r="N24" s="12">
        <v>1</v>
      </c>
      <c r="O24" s="12">
        <v>4</v>
      </c>
      <c r="P24" s="12" t="s">
        <v>24</v>
      </c>
      <c r="Q24" s="10" t="s">
        <v>77</v>
      </c>
      <c r="R24" s="19" t="str">
        <f t="shared" si="2"/>
        <v>20180605-Str-Sg-Cott01-Uvpo1-M1000-D030-T00000-G01-R04-0023.JPG</v>
      </c>
      <c r="S24" s="3"/>
      <c r="T24" s="3"/>
      <c r="U24" s="3"/>
      <c r="V24" s="12"/>
      <c r="W24" s="16"/>
    </row>
    <row r="25" spans="1:23" ht="10.8" x14ac:dyDescent="0.25">
      <c r="A25" s="17" t="s">
        <v>1820</v>
      </c>
      <c r="B25" s="9" t="str">
        <f t="shared" si="1"/>
        <v>20180605</v>
      </c>
      <c r="C25" s="9" t="s">
        <v>872</v>
      </c>
      <c r="D25" s="9" t="s">
        <v>1797</v>
      </c>
      <c r="E25" s="16" t="s">
        <v>23</v>
      </c>
      <c r="F25" s="16" t="s">
        <v>32</v>
      </c>
      <c r="G25" s="16" t="s">
        <v>33</v>
      </c>
      <c r="H25" s="16" t="s">
        <v>26</v>
      </c>
      <c r="I25" s="16">
        <v>125</v>
      </c>
      <c r="J25" s="16">
        <v>30</v>
      </c>
      <c r="K25" s="12" t="str">
        <f>IF(F25="NA","0000",IF(F25="A04","1000",IF(F25="A03","0700",IF(F25="A02","0500",IF(F25="A01","0200",ERROR)))))</f>
        <v>1000</v>
      </c>
      <c r="L25" s="12" t="str">
        <f t="shared" si="0"/>
        <v>030</v>
      </c>
      <c r="M25" s="18">
        <v>0</v>
      </c>
      <c r="N25" s="12">
        <v>1</v>
      </c>
      <c r="O25" s="12">
        <v>4</v>
      </c>
      <c r="P25" s="12" t="s">
        <v>24</v>
      </c>
      <c r="Q25" s="10" t="s">
        <v>79</v>
      </c>
      <c r="R25" s="19" t="str">
        <f t="shared" si="2"/>
        <v>20180605-Str-Sg-Cott01-Uvpo1-M1000-D030-T00000-G01-R04-0024.JPG</v>
      </c>
      <c r="S25" s="3"/>
      <c r="T25" s="3"/>
      <c r="U25" s="3"/>
      <c r="V25" s="12"/>
      <c r="W25" s="16"/>
    </row>
    <row r="26" spans="1:23" ht="10.8" x14ac:dyDescent="0.25">
      <c r="A26" s="17" t="s">
        <v>1821</v>
      </c>
      <c r="B26" s="9" t="str">
        <f t="shared" si="1"/>
        <v>20180605</v>
      </c>
      <c r="C26" s="9" t="s">
        <v>872</v>
      </c>
      <c r="D26" s="9" t="s">
        <v>1797</v>
      </c>
      <c r="E26" s="16" t="s">
        <v>459</v>
      </c>
      <c r="F26" s="16" t="s">
        <v>32</v>
      </c>
      <c r="G26" s="16" t="s">
        <v>33</v>
      </c>
      <c r="H26" s="16" t="s">
        <v>26</v>
      </c>
      <c r="I26" s="16">
        <v>73</v>
      </c>
      <c r="J26" s="16">
        <v>30</v>
      </c>
      <c r="K26" s="12" t="str">
        <f>IF(F26="NA","0000",IF(F26="A04","1000",IF(F26="A03","0700",IF(F26="A02","0500",IF(F26="A01","0200",ERROR)))))</f>
        <v>1000</v>
      </c>
      <c r="L26" s="12" t="str">
        <f t="shared" si="0"/>
        <v>030</v>
      </c>
      <c r="M26" s="18">
        <v>0</v>
      </c>
      <c r="N26" s="12">
        <v>1</v>
      </c>
      <c r="O26" s="12">
        <v>4</v>
      </c>
      <c r="P26" s="12" t="s">
        <v>24</v>
      </c>
      <c r="Q26" s="10" t="s">
        <v>81</v>
      </c>
      <c r="R26" s="19" t="str">
        <f t="shared" si="2"/>
        <v>20180605-Str-Sg-Nylo01-Uvpo1-M1000-D030-T00000-G01-R04-0025.JPG</v>
      </c>
      <c r="S26" s="3">
        <f>I26-I23</f>
        <v>69</v>
      </c>
      <c r="T26" s="3">
        <f>I24-I22</f>
        <v>96</v>
      </c>
      <c r="U26" s="3">
        <f>S26/T26</f>
        <v>0.71875</v>
      </c>
      <c r="V26" s="12"/>
      <c r="W26" s="16"/>
    </row>
    <row r="27" spans="1:23" ht="10.8" x14ac:dyDescent="0.25">
      <c r="A27" s="17" t="s">
        <v>1822</v>
      </c>
      <c r="B27" s="9" t="str">
        <f t="shared" si="1"/>
        <v>20180604</v>
      </c>
      <c r="C27" s="9" t="s">
        <v>872</v>
      </c>
      <c r="D27" s="9" t="s">
        <v>1797</v>
      </c>
      <c r="E27" s="16" t="s">
        <v>23</v>
      </c>
      <c r="F27" s="16" t="s">
        <v>24</v>
      </c>
      <c r="G27" s="16" t="s">
        <v>25</v>
      </c>
      <c r="H27" s="16" t="s">
        <v>26</v>
      </c>
      <c r="I27" s="16">
        <v>56</v>
      </c>
      <c r="J27" s="16" t="s">
        <v>24</v>
      </c>
      <c r="K27" s="12" t="str">
        <f>IF(F27="NA","0000",IF(F27="A04","1000",IF(F27="A03","0700",IF(F27="A02","0500",IF(F27="A01","0200",ERROR)))))</f>
        <v>0000</v>
      </c>
      <c r="L27" s="12" t="str">
        <f t="shared" si="0"/>
        <v>000</v>
      </c>
      <c r="M27" s="18">
        <v>0</v>
      </c>
      <c r="N27" s="12">
        <v>1</v>
      </c>
      <c r="O27" s="12">
        <v>5</v>
      </c>
      <c r="P27" s="12" t="s">
        <v>24</v>
      </c>
      <c r="Q27" s="10" t="s">
        <v>83</v>
      </c>
      <c r="R27" s="19" t="str">
        <f t="shared" si="2"/>
        <v>20180604-Str-Sg-Cott01-Ndata-M0000-D000-T00000-G01-R05-0026.JPG</v>
      </c>
      <c r="S27" s="3"/>
      <c r="T27" s="3"/>
      <c r="U27" s="3"/>
      <c r="V27" s="12"/>
      <c r="W27" s="16"/>
    </row>
    <row r="28" spans="1:23" ht="10.8" x14ac:dyDescent="0.25">
      <c r="A28" s="17" t="s">
        <v>1823</v>
      </c>
      <c r="B28" s="9" t="str">
        <f t="shared" si="1"/>
        <v>20180604</v>
      </c>
      <c r="C28" s="9" t="s">
        <v>872</v>
      </c>
      <c r="D28" s="9" t="s">
        <v>1797</v>
      </c>
      <c r="E28" s="16" t="s">
        <v>459</v>
      </c>
      <c r="F28" s="16" t="s">
        <v>24</v>
      </c>
      <c r="G28" s="16" t="s">
        <v>25</v>
      </c>
      <c r="H28" s="16" t="s">
        <v>26</v>
      </c>
      <c r="I28" s="16">
        <v>0</v>
      </c>
      <c r="J28" s="16" t="s">
        <v>24</v>
      </c>
      <c r="K28" s="12" t="str">
        <f>IF(F28="NA","0000",IF(F28="A04","1000",IF(F28="A03","0700",IF(F28="A02","0500",IF(F28="A01","0200",ERROR)))))</f>
        <v>0000</v>
      </c>
      <c r="L28" s="12" t="str">
        <f t="shared" si="0"/>
        <v>000</v>
      </c>
      <c r="M28" s="18">
        <v>0</v>
      </c>
      <c r="N28" s="12">
        <v>1</v>
      </c>
      <c r="O28" s="12">
        <v>5</v>
      </c>
      <c r="P28" s="12" t="s">
        <v>24</v>
      </c>
      <c r="Q28" s="10" t="s">
        <v>85</v>
      </c>
      <c r="R28" s="19" t="str">
        <f t="shared" si="2"/>
        <v>20180604-Str-Sg-Nylo01-Ndata-M0000-D000-T00000-G01-R05-0027.JPG</v>
      </c>
      <c r="S28" s="3"/>
      <c r="T28" s="3"/>
      <c r="U28" s="3"/>
      <c r="V28" s="12"/>
      <c r="W28" s="16"/>
    </row>
    <row r="29" spans="1:23" ht="10.8" x14ac:dyDescent="0.25">
      <c r="A29" s="17" t="s">
        <v>1824</v>
      </c>
      <c r="B29" s="9" t="str">
        <f t="shared" si="1"/>
        <v>20180604</v>
      </c>
      <c r="C29" s="9" t="s">
        <v>872</v>
      </c>
      <c r="D29" s="9" t="s">
        <v>1797</v>
      </c>
      <c r="E29" s="16" t="s">
        <v>23</v>
      </c>
      <c r="F29" s="16" t="s">
        <v>32</v>
      </c>
      <c r="G29" s="16" t="s">
        <v>33</v>
      </c>
      <c r="H29" s="16" t="s">
        <v>26</v>
      </c>
      <c r="I29" s="16">
        <v>186</v>
      </c>
      <c r="J29" s="16">
        <v>30</v>
      </c>
      <c r="K29" s="12" t="str">
        <f>IF(F29="NA","0000",IF(F29="A04","1000",IF(F29="A03","0700",IF(F29="A02","0500",IF(F29="A01","0200",ERROR)))))</f>
        <v>1000</v>
      </c>
      <c r="L29" s="12" t="str">
        <f t="shared" si="0"/>
        <v>030</v>
      </c>
      <c r="M29" s="18">
        <v>0</v>
      </c>
      <c r="N29" s="12">
        <v>1</v>
      </c>
      <c r="O29" s="12">
        <v>5</v>
      </c>
      <c r="P29" s="12" t="s">
        <v>24</v>
      </c>
      <c r="Q29" s="10" t="s">
        <v>87</v>
      </c>
      <c r="R29" s="19" t="str">
        <f t="shared" si="2"/>
        <v>20180604-Str-Sg-Cott01-Uvpo1-M1000-D030-T00000-G01-R05-0028.JPG</v>
      </c>
      <c r="S29" s="3"/>
      <c r="T29" s="3"/>
      <c r="U29" s="3"/>
      <c r="V29" s="12"/>
      <c r="W29" s="16"/>
    </row>
    <row r="30" spans="1:23" ht="10.8" x14ac:dyDescent="0.25">
      <c r="A30" s="17" t="s">
        <v>1825</v>
      </c>
      <c r="B30" s="9" t="str">
        <f t="shared" si="1"/>
        <v>20180604</v>
      </c>
      <c r="C30" s="9" t="s">
        <v>872</v>
      </c>
      <c r="D30" s="9" t="s">
        <v>1797</v>
      </c>
      <c r="E30" s="16" t="s">
        <v>23</v>
      </c>
      <c r="F30" s="16" t="s">
        <v>32</v>
      </c>
      <c r="G30" s="16" t="s">
        <v>33</v>
      </c>
      <c r="H30" s="16" t="s">
        <v>26</v>
      </c>
      <c r="I30" s="16">
        <v>159</v>
      </c>
      <c r="J30" s="16">
        <v>30</v>
      </c>
      <c r="K30" s="12" t="str">
        <f>IF(F30="NA","0000",IF(F30="A04","1000",IF(F30="A03","0700",IF(F30="A02","0500",IF(F30="A01","0200",ERROR)))))</f>
        <v>1000</v>
      </c>
      <c r="L30" s="12" t="str">
        <f t="shared" si="0"/>
        <v>030</v>
      </c>
      <c r="M30" s="18">
        <v>0</v>
      </c>
      <c r="N30" s="12">
        <v>1</v>
      </c>
      <c r="O30" s="12">
        <v>5</v>
      </c>
      <c r="P30" s="12" t="s">
        <v>24</v>
      </c>
      <c r="Q30" s="10" t="s">
        <v>89</v>
      </c>
      <c r="R30" s="19" t="str">
        <f t="shared" si="2"/>
        <v>20180604-Str-Sg-Cott01-Uvpo1-M1000-D030-T00000-G01-R05-0029.JPG</v>
      </c>
      <c r="S30" s="3"/>
      <c r="T30" s="3"/>
      <c r="U30" s="3"/>
      <c r="V30" s="12"/>
      <c r="W30" s="16"/>
    </row>
    <row r="31" spans="1:23" ht="10.8" x14ac:dyDescent="0.25">
      <c r="A31" s="17" t="s">
        <v>1826</v>
      </c>
      <c r="B31" s="9" t="str">
        <f t="shared" si="1"/>
        <v>20180604</v>
      </c>
      <c r="C31" s="9" t="s">
        <v>872</v>
      </c>
      <c r="D31" s="9" t="s">
        <v>1797</v>
      </c>
      <c r="E31" s="16" t="s">
        <v>459</v>
      </c>
      <c r="F31" s="16" t="s">
        <v>32</v>
      </c>
      <c r="G31" s="16" t="s">
        <v>33</v>
      </c>
      <c r="H31" s="16" t="s">
        <v>26</v>
      </c>
      <c r="I31" s="16">
        <v>141</v>
      </c>
      <c r="J31" s="16">
        <v>30</v>
      </c>
      <c r="K31" s="12" t="str">
        <f>IF(F31="NA","0000",IF(F31="A04","1000",IF(F31="A03","0700",IF(F31="A02","0500",IF(F31="A01","0200",ERROR)))))</f>
        <v>1000</v>
      </c>
      <c r="L31" s="12" t="str">
        <f t="shared" si="0"/>
        <v>030</v>
      </c>
      <c r="M31" s="18">
        <v>0</v>
      </c>
      <c r="N31" s="12">
        <v>1</v>
      </c>
      <c r="O31" s="12">
        <v>5</v>
      </c>
      <c r="P31" s="12" t="s">
        <v>24</v>
      </c>
      <c r="Q31" s="10" t="s">
        <v>91</v>
      </c>
      <c r="R31" s="19" t="str">
        <f t="shared" si="2"/>
        <v>20180604-Str-Sg-Nylo01-Uvpo1-M1000-D030-T00000-G01-R05-0030.JPG</v>
      </c>
      <c r="S31" s="3">
        <f>I31-I28</f>
        <v>141</v>
      </c>
      <c r="T31" s="3">
        <f>I29-I27</f>
        <v>130</v>
      </c>
      <c r="U31" s="3">
        <f>S31/T31</f>
        <v>1.0846153846153845</v>
      </c>
      <c r="V31" s="12"/>
      <c r="W31" s="16"/>
    </row>
    <row r="32" spans="1:23" ht="10.8" x14ac:dyDescent="0.25">
      <c r="A32" s="17" t="s">
        <v>1827</v>
      </c>
      <c r="B32" s="9" t="str">
        <f t="shared" si="1"/>
        <v>20180604</v>
      </c>
      <c r="C32" s="9" t="s">
        <v>872</v>
      </c>
      <c r="D32" s="9" t="s">
        <v>1797</v>
      </c>
      <c r="E32" s="16" t="s">
        <v>23</v>
      </c>
      <c r="F32" s="16" t="s">
        <v>24</v>
      </c>
      <c r="G32" s="16" t="s">
        <v>25</v>
      </c>
      <c r="H32" s="16" t="s">
        <v>26</v>
      </c>
      <c r="I32" s="16">
        <v>49</v>
      </c>
      <c r="J32" s="16" t="s">
        <v>24</v>
      </c>
      <c r="K32" s="12" t="str">
        <f>IF(F32="NA","0000",IF(F32="A04","1000",IF(F32="A03","0700",IF(F32="A02","0500",IF(F32="A01","0200",ERROR)))))</f>
        <v>0000</v>
      </c>
      <c r="L32" s="12" t="str">
        <f t="shared" si="0"/>
        <v>000</v>
      </c>
      <c r="M32" s="18">
        <v>0</v>
      </c>
      <c r="N32" s="12">
        <v>1</v>
      </c>
      <c r="O32" s="12">
        <v>6</v>
      </c>
      <c r="P32" s="12" t="s">
        <v>24</v>
      </c>
      <c r="Q32" s="10" t="s">
        <v>93</v>
      </c>
      <c r="R32" s="19" t="str">
        <f t="shared" si="2"/>
        <v>20180604-Str-Sg-Cott01-Ndata-M0000-D000-T00000-G01-R06-0031.JPG</v>
      </c>
      <c r="S32" s="3"/>
      <c r="T32" s="3"/>
      <c r="U32" s="3"/>
      <c r="V32" s="12"/>
      <c r="W32" s="16"/>
    </row>
    <row r="33" spans="1:23" ht="10.8" x14ac:dyDescent="0.25">
      <c r="A33" s="17" t="s">
        <v>1828</v>
      </c>
      <c r="B33" s="9" t="str">
        <f t="shared" si="1"/>
        <v>20180604</v>
      </c>
      <c r="C33" s="9" t="s">
        <v>872</v>
      </c>
      <c r="D33" s="9" t="s">
        <v>1797</v>
      </c>
      <c r="E33" s="16" t="s">
        <v>459</v>
      </c>
      <c r="F33" s="16" t="s">
        <v>24</v>
      </c>
      <c r="G33" s="16" t="s">
        <v>25</v>
      </c>
      <c r="H33" s="16" t="s">
        <v>26</v>
      </c>
      <c r="I33" s="16">
        <v>0</v>
      </c>
      <c r="J33" s="16" t="s">
        <v>24</v>
      </c>
      <c r="K33" s="12" t="str">
        <f>IF(F33="NA","0000",IF(F33="A04","1000",IF(F33="A03","0700",IF(F33="A02","0500",IF(F33="A01","0200",ERROR)))))</f>
        <v>0000</v>
      </c>
      <c r="L33" s="12" t="str">
        <f t="shared" si="0"/>
        <v>000</v>
      </c>
      <c r="M33" s="18">
        <v>0</v>
      </c>
      <c r="N33" s="12">
        <v>1</v>
      </c>
      <c r="O33" s="12">
        <v>6</v>
      </c>
      <c r="P33" s="12" t="s">
        <v>24</v>
      </c>
      <c r="Q33" s="10" t="s">
        <v>95</v>
      </c>
      <c r="R33" s="19" t="str">
        <f t="shared" si="2"/>
        <v>20180604-Str-Sg-Nylo01-Ndata-M0000-D000-T00000-G01-R06-0032.JPG</v>
      </c>
      <c r="S33" s="3"/>
      <c r="T33" s="3"/>
      <c r="U33" s="3"/>
      <c r="V33" s="12"/>
      <c r="W33" s="16"/>
    </row>
    <row r="34" spans="1:23" ht="10.8" x14ac:dyDescent="0.25">
      <c r="A34" s="17" t="s">
        <v>1829</v>
      </c>
      <c r="B34" s="9" t="str">
        <f t="shared" si="1"/>
        <v>20180604</v>
      </c>
      <c r="C34" s="9" t="s">
        <v>872</v>
      </c>
      <c r="D34" s="9" t="s">
        <v>1797</v>
      </c>
      <c r="E34" s="16" t="s">
        <v>23</v>
      </c>
      <c r="F34" s="16" t="s">
        <v>32</v>
      </c>
      <c r="G34" s="16" t="s">
        <v>33</v>
      </c>
      <c r="H34" s="16" t="s">
        <v>26</v>
      </c>
      <c r="I34" s="16">
        <v>386</v>
      </c>
      <c r="J34" s="16">
        <v>30</v>
      </c>
      <c r="K34" s="12" t="str">
        <f>IF(F34="NA","0000",IF(F34="A04","1000",IF(F34="A03","0700",IF(F34="A02","0500",IF(F34="A01","0200",ERROR)))))</f>
        <v>1000</v>
      </c>
      <c r="L34" s="12" t="str">
        <f t="shared" si="0"/>
        <v>030</v>
      </c>
      <c r="M34" s="18">
        <v>0</v>
      </c>
      <c r="N34" s="12">
        <v>1</v>
      </c>
      <c r="O34" s="12">
        <v>6</v>
      </c>
      <c r="P34" s="12" t="s">
        <v>24</v>
      </c>
      <c r="Q34" s="10" t="s">
        <v>97</v>
      </c>
      <c r="R34" s="19" t="str">
        <f t="shared" si="2"/>
        <v>20180604-Str-Sg-Cott01-Uvpo1-M1000-D030-T00000-G01-R06-0033.JPG</v>
      </c>
      <c r="S34" s="3"/>
      <c r="T34" s="3"/>
      <c r="U34" s="3"/>
      <c r="V34" s="12"/>
      <c r="W34" s="16"/>
    </row>
    <row r="35" spans="1:23" ht="10.8" x14ac:dyDescent="0.25">
      <c r="A35" s="17" t="s">
        <v>1830</v>
      </c>
      <c r="B35" s="9" t="str">
        <f t="shared" si="1"/>
        <v>20180604</v>
      </c>
      <c r="C35" s="9" t="s">
        <v>872</v>
      </c>
      <c r="D35" s="9" t="s">
        <v>1797</v>
      </c>
      <c r="E35" s="16" t="s">
        <v>23</v>
      </c>
      <c r="F35" s="16" t="s">
        <v>32</v>
      </c>
      <c r="G35" s="16" t="s">
        <v>33</v>
      </c>
      <c r="H35" s="16" t="s">
        <v>26</v>
      </c>
      <c r="I35" s="16">
        <v>253</v>
      </c>
      <c r="J35" s="16">
        <v>30</v>
      </c>
      <c r="K35" s="12" t="str">
        <f>IF(F35="NA","0000",IF(F35="A04","1000",IF(F35="A03","0700",IF(F35="A02","0500",IF(F35="A01","0200",ERROR)))))</f>
        <v>1000</v>
      </c>
      <c r="L35" s="12" t="str">
        <f t="shared" si="0"/>
        <v>030</v>
      </c>
      <c r="M35" s="18">
        <v>0</v>
      </c>
      <c r="N35" s="12">
        <v>1</v>
      </c>
      <c r="O35" s="12">
        <v>6</v>
      </c>
      <c r="P35" s="12" t="s">
        <v>24</v>
      </c>
      <c r="Q35" s="10" t="s">
        <v>99</v>
      </c>
      <c r="R35" s="19" t="str">
        <f t="shared" si="2"/>
        <v>20180604-Str-Sg-Cott01-Uvpo1-M1000-D030-T00000-G01-R06-0034.JPG</v>
      </c>
      <c r="S35" s="3"/>
      <c r="T35" s="3"/>
      <c r="U35" s="3"/>
      <c r="V35" s="12"/>
      <c r="W35" s="16"/>
    </row>
    <row r="36" spans="1:23" ht="10.8" x14ac:dyDescent="0.25">
      <c r="A36" s="17" t="s">
        <v>1831</v>
      </c>
      <c r="B36" s="9" t="str">
        <f t="shared" si="1"/>
        <v>20180604</v>
      </c>
      <c r="C36" s="9" t="s">
        <v>872</v>
      </c>
      <c r="D36" s="9" t="s">
        <v>1797</v>
      </c>
      <c r="E36" s="16" t="s">
        <v>459</v>
      </c>
      <c r="F36" s="16" t="s">
        <v>32</v>
      </c>
      <c r="G36" s="16" t="s">
        <v>33</v>
      </c>
      <c r="H36" s="16" t="s">
        <v>26</v>
      </c>
      <c r="I36" s="16">
        <v>57</v>
      </c>
      <c r="J36" s="16">
        <v>30</v>
      </c>
      <c r="K36" s="12" t="str">
        <f>IF(F36="NA","0000",IF(F36="A04","1000",IF(F36="A03","0700",IF(F36="A02","0500",IF(F36="A01","0200",ERROR)))))</f>
        <v>1000</v>
      </c>
      <c r="L36" s="12" t="str">
        <f t="shared" si="0"/>
        <v>030</v>
      </c>
      <c r="M36" s="18">
        <v>0</v>
      </c>
      <c r="N36" s="12">
        <v>1</v>
      </c>
      <c r="O36" s="12">
        <v>6</v>
      </c>
      <c r="P36" s="12" t="s">
        <v>24</v>
      </c>
      <c r="Q36" s="10" t="s">
        <v>101</v>
      </c>
      <c r="R36" s="19" t="str">
        <f t="shared" si="2"/>
        <v>20180604-Str-Sg-Nylo01-Uvpo1-M1000-D030-T00000-G01-R06-0035.JPG</v>
      </c>
      <c r="S36" s="3">
        <f>I36-I33</f>
        <v>57</v>
      </c>
      <c r="T36" s="3">
        <f>I34-I32</f>
        <v>337</v>
      </c>
      <c r="U36" s="3">
        <f>S36/T36</f>
        <v>0.16913946587537093</v>
      </c>
      <c r="V36" s="12"/>
      <c r="W36" s="16"/>
    </row>
    <row r="37" spans="1:23" s="38" customFormat="1" ht="10.8" x14ac:dyDescent="0.25">
      <c r="A37" s="75" t="s">
        <v>1832</v>
      </c>
      <c r="B37" s="28" t="str">
        <f t="shared" si="1"/>
        <v>20180518</v>
      </c>
      <c r="C37" s="28" t="s">
        <v>872</v>
      </c>
      <c r="D37" s="28" t="s">
        <v>1797</v>
      </c>
      <c r="E37" s="76" t="s">
        <v>23</v>
      </c>
      <c r="F37" s="76" t="s">
        <v>24</v>
      </c>
      <c r="G37" s="76" t="s">
        <v>25</v>
      </c>
      <c r="H37" s="76" t="s">
        <v>26</v>
      </c>
      <c r="I37" s="76">
        <v>103</v>
      </c>
      <c r="J37" s="76" t="s">
        <v>24</v>
      </c>
      <c r="K37" s="37" t="str">
        <f>IF(F37="NA","0000",IF(F37="A04","1000",IF(F37="A03","0700",IF(F37="A02","0500",IF(F37="A01","0200",ERROR)))))</f>
        <v>0000</v>
      </c>
      <c r="L37" s="37" t="str">
        <f t="shared" si="0"/>
        <v>000</v>
      </c>
      <c r="M37" s="77">
        <v>0</v>
      </c>
      <c r="N37" s="37">
        <v>2</v>
      </c>
      <c r="O37" s="37">
        <v>1</v>
      </c>
      <c r="P37" s="37" t="s">
        <v>24</v>
      </c>
      <c r="Q37" s="38" t="s">
        <v>103</v>
      </c>
      <c r="R37" s="78" t="str">
        <f t="shared" si="2"/>
        <v>20180518-Str-Sg-Cott01-Ndata-M0000-D000-T00000-G02-R01-0036.JPG</v>
      </c>
      <c r="S37" s="39"/>
      <c r="T37" s="39"/>
      <c r="U37" s="39"/>
      <c r="V37" s="37"/>
      <c r="W37" s="76"/>
    </row>
    <row r="38" spans="1:23" s="38" customFormat="1" ht="10.8" x14ac:dyDescent="0.25">
      <c r="A38" s="75" t="s">
        <v>1833</v>
      </c>
      <c r="B38" s="28" t="str">
        <f t="shared" si="1"/>
        <v>20180518</v>
      </c>
      <c r="C38" s="28" t="s">
        <v>872</v>
      </c>
      <c r="D38" s="28" t="s">
        <v>1797</v>
      </c>
      <c r="E38" s="76" t="s">
        <v>459</v>
      </c>
      <c r="F38" s="76" t="s">
        <v>24</v>
      </c>
      <c r="G38" s="76" t="s">
        <v>25</v>
      </c>
      <c r="H38" s="76" t="s">
        <v>26</v>
      </c>
      <c r="I38" s="76">
        <v>0</v>
      </c>
      <c r="J38" s="76" t="s">
        <v>24</v>
      </c>
      <c r="K38" s="37" t="str">
        <f>IF(F38="NA","0000",IF(F38="A04","1000",IF(F38="A03","0700",IF(F38="A02","0500",IF(F38="A01","0200",ERROR)))))</f>
        <v>0000</v>
      </c>
      <c r="L38" s="37" t="str">
        <f t="shared" si="0"/>
        <v>000</v>
      </c>
      <c r="M38" s="77">
        <v>0</v>
      </c>
      <c r="N38" s="37">
        <v>2</v>
      </c>
      <c r="O38" s="37">
        <v>1</v>
      </c>
      <c r="P38" s="37" t="s">
        <v>24</v>
      </c>
      <c r="Q38" s="38" t="s">
        <v>105</v>
      </c>
      <c r="R38" s="78" t="str">
        <f t="shared" si="2"/>
        <v>20180518-Str-Sg-Nylo01-Ndata-M0000-D000-T00000-G02-R01-0037.JPG</v>
      </c>
      <c r="S38" s="39"/>
      <c r="T38" s="39"/>
      <c r="U38" s="39"/>
      <c r="V38" s="37"/>
      <c r="W38" s="76"/>
    </row>
    <row r="39" spans="1:23" s="38" customFormat="1" ht="10.8" x14ac:dyDescent="0.25">
      <c r="A39" s="75" t="s">
        <v>1834</v>
      </c>
      <c r="B39" s="28" t="str">
        <f t="shared" si="1"/>
        <v>20180518</v>
      </c>
      <c r="C39" s="28" t="s">
        <v>872</v>
      </c>
      <c r="D39" s="28" t="s">
        <v>1797</v>
      </c>
      <c r="E39" s="76" t="s">
        <v>23</v>
      </c>
      <c r="F39" s="76" t="s">
        <v>32</v>
      </c>
      <c r="G39" s="76" t="s">
        <v>33</v>
      </c>
      <c r="H39" s="76" t="s">
        <v>26</v>
      </c>
      <c r="I39" s="76">
        <v>270</v>
      </c>
      <c r="J39" s="76">
        <v>60</v>
      </c>
      <c r="K39" s="37" t="str">
        <f>IF(F39="NA","0000",IF(F39="A04","1000",IF(F39="A03","0700",IF(F39="A02","0500",IF(F39="A01","0200",ERROR)))))</f>
        <v>1000</v>
      </c>
      <c r="L39" s="37" t="str">
        <f t="shared" si="0"/>
        <v>060</v>
      </c>
      <c r="M39" s="77">
        <v>0</v>
      </c>
      <c r="N39" s="37">
        <v>2</v>
      </c>
      <c r="O39" s="37">
        <v>1</v>
      </c>
      <c r="P39" s="37" t="s">
        <v>24</v>
      </c>
      <c r="Q39" s="38" t="s">
        <v>107</v>
      </c>
      <c r="R39" s="78" t="str">
        <f t="shared" si="2"/>
        <v>20180518-Str-Sg-Cott01-Uvpo1-M1000-D060-T00000-G02-R01-0038.JPG</v>
      </c>
      <c r="S39" s="39"/>
      <c r="T39" s="39"/>
      <c r="U39" s="39"/>
      <c r="V39" s="37"/>
      <c r="W39" s="76"/>
    </row>
    <row r="40" spans="1:23" s="38" customFormat="1" ht="10.8" x14ac:dyDescent="0.25">
      <c r="A40" s="75" t="s">
        <v>1835</v>
      </c>
      <c r="B40" s="28" t="str">
        <f t="shared" si="1"/>
        <v>20180518</v>
      </c>
      <c r="C40" s="28" t="s">
        <v>872</v>
      </c>
      <c r="D40" s="28" t="s">
        <v>1797</v>
      </c>
      <c r="E40" s="76" t="s">
        <v>23</v>
      </c>
      <c r="F40" s="76" t="s">
        <v>32</v>
      </c>
      <c r="G40" s="76" t="s">
        <v>33</v>
      </c>
      <c r="H40" s="76" t="s">
        <v>26</v>
      </c>
      <c r="I40" s="76">
        <v>216</v>
      </c>
      <c r="J40" s="76">
        <v>60</v>
      </c>
      <c r="K40" s="37" t="str">
        <f>IF(F40="NA","0000",IF(F40="A04","1000",IF(F40="A03","0700",IF(F40="A02","0500",IF(F40="A01","0200",ERROR)))))</f>
        <v>1000</v>
      </c>
      <c r="L40" s="37" t="str">
        <f t="shared" si="0"/>
        <v>060</v>
      </c>
      <c r="M40" s="77">
        <v>0</v>
      </c>
      <c r="N40" s="37">
        <v>2</v>
      </c>
      <c r="O40" s="37">
        <v>1</v>
      </c>
      <c r="P40" s="37" t="s">
        <v>24</v>
      </c>
      <c r="Q40" s="38" t="s">
        <v>109</v>
      </c>
      <c r="R40" s="78" t="str">
        <f t="shared" si="2"/>
        <v>20180518-Str-Sg-Cott01-Uvpo1-M1000-D060-T00000-G02-R01-0039.JPG</v>
      </c>
      <c r="S40" s="39"/>
      <c r="T40" s="39"/>
      <c r="U40" s="39"/>
      <c r="V40" s="37"/>
      <c r="W40" s="76"/>
    </row>
    <row r="41" spans="1:23" s="38" customFormat="1" ht="10.8" x14ac:dyDescent="0.25">
      <c r="A41" s="75" t="s">
        <v>1836</v>
      </c>
      <c r="B41" s="28" t="str">
        <f t="shared" si="1"/>
        <v>20180518</v>
      </c>
      <c r="C41" s="28" t="s">
        <v>872</v>
      </c>
      <c r="D41" s="28" t="s">
        <v>1797</v>
      </c>
      <c r="E41" s="76" t="s">
        <v>459</v>
      </c>
      <c r="F41" s="76" t="s">
        <v>32</v>
      </c>
      <c r="G41" s="76" t="s">
        <v>33</v>
      </c>
      <c r="H41" s="76" t="s">
        <v>26</v>
      </c>
      <c r="I41" s="76">
        <v>64</v>
      </c>
      <c r="J41" s="76">
        <v>60</v>
      </c>
      <c r="K41" s="37" t="str">
        <f>IF(F41="NA","0000",IF(F41="A04","1000",IF(F41="A03","0700",IF(F41="A02","0500",IF(F41="A01","0200",ERROR)))))</f>
        <v>1000</v>
      </c>
      <c r="L41" s="37" t="str">
        <f t="shared" si="0"/>
        <v>060</v>
      </c>
      <c r="M41" s="77">
        <v>0</v>
      </c>
      <c r="N41" s="37">
        <v>2</v>
      </c>
      <c r="O41" s="37">
        <v>1</v>
      </c>
      <c r="P41" s="37" t="s">
        <v>24</v>
      </c>
      <c r="Q41" s="38" t="s">
        <v>111</v>
      </c>
      <c r="R41" s="78" t="str">
        <f t="shared" si="2"/>
        <v>20180518-Str-Sg-Nylo01-Uvpo1-M1000-D060-T00000-G02-R01-0040.JPG</v>
      </c>
      <c r="S41" s="39">
        <f>I41-I38</f>
        <v>64</v>
      </c>
      <c r="T41" s="39">
        <f>I39-I37</f>
        <v>167</v>
      </c>
      <c r="U41" s="39">
        <f>S41/T41</f>
        <v>0.38323353293413176</v>
      </c>
      <c r="V41" s="37"/>
      <c r="W41" s="76"/>
    </row>
    <row r="42" spans="1:23" s="38" customFormat="1" ht="10.8" x14ac:dyDescent="0.25">
      <c r="A42" s="75" t="s">
        <v>1837</v>
      </c>
      <c r="B42" s="28" t="str">
        <f t="shared" si="1"/>
        <v>20180518</v>
      </c>
      <c r="C42" s="28" t="s">
        <v>872</v>
      </c>
      <c r="D42" s="28" t="s">
        <v>1797</v>
      </c>
      <c r="E42" s="76" t="s">
        <v>23</v>
      </c>
      <c r="F42" s="76" t="s">
        <v>24</v>
      </c>
      <c r="G42" s="76" t="s">
        <v>25</v>
      </c>
      <c r="H42" s="76" t="s">
        <v>26</v>
      </c>
      <c r="I42" s="76">
        <v>39</v>
      </c>
      <c r="J42" s="76" t="s">
        <v>24</v>
      </c>
      <c r="K42" s="37" t="str">
        <f>IF(F42="NA","0000",IF(F42="A04","1000",IF(F42="A03","0700",IF(F42="A02","0500",IF(F42="A01","0200",ERROR)))))</f>
        <v>0000</v>
      </c>
      <c r="L42" s="37" t="str">
        <f t="shared" si="0"/>
        <v>000</v>
      </c>
      <c r="M42" s="77">
        <v>0</v>
      </c>
      <c r="N42" s="37">
        <v>2</v>
      </c>
      <c r="O42" s="37">
        <v>2</v>
      </c>
      <c r="P42" s="37" t="s">
        <v>24</v>
      </c>
      <c r="Q42" s="38" t="s">
        <v>113</v>
      </c>
      <c r="R42" s="78" t="str">
        <f t="shared" si="2"/>
        <v>20180518-Str-Sg-Cott01-Ndata-M0000-D000-T00000-G02-R02-0041.JPG</v>
      </c>
      <c r="S42" s="39"/>
      <c r="T42" s="39"/>
      <c r="U42" s="39"/>
      <c r="V42" s="37"/>
      <c r="W42" s="76"/>
    </row>
    <row r="43" spans="1:23" s="38" customFormat="1" ht="10.8" x14ac:dyDescent="0.25">
      <c r="A43" s="75" t="s">
        <v>1838</v>
      </c>
      <c r="B43" s="28" t="str">
        <f t="shared" si="1"/>
        <v>20180518</v>
      </c>
      <c r="C43" s="28" t="s">
        <v>872</v>
      </c>
      <c r="D43" s="28" t="s">
        <v>1797</v>
      </c>
      <c r="E43" s="76" t="s">
        <v>459</v>
      </c>
      <c r="F43" s="76" t="s">
        <v>24</v>
      </c>
      <c r="G43" s="76" t="s">
        <v>25</v>
      </c>
      <c r="H43" s="76" t="s">
        <v>26</v>
      </c>
      <c r="I43" s="76">
        <v>1</v>
      </c>
      <c r="J43" s="76" t="s">
        <v>24</v>
      </c>
      <c r="K43" s="37" t="str">
        <f>IF(F43="NA","0000",IF(F43="A04","1000",IF(F43="A03","0700",IF(F43="A02","0500",IF(F43="A01","0200",ERROR)))))</f>
        <v>0000</v>
      </c>
      <c r="L43" s="37" t="str">
        <f t="shared" si="0"/>
        <v>000</v>
      </c>
      <c r="M43" s="77">
        <v>0</v>
      </c>
      <c r="N43" s="37">
        <v>2</v>
      </c>
      <c r="O43" s="37">
        <v>2</v>
      </c>
      <c r="P43" s="37" t="s">
        <v>24</v>
      </c>
      <c r="Q43" s="38" t="s">
        <v>115</v>
      </c>
      <c r="R43" s="78" t="str">
        <f t="shared" si="2"/>
        <v>20180518-Str-Sg-Nylo01-Ndata-M0000-D000-T00000-G02-R02-0042.JPG</v>
      </c>
      <c r="S43" s="39"/>
      <c r="T43" s="39"/>
      <c r="U43" s="39"/>
      <c r="V43" s="37"/>
      <c r="W43" s="76"/>
    </row>
    <row r="44" spans="1:23" s="38" customFormat="1" ht="10.8" x14ac:dyDescent="0.25">
      <c r="A44" s="75" t="s">
        <v>1839</v>
      </c>
      <c r="B44" s="28" t="str">
        <f t="shared" si="1"/>
        <v>20180518</v>
      </c>
      <c r="C44" s="28" t="s">
        <v>872</v>
      </c>
      <c r="D44" s="28" t="s">
        <v>1797</v>
      </c>
      <c r="E44" s="76" t="s">
        <v>23</v>
      </c>
      <c r="F44" s="76" t="s">
        <v>32</v>
      </c>
      <c r="G44" s="76" t="s">
        <v>33</v>
      </c>
      <c r="H44" s="76" t="s">
        <v>26</v>
      </c>
      <c r="I44" s="76">
        <v>68</v>
      </c>
      <c r="J44" s="76">
        <v>60</v>
      </c>
      <c r="K44" s="37" t="str">
        <f>IF(F44="NA","0000",IF(F44="A04","1000",IF(F44="A03","0700",IF(F44="A02","0500",IF(F44="A01","0200",ERROR)))))</f>
        <v>1000</v>
      </c>
      <c r="L44" s="37" t="str">
        <f t="shared" si="0"/>
        <v>060</v>
      </c>
      <c r="M44" s="77">
        <v>0</v>
      </c>
      <c r="N44" s="37">
        <v>2</v>
      </c>
      <c r="O44" s="37">
        <v>2</v>
      </c>
      <c r="P44" s="37" t="s">
        <v>24</v>
      </c>
      <c r="Q44" s="38" t="s">
        <v>117</v>
      </c>
      <c r="R44" s="78" t="str">
        <f t="shared" si="2"/>
        <v>20180518-Str-Sg-Cott01-Uvpo1-M1000-D060-T00000-G02-R02-0043.JPG</v>
      </c>
      <c r="S44" s="39"/>
      <c r="T44" s="39"/>
      <c r="U44" s="39"/>
      <c r="V44" s="37"/>
      <c r="W44" s="76"/>
    </row>
    <row r="45" spans="1:23" s="38" customFormat="1" ht="10.8" x14ac:dyDescent="0.25">
      <c r="A45" s="75" t="s">
        <v>1840</v>
      </c>
      <c r="B45" s="28" t="str">
        <f t="shared" si="1"/>
        <v>20180518</v>
      </c>
      <c r="C45" s="28" t="s">
        <v>872</v>
      </c>
      <c r="D45" s="28" t="s">
        <v>1797</v>
      </c>
      <c r="E45" s="76" t="s">
        <v>23</v>
      </c>
      <c r="F45" s="76" t="s">
        <v>32</v>
      </c>
      <c r="G45" s="76" t="s">
        <v>33</v>
      </c>
      <c r="H45" s="76" t="s">
        <v>26</v>
      </c>
      <c r="I45" s="76">
        <v>55</v>
      </c>
      <c r="J45" s="76">
        <v>60</v>
      </c>
      <c r="K45" s="37" t="str">
        <f>IF(F45="NA","0000",IF(F45="A04","1000",IF(F45="A03","0700",IF(F45="A02","0500",IF(F45="A01","0200",ERROR)))))</f>
        <v>1000</v>
      </c>
      <c r="L45" s="37" t="str">
        <f t="shared" si="0"/>
        <v>060</v>
      </c>
      <c r="M45" s="77">
        <v>0</v>
      </c>
      <c r="N45" s="37">
        <v>2</v>
      </c>
      <c r="O45" s="37">
        <v>2</v>
      </c>
      <c r="P45" s="37" t="s">
        <v>24</v>
      </c>
      <c r="Q45" s="38" t="s">
        <v>119</v>
      </c>
      <c r="R45" s="78" t="str">
        <f t="shared" si="2"/>
        <v>20180518-Str-Sg-Cott01-Uvpo1-M1000-D060-T00000-G02-R02-0044.JPG</v>
      </c>
      <c r="S45" s="39"/>
      <c r="T45" s="39"/>
      <c r="U45" s="39"/>
      <c r="V45" s="37"/>
      <c r="W45" s="76"/>
    </row>
    <row r="46" spans="1:23" s="38" customFormat="1" ht="10.8" x14ac:dyDescent="0.25">
      <c r="A46" s="75" t="s">
        <v>1841</v>
      </c>
      <c r="B46" s="28" t="str">
        <f t="shared" si="1"/>
        <v>20180518</v>
      </c>
      <c r="C46" s="28" t="s">
        <v>872</v>
      </c>
      <c r="D46" s="28" t="s">
        <v>1797</v>
      </c>
      <c r="E46" s="76" t="s">
        <v>459</v>
      </c>
      <c r="F46" s="76" t="s">
        <v>32</v>
      </c>
      <c r="G46" s="76" t="s">
        <v>33</v>
      </c>
      <c r="H46" s="76" t="s">
        <v>26</v>
      </c>
      <c r="I46" s="76">
        <v>44</v>
      </c>
      <c r="J46" s="76">
        <v>60</v>
      </c>
      <c r="K46" s="37" t="str">
        <f>IF(F46="NA","0000",IF(F46="A04","1000",IF(F46="A03","0700",IF(F46="A02","0500",IF(F46="A01","0200",ERROR)))))</f>
        <v>1000</v>
      </c>
      <c r="L46" s="37" t="str">
        <f t="shared" si="0"/>
        <v>060</v>
      </c>
      <c r="M46" s="77">
        <v>0</v>
      </c>
      <c r="N46" s="37">
        <v>2</v>
      </c>
      <c r="O46" s="37">
        <v>2</v>
      </c>
      <c r="P46" s="37" t="s">
        <v>24</v>
      </c>
      <c r="Q46" s="38" t="s">
        <v>121</v>
      </c>
      <c r="R46" s="78" t="str">
        <f t="shared" si="2"/>
        <v>20180518-Str-Sg-Nylo01-Uvpo1-M1000-D060-T00000-G02-R02-0045.JPG</v>
      </c>
      <c r="S46" s="39">
        <f>I46-I43</f>
        <v>43</v>
      </c>
      <c r="T46" s="39">
        <f>I44-I42</f>
        <v>29</v>
      </c>
      <c r="U46" s="39">
        <f>S46/T46</f>
        <v>1.4827586206896552</v>
      </c>
      <c r="V46" s="37"/>
      <c r="W46" s="76"/>
    </row>
    <row r="47" spans="1:23" s="38" customFormat="1" ht="10.8" x14ac:dyDescent="0.25">
      <c r="A47" s="75" t="s">
        <v>1842</v>
      </c>
      <c r="B47" s="28" t="str">
        <f t="shared" si="1"/>
        <v>20180518</v>
      </c>
      <c r="C47" s="28" t="s">
        <v>872</v>
      </c>
      <c r="D47" s="28" t="s">
        <v>1797</v>
      </c>
      <c r="E47" s="76" t="s">
        <v>23</v>
      </c>
      <c r="F47" s="76" t="s">
        <v>24</v>
      </c>
      <c r="G47" s="76" t="s">
        <v>25</v>
      </c>
      <c r="H47" s="76" t="s">
        <v>26</v>
      </c>
      <c r="I47" s="76">
        <v>23</v>
      </c>
      <c r="J47" s="76" t="s">
        <v>24</v>
      </c>
      <c r="K47" s="37" t="str">
        <f>IF(F47="NA","0000",IF(F47="A04","1000",IF(F47="A03","0700",IF(F47="A02","0500",IF(F47="A01","0200",ERROR)))))</f>
        <v>0000</v>
      </c>
      <c r="L47" s="37" t="str">
        <f t="shared" si="0"/>
        <v>000</v>
      </c>
      <c r="M47" s="77">
        <v>0</v>
      </c>
      <c r="N47" s="37">
        <v>2</v>
      </c>
      <c r="O47" s="37">
        <v>3</v>
      </c>
      <c r="P47" s="37" t="s">
        <v>24</v>
      </c>
      <c r="Q47" s="38" t="s">
        <v>123</v>
      </c>
      <c r="R47" s="78" t="str">
        <f t="shared" si="2"/>
        <v>20180518-Str-Sg-Cott01-Ndata-M0000-D000-T00000-G02-R03-0046.JPG</v>
      </c>
      <c r="S47" s="39"/>
      <c r="T47" s="39"/>
      <c r="U47" s="39"/>
      <c r="V47" s="37"/>
      <c r="W47" s="76"/>
    </row>
    <row r="48" spans="1:23" s="38" customFormat="1" ht="10.8" x14ac:dyDescent="0.25">
      <c r="A48" s="75" t="s">
        <v>1843</v>
      </c>
      <c r="B48" s="28" t="str">
        <f t="shared" si="1"/>
        <v>20180518</v>
      </c>
      <c r="C48" s="28" t="s">
        <v>872</v>
      </c>
      <c r="D48" s="28" t="s">
        <v>1797</v>
      </c>
      <c r="E48" s="76" t="s">
        <v>459</v>
      </c>
      <c r="F48" s="76" t="s">
        <v>24</v>
      </c>
      <c r="G48" s="76" t="s">
        <v>25</v>
      </c>
      <c r="H48" s="76" t="s">
        <v>26</v>
      </c>
      <c r="I48" s="76">
        <v>0</v>
      </c>
      <c r="J48" s="76" t="s">
        <v>24</v>
      </c>
      <c r="K48" s="37" t="str">
        <f>IF(F48="NA","0000",IF(F48="A04","1000",IF(F48="A03","0700",IF(F48="A02","0500",IF(F48="A01","0200",ERROR)))))</f>
        <v>0000</v>
      </c>
      <c r="L48" s="37" t="str">
        <f t="shared" si="0"/>
        <v>000</v>
      </c>
      <c r="M48" s="77">
        <v>0</v>
      </c>
      <c r="N48" s="37">
        <v>2</v>
      </c>
      <c r="O48" s="37">
        <v>3</v>
      </c>
      <c r="P48" s="37" t="s">
        <v>24</v>
      </c>
      <c r="Q48" s="38" t="s">
        <v>125</v>
      </c>
      <c r="R48" s="78" t="str">
        <f t="shared" si="2"/>
        <v>20180518-Str-Sg-Nylo01-Ndata-M0000-D000-T00000-G02-R03-0047.JPG</v>
      </c>
      <c r="S48" s="39"/>
      <c r="T48" s="39"/>
      <c r="U48" s="39"/>
      <c r="V48" s="37"/>
      <c r="W48" s="76"/>
    </row>
    <row r="49" spans="1:23" s="38" customFormat="1" ht="10.8" x14ac:dyDescent="0.25">
      <c r="A49" s="75" t="s">
        <v>1844</v>
      </c>
      <c r="B49" s="28" t="str">
        <f t="shared" si="1"/>
        <v>20180518</v>
      </c>
      <c r="C49" s="28" t="s">
        <v>872</v>
      </c>
      <c r="D49" s="28" t="s">
        <v>1797</v>
      </c>
      <c r="E49" s="76" t="s">
        <v>23</v>
      </c>
      <c r="F49" s="76" t="s">
        <v>32</v>
      </c>
      <c r="G49" s="76" t="s">
        <v>33</v>
      </c>
      <c r="H49" s="76" t="s">
        <v>26</v>
      </c>
      <c r="I49" s="76">
        <v>65</v>
      </c>
      <c r="J49" s="76">
        <v>60</v>
      </c>
      <c r="K49" s="37" t="str">
        <f>IF(F49="NA","0000",IF(F49="A04","1000",IF(F49="A03","0700",IF(F49="A02","0500",IF(F49="A01","0200",ERROR)))))</f>
        <v>1000</v>
      </c>
      <c r="L49" s="37" t="str">
        <f t="shared" si="0"/>
        <v>060</v>
      </c>
      <c r="M49" s="77">
        <v>0</v>
      </c>
      <c r="N49" s="37">
        <v>2</v>
      </c>
      <c r="O49" s="37">
        <v>3</v>
      </c>
      <c r="P49" s="37" t="s">
        <v>24</v>
      </c>
      <c r="Q49" s="38" t="s">
        <v>127</v>
      </c>
      <c r="R49" s="78" t="str">
        <f t="shared" si="2"/>
        <v>20180518-Str-Sg-Cott01-Uvpo1-M1000-D060-T00000-G02-R03-0048.JPG</v>
      </c>
      <c r="S49" s="39"/>
      <c r="T49" s="39"/>
      <c r="U49" s="39"/>
      <c r="V49" s="37"/>
      <c r="W49" s="76"/>
    </row>
    <row r="50" spans="1:23" s="38" customFormat="1" ht="10.8" x14ac:dyDescent="0.25">
      <c r="A50" s="75" t="s">
        <v>1845</v>
      </c>
      <c r="B50" s="28" t="str">
        <f t="shared" si="1"/>
        <v>20180518</v>
      </c>
      <c r="C50" s="28" t="s">
        <v>872</v>
      </c>
      <c r="D50" s="28" t="s">
        <v>1797</v>
      </c>
      <c r="E50" s="76" t="s">
        <v>23</v>
      </c>
      <c r="F50" s="76" t="s">
        <v>32</v>
      </c>
      <c r="G50" s="76" t="s">
        <v>33</v>
      </c>
      <c r="H50" s="76" t="s">
        <v>26</v>
      </c>
      <c r="I50" s="76">
        <v>40</v>
      </c>
      <c r="J50" s="76">
        <v>60</v>
      </c>
      <c r="K50" s="37" t="str">
        <f>IF(F50="NA","0000",IF(F50="A04","1000",IF(F50="A03","0700",IF(F50="A02","0500",IF(F50="A01","0200",ERROR)))))</f>
        <v>1000</v>
      </c>
      <c r="L50" s="37" t="str">
        <f t="shared" si="0"/>
        <v>060</v>
      </c>
      <c r="M50" s="77">
        <v>0</v>
      </c>
      <c r="N50" s="37">
        <v>2</v>
      </c>
      <c r="O50" s="37">
        <v>3</v>
      </c>
      <c r="P50" s="37" t="s">
        <v>24</v>
      </c>
      <c r="Q50" s="38" t="s">
        <v>129</v>
      </c>
      <c r="R50" s="78" t="str">
        <f t="shared" si="2"/>
        <v>20180518-Str-Sg-Cott01-Uvpo1-M1000-D060-T00000-G02-R03-0049.JPG</v>
      </c>
      <c r="S50" s="39"/>
      <c r="T50" s="39"/>
      <c r="U50" s="39"/>
      <c r="V50" s="37"/>
      <c r="W50" s="76"/>
    </row>
    <row r="51" spans="1:23" s="38" customFormat="1" ht="10.8" x14ac:dyDescent="0.25">
      <c r="A51" s="75" t="s">
        <v>1846</v>
      </c>
      <c r="B51" s="28" t="str">
        <f t="shared" si="1"/>
        <v>20180518</v>
      </c>
      <c r="C51" s="28" t="s">
        <v>872</v>
      </c>
      <c r="D51" s="28" t="s">
        <v>1797</v>
      </c>
      <c r="E51" s="76" t="s">
        <v>459</v>
      </c>
      <c r="F51" s="76" t="s">
        <v>32</v>
      </c>
      <c r="G51" s="76" t="s">
        <v>33</v>
      </c>
      <c r="H51" s="76" t="s">
        <v>26</v>
      </c>
      <c r="I51" s="76">
        <v>63</v>
      </c>
      <c r="J51" s="76">
        <v>60</v>
      </c>
      <c r="K51" s="37" t="str">
        <f>IF(F51="NA","0000",IF(F51="A04","1000",IF(F51="A03","0700",IF(F51="A02","0500",IF(F51="A01","0200",ERROR)))))</f>
        <v>1000</v>
      </c>
      <c r="L51" s="37" t="str">
        <f t="shared" si="0"/>
        <v>060</v>
      </c>
      <c r="M51" s="77">
        <v>0</v>
      </c>
      <c r="N51" s="37">
        <v>2</v>
      </c>
      <c r="O51" s="37">
        <v>3</v>
      </c>
      <c r="P51" s="37" t="s">
        <v>24</v>
      </c>
      <c r="Q51" s="38" t="s">
        <v>131</v>
      </c>
      <c r="R51" s="78" t="str">
        <f t="shared" si="2"/>
        <v>20180518-Str-Sg-Nylo01-Uvpo1-M1000-D060-T00000-G02-R03-0050.JPG</v>
      </c>
      <c r="S51" s="39">
        <f>I51-I48</f>
        <v>63</v>
      </c>
      <c r="T51" s="39">
        <f>I49-I47</f>
        <v>42</v>
      </c>
      <c r="U51" s="39">
        <f>S51/T51</f>
        <v>1.5</v>
      </c>
      <c r="V51" s="37"/>
      <c r="W51" s="76"/>
    </row>
    <row r="52" spans="1:23" s="38" customFormat="1" ht="10.8" x14ac:dyDescent="0.25">
      <c r="A52" s="75" t="s">
        <v>1847</v>
      </c>
      <c r="B52" s="28" t="str">
        <f t="shared" si="1"/>
        <v>20180518</v>
      </c>
      <c r="C52" s="28" t="s">
        <v>872</v>
      </c>
      <c r="D52" s="28" t="s">
        <v>1797</v>
      </c>
      <c r="E52" s="76" t="s">
        <v>23</v>
      </c>
      <c r="F52" s="76" t="s">
        <v>24</v>
      </c>
      <c r="G52" s="76" t="s">
        <v>25</v>
      </c>
      <c r="H52" s="76" t="s">
        <v>26</v>
      </c>
      <c r="I52" s="76">
        <v>56</v>
      </c>
      <c r="J52" s="76" t="s">
        <v>24</v>
      </c>
      <c r="K52" s="37" t="str">
        <f>IF(F52="NA","0000",IF(F52="A04","1000",IF(F52="A03","0700",IF(F52="A02","0500",IF(F52="A01","0200",ERROR)))))</f>
        <v>0000</v>
      </c>
      <c r="L52" s="37" t="str">
        <f t="shared" si="0"/>
        <v>000</v>
      </c>
      <c r="M52" s="77">
        <v>0</v>
      </c>
      <c r="N52" s="37">
        <v>2</v>
      </c>
      <c r="O52" s="37">
        <v>4</v>
      </c>
      <c r="P52" s="37" t="s">
        <v>24</v>
      </c>
      <c r="Q52" s="38" t="s">
        <v>133</v>
      </c>
      <c r="R52" s="78" t="str">
        <f t="shared" si="2"/>
        <v>20180518-Str-Sg-Cott01-Ndata-M0000-D000-T00000-G02-R04-0051.JPG</v>
      </c>
      <c r="S52" s="39"/>
      <c r="T52" s="39"/>
      <c r="U52" s="39"/>
      <c r="V52" s="37"/>
      <c r="W52" s="76"/>
    </row>
    <row r="53" spans="1:23" s="38" customFormat="1" ht="10.8" x14ac:dyDescent="0.25">
      <c r="A53" s="75" t="s">
        <v>1848</v>
      </c>
      <c r="B53" s="28" t="str">
        <f t="shared" si="1"/>
        <v>20180518</v>
      </c>
      <c r="C53" s="28" t="s">
        <v>872</v>
      </c>
      <c r="D53" s="28" t="s">
        <v>1797</v>
      </c>
      <c r="E53" s="76" t="s">
        <v>459</v>
      </c>
      <c r="F53" s="76" t="s">
        <v>24</v>
      </c>
      <c r="G53" s="76" t="s">
        <v>25</v>
      </c>
      <c r="H53" s="76" t="s">
        <v>26</v>
      </c>
      <c r="I53" s="76">
        <v>1</v>
      </c>
      <c r="J53" s="76" t="s">
        <v>24</v>
      </c>
      <c r="K53" s="37" t="str">
        <f>IF(F53="NA","0000",IF(F53="A04","1000",IF(F53="A03","0700",IF(F53="A02","0500",IF(F53="A01","0200",ERROR)))))</f>
        <v>0000</v>
      </c>
      <c r="L53" s="37" t="str">
        <f t="shared" si="0"/>
        <v>000</v>
      </c>
      <c r="M53" s="77">
        <v>0</v>
      </c>
      <c r="N53" s="37">
        <v>2</v>
      </c>
      <c r="O53" s="37">
        <v>4</v>
      </c>
      <c r="P53" s="37" t="s">
        <v>24</v>
      </c>
      <c r="Q53" s="38" t="s">
        <v>135</v>
      </c>
      <c r="R53" s="78" t="str">
        <f t="shared" si="2"/>
        <v>20180518-Str-Sg-Nylo01-Ndata-M0000-D000-T00000-G02-R04-0052.JPG</v>
      </c>
      <c r="S53" s="39"/>
      <c r="T53" s="39"/>
      <c r="U53" s="39"/>
      <c r="V53" s="37"/>
      <c r="W53" s="76"/>
    </row>
    <row r="54" spans="1:23" s="38" customFormat="1" ht="10.8" x14ac:dyDescent="0.25">
      <c r="A54" s="75" t="s">
        <v>1849</v>
      </c>
      <c r="B54" s="28" t="str">
        <f t="shared" si="1"/>
        <v>20180518</v>
      </c>
      <c r="C54" s="28" t="s">
        <v>872</v>
      </c>
      <c r="D54" s="28" t="s">
        <v>1797</v>
      </c>
      <c r="E54" s="76" t="s">
        <v>23</v>
      </c>
      <c r="F54" s="76" t="s">
        <v>32</v>
      </c>
      <c r="G54" s="76" t="s">
        <v>33</v>
      </c>
      <c r="H54" s="76" t="s">
        <v>26</v>
      </c>
      <c r="I54" s="76">
        <v>106</v>
      </c>
      <c r="J54" s="76">
        <v>60</v>
      </c>
      <c r="K54" s="37" t="str">
        <f>IF(F54="NA","0000",IF(F54="A04","1000",IF(F54="A03","0700",IF(F54="A02","0500",IF(F54="A01","0200",ERROR)))))</f>
        <v>1000</v>
      </c>
      <c r="L54" s="37" t="str">
        <f t="shared" si="0"/>
        <v>060</v>
      </c>
      <c r="M54" s="77">
        <v>0</v>
      </c>
      <c r="N54" s="37">
        <v>2</v>
      </c>
      <c r="O54" s="37">
        <v>4</v>
      </c>
      <c r="P54" s="37" t="s">
        <v>24</v>
      </c>
      <c r="Q54" s="38" t="s">
        <v>137</v>
      </c>
      <c r="R54" s="78" t="str">
        <f t="shared" si="2"/>
        <v>20180518-Str-Sg-Cott01-Uvpo1-M1000-D060-T00000-G02-R04-0053.JPG</v>
      </c>
      <c r="S54" s="39"/>
      <c r="T54" s="39"/>
      <c r="U54" s="39"/>
      <c r="V54" s="37"/>
      <c r="W54" s="76"/>
    </row>
    <row r="55" spans="1:23" s="38" customFormat="1" ht="10.8" x14ac:dyDescent="0.25">
      <c r="A55" s="75" t="s">
        <v>1850</v>
      </c>
      <c r="B55" s="28" t="str">
        <f t="shared" si="1"/>
        <v>20180518</v>
      </c>
      <c r="C55" s="28" t="s">
        <v>872</v>
      </c>
      <c r="D55" s="28" t="s">
        <v>1797</v>
      </c>
      <c r="E55" s="76" t="s">
        <v>23</v>
      </c>
      <c r="F55" s="76" t="s">
        <v>32</v>
      </c>
      <c r="G55" s="76" t="s">
        <v>33</v>
      </c>
      <c r="H55" s="76" t="s">
        <v>26</v>
      </c>
      <c r="I55" s="76">
        <v>68</v>
      </c>
      <c r="J55" s="76">
        <v>60</v>
      </c>
      <c r="K55" s="37" t="str">
        <f>IF(F55="NA","0000",IF(F55="A04","1000",IF(F55="A03","0700",IF(F55="A02","0500",IF(F55="A01","0200",ERROR)))))</f>
        <v>1000</v>
      </c>
      <c r="L55" s="37" t="str">
        <f t="shared" si="0"/>
        <v>060</v>
      </c>
      <c r="M55" s="77">
        <v>0</v>
      </c>
      <c r="N55" s="37">
        <v>2</v>
      </c>
      <c r="O55" s="37">
        <v>4</v>
      </c>
      <c r="P55" s="37" t="s">
        <v>24</v>
      </c>
      <c r="Q55" s="38" t="s">
        <v>139</v>
      </c>
      <c r="R55" s="78" t="str">
        <f t="shared" si="2"/>
        <v>20180518-Str-Sg-Cott01-Uvpo1-M1000-D060-T00000-G02-R04-0054.JPG</v>
      </c>
      <c r="S55" s="39"/>
      <c r="T55" s="39"/>
      <c r="U55" s="39"/>
      <c r="V55" s="37"/>
      <c r="W55" s="76"/>
    </row>
    <row r="56" spans="1:23" s="38" customFormat="1" ht="10.8" x14ac:dyDescent="0.25">
      <c r="A56" s="75" t="s">
        <v>1851</v>
      </c>
      <c r="B56" s="28" t="str">
        <f t="shared" si="1"/>
        <v>20180518</v>
      </c>
      <c r="C56" s="28" t="s">
        <v>872</v>
      </c>
      <c r="D56" s="28" t="s">
        <v>1797</v>
      </c>
      <c r="E56" s="76" t="s">
        <v>459</v>
      </c>
      <c r="F56" s="76" t="s">
        <v>32</v>
      </c>
      <c r="G56" s="76" t="s">
        <v>33</v>
      </c>
      <c r="H56" s="76" t="s">
        <v>26</v>
      </c>
      <c r="I56" s="76">
        <v>68</v>
      </c>
      <c r="J56" s="76">
        <v>60</v>
      </c>
      <c r="K56" s="37" t="str">
        <f>IF(F56="NA","0000",IF(F56="A04","1000",IF(F56="A03","0700",IF(F56="A02","0500",IF(F56="A01","0200",ERROR)))))</f>
        <v>1000</v>
      </c>
      <c r="L56" s="37" t="str">
        <f t="shared" si="0"/>
        <v>060</v>
      </c>
      <c r="M56" s="77">
        <v>0</v>
      </c>
      <c r="N56" s="37">
        <v>2</v>
      </c>
      <c r="O56" s="37">
        <v>4</v>
      </c>
      <c r="P56" s="37" t="s">
        <v>24</v>
      </c>
      <c r="Q56" s="38" t="s">
        <v>141</v>
      </c>
      <c r="R56" s="78" t="str">
        <f t="shared" si="2"/>
        <v>20180518-Str-Sg-Nylo01-Uvpo1-M1000-D060-T00000-G02-R04-0055.JPG</v>
      </c>
      <c r="S56" s="39">
        <f>I56-I53</f>
        <v>67</v>
      </c>
      <c r="T56" s="39">
        <f>I54-I52</f>
        <v>50</v>
      </c>
      <c r="U56" s="39">
        <f>S56/T56</f>
        <v>1.34</v>
      </c>
      <c r="V56" s="37"/>
      <c r="W56" s="76"/>
    </row>
    <row r="57" spans="1:23" s="38" customFormat="1" ht="10.8" x14ac:dyDescent="0.25">
      <c r="A57" s="75" t="s">
        <v>1852</v>
      </c>
      <c r="B57" s="28" t="str">
        <f t="shared" si="1"/>
        <v>20180518</v>
      </c>
      <c r="C57" s="28" t="s">
        <v>872</v>
      </c>
      <c r="D57" s="28" t="s">
        <v>1797</v>
      </c>
      <c r="E57" s="76" t="s">
        <v>23</v>
      </c>
      <c r="F57" s="76" t="s">
        <v>24</v>
      </c>
      <c r="G57" s="76" t="s">
        <v>25</v>
      </c>
      <c r="H57" s="76" t="s">
        <v>26</v>
      </c>
      <c r="I57" s="76">
        <v>87</v>
      </c>
      <c r="J57" s="76" t="s">
        <v>24</v>
      </c>
      <c r="K57" s="37" t="str">
        <f>IF(F57="NA","0000",IF(F57="A04","1000",IF(F57="A03","0700",IF(F57="A02","0500",IF(F57="A01","0200",ERROR)))))</f>
        <v>0000</v>
      </c>
      <c r="L57" s="37" t="str">
        <f t="shared" si="0"/>
        <v>000</v>
      </c>
      <c r="M57" s="77">
        <v>0</v>
      </c>
      <c r="N57" s="37">
        <v>2</v>
      </c>
      <c r="O57" s="37">
        <v>5</v>
      </c>
      <c r="P57" s="37" t="s">
        <v>24</v>
      </c>
      <c r="Q57" s="38" t="s">
        <v>143</v>
      </c>
      <c r="R57" s="78" t="str">
        <f t="shared" si="2"/>
        <v>20180518-Str-Sg-Cott01-Ndata-M0000-D000-T00000-G02-R05-0056.JPG</v>
      </c>
      <c r="S57" s="39"/>
      <c r="T57" s="39"/>
      <c r="U57" s="39"/>
      <c r="V57" s="37"/>
      <c r="W57" s="76"/>
    </row>
    <row r="58" spans="1:23" s="38" customFormat="1" ht="10.8" x14ac:dyDescent="0.25">
      <c r="A58" s="75" t="s">
        <v>1853</v>
      </c>
      <c r="B58" s="28" t="str">
        <f t="shared" si="1"/>
        <v>20180518</v>
      </c>
      <c r="C58" s="28" t="s">
        <v>872</v>
      </c>
      <c r="D58" s="28" t="s">
        <v>1797</v>
      </c>
      <c r="E58" s="76" t="s">
        <v>459</v>
      </c>
      <c r="F58" s="76" t="s">
        <v>24</v>
      </c>
      <c r="G58" s="76" t="s">
        <v>25</v>
      </c>
      <c r="H58" s="76" t="s">
        <v>26</v>
      </c>
      <c r="I58" s="76">
        <v>1</v>
      </c>
      <c r="J58" s="76" t="s">
        <v>24</v>
      </c>
      <c r="K58" s="37" t="str">
        <f>IF(F58="NA","0000",IF(F58="A04","1000",IF(F58="A03","0700",IF(F58="A02","0500",IF(F58="A01","0200",ERROR)))))</f>
        <v>0000</v>
      </c>
      <c r="L58" s="37" t="str">
        <f t="shared" si="0"/>
        <v>000</v>
      </c>
      <c r="M58" s="77">
        <v>0</v>
      </c>
      <c r="N58" s="37">
        <v>2</v>
      </c>
      <c r="O58" s="37">
        <v>5</v>
      </c>
      <c r="P58" s="37" t="s">
        <v>24</v>
      </c>
      <c r="Q58" s="38" t="s">
        <v>145</v>
      </c>
      <c r="R58" s="78" t="str">
        <f t="shared" si="2"/>
        <v>20180518-Str-Sg-Nylo01-Ndata-M0000-D000-T00000-G02-R05-0057.JPG</v>
      </c>
      <c r="S58" s="39"/>
      <c r="T58" s="39"/>
      <c r="U58" s="39"/>
      <c r="V58" s="37"/>
      <c r="W58" s="76"/>
    </row>
    <row r="59" spans="1:23" s="38" customFormat="1" ht="10.8" x14ac:dyDescent="0.25">
      <c r="A59" s="75" t="s">
        <v>1854</v>
      </c>
      <c r="B59" s="28" t="str">
        <f t="shared" si="1"/>
        <v>20180518</v>
      </c>
      <c r="C59" s="28" t="s">
        <v>872</v>
      </c>
      <c r="D59" s="28" t="s">
        <v>1797</v>
      </c>
      <c r="E59" s="76" t="s">
        <v>23</v>
      </c>
      <c r="F59" s="76" t="s">
        <v>32</v>
      </c>
      <c r="G59" s="76" t="s">
        <v>33</v>
      </c>
      <c r="H59" s="76" t="s">
        <v>26</v>
      </c>
      <c r="I59" s="76">
        <v>206</v>
      </c>
      <c r="J59" s="76">
        <v>60</v>
      </c>
      <c r="K59" s="37" t="str">
        <f>IF(F59="NA","0000",IF(F59="A04","1000",IF(F59="A03","0700",IF(F59="A02","0500",IF(F59="A01","0200",ERROR)))))</f>
        <v>1000</v>
      </c>
      <c r="L59" s="37" t="str">
        <f t="shared" si="0"/>
        <v>060</v>
      </c>
      <c r="M59" s="77">
        <v>0</v>
      </c>
      <c r="N59" s="37">
        <v>2</v>
      </c>
      <c r="O59" s="37">
        <v>5</v>
      </c>
      <c r="P59" s="37" t="s">
        <v>24</v>
      </c>
      <c r="Q59" s="38" t="s">
        <v>147</v>
      </c>
      <c r="R59" s="78" t="str">
        <f t="shared" si="2"/>
        <v>20180518-Str-Sg-Cott01-Uvpo1-M1000-D060-T00000-G02-R05-0058.JPG</v>
      </c>
      <c r="S59" s="39"/>
      <c r="T59" s="39"/>
      <c r="U59" s="39"/>
      <c r="V59" s="37"/>
      <c r="W59" s="76"/>
    </row>
    <row r="60" spans="1:23" s="38" customFormat="1" ht="10.8" x14ac:dyDescent="0.25">
      <c r="A60" s="75" t="s">
        <v>1855</v>
      </c>
      <c r="B60" s="28" t="str">
        <f t="shared" si="1"/>
        <v>20180518</v>
      </c>
      <c r="C60" s="28" t="s">
        <v>872</v>
      </c>
      <c r="D60" s="28" t="s">
        <v>1797</v>
      </c>
      <c r="E60" s="76" t="s">
        <v>23</v>
      </c>
      <c r="F60" s="76" t="s">
        <v>32</v>
      </c>
      <c r="G60" s="76" t="s">
        <v>33</v>
      </c>
      <c r="H60" s="76" t="s">
        <v>26</v>
      </c>
      <c r="I60" s="76">
        <v>230</v>
      </c>
      <c r="J60" s="76">
        <v>60</v>
      </c>
      <c r="K60" s="37" t="str">
        <f>IF(F60="NA","0000",IF(F60="A04","1000",IF(F60="A03","0700",IF(F60="A02","0500",IF(F60="A01","0200",ERROR)))))</f>
        <v>1000</v>
      </c>
      <c r="L60" s="37" t="str">
        <f t="shared" si="0"/>
        <v>060</v>
      </c>
      <c r="M60" s="77">
        <v>0</v>
      </c>
      <c r="N60" s="37">
        <v>2</v>
      </c>
      <c r="O60" s="37">
        <v>5</v>
      </c>
      <c r="P60" s="37" t="s">
        <v>24</v>
      </c>
      <c r="Q60" s="38" t="s">
        <v>149</v>
      </c>
      <c r="R60" s="78" t="str">
        <f t="shared" si="2"/>
        <v>20180518-Str-Sg-Cott01-Uvpo1-M1000-D060-T00000-G02-R05-0059.JPG</v>
      </c>
      <c r="S60" s="39"/>
      <c r="T60" s="39"/>
      <c r="U60" s="39"/>
      <c r="V60" s="37"/>
      <c r="W60" s="76"/>
    </row>
    <row r="61" spans="1:23" s="38" customFormat="1" ht="10.8" x14ac:dyDescent="0.25">
      <c r="A61" s="75" t="s">
        <v>1856</v>
      </c>
      <c r="B61" s="28" t="str">
        <f t="shared" si="1"/>
        <v>20180518</v>
      </c>
      <c r="C61" s="28" t="s">
        <v>872</v>
      </c>
      <c r="D61" s="28" t="s">
        <v>1797</v>
      </c>
      <c r="E61" s="76" t="s">
        <v>459</v>
      </c>
      <c r="F61" s="76" t="s">
        <v>32</v>
      </c>
      <c r="G61" s="76" t="s">
        <v>33</v>
      </c>
      <c r="H61" s="76" t="s">
        <v>26</v>
      </c>
      <c r="I61" s="76">
        <v>75</v>
      </c>
      <c r="J61" s="76">
        <v>60</v>
      </c>
      <c r="K61" s="37" t="str">
        <f>IF(F61="NA","0000",IF(F61="A04","1000",IF(F61="A03","0700",IF(F61="A02","0500",IF(F61="A01","0200",ERROR)))))</f>
        <v>1000</v>
      </c>
      <c r="L61" s="37" t="str">
        <f t="shared" si="0"/>
        <v>060</v>
      </c>
      <c r="M61" s="77">
        <v>0</v>
      </c>
      <c r="N61" s="37">
        <v>2</v>
      </c>
      <c r="O61" s="37">
        <v>5</v>
      </c>
      <c r="P61" s="37" t="s">
        <v>24</v>
      </c>
      <c r="Q61" s="38" t="s">
        <v>151</v>
      </c>
      <c r="R61" s="78" t="str">
        <f t="shared" si="2"/>
        <v>20180518-Str-Sg-Nylo01-Uvpo1-M1000-D060-T00000-G02-R05-0060.JPG</v>
      </c>
      <c r="S61" s="39">
        <f>I61-I58</f>
        <v>74</v>
      </c>
      <c r="T61" s="39">
        <f>I59-I57</f>
        <v>119</v>
      </c>
      <c r="U61" s="39">
        <f>S61/T61</f>
        <v>0.62184873949579833</v>
      </c>
      <c r="V61" s="37"/>
      <c r="W61" s="76"/>
    </row>
    <row r="62" spans="1:23" s="38" customFormat="1" ht="10.8" x14ac:dyDescent="0.25">
      <c r="A62" s="75" t="s">
        <v>1857</v>
      </c>
      <c r="B62" s="28" t="str">
        <f t="shared" si="1"/>
        <v>20180605</v>
      </c>
      <c r="C62" s="28" t="s">
        <v>872</v>
      </c>
      <c r="D62" s="28" t="s">
        <v>1797</v>
      </c>
      <c r="E62" s="76" t="s">
        <v>23</v>
      </c>
      <c r="F62" s="76" t="s">
        <v>24</v>
      </c>
      <c r="G62" s="76" t="s">
        <v>25</v>
      </c>
      <c r="H62" s="76" t="s">
        <v>26</v>
      </c>
      <c r="I62" s="76">
        <v>51</v>
      </c>
      <c r="J62" s="76" t="s">
        <v>24</v>
      </c>
      <c r="K62" s="37" t="str">
        <f>IF(F62="NA","0000",IF(F62="A04","1000",IF(F62="A03","0700",IF(F62="A02","0500",IF(F62="A01","0200",ERROR)))))</f>
        <v>0000</v>
      </c>
      <c r="L62" s="37" t="str">
        <f t="shared" si="0"/>
        <v>000</v>
      </c>
      <c r="M62" s="77">
        <v>0</v>
      </c>
      <c r="N62" s="37">
        <v>2</v>
      </c>
      <c r="O62" s="37">
        <v>6</v>
      </c>
      <c r="P62" s="37" t="s">
        <v>24</v>
      </c>
      <c r="Q62" s="38" t="s">
        <v>153</v>
      </c>
      <c r="R62" s="78" t="str">
        <f t="shared" si="2"/>
        <v>20180605-Str-Sg-Cott01-Ndata-M0000-D000-T00000-G02-R06-0061.JPG</v>
      </c>
      <c r="S62" s="39"/>
      <c r="T62" s="39"/>
      <c r="U62" s="39"/>
      <c r="V62" s="37"/>
      <c r="W62" s="76"/>
    </row>
    <row r="63" spans="1:23" s="38" customFormat="1" ht="10.8" x14ac:dyDescent="0.25">
      <c r="A63" s="75" t="s">
        <v>1858</v>
      </c>
      <c r="B63" s="28" t="str">
        <f t="shared" si="1"/>
        <v>20180605</v>
      </c>
      <c r="C63" s="28" t="s">
        <v>872</v>
      </c>
      <c r="D63" s="28" t="s">
        <v>1797</v>
      </c>
      <c r="E63" s="76" t="s">
        <v>459</v>
      </c>
      <c r="F63" s="76" t="s">
        <v>24</v>
      </c>
      <c r="G63" s="76" t="s">
        <v>25</v>
      </c>
      <c r="H63" s="76" t="s">
        <v>26</v>
      </c>
      <c r="I63" s="76">
        <v>0</v>
      </c>
      <c r="J63" s="76" t="s">
        <v>24</v>
      </c>
      <c r="K63" s="37" t="str">
        <f>IF(F63="NA","0000",IF(F63="A04","1000",IF(F63="A03","0700",IF(F63="A02","0500",IF(F63="A01","0200",ERROR)))))</f>
        <v>0000</v>
      </c>
      <c r="L63" s="37" t="str">
        <f t="shared" si="0"/>
        <v>000</v>
      </c>
      <c r="M63" s="77">
        <v>0</v>
      </c>
      <c r="N63" s="37">
        <v>2</v>
      </c>
      <c r="O63" s="37">
        <v>6</v>
      </c>
      <c r="P63" s="37" t="s">
        <v>24</v>
      </c>
      <c r="Q63" s="38" t="s">
        <v>155</v>
      </c>
      <c r="R63" s="78" t="str">
        <f t="shared" si="2"/>
        <v>20180605-Str-Sg-Nylo01-Ndata-M0000-D000-T00000-G02-R06-0062.JPG</v>
      </c>
      <c r="S63" s="39"/>
      <c r="T63" s="39"/>
      <c r="U63" s="39"/>
      <c r="V63" s="37"/>
      <c r="W63" s="76"/>
    </row>
    <row r="64" spans="1:23" s="38" customFormat="1" ht="10.8" x14ac:dyDescent="0.25">
      <c r="A64" s="75" t="s">
        <v>1859</v>
      </c>
      <c r="B64" s="28" t="str">
        <f t="shared" si="1"/>
        <v>20180605</v>
      </c>
      <c r="C64" s="28" t="s">
        <v>872</v>
      </c>
      <c r="D64" s="28" t="s">
        <v>1797</v>
      </c>
      <c r="E64" s="76" t="s">
        <v>23</v>
      </c>
      <c r="F64" s="76" t="s">
        <v>32</v>
      </c>
      <c r="G64" s="76" t="s">
        <v>33</v>
      </c>
      <c r="H64" s="76" t="s">
        <v>26</v>
      </c>
      <c r="I64" s="76">
        <v>152</v>
      </c>
      <c r="J64" s="76">
        <v>60</v>
      </c>
      <c r="K64" s="37" t="str">
        <f>IF(F64="NA","0000",IF(F64="A04","1000",IF(F64="A03","0700",IF(F64="A02","0500",IF(F64="A01","0200",ERROR)))))</f>
        <v>1000</v>
      </c>
      <c r="L64" s="37" t="str">
        <f t="shared" si="0"/>
        <v>060</v>
      </c>
      <c r="M64" s="77">
        <v>0</v>
      </c>
      <c r="N64" s="37">
        <v>2</v>
      </c>
      <c r="O64" s="37">
        <v>6</v>
      </c>
      <c r="P64" s="37" t="s">
        <v>24</v>
      </c>
      <c r="Q64" s="38" t="s">
        <v>157</v>
      </c>
      <c r="R64" s="78" t="str">
        <f t="shared" si="2"/>
        <v>20180605-Str-Sg-Cott01-Uvpo1-M1000-D060-T00000-G02-R06-0063.JPG</v>
      </c>
      <c r="S64" s="39"/>
      <c r="T64" s="39"/>
      <c r="U64" s="39"/>
      <c r="V64" s="37"/>
      <c r="W64" s="76"/>
    </row>
    <row r="65" spans="1:23" s="38" customFormat="1" ht="10.8" x14ac:dyDescent="0.25">
      <c r="A65" s="75" t="s">
        <v>1860</v>
      </c>
      <c r="B65" s="28" t="str">
        <f t="shared" si="1"/>
        <v>20180605</v>
      </c>
      <c r="C65" s="28" t="s">
        <v>872</v>
      </c>
      <c r="D65" s="28" t="s">
        <v>1797</v>
      </c>
      <c r="E65" s="76" t="s">
        <v>23</v>
      </c>
      <c r="F65" s="76" t="s">
        <v>32</v>
      </c>
      <c r="G65" s="76" t="s">
        <v>33</v>
      </c>
      <c r="H65" s="76" t="s">
        <v>26</v>
      </c>
      <c r="I65" s="76">
        <v>102</v>
      </c>
      <c r="J65" s="76">
        <v>60</v>
      </c>
      <c r="K65" s="37" t="str">
        <f>IF(F65="NA","0000",IF(F65="A04","1000",IF(F65="A03","0700",IF(F65="A02","0500",IF(F65="A01","0200",ERROR)))))</f>
        <v>1000</v>
      </c>
      <c r="L65" s="37" t="str">
        <f t="shared" si="0"/>
        <v>060</v>
      </c>
      <c r="M65" s="77">
        <v>0</v>
      </c>
      <c r="N65" s="37">
        <v>2</v>
      </c>
      <c r="O65" s="37">
        <v>6</v>
      </c>
      <c r="P65" s="37" t="s">
        <v>24</v>
      </c>
      <c r="Q65" s="38" t="s">
        <v>159</v>
      </c>
      <c r="R65" s="78" t="str">
        <f t="shared" si="2"/>
        <v>20180605-Str-Sg-Cott01-Uvpo1-M1000-D060-T00000-G02-R06-0064.JPG</v>
      </c>
      <c r="S65" s="39"/>
      <c r="T65" s="39"/>
      <c r="U65" s="39"/>
      <c r="V65" s="37"/>
      <c r="W65" s="76"/>
    </row>
    <row r="66" spans="1:23" s="38" customFormat="1" ht="10.8" x14ac:dyDescent="0.25">
      <c r="A66" s="75" t="s">
        <v>1861</v>
      </c>
      <c r="B66" s="28" t="str">
        <f t="shared" si="1"/>
        <v>20180605</v>
      </c>
      <c r="C66" s="28" t="s">
        <v>872</v>
      </c>
      <c r="D66" s="28" t="s">
        <v>1797</v>
      </c>
      <c r="E66" s="76" t="s">
        <v>459</v>
      </c>
      <c r="F66" s="76" t="s">
        <v>32</v>
      </c>
      <c r="G66" s="76" t="s">
        <v>33</v>
      </c>
      <c r="H66" s="76" t="s">
        <v>26</v>
      </c>
      <c r="I66" s="76">
        <v>54</v>
      </c>
      <c r="J66" s="76">
        <v>60</v>
      </c>
      <c r="K66" s="37" t="str">
        <f>IF(F66="NA","0000",IF(F66="A04","1000",IF(F66="A03","0700",IF(F66="A02","0500",IF(F66="A01","0200",ERROR)))))</f>
        <v>1000</v>
      </c>
      <c r="L66" s="37" t="str">
        <f t="shared" ref="L66:L129" si="3">IF(J66="NA","000",TEXT(J66,"000"))</f>
        <v>060</v>
      </c>
      <c r="M66" s="77">
        <v>0</v>
      </c>
      <c r="N66" s="37">
        <v>2</v>
      </c>
      <c r="O66" s="37">
        <v>6</v>
      </c>
      <c r="P66" s="37" t="s">
        <v>24</v>
      </c>
      <c r="Q66" s="38" t="s">
        <v>161</v>
      </c>
      <c r="R66" s="78" t="str">
        <f t="shared" si="2"/>
        <v>20180605-Str-Sg-Nylo01-Uvpo1-M1000-D060-T00000-G02-R06-0065.JPG</v>
      </c>
      <c r="S66" s="39">
        <f>I66-I63</f>
        <v>54</v>
      </c>
      <c r="T66" s="39">
        <f>I64-I62</f>
        <v>101</v>
      </c>
      <c r="U66" s="39">
        <f>S66/T66</f>
        <v>0.53465346534653468</v>
      </c>
      <c r="V66" s="37"/>
      <c r="W66" s="76"/>
    </row>
    <row r="67" spans="1:23" ht="10.8" x14ac:dyDescent="0.25">
      <c r="A67" s="17" t="s">
        <v>1862</v>
      </c>
      <c r="B67" s="9" t="str">
        <f t="shared" ref="B67:B130" si="4">LEFT(A67,8)</f>
        <v>20180518</v>
      </c>
      <c r="C67" s="9" t="s">
        <v>872</v>
      </c>
      <c r="D67" s="9" t="s">
        <v>1797</v>
      </c>
      <c r="E67" s="16" t="s">
        <v>23</v>
      </c>
      <c r="F67" s="16" t="s">
        <v>24</v>
      </c>
      <c r="G67" s="16" t="s">
        <v>25</v>
      </c>
      <c r="H67" s="16" t="s">
        <v>26</v>
      </c>
      <c r="I67" s="16">
        <v>52</v>
      </c>
      <c r="J67" s="16" t="s">
        <v>24</v>
      </c>
      <c r="K67" s="12" t="str">
        <f>IF(F67="NA","0000",IF(F67="A04","1000",IF(F67="A03","0700",IF(F67="A02","0500",IF(F67="A01","0200",ERROR)))))</f>
        <v>0000</v>
      </c>
      <c r="L67" s="12" t="str">
        <f t="shared" si="3"/>
        <v>000</v>
      </c>
      <c r="M67" s="18">
        <v>0</v>
      </c>
      <c r="N67" s="12">
        <v>3</v>
      </c>
      <c r="O67" s="12">
        <v>1</v>
      </c>
      <c r="P67" s="12" t="s">
        <v>24</v>
      </c>
      <c r="Q67" s="10" t="s">
        <v>163</v>
      </c>
      <c r="R67" s="19" t="str">
        <f t="shared" si="2"/>
        <v>20180518-Str-Sg-Cott01-Ndata-M0000-D000-T00000-G03-R01-0066.JPG</v>
      </c>
      <c r="S67" s="3"/>
      <c r="T67" s="3"/>
      <c r="U67" s="3"/>
      <c r="V67" s="12"/>
      <c r="W67" s="16"/>
    </row>
    <row r="68" spans="1:23" ht="10.8" x14ac:dyDescent="0.25">
      <c r="A68" s="17" t="s">
        <v>1863</v>
      </c>
      <c r="B68" s="9" t="str">
        <f t="shared" si="4"/>
        <v>20180518</v>
      </c>
      <c r="C68" s="9" t="s">
        <v>872</v>
      </c>
      <c r="D68" s="9" t="s">
        <v>1797</v>
      </c>
      <c r="E68" s="16" t="s">
        <v>459</v>
      </c>
      <c r="F68" s="16" t="s">
        <v>24</v>
      </c>
      <c r="G68" s="16" t="s">
        <v>25</v>
      </c>
      <c r="H68" s="16" t="s">
        <v>26</v>
      </c>
      <c r="I68" s="16">
        <v>1</v>
      </c>
      <c r="J68" s="16" t="s">
        <v>24</v>
      </c>
      <c r="K68" s="12" t="str">
        <f>IF(F68="NA","0000",IF(F68="A04","1000",IF(F68="A03","0700",IF(F68="A02","0500",IF(F68="A01","0200",ERROR)))))</f>
        <v>0000</v>
      </c>
      <c r="L68" s="12" t="str">
        <f t="shared" si="3"/>
        <v>000</v>
      </c>
      <c r="M68" s="18">
        <v>0</v>
      </c>
      <c r="N68" s="12">
        <v>3</v>
      </c>
      <c r="O68" s="12">
        <v>1</v>
      </c>
      <c r="P68" s="12" t="s">
        <v>24</v>
      </c>
      <c r="Q68" s="10" t="s">
        <v>165</v>
      </c>
      <c r="R68" s="19" t="str">
        <f t="shared" ref="R68:R131" si="5">CONCATENATE(B68,"-",C68,"-",D68,"-",E68,"-",G68,"-","M",K68,"-","D",L68,"-","T",TEXT(M68,"00000"),"-","G",TEXT(N68,"00"),"-","R",TEXT(O68,"00"),"-",0,Q68,".JPG")</f>
        <v>20180518-Str-Sg-Nylo01-Ndata-M0000-D000-T00000-G03-R01-0067.JPG</v>
      </c>
      <c r="S68" s="3"/>
      <c r="T68" s="3"/>
      <c r="U68" s="3"/>
      <c r="V68" s="12"/>
      <c r="W68" s="16"/>
    </row>
    <row r="69" spans="1:23" ht="10.8" x14ac:dyDescent="0.25">
      <c r="A69" s="17" t="s">
        <v>1864</v>
      </c>
      <c r="B69" s="9" t="str">
        <f t="shared" si="4"/>
        <v>20180518</v>
      </c>
      <c r="C69" s="9" t="s">
        <v>872</v>
      </c>
      <c r="D69" s="9" t="s">
        <v>1797</v>
      </c>
      <c r="E69" s="16" t="s">
        <v>23</v>
      </c>
      <c r="F69" s="16" t="s">
        <v>32</v>
      </c>
      <c r="G69" s="16" t="s">
        <v>33</v>
      </c>
      <c r="H69" s="16" t="s">
        <v>26</v>
      </c>
      <c r="I69" s="16">
        <v>141</v>
      </c>
      <c r="J69" s="16">
        <v>120</v>
      </c>
      <c r="K69" s="12" t="str">
        <f>IF(F69="NA","0000",IF(F69="A04","1000",IF(F69="A03","0700",IF(F69="A02","0500",IF(F69="A01","0200",ERROR)))))</f>
        <v>1000</v>
      </c>
      <c r="L69" s="12" t="str">
        <f t="shared" si="3"/>
        <v>120</v>
      </c>
      <c r="M69" s="18">
        <v>0</v>
      </c>
      <c r="N69" s="12">
        <v>3</v>
      </c>
      <c r="O69" s="12">
        <v>1</v>
      </c>
      <c r="P69" s="12" t="s">
        <v>24</v>
      </c>
      <c r="Q69" s="10" t="s">
        <v>167</v>
      </c>
      <c r="R69" s="19" t="str">
        <f t="shared" si="5"/>
        <v>20180518-Str-Sg-Cott01-Uvpo1-M1000-D120-T00000-G03-R01-0068.JPG</v>
      </c>
      <c r="S69" s="3"/>
      <c r="T69" s="3"/>
      <c r="U69" s="3"/>
      <c r="V69" s="12"/>
      <c r="W69" s="16"/>
    </row>
    <row r="70" spans="1:23" ht="10.8" x14ac:dyDescent="0.25">
      <c r="A70" s="17" t="s">
        <v>1865</v>
      </c>
      <c r="B70" s="9" t="str">
        <f t="shared" si="4"/>
        <v>20180518</v>
      </c>
      <c r="C70" s="9" t="s">
        <v>872</v>
      </c>
      <c r="D70" s="9" t="s">
        <v>1797</v>
      </c>
      <c r="E70" s="16" t="s">
        <v>23</v>
      </c>
      <c r="F70" s="16" t="s">
        <v>32</v>
      </c>
      <c r="G70" s="16" t="s">
        <v>33</v>
      </c>
      <c r="H70" s="16" t="s">
        <v>26</v>
      </c>
      <c r="I70" s="16">
        <v>91</v>
      </c>
      <c r="J70" s="16">
        <v>120</v>
      </c>
      <c r="K70" s="12" t="str">
        <f>IF(F70="NA","0000",IF(F70="A04","1000",IF(F70="A03","0700",IF(F70="A02","0500",IF(F70="A01","0200",ERROR)))))</f>
        <v>1000</v>
      </c>
      <c r="L70" s="12" t="str">
        <f t="shared" si="3"/>
        <v>120</v>
      </c>
      <c r="M70" s="18">
        <v>0</v>
      </c>
      <c r="N70" s="12">
        <v>3</v>
      </c>
      <c r="O70" s="12">
        <v>1</v>
      </c>
      <c r="P70" s="12" t="s">
        <v>24</v>
      </c>
      <c r="Q70" s="10" t="s">
        <v>169</v>
      </c>
      <c r="R70" s="19" t="str">
        <f t="shared" si="5"/>
        <v>20180518-Str-Sg-Cott01-Uvpo1-M1000-D120-T00000-G03-R01-0069.JPG</v>
      </c>
      <c r="S70" s="3"/>
      <c r="T70" s="3"/>
      <c r="U70" s="3"/>
      <c r="V70" s="12"/>
      <c r="W70" s="16"/>
    </row>
    <row r="71" spans="1:23" ht="10.8" x14ac:dyDescent="0.25">
      <c r="A71" s="17" t="s">
        <v>1866</v>
      </c>
      <c r="B71" s="9" t="str">
        <f t="shared" si="4"/>
        <v>20180518</v>
      </c>
      <c r="C71" s="9" t="s">
        <v>872</v>
      </c>
      <c r="D71" s="9" t="s">
        <v>1797</v>
      </c>
      <c r="E71" s="16" t="s">
        <v>459</v>
      </c>
      <c r="F71" s="16" t="s">
        <v>32</v>
      </c>
      <c r="G71" s="16" t="s">
        <v>33</v>
      </c>
      <c r="H71" s="16" t="s">
        <v>26</v>
      </c>
      <c r="I71" s="16">
        <v>57</v>
      </c>
      <c r="J71" s="16">
        <v>120</v>
      </c>
      <c r="K71" s="12" t="str">
        <f>IF(F71="NA","0000",IF(F71="A04","1000",IF(F71="A03","0700",IF(F71="A02","0500",IF(F71="A01","0200",ERROR)))))</f>
        <v>1000</v>
      </c>
      <c r="L71" s="12" t="str">
        <f t="shared" si="3"/>
        <v>120</v>
      </c>
      <c r="M71" s="18">
        <v>0</v>
      </c>
      <c r="N71" s="12">
        <v>3</v>
      </c>
      <c r="O71" s="12">
        <v>1</v>
      </c>
      <c r="P71" s="12" t="s">
        <v>24</v>
      </c>
      <c r="Q71" s="10" t="s">
        <v>171</v>
      </c>
      <c r="R71" s="19" t="str">
        <f t="shared" si="5"/>
        <v>20180518-Str-Sg-Nylo01-Uvpo1-M1000-D120-T00000-G03-R01-0070.JPG</v>
      </c>
      <c r="S71" s="3">
        <f>I71-I68</f>
        <v>56</v>
      </c>
      <c r="T71" s="3">
        <f>I69-I67</f>
        <v>89</v>
      </c>
      <c r="U71" s="3">
        <f>S71/T71</f>
        <v>0.6292134831460674</v>
      </c>
      <c r="V71" s="12"/>
      <c r="W71" s="16"/>
    </row>
    <row r="72" spans="1:23" ht="10.8" x14ac:dyDescent="0.25">
      <c r="A72" s="17" t="s">
        <v>1867</v>
      </c>
      <c r="B72" s="9" t="str">
        <f t="shared" si="4"/>
        <v>20180604</v>
      </c>
      <c r="C72" s="9" t="s">
        <v>872</v>
      </c>
      <c r="D72" s="9" t="s">
        <v>1797</v>
      </c>
      <c r="E72" s="16" t="s">
        <v>23</v>
      </c>
      <c r="F72" s="16" t="s">
        <v>24</v>
      </c>
      <c r="G72" s="16" t="s">
        <v>25</v>
      </c>
      <c r="H72" s="16" t="s">
        <v>26</v>
      </c>
      <c r="I72" s="16">
        <v>99</v>
      </c>
      <c r="J72" s="16" t="s">
        <v>24</v>
      </c>
      <c r="K72" s="12" t="str">
        <f>IF(F72="NA","0000",IF(F72="A04","1000",IF(F72="A03","0700",IF(F72="A02","0500",IF(F72="A01","0200",ERROR)))))</f>
        <v>0000</v>
      </c>
      <c r="L72" s="12" t="str">
        <f t="shared" si="3"/>
        <v>000</v>
      </c>
      <c r="M72" s="18">
        <v>0</v>
      </c>
      <c r="N72" s="12">
        <v>3</v>
      </c>
      <c r="O72" s="12">
        <v>2</v>
      </c>
      <c r="P72" s="12" t="s">
        <v>24</v>
      </c>
      <c r="Q72" s="10" t="s">
        <v>173</v>
      </c>
      <c r="R72" s="19" t="str">
        <f t="shared" si="5"/>
        <v>20180604-Str-Sg-Cott01-Ndata-M0000-D000-T00000-G03-R02-0071.JPG</v>
      </c>
      <c r="S72" s="3"/>
      <c r="T72" s="3"/>
      <c r="U72" s="3"/>
      <c r="V72" s="12"/>
      <c r="W72" s="16"/>
    </row>
    <row r="73" spans="1:23" ht="10.8" x14ac:dyDescent="0.25">
      <c r="A73" s="17" t="s">
        <v>1868</v>
      </c>
      <c r="B73" s="9" t="str">
        <f t="shared" si="4"/>
        <v>20180604</v>
      </c>
      <c r="C73" s="9" t="s">
        <v>872</v>
      </c>
      <c r="D73" s="9" t="s">
        <v>1797</v>
      </c>
      <c r="E73" s="16" t="s">
        <v>459</v>
      </c>
      <c r="F73" s="16" t="s">
        <v>24</v>
      </c>
      <c r="G73" s="16" t="s">
        <v>25</v>
      </c>
      <c r="H73" s="16" t="s">
        <v>26</v>
      </c>
      <c r="I73" s="16">
        <v>0</v>
      </c>
      <c r="J73" s="16" t="s">
        <v>24</v>
      </c>
      <c r="K73" s="12" t="str">
        <f>IF(F73="NA","0000",IF(F73="A04","1000",IF(F73="A03","0700",IF(F73="A02","0500",IF(F73="A01","0200",ERROR)))))</f>
        <v>0000</v>
      </c>
      <c r="L73" s="12" t="str">
        <f t="shared" si="3"/>
        <v>000</v>
      </c>
      <c r="M73" s="18">
        <v>0</v>
      </c>
      <c r="N73" s="12">
        <v>3</v>
      </c>
      <c r="O73" s="12">
        <v>2</v>
      </c>
      <c r="P73" s="12" t="s">
        <v>24</v>
      </c>
      <c r="Q73" s="10" t="s">
        <v>175</v>
      </c>
      <c r="R73" s="19" t="str">
        <f t="shared" si="5"/>
        <v>20180604-Str-Sg-Nylo01-Ndata-M0000-D000-T00000-G03-R02-0072.JPG</v>
      </c>
      <c r="S73" s="3"/>
      <c r="T73" s="3"/>
      <c r="U73" s="3"/>
      <c r="V73" s="12"/>
      <c r="W73" s="16"/>
    </row>
    <row r="74" spans="1:23" ht="10.8" x14ac:dyDescent="0.25">
      <c r="A74" s="17" t="s">
        <v>1869</v>
      </c>
      <c r="B74" s="9" t="str">
        <f t="shared" si="4"/>
        <v>20180604</v>
      </c>
      <c r="C74" s="9" t="s">
        <v>872</v>
      </c>
      <c r="D74" s="9" t="s">
        <v>1797</v>
      </c>
      <c r="E74" s="16" t="s">
        <v>23</v>
      </c>
      <c r="F74" s="16" t="s">
        <v>32</v>
      </c>
      <c r="G74" s="16" t="s">
        <v>33</v>
      </c>
      <c r="H74" s="16" t="s">
        <v>26</v>
      </c>
      <c r="I74" s="16">
        <v>199</v>
      </c>
      <c r="J74" s="16">
        <v>120</v>
      </c>
      <c r="K74" s="12" t="str">
        <f>IF(F74="NA","0000",IF(F74="A04","1000",IF(F74="A03","0700",IF(F74="A02","0500",IF(F74="A01","0200",ERROR)))))</f>
        <v>1000</v>
      </c>
      <c r="L74" s="12" t="str">
        <f t="shared" si="3"/>
        <v>120</v>
      </c>
      <c r="M74" s="18">
        <v>0</v>
      </c>
      <c r="N74" s="12">
        <v>3</v>
      </c>
      <c r="O74" s="12">
        <v>2</v>
      </c>
      <c r="P74" s="12" t="s">
        <v>24</v>
      </c>
      <c r="Q74" s="10" t="s">
        <v>177</v>
      </c>
      <c r="R74" s="19" t="str">
        <f t="shared" si="5"/>
        <v>20180604-Str-Sg-Cott01-Uvpo1-M1000-D120-T00000-G03-R02-0073.JPG</v>
      </c>
      <c r="S74" s="3"/>
      <c r="T74" s="3"/>
      <c r="U74" s="3"/>
      <c r="V74" s="12"/>
      <c r="W74" s="16"/>
    </row>
    <row r="75" spans="1:23" ht="10.8" x14ac:dyDescent="0.25">
      <c r="A75" s="17" t="s">
        <v>1870</v>
      </c>
      <c r="B75" s="9" t="str">
        <f t="shared" si="4"/>
        <v>20180604</v>
      </c>
      <c r="C75" s="9" t="s">
        <v>872</v>
      </c>
      <c r="D75" s="9" t="s">
        <v>1797</v>
      </c>
      <c r="E75" s="16" t="s">
        <v>23</v>
      </c>
      <c r="F75" s="16" t="s">
        <v>32</v>
      </c>
      <c r="G75" s="16" t="s">
        <v>33</v>
      </c>
      <c r="H75" s="16" t="s">
        <v>26</v>
      </c>
      <c r="I75" s="16">
        <v>173</v>
      </c>
      <c r="J75" s="16">
        <v>120</v>
      </c>
      <c r="K75" s="12" t="str">
        <f>IF(F75="NA","0000",IF(F75="A04","1000",IF(F75="A03","0700",IF(F75="A02","0500",IF(F75="A01","0200",ERROR)))))</f>
        <v>1000</v>
      </c>
      <c r="L75" s="12" t="str">
        <f t="shared" si="3"/>
        <v>120</v>
      </c>
      <c r="M75" s="18">
        <v>0</v>
      </c>
      <c r="N75" s="12">
        <v>3</v>
      </c>
      <c r="O75" s="12">
        <v>2</v>
      </c>
      <c r="P75" s="12" t="s">
        <v>24</v>
      </c>
      <c r="Q75" s="10" t="s">
        <v>179</v>
      </c>
      <c r="R75" s="19" t="str">
        <f t="shared" si="5"/>
        <v>20180604-Str-Sg-Cott01-Uvpo1-M1000-D120-T00000-G03-R02-0074.JPG</v>
      </c>
      <c r="S75" s="3"/>
      <c r="T75" s="3"/>
      <c r="U75" s="3"/>
      <c r="V75" s="12"/>
      <c r="W75" s="16"/>
    </row>
    <row r="76" spans="1:23" ht="10.8" x14ac:dyDescent="0.25">
      <c r="A76" s="17" t="s">
        <v>1871</v>
      </c>
      <c r="B76" s="9" t="str">
        <f t="shared" si="4"/>
        <v>20180604</v>
      </c>
      <c r="C76" s="9" t="s">
        <v>872</v>
      </c>
      <c r="D76" s="9" t="s">
        <v>1797</v>
      </c>
      <c r="E76" s="16" t="s">
        <v>459</v>
      </c>
      <c r="F76" s="16" t="s">
        <v>32</v>
      </c>
      <c r="G76" s="16" t="s">
        <v>33</v>
      </c>
      <c r="H76" s="16" t="s">
        <v>26</v>
      </c>
      <c r="I76" s="16">
        <v>60</v>
      </c>
      <c r="J76" s="16">
        <v>120</v>
      </c>
      <c r="K76" s="12" t="str">
        <f>IF(F76="NA","0000",IF(F76="A04","1000",IF(F76="A03","0700",IF(F76="A02","0500",IF(F76="A01","0200",ERROR)))))</f>
        <v>1000</v>
      </c>
      <c r="L76" s="12" t="str">
        <f t="shared" si="3"/>
        <v>120</v>
      </c>
      <c r="M76" s="18">
        <v>0</v>
      </c>
      <c r="N76" s="12">
        <v>3</v>
      </c>
      <c r="O76" s="12">
        <v>2</v>
      </c>
      <c r="P76" s="12" t="s">
        <v>24</v>
      </c>
      <c r="Q76" s="10" t="s">
        <v>181</v>
      </c>
      <c r="R76" s="19" t="str">
        <f t="shared" si="5"/>
        <v>20180604-Str-Sg-Nylo01-Uvpo1-M1000-D120-T00000-G03-R02-0075.JPG</v>
      </c>
      <c r="S76" s="3">
        <f>I76-I73</f>
        <v>60</v>
      </c>
      <c r="T76" s="3">
        <f>I74-I72</f>
        <v>100</v>
      </c>
      <c r="U76" s="3">
        <f>S76/T76</f>
        <v>0.6</v>
      </c>
      <c r="V76" s="12"/>
      <c r="W76" s="16"/>
    </row>
    <row r="77" spans="1:23" ht="10.8" x14ac:dyDescent="0.25">
      <c r="A77" s="17" t="s">
        <v>1872</v>
      </c>
      <c r="B77" s="9" t="str">
        <f t="shared" si="4"/>
        <v>20180606</v>
      </c>
      <c r="C77" s="9" t="s">
        <v>872</v>
      </c>
      <c r="D77" s="9" t="s">
        <v>1797</v>
      </c>
      <c r="E77" s="16" t="s">
        <v>23</v>
      </c>
      <c r="F77" s="16" t="s">
        <v>24</v>
      </c>
      <c r="G77" s="16" t="s">
        <v>25</v>
      </c>
      <c r="H77" s="16" t="s">
        <v>26</v>
      </c>
      <c r="I77" s="16">
        <v>36</v>
      </c>
      <c r="J77" s="16" t="s">
        <v>24</v>
      </c>
      <c r="K77" s="12" t="str">
        <f>IF(F77="NA","0000",IF(F77="A04","1000",IF(F77="A03","0700",IF(F77="A02","0500",IF(F77="A01","0200",ERROR)))))</f>
        <v>0000</v>
      </c>
      <c r="L77" s="12" t="str">
        <f t="shared" si="3"/>
        <v>000</v>
      </c>
      <c r="M77" s="18">
        <v>0</v>
      </c>
      <c r="N77" s="12">
        <v>3</v>
      </c>
      <c r="O77" s="12">
        <v>3</v>
      </c>
      <c r="P77" s="12" t="s">
        <v>24</v>
      </c>
      <c r="Q77" s="10" t="s">
        <v>183</v>
      </c>
      <c r="R77" s="19" t="str">
        <f t="shared" si="5"/>
        <v>20180606-Str-Sg-Cott01-Ndata-M0000-D000-T00000-G03-R03-0076.JPG</v>
      </c>
      <c r="S77" s="3"/>
      <c r="T77" s="3"/>
      <c r="U77" s="3"/>
      <c r="V77" s="12"/>
      <c r="W77" s="16"/>
    </row>
    <row r="78" spans="1:23" ht="10.8" x14ac:dyDescent="0.25">
      <c r="A78" s="17" t="s">
        <v>1873</v>
      </c>
      <c r="B78" s="9" t="str">
        <f t="shared" si="4"/>
        <v>20180606</v>
      </c>
      <c r="C78" s="9" t="s">
        <v>872</v>
      </c>
      <c r="D78" s="9" t="s">
        <v>1797</v>
      </c>
      <c r="E78" s="16" t="s">
        <v>459</v>
      </c>
      <c r="F78" s="16" t="s">
        <v>24</v>
      </c>
      <c r="G78" s="16" t="s">
        <v>25</v>
      </c>
      <c r="H78" s="16" t="s">
        <v>26</v>
      </c>
      <c r="I78" s="16">
        <v>3</v>
      </c>
      <c r="J78" s="16" t="s">
        <v>24</v>
      </c>
      <c r="K78" s="12" t="str">
        <f>IF(F78="NA","0000",IF(F78="A04","1000",IF(F78="A03","0700",IF(F78="A02","0500",IF(F78="A01","0200",ERROR)))))</f>
        <v>0000</v>
      </c>
      <c r="L78" s="12" t="str">
        <f t="shared" si="3"/>
        <v>000</v>
      </c>
      <c r="M78" s="18">
        <v>0</v>
      </c>
      <c r="N78" s="12">
        <v>3</v>
      </c>
      <c r="O78" s="12">
        <v>3</v>
      </c>
      <c r="P78" s="12" t="s">
        <v>24</v>
      </c>
      <c r="Q78" s="10" t="s">
        <v>185</v>
      </c>
      <c r="R78" s="19" t="str">
        <f t="shared" si="5"/>
        <v>20180606-Str-Sg-Nylo01-Ndata-M0000-D000-T00000-G03-R03-0077.JPG</v>
      </c>
      <c r="S78" s="3"/>
      <c r="T78" s="3"/>
      <c r="U78" s="3"/>
      <c r="V78" s="12"/>
      <c r="W78" s="16"/>
    </row>
    <row r="79" spans="1:23" ht="10.8" x14ac:dyDescent="0.25">
      <c r="A79" s="17" t="s">
        <v>1874</v>
      </c>
      <c r="B79" s="9" t="str">
        <f t="shared" si="4"/>
        <v>20180606</v>
      </c>
      <c r="C79" s="9" t="s">
        <v>872</v>
      </c>
      <c r="D79" s="9" t="s">
        <v>1797</v>
      </c>
      <c r="E79" s="16" t="s">
        <v>23</v>
      </c>
      <c r="F79" s="16" t="s">
        <v>32</v>
      </c>
      <c r="G79" s="16" t="s">
        <v>33</v>
      </c>
      <c r="H79" s="16" t="s">
        <v>26</v>
      </c>
      <c r="I79" s="16">
        <v>128</v>
      </c>
      <c r="J79" s="16">
        <v>120</v>
      </c>
      <c r="K79" s="12" t="str">
        <f>IF(F79="NA","0000",IF(F79="A04","1000",IF(F79="A03","0700",IF(F79="A02","0500",IF(F79="A01","0200",ERROR)))))</f>
        <v>1000</v>
      </c>
      <c r="L79" s="12" t="str">
        <f t="shared" si="3"/>
        <v>120</v>
      </c>
      <c r="M79" s="18">
        <v>0</v>
      </c>
      <c r="N79" s="12">
        <v>3</v>
      </c>
      <c r="O79" s="12">
        <v>3</v>
      </c>
      <c r="P79" s="12" t="s">
        <v>24</v>
      </c>
      <c r="Q79" s="10" t="s">
        <v>187</v>
      </c>
      <c r="R79" s="19" t="str">
        <f t="shared" si="5"/>
        <v>20180606-Str-Sg-Cott01-Uvpo1-M1000-D120-T00000-G03-R03-0078.JPG</v>
      </c>
      <c r="S79" s="3"/>
      <c r="T79" s="3"/>
      <c r="U79" s="3"/>
      <c r="V79" s="12"/>
      <c r="W79" s="16"/>
    </row>
    <row r="80" spans="1:23" ht="10.8" x14ac:dyDescent="0.25">
      <c r="A80" s="17" t="s">
        <v>1875</v>
      </c>
      <c r="B80" s="9" t="str">
        <f t="shared" si="4"/>
        <v>20180606</v>
      </c>
      <c r="C80" s="9" t="s">
        <v>872</v>
      </c>
      <c r="D80" s="9" t="s">
        <v>1797</v>
      </c>
      <c r="E80" s="16" t="s">
        <v>23</v>
      </c>
      <c r="F80" s="16" t="s">
        <v>32</v>
      </c>
      <c r="G80" s="16" t="s">
        <v>33</v>
      </c>
      <c r="H80" s="16" t="s">
        <v>26</v>
      </c>
      <c r="I80" s="16">
        <v>95</v>
      </c>
      <c r="J80" s="16">
        <v>120</v>
      </c>
      <c r="K80" s="12" t="str">
        <f>IF(F80="NA","0000",IF(F80="A04","1000",IF(F80="A03","0700",IF(F80="A02","0500",IF(F80="A01","0200",ERROR)))))</f>
        <v>1000</v>
      </c>
      <c r="L80" s="12" t="str">
        <f t="shared" si="3"/>
        <v>120</v>
      </c>
      <c r="M80" s="18">
        <v>0</v>
      </c>
      <c r="N80" s="12">
        <v>3</v>
      </c>
      <c r="O80" s="12">
        <v>3</v>
      </c>
      <c r="P80" s="12" t="s">
        <v>24</v>
      </c>
      <c r="Q80" s="10" t="s">
        <v>189</v>
      </c>
      <c r="R80" s="19" t="str">
        <f t="shared" si="5"/>
        <v>20180606-Str-Sg-Cott01-Uvpo1-M1000-D120-T00000-G03-R03-0079.JPG</v>
      </c>
      <c r="S80" s="3"/>
      <c r="T80" s="3"/>
      <c r="U80" s="3"/>
      <c r="V80" s="12"/>
      <c r="W80" s="16"/>
    </row>
    <row r="81" spans="1:23" ht="10.8" x14ac:dyDescent="0.25">
      <c r="A81" s="17" t="s">
        <v>1876</v>
      </c>
      <c r="B81" s="9" t="str">
        <f t="shared" si="4"/>
        <v>20180606</v>
      </c>
      <c r="C81" s="9" t="s">
        <v>872</v>
      </c>
      <c r="D81" s="9" t="s">
        <v>1797</v>
      </c>
      <c r="E81" s="16" t="s">
        <v>459</v>
      </c>
      <c r="F81" s="16" t="s">
        <v>32</v>
      </c>
      <c r="G81" s="16" t="s">
        <v>33</v>
      </c>
      <c r="H81" s="16" t="s">
        <v>26</v>
      </c>
      <c r="I81" s="16">
        <v>124</v>
      </c>
      <c r="J81" s="16">
        <v>120</v>
      </c>
      <c r="K81" s="12" t="str">
        <f>IF(F81="NA","0000",IF(F81="A04","1000",IF(F81="A03","0700",IF(F81="A02","0500",IF(F81="A01","0200",ERROR)))))</f>
        <v>1000</v>
      </c>
      <c r="L81" s="12" t="str">
        <f t="shared" si="3"/>
        <v>120</v>
      </c>
      <c r="M81" s="18">
        <v>0</v>
      </c>
      <c r="N81" s="12">
        <v>3</v>
      </c>
      <c r="O81" s="12">
        <v>3</v>
      </c>
      <c r="P81" s="12" t="s">
        <v>24</v>
      </c>
      <c r="Q81" s="10" t="s">
        <v>191</v>
      </c>
      <c r="R81" s="19" t="str">
        <f t="shared" si="5"/>
        <v>20180606-Str-Sg-Nylo01-Uvpo1-M1000-D120-T00000-G03-R03-0080.JPG</v>
      </c>
      <c r="S81" s="3">
        <f>I81-I78</f>
        <v>121</v>
      </c>
      <c r="T81" s="3">
        <f>I79-I77</f>
        <v>92</v>
      </c>
      <c r="U81" s="3">
        <f>S81/T81</f>
        <v>1.3152173913043479</v>
      </c>
      <c r="V81" s="12"/>
      <c r="W81" s="16"/>
    </row>
    <row r="82" spans="1:23" ht="10.8" x14ac:dyDescent="0.25">
      <c r="A82" s="17" t="s">
        <v>1877</v>
      </c>
      <c r="B82" s="9" t="str">
        <f t="shared" si="4"/>
        <v>20180606</v>
      </c>
      <c r="C82" s="9" t="s">
        <v>872</v>
      </c>
      <c r="D82" s="9" t="s">
        <v>1797</v>
      </c>
      <c r="E82" s="16" t="s">
        <v>23</v>
      </c>
      <c r="F82" s="16" t="s">
        <v>24</v>
      </c>
      <c r="G82" s="16" t="s">
        <v>25</v>
      </c>
      <c r="H82" s="16" t="s">
        <v>26</v>
      </c>
      <c r="I82" s="16">
        <v>63</v>
      </c>
      <c r="J82" s="16" t="s">
        <v>24</v>
      </c>
      <c r="K82" s="12" t="str">
        <f>IF(F82="NA","0000",IF(F82="A04","1000",IF(F82="A03","0700",IF(F82="A02","0500",IF(F82="A01","0200",ERROR)))))</f>
        <v>0000</v>
      </c>
      <c r="L82" s="12" t="str">
        <f t="shared" si="3"/>
        <v>000</v>
      </c>
      <c r="M82" s="18">
        <v>0</v>
      </c>
      <c r="N82" s="12">
        <v>3</v>
      </c>
      <c r="O82" s="12">
        <v>4</v>
      </c>
      <c r="P82" s="12" t="s">
        <v>24</v>
      </c>
      <c r="Q82" s="10" t="s">
        <v>193</v>
      </c>
      <c r="R82" s="19" t="str">
        <f t="shared" si="5"/>
        <v>20180606-Str-Sg-Cott01-Ndata-M0000-D000-T00000-G03-R04-0081.JPG</v>
      </c>
      <c r="S82" s="3"/>
      <c r="T82" s="3"/>
      <c r="U82" s="3"/>
      <c r="V82" s="12"/>
      <c r="W82" s="16"/>
    </row>
    <row r="83" spans="1:23" ht="10.8" x14ac:dyDescent="0.25">
      <c r="A83" s="17" t="s">
        <v>1878</v>
      </c>
      <c r="B83" s="9" t="str">
        <f t="shared" si="4"/>
        <v>20180606</v>
      </c>
      <c r="C83" s="9" t="s">
        <v>872</v>
      </c>
      <c r="D83" s="9" t="s">
        <v>1797</v>
      </c>
      <c r="E83" s="16" t="s">
        <v>459</v>
      </c>
      <c r="F83" s="16" t="s">
        <v>24</v>
      </c>
      <c r="G83" s="16" t="s">
        <v>25</v>
      </c>
      <c r="H83" s="16" t="s">
        <v>26</v>
      </c>
      <c r="I83" s="16">
        <v>1</v>
      </c>
      <c r="J83" s="16" t="s">
        <v>24</v>
      </c>
      <c r="K83" s="12" t="str">
        <f>IF(F83="NA","0000",IF(F83="A04","1000",IF(F83="A03","0700",IF(F83="A02","0500",IF(F83="A01","0200",ERROR)))))</f>
        <v>0000</v>
      </c>
      <c r="L83" s="12" t="str">
        <f t="shared" si="3"/>
        <v>000</v>
      </c>
      <c r="M83" s="18">
        <v>0</v>
      </c>
      <c r="N83" s="12">
        <v>3</v>
      </c>
      <c r="O83" s="12">
        <v>4</v>
      </c>
      <c r="P83" s="12" t="s">
        <v>24</v>
      </c>
      <c r="Q83" s="10" t="s">
        <v>195</v>
      </c>
      <c r="R83" s="19" t="str">
        <f t="shared" si="5"/>
        <v>20180606-Str-Sg-Nylo01-Ndata-M0000-D000-T00000-G03-R04-0082.JPG</v>
      </c>
      <c r="S83" s="3"/>
      <c r="T83" s="3"/>
      <c r="U83" s="3"/>
      <c r="V83" s="12"/>
      <c r="W83" s="16"/>
    </row>
    <row r="84" spans="1:23" ht="10.8" x14ac:dyDescent="0.25">
      <c r="A84" s="17" t="s">
        <v>1879</v>
      </c>
      <c r="B84" s="9" t="str">
        <f t="shared" si="4"/>
        <v>20180606</v>
      </c>
      <c r="C84" s="9" t="s">
        <v>872</v>
      </c>
      <c r="D84" s="9" t="s">
        <v>1797</v>
      </c>
      <c r="E84" s="16" t="s">
        <v>23</v>
      </c>
      <c r="F84" s="16" t="s">
        <v>32</v>
      </c>
      <c r="G84" s="16" t="s">
        <v>33</v>
      </c>
      <c r="H84" s="16" t="s">
        <v>26</v>
      </c>
      <c r="I84" s="16">
        <v>308</v>
      </c>
      <c r="J84" s="16">
        <v>120</v>
      </c>
      <c r="K84" s="12" t="str">
        <f>IF(F84="NA","0000",IF(F84="A04","1000",IF(F84="A03","0700",IF(F84="A02","0500",IF(F84="A01","0200",ERROR)))))</f>
        <v>1000</v>
      </c>
      <c r="L84" s="12" t="str">
        <f t="shared" si="3"/>
        <v>120</v>
      </c>
      <c r="M84" s="18">
        <v>0</v>
      </c>
      <c r="N84" s="12">
        <v>3</v>
      </c>
      <c r="O84" s="12">
        <v>4</v>
      </c>
      <c r="P84" s="12" t="s">
        <v>24</v>
      </c>
      <c r="Q84" s="10" t="s">
        <v>197</v>
      </c>
      <c r="R84" s="19" t="str">
        <f t="shared" si="5"/>
        <v>20180606-Str-Sg-Cott01-Uvpo1-M1000-D120-T00000-G03-R04-0083.JPG</v>
      </c>
      <c r="S84" s="3"/>
      <c r="T84" s="3"/>
      <c r="U84" s="3"/>
      <c r="V84" s="12"/>
      <c r="W84" s="16"/>
    </row>
    <row r="85" spans="1:23" ht="10.8" x14ac:dyDescent="0.25">
      <c r="A85" s="17" t="s">
        <v>1880</v>
      </c>
      <c r="B85" s="9" t="str">
        <f t="shared" si="4"/>
        <v>20180606</v>
      </c>
      <c r="C85" s="9" t="s">
        <v>872</v>
      </c>
      <c r="D85" s="9" t="s">
        <v>1797</v>
      </c>
      <c r="E85" s="16" t="s">
        <v>23</v>
      </c>
      <c r="F85" s="16" t="s">
        <v>32</v>
      </c>
      <c r="G85" s="16" t="s">
        <v>33</v>
      </c>
      <c r="H85" s="16" t="s">
        <v>26</v>
      </c>
      <c r="I85" s="16">
        <v>177</v>
      </c>
      <c r="J85" s="16">
        <v>120</v>
      </c>
      <c r="K85" s="12" t="str">
        <f>IF(F85="NA","0000",IF(F85="A04","1000",IF(F85="A03","0700",IF(F85="A02","0500",IF(F85="A01","0200",ERROR)))))</f>
        <v>1000</v>
      </c>
      <c r="L85" s="12" t="str">
        <f t="shared" si="3"/>
        <v>120</v>
      </c>
      <c r="M85" s="18">
        <v>0</v>
      </c>
      <c r="N85" s="12">
        <v>3</v>
      </c>
      <c r="O85" s="12">
        <v>4</v>
      </c>
      <c r="P85" s="12" t="s">
        <v>24</v>
      </c>
      <c r="Q85" s="10" t="s">
        <v>199</v>
      </c>
      <c r="R85" s="19" t="str">
        <f t="shared" si="5"/>
        <v>20180606-Str-Sg-Cott01-Uvpo1-M1000-D120-T00000-G03-R04-0084.JPG</v>
      </c>
      <c r="S85" s="3"/>
      <c r="T85" s="3"/>
      <c r="U85" s="3"/>
      <c r="V85" s="12"/>
      <c r="W85" s="16"/>
    </row>
    <row r="86" spans="1:23" ht="10.8" x14ac:dyDescent="0.25">
      <c r="A86" s="17" t="s">
        <v>1881</v>
      </c>
      <c r="B86" s="9" t="str">
        <f t="shared" si="4"/>
        <v>20180606</v>
      </c>
      <c r="C86" s="9" t="s">
        <v>872</v>
      </c>
      <c r="D86" s="9" t="s">
        <v>1797</v>
      </c>
      <c r="E86" s="16" t="s">
        <v>459</v>
      </c>
      <c r="F86" s="16" t="s">
        <v>32</v>
      </c>
      <c r="G86" s="16" t="s">
        <v>33</v>
      </c>
      <c r="H86" s="16" t="s">
        <v>26</v>
      </c>
      <c r="I86" s="16">
        <v>209</v>
      </c>
      <c r="J86" s="16">
        <v>120</v>
      </c>
      <c r="K86" s="12" t="str">
        <f>IF(F86="NA","0000",IF(F86="A04","1000",IF(F86="A03","0700",IF(F86="A02","0500",IF(F86="A01","0200",ERROR)))))</f>
        <v>1000</v>
      </c>
      <c r="L86" s="12" t="str">
        <f t="shared" si="3"/>
        <v>120</v>
      </c>
      <c r="M86" s="18">
        <v>0</v>
      </c>
      <c r="N86" s="12">
        <v>3</v>
      </c>
      <c r="O86" s="12">
        <v>4</v>
      </c>
      <c r="P86" s="12" t="s">
        <v>24</v>
      </c>
      <c r="Q86" s="10" t="s">
        <v>201</v>
      </c>
      <c r="R86" s="19" t="str">
        <f t="shared" si="5"/>
        <v>20180606-Str-Sg-Nylo01-Uvpo1-M1000-D120-T00000-G03-R04-0085.JPG</v>
      </c>
      <c r="S86" s="3">
        <f>I86-I83</f>
        <v>208</v>
      </c>
      <c r="T86" s="3">
        <f>I84-I82</f>
        <v>245</v>
      </c>
      <c r="U86" s="3">
        <f>S86/T86</f>
        <v>0.84897959183673466</v>
      </c>
      <c r="V86" s="12"/>
      <c r="W86" s="16"/>
    </row>
    <row r="87" spans="1:23" ht="10.8" x14ac:dyDescent="0.25">
      <c r="A87" s="17" t="s">
        <v>1882</v>
      </c>
      <c r="B87" s="9" t="str">
        <f t="shared" si="4"/>
        <v>20180606</v>
      </c>
      <c r="C87" s="9" t="s">
        <v>872</v>
      </c>
      <c r="D87" s="9" t="s">
        <v>1797</v>
      </c>
      <c r="E87" s="16" t="s">
        <v>23</v>
      </c>
      <c r="F87" s="16" t="s">
        <v>24</v>
      </c>
      <c r="G87" s="16" t="s">
        <v>25</v>
      </c>
      <c r="H87" s="16" t="s">
        <v>26</v>
      </c>
      <c r="I87" s="16">
        <v>68</v>
      </c>
      <c r="J87" s="16" t="s">
        <v>24</v>
      </c>
      <c r="K87" s="12" t="str">
        <f>IF(F87="NA","0000",IF(F87="A04","1000",IF(F87="A03","0700",IF(F87="A02","0500",IF(F87="A01","0200",ERROR)))))</f>
        <v>0000</v>
      </c>
      <c r="L87" s="12" t="str">
        <f t="shared" si="3"/>
        <v>000</v>
      </c>
      <c r="M87" s="18">
        <v>0</v>
      </c>
      <c r="N87" s="12">
        <v>3</v>
      </c>
      <c r="O87" s="12">
        <v>5</v>
      </c>
      <c r="P87" s="12" t="s">
        <v>24</v>
      </c>
      <c r="Q87" s="10" t="s">
        <v>203</v>
      </c>
      <c r="R87" s="19" t="str">
        <f t="shared" si="5"/>
        <v>20180606-Str-Sg-Cott01-Ndata-M0000-D000-T00000-G03-R05-0086.JPG</v>
      </c>
      <c r="S87" s="3"/>
      <c r="T87" s="3"/>
      <c r="U87" s="3"/>
      <c r="V87" s="12"/>
      <c r="W87" s="16"/>
    </row>
    <row r="88" spans="1:23" ht="10.8" x14ac:dyDescent="0.25">
      <c r="A88" s="17" t="s">
        <v>1883</v>
      </c>
      <c r="B88" s="9" t="str">
        <f t="shared" si="4"/>
        <v>20180606</v>
      </c>
      <c r="C88" s="9" t="s">
        <v>872</v>
      </c>
      <c r="D88" s="9" t="s">
        <v>1797</v>
      </c>
      <c r="E88" s="16" t="s">
        <v>459</v>
      </c>
      <c r="F88" s="16" t="s">
        <v>24</v>
      </c>
      <c r="G88" s="16" t="s">
        <v>25</v>
      </c>
      <c r="H88" s="16" t="s">
        <v>26</v>
      </c>
      <c r="I88" s="16">
        <v>1</v>
      </c>
      <c r="J88" s="16" t="s">
        <v>24</v>
      </c>
      <c r="K88" s="12" t="str">
        <f>IF(F88="NA","0000",IF(F88="A04","1000",IF(F88="A03","0700",IF(F88="A02","0500",IF(F88="A01","0200",ERROR)))))</f>
        <v>0000</v>
      </c>
      <c r="L88" s="12" t="str">
        <f t="shared" si="3"/>
        <v>000</v>
      </c>
      <c r="M88" s="18">
        <v>0</v>
      </c>
      <c r="N88" s="12">
        <v>3</v>
      </c>
      <c r="O88" s="12">
        <v>5</v>
      </c>
      <c r="P88" s="12" t="s">
        <v>24</v>
      </c>
      <c r="Q88" s="10" t="s">
        <v>205</v>
      </c>
      <c r="R88" s="19" t="str">
        <f t="shared" si="5"/>
        <v>20180606-Str-Sg-Nylo01-Ndata-M0000-D000-T00000-G03-R05-0087.JPG</v>
      </c>
      <c r="S88" s="3"/>
      <c r="T88" s="3"/>
      <c r="U88" s="3"/>
      <c r="V88" s="12"/>
      <c r="W88" s="16"/>
    </row>
    <row r="89" spans="1:23" ht="10.8" x14ac:dyDescent="0.25">
      <c r="A89" s="17" t="s">
        <v>1884</v>
      </c>
      <c r="B89" s="9" t="str">
        <f t="shared" si="4"/>
        <v>20180606</v>
      </c>
      <c r="C89" s="9" t="s">
        <v>872</v>
      </c>
      <c r="D89" s="9" t="s">
        <v>1797</v>
      </c>
      <c r="E89" s="16" t="s">
        <v>23</v>
      </c>
      <c r="F89" s="16" t="s">
        <v>32</v>
      </c>
      <c r="G89" s="16" t="s">
        <v>33</v>
      </c>
      <c r="H89" s="16" t="s">
        <v>26</v>
      </c>
      <c r="I89" s="16">
        <v>172</v>
      </c>
      <c r="J89" s="16">
        <v>120</v>
      </c>
      <c r="K89" s="12" t="str">
        <f>IF(F89="NA","0000",IF(F89="A04","1000",IF(F89="A03","0700",IF(F89="A02","0500",IF(F89="A01","0200",ERROR)))))</f>
        <v>1000</v>
      </c>
      <c r="L89" s="12" t="str">
        <f t="shared" si="3"/>
        <v>120</v>
      </c>
      <c r="M89" s="18">
        <v>0</v>
      </c>
      <c r="N89" s="12">
        <v>3</v>
      </c>
      <c r="O89" s="12">
        <v>5</v>
      </c>
      <c r="P89" s="12" t="s">
        <v>24</v>
      </c>
      <c r="Q89" s="10" t="s">
        <v>207</v>
      </c>
      <c r="R89" s="19" t="str">
        <f t="shared" si="5"/>
        <v>20180606-Str-Sg-Cott01-Uvpo1-M1000-D120-T00000-G03-R05-0088.JPG</v>
      </c>
      <c r="S89" s="3"/>
      <c r="T89" s="3"/>
      <c r="U89" s="3"/>
      <c r="V89" s="12"/>
      <c r="W89" s="16"/>
    </row>
    <row r="90" spans="1:23" ht="10.8" x14ac:dyDescent="0.25">
      <c r="A90" s="17" t="s">
        <v>1885</v>
      </c>
      <c r="B90" s="9" t="str">
        <f t="shared" si="4"/>
        <v>20180606</v>
      </c>
      <c r="C90" s="9" t="s">
        <v>872</v>
      </c>
      <c r="D90" s="9" t="s">
        <v>1797</v>
      </c>
      <c r="E90" s="16" t="s">
        <v>23</v>
      </c>
      <c r="F90" s="16" t="s">
        <v>32</v>
      </c>
      <c r="G90" s="16" t="s">
        <v>33</v>
      </c>
      <c r="H90" s="16" t="s">
        <v>26</v>
      </c>
      <c r="I90" s="16">
        <v>151</v>
      </c>
      <c r="J90" s="16">
        <v>120</v>
      </c>
      <c r="K90" s="12" t="str">
        <f>IF(F90="NA","0000",IF(F90="A04","1000",IF(F90="A03","0700",IF(F90="A02","0500",IF(F90="A01","0200",ERROR)))))</f>
        <v>1000</v>
      </c>
      <c r="L90" s="12" t="str">
        <f t="shared" si="3"/>
        <v>120</v>
      </c>
      <c r="M90" s="18">
        <v>0</v>
      </c>
      <c r="N90" s="12">
        <v>3</v>
      </c>
      <c r="O90" s="12">
        <v>5</v>
      </c>
      <c r="P90" s="12" t="s">
        <v>24</v>
      </c>
      <c r="Q90" s="10" t="s">
        <v>209</v>
      </c>
      <c r="R90" s="19" t="str">
        <f t="shared" si="5"/>
        <v>20180606-Str-Sg-Cott01-Uvpo1-M1000-D120-T00000-G03-R05-0089.JPG</v>
      </c>
      <c r="S90" s="3"/>
      <c r="T90" s="3"/>
      <c r="U90" s="3"/>
      <c r="V90" s="12"/>
      <c r="W90" s="16"/>
    </row>
    <row r="91" spans="1:23" ht="10.8" x14ac:dyDescent="0.25">
      <c r="A91" s="17" t="s">
        <v>1886</v>
      </c>
      <c r="B91" s="9" t="str">
        <f t="shared" si="4"/>
        <v>20180606</v>
      </c>
      <c r="C91" s="9" t="s">
        <v>872</v>
      </c>
      <c r="D91" s="9" t="s">
        <v>1797</v>
      </c>
      <c r="E91" s="16" t="s">
        <v>459</v>
      </c>
      <c r="F91" s="16" t="s">
        <v>32</v>
      </c>
      <c r="G91" s="16" t="s">
        <v>33</v>
      </c>
      <c r="H91" s="16" t="s">
        <v>26</v>
      </c>
      <c r="I91" s="16">
        <v>101</v>
      </c>
      <c r="J91" s="16">
        <v>120</v>
      </c>
      <c r="K91" s="12" t="str">
        <f>IF(F91="NA","0000",IF(F91="A04","1000",IF(F91="A03","0700",IF(F91="A02","0500",IF(F91="A01","0200",ERROR)))))</f>
        <v>1000</v>
      </c>
      <c r="L91" s="12" t="str">
        <f t="shared" si="3"/>
        <v>120</v>
      </c>
      <c r="M91" s="18">
        <v>0</v>
      </c>
      <c r="N91" s="12">
        <v>3</v>
      </c>
      <c r="O91" s="12">
        <v>5</v>
      </c>
      <c r="P91" s="12" t="s">
        <v>24</v>
      </c>
      <c r="Q91" s="10" t="s">
        <v>211</v>
      </c>
      <c r="R91" s="19" t="str">
        <f t="shared" si="5"/>
        <v>20180606-Str-Sg-Nylo01-Uvpo1-M1000-D120-T00000-G03-R05-0090.JPG</v>
      </c>
      <c r="S91" s="3">
        <f>I91-I88</f>
        <v>100</v>
      </c>
      <c r="T91" s="3">
        <f>I89-I87</f>
        <v>104</v>
      </c>
      <c r="U91" s="3">
        <f>S91/T91</f>
        <v>0.96153846153846156</v>
      </c>
      <c r="V91" s="12"/>
      <c r="W91" s="16"/>
    </row>
    <row r="92" spans="1:23" ht="10.8" x14ac:dyDescent="0.25">
      <c r="A92" s="17" t="s">
        <v>1887</v>
      </c>
      <c r="B92" s="9" t="str">
        <f t="shared" si="4"/>
        <v>20180606</v>
      </c>
      <c r="C92" s="9" t="s">
        <v>872</v>
      </c>
      <c r="D92" s="9" t="s">
        <v>1797</v>
      </c>
      <c r="E92" s="16" t="s">
        <v>23</v>
      </c>
      <c r="F92" s="16" t="s">
        <v>24</v>
      </c>
      <c r="G92" s="16" t="s">
        <v>25</v>
      </c>
      <c r="H92" s="16" t="s">
        <v>26</v>
      </c>
      <c r="I92" s="16">
        <v>71</v>
      </c>
      <c r="J92" s="16" t="s">
        <v>24</v>
      </c>
      <c r="K92" s="12" t="str">
        <f>IF(F92="NA","0000",IF(F92="A04","1000",IF(F92="A03","0700",IF(F92="A02","0500",IF(F92="A01","0200",ERROR)))))</f>
        <v>0000</v>
      </c>
      <c r="L92" s="12" t="str">
        <f t="shared" si="3"/>
        <v>000</v>
      </c>
      <c r="M92" s="18">
        <v>0</v>
      </c>
      <c r="N92" s="12">
        <v>3</v>
      </c>
      <c r="O92" s="12">
        <v>6</v>
      </c>
      <c r="P92" s="12" t="s">
        <v>24</v>
      </c>
      <c r="Q92" s="10" t="s">
        <v>213</v>
      </c>
      <c r="R92" s="19" t="str">
        <f t="shared" si="5"/>
        <v>20180606-Str-Sg-Cott01-Ndata-M0000-D000-T00000-G03-R06-0091.JPG</v>
      </c>
      <c r="S92" s="3"/>
      <c r="T92" s="3"/>
      <c r="U92" s="3"/>
      <c r="V92" s="12"/>
      <c r="W92" s="16"/>
    </row>
    <row r="93" spans="1:23" ht="10.8" x14ac:dyDescent="0.25">
      <c r="A93" s="17" t="s">
        <v>1888</v>
      </c>
      <c r="B93" s="9" t="str">
        <f t="shared" si="4"/>
        <v>20180606</v>
      </c>
      <c r="C93" s="9" t="s">
        <v>872</v>
      </c>
      <c r="D93" s="9" t="s">
        <v>1797</v>
      </c>
      <c r="E93" s="16" t="s">
        <v>459</v>
      </c>
      <c r="F93" s="16" t="s">
        <v>24</v>
      </c>
      <c r="G93" s="16" t="s">
        <v>25</v>
      </c>
      <c r="H93" s="16" t="s">
        <v>26</v>
      </c>
      <c r="I93" s="16">
        <v>1</v>
      </c>
      <c r="J93" s="16" t="s">
        <v>24</v>
      </c>
      <c r="K93" s="12" t="str">
        <f>IF(F93="NA","0000",IF(F93="A04","1000",IF(F93="A03","0700",IF(F93="A02","0500",IF(F93="A01","0200",ERROR)))))</f>
        <v>0000</v>
      </c>
      <c r="L93" s="12" t="str">
        <f t="shared" si="3"/>
        <v>000</v>
      </c>
      <c r="M93" s="18">
        <v>0</v>
      </c>
      <c r="N93" s="12">
        <v>3</v>
      </c>
      <c r="O93" s="12">
        <v>6</v>
      </c>
      <c r="P93" s="12" t="s">
        <v>24</v>
      </c>
      <c r="Q93" s="10" t="s">
        <v>215</v>
      </c>
      <c r="R93" s="19" t="str">
        <f t="shared" si="5"/>
        <v>20180606-Str-Sg-Nylo01-Ndata-M0000-D000-T00000-G03-R06-0092.JPG</v>
      </c>
      <c r="S93" s="3"/>
      <c r="T93" s="3"/>
      <c r="U93" s="3"/>
      <c r="V93" s="12"/>
      <c r="W93" s="16"/>
    </row>
    <row r="94" spans="1:23" ht="10.8" x14ac:dyDescent="0.25">
      <c r="A94" s="17" t="s">
        <v>1889</v>
      </c>
      <c r="B94" s="9" t="str">
        <f t="shared" si="4"/>
        <v>20180606</v>
      </c>
      <c r="C94" s="9" t="s">
        <v>872</v>
      </c>
      <c r="D94" s="9" t="s">
        <v>1797</v>
      </c>
      <c r="E94" s="16" t="s">
        <v>23</v>
      </c>
      <c r="F94" s="16" t="s">
        <v>32</v>
      </c>
      <c r="G94" s="16" t="s">
        <v>33</v>
      </c>
      <c r="H94" s="16" t="s">
        <v>26</v>
      </c>
      <c r="I94" s="16">
        <v>170</v>
      </c>
      <c r="J94" s="16">
        <v>120</v>
      </c>
      <c r="K94" s="12" t="str">
        <f>IF(F94="NA","0000",IF(F94="A04","1000",IF(F94="A03","0700",IF(F94="A02","0500",IF(F94="A01","0200",ERROR)))))</f>
        <v>1000</v>
      </c>
      <c r="L94" s="12" t="str">
        <f t="shared" si="3"/>
        <v>120</v>
      </c>
      <c r="M94" s="18">
        <v>0</v>
      </c>
      <c r="N94" s="12">
        <v>3</v>
      </c>
      <c r="O94" s="12">
        <v>6</v>
      </c>
      <c r="P94" s="12" t="s">
        <v>24</v>
      </c>
      <c r="Q94" s="10" t="s">
        <v>217</v>
      </c>
      <c r="R94" s="19" t="str">
        <f t="shared" si="5"/>
        <v>20180606-Str-Sg-Cott01-Uvpo1-M1000-D120-T00000-G03-R06-0093.JPG</v>
      </c>
      <c r="S94" s="3"/>
      <c r="T94" s="3"/>
      <c r="U94" s="3"/>
      <c r="V94" s="12"/>
      <c r="W94" s="16"/>
    </row>
    <row r="95" spans="1:23" ht="10.8" x14ac:dyDescent="0.25">
      <c r="A95" s="17" t="s">
        <v>1890</v>
      </c>
      <c r="B95" s="9" t="str">
        <f t="shared" si="4"/>
        <v>20180606</v>
      </c>
      <c r="C95" s="9" t="s">
        <v>872</v>
      </c>
      <c r="D95" s="9" t="s">
        <v>1797</v>
      </c>
      <c r="E95" s="16" t="s">
        <v>23</v>
      </c>
      <c r="F95" s="16" t="s">
        <v>32</v>
      </c>
      <c r="G95" s="16" t="s">
        <v>33</v>
      </c>
      <c r="H95" s="16" t="s">
        <v>26</v>
      </c>
      <c r="I95" s="16">
        <v>137</v>
      </c>
      <c r="J95" s="16">
        <v>120</v>
      </c>
      <c r="K95" s="12" t="str">
        <f>IF(F95="NA","0000",IF(F95="A04","1000",IF(F95="A03","0700",IF(F95="A02","0500",IF(F95="A01","0200",ERROR)))))</f>
        <v>1000</v>
      </c>
      <c r="L95" s="12" t="str">
        <f t="shared" si="3"/>
        <v>120</v>
      </c>
      <c r="M95" s="18">
        <v>0</v>
      </c>
      <c r="N95" s="12">
        <v>3</v>
      </c>
      <c r="O95" s="12">
        <v>6</v>
      </c>
      <c r="P95" s="12" t="s">
        <v>24</v>
      </c>
      <c r="Q95" s="10" t="s">
        <v>219</v>
      </c>
      <c r="R95" s="19" t="str">
        <f t="shared" si="5"/>
        <v>20180606-Str-Sg-Cott01-Uvpo1-M1000-D120-T00000-G03-R06-0094.JPG</v>
      </c>
      <c r="S95" s="3"/>
      <c r="T95" s="3"/>
      <c r="U95" s="3"/>
      <c r="V95" s="12"/>
      <c r="W95" s="16"/>
    </row>
    <row r="96" spans="1:23" ht="10.8" x14ac:dyDescent="0.25">
      <c r="A96" s="17" t="s">
        <v>1891</v>
      </c>
      <c r="B96" s="9" t="str">
        <f t="shared" si="4"/>
        <v>20180606</v>
      </c>
      <c r="C96" s="9" t="s">
        <v>872</v>
      </c>
      <c r="D96" s="9" t="s">
        <v>1797</v>
      </c>
      <c r="E96" s="16" t="s">
        <v>459</v>
      </c>
      <c r="F96" s="16" t="s">
        <v>32</v>
      </c>
      <c r="G96" s="16" t="s">
        <v>33</v>
      </c>
      <c r="H96" s="16" t="s">
        <v>26</v>
      </c>
      <c r="I96" s="16">
        <v>86</v>
      </c>
      <c r="J96" s="16">
        <v>120</v>
      </c>
      <c r="K96" s="12" t="str">
        <f>IF(F96="NA","0000",IF(F96="A04","1000",IF(F96="A03","0700",IF(F96="A02","0500",IF(F96="A01","0200",ERROR)))))</f>
        <v>1000</v>
      </c>
      <c r="L96" s="12" t="str">
        <f t="shared" si="3"/>
        <v>120</v>
      </c>
      <c r="M96" s="18">
        <v>0</v>
      </c>
      <c r="N96" s="12">
        <v>3</v>
      </c>
      <c r="O96" s="12">
        <v>6</v>
      </c>
      <c r="P96" s="12" t="s">
        <v>24</v>
      </c>
      <c r="Q96" s="10" t="s">
        <v>221</v>
      </c>
      <c r="R96" s="19" t="str">
        <f t="shared" si="5"/>
        <v>20180606-Str-Sg-Nylo01-Uvpo1-M1000-D120-T00000-G03-R06-0095.JPG</v>
      </c>
      <c r="S96" s="3">
        <f>I96-I93</f>
        <v>85</v>
      </c>
      <c r="T96" s="3">
        <f>I94-I92</f>
        <v>99</v>
      </c>
      <c r="U96" s="3">
        <f>S96/T96</f>
        <v>0.85858585858585856</v>
      </c>
      <c r="V96" s="12"/>
      <c r="W96" s="16"/>
    </row>
    <row r="97" spans="1:23" ht="10.8" x14ac:dyDescent="0.25">
      <c r="A97" s="17" t="s">
        <v>1892</v>
      </c>
      <c r="B97" s="9" t="str">
        <f t="shared" si="4"/>
        <v>20180606</v>
      </c>
      <c r="C97" s="9" t="s">
        <v>872</v>
      </c>
      <c r="D97" s="9" t="s">
        <v>1797</v>
      </c>
      <c r="E97" s="16" t="s">
        <v>23</v>
      </c>
      <c r="F97" s="16" t="s">
        <v>24</v>
      </c>
      <c r="G97" s="16" t="s">
        <v>25</v>
      </c>
      <c r="H97" s="16" t="s">
        <v>26</v>
      </c>
      <c r="I97" s="16">
        <v>62</v>
      </c>
      <c r="J97" s="16" t="s">
        <v>24</v>
      </c>
      <c r="K97" s="12" t="str">
        <f>IF(F97="NA","0000",IF(F97="A04","1000",IF(F97="A03","0700",IF(F97="A02","0500",IF(F97="A01","0200",ERROR)))))</f>
        <v>0000</v>
      </c>
      <c r="L97" s="12" t="str">
        <f t="shared" si="3"/>
        <v>000</v>
      </c>
      <c r="M97" s="18">
        <v>0</v>
      </c>
      <c r="N97" s="12">
        <v>4</v>
      </c>
      <c r="O97" s="12">
        <v>1</v>
      </c>
      <c r="P97" s="12" t="s">
        <v>24</v>
      </c>
      <c r="Q97" s="10" t="s">
        <v>223</v>
      </c>
      <c r="R97" s="19" t="str">
        <f t="shared" si="5"/>
        <v>20180606-Str-Sg-Cott01-Ndata-M0000-D000-T00000-G04-R01-0096.JPG</v>
      </c>
      <c r="S97" s="3"/>
      <c r="T97" s="3"/>
      <c r="U97" s="3"/>
      <c r="V97" s="12"/>
      <c r="W97" s="16"/>
    </row>
    <row r="98" spans="1:23" ht="10.8" x14ac:dyDescent="0.25">
      <c r="A98" s="17" t="s">
        <v>1893</v>
      </c>
      <c r="B98" s="9" t="str">
        <f t="shared" si="4"/>
        <v>20180606</v>
      </c>
      <c r="C98" s="9" t="s">
        <v>872</v>
      </c>
      <c r="D98" s="9" t="s">
        <v>1797</v>
      </c>
      <c r="E98" s="16" t="s">
        <v>459</v>
      </c>
      <c r="F98" s="16" t="s">
        <v>24</v>
      </c>
      <c r="G98" s="16" t="s">
        <v>25</v>
      </c>
      <c r="H98" s="16" t="s">
        <v>26</v>
      </c>
      <c r="I98" s="16">
        <v>1</v>
      </c>
      <c r="J98" s="16" t="s">
        <v>24</v>
      </c>
      <c r="K98" s="12" t="str">
        <f>IF(F98="NA","0000",IF(F98="A04","1000",IF(F98="A03","0700",IF(F98="A02","0500",IF(F98="A01","0200",ERROR)))))</f>
        <v>0000</v>
      </c>
      <c r="L98" s="12" t="str">
        <f t="shared" si="3"/>
        <v>000</v>
      </c>
      <c r="M98" s="18">
        <v>0</v>
      </c>
      <c r="N98" s="12">
        <v>4</v>
      </c>
      <c r="O98" s="12">
        <v>1</v>
      </c>
      <c r="P98" s="12" t="s">
        <v>24</v>
      </c>
      <c r="Q98" s="10" t="s">
        <v>225</v>
      </c>
      <c r="R98" s="19" t="str">
        <f t="shared" si="5"/>
        <v>20180606-Str-Sg-Nylo01-Ndata-M0000-D000-T00000-G04-R01-0097.JPG</v>
      </c>
      <c r="S98" s="3"/>
      <c r="T98" s="3"/>
      <c r="U98" s="3"/>
      <c r="V98" s="12"/>
      <c r="W98" s="16"/>
    </row>
    <row r="99" spans="1:23" ht="10.8" x14ac:dyDescent="0.25">
      <c r="A99" s="17" t="s">
        <v>1894</v>
      </c>
      <c r="B99" s="9" t="str">
        <f t="shared" si="4"/>
        <v>20180606</v>
      </c>
      <c r="C99" s="9" t="s">
        <v>872</v>
      </c>
      <c r="D99" s="9" t="s">
        <v>1797</v>
      </c>
      <c r="E99" s="16" t="s">
        <v>23</v>
      </c>
      <c r="F99" s="16" t="s">
        <v>32</v>
      </c>
      <c r="G99" s="16" t="s">
        <v>33</v>
      </c>
      <c r="H99" s="16" t="s">
        <v>26</v>
      </c>
      <c r="I99" s="16">
        <v>284</v>
      </c>
      <c r="J99" s="16">
        <v>240</v>
      </c>
      <c r="K99" s="12" t="str">
        <f>IF(F99="NA","0000",IF(F99="A04","1000",IF(F99="A03","0700",IF(F99="A02","0500",IF(F99="A01","0200",ERROR)))))</f>
        <v>1000</v>
      </c>
      <c r="L99" s="12" t="str">
        <f t="shared" si="3"/>
        <v>240</v>
      </c>
      <c r="M99" s="18">
        <v>0</v>
      </c>
      <c r="N99" s="12">
        <v>4</v>
      </c>
      <c r="O99" s="12">
        <v>1</v>
      </c>
      <c r="P99" s="12" t="s">
        <v>24</v>
      </c>
      <c r="Q99" s="10" t="s">
        <v>227</v>
      </c>
      <c r="R99" s="19" t="str">
        <f t="shared" si="5"/>
        <v>20180606-Str-Sg-Cott01-Uvpo1-M1000-D240-T00000-G04-R01-0098.JPG</v>
      </c>
      <c r="S99" s="3"/>
      <c r="T99" s="3"/>
      <c r="U99" s="3"/>
      <c r="V99" s="12"/>
      <c r="W99" s="16"/>
    </row>
    <row r="100" spans="1:23" ht="10.8" x14ac:dyDescent="0.25">
      <c r="A100" s="17" t="s">
        <v>1895</v>
      </c>
      <c r="B100" s="9" t="str">
        <f t="shared" si="4"/>
        <v>20180606</v>
      </c>
      <c r="C100" s="9" t="s">
        <v>872</v>
      </c>
      <c r="D100" s="9" t="s">
        <v>1797</v>
      </c>
      <c r="E100" s="16" t="s">
        <v>23</v>
      </c>
      <c r="F100" s="16" t="s">
        <v>32</v>
      </c>
      <c r="G100" s="16" t="s">
        <v>33</v>
      </c>
      <c r="H100" s="16" t="s">
        <v>26</v>
      </c>
      <c r="I100" s="16">
        <v>241</v>
      </c>
      <c r="J100" s="16">
        <v>240</v>
      </c>
      <c r="K100" s="12" t="str">
        <f>IF(F100="NA","0000",IF(F100="A04","1000",IF(F100="A03","0700",IF(F100="A02","0500",IF(F100="A01","0200",ERROR)))))</f>
        <v>1000</v>
      </c>
      <c r="L100" s="12" t="str">
        <f t="shared" si="3"/>
        <v>240</v>
      </c>
      <c r="M100" s="18">
        <v>0</v>
      </c>
      <c r="N100" s="12">
        <v>4</v>
      </c>
      <c r="O100" s="12">
        <v>1</v>
      </c>
      <c r="P100" s="12" t="s">
        <v>24</v>
      </c>
      <c r="Q100" s="10" t="s">
        <v>229</v>
      </c>
      <c r="R100" s="19" t="str">
        <f t="shared" si="5"/>
        <v>20180606-Str-Sg-Cott01-Uvpo1-M1000-D240-T00000-G04-R01-0099.JPG</v>
      </c>
      <c r="S100" s="3"/>
      <c r="T100" s="3"/>
      <c r="U100" s="3"/>
      <c r="V100" s="12"/>
      <c r="W100" s="16"/>
    </row>
    <row r="101" spans="1:23" ht="10.8" x14ac:dyDescent="0.25">
      <c r="A101" s="17" t="s">
        <v>1896</v>
      </c>
      <c r="B101" s="9" t="str">
        <f t="shared" si="4"/>
        <v>20180606</v>
      </c>
      <c r="C101" s="9" t="s">
        <v>872</v>
      </c>
      <c r="D101" s="9" t="s">
        <v>1797</v>
      </c>
      <c r="E101" s="16" t="s">
        <v>459</v>
      </c>
      <c r="F101" s="16" t="s">
        <v>32</v>
      </c>
      <c r="G101" s="16" t="s">
        <v>33</v>
      </c>
      <c r="H101" s="16" t="s">
        <v>26</v>
      </c>
      <c r="I101" s="16">
        <v>216</v>
      </c>
      <c r="J101" s="16">
        <v>240</v>
      </c>
      <c r="K101" s="12" t="str">
        <f>IF(F101="NA","0000",IF(F101="A04","1000",IF(F101="A03","0700",IF(F101="A02","0500",IF(F101="A01","0200",ERROR)))))</f>
        <v>1000</v>
      </c>
      <c r="L101" s="12" t="str">
        <f t="shared" si="3"/>
        <v>240</v>
      </c>
      <c r="M101" s="18">
        <v>0</v>
      </c>
      <c r="N101" s="12">
        <v>4</v>
      </c>
      <c r="O101" s="12">
        <v>1</v>
      </c>
      <c r="P101" s="12" t="s">
        <v>24</v>
      </c>
      <c r="Q101" s="10" t="s">
        <v>231</v>
      </c>
      <c r="R101" s="19" t="str">
        <f t="shared" si="5"/>
        <v>20180606-Str-Sg-Nylo01-Uvpo1-M1000-D240-T00000-G04-R01-0100.JPG</v>
      </c>
      <c r="S101" s="3">
        <f>I101-I98</f>
        <v>215</v>
      </c>
      <c r="T101" s="3">
        <f>I99-I97</f>
        <v>222</v>
      </c>
      <c r="U101" s="3">
        <f>S101/T101</f>
        <v>0.96846846846846846</v>
      </c>
      <c r="V101" s="12"/>
      <c r="W101" s="16"/>
    </row>
    <row r="102" spans="1:23" ht="10.8" x14ac:dyDescent="0.25">
      <c r="A102" s="17" t="s">
        <v>1897</v>
      </c>
      <c r="B102" s="9" t="str">
        <f t="shared" si="4"/>
        <v>20180606</v>
      </c>
      <c r="C102" s="9" t="s">
        <v>872</v>
      </c>
      <c r="D102" s="9" t="s">
        <v>1797</v>
      </c>
      <c r="E102" s="16" t="s">
        <v>23</v>
      </c>
      <c r="F102" s="16" t="s">
        <v>24</v>
      </c>
      <c r="G102" s="16" t="s">
        <v>25</v>
      </c>
      <c r="H102" s="16" t="s">
        <v>26</v>
      </c>
      <c r="I102" s="16">
        <v>72</v>
      </c>
      <c r="J102" s="16" t="s">
        <v>24</v>
      </c>
      <c r="K102" s="12" t="str">
        <f>IF(F102="NA","0000",IF(F102="A04","1000",IF(F102="A03","0700",IF(F102="A02","0500",IF(F102="A01","0200",ERROR)))))</f>
        <v>0000</v>
      </c>
      <c r="L102" s="12" t="str">
        <f t="shared" si="3"/>
        <v>000</v>
      </c>
      <c r="M102" s="18">
        <v>0</v>
      </c>
      <c r="N102" s="12">
        <v>4</v>
      </c>
      <c r="O102" s="12">
        <v>2</v>
      </c>
      <c r="P102" s="12" t="s">
        <v>24</v>
      </c>
      <c r="Q102" s="10" t="s">
        <v>233</v>
      </c>
      <c r="R102" s="19" t="str">
        <f t="shared" si="5"/>
        <v>20180606-Str-Sg-Cott01-Ndata-M0000-D000-T00000-G04-R02-0101.JPG</v>
      </c>
      <c r="S102" s="3"/>
      <c r="T102" s="3"/>
      <c r="U102" s="3"/>
      <c r="V102" s="12"/>
      <c r="W102" s="16"/>
    </row>
    <row r="103" spans="1:23" ht="10.8" x14ac:dyDescent="0.25">
      <c r="A103" s="17" t="s">
        <v>1898</v>
      </c>
      <c r="B103" s="9" t="str">
        <f t="shared" si="4"/>
        <v>20180606</v>
      </c>
      <c r="C103" s="9" t="s">
        <v>872</v>
      </c>
      <c r="D103" s="9" t="s">
        <v>1797</v>
      </c>
      <c r="E103" s="16" t="s">
        <v>459</v>
      </c>
      <c r="F103" s="16" t="s">
        <v>24</v>
      </c>
      <c r="G103" s="16" t="s">
        <v>25</v>
      </c>
      <c r="H103" s="16" t="s">
        <v>26</v>
      </c>
      <c r="I103" s="16">
        <v>1</v>
      </c>
      <c r="J103" s="16" t="s">
        <v>24</v>
      </c>
      <c r="K103" s="12" t="str">
        <f>IF(F103="NA","0000",IF(F103="A04","1000",IF(F103="A03","0700",IF(F103="A02","0500",IF(F103="A01","0200",ERROR)))))</f>
        <v>0000</v>
      </c>
      <c r="L103" s="12" t="str">
        <f t="shared" si="3"/>
        <v>000</v>
      </c>
      <c r="M103" s="18">
        <v>0</v>
      </c>
      <c r="N103" s="12">
        <v>4</v>
      </c>
      <c r="O103" s="12">
        <v>2</v>
      </c>
      <c r="P103" s="12" t="s">
        <v>24</v>
      </c>
      <c r="Q103" s="10" t="s">
        <v>235</v>
      </c>
      <c r="R103" s="19" t="str">
        <f t="shared" si="5"/>
        <v>20180606-Str-Sg-Nylo01-Ndata-M0000-D000-T00000-G04-R02-0102.JPG</v>
      </c>
      <c r="S103" s="3"/>
      <c r="T103" s="3"/>
      <c r="U103" s="3"/>
      <c r="V103" s="12"/>
      <c r="W103" s="16"/>
    </row>
    <row r="104" spans="1:23" ht="10.8" x14ac:dyDescent="0.25">
      <c r="A104" s="17" t="s">
        <v>1899</v>
      </c>
      <c r="B104" s="9" t="str">
        <f t="shared" si="4"/>
        <v>20180606</v>
      </c>
      <c r="C104" s="9" t="s">
        <v>872</v>
      </c>
      <c r="D104" s="9" t="s">
        <v>1797</v>
      </c>
      <c r="E104" s="16" t="s">
        <v>23</v>
      </c>
      <c r="F104" s="16" t="s">
        <v>32</v>
      </c>
      <c r="G104" s="16" t="s">
        <v>33</v>
      </c>
      <c r="H104" s="16" t="s">
        <v>26</v>
      </c>
      <c r="I104" s="16">
        <v>378</v>
      </c>
      <c r="J104" s="16">
        <v>240</v>
      </c>
      <c r="K104" s="12" t="str">
        <f>IF(F104="NA","0000",IF(F104="A04","1000",IF(F104="A03","0700",IF(F104="A02","0500",IF(F104="A01","0200",ERROR)))))</f>
        <v>1000</v>
      </c>
      <c r="L104" s="12" t="str">
        <f t="shared" si="3"/>
        <v>240</v>
      </c>
      <c r="M104" s="18">
        <v>0</v>
      </c>
      <c r="N104" s="12">
        <v>4</v>
      </c>
      <c r="O104" s="12">
        <v>2</v>
      </c>
      <c r="P104" s="12" t="s">
        <v>24</v>
      </c>
      <c r="Q104" s="10" t="s">
        <v>237</v>
      </c>
      <c r="R104" s="19" t="str">
        <f t="shared" si="5"/>
        <v>20180606-Str-Sg-Cott01-Uvpo1-M1000-D240-T00000-G04-R02-0103.JPG</v>
      </c>
      <c r="S104" s="3"/>
      <c r="T104" s="3"/>
      <c r="U104" s="3"/>
      <c r="V104" s="12"/>
      <c r="W104" s="16"/>
    </row>
    <row r="105" spans="1:23" ht="10.8" x14ac:dyDescent="0.25">
      <c r="A105" s="17" t="s">
        <v>1900</v>
      </c>
      <c r="B105" s="9" t="str">
        <f t="shared" si="4"/>
        <v>20180606</v>
      </c>
      <c r="C105" s="9" t="s">
        <v>872</v>
      </c>
      <c r="D105" s="9" t="s">
        <v>1797</v>
      </c>
      <c r="E105" s="16" t="s">
        <v>23</v>
      </c>
      <c r="F105" s="16" t="s">
        <v>32</v>
      </c>
      <c r="G105" s="16" t="s">
        <v>33</v>
      </c>
      <c r="H105" s="16" t="s">
        <v>26</v>
      </c>
      <c r="I105" s="16">
        <v>203</v>
      </c>
      <c r="J105" s="16">
        <v>240</v>
      </c>
      <c r="K105" s="12" t="str">
        <f>IF(F105="NA","0000",IF(F105="A04","1000",IF(F105="A03","0700",IF(F105="A02","0500",IF(F105="A01","0200",ERROR)))))</f>
        <v>1000</v>
      </c>
      <c r="L105" s="12" t="str">
        <f t="shared" si="3"/>
        <v>240</v>
      </c>
      <c r="M105" s="18">
        <v>0</v>
      </c>
      <c r="N105" s="12">
        <v>4</v>
      </c>
      <c r="O105" s="12">
        <v>2</v>
      </c>
      <c r="P105" s="12" t="s">
        <v>24</v>
      </c>
      <c r="Q105" s="10" t="s">
        <v>239</v>
      </c>
      <c r="R105" s="19" t="str">
        <f t="shared" si="5"/>
        <v>20180606-Str-Sg-Cott01-Uvpo1-M1000-D240-T00000-G04-R02-0104.JPG</v>
      </c>
      <c r="S105" s="3"/>
      <c r="T105" s="3"/>
      <c r="U105" s="3"/>
      <c r="V105" s="12"/>
      <c r="W105" s="16"/>
    </row>
    <row r="106" spans="1:23" ht="10.8" x14ac:dyDescent="0.25">
      <c r="A106" s="17" t="s">
        <v>1901</v>
      </c>
      <c r="B106" s="9" t="str">
        <f t="shared" si="4"/>
        <v>20180606</v>
      </c>
      <c r="C106" s="9" t="s">
        <v>872</v>
      </c>
      <c r="D106" s="9" t="s">
        <v>1797</v>
      </c>
      <c r="E106" s="16" t="s">
        <v>459</v>
      </c>
      <c r="F106" s="16" t="s">
        <v>32</v>
      </c>
      <c r="G106" s="16" t="s">
        <v>33</v>
      </c>
      <c r="H106" s="16" t="s">
        <v>26</v>
      </c>
      <c r="I106" s="16">
        <v>86</v>
      </c>
      <c r="J106" s="16">
        <v>240</v>
      </c>
      <c r="K106" s="12" t="str">
        <f>IF(F106="NA","0000",IF(F106="A04","1000",IF(F106="A03","0700",IF(F106="A02","0500",IF(F106="A01","0200",ERROR)))))</f>
        <v>1000</v>
      </c>
      <c r="L106" s="12" t="str">
        <f t="shared" si="3"/>
        <v>240</v>
      </c>
      <c r="M106" s="18">
        <v>0</v>
      </c>
      <c r="N106" s="12">
        <v>4</v>
      </c>
      <c r="O106" s="12">
        <v>2</v>
      </c>
      <c r="P106" s="12" t="s">
        <v>24</v>
      </c>
      <c r="Q106" s="10" t="s">
        <v>241</v>
      </c>
      <c r="R106" s="19" t="str">
        <f t="shared" si="5"/>
        <v>20180606-Str-Sg-Nylo01-Uvpo1-M1000-D240-T00000-G04-R02-0105.JPG</v>
      </c>
      <c r="S106" s="3">
        <f>I106-I103</f>
        <v>85</v>
      </c>
      <c r="T106" s="3">
        <f>I104-I102</f>
        <v>306</v>
      </c>
      <c r="U106" s="3">
        <f>S106/T106</f>
        <v>0.27777777777777779</v>
      </c>
      <c r="V106" s="12"/>
      <c r="W106" s="16"/>
    </row>
    <row r="107" spans="1:23" ht="10.8" x14ac:dyDescent="0.25">
      <c r="A107" s="17" t="s">
        <v>1902</v>
      </c>
      <c r="B107" s="9" t="str">
        <f t="shared" si="4"/>
        <v>20180606</v>
      </c>
      <c r="C107" s="9" t="s">
        <v>872</v>
      </c>
      <c r="D107" s="9" t="s">
        <v>1797</v>
      </c>
      <c r="E107" s="16" t="s">
        <v>23</v>
      </c>
      <c r="F107" s="16" t="s">
        <v>24</v>
      </c>
      <c r="G107" s="16" t="s">
        <v>25</v>
      </c>
      <c r="H107" s="16" t="s">
        <v>26</v>
      </c>
      <c r="I107" s="16">
        <v>58</v>
      </c>
      <c r="J107" s="16" t="s">
        <v>24</v>
      </c>
      <c r="K107" s="12" t="str">
        <f>IF(F107="NA","0000",IF(F107="A04","1000",IF(F107="A03","0700",IF(F107="A02","0500",IF(F107="A01","0200",ERROR)))))</f>
        <v>0000</v>
      </c>
      <c r="L107" s="12" t="str">
        <f t="shared" si="3"/>
        <v>000</v>
      </c>
      <c r="M107" s="18">
        <v>0</v>
      </c>
      <c r="N107" s="12">
        <v>4</v>
      </c>
      <c r="O107" s="12">
        <v>3</v>
      </c>
      <c r="P107" s="12" t="s">
        <v>24</v>
      </c>
      <c r="Q107" s="10" t="s">
        <v>243</v>
      </c>
      <c r="R107" s="19" t="str">
        <f t="shared" si="5"/>
        <v>20180606-Str-Sg-Cott01-Ndata-M0000-D000-T00000-G04-R03-0106.JPG</v>
      </c>
      <c r="S107" s="3"/>
      <c r="T107" s="3"/>
      <c r="U107" s="3"/>
      <c r="V107" s="12"/>
      <c r="W107" s="16"/>
    </row>
    <row r="108" spans="1:23" ht="10.8" x14ac:dyDescent="0.25">
      <c r="A108" s="17" t="s">
        <v>1903</v>
      </c>
      <c r="B108" s="9" t="str">
        <f t="shared" si="4"/>
        <v>20180606</v>
      </c>
      <c r="C108" s="9" t="s">
        <v>872</v>
      </c>
      <c r="D108" s="9" t="s">
        <v>1797</v>
      </c>
      <c r="E108" s="16" t="s">
        <v>459</v>
      </c>
      <c r="F108" s="16" t="s">
        <v>24</v>
      </c>
      <c r="G108" s="16" t="s">
        <v>25</v>
      </c>
      <c r="H108" s="16" t="s">
        <v>26</v>
      </c>
      <c r="I108" s="16">
        <v>3</v>
      </c>
      <c r="J108" s="16" t="s">
        <v>24</v>
      </c>
      <c r="K108" s="12" t="str">
        <f>IF(F108="NA","0000",IF(F108="A04","1000",IF(F108="A03","0700",IF(F108="A02","0500",IF(F108="A01","0200",ERROR)))))</f>
        <v>0000</v>
      </c>
      <c r="L108" s="12" t="str">
        <f t="shared" si="3"/>
        <v>000</v>
      </c>
      <c r="M108" s="18">
        <v>0</v>
      </c>
      <c r="N108" s="12">
        <v>4</v>
      </c>
      <c r="O108" s="12">
        <v>3</v>
      </c>
      <c r="P108" s="12" t="s">
        <v>24</v>
      </c>
      <c r="Q108" s="10" t="s">
        <v>245</v>
      </c>
      <c r="R108" s="19" t="str">
        <f t="shared" si="5"/>
        <v>20180606-Str-Sg-Nylo01-Ndata-M0000-D000-T00000-G04-R03-0107.JPG</v>
      </c>
      <c r="S108" s="3"/>
      <c r="T108" s="3"/>
      <c r="U108" s="3"/>
      <c r="V108" s="12"/>
      <c r="W108" s="16"/>
    </row>
    <row r="109" spans="1:23" ht="10.8" x14ac:dyDescent="0.25">
      <c r="A109" s="17" t="s">
        <v>1904</v>
      </c>
      <c r="B109" s="9" t="str">
        <f t="shared" si="4"/>
        <v>20180606</v>
      </c>
      <c r="C109" s="9" t="s">
        <v>872</v>
      </c>
      <c r="D109" s="9" t="s">
        <v>1797</v>
      </c>
      <c r="E109" s="16" t="s">
        <v>23</v>
      </c>
      <c r="F109" s="16" t="s">
        <v>32</v>
      </c>
      <c r="G109" s="16" t="s">
        <v>33</v>
      </c>
      <c r="H109" s="16" t="s">
        <v>26</v>
      </c>
      <c r="I109" s="16">
        <v>318</v>
      </c>
      <c r="J109" s="16">
        <v>240</v>
      </c>
      <c r="K109" s="12" t="str">
        <f>IF(F109="NA","0000",IF(F109="A04","1000",IF(F109="A03","0700",IF(F109="A02","0500",IF(F109="A01","0200",ERROR)))))</f>
        <v>1000</v>
      </c>
      <c r="L109" s="12" t="str">
        <f t="shared" si="3"/>
        <v>240</v>
      </c>
      <c r="M109" s="18">
        <v>0</v>
      </c>
      <c r="N109" s="12">
        <v>4</v>
      </c>
      <c r="O109" s="12">
        <v>3</v>
      </c>
      <c r="P109" s="12" t="s">
        <v>24</v>
      </c>
      <c r="Q109" s="10" t="s">
        <v>247</v>
      </c>
      <c r="R109" s="19" t="str">
        <f t="shared" si="5"/>
        <v>20180606-Str-Sg-Cott01-Uvpo1-M1000-D240-T00000-G04-R03-0108.JPG</v>
      </c>
      <c r="S109" s="3"/>
      <c r="T109" s="3"/>
      <c r="U109" s="3"/>
      <c r="V109" s="12"/>
      <c r="W109" s="16"/>
    </row>
    <row r="110" spans="1:23" ht="10.8" x14ac:dyDescent="0.25">
      <c r="A110" s="17" t="s">
        <v>1905</v>
      </c>
      <c r="B110" s="9" t="str">
        <f t="shared" si="4"/>
        <v>20180606</v>
      </c>
      <c r="C110" s="9" t="s">
        <v>872</v>
      </c>
      <c r="D110" s="9" t="s">
        <v>1797</v>
      </c>
      <c r="E110" s="16" t="s">
        <v>23</v>
      </c>
      <c r="F110" s="16" t="s">
        <v>32</v>
      </c>
      <c r="G110" s="16" t="s">
        <v>33</v>
      </c>
      <c r="H110" s="16" t="s">
        <v>26</v>
      </c>
      <c r="I110" s="16">
        <v>197</v>
      </c>
      <c r="J110" s="16">
        <v>240</v>
      </c>
      <c r="K110" s="12" t="str">
        <f>IF(F110="NA","0000",IF(F110="A04","1000",IF(F110="A03","0700",IF(F110="A02","0500",IF(F110="A01","0200",ERROR)))))</f>
        <v>1000</v>
      </c>
      <c r="L110" s="12" t="str">
        <f t="shared" si="3"/>
        <v>240</v>
      </c>
      <c r="M110" s="18">
        <v>0</v>
      </c>
      <c r="N110" s="12">
        <v>4</v>
      </c>
      <c r="O110" s="12">
        <v>3</v>
      </c>
      <c r="P110" s="12" t="s">
        <v>24</v>
      </c>
      <c r="Q110" s="10" t="s">
        <v>249</v>
      </c>
      <c r="R110" s="19" t="str">
        <f t="shared" si="5"/>
        <v>20180606-Str-Sg-Cott01-Uvpo1-M1000-D240-T00000-G04-R03-0109.JPG</v>
      </c>
      <c r="S110" s="3"/>
      <c r="T110" s="3"/>
      <c r="U110" s="3"/>
      <c r="V110" s="12"/>
      <c r="W110" s="16"/>
    </row>
    <row r="111" spans="1:23" ht="10.8" x14ac:dyDescent="0.25">
      <c r="A111" s="17" t="s">
        <v>1906</v>
      </c>
      <c r="B111" s="9" t="str">
        <f t="shared" si="4"/>
        <v>20180606</v>
      </c>
      <c r="C111" s="9" t="s">
        <v>872</v>
      </c>
      <c r="D111" s="9" t="s">
        <v>1797</v>
      </c>
      <c r="E111" s="16" t="s">
        <v>459</v>
      </c>
      <c r="F111" s="16" t="s">
        <v>32</v>
      </c>
      <c r="G111" s="16" t="s">
        <v>33</v>
      </c>
      <c r="H111" s="16" t="s">
        <v>26</v>
      </c>
      <c r="I111" s="16">
        <v>73</v>
      </c>
      <c r="J111" s="16">
        <v>240</v>
      </c>
      <c r="K111" s="12" t="str">
        <f>IF(F111="NA","0000",IF(F111="A04","1000",IF(F111="A03","0700",IF(F111="A02","0500",IF(F111="A01","0200",ERROR)))))</f>
        <v>1000</v>
      </c>
      <c r="L111" s="12" t="str">
        <f t="shared" si="3"/>
        <v>240</v>
      </c>
      <c r="M111" s="18">
        <v>0</v>
      </c>
      <c r="N111" s="12">
        <v>4</v>
      </c>
      <c r="O111" s="12">
        <v>3</v>
      </c>
      <c r="P111" s="12" t="s">
        <v>24</v>
      </c>
      <c r="Q111" s="10" t="s">
        <v>251</v>
      </c>
      <c r="R111" s="19" t="str">
        <f t="shared" si="5"/>
        <v>20180606-Str-Sg-Nylo01-Uvpo1-M1000-D240-T00000-G04-R03-0110.JPG</v>
      </c>
      <c r="S111" s="3">
        <f>I111-I108</f>
        <v>70</v>
      </c>
      <c r="T111" s="3">
        <f>I109-I107</f>
        <v>260</v>
      </c>
      <c r="U111" s="3">
        <f>S111/T111</f>
        <v>0.26923076923076922</v>
      </c>
      <c r="V111" s="12"/>
      <c r="W111" s="16"/>
    </row>
    <row r="112" spans="1:23" ht="10.8" x14ac:dyDescent="0.25">
      <c r="A112" s="17" t="s">
        <v>1907</v>
      </c>
      <c r="B112" s="9" t="str">
        <f t="shared" si="4"/>
        <v>20180521</v>
      </c>
      <c r="C112" s="9" t="s">
        <v>872</v>
      </c>
      <c r="D112" s="9" t="s">
        <v>1797</v>
      </c>
      <c r="E112" s="16" t="s">
        <v>23</v>
      </c>
      <c r="F112" s="16" t="s">
        <v>24</v>
      </c>
      <c r="G112" s="16" t="s">
        <v>25</v>
      </c>
      <c r="H112" s="16" t="s">
        <v>26</v>
      </c>
      <c r="I112" s="16">
        <v>72</v>
      </c>
      <c r="J112" s="16" t="s">
        <v>24</v>
      </c>
      <c r="K112" s="12" t="str">
        <f>IF(F112="NA","0000",IF(F112="A04","1000",IF(F112="A03","0700",IF(F112="A02","0500",IF(F112="A01","0200",ERROR)))))</f>
        <v>0000</v>
      </c>
      <c r="L112" s="12" t="str">
        <f t="shared" si="3"/>
        <v>000</v>
      </c>
      <c r="M112" s="18">
        <v>0</v>
      </c>
      <c r="N112" s="12">
        <v>4</v>
      </c>
      <c r="O112" s="12">
        <v>4</v>
      </c>
      <c r="P112" s="12" t="s">
        <v>24</v>
      </c>
      <c r="Q112" s="10" t="s">
        <v>253</v>
      </c>
      <c r="R112" s="19" t="str">
        <f t="shared" si="5"/>
        <v>20180521-Str-Sg-Cott01-Ndata-M0000-D000-T00000-G04-R04-0111.JPG</v>
      </c>
      <c r="S112" s="3"/>
      <c r="T112" s="3"/>
      <c r="U112" s="3"/>
      <c r="V112" s="12"/>
      <c r="W112" s="16"/>
    </row>
    <row r="113" spans="1:23" ht="10.8" x14ac:dyDescent="0.25">
      <c r="A113" s="17" t="s">
        <v>1908</v>
      </c>
      <c r="B113" s="9" t="str">
        <f t="shared" si="4"/>
        <v>20180521</v>
      </c>
      <c r="C113" s="9" t="s">
        <v>872</v>
      </c>
      <c r="D113" s="9" t="s">
        <v>1797</v>
      </c>
      <c r="E113" s="16" t="s">
        <v>459</v>
      </c>
      <c r="F113" s="16" t="s">
        <v>24</v>
      </c>
      <c r="G113" s="16" t="s">
        <v>25</v>
      </c>
      <c r="H113" s="16" t="s">
        <v>26</v>
      </c>
      <c r="I113" s="16">
        <v>1</v>
      </c>
      <c r="J113" s="16" t="s">
        <v>24</v>
      </c>
      <c r="K113" s="12" t="str">
        <f>IF(F113="NA","0000",IF(F113="A04","1000",IF(F113="A03","0700",IF(F113="A02","0500",IF(F113="A01","0200",ERROR)))))</f>
        <v>0000</v>
      </c>
      <c r="L113" s="12" t="str">
        <f t="shared" si="3"/>
        <v>000</v>
      </c>
      <c r="M113" s="18">
        <v>0</v>
      </c>
      <c r="N113" s="12">
        <v>4</v>
      </c>
      <c r="O113" s="12">
        <v>4</v>
      </c>
      <c r="P113" s="12" t="s">
        <v>24</v>
      </c>
      <c r="Q113" s="10" t="s">
        <v>255</v>
      </c>
      <c r="R113" s="19" t="str">
        <f t="shared" si="5"/>
        <v>20180521-Str-Sg-Nylo01-Ndata-M0000-D000-T00000-G04-R04-0112.JPG</v>
      </c>
      <c r="S113" s="3"/>
      <c r="T113" s="3"/>
      <c r="U113" s="3"/>
      <c r="V113" s="12"/>
      <c r="W113" s="16"/>
    </row>
    <row r="114" spans="1:23" ht="10.8" x14ac:dyDescent="0.25">
      <c r="A114" s="17" t="s">
        <v>1909</v>
      </c>
      <c r="B114" s="9" t="str">
        <f t="shared" si="4"/>
        <v>20180521</v>
      </c>
      <c r="C114" s="9" t="s">
        <v>872</v>
      </c>
      <c r="D114" s="9" t="s">
        <v>1797</v>
      </c>
      <c r="E114" s="16" t="s">
        <v>23</v>
      </c>
      <c r="F114" s="16" t="s">
        <v>32</v>
      </c>
      <c r="G114" s="16" t="s">
        <v>33</v>
      </c>
      <c r="H114" s="16" t="s">
        <v>26</v>
      </c>
      <c r="I114" s="16">
        <v>283</v>
      </c>
      <c r="J114" s="16">
        <v>240</v>
      </c>
      <c r="K114" s="12" t="str">
        <f>IF(F114="NA","0000",IF(F114="A04","1000",IF(F114="A03","0700",IF(F114="A02","0500",IF(F114="A01","0200",ERROR)))))</f>
        <v>1000</v>
      </c>
      <c r="L114" s="12" t="str">
        <f t="shared" si="3"/>
        <v>240</v>
      </c>
      <c r="M114" s="18">
        <v>0</v>
      </c>
      <c r="N114" s="12">
        <v>4</v>
      </c>
      <c r="O114" s="12">
        <v>4</v>
      </c>
      <c r="P114" s="12" t="s">
        <v>24</v>
      </c>
      <c r="Q114" s="10" t="s">
        <v>257</v>
      </c>
      <c r="R114" s="19" t="str">
        <f t="shared" si="5"/>
        <v>20180521-Str-Sg-Cott01-Uvpo1-M1000-D240-T00000-G04-R04-0113.JPG</v>
      </c>
      <c r="S114" s="3"/>
      <c r="T114" s="3"/>
      <c r="U114" s="3"/>
      <c r="V114" s="12"/>
      <c r="W114" s="16"/>
    </row>
    <row r="115" spans="1:23" ht="10.8" x14ac:dyDescent="0.25">
      <c r="A115" s="17" t="s">
        <v>1910</v>
      </c>
      <c r="B115" s="9" t="str">
        <f t="shared" si="4"/>
        <v>20180521</v>
      </c>
      <c r="C115" s="9" t="s">
        <v>872</v>
      </c>
      <c r="D115" s="9" t="s">
        <v>1797</v>
      </c>
      <c r="E115" s="16" t="s">
        <v>23</v>
      </c>
      <c r="F115" s="16" t="s">
        <v>32</v>
      </c>
      <c r="G115" s="16" t="s">
        <v>33</v>
      </c>
      <c r="H115" s="16" t="s">
        <v>26</v>
      </c>
      <c r="I115" s="16">
        <v>189</v>
      </c>
      <c r="J115" s="16">
        <v>240</v>
      </c>
      <c r="K115" s="12" t="str">
        <f>IF(F115="NA","0000",IF(F115="A04","1000",IF(F115="A03","0700",IF(F115="A02","0500",IF(F115="A01","0200",ERROR)))))</f>
        <v>1000</v>
      </c>
      <c r="L115" s="12" t="str">
        <f t="shared" si="3"/>
        <v>240</v>
      </c>
      <c r="M115" s="18">
        <v>0</v>
      </c>
      <c r="N115" s="12">
        <v>4</v>
      </c>
      <c r="O115" s="12">
        <v>4</v>
      </c>
      <c r="P115" s="12" t="s">
        <v>24</v>
      </c>
      <c r="Q115" s="10" t="s">
        <v>259</v>
      </c>
      <c r="R115" s="19" t="str">
        <f t="shared" si="5"/>
        <v>20180521-Str-Sg-Cott01-Uvpo1-M1000-D240-T00000-G04-R04-0114.JPG</v>
      </c>
      <c r="S115" s="3"/>
      <c r="T115" s="3"/>
      <c r="U115" s="3"/>
      <c r="V115" s="12"/>
      <c r="W115" s="16"/>
    </row>
    <row r="116" spans="1:23" ht="10.8" x14ac:dyDescent="0.25">
      <c r="A116" s="17" t="s">
        <v>1911</v>
      </c>
      <c r="B116" s="9" t="str">
        <f t="shared" si="4"/>
        <v>20180521</v>
      </c>
      <c r="C116" s="9" t="s">
        <v>872</v>
      </c>
      <c r="D116" s="9" t="s">
        <v>1797</v>
      </c>
      <c r="E116" s="16" t="s">
        <v>459</v>
      </c>
      <c r="F116" s="16" t="s">
        <v>32</v>
      </c>
      <c r="G116" s="16" t="s">
        <v>33</v>
      </c>
      <c r="H116" s="16" t="s">
        <v>26</v>
      </c>
      <c r="I116" s="16">
        <v>176</v>
      </c>
      <c r="J116" s="16">
        <v>240</v>
      </c>
      <c r="K116" s="12" t="str">
        <f>IF(F116="NA","0000",IF(F116="A04","1000",IF(F116="A03","0700",IF(F116="A02","0500",IF(F116="A01","0200",ERROR)))))</f>
        <v>1000</v>
      </c>
      <c r="L116" s="12" t="str">
        <f t="shared" si="3"/>
        <v>240</v>
      </c>
      <c r="M116" s="18">
        <v>0</v>
      </c>
      <c r="N116" s="12">
        <v>4</v>
      </c>
      <c r="O116" s="12">
        <v>4</v>
      </c>
      <c r="P116" s="12" t="s">
        <v>24</v>
      </c>
      <c r="Q116" s="10" t="s">
        <v>261</v>
      </c>
      <c r="R116" s="19" t="str">
        <f t="shared" si="5"/>
        <v>20180521-Str-Sg-Nylo01-Uvpo1-M1000-D240-T00000-G04-R04-0115.JPG</v>
      </c>
      <c r="S116" s="3">
        <f>I116-I113</f>
        <v>175</v>
      </c>
      <c r="T116" s="3">
        <f>I114-I112</f>
        <v>211</v>
      </c>
      <c r="U116" s="3">
        <f>S116/T116</f>
        <v>0.82938388625592419</v>
      </c>
      <c r="V116" s="12"/>
      <c r="W116" s="16"/>
    </row>
    <row r="117" spans="1:23" ht="10.8" x14ac:dyDescent="0.25">
      <c r="A117" s="17" t="s">
        <v>1912</v>
      </c>
      <c r="B117" s="9" t="str">
        <f t="shared" si="4"/>
        <v>20180604</v>
      </c>
      <c r="C117" s="9" t="s">
        <v>872</v>
      </c>
      <c r="D117" s="9" t="s">
        <v>1797</v>
      </c>
      <c r="E117" s="16" t="s">
        <v>23</v>
      </c>
      <c r="F117" s="16" t="s">
        <v>24</v>
      </c>
      <c r="G117" s="16" t="s">
        <v>25</v>
      </c>
      <c r="H117" s="16" t="s">
        <v>26</v>
      </c>
      <c r="I117" s="16">
        <v>68</v>
      </c>
      <c r="J117" s="16" t="s">
        <v>24</v>
      </c>
      <c r="K117" s="12" t="str">
        <f>IF(F117="NA","0000",IF(F117="A04","1000",IF(F117="A03","0700",IF(F117="A02","0500",IF(F117="A01","0200",ERROR)))))</f>
        <v>0000</v>
      </c>
      <c r="L117" s="12" t="str">
        <f t="shared" si="3"/>
        <v>000</v>
      </c>
      <c r="M117" s="18">
        <v>0</v>
      </c>
      <c r="N117" s="12">
        <v>4</v>
      </c>
      <c r="O117" s="12">
        <v>5</v>
      </c>
      <c r="P117" s="12" t="s">
        <v>24</v>
      </c>
      <c r="Q117" s="10" t="s">
        <v>263</v>
      </c>
      <c r="R117" s="19" t="str">
        <f t="shared" si="5"/>
        <v>20180604-Str-Sg-Cott01-Ndata-M0000-D000-T00000-G04-R05-0116.JPG</v>
      </c>
      <c r="S117" s="3"/>
      <c r="T117" s="3"/>
      <c r="U117" s="3"/>
      <c r="V117" s="12"/>
      <c r="W117" s="16"/>
    </row>
    <row r="118" spans="1:23" ht="10.8" x14ac:dyDescent="0.25">
      <c r="A118" s="17" t="s">
        <v>1913</v>
      </c>
      <c r="B118" s="9" t="str">
        <f t="shared" si="4"/>
        <v>20180604</v>
      </c>
      <c r="C118" s="9" t="s">
        <v>872</v>
      </c>
      <c r="D118" s="9" t="s">
        <v>1797</v>
      </c>
      <c r="E118" s="16" t="s">
        <v>459</v>
      </c>
      <c r="F118" s="16" t="s">
        <v>24</v>
      </c>
      <c r="G118" s="16" t="s">
        <v>25</v>
      </c>
      <c r="H118" s="16" t="s">
        <v>26</v>
      </c>
      <c r="I118" s="16">
        <v>0</v>
      </c>
      <c r="J118" s="16" t="s">
        <v>24</v>
      </c>
      <c r="K118" s="12" t="str">
        <f>IF(F118="NA","0000",IF(F118="A04","1000",IF(F118="A03","0700",IF(F118="A02","0500",IF(F118="A01","0200",ERROR)))))</f>
        <v>0000</v>
      </c>
      <c r="L118" s="12" t="str">
        <f t="shared" si="3"/>
        <v>000</v>
      </c>
      <c r="M118" s="18">
        <v>0</v>
      </c>
      <c r="N118" s="12">
        <v>4</v>
      </c>
      <c r="O118" s="12">
        <v>5</v>
      </c>
      <c r="P118" s="12" t="s">
        <v>24</v>
      </c>
      <c r="Q118" s="10" t="s">
        <v>265</v>
      </c>
      <c r="R118" s="19" t="str">
        <f t="shared" si="5"/>
        <v>20180604-Str-Sg-Nylo01-Ndata-M0000-D000-T00000-G04-R05-0117.JPG</v>
      </c>
      <c r="S118" s="3"/>
      <c r="T118" s="3"/>
      <c r="U118" s="3"/>
      <c r="V118" s="12"/>
      <c r="W118" s="16"/>
    </row>
    <row r="119" spans="1:23" ht="10.8" x14ac:dyDescent="0.25">
      <c r="A119" s="17" t="s">
        <v>1914</v>
      </c>
      <c r="B119" s="9" t="str">
        <f t="shared" si="4"/>
        <v>20180604</v>
      </c>
      <c r="C119" s="9" t="s">
        <v>872</v>
      </c>
      <c r="D119" s="9" t="s">
        <v>1797</v>
      </c>
      <c r="E119" s="16" t="s">
        <v>23</v>
      </c>
      <c r="F119" s="16" t="s">
        <v>32</v>
      </c>
      <c r="G119" s="16" t="s">
        <v>33</v>
      </c>
      <c r="H119" s="16" t="s">
        <v>26</v>
      </c>
      <c r="I119" s="16">
        <v>359</v>
      </c>
      <c r="J119" s="16">
        <v>240</v>
      </c>
      <c r="K119" s="12" t="str">
        <f>IF(F119="NA","0000",IF(F119="A04","1000",IF(F119="A03","0700",IF(F119="A02","0500",IF(F119="A01","0200",ERROR)))))</f>
        <v>1000</v>
      </c>
      <c r="L119" s="12" t="str">
        <f t="shared" si="3"/>
        <v>240</v>
      </c>
      <c r="M119" s="18">
        <v>0</v>
      </c>
      <c r="N119" s="12">
        <v>4</v>
      </c>
      <c r="O119" s="12">
        <v>5</v>
      </c>
      <c r="P119" s="12" t="s">
        <v>24</v>
      </c>
      <c r="Q119" s="10" t="s">
        <v>267</v>
      </c>
      <c r="R119" s="19" t="str">
        <f t="shared" si="5"/>
        <v>20180604-Str-Sg-Cott01-Uvpo1-M1000-D240-T00000-G04-R05-0118.JPG</v>
      </c>
      <c r="S119" s="3"/>
      <c r="T119" s="3"/>
      <c r="U119" s="3"/>
      <c r="V119" s="12"/>
      <c r="W119" s="16"/>
    </row>
    <row r="120" spans="1:23" ht="10.8" x14ac:dyDescent="0.25">
      <c r="A120" s="17" t="s">
        <v>1915</v>
      </c>
      <c r="B120" s="9" t="str">
        <f t="shared" si="4"/>
        <v>20180604</v>
      </c>
      <c r="C120" s="9" t="s">
        <v>872</v>
      </c>
      <c r="D120" s="9" t="s">
        <v>1797</v>
      </c>
      <c r="E120" s="16" t="s">
        <v>23</v>
      </c>
      <c r="F120" s="16" t="s">
        <v>32</v>
      </c>
      <c r="G120" s="16" t="s">
        <v>33</v>
      </c>
      <c r="H120" s="16" t="s">
        <v>26</v>
      </c>
      <c r="I120" s="16">
        <v>156</v>
      </c>
      <c r="J120" s="16">
        <v>240</v>
      </c>
      <c r="K120" s="12" t="str">
        <f>IF(F120="NA","0000",IF(F120="A04","1000",IF(F120="A03","0700",IF(F120="A02","0500",IF(F120="A01","0200",ERROR)))))</f>
        <v>1000</v>
      </c>
      <c r="L120" s="12" t="str">
        <f t="shared" si="3"/>
        <v>240</v>
      </c>
      <c r="M120" s="18">
        <v>0</v>
      </c>
      <c r="N120" s="12">
        <v>4</v>
      </c>
      <c r="O120" s="12">
        <v>5</v>
      </c>
      <c r="P120" s="12" t="s">
        <v>24</v>
      </c>
      <c r="Q120" s="10" t="s">
        <v>269</v>
      </c>
      <c r="R120" s="19" t="str">
        <f t="shared" si="5"/>
        <v>20180604-Str-Sg-Cott01-Uvpo1-M1000-D240-T00000-G04-R05-0119.JPG</v>
      </c>
      <c r="S120" s="3"/>
      <c r="T120" s="3"/>
      <c r="U120" s="3"/>
      <c r="V120" s="12"/>
      <c r="W120" s="16"/>
    </row>
    <row r="121" spans="1:23" ht="10.8" x14ac:dyDescent="0.25">
      <c r="A121" s="17" t="s">
        <v>1916</v>
      </c>
      <c r="B121" s="9" t="str">
        <f t="shared" si="4"/>
        <v>20180604</v>
      </c>
      <c r="C121" s="9" t="s">
        <v>872</v>
      </c>
      <c r="D121" s="9" t="s">
        <v>1797</v>
      </c>
      <c r="E121" s="16" t="s">
        <v>459</v>
      </c>
      <c r="F121" s="16" t="s">
        <v>32</v>
      </c>
      <c r="G121" s="16" t="s">
        <v>33</v>
      </c>
      <c r="H121" s="16" t="s">
        <v>26</v>
      </c>
      <c r="I121" s="16">
        <v>110</v>
      </c>
      <c r="J121" s="16">
        <v>240</v>
      </c>
      <c r="K121" s="12" t="str">
        <f>IF(F121="NA","0000",IF(F121="A04","1000",IF(F121="A03","0700",IF(F121="A02","0500",IF(F121="A01","0200",ERROR)))))</f>
        <v>1000</v>
      </c>
      <c r="L121" s="12" t="str">
        <f t="shared" si="3"/>
        <v>240</v>
      </c>
      <c r="M121" s="18">
        <v>0</v>
      </c>
      <c r="N121" s="12">
        <v>4</v>
      </c>
      <c r="O121" s="12">
        <v>5</v>
      </c>
      <c r="P121" s="12" t="s">
        <v>24</v>
      </c>
      <c r="Q121" s="10" t="s">
        <v>271</v>
      </c>
      <c r="R121" s="19" t="str">
        <f t="shared" si="5"/>
        <v>20180604-Str-Sg-Nylo01-Uvpo1-M1000-D240-T00000-G04-R05-0120.JPG</v>
      </c>
      <c r="S121" s="3">
        <f>I121-I118</f>
        <v>110</v>
      </c>
      <c r="T121" s="3">
        <f>I119-I117</f>
        <v>291</v>
      </c>
      <c r="U121" s="3">
        <f>S121/T121</f>
        <v>0.37800687285223367</v>
      </c>
      <c r="V121" s="12"/>
      <c r="W121" s="16"/>
    </row>
    <row r="122" spans="1:23" ht="10.8" x14ac:dyDescent="0.25">
      <c r="A122" s="17" t="s">
        <v>1917</v>
      </c>
      <c r="B122" s="9" t="str">
        <f t="shared" si="4"/>
        <v>20180604</v>
      </c>
      <c r="C122" s="9" t="s">
        <v>872</v>
      </c>
      <c r="D122" s="9" t="s">
        <v>1797</v>
      </c>
      <c r="E122" s="16" t="s">
        <v>23</v>
      </c>
      <c r="F122" s="16" t="s">
        <v>24</v>
      </c>
      <c r="G122" s="16" t="s">
        <v>25</v>
      </c>
      <c r="H122" s="16" t="s">
        <v>26</v>
      </c>
      <c r="I122" s="16">
        <v>38</v>
      </c>
      <c r="J122" s="16" t="s">
        <v>24</v>
      </c>
      <c r="K122" s="12" t="str">
        <f>IF(F122="NA","0000",IF(F122="A04","1000",IF(F122="A03","0700",IF(F122="A02","0500",IF(F122="A01","0200",ERROR)))))</f>
        <v>0000</v>
      </c>
      <c r="L122" s="12" t="str">
        <f t="shared" si="3"/>
        <v>000</v>
      </c>
      <c r="M122" s="18">
        <v>0</v>
      </c>
      <c r="N122" s="12">
        <v>4</v>
      </c>
      <c r="O122" s="12">
        <v>6</v>
      </c>
      <c r="P122" s="12" t="s">
        <v>24</v>
      </c>
      <c r="Q122" s="10" t="s">
        <v>273</v>
      </c>
      <c r="R122" s="19" t="str">
        <f t="shared" si="5"/>
        <v>20180604-Str-Sg-Cott01-Ndata-M0000-D000-T00000-G04-R06-0121.JPG</v>
      </c>
      <c r="S122" s="3"/>
      <c r="T122" s="3"/>
      <c r="U122" s="3"/>
      <c r="V122" s="12"/>
      <c r="W122" s="16"/>
    </row>
    <row r="123" spans="1:23" ht="10.8" x14ac:dyDescent="0.25">
      <c r="A123" s="17" t="s">
        <v>1918</v>
      </c>
      <c r="B123" s="9" t="str">
        <f t="shared" si="4"/>
        <v>20180604</v>
      </c>
      <c r="C123" s="9" t="s">
        <v>872</v>
      </c>
      <c r="D123" s="9" t="s">
        <v>1797</v>
      </c>
      <c r="E123" s="16" t="s">
        <v>459</v>
      </c>
      <c r="F123" s="16" t="s">
        <v>24</v>
      </c>
      <c r="G123" s="16" t="s">
        <v>25</v>
      </c>
      <c r="H123" s="16" t="s">
        <v>26</v>
      </c>
      <c r="I123" s="16">
        <v>1</v>
      </c>
      <c r="J123" s="16" t="s">
        <v>24</v>
      </c>
      <c r="K123" s="12" t="str">
        <f>IF(F123="NA","0000",IF(F123="A04","1000",IF(F123="A03","0700",IF(F123="A02","0500",IF(F123="A01","0200",ERROR)))))</f>
        <v>0000</v>
      </c>
      <c r="L123" s="12" t="str">
        <f t="shared" si="3"/>
        <v>000</v>
      </c>
      <c r="M123" s="18">
        <v>0</v>
      </c>
      <c r="N123" s="12">
        <v>4</v>
      </c>
      <c r="O123" s="12">
        <v>6</v>
      </c>
      <c r="P123" s="12" t="s">
        <v>24</v>
      </c>
      <c r="Q123" s="10" t="s">
        <v>275</v>
      </c>
      <c r="R123" s="19" t="str">
        <f t="shared" si="5"/>
        <v>20180604-Str-Sg-Nylo01-Ndata-M0000-D000-T00000-G04-R06-0122.JPG</v>
      </c>
      <c r="S123" s="3"/>
      <c r="T123" s="3"/>
      <c r="U123" s="3"/>
      <c r="V123" s="12"/>
      <c r="W123" s="16"/>
    </row>
    <row r="124" spans="1:23" ht="10.8" x14ac:dyDescent="0.25">
      <c r="A124" s="17" t="s">
        <v>1919</v>
      </c>
      <c r="B124" s="9" t="str">
        <f t="shared" si="4"/>
        <v>20180604</v>
      </c>
      <c r="C124" s="9" t="s">
        <v>872</v>
      </c>
      <c r="D124" s="9" t="s">
        <v>1797</v>
      </c>
      <c r="E124" s="16" t="s">
        <v>23</v>
      </c>
      <c r="F124" s="16" t="s">
        <v>32</v>
      </c>
      <c r="G124" s="16" t="s">
        <v>33</v>
      </c>
      <c r="H124" s="16" t="s">
        <v>26</v>
      </c>
      <c r="I124" s="16">
        <v>212</v>
      </c>
      <c r="J124" s="16">
        <v>240</v>
      </c>
      <c r="K124" s="12" t="str">
        <f>IF(F124="NA","0000",IF(F124="A04","1000",IF(F124="A03","0700",IF(F124="A02","0500",IF(F124="A01","0200",ERROR)))))</f>
        <v>1000</v>
      </c>
      <c r="L124" s="12" t="str">
        <f t="shared" si="3"/>
        <v>240</v>
      </c>
      <c r="M124" s="18">
        <v>0</v>
      </c>
      <c r="N124" s="12">
        <v>4</v>
      </c>
      <c r="O124" s="12">
        <v>6</v>
      </c>
      <c r="P124" s="12" t="s">
        <v>24</v>
      </c>
      <c r="Q124" s="10" t="s">
        <v>278</v>
      </c>
      <c r="R124" s="19" t="str">
        <f t="shared" si="5"/>
        <v>20180604-Str-Sg-Cott01-Uvpo1-M1000-D240-T00000-G04-R06-0123.JPG</v>
      </c>
      <c r="S124" s="3"/>
      <c r="T124" s="3"/>
      <c r="U124" s="3"/>
      <c r="V124" s="12"/>
      <c r="W124" s="16"/>
    </row>
    <row r="125" spans="1:23" ht="10.8" x14ac:dyDescent="0.25">
      <c r="A125" s="17" t="s">
        <v>1920</v>
      </c>
      <c r="B125" s="9" t="str">
        <f t="shared" si="4"/>
        <v>20180604</v>
      </c>
      <c r="C125" s="9" t="s">
        <v>872</v>
      </c>
      <c r="D125" s="9" t="s">
        <v>1797</v>
      </c>
      <c r="E125" s="16" t="s">
        <v>23</v>
      </c>
      <c r="F125" s="16" t="s">
        <v>32</v>
      </c>
      <c r="G125" s="16" t="s">
        <v>33</v>
      </c>
      <c r="H125" s="16" t="s">
        <v>26</v>
      </c>
      <c r="I125" s="16">
        <v>125</v>
      </c>
      <c r="J125" s="16">
        <v>240</v>
      </c>
      <c r="K125" s="12" t="str">
        <f>IF(F125="NA","0000",IF(F125="A04","1000",IF(F125="A03","0700",IF(F125="A02","0500",IF(F125="A01","0200",ERROR)))))</f>
        <v>1000</v>
      </c>
      <c r="L125" s="12" t="str">
        <f t="shared" si="3"/>
        <v>240</v>
      </c>
      <c r="M125" s="18">
        <v>0</v>
      </c>
      <c r="N125" s="12">
        <v>4</v>
      </c>
      <c r="O125" s="12">
        <v>6</v>
      </c>
      <c r="P125" s="12" t="s">
        <v>24</v>
      </c>
      <c r="Q125" s="10" t="s">
        <v>281</v>
      </c>
      <c r="R125" s="19" t="str">
        <f t="shared" si="5"/>
        <v>20180604-Str-Sg-Cott01-Uvpo1-M1000-D240-T00000-G04-R06-0124.JPG</v>
      </c>
      <c r="S125" s="3"/>
      <c r="T125" s="3"/>
      <c r="U125" s="3"/>
      <c r="V125" s="12"/>
      <c r="W125" s="16"/>
    </row>
    <row r="126" spans="1:23" ht="10.8" x14ac:dyDescent="0.25">
      <c r="A126" s="17" t="s">
        <v>1921</v>
      </c>
      <c r="B126" s="9" t="str">
        <f t="shared" si="4"/>
        <v>20180604</v>
      </c>
      <c r="C126" s="9" t="s">
        <v>872</v>
      </c>
      <c r="D126" s="9" t="s">
        <v>1797</v>
      </c>
      <c r="E126" s="16" t="s">
        <v>459</v>
      </c>
      <c r="F126" s="16" t="s">
        <v>32</v>
      </c>
      <c r="G126" s="16" t="s">
        <v>33</v>
      </c>
      <c r="H126" s="16" t="s">
        <v>26</v>
      </c>
      <c r="I126" s="16">
        <v>53</v>
      </c>
      <c r="J126" s="16">
        <v>240</v>
      </c>
      <c r="K126" s="12" t="str">
        <f>IF(F126="NA","0000",IF(F126="A04","1000",IF(F126="A03","0700",IF(F126="A02","0500",IF(F126="A01","0200",ERROR)))))</f>
        <v>1000</v>
      </c>
      <c r="L126" s="12" t="str">
        <f t="shared" si="3"/>
        <v>240</v>
      </c>
      <c r="M126" s="18">
        <v>0</v>
      </c>
      <c r="N126" s="12">
        <v>4</v>
      </c>
      <c r="O126" s="12">
        <v>6</v>
      </c>
      <c r="P126" s="12" t="s">
        <v>24</v>
      </c>
      <c r="Q126" s="10" t="s">
        <v>283</v>
      </c>
      <c r="R126" s="19" t="str">
        <f t="shared" si="5"/>
        <v>20180604-Str-Sg-Nylo01-Uvpo1-M1000-D240-T00000-G04-R06-0125.JPG</v>
      </c>
      <c r="S126" s="3">
        <f>I126-I123</f>
        <v>52</v>
      </c>
      <c r="T126" s="3">
        <f>I124-I122</f>
        <v>174</v>
      </c>
      <c r="U126" s="3">
        <f>S126/T126</f>
        <v>0.2988505747126437</v>
      </c>
      <c r="V126" s="12"/>
      <c r="W126" s="16"/>
    </row>
    <row r="127" spans="1:23" ht="10.8" x14ac:dyDescent="0.25">
      <c r="A127" s="17" t="s">
        <v>1922</v>
      </c>
      <c r="B127" s="9" t="str">
        <f t="shared" si="4"/>
        <v>20180606</v>
      </c>
      <c r="C127" s="9" t="s">
        <v>872</v>
      </c>
      <c r="D127" s="9" t="s">
        <v>1797</v>
      </c>
      <c r="E127" s="16" t="s">
        <v>23</v>
      </c>
      <c r="F127" s="16" t="s">
        <v>24</v>
      </c>
      <c r="G127" s="16" t="s">
        <v>25</v>
      </c>
      <c r="H127" s="16" t="s">
        <v>26</v>
      </c>
      <c r="I127" s="16">
        <v>67</v>
      </c>
      <c r="J127" s="16" t="s">
        <v>24</v>
      </c>
      <c r="K127" s="12" t="str">
        <f>IF(F127="NA","0000",IF(F127="A04","1000",IF(F127="A03","0700",IF(F127="A02","0500",IF(F127="A01","0200",ERROR)))))</f>
        <v>0000</v>
      </c>
      <c r="L127" s="12" t="str">
        <f t="shared" si="3"/>
        <v>000</v>
      </c>
      <c r="M127" s="18">
        <v>0</v>
      </c>
      <c r="N127" s="12">
        <v>5</v>
      </c>
      <c r="O127" s="12">
        <v>1</v>
      </c>
      <c r="P127" s="12" t="s">
        <v>24</v>
      </c>
      <c r="Q127" s="10" t="s">
        <v>285</v>
      </c>
      <c r="R127" s="19" t="str">
        <f t="shared" si="5"/>
        <v>20180606-Str-Sg-Cott01-Ndata-M0000-D000-T00000-G05-R01-0126.JPG</v>
      </c>
      <c r="S127" s="3"/>
      <c r="T127" s="3"/>
      <c r="U127" s="3"/>
      <c r="V127" s="12"/>
      <c r="W127" s="16"/>
    </row>
    <row r="128" spans="1:23" ht="10.8" x14ac:dyDescent="0.25">
      <c r="A128" s="17" t="s">
        <v>1923</v>
      </c>
      <c r="B128" s="9" t="str">
        <f t="shared" si="4"/>
        <v>20180606</v>
      </c>
      <c r="C128" s="9" t="s">
        <v>872</v>
      </c>
      <c r="D128" s="9" t="s">
        <v>1797</v>
      </c>
      <c r="E128" s="16" t="s">
        <v>459</v>
      </c>
      <c r="F128" s="16" t="s">
        <v>24</v>
      </c>
      <c r="G128" s="16" t="s">
        <v>25</v>
      </c>
      <c r="H128" s="16" t="s">
        <v>26</v>
      </c>
      <c r="I128" s="16">
        <v>1</v>
      </c>
      <c r="J128" s="16" t="s">
        <v>24</v>
      </c>
      <c r="K128" s="12" t="str">
        <f>IF(F128="NA","0000",IF(F128="A04","1000",IF(F128="A03","0700",IF(F128="A02","0500",IF(F128="A01","0200",ERROR)))))</f>
        <v>0000</v>
      </c>
      <c r="L128" s="12" t="str">
        <f t="shared" si="3"/>
        <v>000</v>
      </c>
      <c r="M128" s="18">
        <v>0</v>
      </c>
      <c r="N128" s="12">
        <v>5</v>
      </c>
      <c r="O128" s="12">
        <v>1</v>
      </c>
      <c r="P128" s="12" t="s">
        <v>24</v>
      </c>
      <c r="Q128" s="10" t="s">
        <v>287</v>
      </c>
      <c r="R128" s="19" t="str">
        <f t="shared" si="5"/>
        <v>20180606-Str-Sg-Nylo01-Ndata-M0000-D000-T00000-G05-R01-0127.JPG</v>
      </c>
      <c r="S128" s="3"/>
      <c r="T128" s="3"/>
      <c r="U128" s="3"/>
      <c r="V128" s="12"/>
      <c r="W128" s="16"/>
    </row>
    <row r="129" spans="1:23" ht="10.8" x14ac:dyDescent="0.25">
      <c r="A129" s="17" t="s">
        <v>1924</v>
      </c>
      <c r="B129" s="9" t="str">
        <f t="shared" si="4"/>
        <v>20180606</v>
      </c>
      <c r="C129" s="9" t="s">
        <v>872</v>
      </c>
      <c r="D129" s="9" t="s">
        <v>1797</v>
      </c>
      <c r="E129" s="16" t="s">
        <v>23</v>
      </c>
      <c r="F129" s="16" t="s">
        <v>277</v>
      </c>
      <c r="G129" s="16" t="s">
        <v>33</v>
      </c>
      <c r="H129" s="16" t="s">
        <v>26</v>
      </c>
      <c r="I129" s="16">
        <v>232</v>
      </c>
      <c r="J129" s="16">
        <v>60</v>
      </c>
      <c r="K129" s="12" t="str">
        <f>IF(F129="NA","0000",IF(F129="A04","1000",IF(F129="A03","0700",IF(F129="A02","0500",IF(F129="A01","0200",ERROR)))))</f>
        <v>0200</v>
      </c>
      <c r="L129" s="12" t="str">
        <f t="shared" si="3"/>
        <v>060</v>
      </c>
      <c r="M129" s="18">
        <v>0</v>
      </c>
      <c r="N129" s="12">
        <v>5</v>
      </c>
      <c r="O129" s="12">
        <v>1</v>
      </c>
      <c r="P129" s="12" t="s">
        <v>24</v>
      </c>
      <c r="Q129" s="10" t="s">
        <v>289</v>
      </c>
      <c r="R129" s="19" t="str">
        <f t="shared" si="5"/>
        <v>20180606-Str-Sg-Cott01-Uvpo1-M0200-D060-T00000-G05-R01-0128.JPG</v>
      </c>
      <c r="S129" s="3"/>
      <c r="T129" s="3"/>
      <c r="U129" s="3"/>
      <c r="V129" s="12"/>
      <c r="W129" s="16"/>
    </row>
    <row r="130" spans="1:23" ht="10.8" x14ac:dyDescent="0.25">
      <c r="A130" s="17" t="s">
        <v>1925</v>
      </c>
      <c r="B130" s="9" t="str">
        <f t="shared" si="4"/>
        <v>20180606</v>
      </c>
      <c r="C130" s="9" t="s">
        <v>872</v>
      </c>
      <c r="D130" s="9" t="s">
        <v>1797</v>
      </c>
      <c r="E130" s="16" t="s">
        <v>23</v>
      </c>
      <c r="F130" s="16" t="s">
        <v>277</v>
      </c>
      <c r="G130" s="16" t="s">
        <v>33</v>
      </c>
      <c r="H130" s="16" t="s">
        <v>26</v>
      </c>
      <c r="I130" s="16">
        <v>155</v>
      </c>
      <c r="J130" s="16">
        <v>60</v>
      </c>
      <c r="K130" s="12" t="str">
        <f>IF(F130="NA","0000",IF(F130="A04","1000",IF(F130="A03","0700",IF(F130="A02","0500",IF(F130="A01","0200",ERROR)))))</f>
        <v>0200</v>
      </c>
      <c r="L130" s="12" t="str">
        <f t="shared" ref="L130:L193" si="6">IF(J130="NA","000",TEXT(J130,"000"))</f>
        <v>060</v>
      </c>
      <c r="M130" s="18">
        <v>0</v>
      </c>
      <c r="N130" s="12">
        <v>5</v>
      </c>
      <c r="O130" s="12">
        <v>1</v>
      </c>
      <c r="P130" s="12" t="s">
        <v>24</v>
      </c>
      <c r="Q130" s="10" t="s">
        <v>291</v>
      </c>
      <c r="R130" s="19" t="str">
        <f t="shared" si="5"/>
        <v>20180606-Str-Sg-Cott01-Uvpo1-M0200-D060-T00000-G05-R01-0129.JPG</v>
      </c>
      <c r="S130" s="3"/>
      <c r="T130" s="3"/>
      <c r="U130" s="3"/>
      <c r="V130" s="12"/>
      <c r="W130" s="16"/>
    </row>
    <row r="131" spans="1:23" ht="10.8" x14ac:dyDescent="0.25">
      <c r="A131" s="17" t="s">
        <v>1926</v>
      </c>
      <c r="B131" s="9" t="str">
        <f t="shared" ref="B131:B194" si="7">LEFT(A131,8)</f>
        <v>20180606</v>
      </c>
      <c r="C131" s="9" t="s">
        <v>872</v>
      </c>
      <c r="D131" s="9" t="s">
        <v>1797</v>
      </c>
      <c r="E131" s="16" t="s">
        <v>459</v>
      </c>
      <c r="F131" s="16" t="s">
        <v>277</v>
      </c>
      <c r="G131" s="16" t="s">
        <v>33</v>
      </c>
      <c r="H131" s="16" t="s">
        <v>26</v>
      </c>
      <c r="I131" s="16">
        <v>54</v>
      </c>
      <c r="J131" s="16">
        <v>60</v>
      </c>
      <c r="K131" s="12" t="str">
        <f>IF(F131="NA","0000",IF(F131="A04","1000",IF(F131="A03","0700",IF(F131="A02","0500",IF(F131="A01","0200",ERROR)))))</f>
        <v>0200</v>
      </c>
      <c r="L131" s="12" t="str">
        <f t="shared" si="6"/>
        <v>060</v>
      </c>
      <c r="M131" s="18">
        <v>0</v>
      </c>
      <c r="N131" s="12">
        <v>5</v>
      </c>
      <c r="O131" s="12">
        <v>1</v>
      </c>
      <c r="P131" s="12" t="s">
        <v>24</v>
      </c>
      <c r="Q131" s="10" t="s">
        <v>293</v>
      </c>
      <c r="R131" s="19" t="str">
        <f t="shared" si="5"/>
        <v>20180606-Str-Sg-Nylo01-Uvpo1-M0200-D060-T00000-G05-R01-0130.JPG</v>
      </c>
      <c r="S131" s="3">
        <f>I131-I128</f>
        <v>53</v>
      </c>
      <c r="T131" s="3">
        <f>I129-I127</f>
        <v>165</v>
      </c>
      <c r="U131" s="3">
        <f>S131/T131</f>
        <v>0.32121212121212123</v>
      </c>
      <c r="V131" s="12"/>
      <c r="W131" s="16"/>
    </row>
    <row r="132" spans="1:23" ht="10.8" x14ac:dyDescent="0.25">
      <c r="A132" s="17" t="s">
        <v>1927</v>
      </c>
      <c r="B132" s="9" t="str">
        <f t="shared" si="7"/>
        <v>20180606</v>
      </c>
      <c r="C132" s="9" t="s">
        <v>872</v>
      </c>
      <c r="D132" s="9" t="s">
        <v>1797</v>
      </c>
      <c r="E132" s="16" t="s">
        <v>23</v>
      </c>
      <c r="F132" s="16" t="s">
        <v>24</v>
      </c>
      <c r="G132" s="16" t="s">
        <v>25</v>
      </c>
      <c r="H132" s="16" t="s">
        <v>26</v>
      </c>
      <c r="I132" s="16">
        <v>53</v>
      </c>
      <c r="J132" s="16" t="s">
        <v>24</v>
      </c>
      <c r="K132" s="12" t="str">
        <f>IF(F132="NA","0000",IF(F132="A04","1000",IF(F132="A03","0700",IF(F132="A02","0500",IF(F132="A01","0200",ERROR)))))</f>
        <v>0000</v>
      </c>
      <c r="L132" s="12" t="str">
        <f t="shared" si="6"/>
        <v>000</v>
      </c>
      <c r="M132" s="18">
        <v>0</v>
      </c>
      <c r="N132" s="12">
        <v>5</v>
      </c>
      <c r="O132" s="12">
        <v>2</v>
      </c>
      <c r="P132" s="12" t="s">
        <v>24</v>
      </c>
      <c r="Q132" s="10" t="s">
        <v>295</v>
      </c>
      <c r="R132" s="19" t="str">
        <f t="shared" ref="R132:R195" si="8">CONCATENATE(B132,"-",C132,"-",D132,"-",E132,"-",G132,"-","M",K132,"-","D",L132,"-","T",TEXT(M132,"00000"),"-","G",TEXT(N132,"00"),"-","R",TEXT(O132,"00"),"-",0,Q132,".JPG")</f>
        <v>20180606-Str-Sg-Cott01-Ndata-M0000-D000-T00000-G05-R02-0131.JPG</v>
      </c>
      <c r="S132" s="3"/>
      <c r="T132" s="3"/>
      <c r="U132" s="3"/>
      <c r="V132" s="12"/>
      <c r="W132" s="16"/>
    </row>
    <row r="133" spans="1:23" ht="10.8" x14ac:dyDescent="0.25">
      <c r="A133" s="17" t="s">
        <v>1928</v>
      </c>
      <c r="B133" s="9" t="str">
        <f t="shared" si="7"/>
        <v>20180606</v>
      </c>
      <c r="C133" s="9" t="s">
        <v>872</v>
      </c>
      <c r="D133" s="9" t="s">
        <v>1797</v>
      </c>
      <c r="E133" s="16" t="s">
        <v>459</v>
      </c>
      <c r="F133" s="16" t="s">
        <v>24</v>
      </c>
      <c r="G133" s="16" t="s">
        <v>25</v>
      </c>
      <c r="H133" s="16" t="s">
        <v>26</v>
      </c>
      <c r="I133" s="16">
        <v>0</v>
      </c>
      <c r="J133" s="16" t="s">
        <v>24</v>
      </c>
      <c r="K133" s="12" t="str">
        <f>IF(F133="NA","0000",IF(F133="A04","1000",IF(F133="A03","0700",IF(F133="A02","0500",IF(F133="A01","0200",ERROR)))))</f>
        <v>0000</v>
      </c>
      <c r="L133" s="12" t="str">
        <f t="shared" si="6"/>
        <v>000</v>
      </c>
      <c r="M133" s="18">
        <v>0</v>
      </c>
      <c r="N133" s="12">
        <v>5</v>
      </c>
      <c r="O133" s="12">
        <v>2</v>
      </c>
      <c r="P133" s="12" t="s">
        <v>24</v>
      </c>
      <c r="Q133" s="10" t="s">
        <v>297</v>
      </c>
      <c r="R133" s="19" t="str">
        <f t="shared" si="8"/>
        <v>20180606-Str-Sg-Nylo01-Ndata-M0000-D000-T00000-G05-R02-0132.JPG</v>
      </c>
      <c r="S133" s="3"/>
      <c r="T133" s="3"/>
      <c r="U133" s="3"/>
      <c r="V133" s="12"/>
      <c r="W133" s="16"/>
    </row>
    <row r="134" spans="1:23" ht="10.8" x14ac:dyDescent="0.25">
      <c r="A134" s="17" t="s">
        <v>1929</v>
      </c>
      <c r="B134" s="9" t="str">
        <f t="shared" si="7"/>
        <v>20180606</v>
      </c>
      <c r="C134" s="9" t="s">
        <v>872</v>
      </c>
      <c r="D134" s="9" t="s">
        <v>1797</v>
      </c>
      <c r="E134" s="16" t="s">
        <v>23</v>
      </c>
      <c r="F134" s="16" t="s">
        <v>277</v>
      </c>
      <c r="G134" s="16" t="s">
        <v>33</v>
      </c>
      <c r="H134" s="16" t="s">
        <v>26</v>
      </c>
      <c r="I134" s="16">
        <v>448</v>
      </c>
      <c r="J134" s="16">
        <v>60</v>
      </c>
      <c r="K134" s="12" t="str">
        <f>IF(F134="NA","0000",IF(F134="A04","1000",IF(F134="A03","0700",IF(F134="A02","0500",IF(F134="A01","0200",ERROR)))))</f>
        <v>0200</v>
      </c>
      <c r="L134" s="12" t="str">
        <f t="shared" si="6"/>
        <v>060</v>
      </c>
      <c r="M134" s="18">
        <v>0</v>
      </c>
      <c r="N134" s="12">
        <v>5</v>
      </c>
      <c r="O134" s="12">
        <v>2</v>
      </c>
      <c r="P134" s="12" t="s">
        <v>24</v>
      </c>
      <c r="Q134" s="10" t="s">
        <v>299</v>
      </c>
      <c r="R134" s="19" t="str">
        <f t="shared" si="8"/>
        <v>20180606-Str-Sg-Cott01-Uvpo1-M0200-D060-T00000-G05-R02-0133.JPG</v>
      </c>
      <c r="S134" s="3"/>
      <c r="T134" s="3"/>
      <c r="U134" s="3"/>
      <c r="V134" s="12"/>
      <c r="W134" s="16"/>
    </row>
    <row r="135" spans="1:23" ht="10.8" x14ac:dyDescent="0.25">
      <c r="A135" s="17" t="s">
        <v>1930</v>
      </c>
      <c r="B135" s="9" t="str">
        <f t="shared" si="7"/>
        <v>20180606</v>
      </c>
      <c r="C135" s="9" t="s">
        <v>872</v>
      </c>
      <c r="D135" s="9" t="s">
        <v>1797</v>
      </c>
      <c r="E135" s="16" t="s">
        <v>23</v>
      </c>
      <c r="F135" s="16" t="s">
        <v>277</v>
      </c>
      <c r="G135" s="16" t="s">
        <v>33</v>
      </c>
      <c r="H135" s="16" t="s">
        <v>26</v>
      </c>
      <c r="I135" s="16">
        <v>353</v>
      </c>
      <c r="J135" s="16">
        <v>60</v>
      </c>
      <c r="K135" s="12" t="str">
        <f>IF(F135="NA","0000",IF(F135="A04","1000",IF(F135="A03","0700",IF(F135="A02","0500",IF(F135="A01","0200",ERROR)))))</f>
        <v>0200</v>
      </c>
      <c r="L135" s="12" t="str">
        <f t="shared" si="6"/>
        <v>060</v>
      </c>
      <c r="M135" s="18">
        <v>0</v>
      </c>
      <c r="N135" s="12">
        <v>5</v>
      </c>
      <c r="O135" s="12">
        <v>2</v>
      </c>
      <c r="P135" s="12" t="s">
        <v>24</v>
      </c>
      <c r="Q135" s="10" t="s">
        <v>301</v>
      </c>
      <c r="R135" s="19" t="str">
        <f t="shared" si="8"/>
        <v>20180606-Str-Sg-Cott01-Uvpo1-M0200-D060-T00000-G05-R02-0134.JPG</v>
      </c>
      <c r="S135" s="3"/>
      <c r="T135" s="3"/>
      <c r="U135" s="3"/>
      <c r="V135" s="12"/>
      <c r="W135" s="16"/>
    </row>
    <row r="136" spans="1:23" ht="10.8" x14ac:dyDescent="0.25">
      <c r="A136" s="17" t="s">
        <v>1931</v>
      </c>
      <c r="B136" s="9" t="str">
        <f t="shared" si="7"/>
        <v>20180606</v>
      </c>
      <c r="C136" s="9" t="s">
        <v>872</v>
      </c>
      <c r="D136" s="9" t="s">
        <v>1797</v>
      </c>
      <c r="E136" s="16" t="s">
        <v>459</v>
      </c>
      <c r="F136" s="16" t="s">
        <v>277</v>
      </c>
      <c r="G136" s="16" t="s">
        <v>33</v>
      </c>
      <c r="H136" s="16" t="s">
        <v>26</v>
      </c>
      <c r="I136" s="16">
        <v>67</v>
      </c>
      <c r="J136" s="16">
        <v>60</v>
      </c>
      <c r="K136" s="12" t="str">
        <f>IF(F136="NA","0000",IF(F136="A04","1000",IF(F136="A03","0700",IF(F136="A02","0500",IF(F136="A01","0200",ERROR)))))</f>
        <v>0200</v>
      </c>
      <c r="L136" s="12" t="str">
        <f t="shared" si="6"/>
        <v>060</v>
      </c>
      <c r="M136" s="18">
        <v>0</v>
      </c>
      <c r="N136" s="12">
        <v>5</v>
      </c>
      <c r="O136" s="12">
        <v>2</v>
      </c>
      <c r="P136" s="12" t="s">
        <v>24</v>
      </c>
      <c r="Q136" s="10" t="s">
        <v>303</v>
      </c>
      <c r="R136" s="19" t="str">
        <f t="shared" si="8"/>
        <v>20180606-Str-Sg-Nylo01-Uvpo1-M0200-D060-T00000-G05-R02-0135.JPG</v>
      </c>
      <c r="S136" s="3">
        <f>I136-I133</f>
        <v>67</v>
      </c>
      <c r="T136" s="3">
        <f>I134-I132</f>
        <v>395</v>
      </c>
      <c r="U136" s="3">
        <f>S136/T136</f>
        <v>0.16962025316455695</v>
      </c>
      <c r="V136" s="12"/>
      <c r="W136" s="16"/>
    </row>
    <row r="137" spans="1:23" ht="10.8" x14ac:dyDescent="0.25">
      <c r="A137" s="17" t="s">
        <v>1932</v>
      </c>
      <c r="B137" s="9" t="str">
        <f t="shared" si="7"/>
        <v>20180606</v>
      </c>
      <c r="C137" s="9" t="s">
        <v>872</v>
      </c>
      <c r="D137" s="9" t="s">
        <v>1797</v>
      </c>
      <c r="E137" s="16" t="s">
        <v>23</v>
      </c>
      <c r="F137" s="16" t="s">
        <v>24</v>
      </c>
      <c r="G137" s="16" t="s">
        <v>25</v>
      </c>
      <c r="H137" s="16" t="s">
        <v>26</v>
      </c>
      <c r="I137" s="16">
        <v>32</v>
      </c>
      <c r="J137" s="16" t="s">
        <v>24</v>
      </c>
      <c r="K137" s="12" t="str">
        <f>IF(F137="NA","0000",IF(F137="A04","1000",IF(F137="A03","0700",IF(F137="A02","0500",IF(F137="A01","0200",ERROR)))))</f>
        <v>0000</v>
      </c>
      <c r="L137" s="12" t="str">
        <f t="shared" si="6"/>
        <v>000</v>
      </c>
      <c r="M137" s="18">
        <v>0</v>
      </c>
      <c r="N137" s="12">
        <v>5</v>
      </c>
      <c r="O137" s="12">
        <v>3</v>
      </c>
      <c r="P137" s="12" t="s">
        <v>24</v>
      </c>
      <c r="Q137" s="10" t="s">
        <v>305</v>
      </c>
      <c r="R137" s="19" t="str">
        <f t="shared" si="8"/>
        <v>20180606-Str-Sg-Cott01-Ndata-M0000-D000-T00000-G05-R03-0136.JPG</v>
      </c>
      <c r="S137" s="3"/>
      <c r="T137" s="3"/>
      <c r="U137" s="3"/>
      <c r="V137" s="12"/>
      <c r="W137" s="16"/>
    </row>
    <row r="138" spans="1:23" ht="10.8" x14ac:dyDescent="0.25">
      <c r="A138" s="17" t="s">
        <v>1933</v>
      </c>
      <c r="B138" s="9" t="str">
        <f t="shared" si="7"/>
        <v>20180606</v>
      </c>
      <c r="C138" s="9" t="s">
        <v>872</v>
      </c>
      <c r="D138" s="9" t="s">
        <v>1797</v>
      </c>
      <c r="E138" s="16" t="s">
        <v>459</v>
      </c>
      <c r="F138" s="16" t="s">
        <v>24</v>
      </c>
      <c r="G138" s="16" t="s">
        <v>25</v>
      </c>
      <c r="H138" s="16" t="s">
        <v>26</v>
      </c>
      <c r="I138" s="16">
        <v>1</v>
      </c>
      <c r="J138" s="16" t="s">
        <v>24</v>
      </c>
      <c r="K138" s="12" t="str">
        <f>IF(F138="NA","0000",IF(F138="A04","1000",IF(F138="A03","0700",IF(F138="A02","0500",IF(F138="A01","0200",ERROR)))))</f>
        <v>0000</v>
      </c>
      <c r="L138" s="12" t="str">
        <f t="shared" si="6"/>
        <v>000</v>
      </c>
      <c r="M138" s="18">
        <v>0</v>
      </c>
      <c r="N138" s="12">
        <v>5</v>
      </c>
      <c r="O138" s="12">
        <v>3</v>
      </c>
      <c r="P138" s="12" t="s">
        <v>24</v>
      </c>
      <c r="Q138" s="10" t="s">
        <v>307</v>
      </c>
      <c r="R138" s="19" t="str">
        <f t="shared" si="8"/>
        <v>20180606-Str-Sg-Nylo01-Ndata-M0000-D000-T00000-G05-R03-0137.JPG</v>
      </c>
      <c r="S138" s="3"/>
      <c r="T138" s="3"/>
      <c r="U138" s="3"/>
      <c r="V138" s="12"/>
      <c r="W138" s="16"/>
    </row>
    <row r="139" spans="1:23" ht="10.8" x14ac:dyDescent="0.25">
      <c r="A139" s="17" t="s">
        <v>1934</v>
      </c>
      <c r="B139" s="9" t="str">
        <f t="shared" si="7"/>
        <v>20180606</v>
      </c>
      <c r="C139" s="9" t="s">
        <v>872</v>
      </c>
      <c r="D139" s="9" t="s">
        <v>1797</v>
      </c>
      <c r="E139" s="16" t="s">
        <v>23</v>
      </c>
      <c r="F139" s="16" t="s">
        <v>277</v>
      </c>
      <c r="G139" s="16" t="s">
        <v>33</v>
      </c>
      <c r="H139" s="16" t="s">
        <v>26</v>
      </c>
      <c r="I139" s="16">
        <v>264</v>
      </c>
      <c r="J139" s="16">
        <v>60</v>
      </c>
      <c r="K139" s="12" t="str">
        <f>IF(F139="NA","0000",IF(F139="A04","1000",IF(F139="A03","0700",IF(F139="A02","0500",IF(F139="A01","0200",ERROR)))))</f>
        <v>0200</v>
      </c>
      <c r="L139" s="12" t="str">
        <f t="shared" si="6"/>
        <v>060</v>
      </c>
      <c r="M139" s="18">
        <v>0</v>
      </c>
      <c r="N139" s="12">
        <v>5</v>
      </c>
      <c r="O139" s="12">
        <v>3</v>
      </c>
      <c r="P139" s="12" t="s">
        <v>24</v>
      </c>
      <c r="Q139" s="10" t="s">
        <v>309</v>
      </c>
      <c r="R139" s="19" t="str">
        <f t="shared" si="8"/>
        <v>20180606-Str-Sg-Cott01-Uvpo1-M0200-D060-T00000-G05-R03-0138.JPG</v>
      </c>
      <c r="S139" s="3"/>
      <c r="T139" s="3"/>
      <c r="U139" s="3"/>
      <c r="V139" s="12"/>
      <c r="W139" s="16"/>
    </row>
    <row r="140" spans="1:23" ht="10.8" x14ac:dyDescent="0.25">
      <c r="A140" s="17" t="s">
        <v>1935</v>
      </c>
      <c r="B140" s="9" t="str">
        <f t="shared" si="7"/>
        <v>20180606</v>
      </c>
      <c r="C140" s="9" t="s">
        <v>872</v>
      </c>
      <c r="D140" s="9" t="s">
        <v>1797</v>
      </c>
      <c r="E140" s="16" t="s">
        <v>23</v>
      </c>
      <c r="F140" s="16" t="s">
        <v>277</v>
      </c>
      <c r="G140" s="16" t="s">
        <v>33</v>
      </c>
      <c r="H140" s="16" t="s">
        <v>26</v>
      </c>
      <c r="I140" s="16">
        <v>235</v>
      </c>
      <c r="J140" s="16">
        <v>60</v>
      </c>
      <c r="K140" s="12" t="str">
        <f>IF(F140="NA","0000",IF(F140="A04","1000",IF(F140="A03","0700",IF(F140="A02","0500",IF(F140="A01","0200",ERROR)))))</f>
        <v>0200</v>
      </c>
      <c r="L140" s="12" t="str">
        <f t="shared" si="6"/>
        <v>060</v>
      </c>
      <c r="M140" s="18">
        <v>0</v>
      </c>
      <c r="N140" s="12">
        <v>5</v>
      </c>
      <c r="O140" s="12">
        <v>3</v>
      </c>
      <c r="P140" s="12" t="s">
        <v>24</v>
      </c>
      <c r="Q140" s="10" t="s">
        <v>311</v>
      </c>
      <c r="R140" s="19" t="str">
        <f t="shared" si="8"/>
        <v>20180606-Str-Sg-Cott01-Uvpo1-M0200-D060-T00000-G05-R03-0139.JPG</v>
      </c>
      <c r="S140" s="3"/>
      <c r="T140" s="3"/>
      <c r="U140" s="3"/>
      <c r="V140" s="12"/>
      <c r="W140" s="16"/>
    </row>
    <row r="141" spans="1:23" ht="10.8" x14ac:dyDescent="0.25">
      <c r="A141" s="17" t="s">
        <v>1936</v>
      </c>
      <c r="B141" s="9" t="str">
        <f t="shared" si="7"/>
        <v>20180606</v>
      </c>
      <c r="C141" s="9" t="s">
        <v>872</v>
      </c>
      <c r="D141" s="9" t="s">
        <v>1797</v>
      </c>
      <c r="E141" s="16" t="s">
        <v>459</v>
      </c>
      <c r="F141" s="16" t="s">
        <v>277</v>
      </c>
      <c r="G141" s="16" t="s">
        <v>33</v>
      </c>
      <c r="H141" s="16" t="s">
        <v>26</v>
      </c>
      <c r="I141" s="16">
        <v>85</v>
      </c>
      <c r="J141" s="16">
        <v>60</v>
      </c>
      <c r="K141" s="12" t="str">
        <f>IF(F141="NA","0000",IF(F141="A04","1000",IF(F141="A03","0700",IF(F141="A02","0500",IF(F141="A01","0200",ERROR)))))</f>
        <v>0200</v>
      </c>
      <c r="L141" s="12" t="str">
        <f t="shared" si="6"/>
        <v>060</v>
      </c>
      <c r="M141" s="18">
        <v>0</v>
      </c>
      <c r="N141" s="12">
        <v>5</v>
      </c>
      <c r="O141" s="12">
        <v>3</v>
      </c>
      <c r="P141" s="12" t="s">
        <v>24</v>
      </c>
      <c r="Q141" s="10" t="s">
        <v>313</v>
      </c>
      <c r="R141" s="19" t="str">
        <f t="shared" si="8"/>
        <v>20180606-Str-Sg-Nylo01-Uvpo1-M0200-D060-T00000-G05-R03-0140.JPG</v>
      </c>
      <c r="S141" s="3">
        <f>I141-I138</f>
        <v>84</v>
      </c>
      <c r="T141" s="3">
        <f>I139-I137</f>
        <v>232</v>
      </c>
      <c r="U141" s="3">
        <f>S141/T141</f>
        <v>0.36206896551724138</v>
      </c>
      <c r="V141" s="12"/>
      <c r="W141" s="16"/>
    </row>
    <row r="142" spans="1:23" ht="10.8" x14ac:dyDescent="0.25">
      <c r="A142" s="17" t="s">
        <v>1937</v>
      </c>
      <c r="B142" s="9" t="str">
        <f t="shared" si="7"/>
        <v>20180606</v>
      </c>
      <c r="C142" s="9" t="s">
        <v>872</v>
      </c>
      <c r="D142" s="9" t="s">
        <v>1797</v>
      </c>
      <c r="E142" s="16" t="s">
        <v>23</v>
      </c>
      <c r="F142" s="16" t="s">
        <v>24</v>
      </c>
      <c r="G142" s="16" t="s">
        <v>25</v>
      </c>
      <c r="H142" s="16" t="s">
        <v>26</v>
      </c>
      <c r="I142" s="16">
        <v>72</v>
      </c>
      <c r="J142" s="16" t="s">
        <v>24</v>
      </c>
      <c r="K142" s="12" t="str">
        <f>IF(F142="NA","0000",IF(F142="A04","1000",IF(F142="A03","0700",IF(F142="A02","0500",IF(F142="A01","0200",ERROR)))))</f>
        <v>0000</v>
      </c>
      <c r="L142" s="12" t="str">
        <f t="shared" si="6"/>
        <v>000</v>
      </c>
      <c r="M142" s="18">
        <v>0</v>
      </c>
      <c r="N142" s="12">
        <v>5</v>
      </c>
      <c r="O142" s="12">
        <v>4</v>
      </c>
      <c r="P142" s="12" t="s">
        <v>24</v>
      </c>
      <c r="Q142" s="10" t="s">
        <v>315</v>
      </c>
      <c r="R142" s="19" t="str">
        <f t="shared" si="8"/>
        <v>20180606-Str-Sg-Cott01-Ndata-M0000-D000-T00000-G05-R04-0141.JPG</v>
      </c>
      <c r="S142" s="3"/>
      <c r="T142" s="3"/>
      <c r="U142" s="3"/>
      <c r="V142" s="12"/>
      <c r="W142" s="16"/>
    </row>
    <row r="143" spans="1:23" ht="10.8" x14ac:dyDescent="0.25">
      <c r="A143" s="17" t="s">
        <v>1938</v>
      </c>
      <c r="B143" s="9" t="str">
        <f t="shared" si="7"/>
        <v>20180606</v>
      </c>
      <c r="C143" s="9" t="s">
        <v>872</v>
      </c>
      <c r="D143" s="9" t="s">
        <v>1797</v>
      </c>
      <c r="E143" s="16" t="s">
        <v>459</v>
      </c>
      <c r="F143" s="16" t="s">
        <v>24</v>
      </c>
      <c r="G143" s="16" t="s">
        <v>25</v>
      </c>
      <c r="H143" s="16" t="s">
        <v>26</v>
      </c>
      <c r="I143" s="16">
        <v>0</v>
      </c>
      <c r="J143" s="16" t="s">
        <v>24</v>
      </c>
      <c r="K143" s="12" t="str">
        <f>IF(F143="NA","0000",IF(F143="A04","1000",IF(F143="A03","0700",IF(F143="A02","0500",IF(F143="A01","0200",ERROR)))))</f>
        <v>0000</v>
      </c>
      <c r="L143" s="12" t="str">
        <f t="shared" si="6"/>
        <v>000</v>
      </c>
      <c r="M143" s="18">
        <v>0</v>
      </c>
      <c r="N143" s="12">
        <v>5</v>
      </c>
      <c r="O143" s="12">
        <v>4</v>
      </c>
      <c r="P143" s="12" t="s">
        <v>24</v>
      </c>
      <c r="Q143" s="10" t="s">
        <v>317</v>
      </c>
      <c r="R143" s="19" t="str">
        <f t="shared" si="8"/>
        <v>20180606-Str-Sg-Nylo01-Ndata-M0000-D000-T00000-G05-R04-0142.JPG</v>
      </c>
      <c r="S143" s="3"/>
      <c r="T143" s="3"/>
      <c r="U143" s="3"/>
      <c r="V143" s="12"/>
      <c r="W143" s="16"/>
    </row>
    <row r="144" spans="1:23" ht="10.8" x14ac:dyDescent="0.25">
      <c r="A144" s="17" t="s">
        <v>1939</v>
      </c>
      <c r="B144" s="9" t="str">
        <f t="shared" si="7"/>
        <v>20180606</v>
      </c>
      <c r="C144" s="9" t="s">
        <v>872</v>
      </c>
      <c r="D144" s="9" t="s">
        <v>1797</v>
      </c>
      <c r="E144" s="16" t="s">
        <v>23</v>
      </c>
      <c r="F144" s="16" t="s">
        <v>277</v>
      </c>
      <c r="G144" s="16" t="s">
        <v>33</v>
      </c>
      <c r="H144" s="16" t="s">
        <v>26</v>
      </c>
      <c r="I144" s="16">
        <v>350</v>
      </c>
      <c r="J144" s="16">
        <v>60</v>
      </c>
      <c r="K144" s="12" t="str">
        <f>IF(F144="NA","0000",IF(F144="A04","1000",IF(F144="A03","0700",IF(F144="A02","0500",IF(F144="A01","0200",ERROR)))))</f>
        <v>0200</v>
      </c>
      <c r="L144" s="12" t="str">
        <f t="shared" si="6"/>
        <v>060</v>
      </c>
      <c r="M144" s="18">
        <v>0</v>
      </c>
      <c r="N144" s="12">
        <v>5</v>
      </c>
      <c r="O144" s="12">
        <v>4</v>
      </c>
      <c r="P144" s="12" t="s">
        <v>24</v>
      </c>
      <c r="Q144" s="10" t="s">
        <v>319</v>
      </c>
      <c r="R144" s="19" t="str">
        <f t="shared" si="8"/>
        <v>20180606-Str-Sg-Cott01-Uvpo1-M0200-D060-T00000-G05-R04-0143.JPG</v>
      </c>
      <c r="S144" s="3"/>
      <c r="T144" s="3"/>
      <c r="U144" s="3"/>
      <c r="V144" s="12"/>
      <c r="W144" s="16"/>
    </row>
    <row r="145" spans="1:23" ht="10.8" x14ac:dyDescent="0.25">
      <c r="A145" s="17" t="s">
        <v>1940</v>
      </c>
      <c r="B145" s="9" t="str">
        <f t="shared" si="7"/>
        <v>20180606</v>
      </c>
      <c r="C145" s="9" t="s">
        <v>872</v>
      </c>
      <c r="D145" s="9" t="s">
        <v>1797</v>
      </c>
      <c r="E145" s="16" t="s">
        <v>23</v>
      </c>
      <c r="F145" s="16" t="s">
        <v>277</v>
      </c>
      <c r="G145" s="16" t="s">
        <v>33</v>
      </c>
      <c r="H145" s="16" t="s">
        <v>26</v>
      </c>
      <c r="I145" s="16">
        <v>343</v>
      </c>
      <c r="J145" s="16">
        <v>60</v>
      </c>
      <c r="K145" s="12" t="str">
        <f>IF(F145="NA","0000",IF(F145="A04","1000",IF(F145="A03","0700",IF(F145="A02","0500",IF(F145="A01","0200",ERROR)))))</f>
        <v>0200</v>
      </c>
      <c r="L145" s="12" t="str">
        <f t="shared" si="6"/>
        <v>060</v>
      </c>
      <c r="M145" s="18">
        <v>0</v>
      </c>
      <c r="N145" s="12">
        <v>5</v>
      </c>
      <c r="O145" s="12">
        <v>4</v>
      </c>
      <c r="P145" s="12" t="s">
        <v>24</v>
      </c>
      <c r="Q145" s="10" t="s">
        <v>321</v>
      </c>
      <c r="R145" s="19" t="str">
        <f t="shared" si="8"/>
        <v>20180606-Str-Sg-Cott01-Uvpo1-M0200-D060-T00000-G05-R04-0144.JPG</v>
      </c>
      <c r="S145" s="3"/>
      <c r="T145" s="3"/>
      <c r="U145" s="3"/>
      <c r="V145" s="12"/>
      <c r="W145" s="16"/>
    </row>
    <row r="146" spans="1:23" ht="10.8" x14ac:dyDescent="0.25">
      <c r="A146" s="17" t="s">
        <v>1941</v>
      </c>
      <c r="B146" s="9" t="str">
        <f t="shared" si="7"/>
        <v>20180606</v>
      </c>
      <c r="C146" s="9" t="s">
        <v>872</v>
      </c>
      <c r="D146" s="9" t="s">
        <v>1797</v>
      </c>
      <c r="E146" s="16" t="s">
        <v>459</v>
      </c>
      <c r="F146" s="16" t="s">
        <v>277</v>
      </c>
      <c r="G146" s="16" t="s">
        <v>33</v>
      </c>
      <c r="H146" s="16" t="s">
        <v>26</v>
      </c>
      <c r="I146" s="16">
        <v>79</v>
      </c>
      <c r="J146" s="16">
        <v>60</v>
      </c>
      <c r="K146" s="12" t="str">
        <f>IF(F146="NA","0000",IF(F146="A04","1000",IF(F146="A03","0700",IF(F146="A02","0500",IF(F146="A01","0200",ERROR)))))</f>
        <v>0200</v>
      </c>
      <c r="L146" s="12" t="str">
        <f t="shared" si="6"/>
        <v>060</v>
      </c>
      <c r="M146" s="18">
        <v>0</v>
      </c>
      <c r="N146" s="12">
        <v>5</v>
      </c>
      <c r="O146" s="12">
        <v>4</v>
      </c>
      <c r="P146" s="12" t="s">
        <v>24</v>
      </c>
      <c r="Q146" s="10" t="s">
        <v>323</v>
      </c>
      <c r="R146" s="19" t="str">
        <f t="shared" si="8"/>
        <v>20180606-Str-Sg-Nylo01-Uvpo1-M0200-D060-T00000-G05-R04-0145.JPG</v>
      </c>
      <c r="S146" s="3">
        <f>I146-I143</f>
        <v>79</v>
      </c>
      <c r="T146" s="3">
        <f>I144-I142</f>
        <v>278</v>
      </c>
      <c r="U146" s="3">
        <f>S146/T146</f>
        <v>0.28417266187050361</v>
      </c>
      <c r="V146" s="12"/>
      <c r="W146" s="16"/>
    </row>
    <row r="147" spans="1:23" ht="10.8" x14ac:dyDescent="0.25">
      <c r="A147" s="17" t="s">
        <v>1942</v>
      </c>
      <c r="B147" s="9" t="str">
        <f t="shared" si="7"/>
        <v>20180521</v>
      </c>
      <c r="C147" s="9" t="s">
        <v>872</v>
      </c>
      <c r="D147" s="9" t="s">
        <v>1797</v>
      </c>
      <c r="E147" s="16" t="s">
        <v>23</v>
      </c>
      <c r="F147" s="16" t="s">
        <v>24</v>
      </c>
      <c r="G147" s="16" t="s">
        <v>25</v>
      </c>
      <c r="H147" s="16" t="s">
        <v>26</v>
      </c>
      <c r="I147" s="16">
        <v>44</v>
      </c>
      <c r="J147" s="16" t="s">
        <v>24</v>
      </c>
      <c r="K147" s="12" t="str">
        <f>IF(F147="NA","0000",IF(F147="A04","1000",IF(F147="A03","0700",IF(F147="A02","0500",IF(F147="A01","0200",ERROR)))))</f>
        <v>0000</v>
      </c>
      <c r="L147" s="12" t="str">
        <f t="shared" si="6"/>
        <v>000</v>
      </c>
      <c r="M147" s="18">
        <v>0</v>
      </c>
      <c r="N147" s="12">
        <v>5</v>
      </c>
      <c r="O147" s="12">
        <v>5</v>
      </c>
      <c r="P147" s="12" t="s">
        <v>24</v>
      </c>
      <c r="Q147" s="10" t="s">
        <v>325</v>
      </c>
      <c r="R147" s="19" t="str">
        <f t="shared" si="8"/>
        <v>20180521-Str-Sg-Cott01-Ndata-M0000-D000-T00000-G05-R05-0146.JPG</v>
      </c>
      <c r="S147" s="3"/>
      <c r="T147" s="3"/>
      <c r="U147" s="3"/>
      <c r="V147" s="12"/>
      <c r="W147" s="16"/>
    </row>
    <row r="148" spans="1:23" ht="10.8" x14ac:dyDescent="0.25">
      <c r="A148" s="17" t="s">
        <v>1943</v>
      </c>
      <c r="B148" s="9" t="str">
        <f t="shared" si="7"/>
        <v>20180521</v>
      </c>
      <c r="C148" s="9" t="s">
        <v>872</v>
      </c>
      <c r="D148" s="9" t="s">
        <v>1797</v>
      </c>
      <c r="E148" s="16" t="s">
        <v>459</v>
      </c>
      <c r="F148" s="16" t="s">
        <v>24</v>
      </c>
      <c r="G148" s="16" t="s">
        <v>25</v>
      </c>
      <c r="H148" s="16" t="s">
        <v>26</v>
      </c>
      <c r="I148" s="16">
        <v>1</v>
      </c>
      <c r="J148" s="16" t="s">
        <v>24</v>
      </c>
      <c r="K148" s="12" t="str">
        <f>IF(F148="NA","0000",IF(F148="A04","1000",IF(F148="A03","0700",IF(F148="A02","0500",IF(F148="A01","0200",ERROR)))))</f>
        <v>0000</v>
      </c>
      <c r="L148" s="12" t="str">
        <f t="shared" si="6"/>
        <v>000</v>
      </c>
      <c r="M148" s="18">
        <v>0</v>
      </c>
      <c r="N148" s="12">
        <v>5</v>
      </c>
      <c r="O148" s="12">
        <v>5</v>
      </c>
      <c r="P148" s="12" t="s">
        <v>24</v>
      </c>
      <c r="Q148" s="10" t="s">
        <v>327</v>
      </c>
      <c r="R148" s="19" t="str">
        <f t="shared" si="8"/>
        <v>20180521-Str-Sg-Nylo01-Ndata-M0000-D000-T00000-G05-R05-0147.JPG</v>
      </c>
      <c r="S148" s="3"/>
      <c r="T148" s="3"/>
      <c r="U148" s="3"/>
      <c r="V148" s="12"/>
      <c r="W148" s="16"/>
    </row>
    <row r="149" spans="1:23" ht="10.8" x14ac:dyDescent="0.25">
      <c r="A149" s="17" t="s">
        <v>1944</v>
      </c>
      <c r="B149" s="9" t="str">
        <f t="shared" si="7"/>
        <v>20180521</v>
      </c>
      <c r="C149" s="9" t="s">
        <v>872</v>
      </c>
      <c r="D149" s="9" t="s">
        <v>1797</v>
      </c>
      <c r="E149" s="16" t="s">
        <v>23</v>
      </c>
      <c r="F149" s="16" t="s">
        <v>277</v>
      </c>
      <c r="G149" s="16" t="s">
        <v>33</v>
      </c>
      <c r="H149" s="16" t="s">
        <v>26</v>
      </c>
      <c r="I149" s="16">
        <v>301</v>
      </c>
      <c r="J149" s="16">
        <v>60</v>
      </c>
      <c r="K149" s="12" t="str">
        <f>IF(F149="NA","0000",IF(F149="A04","1000",IF(F149="A03","0700",IF(F149="A02","0500",IF(F149="A01","0200",ERROR)))))</f>
        <v>0200</v>
      </c>
      <c r="L149" s="12" t="str">
        <f t="shared" si="6"/>
        <v>060</v>
      </c>
      <c r="M149" s="18">
        <v>0</v>
      </c>
      <c r="N149" s="12">
        <v>5</v>
      </c>
      <c r="O149" s="12">
        <v>5</v>
      </c>
      <c r="P149" s="12" t="s">
        <v>24</v>
      </c>
      <c r="Q149" s="10" t="s">
        <v>329</v>
      </c>
      <c r="R149" s="19" t="str">
        <f t="shared" si="8"/>
        <v>20180521-Str-Sg-Cott01-Uvpo1-M0200-D060-T00000-G05-R05-0148.JPG</v>
      </c>
      <c r="S149" s="3"/>
      <c r="T149" s="3"/>
      <c r="U149" s="3"/>
      <c r="V149" s="12"/>
      <c r="W149" s="16"/>
    </row>
    <row r="150" spans="1:23" ht="10.8" x14ac:dyDescent="0.25">
      <c r="A150" s="17" t="s">
        <v>1945</v>
      </c>
      <c r="B150" s="9" t="str">
        <f t="shared" si="7"/>
        <v>20180521</v>
      </c>
      <c r="C150" s="9" t="s">
        <v>872</v>
      </c>
      <c r="D150" s="9" t="s">
        <v>1797</v>
      </c>
      <c r="E150" s="16" t="s">
        <v>23</v>
      </c>
      <c r="F150" s="16" t="s">
        <v>277</v>
      </c>
      <c r="G150" s="16" t="s">
        <v>33</v>
      </c>
      <c r="H150" s="16" t="s">
        <v>26</v>
      </c>
      <c r="I150" s="16">
        <v>214</v>
      </c>
      <c r="J150" s="16">
        <v>60</v>
      </c>
      <c r="K150" s="12" t="str">
        <f>IF(F150="NA","0000",IF(F150="A04","1000",IF(F150="A03","0700",IF(F150="A02","0500",IF(F150="A01","0200",ERROR)))))</f>
        <v>0200</v>
      </c>
      <c r="L150" s="12" t="str">
        <f t="shared" si="6"/>
        <v>060</v>
      </c>
      <c r="M150" s="18">
        <v>0</v>
      </c>
      <c r="N150" s="12">
        <v>5</v>
      </c>
      <c r="O150" s="12">
        <v>5</v>
      </c>
      <c r="P150" s="12" t="s">
        <v>24</v>
      </c>
      <c r="Q150" s="10" t="s">
        <v>331</v>
      </c>
      <c r="R150" s="19" t="str">
        <f t="shared" si="8"/>
        <v>20180521-Str-Sg-Cott01-Uvpo1-M0200-D060-T00000-G05-R05-0149.JPG</v>
      </c>
      <c r="S150" s="3"/>
      <c r="T150" s="3"/>
      <c r="U150" s="3"/>
      <c r="V150" s="12"/>
      <c r="W150" s="16"/>
    </row>
    <row r="151" spans="1:23" ht="10.8" x14ac:dyDescent="0.25">
      <c r="A151" s="17" t="s">
        <v>1946</v>
      </c>
      <c r="B151" s="9" t="str">
        <f t="shared" si="7"/>
        <v>20180521</v>
      </c>
      <c r="C151" s="9" t="s">
        <v>872</v>
      </c>
      <c r="D151" s="9" t="s">
        <v>1797</v>
      </c>
      <c r="E151" s="16" t="s">
        <v>459</v>
      </c>
      <c r="F151" s="16" t="s">
        <v>277</v>
      </c>
      <c r="G151" s="16" t="s">
        <v>33</v>
      </c>
      <c r="H151" s="16" t="s">
        <v>26</v>
      </c>
      <c r="I151" s="16">
        <v>109</v>
      </c>
      <c r="J151" s="16">
        <v>60</v>
      </c>
      <c r="K151" s="12" t="str">
        <f>IF(F151="NA","0000",IF(F151="A04","1000",IF(F151="A03","0700",IF(F151="A02","0500",IF(F151="A01","0200",ERROR)))))</f>
        <v>0200</v>
      </c>
      <c r="L151" s="12" t="str">
        <f t="shared" si="6"/>
        <v>060</v>
      </c>
      <c r="M151" s="18">
        <v>0</v>
      </c>
      <c r="N151" s="12">
        <v>5</v>
      </c>
      <c r="O151" s="12">
        <v>5</v>
      </c>
      <c r="P151" s="12" t="s">
        <v>24</v>
      </c>
      <c r="Q151" s="10" t="s">
        <v>333</v>
      </c>
      <c r="R151" s="19" t="str">
        <f t="shared" si="8"/>
        <v>20180521-Str-Sg-Nylo01-Uvpo1-M0200-D060-T00000-G05-R05-0150.JPG</v>
      </c>
      <c r="S151" s="3">
        <f>I151-I148</f>
        <v>108</v>
      </c>
      <c r="T151" s="3">
        <f>I149-I147</f>
        <v>257</v>
      </c>
      <c r="U151" s="3">
        <f>S151/T151</f>
        <v>0.42023346303501946</v>
      </c>
      <c r="V151" s="12"/>
      <c r="W151" s="16"/>
    </row>
    <row r="152" spans="1:23" ht="10.8" x14ac:dyDescent="0.25">
      <c r="A152" s="17" t="s">
        <v>1947</v>
      </c>
      <c r="B152" s="9" t="str">
        <f t="shared" si="7"/>
        <v>20180521</v>
      </c>
      <c r="C152" s="9" t="s">
        <v>872</v>
      </c>
      <c r="D152" s="9" t="s">
        <v>1797</v>
      </c>
      <c r="E152" s="16" t="s">
        <v>23</v>
      </c>
      <c r="F152" s="16" t="s">
        <v>24</v>
      </c>
      <c r="G152" s="16" t="s">
        <v>25</v>
      </c>
      <c r="H152" s="16" t="s">
        <v>26</v>
      </c>
      <c r="I152" s="16">
        <v>53</v>
      </c>
      <c r="J152" s="16" t="s">
        <v>24</v>
      </c>
      <c r="K152" s="12" t="str">
        <f>IF(F152="NA","0000",IF(F152="A04","1000",IF(F152="A03","0700",IF(F152="A02","0500",IF(F152="A01","0200",ERROR)))))</f>
        <v>0000</v>
      </c>
      <c r="L152" s="12" t="str">
        <f t="shared" si="6"/>
        <v>000</v>
      </c>
      <c r="M152" s="18">
        <v>0</v>
      </c>
      <c r="N152" s="12">
        <v>5</v>
      </c>
      <c r="O152" s="12">
        <v>6</v>
      </c>
      <c r="P152" s="12" t="s">
        <v>24</v>
      </c>
      <c r="Q152" s="10" t="s">
        <v>335</v>
      </c>
      <c r="R152" s="19" t="str">
        <f t="shared" si="8"/>
        <v>20180521-Str-Sg-Cott01-Ndata-M0000-D000-T00000-G05-R06-0151.JPG</v>
      </c>
      <c r="S152" s="3"/>
      <c r="T152" s="3"/>
      <c r="U152" s="3"/>
      <c r="V152" s="12"/>
      <c r="W152" s="16"/>
    </row>
    <row r="153" spans="1:23" ht="10.8" x14ac:dyDescent="0.25">
      <c r="A153" s="17" t="s">
        <v>1948</v>
      </c>
      <c r="B153" s="9" t="str">
        <f t="shared" si="7"/>
        <v>20180521</v>
      </c>
      <c r="C153" s="9" t="s">
        <v>872</v>
      </c>
      <c r="D153" s="9" t="s">
        <v>1797</v>
      </c>
      <c r="E153" s="16" t="s">
        <v>459</v>
      </c>
      <c r="F153" s="16" t="s">
        <v>24</v>
      </c>
      <c r="G153" s="16" t="s">
        <v>25</v>
      </c>
      <c r="H153" s="16" t="s">
        <v>26</v>
      </c>
      <c r="I153" s="16">
        <v>0</v>
      </c>
      <c r="J153" s="16" t="s">
        <v>24</v>
      </c>
      <c r="K153" s="12" t="str">
        <f>IF(F153="NA","0000",IF(F153="A04","1000",IF(F153="A03","0700",IF(F153="A02","0500",IF(F153="A01","0200",ERROR)))))</f>
        <v>0000</v>
      </c>
      <c r="L153" s="12" t="str">
        <f t="shared" si="6"/>
        <v>000</v>
      </c>
      <c r="M153" s="18">
        <v>0</v>
      </c>
      <c r="N153" s="12">
        <v>5</v>
      </c>
      <c r="O153" s="12">
        <v>6</v>
      </c>
      <c r="P153" s="12" t="s">
        <v>24</v>
      </c>
      <c r="Q153" s="10" t="s">
        <v>337</v>
      </c>
      <c r="R153" s="19" t="str">
        <f t="shared" si="8"/>
        <v>20180521-Str-Sg-Nylo01-Ndata-M0000-D000-T00000-G05-R06-0152.JPG</v>
      </c>
      <c r="S153" s="3"/>
      <c r="T153" s="3"/>
      <c r="U153" s="3"/>
      <c r="V153" s="12"/>
      <c r="W153" s="16"/>
    </row>
    <row r="154" spans="1:23" ht="10.8" x14ac:dyDescent="0.25">
      <c r="A154" s="17" t="s">
        <v>1949</v>
      </c>
      <c r="B154" s="9" t="str">
        <f t="shared" si="7"/>
        <v>20180521</v>
      </c>
      <c r="C154" s="9" t="s">
        <v>872</v>
      </c>
      <c r="D154" s="9" t="s">
        <v>1797</v>
      </c>
      <c r="E154" s="16" t="s">
        <v>23</v>
      </c>
      <c r="F154" s="16" t="s">
        <v>277</v>
      </c>
      <c r="G154" s="16" t="s">
        <v>33</v>
      </c>
      <c r="H154" s="16" t="s">
        <v>26</v>
      </c>
      <c r="I154" s="16">
        <v>409</v>
      </c>
      <c r="J154" s="16">
        <v>60</v>
      </c>
      <c r="K154" s="12" t="str">
        <f>IF(F154="NA","0000",IF(F154="A04","1000",IF(F154="A03","0700",IF(F154="A02","0500",IF(F154="A01","0200",ERROR)))))</f>
        <v>0200</v>
      </c>
      <c r="L154" s="12" t="str">
        <f t="shared" si="6"/>
        <v>060</v>
      </c>
      <c r="M154" s="18">
        <v>0</v>
      </c>
      <c r="N154" s="12">
        <v>5</v>
      </c>
      <c r="O154" s="12">
        <v>6</v>
      </c>
      <c r="P154" s="12" t="s">
        <v>24</v>
      </c>
      <c r="Q154" s="10" t="s">
        <v>340</v>
      </c>
      <c r="R154" s="19" t="str">
        <f t="shared" si="8"/>
        <v>20180521-Str-Sg-Cott01-Uvpo1-M0200-D060-T00000-G05-R06-0153.JPG</v>
      </c>
      <c r="S154" s="3"/>
      <c r="T154" s="3"/>
      <c r="U154" s="3"/>
      <c r="V154" s="12"/>
      <c r="W154" s="16"/>
    </row>
    <row r="155" spans="1:23" ht="10.8" x14ac:dyDescent="0.25">
      <c r="A155" s="17" t="s">
        <v>1950</v>
      </c>
      <c r="B155" s="9" t="str">
        <f t="shared" si="7"/>
        <v>20180521</v>
      </c>
      <c r="C155" s="9" t="s">
        <v>872</v>
      </c>
      <c r="D155" s="9" t="s">
        <v>1797</v>
      </c>
      <c r="E155" s="16" t="s">
        <v>23</v>
      </c>
      <c r="F155" s="16" t="s">
        <v>277</v>
      </c>
      <c r="G155" s="16" t="s">
        <v>33</v>
      </c>
      <c r="H155" s="16" t="s">
        <v>26</v>
      </c>
      <c r="I155" s="16">
        <v>305</v>
      </c>
      <c r="J155" s="16">
        <v>60</v>
      </c>
      <c r="K155" s="12" t="str">
        <f>IF(F155="NA","0000",IF(F155="A04","1000",IF(F155="A03","0700",IF(F155="A02","0500",IF(F155="A01","0200",ERROR)))))</f>
        <v>0200</v>
      </c>
      <c r="L155" s="12" t="str">
        <f t="shared" si="6"/>
        <v>060</v>
      </c>
      <c r="M155" s="18">
        <v>0</v>
      </c>
      <c r="N155" s="12">
        <v>5</v>
      </c>
      <c r="O155" s="12">
        <v>6</v>
      </c>
      <c r="P155" s="12" t="s">
        <v>24</v>
      </c>
      <c r="Q155" s="10" t="s">
        <v>342</v>
      </c>
      <c r="R155" s="19" t="str">
        <f t="shared" si="8"/>
        <v>20180521-Str-Sg-Cott01-Uvpo1-M0200-D060-T00000-G05-R06-0154.JPG</v>
      </c>
      <c r="S155" s="3"/>
      <c r="T155" s="3"/>
      <c r="U155" s="3"/>
      <c r="V155" s="12"/>
      <c r="W155" s="16"/>
    </row>
    <row r="156" spans="1:23" ht="10.8" x14ac:dyDescent="0.25">
      <c r="A156" s="17" t="s">
        <v>1951</v>
      </c>
      <c r="B156" s="9" t="str">
        <f t="shared" si="7"/>
        <v>20180521</v>
      </c>
      <c r="C156" s="9" t="s">
        <v>872</v>
      </c>
      <c r="D156" s="9" t="s">
        <v>1797</v>
      </c>
      <c r="E156" s="16" t="s">
        <v>459</v>
      </c>
      <c r="F156" s="16" t="s">
        <v>277</v>
      </c>
      <c r="G156" s="16" t="s">
        <v>33</v>
      </c>
      <c r="H156" s="16" t="s">
        <v>26</v>
      </c>
      <c r="I156" s="16">
        <v>101</v>
      </c>
      <c r="J156" s="16">
        <v>60</v>
      </c>
      <c r="K156" s="12" t="str">
        <f>IF(F156="NA","0000",IF(F156="A04","1000",IF(F156="A03","0700",IF(F156="A02","0500",IF(F156="A01","0200",ERROR)))))</f>
        <v>0200</v>
      </c>
      <c r="L156" s="12" t="str">
        <f t="shared" si="6"/>
        <v>060</v>
      </c>
      <c r="M156" s="18">
        <v>0</v>
      </c>
      <c r="N156" s="12">
        <v>5</v>
      </c>
      <c r="O156" s="12">
        <v>6</v>
      </c>
      <c r="P156" s="12" t="s">
        <v>24</v>
      </c>
      <c r="Q156" s="10" t="s">
        <v>344</v>
      </c>
      <c r="R156" s="19" t="str">
        <f t="shared" si="8"/>
        <v>20180521-Str-Sg-Nylo01-Uvpo1-M0200-D060-T00000-G05-R06-0155.JPG</v>
      </c>
      <c r="S156" s="3">
        <f>I156-I153</f>
        <v>101</v>
      </c>
      <c r="T156" s="3">
        <f>I154-I152</f>
        <v>356</v>
      </c>
      <c r="U156" s="3">
        <f>S156/T156</f>
        <v>0.28370786516853935</v>
      </c>
      <c r="V156" s="12"/>
      <c r="W156" s="16"/>
    </row>
    <row r="157" spans="1:23" ht="10.8" x14ac:dyDescent="0.25">
      <c r="A157" s="17" t="s">
        <v>1952</v>
      </c>
      <c r="B157" s="9" t="str">
        <f t="shared" si="7"/>
        <v>20180604</v>
      </c>
      <c r="C157" s="9" t="s">
        <v>872</v>
      </c>
      <c r="D157" s="9" t="s">
        <v>1797</v>
      </c>
      <c r="E157" s="16" t="s">
        <v>23</v>
      </c>
      <c r="F157" s="16" t="s">
        <v>24</v>
      </c>
      <c r="G157" s="16" t="s">
        <v>25</v>
      </c>
      <c r="H157" s="16" t="s">
        <v>26</v>
      </c>
      <c r="I157" s="16">
        <v>95</v>
      </c>
      <c r="J157" s="16" t="s">
        <v>24</v>
      </c>
      <c r="K157" s="12" t="str">
        <f>IF(F157="NA","0000",IF(F157="A04","1000",IF(F157="A03","0700",IF(F157="A02","0500",IF(F157="A01","0200",ERROR)))))</f>
        <v>0000</v>
      </c>
      <c r="L157" s="12" t="str">
        <f t="shared" si="6"/>
        <v>000</v>
      </c>
      <c r="M157" s="18">
        <v>0</v>
      </c>
      <c r="N157" s="12">
        <v>6</v>
      </c>
      <c r="O157" s="12">
        <v>1</v>
      </c>
      <c r="P157" s="12" t="s">
        <v>24</v>
      </c>
      <c r="Q157" s="10" t="s">
        <v>346</v>
      </c>
      <c r="R157" s="19" t="str">
        <f t="shared" si="8"/>
        <v>20180604-Str-Sg-Cott01-Ndata-M0000-D000-T00000-G06-R01-0156.JPG</v>
      </c>
      <c r="S157" s="3"/>
      <c r="T157" s="3"/>
      <c r="U157" s="3"/>
      <c r="V157" s="12"/>
      <c r="W157" s="16"/>
    </row>
    <row r="158" spans="1:23" ht="10.8" x14ac:dyDescent="0.25">
      <c r="A158" s="17" t="s">
        <v>1953</v>
      </c>
      <c r="B158" s="9" t="str">
        <f t="shared" si="7"/>
        <v>20180604</v>
      </c>
      <c r="C158" s="9" t="s">
        <v>872</v>
      </c>
      <c r="D158" s="9" t="s">
        <v>1797</v>
      </c>
      <c r="E158" s="16" t="s">
        <v>459</v>
      </c>
      <c r="F158" s="16" t="s">
        <v>24</v>
      </c>
      <c r="G158" s="16" t="s">
        <v>25</v>
      </c>
      <c r="H158" s="16" t="s">
        <v>26</v>
      </c>
      <c r="I158" s="16">
        <v>0</v>
      </c>
      <c r="J158" s="16" t="s">
        <v>24</v>
      </c>
      <c r="K158" s="12" t="str">
        <f>IF(F158="NA","0000",IF(F158="A04","1000",IF(F158="A03","0700",IF(F158="A02","0500",IF(F158="A01","0200",ERROR)))))</f>
        <v>0000</v>
      </c>
      <c r="L158" s="12" t="str">
        <f t="shared" si="6"/>
        <v>000</v>
      </c>
      <c r="M158" s="18">
        <v>0</v>
      </c>
      <c r="N158" s="12">
        <v>6</v>
      </c>
      <c r="O158" s="12">
        <v>1</v>
      </c>
      <c r="P158" s="12" t="s">
        <v>24</v>
      </c>
      <c r="Q158" s="10" t="s">
        <v>348</v>
      </c>
      <c r="R158" s="19" t="str">
        <f t="shared" si="8"/>
        <v>20180604-Str-Sg-Nylo01-Ndata-M0000-D000-T00000-G06-R01-0157.JPG</v>
      </c>
      <c r="S158" s="3"/>
      <c r="T158" s="3"/>
      <c r="U158" s="3"/>
      <c r="V158" s="12"/>
      <c r="W158" s="16"/>
    </row>
    <row r="159" spans="1:23" ht="10.8" x14ac:dyDescent="0.25">
      <c r="A159" s="17" t="s">
        <v>1954</v>
      </c>
      <c r="B159" s="9" t="str">
        <f t="shared" si="7"/>
        <v>20180604</v>
      </c>
      <c r="C159" s="9" t="s">
        <v>872</v>
      </c>
      <c r="D159" s="9" t="s">
        <v>1797</v>
      </c>
      <c r="E159" s="16" t="s">
        <v>23</v>
      </c>
      <c r="F159" s="16" t="s">
        <v>339</v>
      </c>
      <c r="G159" s="16" t="s">
        <v>33</v>
      </c>
      <c r="H159" s="16" t="s">
        <v>26</v>
      </c>
      <c r="I159" s="16">
        <v>456</v>
      </c>
      <c r="J159" s="16">
        <v>60</v>
      </c>
      <c r="K159" s="12" t="str">
        <f>IF(F159="NA","0000",IF(F159="A04","1000",IF(F159="A03","0700",IF(F159="A02","0500",IF(F159="A01","0200",ERROR)))))</f>
        <v>0500</v>
      </c>
      <c r="L159" s="12" t="str">
        <f t="shared" si="6"/>
        <v>060</v>
      </c>
      <c r="M159" s="18">
        <v>0</v>
      </c>
      <c r="N159" s="12">
        <v>6</v>
      </c>
      <c r="O159" s="12">
        <v>1</v>
      </c>
      <c r="P159" s="12" t="s">
        <v>24</v>
      </c>
      <c r="Q159" s="10" t="s">
        <v>350</v>
      </c>
      <c r="R159" s="19" t="str">
        <f t="shared" si="8"/>
        <v>20180604-Str-Sg-Cott01-Uvpo1-M0500-D060-T00000-G06-R01-0158.JPG</v>
      </c>
      <c r="S159" s="3"/>
      <c r="T159" s="3"/>
      <c r="U159" s="3"/>
      <c r="V159" s="12"/>
      <c r="W159" s="16"/>
    </row>
    <row r="160" spans="1:23" ht="10.8" x14ac:dyDescent="0.25">
      <c r="A160" s="17" t="s">
        <v>1955</v>
      </c>
      <c r="B160" s="9" t="str">
        <f t="shared" si="7"/>
        <v>20180604</v>
      </c>
      <c r="C160" s="9" t="s">
        <v>872</v>
      </c>
      <c r="D160" s="9" t="s">
        <v>1797</v>
      </c>
      <c r="E160" s="16" t="s">
        <v>23</v>
      </c>
      <c r="F160" s="16" t="s">
        <v>339</v>
      </c>
      <c r="G160" s="16" t="s">
        <v>33</v>
      </c>
      <c r="H160" s="16" t="s">
        <v>26</v>
      </c>
      <c r="I160" s="16">
        <v>414</v>
      </c>
      <c r="J160" s="16">
        <v>60</v>
      </c>
      <c r="K160" s="12" t="str">
        <f>IF(F160="NA","0000",IF(F160="A04","1000",IF(F160="A03","0700",IF(F160="A02","0500",IF(F160="A01","0200",ERROR)))))</f>
        <v>0500</v>
      </c>
      <c r="L160" s="12" t="str">
        <f t="shared" si="6"/>
        <v>060</v>
      </c>
      <c r="M160" s="18">
        <v>0</v>
      </c>
      <c r="N160" s="12">
        <v>6</v>
      </c>
      <c r="O160" s="12">
        <v>1</v>
      </c>
      <c r="P160" s="12" t="s">
        <v>24</v>
      </c>
      <c r="Q160" s="10" t="s">
        <v>352</v>
      </c>
      <c r="R160" s="19" t="str">
        <f t="shared" si="8"/>
        <v>20180604-Str-Sg-Cott01-Uvpo1-M0500-D060-T00000-G06-R01-0159.JPG</v>
      </c>
      <c r="S160" s="3"/>
      <c r="T160" s="3"/>
      <c r="U160" s="3"/>
      <c r="V160" s="12"/>
      <c r="W160" s="16"/>
    </row>
    <row r="161" spans="1:23" ht="10.8" x14ac:dyDescent="0.25">
      <c r="A161" s="17" t="s">
        <v>1956</v>
      </c>
      <c r="B161" s="9" t="str">
        <f t="shared" si="7"/>
        <v>20180604</v>
      </c>
      <c r="C161" s="9" t="s">
        <v>872</v>
      </c>
      <c r="D161" s="9" t="s">
        <v>1797</v>
      </c>
      <c r="E161" s="16" t="s">
        <v>459</v>
      </c>
      <c r="F161" s="16" t="s">
        <v>339</v>
      </c>
      <c r="G161" s="16" t="s">
        <v>33</v>
      </c>
      <c r="H161" s="16" t="s">
        <v>26</v>
      </c>
      <c r="I161" s="16">
        <v>122</v>
      </c>
      <c r="J161" s="16">
        <v>60</v>
      </c>
      <c r="K161" s="12" t="str">
        <f>IF(F161="NA","0000",IF(F161="A04","1000",IF(F161="A03","0700",IF(F161="A02","0500",IF(F161="A01","0200",ERROR)))))</f>
        <v>0500</v>
      </c>
      <c r="L161" s="12" t="str">
        <f t="shared" si="6"/>
        <v>060</v>
      </c>
      <c r="M161" s="18">
        <v>0</v>
      </c>
      <c r="N161" s="12">
        <v>6</v>
      </c>
      <c r="O161" s="12">
        <v>1</v>
      </c>
      <c r="P161" s="12" t="s">
        <v>24</v>
      </c>
      <c r="Q161" s="10" t="s">
        <v>354</v>
      </c>
      <c r="R161" s="19" t="str">
        <f t="shared" si="8"/>
        <v>20180604-Str-Sg-Nylo01-Uvpo1-M0500-D060-T00000-G06-R01-0160.JPG</v>
      </c>
      <c r="S161" s="3">
        <f>I161-I158</f>
        <v>122</v>
      </c>
      <c r="T161" s="3">
        <f>I159-I157</f>
        <v>361</v>
      </c>
      <c r="U161" s="3">
        <f>S161/T161</f>
        <v>0.33795013850415512</v>
      </c>
      <c r="V161" s="12"/>
      <c r="W161" s="16"/>
    </row>
    <row r="162" spans="1:23" ht="10.8" x14ac:dyDescent="0.25">
      <c r="A162" s="17" t="s">
        <v>1957</v>
      </c>
      <c r="B162" s="9" t="str">
        <f t="shared" si="7"/>
        <v>20180606</v>
      </c>
      <c r="C162" s="9" t="s">
        <v>872</v>
      </c>
      <c r="D162" s="9" t="s">
        <v>1797</v>
      </c>
      <c r="E162" s="16" t="s">
        <v>23</v>
      </c>
      <c r="F162" s="16" t="s">
        <v>24</v>
      </c>
      <c r="G162" s="16" t="s">
        <v>25</v>
      </c>
      <c r="H162" s="16" t="s">
        <v>26</v>
      </c>
      <c r="I162" s="16">
        <v>77</v>
      </c>
      <c r="J162" s="16" t="s">
        <v>24</v>
      </c>
      <c r="K162" s="12" t="str">
        <f>IF(F162="NA","0000",IF(F162="A04","1000",IF(F162="A03","0700",IF(F162="A02","0500",IF(F162="A01","0200",ERROR)))))</f>
        <v>0000</v>
      </c>
      <c r="L162" s="12" t="str">
        <f t="shared" si="6"/>
        <v>000</v>
      </c>
      <c r="M162" s="18">
        <v>0</v>
      </c>
      <c r="N162" s="12">
        <v>6</v>
      </c>
      <c r="O162" s="12">
        <v>2</v>
      </c>
      <c r="P162" s="12" t="s">
        <v>24</v>
      </c>
      <c r="Q162" s="10" t="s">
        <v>356</v>
      </c>
      <c r="R162" s="19" t="str">
        <f t="shared" si="8"/>
        <v>20180606-Str-Sg-Cott01-Ndata-M0000-D000-T00000-G06-R02-0161.JPG</v>
      </c>
      <c r="S162" s="3"/>
      <c r="T162" s="3"/>
      <c r="U162" s="3"/>
      <c r="V162" s="12"/>
      <c r="W162" s="16"/>
    </row>
    <row r="163" spans="1:23" ht="10.8" x14ac:dyDescent="0.25">
      <c r="A163" s="17" t="s">
        <v>1958</v>
      </c>
      <c r="B163" s="9" t="str">
        <f t="shared" si="7"/>
        <v>20180606</v>
      </c>
      <c r="C163" s="9" t="s">
        <v>872</v>
      </c>
      <c r="D163" s="9" t="s">
        <v>1797</v>
      </c>
      <c r="E163" s="16" t="s">
        <v>459</v>
      </c>
      <c r="F163" s="16" t="s">
        <v>24</v>
      </c>
      <c r="G163" s="16" t="s">
        <v>25</v>
      </c>
      <c r="H163" s="16" t="s">
        <v>26</v>
      </c>
      <c r="I163" s="16">
        <v>1</v>
      </c>
      <c r="J163" s="16" t="s">
        <v>24</v>
      </c>
      <c r="K163" s="12" t="str">
        <f>IF(F163="NA","0000",IF(F163="A04","1000",IF(F163="A03","0700",IF(F163="A02","0500",IF(F163="A01","0200",ERROR)))))</f>
        <v>0000</v>
      </c>
      <c r="L163" s="12" t="str">
        <f t="shared" si="6"/>
        <v>000</v>
      </c>
      <c r="M163" s="18">
        <v>0</v>
      </c>
      <c r="N163" s="12">
        <v>6</v>
      </c>
      <c r="O163" s="12">
        <v>2</v>
      </c>
      <c r="P163" s="12" t="s">
        <v>24</v>
      </c>
      <c r="Q163" s="10" t="s">
        <v>358</v>
      </c>
      <c r="R163" s="19" t="str">
        <f t="shared" si="8"/>
        <v>20180606-Str-Sg-Nylo01-Ndata-M0000-D000-T00000-G06-R02-0162.JPG</v>
      </c>
      <c r="S163" s="3"/>
      <c r="T163" s="3"/>
      <c r="U163" s="3"/>
      <c r="V163" s="12"/>
      <c r="W163" s="16"/>
    </row>
    <row r="164" spans="1:23" ht="10.8" x14ac:dyDescent="0.25">
      <c r="A164" s="17" t="s">
        <v>1959</v>
      </c>
      <c r="B164" s="9" t="str">
        <f t="shared" si="7"/>
        <v>20180606</v>
      </c>
      <c r="C164" s="9" t="s">
        <v>872</v>
      </c>
      <c r="D164" s="9" t="s">
        <v>1797</v>
      </c>
      <c r="E164" s="16" t="s">
        <v>23</v>
      </c>
      <c r="F164" s="16" t="s">
        <v>339</v>
      </c>
      <c r="G164" s="16" t="s">
        <v>33</v>
      </c>
      <c r="H164" s="16" t="s">
        <v>26</v>
      </c>
      <c r="I164" s="16">
        <v>421</v>
      </c>
      <c r="J164" s="16">
        <v>60</v>
      </c>
      <c r="K164" s="12" t="str">
        <f>IF(F164="NA","0000",IF(F164="A04","1000",IF(F164="A03","0700",IF(F164="A02","0500",IF(F164="A01","0200",ERROR)))))</f>
        <v>0500</v>
      </c>
      <c r="L164" s="12" t="str">
        <f t="shared" si="6"/>
        <v>060</v>
      </c>
      <c r="M164" s="18">
        <v>0</v>
      </c>
      <c r="N164" s="12">
        <v>6</v>
      </c>
      <c r="O164" s="12">
        <v>2</v>
      </c>
      <c r="P164" s="12" t="s">
        <v>24</v>
      </c>
      <c r="Q164" s="10" t="s">
        <v>360</v>
      </c>
      <c r="R164" s="19" t="str">
        <f t="shared" si="8"/>
        <v>20180606-Str-Sg-Cott01-Uvpo1-M0500-D060-T00000-G06-R02-0163.JPG</v>
      </c>
      <c r="S164" s="3"/>
      <c r="T164" s="3"/>
      <c r="U164" s="3"/>
      <c r="V164" s="12"/>
      <c r="W164" s="16"/>
    </row>
    <row r="165" spans="1:23" ht="10.8" x14ac:dyDescent="0.25">
      <c r="A165" s="17" t="s">
        <v>1960</v>
      </c>
      <c r="B165" s="9" t="str">
        <f t="shared" si="7"/>
        <v>20180606</v>
      </c>
      <c r="C165" s="9" t="s">
        <v>872</v>
      </c>
      <c r="D165" s="9" t="s">
        <v>1797</v>
      </c>
      <c r="E165" s="16" t="s">
        <v>23</v>
      </c>
      <c r="F165" s="16" t="s">
        <v>339</v>
      </c>
      <c r="G165" s="16" t="s">
        <v>33</v>
      </c>
      <c r="H165" s="16" t="s">
        <v>26</v>
      </c>
      <c r="I165" s="16">
        <v>367</v>
      </c>
      <c r="J165" s="16">
        <v>60</v>
      </c>
      <c r="K165" s="12" t="str">
        <f>IF(F165="NA","0000",IF(F165="A04","1000",IF(F165="A03","0700",IF(F165="A02","0500",IF(F165="A01","0200",ERROR)))))</f>
        <v>0500</v>
      </c>
      <c r="L165" s="12" t="str">
        <f t="shared" si="6"/>
        <v>060</v>
      </c>
      <c r="M165" s="18">
        <v>0</v>
      </c>
      <c r="N165" s="12">
        <v>6</v>
      </c>
      <c r="O165" s="12">
        <v>2</v>
      </c>
      <c r="P165" s="12" t="s">
        <v>24</v>
      </c>
      <c r="Q165" s="10" t="s">
        <v>362</v>
      </c>
      <c r="R165" s="19" t="str">
        <f t="shared" si="8"/>
        <v>20180606-Str-Sg-Cott01-Uvpo1-M0500-D060-T00000-G06-R02-0164.JPG</v>
      </c>
      <c r="S165" s="3"/>
      <c r="T165" s="3"/>
      <c r="U165" s="3"/>
      <c r="V165" s="12"/>
      <c r="W165" s="16"/>
    </row>
    <row r="166" spans="1:23" ht="10.8" x14ac:dyDescent="0.25">
      <c r="A166" s="17" t="s">
        <v>1961</v>
      </c>
      <c r="B166" s="9" t="str">
        <f t="shared" si="7"/>
        <v>20180606</v>
      </c>
      <c r="C166" s="9" t="s">
        <v>872</v>
      </c>
      <c r="D166" s="9" t="s">
        <v>1797</v>
      </c>
      <c r="E166" s="16" t="s">
        <v>459</v>
      </c>
      <c r="F166" s="16" t="s">
        <v>339</v>
      </c>
      <c r="G166" s="16" t="s">
        <v>33</v>
      </c>
      <c r="H166" s="16" t="s">
        <v>26</v>
      </c>
      <c r="I166" s="16">
        <v>88</v>
      </c>
      <c r="J166" s="16">
        <v>60</v>
      </c>
      <c r="K166" s="12" t="str">
        <f>IF(F166="NA","0000",IF(F166="A04","1000",IF(F166="A03","0700",IF(F166="A02","0500",IF(F166="A01","0200",ERROR)))))</f>
        <v>0500</v>
      </c>
      <c r="L166" s="12" t="str">
        <f t="shared" si="6"/>
        <v>060</v>
      </c>
      <c r="M166" s="18">
        <v>0</v>
      </c>
      <c r="N166" s="12">
        <v>6</v>
      </c>
      <c r="O166" s="12">
        <v>2</v>
      </c>
      <c r="P166" s="12" t="s">
        <v>24</v>
      </c>
      <c r="Q166" s="10" t="s">
        <v>364</v>
      </c>
      <c r="R166" s="19" t="str">
        <f t="shared" si="8"/>
        <v>20180606-Str-Sg-Nylo01-Uvpo1-M0500-D060-T00000-G06-R02-0165.JPG</v>
      </c>
      <c r="S166" s="3">
        <f>I166-I163</f>
        <v>87</v>
      </c>
      <c r="T166" s="3">
        <f>I164-I162</f>
        <v>344</v>
      </c>
      <c r="U166" s="3">
        <f>S166/T166</f>
        <v>0.25290697674418605</v>
      </c>
      <c r="V166" s="12"/>
      <c r="W166" s="16"/>
    </row>
    <row r="167" spans="1:23" ht="10.8" x14ac:dyDescent="0.25">
      <c r="A167" s="17" t="s">
        <v>1962</v>
      </c>
      <c r="B167" s="9" t="str">
        <f t="shared" si="7"/>
        <v>20180521</v>
      </c>
      <c r="C167" s="9" t="s">
        <v>872</v>
      </c>
      <c r="D167" s="9" t="s">
        <v>1797</v>
      </c>
      <c r="E167" s="16" t="s">
        <v>23</v>
      </c>
      <c r="F167" s="16" t="s">
        <v>24</v>
      </c>
      <c r="G167" s="16" t="s">
        <v>25</v>
      </c>
      <c r="H167" s="16" t="s">
        <v>26</v>
      </c>
      <c r="I167" s="16">
        <v>71</v>
      </c>
      <c r="J167" s="16" t="s">
        <v>24</v>
      </c>
      <c r="K167" s="12" t="str">
        <f>IF(F167="NA","0000",IF(F167="A04","1000",IF(F167="A03","0700",IF(F167="A02","0500",IF(F167="A01","0200",ERROR)))))</f>
        <v>0000</v>
      </c>
      <c r="L167" s="12" t="str">
        <f t="shared" si="6"/>
        <v>000</v>
      </c>
      <c r="M167" s="18">
        <v>0</v>
      </c>
      <c r="N167" s="12">
        <v>6</v>
      </c>
      <c r="O167" s="12">
        <v>3</v>
      </c>
      <c r="P167" s="12" t="s">
        <v>24</v>
      </c>
      <c r="Q167" s="10" t="s">
        <v>366</v>
      </c>
      <c r="R167" s="19" t="str">
        <f t="shared" si="8"/>
        <v>20180521-Str-Sg-Cott01-Ndata-M0000-D000-T00000-G06-R03-0166.JPG</v>
      </c>
      <c r="S167" s="3"/>
      <c r="T167" s="3"/>
      <c r="U167" s="3"/>
      <c r="V167" s="12"/>
      <c r="W167" s="16"/>
    </row>
    <row r="168" spans="1:23" ht="10.8" x14ac:dyDescent="0.25">
      <c r="A168" s="17" t="s">
        <v>1963</v>
      </c>
      <c r="B168" s="9" t="str">
        <f t="shared" si="7"/>
        <v>20180521</v>
      </c>
      <c r="C168" s="9" t="s">
        <v>872</v>
      </c>
      <c r="D168" s="9" t="s">
        <v>1797</v>
      </c>
      <c r="E168" s="16" t="s">
        <v>459</v>
      </c>
      <c r="F168" s="16" t="s">
        <v>24</v>
      </c>
      <c r="G168" s="16" t="s">
        <v>25</v>
      </c>
      <c r="H168" s="16" t="s">
        <v>26</v>
      </c>
      <c r="I168" s="16">
        <v>1</v>
      </c>
      <c r="J168" s="16" t="s">
        <v>24</v>
      </c>
      <c r="K168" s="12" t="str">
        <f>IF(F168="NA","0000",IF(F168="A04","1000",IF(F168="A03","0700",IF(F168="A02","0500",IF(F168="A01","0200",ERROR)))))</f>
        <v>0000</v>
      </c>
      <c r="L168" s="12" t="str">
        <f t="shared" si="6"/>
        <v>000</v>
      </c>
      <c r="M168" s="18">
        <v>0</v>
      </c>
      <c r="N168" s="12">
        <v>6</v>
      </c>
      <c r="O168" s="12">
        <v>3</v>
      </c>
      <c r="P168" s="12" t="s">
        <v>24</v>
      </c>
      <c r="Q168" s="10" t="s">
        <v>368</v>
      </c>
      <c r="R168" s="19" t="str">
        <f t="shared" si="8"/>
        <v>20180521-Str-Sg-Nylo01-Ndata-M0000-D000-T00000-G06-R03-0167.JPG</v>
      </c>
      <c r="S168" s="3"/>
      <c r="T168" s="3"/>
      <c r="U168" s="3"/>
      <c r="V168" s="12"/>
      <c r="W168" s="16"/>
    </row>
    <row r="169" spans="1:23" ht="10.8" x14ac:dyDescent="0.25">
      <c r="A169" s="17" t="s">
        <v>1964</v>
      </c>
      <c r="B169" s="9" t="str">
        <f t="shared" si="7"/>
        <v>20180521</v>
      </c>
      <c r="C169" s="9" t="s">
        <v>872</v>
      </c>
      <c r="D169" s="9" t="s">
        <v>1797</v>
      </c>
      <c r="E169" s="16" t="s">
        <v>23</v>
      </c>
      <c r="F169" s="16" t="s">
        <v>339</v>
      </c>
      <c r="G169" s="16" t="s">
        <v>33</v>
      </c>
      <c r="H169" s="16" t="s">
        <v>26</v>
      </c>
      <c r="I169" s="16">
        <v>206</v>
      </c>
      <c r="J169" s="16">
        <v>60</v>
      </c>
      <c r="K169" s="12" t="str">
        <f>IF(F169="NA","0000",IF(F169="A04","1000",IF(F169="A03","0700",IF(F169="A02","0500",IF(F169="A01","0200",ERROR)))))</f>
        <v>0500</v>
      </c>
      <c r="L169" s="12" t="str">
        <f t="shared" si="6"/>
        <v>060</v>
      </c>
      <c r="M169" s="18">
        <v>0</v>
      </c>
      <c r="N169" s="12">
        <v>6</v>
      </c>
      <c r="O169" s="12">
        <v>3</v>
      </c>
      <c r="P169" s="12" t="s">
        <v>24</v>
      </c>
      <c r="Q169" s="10" t="s">
        <v>370</v>
      </c>
      <c r="R169" s="19" t="str">
        <f t="shared" si="8"/>
        <v>20180521-Str-Sg-Cott01-Uvpo1-M0500-D060-T00000-G06-R03-0168.JPG</v>
      </c>
      <c r="S169" s="3"/>
      <c r="T169" s="3"/>
      <c r="U169" s="3"/>
      <c r="V169" s="12"/>
      <c r="W169" s="16"/>
    </row>
    <row r="170" spans="1:23" ht="10.8" x14ac:dyDescent="0.25">
      <c r="A170" s="17" t="s">
        <v>1965</v>
      </c>
      <c r="B170" s="9" t="str">
        <f t="shared" si="7"/>
        <v>20180521</v>
      </c>
      <c r="C170" s="9" t="s">
        <v>872</v>
      </c>
      <c r="D170" s="9" t="s">
        <v>1797</v>
      </c>
      <c r="E170" s="16" t="s">
        <v>23</v>
      </c>
      <c r="F170" s="16" t="s">
        <v>339</v>
      </c>
      <c r="G170" s="16" t="s">
        <v>33</v>
      </c>
      <c r="H170" s="16" t="s">
        <v>26</v>
      </c>
      <c r="I170" s="16">
        <v>154</v>
      </c>
      <c r="J170" s="16">
        <v>60</v>
      </c>
      <c r="K170" s="12" t="str">
        <f>IF(F170="NA","0000",IF(F170="A04","1000",IF(F170="A03","0700",IF(F170="A02","0500",IF(F170="A01","0200",ERROR)))))</f>
        <v>0500</v>
      </c>
      <c r="L170" s="12" t="str">
        <f t="shared" si="6"/>
        <v>060</v>
      </c>
      <c r="M170" s="18">
        <v>0</v>
      </c>
      <c r="N170" s="12">
        <v>6</v>
      </c>
      <c r="O170" s="12">
        <v>3</v>
      </c>
      <c r="P170" s="12" t="s">
        <v>24</v>
      </c>
      <c r="Q170" s="10" t="s">
        <v>372</v>
      </c>
      <c r="R170" s="19" t="str">
        <f t="shared" si="8"/>
        <v>20180521-Str-Sg-Cott01-Uvpo1-M0500-D060-T00000-G06-R03-0169.JPG</v>
      </c>
      <c r="S170" s="3"/>
      <c r="T170" s="3"/>
      <c r="U170" s="3"/>
      <c r="V170" s="12"/>
      <c r="W170" s="16"/>
    </row>
    <row r="171" spans="1:23" ht="10.8" x14ac:dyDescent="0.25">
      <c r="A171" s="17" t="s">
        <v>1966</v>
      </c>
      <c r="B171" s="9" t="str">
        <f t="shared" si="7"/>
        <v>20180521</v>
      </c>
      <c r="C171" s="9" t="s">
        <v>872</v>
      </c>
      <c r="D171" s="9" t="s">
        <v>1797</v>
      </c>
      <c r="E171" s="16" t="s">
        <v>459</v>
      </c>
      <c r="F171" s="16" t="s">
        <v>339</v>
      </c>
      <c r="G171" s="16" t="s">
        <v>33</v>
      </c>
      <c r="H171" s="16" t="s">
        <v>26</v>
      </c>
      <c r="I171" s="16">
        <v>96</v>
      </c>
      <c r="J171" s="16">
        <v>60</v>
      </c>
      <c r="K171" s="12" t="str">
        <f>IF(F171="NA","0000",IF(F171="A04","1000",IF(F171="A03","0700",IF(F171="A02","0500",IF(F171="A01","0200",ERROR)))))</f>
        <v>0500</v>
      </c>
      <c r="L171" s="12" t="str">
        <f t="shared" si="6"/>
        <v>060</v>
      </c>
      <c r="M171" s="18">
        <v>0</v>
      </c>
      <c r="N171" s="12">
        <v>6</v>
      </c>
      <c r="O171" s="12">
        <v>3</v>
      </c>
      <c r="P171" s="12" t="s">
        <v>24</v>
      </c>
      <c r="Q171" s="10" t="s">
        <v>374</v>
      </c>
      <c r="R171" s="19" t="str">
        <f t="shared" si="8"/>
        <v>20180521-Str-Sg-Nylo01-Uvpo1-M0500-D060-T00000-G06-R03-0170.JPG</v>
      </c>
      <c r="S171" s="3">
        <f>I171-I168</f>
        <v>95</v>
      </c>
      <c r="T171" s="3">
        <f>I169-I167</f>
        <v>135</v>
      </c>
      <c r="U171" s="3">
        <f>S171/T171</f>
        <v>0.70370370370370372</v>
      </c>
      <c r="V171" s="12"/>
      <c r="W171" s="16"/>
    </row>
    <row r="172" spans="1:23" ht="10.8" x14ac:dyDescent="0.25">
      <c r="A172" s="17" t="s">
        <v>1967</v>
      </c>
      <c r="B172" s="9" t="str">
        <f t="shared" si="7"/>
        <v>20180521</v>
      </c>
      <c r="C172" s="9" t="s">
        <v>872</v>
      </c>
      <c r="D172" s="9" t="s">
        <v>1797</v>
      </c>
      <c r="E172" s="16" t="s">
        <v>23</v>
      </c>
      <c r="F172" s="16" t="s">
        <v>24</v>
      </c>
      <c r="G172" s="16" t="s">
        <v>25</v>
      </c>
      <c r="H172" s="16" t="s">
        <v>26</v>
      </c>
      <c r="I172" s="16">
        <v>73</v>
      </c>
      <c r="J172" s="16" t="s">
        <v>24</v>
      </c>
      <c r="K172" s="12" t="str">
        <f>IF(F172="NA","0000",IF(F172="A04","1000",IF(F172="A03","0700",IF(F172="A02","0500",IF(F172="A01","0200",ERROR)))))</f>
        <v>0000</v>
      </c>
      <c r="L172" s="12" t="str">
        <f t="shared" si="6"/>
        <v>000</v>
      </c>
      <c r="M172" s="18">
        <v>0</v>
      </c>
      <c r="N172" s="12">
        <v>6</v>
      </c>
      <c r="O172" s="12">
        <v>4</v>
      </c>
      <c r="P172" s="12" t="s">
        <v>24</v>
      </c>
      <c r="Q172" s="10" t="s">
        <v>376</v>
      </c>
      <c r="R172" s="19" t="str">
        <f t="shared" si="8"/>
        <v>20180521-Str-Sg-Cott01-Ndata-M0000-D000-T00000-G06-R04-0171.JPG</v>
      </c>
      <c r="S172" s="3"/>
      <c r="T172" s="3"/>
      <c r="U172" s="3"/>
      <c r="V172" s="12"/>
      <c r="W172" s="16"/>
    </row>
    <row r="173" spans="1:23" ht="10.8" x14ac:dyDescent="0.25">
      <c r="A173" s="17" t="s">
        <v>1968</v>
      </c>
      <c r="B173" s="9" t="str">
        <f t="shared" si="7"/>
        <v>20180521</v>
      </c>
      <c r="C173" s="9" t="s">
        <v>872</v>
      </c>
      <c r="D173" s="9" t="s">
        <v>1797</v>
      </c>
      <c r="E173" s="16" t="s">
        <v>459</v>
      </c>
      <c r="F173" s="16" t="s">
        <v>24</v>
      </c>
      <c r="G173" s="16" t="s">
        <v>25</v>
      </c>
      <c r="H173" s="16" t="s">
        <v>26</v>
      </c>
      <c r="I173" s="16">
        <v>0</v>
      </c>
      <c r="J173" s="16" t="s">
        <v>24</v>
      </c>
      <c r="K173" s="12" t="str">
        <f>IF(F173="NA","0000",IF(F173="A04","1000",IF(F173="A03","0700",IF(F173="A02","0500",IF(F173="A01","0200",ERROR)))))</f>
        <v>0000</v>
      </c>
      <c r="L173" s="12" t="str">
        <f t="shared" si="6"/>
        <v>000</v>
      </c>
      <c r="M173" s="18">
        <v>0</v>
      </c>
      <c r="N173" s="12">
        <v>6</v>
      </c>
      <c r="O173" s="12">
        <v>4</v>
      </c>
      <c r="P173" s="12" t="s">
        <v>24</v>
      </c>
      <c r="Q173" s="10" t="s">
        <v>378</v>
      </c>
      <c r="R173" s="19" t="str">
        <f t="shared" si="8"/>
        <v>20180521-Str-Sg-Nylo01-Ndata-M0000-D000-T00000-G06-R04-0172.JPG</v>
      </c>
      <c r="S173" s="3"/>
      <c r="T173" s="3"/>
      <c r="U173" s="3"/>
      <c r="V173" s="12"/>
      <c r="W173" s="16"/>
    </row>
    <row r="174" spans="1:23" ht="10.8" x14ac:dyDescent="0.25">
      <c r="A174" s="17" t="s">
        <v>1969</v>
      </c>
      <c r="B174" s="9" t="str">
        <f t="shared" si="7"/>
        <v>20180521</v>
      </c>
      <c r="C174" s="9" t="s">
        <v>872</v>
      </c>
      <c r="D174" s="9" t="s">
        <v>1797</v>
      </c>
      <c r="E174" s="16" t="s">
        <v>23</v>
      </c>
      <c r="F174" s="16" t="s">
        <v>339</v>
      </c>
      <c r="G174" s="16" t="s">
        <v>33</v>
      </c>
      <c r="H174" s="16" t="s">
        <v>26</v>
      </c>
      <c r="I174" s="16">
        <v>416</v>
      </c>
      <c r="J174" s="16">
        <v>60</v>
      </c>
      <c r="K174" s="12" t="str">
        <f>IF(F174="NA","0000",IF(F174="A04","1000",IF(F174="A03","0700",IF(F174="A02","0500",IF(F174="A01","0200",ERROR)))))</f>
        <v>0500</v>
      </c>
      <c r="L174" s="12" t="str">
        <f t="shared" si="6"/>
        <v>060</v>
      </c>
      <c r="M174" s="18">
        <v>0</v>
      </c>
      <c r="N174" s="12">
        <v>6</v>
      </c>
      <c r="O174" s="12">
        <v>4</v>
      </c>
      <c r="P174" s="12" t="s">
        <v>24</v>
      </c>
      <c r="Q174" s="10" t="s">
        <v>380</v>
      </c>
      <c r="R174" s="19" t="str">
        <f t="shared" si="8"/>
        <v>20180521-Str-Sg-Cott01-Uvpo1-M0500-D060-T00000-G06-R04-0173.JPG</v>
      </c>
      <c r="S174" s="3"/>
      <c r="T174" s="3"/>
      <c r="U174" s="3"/>
      <c r="V174" s="12"/>
      <c r="W174" s="16"/>
    </row>
    <row r="175" spans="1:23" ht="10.8" x14ac:dyDescent="0.25">
      <c r="A175" s="17" t="s">
        <v>1970</v>
      </c>
      <c r="B175" s="9" t="str">
        <f t="shared" si="7"/>
        <v>20180521</v>
      </c>
      <c r="C175" s="9" t="s">
        <v>872</v>
      </c>
      <c r="D175" s="9" t="s">
        <v>1797</v>
      </c>
      <c r="E175" s="16" t="s">
        <v>23</v>
      </c>
      <c r="F175" s="16" t="s">
        <v>339</v>
      </c>
      <c r="G175" s="16" t="s">
        <v>33</v>
      </c>
      <c r="H175" s="16" t="s">
        <v>26</v>
      </c>
      <c r="I175" s="16">
        <v>353</v>
      </c>
      <c r="J175" s="16">
        <v>60</v>
      </c>
      <c r="K175" s="12" t="str">
        <f>IF(F175="NA","0000",IF(F175="A04","1000",IF(F175="A03","0700",IF(F175="A02","0500",IF(F175="A01","0200",ERROR)))))</f>
        <v>0500</v>
      </c>
      <c r="L175" s="12" t="str">
        <f t="shared" si="6"/>
        <v>060</v>
      </c>
      <c r="M175" s="18">
        <v>0</v>
      </c>
      <c r="N175" s="12">
        <v>6</v>
      </c>
      <c r="O175" s="12">
        <v>4</v>
      </c>
      <c r="P175" s="12" t="s">
        <v>24</v>
      </c>
      <c r="Q175" s="10" t="s">
        <v>382</v>
      </c>
      <c r="R175" s="19" t="str">
        <f t="shared" si="8"/>
        <v>20180521-Str-Sg-Cott01-Uvpo1-M0500-D060-T00000-G06-R04-0174.JPG</v>
      </c>
      <c r="S175" s="3"/>
      <c r="T175" s="3"/>
      <c r="U175" s="3"/>
      <c r="V175" s="12"/>
      <c r="W175" s="16"/>
    </row>
    <row r="176" spans="1:23" ht="10.8" x14ac:dyDescent="0.25">
      <c r="A176" s="17" t="s">
        <v>1971</v>
      </c>
      <c r="B176" s="9" t="str">
        <f t="shared" si="7"/>
        <v>20180521</v>
      </c>
      <c r="C176" s="9" t="s">
        <v>872</v>
      </c>
      <c r="D176" s="9" t="s">
        <v>1797</v>
      </c>
      <c r="E176" s="16" t="s">
        <v>459</v>
      </c>
      <c r="F176" s="16" t="s">
        <v>339</v>
      </c>
      <c r="G176" s="16" t="s">
        <v>33</v>
      </c>
      <c r="H176" s="16" t="s">
        <v>26</v>
      </c>
      <c r="I176" s="16">
        <v>117</v>
      </c>
      <c r="J176" s="16">
        <v>60</v>
      </c>
      <c r="K176" s="12" t="str">
        <f>IF(F176="NA","0000",IF(F176="A04","1000",IF(F176="A03","0700",IF(F176="A02","0500",IF(F176="A01","0200",ERROR)))))</f>
        <v>0500</v>
      </c>
      <c r="L176" s="12" t="str">
        <f t="shared" si="6"/>
        <v>060</v>
      </c>
      <c r="M176" s="18">
        <v>0</v>
      </c>
      <c r="N176" s="12">
        <v>6</v>
      </c>
      <c r="O176" s="12">
        <v>4</v>
      </c>
      <c r="P176" s="12" t="s">
        <v>24</v>
      </c>
      <c r="Q176" s="10" t="s">
        <v>384</v>
      </c>
      <c r="R176" s="19" t="str">
        <f t="shared" si="8"/>
        <v>20180521-Str-Sg-Nylo01-Uvpo1-M0500-D060-T00000-G06-R04-0175.JPG</v>
      </c>
      <c r="S176" s="3">
        <f>I176-I173</f>
        <v>117</v>
      </c>
      <c r="T176" s="3">
        <f>I174-I172</f>
        <v>343</v>
      </c>
      <c r="U176" s="3">
        <f>S176/T176</f>
        <v>0.34110787172011664</v>
      </c>
      <c r="V176" s="12"/>
      <c r="W176" s="16"/>
    </row>
    <row r="177" spans="1:23" ht="10.8" x14ac:dyDescent="0.25">
      <c r="A177" s="17" t="s">
        <v>1972</v>
      </c>
      <c r="B177" s="9" t="str">
        <f t="shared" si="7"/>
        <v>20180521</v>
      </c>
      <c r="C177" s="9" t="s">
        <v>872</v>
      </c>
      <c r="D177" s="9" t="s">
        <v>1797</v>
      </c>
      <c r="E177" s="16" t="s">
        <v>23</v>
      </c>
      <c r="F177" s="16" t="s">
        <v>24</v>
      </c>
      <c r="G177" s="16" t="s">
        <v>25</v>
      </c>
      <c r="H177" s="16" t="s">
        <v>26</v>
      </c>
      <c r="I177" s="16">
        <v>53</v>
      </c>
      <c r="J177" s="16" t="s">
        <v>24</v>
      </c>
      <c r="K177" s="12" t="str">
        <f>IF(F177="NA","0000",IF(F177="A04","1000",IF(F177="A03","0700",IF(F177="A02","0500",IF(F177="A01","0200",ERROR)))))</f>
        <v>0000</v>
      </c>
      <c r="L177" s="12" t="str">
        <f t="shared" si="6"/>
        <v>000</v>
      </c>
      <c r="M177" s="18">
        <v>0</v>
      </c>
      <c r="N177" s="12">
        <v>6</v>
      </c>
      <c r="O177" s="12">
        <v>5</v>
      </c>
      <c r="P177" s="12" t="s">
        <v>24</v>
      </c>
      <c r="Q177" s="10" t="s">
        <v>386</v>
      </c>
      <c r="R177" s="19" t="str">
        <f t="shared" si="8"/>
        <v>20180521-Str-Sg-Cott01-Ndata-M0000-D000-T00000-G06-R05-0176.JPG</v>
      </c>
      <c r="S177" s="3"/>
      <c r="T177" s="3"/>
      <c r="U177" s="3"/>
      <c r="V177" s="12"/>
      <c r="W177" s="16"/>
    </row>
    <row r="178" spans="1:23" ht="10.8" x14ac:dyDescent="0.25">
      <c r="A178" s="17" t="s">
        <v>1973</v>
      </c>
      <c r="B178" s="9" t="str">
        <f t="shared" si="7"/>
        <v>20180521</v>
      </c>
      <c r="C178" s="9" t="s">
        <v>872</v>
      </c>
      <c r="D178" s="9" t="s">
        <v>1797</v>
      </c>
      <c r="E178" s="16" t="s">
        <v>459</v>
      </c>
      <c r="F178" s="16" t="s">
        <v>24</v>
      </c>
      <c r="G178" s="16" t="s">
        <v>25</v>
      </c>
      <c r="H178" s="16" t="s">
        <v>26</v>
      </c>
      <c r="I178" s="16">
        <v>3</v>
      </c>
      <c r="J178" s="16" t="s">
        <v>24</v>
      </c>
      <c r="K178" s="12" t="str">
        <f>IF(F178="NA","0000",IF(F178="A04","1000",IF(F178="A03","0700",IF(F178="A02","0500",IF(F178="A01","0200",ERROR)))))</f>
        <v>0000</v>
      </c>
      <c r="L178" s="12" t="str">
        <f t="shared" si="6"/>
        <v>000</v>
      </c>
      <c r="M178" s="18">
        <v>0</v>
      </c>
      <c r="N178" s="12">
        <v>6</v>
      </c>
      <c r="O178" s="12">
        <v>5</v>
      </c>
      <c r="P178" s="12" t="s">
        <v>24</v>
      </c>
      <c r="Q178" s="10" t="s">
        <v>388</v>
      </c>
      <c r="R178" s="19" t="str">
        <f t="shared" si="8"/>
        <v>20180521-Str-Sg-Nylo01-Ndata-M0000-D000-T00000-G06-R05-0177.JPG</v>
      </c>
      <c r="S178" s="3"/>
      <c r="T178" s="3"/>
      <c r="U178" s="3"/>
      <c r="V178" s="12"/>
      <c r="W178" s="16"/>
    </row>
    <row r="179" spans="1:23" ht="10.8" x14ac:dyDescent="0.25">
      <c r="A179" s="17" t="s">
        <v>1974</v>
      </c>
      <c r="B179" s="9" t="str">
        <f t="shared" si="7"/>
        <v>20180521</v>
      </c>
      <c r="C179" s="9" t="s">
        <v>872</v>
      </c>
      <c r="D179" s="9" t="s">
        <v>1797</v>
      </c>
      <c r="E179" s="16" t="s">
        <v>23</v>
      </c>
      <c r="F179" s="16" t="s">
        <v>339</v>
      </c>
      <c r="G179" s="16" t="s">
        <v>33</v>
      </c>
      <c r="H179" s="16" t="s">
        <v>26</v>
      </c>
      <c r="I179" s="16">
        <v>265</v>
      </c>
      <c r="J179" s="16">
        <v>60</v>
      </c>
      <c r="K179" s="12" t="str">
        <f>IF(F179="NA","0000",IF(F179="A04","1000",IF(F179="A03","0700",IF(F179="A02","0500",IF(F179="A01","0200",ERROR)))))</f>
        <v>0500</v>
      </c>
      <c r="L179" s="12" t="str">
        <f t="shared" si="6"/>
        <v>060</v>
      </c>
      <c r="M179" s="18">
        <v>0</v>
      </c>
      <c r="N179" s="12">
        <v>6</v>
      </c>
      <c r="O179" s="12">
        <v>5</v>
      </c>
      <c r="P179" s="12" t="s">
        <v>24</v>
      </c>
      <c r="Q179" s="10" t="s">
        <v>390</v>
      </c>
      <c r="R179" s="19" t="str">
        <f t="shared" si="8"/>
        <v>20180521-Str-Sg-Cott01-Uvpo1-M0500-D060-T00000-G06-R05-0178.JPG</v>
      </c>
      <c r="S179" s="3"/>
      <c r="T179" s="3"/>
      <c r="U179" s="3"/>
      <c r="V179" s="12"/>
      <c r="W179" s="16"/>
    </row>
    <row r="180" spans="1:23" ht="10.8" x14ac:dyDescent="0.25">
      <c r="A180" s="17" t="s">
        <v>1975</v>
      </c>
      <c r="B180" s="9" t="str">
        <f t="shared" si="7"/>
        <v>20180521</v>
      </c>
      <c r="C180" s="9" t="s">
        <v>872</v>
      </c>
      <c r="D180" s="9" t="s">
        <v>1797</v>
      </c>
      <c r="E180" s="16" t="s">
        <v>23</v>
      </c>
      <c r="F180" s="16" t="s">
        <v>339</v>
      </c>
      <c r="G180" s="16" t="s">
        <v>33</v>
      </c>
      <c r="H180" s="16" t="s">
        <v>26</v>
      </c>
      <c r="I180" s="16">
        <v>244</v>
      </c>
      <c r="J180" s="16">
        <v>60</v>
      </c>
      <c r="K180" s="12" t="str">
        <f>IF(F180="NA","0000",IF(F180="A04","1000",IF(F180="A03","0700",IF(F180="A02","0500",IF(F180="A01","0200",ERROR)))))</f>
        <v>0500</v>
      </c>
      <c r="L180" s="12" t="str">
        <f t="shared" si="6"/>
        <v>060</v>
      </c>
      <c r="M180" s="18">
        <v>0</v>
      </c>
      <c r="N180" s="12">
        <v>6</v>
      </c>
      <c r="O180" s="12">
        <v>5</v>
      </c>
      <c r="P180" s="12" t="s">
        <v>24</v>
      </c>
      <c r="Q180" s="10" t="s">
        <v>392</v>
      </c>
      <c r="R180" s="19" t="str">
        <f t="shared" si="8"/>
        <v>20180521-Str-Sg-Cott01-Uvpo1-M0500-D060-T00000-G06-R05-0179.JPG</v>
      </c>
      <c r="S180" s="3"/>
      <c r="T180" s="3"/>
      <c r="U180" s="3"/>
      <c r="V180" s="12"/>
      <c r="W180" s="16"/>
    </row>
    <row r="181" spans="1:23" ht="10.8" x14ac:dyDescent="0.25">
      <c r="A181" s="17" t="s">
        <v>1976</v>
      </c>
      <c r="B181" s="9" t="str">
        <f t="shared" si="7"/>
        <v>20180521</v>
      </c>
      <c r="C181" s="9" t="s">
        <v>872</v>
      </c>
      <c r="D181" s="9" t="s">
        <v>1797</v>
      </c>
      <c r="E181" s="16" t="s">
        <v>459</v>
      </c>
      <c r="F181" s="16" t="s">
        <v>339</v>
      </c>
      <c r="G181" s="16" t="s">
        <v>33</v>
      </c>
      <c r="H181" s="16" t="s">
        <v>26</v>
      </c>
      <c r="I181" s="16">
        <v>76</v>
      </c>
      <c r="J181" s="16">
        <v>60</v>
      </c>
      <c r="K181" s="12" t="str">
        <f>IF(F181="NA","0000",IF(F181="A04","1000",IF(F181="A03","0700",IF(F181="A02","0500",IF(F181="A01","0200",ERROR)))))</f>
        <v>0500</v>
      </c>
      <c r="L181" s="12" t="str">
        <f t="shared" si="6"/>
        <v>060</v>
      </c>
      <c r="M181" s="18">
        <v>0</v>
      </c>
      <c r="N181" s="12">
        <v>6</v>
      </c>
      <c r="O181" s="12">
        <v>5</v>
      </c>
      <c r="P181" s="12" t="s">
        <v>24</v>
      </c>
      <c r="Q181" s="10" t="s">
        <v>394</v>
      </c>
      <c r="R181" s="19" t="str">
        <f t="shared" si="8"/>
        <v>20180521-Str-Sg-Nylo01-Uvpo1-M0500-D060-T00000-G06-R05-0180.JPG</v>
      </c>
      <c r="S181" s="3">
        <f>I181-I178</f>
        <v>73</v>
      </c>
      <c r="T181" s="3">
        <f>I179-I177</f>
        <v>212</v>
      </c>
      <c r="U181" s="3">
        <f>S181/T181</f>
        <v>0.34433962264150941</v>
      </c>
      <c r="V181" s="12"/>
      <c r="W181" s="16"/>
    </row>
    <row r="182" spans="1:23" ht="10.8" x14ac:dyDescent="0.25">
      <c r="A182" s="17" t="s">
        <v>1977</v>
      </c>
      <c r="B182" s="9" t="str">
        <f t="shared" si="7"/>
        <v>20180521</v>
      </c>
      <c r="C182" s="9" t="s">
        <v>872</v>
      </c>
      <c r="D182" s="9" t="s">
        <v>1797</v>
      </c>
      <c r="E182" s="16" t="s">
        <v>23</v>
      </c>
      <c r="F182" s="16" t="s">
        <v>24</v>
      </c>
      <c r="G182" s="16" t="s">
        <v>25</v>
      </c>
      <c r="H182" s="16" t="s">
        <v>26</v>
      </c>
      <c r="I182" s="16">
        <v>138</v>
      </c>
      <c r="J182" s="16" t="s">
        <v>24</v>
      </c>
      <c r="K182" s="12" t="str">
        <f>IF(F182="NA","0000",IF(F182="A04","1000",IF(F182="A03","0700",IF(F182="A02","0500",IF(F182="A01","0200",ERROR)))))</f>
        <v>0000</v>
      </c>
      <c r="L182" s="12" t="str">
        <f t="shared" si="6"/>
        <v>000</v>
      </c>
      <c r="M182" s="18">
        <v>0</v>
      </c>
      <c r="N182" s="12">
        <v>6</v>
      </c>
      <c r="O182" s="12">
        <v>6</v>
      </c>
      <c r="P182" s="12" t="s">
        <v>24</v>
      </c>
      <c r="Q182" s="10" t="s">
        <v>396</v>
      </c>
      <c r="R182" s="19" t="str">
        <f t="shared" si="8"/>
        <v>20180521-Str-Sg-Cott01-Ndata-M0000-D000-T00000-G06-R06-0181.JPG</v>
      </c>
      <c r="S182" s="3"/>
      <c r="T182" s="3"/>
      <c r="U182" s="3"/>
      <c r="V182" s="12"/>
      <c r="W182" s="16"/>
    </row>
    <row r="183" spans="1:23" ht="10.8" x14ac:dyDescent="0.25">
      <c r="A183" s="17" t="s">
        <v>1978</v>
      </c>
      <c r="B183" s="9" t="str">
        <f t="shared" si="7"/>
        <v>20180521</v>
      </c>
      <c r="C183" s="9" t="s">
        <v>872</v>
      </c>
      <c r="D183" s="9" t="s">
        <v>1797</v>
      </c>
      <c r="E183" s="16" t="s">
        <v>459</v>
      </c>
      <c r="F183" s="16" t="s">
        <v>24</v>
      </c>
      <c r="G183" s="16" t="s">
        <v>25</v>
      </c>
      <c r="H183" s="16" t="s">
        <v>26</v>
      </c>
      <c r="I183" s="16">
        <v>0</v>
      </c>
      <c r="J183" s="16" t="s">
        <v>24</v>
      </c>
      <c r="K183" s="12" t="str">
        <f>IF(F183="NA","0000",IF(F183="A04","1000",IF(F183="A03","0700",IF(F183="A02","0500",IF(F183="A01","0200",ERROR)))))</f>
        <v>0000</v>
      </c>
      <c r="L183" s="12" t="str">
        <f t="shared" si="6"/>
        <v>000</v>
      </c>
      <c r="M183" s="18">
        <v>0</v>
      </c>
      <c r="N183" s="12">
        <v>6</v>
      </c>
      <c r="O183" s="12">
        <v>6</v>
      </c>
      <c r="P183" s="12" t="s">
        <v>24</v>
      </c>
      <c r="Q183" s="10" t="s">
        <v>398</v>
      </c>
      <c r="R183" s="19" t="str">
        <f t="shared" si="8"/>
        <v>20180521-Str-Sg-Nylo01-Ndata-M0000-D000-T00000-G06-R06-0182.JPG</v>
      </c>
      <c r="S183" s="3"/>
      <c r="T183" s="3"/>
      <c r="U183" s="3"/>
      <c r="V183" s="12"/>
      <c r="W183" s="16"/>
    </row>
    <row r="184" spans="1:23" ht="10.8" x14ac:dyDescent="0.25">
      <c r="A184" s="17" t="s">
        <v>1979</v>
      </c>
      <c r="B184" s="9" t="str">
        <f t="shared" si="7"/>
        <v>20180521</v>
      </c>
      <c r="C184" s="9" t="s">
        <v>872</v>
      </c>
      <c r="D184" s="9" t="s">
        <v>1797</v>
      </c>
      <c r="E184" s="16" t="s">
        <v>23</v>
      </c>
      <c r="F184" s="16" t="s">
        <v>339</v>
      </c>
      <c r="G184" s="16" t="s">
        <v>33</v>
      </c>
      <c r="H184" s="16" t="s">
        <v>26</v>
      </c>
      <c r="I184" s="16">
        <v>329</v>
      </c>
      <c r="J184" s="16">
        <v>60</v>
      </c>
      <c r="K184" s="12" t="str">
        <f>IF(F184="NA","0000",IF(F184="A04","1000",IF(F184="A03","0700",IF(F184="A02","0500",IF(F184="A01","0200",ERROR)))))</f>
        <v>0500</v>
      </c>
      <c r="L184" s="12" t="str">
        <f t="shared" si="6"/>
        <v>060</v>
      </c>
      <c r="M184" s="18">
        <v>0</v>
      </c>
      <c r="N184" s="12">
        <v>6</v>
      </c>
      <c r="O184" s="12">
        <v>6</v>
      </c>
      <c r="P184" s="12" t="s">
        <v>24</v>
      </c>
      <c r="Q184" s="10" t="s">
        <v>401</v>
      </c>
      <c r="R184" s="19" t="str">
        <f t="shared" si="8"/>
        <v>20180521-Str-Sg-Cott01-Uvpo1-M0500-D060-T00000-G06-R06-0183.JPG</v>
      </c>
      <c r="S184" s="3"/>
      <c r="T184" s="3"/>
      <c r="U184" s="3"/>
      <c r="V184" s="12"/>
      <c r="W184" s="16"/>
    </row>
    <row r="185" spans="1:23" ht="10.8" x14ac:dyDescent="0.25">
      <c r="A185" s="17" t="s">
        <v>1980</v>
      </c>
      <c r="B185" s="9" t="str">
        <f t="shared" si="7"/>
        <v>20180521</v>
      </c>
      <c r="C185" s="9" t="s">
        <v>872</v>
      </c>
      <c r="D185" s="9" t="s">
        <v>1797</v>
      </c>
      <c r="E185" s="16" t="s">
        <v>23</v>
      </c>
      <c r="F185" s="16" t="s">
        <v>339</v>
      </c>
      <c r="G185" s="16" t="s">
        <v>33</v>
      </c>
      <c r="H185" s="16" t="s">
        <v>26</v>
      </c>
      <c r="I185" s="16">
        <v>240</v>
      </c>
      <c r="J185" s="16">
        <v>60</v>
      </c>
      <c r="K185" s="12" t="str">
        <f>IF(F185="NA","0000",IF(F185="A04","1000",IF(F185="A03","0700",IF(F185="A02","0500",IF(F185="A01","0200",ERROR)))))</f>
        <v>0500</v>
      </c>
      <c r="L185" s="12" t="str">
        <f t="shared" si="6"/>
        <v>060</v>
      </c>
      <c r="M185" s="18">
        <v>0</v>
      </c>
      <c r="N185" s="12">
        <v>6</v>
      </c>
      <c r="O185" s="12">
        <v>6</v>
      </c>
      <c r="P185" s="12" t="s">
        <v>24</v>
      </c>
      <c r="Q185" s="10" t="s">
        <v>403</v>
      </c>
      <c r="R185" s="19" t="str">
        <f t="shared" si="8"/>
        <v>20180521-Str-Sg-Cott01-Uvpo1-M0500-D060-T00000-G06-R06-0184.JPG</v>
      </c>
      <c r="S185" s="3"/>
      <c r="T185" s="3"/>
      <c r="U185" s="3"/>
      <c r="V185" s="12"/>
      <c r="W185" s="16"/>
    </row>
    <row r="186" spans="1:23" ht="10.8" x14ac:dyDescent="0.25">
      <c r="A186" s="17" t="s">
        <v>1981</v>
      </c>
      <c r="B186" s="9" t="str">
        <f t="shared" si="7"/>
        <v>20180521</v>
      </c>
      <c r="C186" s="9" t="s">
        <v>872</v>
      </c>
      <c r="D186" s="9" t="s">
        <v>1797</v>
      </c>
      <c r="E186" s="16" t="s">
        <v>459</v>
      </c>
      <c r="F186" s="16" t="s">
        <v>339</v>
      </c>
      <c r="G186" s="16" t="s">
        <v>33</v>
      </c>
      <c r="H186" s="16" t="s">
        <v>26</v>
      </c>
      <c r="I186" s="16">
        <v>202</v>
      </c>
      <c r="J186" s="16">
        <v>60</v>
      </c>
      <c r="K186" s="12" t="str">
        <f>IF(F186="NA","0000",IF(F186="A04","1000",IF(F186="A03","0700",IF(F186="A02","0500",IF(F186="A01","0200",ERROR)))))</f>
        <v>0500</v>
      </c>
      <c r="L186" s="12" t="str">
        <f t="shared" si="6"/>
        <v>060</v>
      </c>
      <c r="M186" s="18">
        <v>0</v>
      </c>
      <c r="N186" s="12">
        <v>6</v>
      </c>
      <c r="O186" s="12">
        <v>6</v>
      </c>
      <c r="P186" s="12" t="s">
        <v>24</v>
      </c>
      <c r="Q186" s="10" t="s">
        <v>405</v>
      </c>
      <c r="R186" s="19" t="str">
        <f t="shared" si="8"/>
        <v>20180521-Str-Sg-Nylo01-Uvpo1-M0500-D060-T00000-G06-R06-0185.JPG</v>
      </c>
      <c r="S186" s="3">
        <f>I186-I183</f>
        <v>202</v>
      </c>
      <c r="T186" s="3">
        <f>I184-I182</f>
        <v>191</v>
      </c>
      <c r="U186" s="3">
        <f>S186/T186</f>
        <v>1.0575916230366491</v>
      </c>
      <c r="V186" s="12"/>
      <c r="W186" s="16"/>
    </row>
    <row r="187" spans="1:23" ht="10.8" x14ac:dyDescent="0.25">
      <c r="A187" s="17" t="s">
        <v>1982</v>
      </c>
      <c r="B187" s="9" t="str">
        <f t="shared" si="7"/>
        <v>20180522</v>
      </c>
      <c r="C187" s="9" t="s">
        <v>872</v>
      </c>
      <c r="D187" s="9" t="s">
        <v>1797</v>
      </c>
      <c r="E187" s="16" t="s">
        <v>23</v>
      </c>
      <c r="F187" s="16" t="s">
        <v>24</v>
      </c>
      <c r="G187" s="16" t="s">
        <v>25</v>
      </c>
      <c r="H187" s="16" t="s">
        <v>26</v>
      </c>
      <c r="I187" s="16">
        <v>49</v>
      </c>
      <c r="J187" s="16" t="s">
        <v>24</v>
      </c>
      <c r="K187" s="12" t="str">
        <f>IF(F187="NA","0000",IF(F187="A04","1000",IF(F187="A03","0700",IF(F187="A02","0500",IF(F187="A01","0200",ERROR)))))</f>
        <v>0000</v>
      </c>
      <c r="L187" s="12" t="str">
        <f t="shared" si="6"/>
        <v>000</v>
      </c>
      <c r="M187" s="18">
        <v>0</v>
      </c>
      <c r="N187" s="12">
        <v>7</v>
      </c>
      <c r="O187" s="12">
        <v>1</v>
      </c>
      <c r="P187" s="12" t="s">
        <v>24</v>
      </c>
      <c r="Q187" s="10" t="s">
        <v>407</v>
      </c>
      <c r="R187" s="19" t="str">
        <f t="shared" si="8"/>
        <v>20180522-Str-Sg-Cott01-Ndata-M0000-D000-T00000-G07-R01-0186.JPG</v>
      </c>
      <c r="S187" s="3"/>
      <c r="T187" s="3"/>
      <c r="U187" s="3"/>
      <c r="V187" s="12"/>
      <c r="W187" s="16"/>
    </row>
    <row r="188" spans="1:23" ht="10.8" x14ac:dyDescent="0.25">
      <c r="A188" s="17" t="s">
        <v>1983</v>
      </c>
      <c r="B188" s="9" t="str">
        <f t="shared" si="7"/>
        <v>20180522</v>
      </c>
      <c r="C188" s="9" t="s">
        <v>872</v>
      </c>
      <c r="D188" s="9" t="s">
        <v>1797</v>
      </c>
      <c r="E188" s="16" t="s">
        <v>459</v>
      </c>
      <c r="F188" s="16" t="s">
        <v>24</v>
      </c>
      <c r="G188" s="16" t="s">
        <v>25</v>
      </c>
      <c r="H188" s="16" t="s">
        <v>26</v>
      </c>
      <c r="I188" s="16">
        <v>0</v>
      </c>
      <c r="J188" s="16" t="s">
        <v>24</v>
      </c>
      <c r="K188" s="12" t="str">
        <f>IF(F188="NA","0000",IF(F188="A04","1000",IF(F188="A03","0700",IF(F188="A02","0500",IF(F188="A01","0200",ERROR)))))</f>
        <v>0000</v>
      </c>
      <c r="L188" s="12" t="str">
        <f t="shared" si="6"/>
        <v>000</v>
      </c>
      <c r="M188" s="18">
        <v>0</v>
      </c>
      <c r="N188" s="12">
        <v>7</v>
      </c>
      <c r="O188" s="12">
        <v>1</v>
      </c>
      <c r="P188" s="12" t="s">
        <v>24</v>
      </c>
      <c r="Q188" s="10" t="s">
        <v>409</v>
      </c>
      <c r="R188" s="19" t="str">
        <f t="shared" si="8"/>
        <v>20180522-Str-Sg-Nylo01-Ndata-M0000-D000-T00000-G07-R01-0187.JPG</v>
      </c>
      <c r="S188" s="3"/>
      <c r="T188" s="3"/>
      <c r="U188" s="3"/>
      <c r="V188" s="12"/>
      <c r="W188" s="16"/>
    </row>
    <row r="189" spans="1:23" ht="10.8" x14ac:dyDescent="0.25">
      <c r="A189" s="17" t="s">
        <v>1984</v>
      </c>
      <c r="B189" s="9" t="str">
        <f t="shared" si="7"/>
        <v>20180522</v>
      </c>
      <c r="C189" s="9" t="s">
        <v>872</v>
      </c>
      <c r="D189" s="9" t="s">
        <v>1797</v>
      </c>
      <c r="E189" s="16" t="s">
        <v>23</v>
      </c>
      <c r="F189" s="16" t="s">
        <v>400</v>
      </c>
      <c r="G189" s="16" t="s">
        <v>33</v>
      </c>
      <c r="H189" s="16" t="s">
        <v>26</v>
      </c>
      <c r="I189" s="16">
        <v>315</v>
      </c>
      <c r="J189" s="16">
        <v>60</v>
      </c>
      <c r="K189" s="12" t="str">
        <f>IF(F189="NA","0000",IF(F189="A04","1000",IF(F189="A03","0700",IF(F189="A02","0500",IF(F189="A01","0200",ERROR)))))</f>
        <v>0700</v>
      </c>
      <c r="L189" s="12" t="str">
        <f t="shared" si="6"/>
        <v>060</v>
      </c>
      <c r="M189" s="18">
        <v>0</v>
      </c>
      <c r="N189" s="12">
        <v>7</v>
      </c>
      <c r="O189" s="12">
        <v>1</v>
      </c>
      <c r="P189" s="12" t="s">
        <v>24</v>
      </c>
      <c r="Q189" s="10" t="s">
        <v>411</v>
      </c>
      <c r="R189" s="19" t="str">
        <f t="shared" si="8"/>
        <v>20180522-Str-Sg-Cott01-Uvpo1-M0700-D060-T00000-G07-R01-0188.JPG</v>
      </c>
      <c r="S189" s="3"/>
      <c r="T189" s="3"/>
      <c r="U189" s="3"/>
      <c r="V189" s="12"/>
      <c r="W189" s="16"/>
    </row>
    <row r="190" spans="1:23" ht="10.8" x14ac:dyDescent="0.25">
      <c r="A190" s="17" t="s">
        <v>1985</v>
      </c>
      <c r="B190" s="9" t="str">
        <f t="shared" si="7"/>
        <v>20180522</v>
      </c>
      <c r="C190" s="9" t="s">
        <v>872</v>
      </c>
      <c r="D190" s="9" t="s">
        <v>1797</v>
      </c>
      <c r="E190" s="16" t="s">
        <v>23</v>
      </c>
      <c r="F190" s="16" t="s">
        <v>400</v>
      </c>
      <c r="G190" s="16" t="s">
        <v>33</v>
      </c>
      <c r="H190" s="16" t="s">
        <v>26</v>
      </c>
      <c r="I190" s="16">
        <v>149</v>
      </c>
      <c r="J190" s="16">
        <v>60</v>
      </c>
      <c r="K190" s="12" t="str">
        <f>IF(F190="NA","0000",IF(F190="A04","1000",IF(F190="A03","0700",IF(F190="A02","0500",IF(F190="A01","0200",ERROR)))))</f>
        <v>0700</v>
      </c>
      <c r="L190" s="12" t="str">
        <f t="shared" si="6"/>
        <v>060</v>
      </c>
      <c r="M190" s="18">
        <v>0</v>
      </c>
      <c r="N190" s="12">
        <v>7</v>
      </c>
      <c r="O190" s="12">
        <v>1</v>
      </c>
      <c r="P190" s="12" t="s">
        <v>24</v>
      </c>
      <c r="Q190" s="10" t="s">
        <v>413</v>
      </c>
      <c r="R190" s="19" t="str">
        <f t="shared" si="8"/>
        <v>20180522-Str-Sg-Cott01-Uvpo1-M0700-D060-T00000-G07-R01-0189.JPG</v>
      </c>
      <c r="S190" s="3"/>
      <c r="T190" s="3"/>
      <c r="U190" s="3"/>
      <c r="V190" s="12"/>
      <c r="W190" s="16"/>
    </row>
    <row r="191" spans="1:23" ht="10.8" x14ac:dyDescent="0.25">
      <c r="A191" s="17" t="s">
        <v>1986</v>
      </c>
      <c r="B191" s="9" t="str">
        <f t="shared" si="7"/>
        <v>20180522</v>
      </c>
      <c r="C191" s="9" t="s">
        <v>872</v>
      </c>
      <c r="D191" s="9" t="s">
        <v>1797</v>
      </c>
      <c r="E191" s="16" t="s">
        <v>459</v>
      </c>
      <c r="F191" s="16" t="s">
        <v>400</v>
      </c>
      <c r="G191" s="16" t="s">
        <v>33</v>
      </c>
      <c r="H191" s="16" t="s">
        <v>26</v>
      </c>
      <c r="I191" s="16">
        <v>131</v>
      </c>
      <c r="J191" s="16">
        <v>60</v>
      </c>
      <c r="K191" s="12" t="str">
        <f>IF(F191="NA","0000",IF(F191="A04","1000",IF(F191="A03","0700",IF(F191="A02","0500",IF(F191="A01","0200",ERROR)))))</f>
        <v>0700</v>
      </c>
      <c r="L191" s="12" t="str">
        <f t="shared" si="6"/>
        <v>060</v>
      </c>
      <c r="M191" s="18">
        <v>0</v>
      </c>
      <c r="N191" s="12">
        <v>7</v>
      </c>
      <c r="O191" s="12">
        <v>1</v>
      </c>
      <c r="P191" s="12" t="s">
        <v>24</v>
      </c>
      <c r="Q191" s="10" t="s">
        <v>415</v>
      </c>
      <c r="R191" s="19" t="str">
        <f t="shared" si="8"/>
        <v>20180522-Str-Sg-Nylo01-Uvpo1-M0700-D060-T00000-G07-R01-0190.JPG</v>
      </c>
      <c r="S191" s="3">
        <f>I191-I188</f>
        <v>131</v>
      </c>
      <c r="T191" s="3">
        <f>I189-I187</f>
        <v>266</v>
      </c>
      <c r="U191" s="3">
        <f>S191/T191</f>
        <v>0.4924812030075188</v>
      </c>
      <c r="V191" s="12"/>
      <c r="W191" s="16"/>
    </row>
    <row r="192" spans="1:23" ht="10.8" x14ac:dyDescent="0.25">
      <c r="A192" s="17" t="s">
        <v>1987</v>
      </c>
      <c r="B192" s="9" t="str">
        <f t="shared" si="7"/>
        <v>20180606</v>
      </c>
      <c r="C192" s="9" t="s">
        <v>872</v>
      </c>
      <c r="D192" s="9" t="s">
        <v>1797</v>
      </c>
      <c r="E192" s="16" t="s">
        <v>23</v>
      </c>
      <c r="F192" s="16" t="s">
        <v>24</v>
      </c>
      <c r="G192" s="16" t="s">
        <v>25</v>
      </c>
      <c r="H192" s="16" t="s">
        <v>26</v>
      </c>
      <c r="I192" s="16">
        <v>62</v>
      </c>
      <c r="J192" s="16" t="s">
        <v>24</v>
      </c>
      <c r="K192" s="12" t="str">
        <f>IF(F192="NA","0000",IF(F192="A04","1000",IF(F192="A03","0700",IF(F192="A02","0500",IF(F192="A01","0200",ERROR)))))</f>
        <v>0000</v>
      </c>
      <c r="L192" s="12" t="str">
        <f t="shared" si="6"/>
        <v>000</v>
      </c>
      <c r="M192" s="18">
        <v>0</v>
      </c>
      <c r="N192" s="12">
        <v>7</v>
      </c>
      <c r="O192" s="12">
        <v>2</v>
      </c>
      <c r="P192" s="12" t="s">
        <v>24</v>
      </c>
      <c r="Q192" s="10" t="s">
        <v>417</v>
      </c>
      <c r="R192" s="19" t="str">
        <f t="shared" si="8"/>
        <v>20180606-Str-Sg-Cott01-Ndata-M0000-D000-T00000-G07-R02-0191.JPG</v>
      </c>
      <c r="S192" s="3"/>
      <c r="T192" s="3"/>
      <c r="U192" s="3"/>
      <c r="V192" s="12"/>
      <c r="W192" s="16"/>
    </row>
    <row r="193" spans="1:23" ht="10.8" x14ac:dyDescent="0.25">
      <c r="A193" s="17" t="s">
        <v>1988</v>
      </c>
      <c r="B193" s="9" t="str">
        <f t="shared" si="7"/>
        <v>20180606</v>
      </c>
      <c r="C193" s="9" t="s">
        <v>872</v>
      </c>
      <c r="D193" s="9" t="s">
        <v>1797</v>
      </c>
      <c r="E193" s="16" t="s">
        <v>459</v>
      </c>
      <c r="F193" s="16" t="s">
        <v>24</v>
      </c>
      <c r="G193" s="16" t="s">
        <v>25</v>
      </c>
      <c r="H193" s="16" t="s">
        <v>26</v>
      </c>
      <c r="I193" s="16">
        <v>0</v>
      </c>
      <c r="J193" s="16" t="s">
        <v>24</v>
      </c>
      <c r="K193" s="12" t="str">
        <f>IF(F193="NA","0000",IF(F193="A04","1000",IF(F193="A03","0700",IF(F193="A02","0500",IF(F193="A01","0200",ERROR)))))</f>
        <v>0000</v>
      </c>
      <c r="L193" s="12" t="str">
        <f t="shared" si="6"/>
        <v>000</v>
      </c>
      <c r="M193" s="18">
        <v>0</v>
      </c>
      <c r="N193" s="12">
        <v>7</v>
      </c>
      <c r="O193" s="12">
        <v>2</v>
      </c>
      <c r="P193" s="12" t="s">
        <v>24</v>
      </c>
      <c r="Q193" s="10" t="s">
        <v>419</v>
      </c>
      <c r="R193" s="19" t="str">
        <f t="shared" si="8"/>
        <v>20180606-Str-Sg-Nylo01-Ndata-M0000-D000-T00000-G07-R02-0192.JPG</v>
      </c>
      <c r="S193" s="3"/>
      <c r="T193" s="3"/>
      <c r="U193" s="3"/>
      <c r="V193" s="12"/>
      <c r="W193" s="16"/>
    </row>
    <row r="194" spans="1:23" ht="10.8" x14ac:dyDescent="0.25">
      <c r="A194" s="17" t="s">
        <v>1989</v>
      </c>
      <c r="B194" s="9" t="str">
        <f t="shared" si="7"/>
        <v>20180606</v>
      </c>
      <c r="C194" s="9" t="s">
        <v>872</v>
      </c>
      <c r="D194" s="9" t="s">
        <v>1797</v>
      </c>
      <c r="E194" s="16" t="s">
        <v>23</v>
      </c>
      <c r="F194" s="16" t="s">
        <v>400</v>
      </c>
      <c r="G194" s="16" t="s">
        <v>33</v>
      </c>
      <c r="H194" s="16" t="s">
        <v>26</v>
      </c>
      <c r="I194" s="16">
        <v>260</v>
      </c>
      <c r="J194" s="16">
        <v>60</v>
      </c>
      <c r="K194" s="12" t="str">
        <f>IF(F194="NA","0000",IF(F194="A04","1000",IF(F194="A03","0700",IF(F194="A02","0500",IF(F194="A01","0200",ERROR)))))</f>
        <v>0700</v>
      </c>
      <c r="L194" s="12" t="str">
        <f t="shared" ref="L194:L257" si="9">IF(J194="NA","000",TEXT(J194,"000"))</f>
        <v>060</v>
      </c>
      <c r="M194" s="18">
        <v>0</v>
      </c>
      <c r="N194" s="12">
        <v>7</v>
      </c>
      <c r="O194" s="12">
        <v>2</v>
      </c>
      <c r="P194" s="12" t="s">
        <v>24</v>
      </c>
      <c r="Q194" s="10" t="s">
        <v>421</v>
      </c>
      <c r="R194" s="19" t="str">
        <f t="shared" si="8"/>
        <v>20180606-Str-Sg-Cott01-Uvpo1-M0700-D060-T00000-G07-R02-0193.JPG</v>
      </c>
      <c r="S194" s="3"/>
      <c r="T194" s="3"/>
      <c r="U194" s="3"/>
      <c r="V194" s="12"/>
      <c r="W194" s="16"/>
    </row>
    <row r="195" spans="1:23" ht="10.8" x14ac:dyDescent="0.25">
      <c r="A195" s="17" t="s">
        <v>1990</v>
      </c>
      <c r="B195" s="9" t="str">
        <f t="shared" ref="B195:B258" si="10">LEFT(A195,8)</f>
        <v>20180606</v>
      </c>
      <c r="C195" s="9" t="s">
        <v>872</v>
      </c>
      <c r="D195" s="9" t="s">
        <v>1797</v>
      </c>
      <c r="E195" s="16" t="s">
        <v>23</v>
      </c>
      <c r="F195" s="16" t="s">
        <v>400</v>
      </c>
      <c r="G195" s="16" t="s">
        <v>33</v>
      </c>
      <c r="H195" s="16" t="s">
        <v>26</v>
      </c>
      <c r="I195" s="16">
        <v>257</v>
      </c>
      <c r="J195" s="16">
        <v>60</v>
      </c>
      <c r="K195" s="12" t="str">
        <f>IF(F195="NA","0000",IF(F195="A04","1000",IF(F195="A03","0700",IF(F195="A02","0500",IF(F195="A01","0200",ERROR)))))</f>
        <v>0700</v>
      </c>
      <c r="L195" s="12" t="str">
        <f t="shared" si="9"/>
        <v>060</v>
      </c>
      <c r="M195" s="18">
        <v>0</v>
      </c>
      <c r="N195" s="12">
        <v>7</v>
      </c>
      <c r="O195" s="12">
        <v>2</v>
      </c>
      <c r="P195" s="12" t="s">
        <v>24</v>
      </c>
      <c r="Q195" s="10" t="s">
        <v>423</v>
      </c>
      <c r="R195" s="19" t="str">
        <f t="shared" si="8"/>
        <v>20180606-Str-Sg-Cott01-Uvpo1-M0700-D060-T00000-G07-R02-0194.JPG</v>
      </c>
      <c r="S195" s="3"/>
      <c r="T195" s="3"/>
      <c r="U195" s="3"/>
      <c r="V195" s="12"/>
      <c r="W195" s="16"/>
    </row>
    <row r="196" spans="1:23" ht="10.8" x14ac:dyDescent="0.25">
      <c r="A196" s="17" t="s">
        <v>1991</v>
      </c>
      <c r="B196" s="9" t="str">
        <f t="shared" si="10"/>
        <v>20180606</v>
      </c>
      <c r="C196" s="9" t="s">
        <v>872</v>
      </c>
      <c r="D196" s="9" t="s">
        <v>1797</v>
      </c>
      <c r="E196" s="16" t="s">
        <v>459</v>
      </c>
      <c r="F196" s="16" t="s">
        <v>400</v>
      </c>
      <c r="G196" s="16" t="s">
        <v>33</v>
      </c>
      <c r="H196" s="16" t="s">
        <v>26</v>
      </c>
      <c r="I196" s="16">
        <v>49</v>
      </c>
      <c r="J196" s="16">
        <v>60</v>
      </c>
      <c r="K196" s="12" t="str">
        <f>IF(F196="NA","0000",IF(F196="A04","1000",IF(F196="A03","0700",IF(F196="A02","0500",IF(F196="A01","0200",ERROR)))))</f>
        <v>0700</v>
      </c>
      <c r="L196" s="12" t="str">
        <f t="shared" si="9"/>
        <v>060</v>
      </c>
      <c r="M196" s="18">
        <v>0</v>
      </c>
      <c r="N196" s="12">
        <v>7</v>
      </c>
      <c r="O196" s="12">
        <v>2</v>
      </c>
      <c r="P196" s="12" t="s">
        <v>24</v>
      </c>
      <c r="Q196" s="10" t="s">
        <v>425</v>
      </c>
      <c r="R196" s="19" t="str">
        <f t="shared" ref="R196:R259" si="11">CONCATENATE(B196,"-",C196,"-",D196,"-",E196,"-",G196,"-","M",K196,"-","D",L196,"-","T",TEXT(M196,"00000"),"-","G",TEXT(N196,"00"),"-","R",TEXT(O196,"00"),"-",0,Q196,".JPG")</f>
        <v>20180606-Str-Sg-Nylo01-Uvpo1-M0700-D060-T00000-G07-R02-0195.JPG</v>
      </c>
      <c r="S196" s="3">
        <f>I196-I193</f>
        <v>49</v>
      </c>
      <c r="T196" s="3">
        <f>I194-I192</f>
        <v>198</v>
      </c>
      <c r="U196" s="3">
        <f>S196/T196</f>
        <v>0.24747474747474749</v>
      </c>
      <c r="V196" s="12"/>
      <c r="W196" s="16"/>
    </row>
    <row r="197" spans="1:23" ht="10.8" x14ac:dyDescent="0.25">
      <c r="A197" s="17" t="s">
        <v>1992</v>
      </c>
      <c r="B197" s="9" t="str">
        <f t="shared" si="10"/>
        <v>20180606</v>
      </c>
      <c r="C197" s="9" t="s">
        <v>872</v>
      </c>
      <c r="D197" s="9" t="s">
        <v>1797</v>
      </c>
      <c r="E197" s="16" t="s">
        <v>23</v>
      </c>
      <c r="F197" s="16" t="s">
        <v>24</v>
      </c>
      <c r="G197" s="16" t="s">
        <v>25</v>
      </c>
      <c r="H197" s="16" t="s">
        <v>26</v>
      </c>
      <c r="I197" s="16">
        <v>42</v>
      </c>
      <c r="J197" s="16" t="s">
        <v>24</v>
      </c>
      <c r="K197" s="12" t="str">
        <f>IF(F197="NA","0000",IF(F197="A04","1000",IF(F197="A03","0700",IF(F197="A02","0500",IF(F197="A01","0200",ERROR)))))</f>
        <v>0000</v>
      </c>
      <c r="L197" s="12" t="str">
        <f t="shared" si="9"/>
        <v>000</v>
      </c>
      <c r="M197" s="18">
        <v>0</v>
      </c>
      <c r="N197" s="12">
        <v>7</v>
      </c>
      <c r="O197" s="12">
        <v>3</v>
      </c>
      <c r="P197" s="12" t="s">
        <v>24</v>
      </c>
      <c r="Q197" s="10" t="s">
        <v>427</v>
      </c>
      <c r="R197" s="19" t="str">
        <f t="shared" si="11"/>
        <v>20180606-Str-Sg-Cott01-Ndata-M0000-D000-T00000-G07-R03-0196.JPG</v>
      </c>
      <c r="S197" s="3"/>
      <c r="T197" s="3"/>
      <c r="U197" s="3"/>
      <c r="V197" s="12"/>
      <c r="W197" s="16"/>
    </row>
    <row r="198" spans="1:23" ht="10.8" x14ac:dyDescent="0.25">
      <c r="A198" s="17" t="s">
        <v>1993</v>
      </c>
      <c r="B198" s="9" t="str">
        <f t="shared" si="10"/>
        <v>20180606</v>
      </c>
      <c r="C198" s="9" t="s">
        <v>872</v>
      </c>
      <c r="D198" s="9" t="s">
        <v>1797</v>
      </c>
      <c r="E198" s="16" t="s">
        <v>459</v>
      </c>
      <c r="F198" s="16" t="s">
        <v>24</v>
      </c>
      <c r="G198" s="16" t="s">
        <v>25</v>
      </c>
      <c r="H198" s="16" t="s">
        <v>26</v>
      </c>
      <c r="I198" s="16">
        <v>2</v>
      </c>
      <c r="J198" s="16" t="s">
        <v>24</v>
      </c>
      <c r="K198" s="12" t="str">
        <f>IF(F198="NA","0000",IF(F198="A04","1000",IF(F198="A03","0700",IF(F198="A02","0500",IF(F198="A01","0200",ERROR)))))</f>
        <v>0000</v>
      </c>
      <c r="L198" s="12" t="str">
        <f t="shared" si="9"/>
        <v>000</v>
      </c>
      <c r="M198" s="18">
        <v>0</v>
      </c>
      <c r="N198" s="12">
        <v>7</v>
      </c>
      <c r="O198" s="12">
        <v>3</v>
      </c>
      <c r="P198" s="12" t="s">
        <v>24</v>
      </c>
      <c r="Q198" s="10" t="s">
        <v>429</v>
      </c>
      <c r="R198" s="19" t="str">
        <f t="shared" si="11"/>
        <v>20180606-Str-Sg-Nylo01-Ndata-M0000-D000-T00000-G07-R03-0197.JPG</v>
      </c>
      <c r="S198" s="3"/>
      <c r="T198" s="3"/>
      <c r="U198" s="3"/>
      <c r="V198" s="12"/>
      <c r="W198" s="16"/>
    </row>
    <row r="199" spans="1:23" ht="10.8" x14ac:dyDescent="0.25">
      <c r="A199" s="17" t="s">
        <v>1994</v>
      </c>
      <c r="B199" s="9" t="str">
        <f t="shared" si="10"/>
        <v>20180606</v>
      </c>
      <c r="C199" s="9" t="s">
        <v>872</v>
      </c>
      <c r="D199" s="9" t="s">
        <v>1797</v>
      </c>
      <c r="E199" s="16" t="s">
        <v>23</v>
      </c>
      <c r="F199" s="16" t="s">
        <v>400</v>
      </c>
      <c r="G199" s="16" t="s">
        <v>33</v>
      </c>
      <c r="H199" s="16" t="s">
        <v>26</v>
      </c>
      <c r="I199" s="16">
        <v>277</v>
      </c>
      <c r="J199" s="16">
        <v>60</v>
      </c>
      <c r="K199" s="12" t="str">
        <f>IF(F199="NA","0000",IF(F199="A04","1000",IF(F199="A03","0700",IF(F199="A02","0500",IF(F199="A01","0200",ERROR)))))</f>
        <v>0700</v>
      </c>
      <c r="L199" s="12" t="str">
        <f t="shared" si="9"/>
        <v>060</v>
      </c>
      <c r="M199" s="18">
        <v>0</v>
      </c>
      <c r="N199" s="12">
        <v>7</v>
      </c>
      <c r="O199" s="12">
        <v>3</v>
      </c>
      <c r="P199" s="12" t="s">
        <v>24</v>
      </c>
      <c r="Q199" s="10" t="s">
        <v>431</v>
      </c>
      <c r="R199" s="19" t="str">
        <f t="shared" si="11"/>
        <v>20180606-Str-Sg-Cott01-Uvpo1-M0700-D060-T00000-G07-R03-0198.JPG</v>
      </c>
      <c r="S199" s="3"/>
      <c r="T199" s="3"/>
      <c r="U199" s="3"/>
      <c r="V199" s="12"/>
      <c r="W199" s="16"/>
    </row>
    <row r="200" spans="1:23" ht="10.8" x14ac:dyDescent="0.25">
      <c r="A200" s="17" t="s">
        <v>1995</v>
      </c>
      <c r="B200" s="9" t="str">
        <f t="shared" si="10"/>
        <v>20180606</v>
      </c>
      <c r="C200" s="9" t="s">
        <v>872</v>
      </c>
      <c r="D200" s="9" t="s">
        <v>1797</v>
      </c>
      <c r="E200" s="16" t="s">
        <v>23</v>
      </c>
      <c r="F200" s="16" t="s">
        <v>400</v>
      </c>
      <c r="G200" s="16" t="s">
        <v>33</v>
      </c>
      <c r="H200" s="16" t="s">
        <v>26</v>
      </c>
      <c r="I200" s="16">
        <v>161</v>
      </c>
      <c r="J200" s="16">
        <v>60</v>
      </c>
      <c r="K200" s="12" t="str">
        <f>IF(F200="NA","0000",IF(F200="A04","1000",IF(F200="A03","0700",IF(F200="A02","0500",IF(F200="A01","0200",ERROR)))))</f>
        <v>0700</v>
      </c>
      <c r="L200" s="12" t="str">
        <f t="shared" si="9"/>
        <v>060</v>
      </c>
      <c r="M200" s="18">
        <v>0</v>
      </c>
      <c r="N200" s="12">
        <v>7</v>
      </c>
      <c r="O200" s="12">
        <v>3</v>
      </c>
      <c r="P200" s="12" t="s">
        <v>24</v>
      </c>
      <c r="Q200" s="10" t="s">
        <v>433</v>
      </c>
      <c r="R200" s="19" t="str">
        <f t="shared" si="11"/>
        <v>20180606-Str-Sg-Cott01-Uvpo1-M0700-D060-T00000-G07-R03-0199.JPG</v>
      </c>
      <c r="S200" s="3"/>
      <c r="T200" s="3"/>
      <c r="U200" s="3"/>
      <c r="V200" s="12"/>
      <c r="W200" s="16"/>
    </row>
    <row r="201" spans="1:23" ht="10.8" x14ac:dyDescent="0.25">
      <c r="A201" s="17" t="s">
        <v>1996</v>
      </c>
      <c r="B201" s="9" t="str">
        <f t="shared" si="10"/>
        <v>20180606</v>
      </c>
      <c r="C201" s="9" t="s">
        <v>872</v>
      </c>
      <c r="D201" s="9" t="s">
        <v>1797</v>
      </c>
      <c r="E201" s="16" t="s">
        <v>459</v>
      </c>
      <c r="F201" s="16" t="s">
        <v>400</v>
      </c>
      <c r="G201" s="16" t="s">
        <v>33</v>
      </c>
      <c r="H201" s="16" t="s">
        <v>26</v>
      </c>
      <c r="I201" s="16">
        <v>107</v>
      </c>
      <c r="J201" s="16">
        <v>60</v>
      </c>
      <c r="K201" s="12" t="str">
        <f>IF(F201="NA","0000",IF(F201="A04","1000",IF(F201="A03","0700",IF(F201="A02","0500",IF(F201="A01","0200",ERROR)))))</f>
        <v>0700</v>
      </c>
      <c r="L201" s="12" t="str">
        <f t="shared" si="9"/>
        <v>060</v>
      </c>
      <c r="M201" s="18">
        <v>0</v>
      </c>
      <c r="N201" s="12">
        <v>7</v>
      </c>
      <c r="O201" s="12">
        <v>3</v>
      </c>
      <c r="P201" s="12" t="s">
        <v>24</v>
      </c>
      <c r="Q201" s="10" t="s">
        <v>435</v>
      </c>
      <c r="R201" s="19" t="str">
        <f t="shared" si="11"/>
        <v>20180606-Str-Sg-Nylo01-Uvpo1-M0700-D060-T00000-G07-R03-0200.JPG</v>
      </c>
      <c r="S201" s="3">
        <f>I201-I198</f>
        <v>105</v>
      </c>
      <c r="T201" s="3">
        <f>I199-I197</f>
        <v>235</v>
      </c>
      <c r="U201" s="3">
        <f>S201/T201</f>
        <v>0.44680851063829785</v>
      </c>
      <c r="V201" s="12"/>
      <c r="W201" s="16"/>
    </row>
    <row r="202" spans="1:23" ht="10.8" x14ac:dyDescent="0.25">
      <c r="A202" s="17" t="s">
        <v>1997</v>
      </c>
      <c r="B202" s="9" t="str">
        <f t="shared" si="10"/>
        <v>20180606</v>
      </c>
      <c r="C202" s="9" t="s">
        <v>872</v>
      </c>
      <c r="D202" s="9" t="s">
        <v>1797</v>
      </c>
      <c r="E202" s="16" t="s">
        <v>23</v>
      </c>
      <c r="F202" s="16" t="s">
        <v>24</v>
      </c>
      <c r="G202" s="16" t="s">
        <v>25</v>
      </c>
      <c r="H202" s="16" t="s">
        <v>26</v>
      </c>
      <c r="I202" s="16">
        <v>50</v>
      </c>
      <c r="J202" s="16" t="s">
        <v>24</v>
      </c>
      <c r="K202" s="12" t="str">
        <f>IF(F202="NA","0000",IF(F202="A04","1000",IF(F202="A03","0700",IF(F202="A02","0500",IF(F202="A01","0200",ERROR)))))</f>
        <v>0000</v>
      </c>
      <c r="L202" s="12" t="str">
        <f t="shared" si="9"/>
        <v>000</v>
      </c>
      <c r="M202" s="18">
        <v>0</v>
      </c>
      <c r="N202" s="12">
        <v>7</v>
      </c>
      <c r="O202" s="12">
        <v>4</v>
      </c>
      <c r="P202" s="12" t="s">
        <v>24</v>
      </c>
      <c r="Q202" s="10" t="s">
        <v>437</v>
      </c>
      <c r="R202" s="19" t="str">
        <f t="shared" si="11"/>
        <v>20180606-Str-Sg-Cott01-Ndata-M0000-D000-T00000-G07-R04-0201.JPG</v>
      </c>
      <c r="S202" s="3"/>
      <c r="T202" s="3"/>
      <c r="U202" s="3"/>
      <c r="V202" s="12"/>
      <c r="W202" s="16"/>
    </row>
    <row r="203" spans="1:23" ht="10.8" x14ac:dyDescent="0.25">
      <c r="A203" s="17" t="s">
        <v>1998</v>
      </c>
      <c r="B203" s="9" t="str">
        <f t="shared" si="10"/>
        <v>20180606</v>
      </c>
      <c r="C203" s="9" t="s">
        <v>872</v>
      </c>
      <c r="D203" s="9" t="s">
        <v>1797</v>
      </c>
      <c r="E203" s="16" t="s">
        <v>459</v>
      </c>
      <c r="F203" s="16" t="s">
        <v>24</v>
      </c>
      <c r="G203" s="16" t="s">
        <v>25</v>
      </c>
      <c r="H203" s="16" t="s">
        <v>26</v>
      </c>
      <c r="I203" s="16">
        <v>2</v>
      </c>
      <c r="J203" s="16" t="s">
        <v>24</v>
      </c>
      <c r="K203" s="12" t="str">
        <f>IF(F203="NA","0000",IF(F203="A04","1000",IF(F203="A03","0700",IF(F203="A02","0500",IF(F203="A01","0200",ERROR)))))</f>
        <v>0000</v>
      </c>
      <c r="L203" s="12" t="str">
        <f t="shared" si="9"/>
        <v>000</v>
      </c>
      <c r="M203" s="18">
        <v>0</v>
      </c>
      <c r="N203" s="12">
        <v>7</v>
      </c>
      <c r="O203" s="12">
        <v>4</v>
      </c>
      <c r="P203" s="12" t="s">
        <v>24</v>
      </c>
      <c r="Q203" s="10" t="s">
        <v>439</v>
      </c>
      <c r="R203" s="19" t="str">
        <f t="shared" si="11"/>
        <v>20180606-Str-Sg-Nylo01-Ndata-M0000-D000-T00000-G07-R04-0202.JPG</v>
      </c>
      <c r="S203" s="3"/>
      <c r="T203" s="3"/>
      <c r="U203" s="3"/>
      <c r="V203" s="12"/>
      <c r="W203" s="16"/>
    </row>
    <row r="204" spans="1:23" ht="10.8" x14ac:dyDescent="0.25">
      <c r="A204" s="17" t="s">
        <v>1999</v>
      </c>
      <c r="B204" s="9" t="str">
        <f t="shared" si="10"/>
        <v>20180606</v>
      </c>
      <c r="C204" s="9" t="s">
        <v>872</v>
      </c>
      <c r="D204" s="9" t="s">
        <v>1797</v>
      </c>
      <c r="E204" s="16" t="s">
        <v>23</v>
      </c>
      <c r="F204" s="16" t="s">
        <v>400</v>
      </c>
      <c r="G204" s="16" t="s">
        <v>33</v>
      </c>
      <c r="H204" s="16" t="s">
        <v>26</v>
      </c>
      <c r="I204" s="16">
        <v>760</v>
      </c>
      <c r="J204" s="16">
        <v>60</v>
      </c>
      <c r="K204" s="12" t="str">
        <f>IF(F204="NA","0000",IF(F204="A04","1000",IF(F204="A03","0700",IF(F204="A02","0500",IF(F204="A01","0200",ERROR)))))</f>
        <v>0700</v>
      </c>
      <c r="L204" s="12" t="str">
        <f t="shared" si="9"/>
        <v>060</v>
      </c>
      <c r="M204" s="18">
        <v>0</v>
      </c>
      <c r="N204" s="12">
        <v>7</v>
      </c>
      <c r="O204" s="12">
        <v>4</v>
      </c>
      <c r="P204" s="12" t="s">
        <v>24</v>
      </c>
      <c r="Q204" s="10" t="s">
        <v>441</v>
      </c>
      <c r="R204" s="19" t="str">
        <f t="shared" si="11"/>
        <v>20180606-Str-Sg-Cott01-Uvpo1-M0700-D060-T00000-G07-R04-0203.JPG</v>
      </c>
      <c r="S204" s="3"/>
      <c r="T204" s="3"/>
      <c r="U204" s="3"/>
      <c r="V204" s="12"/>
      <c r="W204" s="16"/>
    </row>
    <row r="205" spans="1:23" ht="10.8" x14ac:dyDescent="0.25">
      <c r="A205" s="17" t="s">
        <v>2000</v>
      </c>
      <c r="B205" s="9" t="str">
        <f t="shared" si="10"/>
        <v>20180606</v>
      </c>
      <c r="C205" s="9" t="s">
        <v>872</v>
      </c>
      <c r="D205" s="9" t="s">
        <v>1797</v>
      </c>
      <c r="E205" s="16" t="s">
        <v>23</v>
      </c>
      <c r="F205" s="16" t="s">
        <v>400</v>
      </c>
      <c r="G205" s="16" t="s">
        <v>33</v>
      </c>
      <c r="H205" s="16" t="s">
        <v>26</v>
      </c>
      <c r="I205" s="16">
        <v>510</v>
      </c>
      <c r="J205" s="16">
        <v>60</v>
      </c>
      <c r="K205" s="12" t="str">
        <f>IF(F205="NA","0000",IF(F205="A04","1000",IF(F205="A03","0700",IF(F205="A02","0500",IF(F205="A01","0200",ERROR)))))</f>
        <v>0700</v>
      </c>
      <c r="L205" s="12" t="str">
        <f t="shared" si="9"/>
        <v>060</v>
      </c>
      <c r="M205" s="18">
        <v>0</v>
      </c>
      <c r="N205" s="12">
        <v>7</v>
      </c>
      <c r="O205" s="12">
        <v>4</v>
      </c>
      <c r="P205" s="12" t="s">
        <v>24</v>
      </c>
      <c r="Q205" s="10" t="s">
        <v>443</v>
      </c>
      <c r="R205" s="19" t="str">
        <f t="shared" si="11"/>
        <v>20180606-Str-Sg-Cott01-Uvpo1-M0700-D060-T00000-G07-R04-0204.JPG</v>
      </c>
      <c r="S205" s="3"/>
      <c r="T205" s="3"/>
      <c r="U205" s="3"/>
      <c r="V205" s="12"/>
      <c r="W205" s="16"/>
    </row>
    <row r="206" spans="1:23" ht="10.8" x14ac:dyDescent="0.25">
      <c r="A206" s="17" t="s">
        <v>2001</v>
      </c>
      <c r="B206" s="9" t="str">
        <f t="shared" si="10"/>
        <v>20180606</v>
      </c>
      <c r="C206" s="9" t="s">
        <v>872</v>
      </c>
      <c r="D206" s="9" t="s">
        <v>1797</v>
      </c>
      <c r="E206" s="16" t="s">
        <v>459</v>
      </c>
      <c r="F206" s="16" t="s">
        <v>400</v>
      </c>
      <c r="G206" s="16" t="s">
        <v>33</v>
      </c>
      <c r="H206" s="16" t="s">
        <v>26</v>
      </c>
      <c r="I206" s="16">
        <v>276</v>
      </c>
      <c r="J206" s="16">
        <v>60</v>
      </c>
      <c r="K206" s="12" t="str">
        <f>IF(F206="NA","0000",IF(F206="A04","1000",IF(F206="A03","0700",IF(F206="A02","0500",IF(F206="A01","0200",ERROR)))))</f>
        <v>0700</v>
      </c>
      <c r="L206" s="12" t="str">
        <f t="shared" si="9"/>
        <v>060</v>
      </c>
      <c r="M206" s="18">
        <v>0</v>
      </c>
      <c r="N206" s="12">
        <v>7</v>
      </c>
      <c r="O206" s="12">
        <v>4</v>
      </c>
      <c r="P206" s="12" t="s">
        <v>24</v>
      </c>
      <c r="Q206" s="10" t="s">
        <v>445</v>
      </c>
      <c r="R206" s="19" t="str">
        <f t="shared" si="11"/>
        <v>20180606-Str-Sg-Nylo01-Uvpo1-M0700-D060-T00000-G07-R04-0205.JPG</v>
      </c>
      <c r="S206" s="3">
        <f>I206-I203</f>
        <v>274</v>
      </c>
      <c r="T206" s="3">
        <f>I204-I202</f>
        <v>710</v>
      </c>
      <c r="U206" s="3">
        <f>S206/T206</f>
        <v>0.38591549295774646</v>
      </c>
      <c r="V206" s="12"/>
      <c r="W206" s="16"/>
    </row>
    <row r="207" spans="1:23" ht="10.8" x14ac:dyDescent="0.25">
      <c r="A207" s="17" t="s">
        <v>2002</v>
      </c>
      <c r="B207" s="9" t="str">
        <f t="shared" si="10"/>
        <v>20180606</v>
      </c>
      <c r="C207" s="9" t="s">
        <v>872</v>
      </c>
      <c r="D207" s="9" t="s">
        <v>1797</v>
      </c>
      <c r="E207" s="16" t="s">
        <v>23</v>
      </c>
      <c r="F207" s="16" t="s">
        <v>24</v>
      </c>
      <c r="G207" s="16" t="s">
        <v>25</v>
      </c>
      <c r="H207" s="16" t="s">
        <v>26</v>
      </c>
      <c r="I207" s="16">
        <v>66</v>
      </c>
      <c r="J207" s="16" t="s">
        <v>24</v>
      </c>
      <c r="K207" s="12" t="str">
        <f>IF(F207="NA","0000",IF(F207="A04","1000",IF(F207="A03","0700",IF(F207="A02","0500",IF(F207="A01","0200",ERROR)))))</f>
        <v>0000</v>
      </c>
      <c r="L207" s="12" t="str">
        <f t="shared" si="9"/>
        <v>000</v>
      </c>
      <c r="M207" s="18">
        <v>0</v>
      </c>
      <c r="N207" s="12">
        <v>7</v>
      </c>
      <c r="O207" s="12">
        <v>5</v>
      </c>
      <c r="P207" s="12" t="s">
        <v>24</v>
      </c>
      <c r="Q207" s="10" t="s">
        <v>447</v>
      </c>
      <c r="R207" s="19" t="str">
        <f t="shared" si="11"/>
        <v>20180606-Str-Sg-Cott01-Ndata-M0000-D000-T00000-G07-R05-0206.JPG</v>
      </c>
      <c r="S207" s="3"/>
      <c r="T207" s="3"/>
      <c r="U207" s="3"/>
      <c r="V207" s="12"/>
      <c r="W207" s="16"/>
    </row>
    <row r="208" spans="1:23" ht="10.8" x14ac:dyDescent="0.25">
      <c r="A208" s="17" t="s">
        <v>2003</v>
      </c>
      <c r="B208" s="9" t="str">
        <f t="shared" si="10"/>
        <v>20180606</v>
      </c>
      <c r="C208" s="9" t="s">
        <v>872</v>
      </c>
      <c r="D208" s="9" t="s">
        <v>1797</v>
      </c>
      <c r="E208" s="16" t="s">
        <v>459</v>
      </c>
      <c r="F208" s="16" t="s">
        <v>24</v>
      </c>
      <c r="G208" s="16" t="s">
        <v>25</v>
      </c>
      <c r="H208" s="16" t="s">
        <v>26</v>
      </c>
      <c r="I208" s="16">
        <v>4</v>
      </c>
      <c r="J208" s="16" t="s">
        <v>24</v>
      </c>
      <c r="K208" s="12" t="str">
        <f>IF(F208="NA","0000",IF(F208="A04","1000",IF(F208="A03","0700",IF(F208="A02","0500",IF(F208="A01","0200",ERROR)))))</f>
        <v>0000</v>
      </c>
      <c r="L208" s="12" t="str">
        <f t="shared" si="9"/>
        <v>000</v>
      </c>
      <c r="M208" s="18">
        <v>0</v>
      </c>
      <c r="N208" s="12">
        <v>7</v>
      </c>
      <c r="O208" s="12">
        <v>5</v>
      </c>
      <c r="P208" s="12" t="s">
        <v>24</v>
      </c>
      <c r="Q208" s="10" t="s">
        <v>449</v>
      </c>
      <c r="R208" s="19" t="str">
        <f t="shared" si="11"/>
        <v>20180606-Str-Sg-Nylo01-Ndata-M0000-D000-T00000-G07-R05-0207.JPG</v>
      </c>
      <c r="S208" s="3"/>
      <c r="T208" s="3"/>
      <c r="U208" s="3"/>
      <c r="V208" s="12"/>
      <c r="W208" s="16"/>
    </row>
    <row r="209" spans="1:23" ht="10.8" x14ac:dyDescent="0.25">
      <c r="A209" s="17" t="s">
        <v>2004</v>
      </c>
      <c r="B209" s="9" t="str">
        <f t="shared" si="10"/>
        <v>20180606</v>
      </c>
      <c r="C209" s="9" t="s">
        <v>872</v>
      </c>
      <c r="D209" s="9" t="s">
        <v>1797</v>
      </c>
      <c r="E209" s="16" t="s">
        <v>23</v>
      </c>
      <c r="F209" s="16" t="s">
        <v>400</v>
      </c>
      <c r="G209" s="16" t="s">
        <v>33</v>
      </c>
      <c r="H209" s="16" t="s">
        <v>26</v>
      </c>
      <c r="I209" s="16">
        <v>589</v>
      </c>
      <c r="J209" s="16">
        <v>60</v>
      </c>
      <c r="K209" s="12" t="str">
        <f>IF(F209="NA","0000",IF(F209="A04","1000",IF(F209="A03","0700",IF(F209="A02","0500",IF(F209="A01","0200",ERROR)))))</f>
        <v>0700</v>
      </c>
      <c r="L209" s="12" t="str">
        <f t="shared" si="9"/>
        <v>060</v>
      </c>
      <c r="M209" s="18">
        <v>0</v>
      </c>
      <c r="N209" s="12">
        <v>7</v>
      </c>
      <c r="O209" s="12">
        <v>5</v>
      </c>
      <c r="P209" s="12" t="s">
        <v>24</v>
      </c>
      <c r="Q209" s="10" t="s">
        <v>451</v>
      </c>
      <c r="R209" s="19" t="str">
        <f t="shared" si="11"/>
        <v>20180606-Str-Sg-Cott01-Uvpo1-M0700-D060-T00000-G07-R05-0208.JPG</v>
      </c>
      <c r="S209" s="3"/>
      <c r="T209" s="3"/>
      <c r="U209" s="3"/>
      <c r="V209" s="12"/>
      <c r="W209" s="16"/>
    </row>
    <row r="210" spans="1:23" ht="10.8" x14ac:dyDescent="0.25">
      <c r="A210" s="17" t="s">
        <v>2005</v>
      </c>
      <c r="B210" s="9" t="str">
        <f t="shared" si="10"/>
        <v>20180606</v>
      </c>
      <c r="C210" s="9" t="s">
        <v>872</v>
      </c>
      <c r="D210" s="9" t="s">
        <v>1797</v>
      </c>
      <c r="E210" s="16" t="s">
        <v>23</v>
      </c>
      <c r="F210" s="16" t="s">
        <v>400</v>
      </c>
      <c r="G210" s="16" t="s">
        <v>33</v>
      </c>
      <c r="H210" s="16" t="s">
        <v>26</v>
      </c>
      <c r="I210" s="16">
        <v>348</v>
      </c>
      <c r="J210" s="16">
        <v>60</v>
      </c>
      <c r="K210" s="12" t="str">
        <f>IF(F210="NA","0000",IF(F210="A04","1000",IF(F210="A03","0700",IF(F210="A02","0500",IF(F210="A01","0200",ERROR)))))</f>
        <v>0700</v>
      </c>
      <c r="L210" s="12" t="str">
        <f t="shared" si="9"/>
        <v>060</v>
      </c>
      <c r="M210" s="18">
        <v>0</v>
      </c>
      <c r="N210" s="12">
        <v>7</v>
      </c>
      <c r="O210" s="12">
        <v>5</v>
      </c>
      <c r="P210" s="12" t="s">
        <v>24</v>
      </c>
      <c r="Q210" s="10" t="s">
        <v>453</v>
      </c>
      <c r="R210" s="19" t="str">
        <f t="shared" si="11"/>
        <v>20180606-Str-Sg-Cott01-Uvpo1-M0700-D060-T00000-G07-R05-0209.JPG</v>
      </c>
      <c r="S210" s="3"/>
      <c r="T210" s="3"/>
      <c r="U210" s="3"/>
      <c r="V210" s="12"/>
      <c r="W210" s="16"/>
    </row>
    <row r="211" spans="1:23" ht="10.8" x14ac:dyDescent="0.25">
      <c r="A211" s="17" t="s">
        <v>2006</v>
      </c>
      <c r="B211" s="9" t="str">
        <f t="shared" si="10"/>
        <v>20180606</v>
      </c>
      <c r="C211" s="9" t="s">
        <v>872</v>
      </c>
      <c r="D211" s="9" t="s">
        <v>1797</v>
      </c>
      <c r="E211" s="16" t="s">
        <v>459</v>
      </c>
      <c r="F211" s="16" t="s">
        <v>400</v>
      </c>
      <c r="G211" s="16" t="s">
        <v>33</v>
      </c>
      <c r="H211" s="16" t="s">
        <v>26</v>
      </c>
      <c r="I211" s="16">
        <v>160</v>
      </c>
      <c r="J211" s="16">
        <v>60</v>
      </c>
      <c r="K211" s="12" t="str">
        <f>IF(F211="NA","0000",IF(F211="A04","1000",IF(F211="A03","0700",IF(F211="A02","0500",IF(F211="A01","0200",ERROR)))))</f>
        <v>0700</v>
      </c>
      <c r="L211" s="12" t="str">
        <f t="shared" si="9"/>
        <v>060</v>
      </c>
      <c r="M211" s="18">
        <v>0</v>
      </c>
      <c r="N211" s="12">
        <v>7</v>
      </c>
      <c r="O211" s="12">
        <v>5</v>
      </c>
      <c r="P211" s="12" t="s">
        <v>24</v>
      </c>
      <c r="Q211" s="10" t="s">
        <v>455</v>
      </c>
      <c r="R211" s="19" t="str">
        <f t="shared" si="11"/>
        <v>20180606-Str-Sg-Nylo01-Uvpo1-M0700-D060-T00000-G07-R05-0210.JPG</v>
      </c>
      <c r="S211" s="3">
        <f>I211-I208</f>
        <v>156</v>
      </c>
      <c r="T211" s="3">
        <f>I209-I207</f>
        <v>523</v>
      </c>
      <c r="U211" s="3">
        <f>S211/T211</f>
        <v>0.29827915869980881</v>
      </c>
      <c r="V211" s="12"/>
      <c r="W211" s="16"/>
    </row>
    <row r="212" spans="1:23" ht="10.8" x14ac:dyDescent="0.25">
      <c r="A212" s="17" t="s">
        <v>2007</v>
      </c>
      <c r="B212" s="9" t="str">
        <f t="shared" si="10"/>
        <v>20180606</v>
      </c>
      <c r="C212" s="9" t="s">
        <v>872</v>
      </c>
      <c r="D212" s="9" t="s">
        <v>1797</v>
      </c>
      <c r="E212" s="16" t="s">
        <v>23</v>
      </c>
      <c r="F212" s="16" t="s">
        <v>24</v>
      </c>
      <c r="G212" s="16" t="s">
        <v>25</v>
      </c>
      <c r="H212" s="16" t="s">
        <v>26</v>
      </c>
      <c r="I212" s="16">
        <v>45</v>
      </c>
      <c r="J212" s="16" t="s">
        <v>24</v>
      </c>
      <c r="K212" s="12" t="str">
        <f>IF(F212="NA","0000",IF(F212="A04","1000",IF(F212="A03","0700",IF(F212="A02","0500",IF(F212="A01","0200",ERROR)))))</f>
        <v>0000</v>
      </c>
      <c r="L212" s="12" t="str">
        <f t="shared" si="9"/>
        <v>000</v>
      </c>
      <c r="M212" s="18">
        <v>0</v>
      </c>
      <c r="N212" s="12">
        <v>7</v>
      </c>
      <c r="O212" s="12">
        <v>6</v>
      </c>
      <c r="P212" s="12" t="s">
        <v>24</v>
      </c>
      <c r="Q212" s="10" t="s">
        <v>457</v>
      </c>
      <c r="R212" s="19" t="str">
        <f t="shared" si="11"/>
        <v>20180606-Str-Sg-Cott01-Ndata-M0000-D000-T00000-G07-R06-0211.JPG</v>
      </c>
      <c r="S212" s="3"/>
      <c r="T212" s="3"/>
      <c r="U212" s="3"/>
      <c r="V212" s="12"/>
      <c r="W212" s="16"/>
    </row>
    <row r="213" spans="1:23" ht="10.8" x14ac:dyDescent="0.25">
      <c r="A213" s="17" t="s">
        <v>2008</v>
      </c>
      <c r="B213" s="9" t="str">
        <f t="shared" si="10"/>
        <v>20180606</v>
      </c>
      <c r="C213" s="9" t="s">
        <v>872</v>
      </c>
      <c r="D213" s="9" t="s">
        <v>1797</v>
      </c>
      <c r="E213" s="16" t="s">
        <v>459</v>
      </c>
      <c r="F213" s="16" t="s">
        <v>24</v>
      </c>
      <c r="G213" s="16" t="s">
        <v>25</v>
      </c>
      <c r="H213" s="16" t="s">
        <v>26</v>
      </c>
      <c r="I213" s="16">
        <v>2</v>
      </c>
      <c r="J213" s="16" t="s">
        <v>24</v>
      </c>
      <c r="K213" s="12" t="str">
        <f>IF(F213="NA","0000",IF(F213="A04","1000",IF(F213="A03","0700",IF(F213="A02","0500",IF(F213="A01","0200",ERROR)))))</f>
        <v>0000</v>
      </c>
      <c r="L213" s="12" t="str">
        <f t="shared" si="9"/>
        <v>000</v>
      </c>
      <c r="M213" s="18">
        <v>0</v>
      </c>
      <c r="N213" s="12">
        <v>7</v>
      </c>
      <c r="O213" s="12">
        <v>6</v>
      </c>
      <c r="P213" s="12" t="s">
        <v>24</v>
      </c>
      <c r="Q213" s="10" t="s">
        <v>460</v>
      </c>
      <c r="R213" s="19" t="str">
        <f t="shared" si="11"/>
        <v>20180606-Str-Sg-Nylo01-Ndata-M0000-D000-T00000-G07-R06-0212.JPG</v>
      </c>
      <c r="S213" s="3"/>
      <c r="T213" s="3"/>
      <c r="U213" s="3"/>
      <c r="V213" s="12"/>
      <c r="W213" s="16"/>
    </row>
    <row r="214" spans="1:23" ht="10.8" x14ac:dyDescent="0.25">
      <c r="A214" s="17" t="s">
        <v>2009</v>
      </c>
      <c r="B214" s="9" t="str">
        <f t="shared" si="10"/>
        <v>20180606</v>
      </c>
      <c r="C214" s="9" t="s">
        <v>872</v>
      </c>
      <c r="D214" s="9" t="s">
        <v>1797</v>
      </c>
      <c r="E214" s="16" t="s">
        <v>23</v>
      </c>
      <c r="F214" s="16" t="s">
        <v>400</v>
      </c>
      <c r="G214" s="16" t="s">
        <v>33</v>
      </c>
      <c r="H214" s="16" t="s">
        <v>26</v>
      </c>
      <c r="I214" s="16">
        <v>352</v>
      </c>
      <c r="J214" s="16">
        <v>60</v>
      </c>
      <c r="K214" s="12" t="str">
        <f>IF(F214="NA","0000",IF(F214="A04","1000",IF(F214="A03","0700",IF(F214="A02","0500",IF(F214="A01","0200",ERROR)))))</f>
        <v>0700</v>
      </c>
      <c r="L214" s="12" t="str">
        <f t="shared" si="9"/>
        <v>060</v>
      </c>
      <c r="M214" s="18">
        <v>0</v>
      </c>
      <c r="N214" s="12">
        <v>7</v>
      </c>
      <c r="O214" s="12">
        <v>6</v>
      </c>
      <c r="P214" s="12" t="s">
        <v>24</v>
      </c>
      <c r="Q214" s="10" t="s">
        <v>462</v>
      </c>
      <c r="R214" s="19" t="str">
        <f t="shared" si="11"/>
        <v>20180606-Str-Sg-Cott01-Uvpo1-M0700-D060-T00000-G07-R06-0213.JPG</v>
      </c>
      <c r="S214" s="3"/>
      <c r="T214" s="3"/>
      <c r="U214" s="3"/>
      <c r="V214" s="12"/>
      <c r="W214" s="16"/>
    </row>
    <row r="215" spans="1:23" ht="10.8" x14ac:dyDescent="0.25">
      <c r="A215" s="17" t="s">
        <v>2010</v>
      </c>
      <c r="B215" s="9" t="str">
        <f t="shared" si="10"/>
        <v>20180606</v>
      </c>
      <c r="C215" s="9" t="s">
        <v>872</v>
      </c>
      <c r="D215" s="9" t="s">
        <v>1797</v>
      </c>
      <c r="E215" s="16" t="s">
        <v>23</v>
      </c>
      <c r="F215" s="16" t="s">
        <v>400</v>
      </c>
      <c r="G215" s="16" t="s">
        <v>33</v>
      </c>
      <c r="H215" s="16" t="s">
        <v>26</v>
      </c>
      <c r="I215" s="16">
        <v>242</v>
      </c>
      <c r="J215" s="16">
        <v>60</v>
      </c>
      <c r="K215" s="12" t="str">
        <f>IF(F215="NA","0000",IF(F215="A04","1000",IF(F215="A03","0700",IF(F215="A02","0500",IF(F215="A01","0200",ERROR)))))</f>
        <v>0700</v>
      </c>
      <c r="L215" s="12" t="str">
        <f t="shared" si="9"/>
        <v>060</v>
      </c>
      <c r="M215" s="18">
        <v>0</v>
      </c>
      <c r="N215" s="12">
        <v>7</v>
      </c>
      <c r="O215" s="12">
        <v>6</v>
      </c>
      <c r="P215" s="12" t="s">
        <v>24</v>
      </c>
      <c r="Q215" s="10" t="s">
        <v>464</v>
      </c>
      <c r="R215" s="19" t="str">
        <f t="shared" si="11"/>
        <v>20180606-Str-Sg-Cott01-Uvpo1-M0700-D060-T00000-G07-R06-0214.JPG</v>
      </c>
      <c r="S215" s="3"/>
      <c r="T215" s="3"/>
      <c r="U215" s="3"/>
      <c r="V215" s="12"/>
      <c r="W215" s="16"/>
    </row>
    <row r="216" spans="1:23" ht="10.8" x14ac:dyDescent="0.25">
      <c r="A216" s="17" t="s">
        <v>2011</v>
      </c>
      <c r="B216" s="9" t="str">
        <f t="shared" si="10"/>
        <v>20180606</v>
      </c>
      <c r="C216" s="9" t="s">
        <v>872</v>
      </c>
      <c r="D216" s="9" t="s">
        <v>1797</v>
      </c>
      <c r="E216" s="16" t="s">
        <v>459</v>
      </c>
      <c r="F216" s="16" t="s">
        <v>400</v>
      </c>
      <c r="G216" s="16" t="s">
        <v>33</v>
      </c>
      <c r="H216" s="16" t="s">
        <v>26</v>
      </c>
      <c r="I216" s="16">
        <v>149</v>
      </c>
      <c r="J216" s="16">
        <v>60</v>
      </c>
      <c r="K216" s="12" t="str">
        <f>IF(F216="NA","0000",IF(F216="A04","1000",IF(F216="A03","0700",IF(F216="A02","0500",IF(F216="A01","0200",ERROR)))))</f>
        <v>0700</v>
      </c>
      <c r="L216" s="12" t="str">
        <f t="shared" si="9"/>
        <v>060</v>
      </c>
      <c r="M216" s="18">
        <v>0</v>
      </c>
      <c r="N216" s="12">
        <v>7</v>
      </c>
      <c r="O216" s="12">
        <v>6</v>
      </c>
      <c r="P216" s="12" t="s">
        <v>24</v>
      </c>
      <c r="Q216" s="10" t="s">
        <v>466</v>
      </c>
      <c r="R216" s="19" t="str">
        <f t="shared" si="11"/>
        <v>20180606-Str-Sg-Nylo01-Uvpo1-M0700-D060-T00000-G07-R06-0215.JPG</v>
      </c>
      <c r="S216" s="3">
        <f>I216-I213</f>
        <v>147</v>
      </c>
      <c r="T216" s="3">
        <f>I214-I212</f>
        <v>307</v>
      </c>
      <c r="U216" s="3">
        <f>S216/T216</f>
        <v>0.47882736156351791</v>
      </c>
      <c r="V216" s="12"/>
      <c r="W216" s="16"/>
    </row>
    <row r="217" spans="1:23" ht="10.8" x14ac:dyDescent="0.25">
      <c r="A217" s="17" t="s">
        <v>2012</v>
      </c>
      <c r="B217" s="9" t="str">
        <f t="shared" si="10"/>
        <v>20180612</v>
      </c>
      <c r="C217" s="9" t="s">
        <v>872</v>
      </c>
      <c r="D217" s="9" t="s">
        <v>1797</v>
      </c>
      <c r="E217" s="16" t="s">
        <v>23</v>
      </c>
      <c r="F217" s="16" t="s">
        <v>24</v>
      </c>
      <c r="G217" s="16" t="s">
        <v>25</v>
      </c>
      <c r="H217" s="16" t="s">
        <v>26</v>
      </c>
      <c r="I217" s="16">
        <v>38</v>
      </c>
      <c r="J217" s="16" t="s">
        <v>24</v>
      </c>
      <c r="K217" s="12" t="str">
        <f>IF(F217="NA","0000",IF(F217="A04","1000",IF(F217="A03","0700",IF(F217="A02","0500",IF(F217="A01","0200",ERROR)))))</f>
        <v>0000</v>
      </c>
      <c r="L217" s="12" t="str">
        <f t="shared" si="9"/>
        <v>000</v>
      </c>
      <c r="M217" s="18">
        <v>0</v>
      </c>
      <c r="N217" s="12">
        <v>8</v>
      </c>
      <c r="O217" s="12">
        <v>1</v>
      </c>
      <c r="P217" s="12" t="s">
        <v>24</v>
      </c>
      <c r="Q217" s="10" t="s">
        <v>468</v>
      </c>
      <c r="R217" s="19" t="str">
        <f t="shared" si="11"/>
        <v>20180612-Str-Sg-Cott01-Ndata-M0000-D000-T00000-G08-R01-0216.JPG</v>
      </c>
      <c r="S217" s="3"/>
      <c r="T217" s="3"/>
      <c r="U217" s="3"/>
      <c r="V217" s="12"/>
      <c r="W217" s="16"/>
    </row>
    <row r="218" spans="1:23" ht="10.8" x14ac:dyDescent="0.25">
      <c r="A218" s="17" t="s">
        <v>2013</v>
      </c>
      <c r="B218" s="9" t="str">
        <f t="shared" si="10"/>
        <v>20180612</v>
      </c>
      <c r="C218" s="9" t="s">
        <v>872</v>
      </c>
      <c r="D218" s="9" t="s">
        <v>1797</v>
      </c>
      <c r="E218" s="16" t="s">
        <v>29</v>
      </c>
      <c r="F218" s="16" t="s">
        <v>24</v>
      </c>
      <c r="G218" s="16" t="s">
        <v>25</v>
      </c>
      <c r="H218" s="16" t="s">
        <v>26</v>
      </c>
      <c r="I218" s="16">
        <v>19</v>
      </c>
      <c r="J218" s="16" t="s">
        <v>24</v>
      </c>
      <c r="K218" s="12" t="str">
        <f>IF(F218="NA","0000",IF(F218="A04","1000",IF(F218="A03","0700",IF(F218="A02","0500",IF(F218="A01","0200",ERROR)))))</f>
        <v>0000</v>
      </c>
      <c r="L218" s="12" t="str">
        <f t="shared" si="9"/>
        <v>000</v>
      </c>
      <c r="M218" s="18">
        <v>0</v>
      </c>
      <c r="N218" s="12">
        <v>8</v>
      </c>
      <c r="O218" s="12">
        <v>1</v>
      </c>
      <c r="P218" s="12" t="s">
        <v>24</v>
      </c>
      <c r="Q218" s="10" t="s">
        <v>470</v>
      </c>
      <c r="R218" s="19" t="str">
        <f t="shared" si="11"/>
        <v>20180612-Str-Sg-Wool01-Ndata-M0000-D000-T00000-G08-R01-0217.JPG</v>
      </c>
      <c r="S218" s="3"/>
      <c r="T218" s="3"/>
      <c r="U218" s="3"/>
      <c r="V218" s="12"/>
      <c r="W218" s="16"/>
    </row>
    <row r="219" spans="1:23" ht="10.8" x14ac:dyDescent="0.25">
      <c r="A219" s="17" t="s">
        <v>2014</v>
      </c>
      <c r="B219" s="9" t="str">
        <f t="shared" si="10"/>
        <v>20180612</v>
      </c>
      <c r="C219" s="9" t="s">
        <v>872</v>
      </c>
      <c r="D219" s="9" t="s">
        <v>1797</v>
      </c>
      <c r="E219" s="16" t="s">
        <v>23</v>
      </c>
      <c r="F219" s="16" t="s">
        <v>32</v>
      </c>
      <c r="G219" s="16" t="s">
        <v>33</v>
      </c>
      <c r="H219" s="16" t="s">
        <v>26</v>
      </c>
      <c r="I219" s="16">
        <v>108</v>
      </c>
      <c r="J219" s="16">
        <v>60</v>
      </c>
      <c r="K219" s="12" t="str">
        <f>IF(F219="NA","0000",IF(F219="A04","1000",IF(F219="A03","0700",IF(F219="A02","0500",IF(F219="A01","0200",ERROR)))))</f>
        <v>1000</v>
      </c>
      <c r="L219" s="12" t="str">
        <f t="shared" si="9"/>
        <v>060</v>
      </c>
      <c r="M219" s="18">
        <v>0</v>
      </c>
      <c r="N219" s="12">
        <v>8</v>
      </c>
      <c r="O219" s="12">
        <v>1</v>
      </c>
      <c r="P219" s="12" t="s">
        <v>24</v>
      </c>
      <c r="Q219" s="10" t="s">
        <v>472</v>
      </c>
      <c r="R219" s="19" t="str">
        <f t="shared" si="11"/>
        <v>20180612-Str-Sg-Cott01-Uvpo1-M1000-D060-T00000-G08-R01-0218.JPG</v>
      </c>
      <c r="S219" s="3"/>
      <c r="T219" s="3"/>
      <c r="U219" s="3"/>
      <c r="V219" s="12"/>
      <c r="W219" s="16"/>
    </row>
    <row r="220" spans="1:23" ht="10.8" x14ac:dyDescent="0.25">
      <c r="A220" s="17" t="s">
        <v>2015</v>
      </c>
      <c r="B220" s="9" t="str">
        <f t="shared" si="10"/>
        <v>20180612</v>
      </c>
      <c r="C220" s="9" t="s">
        <v>872</v>
      </c>
      <c r="D220" s="9" t="s">
        <v>1797</v>
      </c>
      <c r="E220" s="16" t="s">
        <v>23</v>
      </c>
      <c r="F220" s="16" t="s">
        <v>32</v>
      </c>
      <c r="G220" s="16" t="s">
        <v>33</v>
      </c>
      <c r="H220" s="16" t="s">
        <v>26</v>
      </c>
      <c r="I220" s="16">
        <v>96</v>
      </c>
      <c r="J220" s="16">
        <v>60</v>
      </c>
      <c r="K220" s="12" t="str">
        <f>IF(F220="NA","0000",IF(F220="A04","1000",IF(F220="A03","0700",IF(F220="A02","0500",IF(F220="A01","0200",ERROR)))))</f>
        <v>1000</v>
      </c>
      <c r="L220" s="12" t="str">
        <f t="shared" si="9"/>
        <v>060</v>
      </c>
      <c r="M220" s="18">
        <v>0</v>
      </c>
      <c r="N220" s="12">
        <v>8</v>
      </c>
      <c r="O220" s="12">
        <v>1</v>
      </c>
      <c r="P220" s="12" t="s">
        <v>24</v>
      </c>
      <c r="Q220" s="10" t="s">
        <v>474</v>
      </c>
      <c r="R220" s="19" t="str">
        <f t="shared" si="11"/>
        <v>20180612-Str-Sg-Cott01-Uvpo1-M1000-D060-T00000-G08-R01-0219.JPG</v>
      </c>
      <c r="S220" s="3"/>
      <c r="T220" s="3"/>
      <c r="U220" s="3"/>
      <c r="V220" s="12"/>
      <c r="W220" s="16"/>
    </row>
    <row r="221" spans="1:23" ht="10.8" x14ac:dyDescent="0.25">
      <c r="A221" s="17" t="s">
        <v>2016</v>
      </c>
      <c r="B221" s="9" t="str">
        <f t="shared" si="10"/>
        <v>20180612</v>
      </c>
      <c r="C221" s="9" t="s">
        <v>872</v>
      </c>
      <c r="D221" s="9" t="s">
        <v>1797</v>
      </c>
      <c r="E221" s="16" t="s">
        <v>29</v>
      </c>
      <c r="F221" s="16" t="s">
        <v>32</v>
      </c>
      <c r="G221" s="16" t="s">
        <v>33</v>
      </c>
      <c r="H221" s="16" t="s">
        <v>26</v>
      </c>
      <c r="I221" s="16">
        <v>25</v>
      </c>
      <c r="J221" s="16">
        <v>60</v>
      </c>
      <c r="K221" s="12" t="str">
        <f>IF(F221="NA","0000",IF(F221="A04","1000",IF(F221="A03","0700",IF(F221="A02","0500",IF(F221="A01","0200",ERROR)))))</f>
        <v>1000</v>
      </c>
      <c r="L221" s="12" t="str">
        <f t="shared" si="9"/>
        <v>060</v>
      </c>
      <c r="M221" s="18">
        <v>0</v>
      </c>
      <c r="N221" s="12">
        <v>8</v>
      </c>
      <c r="O221" s="12">
        <v>1</v>
      </c>
      <c r="P221" s="12" t="s">
        <v>24</v>
      </c>
      <c r="Q221" s="10" t="s">
        <v>476</v>
      </c>
      <c r="R221" s="19" t="str">
        <f t="shared" si="11"/>
        <v>20180612-Str-Sg-Wool01-Uvpo1-M1000-D060-T00000-G08-R01-0220.JPG</v>
      </c>
      <c r="S221" s="3">
        <f>I221-I218</f>
        <v>6</v>
      </c>
      <c r="T221" s="3">
        <f>I219-I217</f>
        <v>70</v>
      </c>
      <c r="U221" s="3">
        <f>S221/T221</f>
        <v>8.5714285714285715E-2</v>
      </c>
      <c r="V221" s="12"/>
      <c r="W221" s="16"/>
    </row>
    <row r="222" spans="1:23" ht="10.8" x14ac:dyDescent="0.25">
      <c r="A222" s="17" t="s">
        <v>2017</v>
      </c>
      <c r="B222" s="9" t="str">
        <f t="shared" si="10"/>
        <v>20180612</v>
      </c>
      <c r="C222" s="9" t="s">
        <v>872</v>
      </c>
      <c r="D222" s="9" t="s">
        <v>1797</v>
      </c>
      <c r="E222" s="16" t="s">
        <v>23</v>
      </c>
      <c r="F222" s="16" t="s">
        <v>24</v>
      </c>
      <c r="G222" s="16" t="s">
        <v>25</v>
      </c>
      <c r="H222" s="16" t="s">
        <v>26</v>
      </c>
      <c r="I222" s="16">
        <v>144</v>
      </c>
      <c r="J222" s="16" t="s">
        <v>24</v>
      </c>
      <c r="K222" s="12" t="str">
        <f>IF(F222="NA","0000",IF(F222="A04","1000",IF(F222="A03","0700",IF(F222="A02","0500",IF(F222="A01","0200",ERROR)))))</f>
        <v>0000</v>
      </c>
      <c r="L222" s="12" t="str">
        <f t="shared" si="9"/>
        <v>000</v>
      </c>
      <c r="M222" s="18">
        <v>0</v>
      </c>
      <c r="N222" s="12">
        <v>8</v>
      </c>
      <c r="O222" s="12">
        <v>2</v>
      </c>
      <c r="P222" s="12" t="s">
        <v>24</v>
      </c>
      <c r="Q222" s="10" t="s">
        <v>478</v>
      </c>
      <c r="R222" s="19" t="str">
        <f t="shared" si="11"/>
        <v>20180612-Str-Sg-Cott01-Ndata-M0000-D000-T00000-G08-R02-0221.JPG</v>
      </c>
      <c r="S222" s="3"/>
      <c r="T222" s="3"/>
      <c r="U222" s="3"/>
      <c r="V222" s="12"/>
      <c r="W222" s="16"/>
    </row>
    <row r="223" spans="1:23" ht="10.8" x14ac:dyDescent="0.25">
      <c r="A223" s="17" t="s">
        <v>2018</v>
      </c>
      <c r="B223" s="9" t="str">
        <f t="shared" si="10"/>
        <v>20180612</v>
      </c>
      <c r="C223" s="9" t="s">
        <v>872</v>
      </c>
      <c r="D223" s="9" t="s">
        <v>1797</v>
      </c>
      <c r="E223" s="16" t="s">
        <v>29</v>
      </c>
      <c r="F223" s="16" t="s">
        <v>24</v>
      </c>
      <c r="G223" s="16" t="s">
        <v>25</v>
      </c>
      <c r="H223" s="16" t="s">
        <v>26</v>
      </c>
      <c r="I223" s="16">
        <v>32</v>
      </c>
      <c r="J223" s="16" t="s">
        <v>24</v>
      </c>
      <c r="K223" s="12" t="str">
        <f>IF(F223="NA","0000",IF(F223="A04","1000",IF(F223="A03","0700",IF(F223="A02","0500",IF(F223="A01","0200",ERROR)))))</f>
        <v>0000</v>
      </c>
      <c r="L223" s="12" t="str">
        <f t="shared" si="9"/>
        <v>000</v>
      </c>
      <c r="M223" s="18">
        <v>0</v>
      </c>
      <c r="N223" s="12">
        <v>8</v>
      </c>
      <c r="O223" s="12">
        <v>2</v>
      </c>
      <c r="P223" s="12" t="s">
        <v>24</v>
      </c>
      <c r="Q223" s="10" t="s">
        <v>480</v>
      </c>
      <c r="R223" s="19" t="str">
        <f t="shared" si="11"/>
        <v>20180612-Str-Sg-Wool01-Ndata-M0000-D000-T00000-G08-R02-0222.JPG</v>
      </c>
      <c r="S223" s="3"/>
      <c r="T223" s="3"/>
      <c r="U223" s="3"/>
      <c r="V223" s="12"/>
      <c r="W223" s="16"/>
    </row>
    <row r="224" spans="1:23" ht="10.8" x14ac:dyDescent="0.25">
      <c r="A224" s="17" t="s">
        <v>2019</v>
      </c>
      <c r="B224" s="9" t="str">
        <f t="shared" si="10"/>
        <v>20180612</v>
      </c>
      <c r="C224" s="9" t="s">
        <v>872</v>
      </c>
      <c r="D224" s="9" t="s">
        <v>1797</v>
      </c>
      <c r="E224" s="16" t="s">
        <v>23</v>
      </c>
      <c r="F224" s="16" t="s">
        <v>32</v>
      </c>
      <c r="G224" s="16" t="s">
        <v>33</v>
      </c>
      <c r="H224" s="16" t="s">
        <v>26</v>
      </c>
      <c r="I224" s="16">
        <v>206</v>
      </c>
      <c r="J224" s="16">
        <v>60</v>
      </c>
      <c r="K224" s="12" t="str">
        <f>IF(F224="NA","0000",IF(F224="A04","1000",IF(F224="A03","0700",IF(F224="A02","0500",IF(F224="A01","0200",ERROR)))))</f>
        <v>1000</v>
      </c>
      <c r="L224" s="12" t="str">
        <f t="shared" si="9"/>
        <v>060</v>
      </c>
      <c r="M224" s="18">
        <v>0</v>
      </c>
      <c r="N224" s="12">
        <v>8</v>
      </c>
      <c r="O224" s="12">
        <v>2</v>
      </c>
      <c r="P224" s="12" t="s">
        <v>24</v>
      </c>
      <c r="Q224" s="10" t="s">
        <v>482</v>
      </c>
      <c r="R224" s="19" t="str">
        <f t="shared" si="11"/>
        <v>20180612-Str-Sg-Cott01-Uvpo1-M1000-D060-T00000-G08-R02-0223.JPG</v>
      </c>
      <c r="S224" s="3"/>
      <c r="T224" s="3"/>
      <c r="U224" s="3"/>
      <c r="V224" s="12"/>
      <c r="W224" s="16"/>
    </row>
    <row r="225" spans="1:23" ht="10.8" x14ac:dyDescent="0.25">
      <c r="A225" s="17" t="s">
        <v>2020</v>
      </c>
      <c r="B225" s="9" t="str">
        <f t="shared" si="10"/>
        <v>20180612</v>
      </c>
      <c r="C225" s="9" t="s">
        <v>872</v>
      </c>
      <c r="D225" s="9" t="s">
        <v>1797</v>
      </c>
      <c r="E225" s="16" t="s">
        <v>23</v>
      </c>
      <c r="F225" s="16" t="s">
        <v>32</v>
      </c>
      <c r="G225" s="16" t="s">
        <v>33</v>
      </c>
      <c r="H225" s="16" t="s">
        <v>26</v>
      </c>
      <c r="I225" s="16">
        <v>175</v>
      </c>
      <c r="J225" s="16">
        <v>60</v>
      </c>
      <c r="K225" s="12" t="str">
        <f>IF(F225="NA","0000",IF(F225="A04","1000",IF(F225="A03","0700",IF(F225="A02","0500",IF(F225="A01","0200",ERROR)))))</f>
        <v>1000</v>
      </c>
      <c r="L225" s="12" t="str">
        <f t="shared" si="9"/>
        <v>060</v>
      </c>
      <c r="M225" s="18">
        <v>0</v>
      </c>
      <c r="N225" s="12">
        <v>8</v>
      </c>
      <c r="O225" s="12">
        <v>2</v>
      </c>
      <c r="P225" s="12" t="s">
        <v>24</v>
      </c>
      <c r="Q225" s="10" t="s">
        <v>484</v>
      </c>
      <c r="R225" s="19" t="str">
        <f t="shared" si="11"/>
        <v>20180612-Str-Sg-Cott01-Uvpo1-M1000-D060-T00000-G08-R02-0224.JPG</v>
      </c>
      <c r="S225" s="3"/>
      <c r="T225" s="3"/>
      <c r="U225" s="3"/>
      <c r="V225" s="12"/>
      <c r="W225" s="16"/>
    </row>
    <row r="226" spans="1:23" ht="10.8" x14ac:dyDescent="0.25">
      <c r="A226" s="17" t="s">
        <v>2021</v>
      </c>
      <c r="B226" s="9" t="str">
        <f t="shared" si="10"/>
        <v>20180612</v>
      </c>
      <c r="C226" s="9" t="s">
        <v>872</v>
      </c>
      <c r="D226" s="9" t="s">
        <v>1797</v>
      </c>
      <c r="E226" s="16" t="s">
        <v>29</v>
      </c>
      <c r="F226" s="16" t="s">
        <v>32</v>
      </c>
      <c r="G226" s="16" t="s">
        <v>33</v>
      </c>
      <c r="H226" s="16" t="s">
        <v>26</v>
      </c>
      <c r="I226" s="16">
        <v>90</v>
      </c>
      <c r="J226" s="16">
        <v>60</v>
      </c>
      <c r="K226" s="12" t="str">
        <f>IF(F226="NA","0000",IF(F226="A04","1000",IF(F226="A03","0700",IF(F226="A02","0500",IF(F226="A01","0200",ERROR)))))</f>
        <v>1000</v>
      </c>
      <c r="L226" s="12" t="str">
        <f t="shared" si="9"/>
        <v>060</v>
      </c>
      <c r="M226" s="18">
        <v>0</v>
      </c>
      <c r="N226" s="12">
        <v>8</v>
      </c>
      <c r="O226" s="12">
        <v>2</v>
      </c>
      <c r="P226" s="12" t="s">
        <v>24</v>
      </c>
      <c r="Q226" s="10" t="s">
        <v>486</v>
      </c>
      <c r="R226" s="19" t="str">
        <f t="shared" si="11"/>
        <v>20180612-Str-Sg-Wool01-Uvpo1-M1000-D060-T00000-G08-R02-0225.JPG</v>
      </c>
      <c r="S226" s="3">
        <f>I226-I223</f>
        <v>58</v>
      </c>
      <c r="T226" s="3">
        <f>I224-I222</f>
        <v>62</v>
      </c>
      <c r="U226" s="3">
        <f>S226/T226</f>
        <v>0.93548387096774188</v>
      </c>
      <c r="V226" s="12"/>
      <c r="W226" s="16"/>
    </row>
    <row r="227" spans="1:23" ht="10.8" x14ac:dyDescent="0.25">
      <c r="A227" s="17" t="s">
        <v>2022</v>
      </c>
      <c r="B227" s="9" t="str">
        <f t="shared" si="10"/>
        <v>20180612</v>
      </c>
      <c r="C227" s="9" t="s">
        <v>872</v>
      </c>
      <c r="D227" s="9" t="s">
        <v>1797</v>
      </c>
      <c r="E227" s="16" t="s">
        <v>23</v>
      </c>
      <c r="F227" s="16" t="s">
        <v>24</v>
      </c>
      <c r="G227" s="16" t="s">
        <v>25</v>
      </c>
      <c r="H227" s="16" t="s">
        <v>26</v>
      </c>
      <c r="I227" s="16">
        <v>99</v>
      </c>
      <c r="J227" s="16" t="s">
        <v>24</v>
      </c>
      <c r="K227" s="12" t="str">
        <f>IF(F227="NA","0000",IF(F227="A04","1000",IF(F227="A03","0700",IF(F227="A02","0500",IF(F227="A01","0200",ERROR)))))</f>
        <v>0000</v>
      </c>
      <c r="L227" s="12" t="str">
        <f t="shared" si="9"/>
        <v>000</v>
      </c>
      <c r="M227" s="18">
        <v>0</v>
      </c>
      <c r="N227" s="12">
        <v>8</v>
      </c>
      <c r="O227" s="12">
        <v>3</v>
      </c>
      <c r="P227" s="12" t="s">
        <v>24</v>
      </c>
      <c r="Q227" s="10" t="s">
        <v>488</v>
      </c>
      <c r="R227" s="19" t="str">
        <f t="shared" si="11"/>
        <v>20180612-Str-Sg-Cott01-Ndata-M0000-D000-T00000-G08-R03-0226.JPG</v>
      </c>
      <c r="S227" s="3"/>
      <c r="T227" s="3"/>
      <c r="U227" s="3"/>
      <c r="V227" s="12"/>
      <c r="W227" s="16"/>
    </row>
    <row r="228" spans="1:23" ht="10.8" x14ac:dyDescent="0.25">
      <c r="A228" s="17" t="s">
        <v>2023</v>
      </c>
      <c r="B228" s="9" t="str">
        <f t="shared" si="10"/>
        <v>20180612</v>
      </c>
      <c r="C228" s="9" t="s">
        <v>872</v>
      </c>
      <c r="D228" s="9" t="s">
        <v>1797</v>
      </c>
      <c r="E228" s="16" t="s">
        <v>29</v>
      </c>
      <c r="F228" s="16" t="s">
        <v>24</v>
      </c>
      <c r="G228" s="16" t="s">
        <v>25</v>
      </c>
      <c r="H228" s="16" t="s">
        <v>26</v>
      </c>
      <c r="I228" s="16">
        <v>33</v>
      </c>
      <c r="J228" s="16" t="s">
        <v>24</v>
      </c>
      <c r="K228" s="12" t="str">
        <f>IF(F228="NA","0000",IF(F228="A04","1000",IF(F228="A03","0700",IF(F228="A02","0500",IF(F228="A01","0200",ERROR)))))</f>
        <v>0000</v>
      </c>
      <c r="L228" s="12" t="str">
        <f t="shared" si="9"/>
        <v>000</v>
      </c>
      <c r="M228" s="18">
        <v>0</v>
      </c>
      <c r="N228" s="12">
        <v>8</v>
      </c>
      <c r="O228" s="12">
        <v>3</v>
      </c>
      <c r="P228" s="12" t="s">
        <v>24</v>
      </c>
      <c r="Q228" s="10" t="s">
        <v>490</v>
      </c>
      <c r="R228" s="19" t="str">
        <f t="shared" si="11"/>
        <v>20180612-Str-Sg-Wool01-Ndata-M0000-D000-T00000-G08-R03-0227.JPG</v>
      </c>
      <c r="S228" s="3"/>
      <c r="T228" s="3"/>
      <c r="U228" s="3"/>
      <c r="V228" s="12"/>
      <c r="W228" s="16"/>
    </row>
    <row r="229" spans="1:23" ht="10.8" x14ac:dyDescent="0.25">
      <c r="A229" s="17" t="s">
        <v>2024</v>
      </c>
      <c r="B229" s="9" t="str">
        <f t="shared" si="10"/>
        <v>20180612</v>
      </c>
      <c r="C229" s="9" t="s">
        <v>872</v>
      </c>
      <c r="D229" s="9" t="s">
        <v>1797</v>
      </c>
      <c r="E229" s="16" t="s">
        <v>23</v>
      </c>
      <c r="F229" s="16" t="s">
        <v>32</v>
      </c>
      <c r="G229" s="16" t="s">
        <v>33</v>
      </c>
      <c r="H229" s="16" t="s">
        <v>26</v>
      </c>
      <c r="I229" s="16">
        <v>169</v>
      </c>
      <c r="J229" s="16">
        <v>60</v>
      </c>
      <c r="K229" s="12" t="str">
        <f>IF(F229="NA","0000",IF(F229="A04","1000",IF(F229="A03","0700",IF(F229="A02","0500",IF(F229="A01","0200",ERROR)))))</f>
        <v>1000</v>
      </c>
      <c r="L229" s="12" t="str">
        <f t="shared" si="9"/>
        <v>060</v>
      </c>
      <c r="M229" s="18">
        <v>0</v>
      </c>
      <c r="N229" s="12">
        <v>8</v>
      </c>
      <c r="O229" s="12">
        <v>3</v>
      </c>
      <c r="P229" s="12" t="s">
        <v>24</v>
      </c>
      <c r="Q229" s="10" t="s">
        <v>492</v>
      </c>
      <c r="R229" s="19" t="str">
        <f t="shared" si="11"/>
        <v>20180612-Str-Sg-Cott01-Uvpo1-M1000-D060-T00000-G08-R03-0228.JPG</v>
      </c>
      <c r="S229" s="3"/>
      <c r="T229" s="3"/>
      <c r="U229" s="3"/>
      <c r="V229" s="12"/>
      <c r="W229" s="16"/>
    </row>
    <row r="230" spans="1:23" ht="10.8" x14ac:dyDescent="0.25">
      <c r="A230" s="17" t="s">
        <v>2025</v>
      </c>
      <c r="B230" s="9" t="str">
        <f t="shared" si="10"/>
        <v>20180612</v>
      </c>
      <c r="C230" s="9" t="s">
        <v>872</v>
      </c>
      <c r="D230" s="9" t="s">
        <v>1797</v>
      </c>
      <c r="E230" s="16" t="s">
        <v>23</v>
      </c>
      <c r="F230" s="16" t="s">
        <v>32</v>
      </c>
      <c r="G230" s="16" t="s">
        <v>33</v>
      </c>
      <c r="H230" s="16" t="s">
        <v>26</v>
      </c>
      <c r="I230" s="16">
        <v>130</v>
      </c>
      <c r="J230" s="16">
        <v>60</v>
      </c>
      <c r="K230" s="12" t="str">
        <f>IF(F230="NA","0000",IF(F230="A04","1000",IF(F230="A03","0700",IF(F230="A02","0500",IF(F230="A01","0200",ERROR)))))</f>
        <v>1000</v>
      </c>
      <c r="L230" s="12" t="str">
        <f t="shared" si="9"/>
        <v>060</v>
      </c>
      <c r="M230" s="18">
        <v>0</v>
      </c>
      <c r="N230" s="12">
        <v>8</v>
      </c>
      <c r="O230" s="12">
        <v>3</v>
      </c>
      <c r="P230" s="12" t="s">
        <v>24</v>
      </c>
      <c r="Q230" s="10" t="s">
        <v>494</v>
      </c>
      <c r="R230" s="19" t="str">
        <f t="shared" si="11"/>
        <v>20180612-Str-Sg-Cott01-Uvpo1-M1000-D060-T00000-G08-R03-0229.JPG</v>
      </c>
      <c r="S230" s="3"/>
      <c r="T230" s="3"/>
      <c r="U230" s="3"/>
      <c r="V230" s="12"/>
      <c r="W230" s="16"/>
    </row>
    <row r="231" spans="1:23" ht="10.8" x14ac:dyDescent="0.25">
      <c r="A231" s="17" t="s">
        <v>2026</v>
      </c>
      <c r="B231" s="9" t="str">
        <f t="shared" si="10"/>
        <v>20180612</v>
      </c>
      <c r="C231" s="9" t="s">
        <v>872</v>
      </c>
      <c r="D231" s="9" t="s">
        <v>1797</v>
      </c>
      <c r="E231" s="16" t="s">
        <v>29</v>
      </c>
      <c r="F231" s="16" t="s">
        <v>32</v>
      </c>
      <c r="G231" s="16" t="s">
        <v>33</v>
      </c>
      <c r="H231" s="16" t="s">
        <v>26</v>
      </c>
      <c r="I231" s="16">
        <v>68</v>
      </c>
      <c r="J231" s="16">
        <v>60</v>
      </c>
      <c r="K231" s="12" t="str">
        <f>IF(F231="NA","0000",IF(F231="A04","1000",IF(F231="A03","0700",IF(F231="A02","0500",IF(F231="A01","0200",ERROR)))))</f>
        <v>1000</v>
      </c>
      <c r="L231" s="12" t="str">
        <f t="shared" si="9"/>
        <v>060</v>
      </c>
      <c r="M231" s="18">
        <v>0</v>
      </c>
      <c r="N231" s="12">
        <v>8</v>
      </c>
      <c r="O231" s="12">
        <v>3</v>
      </c>
      <c r="P231" s="12" t="s">
        <v>24</v>
      </c>
      <c r="Q231" s="10" t="s">
        <v>496</v>
      </c>
      <c r="R231" s="19" t="str">
        <f t="shared" si="11"/>
        <v>20180612-Str-Sg-Wool01-Uvpo1-M1000-D060-T00000-G08-R03-0230.JPG</v>
      </c>
      <c r="S231" s="3">
        <f>I231-I228</f>
        <v>35</v>
      </c>
      <c r="T231" s="3">
        <f>I229-I227</f>
        <v>70</v>
      </c>
      <c r="U231" s="3">
        <f>S231/T231</f>
        <v>0.5</v>
      </c>
      <c r="V231" s="12"/>
      <c r="W231" s="16"/>
    </row>
    <row r="232" spans="1:23" ht="10.8" x14ac:dyDescent="0.25">
      <c r="A232" s="17" t="s">
        <v>2027</v>
      </c>
      <c r="B232" s="9" t="str">
        <f t="shared" si="10"/>
        <v>20180612</v>
      </c>
      <c r="C232" s="9" t="s">
        <v>872</v>
      </c>
      <c r="D232" s="9" t="s">
        <v>1797</v>
      </c>
      <c r="E232" s="16" t="s">
        <v>23</v>
      </c>
      <c r="F232" s="16" t="s">
        <v>24</v>
      </c>
      <c r="G232" s="16" t="s">
        <v>25</v>
      </c>
      <c r="H232" s="16" t="s">
        <v>26</v>
      </c>
      <c r="I232" s="16">
        <v>38</v>
      </c>
      <c r="J232" s="16" t="s">
        <v>24</v>
      </c>
      <c r="K232" s="12" t="str">
        <f>IF(F232="NA","0000",IF(F232="A04","1000",IF(F232="A03","0700",IF(F232="A02","0500",IF(F232="A01","0200",ERROR)))))</f>
        <v>0000</v>
      </c>
      <c r="L232" s="12" t="str">
        <f t="shared" si="9"/>
        <v>000</v>
      </c>
      <c r="M232" s="18">
        <v>0</v>
      </c>
      <c r="N232" s="12">
        <v>8</v>
      </c>
      <c r="O232" s="12">
        <v>4</v>
      </c>
      <c r="P232" s="12" t="s">
        <v>24</v>
      </c>
      <c r="Q232" s="10" t="s">
        <v>498</v>
      </c>
      <c r="R232" s="19" t="str">
        <f t="shared" si="11"/>
        <v>20180612-Str-Sg-Cott01-Ndata-M0000-D000-T00000-G08-R04-0231.JPG</v>
      </c>
      <c r="S232" s="3"/>
      <c r="T232" s="3"/>
      <c r="U232" s="3"/>
      <c r="V232" s="12"/>
      <c r="W232" s="16"/>
    </row>
    <row r="233" spans="1:23" ht="10.8" x14ac:dyDescent="0.25">
      <c r="A233" s="17" t="s">
        <v>2028</v>
      </c>
      <c r="B233" s="9" t="str">
        <f t="shared" si="10"/>
        <v>20180612</v>
      </c>
      <c r="C233" s="9" t="s">
        <v>872</v>
      </c>
      <c r="D233" s="9" t="s">
        <v>1797</v>
      </c>
      <c r="E233" s="16" t="s">
        <v>29</v>
      </c>
      <c r="F233" s="16" t="s">
        <v>24</v>
      </c>
      <c r="G233" s="16" t="s">
        <v>25</v>
      </c>
      <c r="H233" s="16" t="s">
        <v>26</v>
      </c>
      <c r="I233" s="16">
        <v>19</v>
      </c>
      <c r="J233" s="16" t="s">
        <v>24</v>
      </c>
      <c r="K233" s="12" t="str">
        <f>IF(F233="NA","0000",IF(F233="A04","1000",IF(F233="A03","0700",IF(F233="A02","0500",IF(F233="A01","0200",ERROR)))))</f>
        <v>0000</v>
      </c>
      <c r="L233" s="12" t="str">
        <f t="shared" si="9"/>
        <v>000</v>
      </c>
      <c r="M233" s="18">
        <v>0</v>
      </c>
      <c r="N233" s="12">
        <v>8</v>
      </c>
      <c r="O233" s="12">
        <v>4</v>
      </c>
      <c r="P233" s="12" t="s">
        <v>24</v>
      </c>
      <c r="Q233" s="10" t="s">
        <v>500</v>
      </c>
      <c r="R233" s="19" t="str">
        <f t="shared" si="11"/>
        <v>20180612-Str-Sg-Wool01-Ndata-M0000-D000-T00000-G08-R04-0232.JPG</v>
      </c>
      <c r="S233" s="3"/>
      <c r="T233" s="3"/>
      <c r="U233" s="3"/>
      <c r="V233" s="12"/>
      <c r="W233" s="16"/>
    </row>
    <row r="234" spans="1:23" ht="10.8" x14ac:dyDescent="0.25">
      <c r="A234" s="17" t="s">
        <v>2029</v>
      </c>
      <c r="B234" s="9" t="str">
        <f t="shared" si="10"/>
        <v>20180612</v>
      </c>
      <c r="C234" s="9" t="s">
        <v>872</v>
      </c>
      <c r="D234" s="9" t="s">
        <v>1797</v>
      </c>
      <c r="E234" s="16" t="s">
        <v>23</v>
      </c>
      <c r="F234" s="16" t="s">
        <v>32</v>
      </c>
      <c r="G234" s="16" t="s">
        <v>33</v>
      </c>
      <c r="H234" s="16" t="s">
        <v>26</v>
      </c>
      <c r="I234" s="16">
        <v>106</v>
      </c>
      <c r="J234" s="16">
        <v>60</v>
      </c>
      <c r="K234" s="12" t="str">
        <f>IF(F234="NA","0000",IF(F234="A04","1000",IF(F234="A03","0700",IF(F234="A02","0500",IF(F234="A01","0200",ERROR)))))</f>
        <v>1000</v>
      </c>
      <c r="L234" s="12" t="str">
        <f t="shared" si="9"/>
        <v>060</v>
      </c>
      <c r="M234" s="18">
        <v>0</v>
      </c>
      <c r="N234" s="12">
        <v>8</v>
      </c>
      <c r="O234" s="12">
        <v>4</v>
      </c>
      <c r="P234" s="12" t="s">
        <v>24</v>
      </c>
      <c r="Q234" s="10" t="s">
        <v>502</v>
      </c>
      <c r="R234" s="19" t="str">
        <f t="shared" si="11"/>
        <v>20180612-Str-Sg-Cott01-Uvpo1-M1000-D060-T00000-G08-R04-0233.JPG</v>
      </c>
      <c r="S234" s="3"/>
      <c r="T234" s="3"/>
      <c r="U234" s="3"/>
      <c r="V234" s="12"/>
      <c r="W234" s="16"/>
    </row>
    <row r="235" spans="1:23" ht="10.8" x14ac:dyDescent="0.25">
      <c r="A235" s="17" t="s">
        <v>2030</v>
      </c>
      <c r="B235" s="9" t="str">
        <f t="shared" si="10"/>
        <v>20180612</v>
      </c>
      <c r="C235" s="9" t="s">
        <v>872</v>
      </c>
      <c r="D235" s="9" t="s">
        <v>1797</v>
      </c>
      <c r="E235" s="16" t="s">
        <v>23</v>
      </c>
      <c r="F235" s="16" t="s">
        <v>32</v>
      </c>
      <c r="G235" s="16" t="s">
        <v>33</v>
      </c>
      <c r="H235" s="16" t="s">
        <v>26</v>
      </c>
      <c r="I235" s="16">
        <v>74</v>
      </c>
      <c r="J235" s="16">
        <v>60</v>
      </c>
      <c r="K235" s="12" t="str">
        <f>IF(F235="NA","0000",IF(F235="A04","1000",IF(F235="A03","0700",IF(F235="A02","0500",IF(F235="A01","0200",ERROR)))))</f>
        <v>1000</v>
      </c>
      <c r="L235" s="12" t="str">
        <f t="shared" si="9"/>
        <v>060</v>
      </c>
      <c r="M235" s="18">
        <v>0</v>
      </c>
      <c r="N235" s="12">
        <v>8</v>
      </c>
      <c r="O235" s="12">
        <v>4</v>
      </c>
      <c r="P235" s="12" t="s">
        <v>24</v>
      </c>
      <c r="Q235" s="10" t="s">
        <v>504</v>
      </c>
      <c r="R235" s="19" t="str">
        <f t="shared" si="11"/>
        <v>20180612-Str-Sg-Cott01-Uvpo1-M1000-D060-T00000-G08-R04-0234.JPG</v>
      </c>
      <c r="S235" s="3"/>
      <c r="T235" s="3"/>
      <c r="U235" s="3"/>
      <c r="V235" s="12"/>
      <c r="W235" s="16"/>
    </row>
    <row r="236" spans="1:23" ht="10.8" x14ac:dyDescent="0.25">
      <c r="A236" s="17" t="s">
        <v>2031</v>
      </c>
      <c r="B236" s="9" t="str">
        <f t="shared" si="10"/>
        <v>20180612</v>
      </c>
      <c r="C236" s="9" t="s">
        <v>872</v>
      </c>
      <c r="D236" s="9" t="s">
        <v>1797</v>
      </c>
      <c r="E236" s="16" t="s">
        <v>29</v>
      </c>
      <c r="F236" s="16" t="s">
        <v>32</v>
      </c>
      <c r="G236" s="16" t="s">
        <v>33</v>
      </c>
      <c r="H236" s="16" t="s">
        <v>26</v>
      </c>
      <c r="I236" s="16">
        <v>25</v>
      </c>
      <c r="J236" s="16">
        <v>60</v>
      </c>
      <c r="K236" s="12" t="str">
        <f>IF(F236="NA","0000",IF(F236="A04","1000",IF(F236="A03","0700",IF(F236="A02","0500",IF(F236="A01","0200",ERROR)))))</f>
        <v>1000</v>
      </c>
      <c r="L236" s="12" t="str">
        <f t="shared" si="9"/>
        <v>060</v>
      </c>
      <c r="M236" s="18">
        <v>0</v>
      </c>
      <c r="N236" s="12">
        <v>8</v>
      </c>
      <c r="O236" s="12">
        <v>4</v>
      </c>
      <c r="P236" s="12" t="s">
        <v>24</v>
      </c>
      <c r="Q236" s="10" t="s">
        <v>506</v>
      </c>
      <c r="R236" s="19" t="str">
        <f t="shared" si="11"/>
        <v>20180612-Str-Sg-Wool01-Uvpo1-M1000-D060-T00000-G08-R04-0235.JPG</v>
      </c>
      <c r="S236" s="3">
        <f>I236-I233</f>
        <v>6</v>
      </c>
      <c r="T236" s="3">
        <f>I234-I232</f>
        <v>68</v>
      </c>
      <c r="U236" s="3">
        <f>S236/T236</f>
        <v>8.8235294117647065E-2</v>
      </c>
      <c r="V236" s="12"/>
      <c r="W236" s="16"/>
    </row>
    <row r="237" spans="1:23" ht="10.8" x14ac:dyDescent="0.25">
      <c r="A237" s="17" t="s">
        <v>2032</v>
      </c>
      <c r="B237" s="9" t="str">
        <f t="shared" si="10"/>
        <v>20180612</v>
      </c>
      <c r="C237" s="9" t="s">
        <v>872</v>
      </c>
      <c r="D237" s="9" t="s">
        <v>1797</v>
      </c>
      <c r="E237" s="16" t="s">
        <v>23</v>
      </c>
      <c r="F237" s="16" t="s">
        <v>24</v>
      </c>
      <c r="G237" s="16" t="s">
        <v>25</v>
      </c>
      <c r="H237" s="16" t="s">
        <v>26</v>
      </c>
      <c r="I237" s="16">
        <v>121</v>
      </c>
      <c r="J237" s="16" t="s">
        <v>24</v>
      </c>
      <c r="K237" s="12" t="str">
        <f>IF(F237="NA","0000",IF(F237="A04","1000",IF(F237="A03","0700",IF(F237="A02","0500",IF(F237="A01","0200",ERROR)))))</f>
        <v>0000</v>
      </c>
      <c r="L237" s="12" t="str">
        <f t="shared" si="9"/>
        <v>000</v>
      </c>
      <c r="M237" s="18">
        <v>0</v>
      </c>
      <c r="N237" s="12">
        <v>8</v>
      </c>
      <c r="O237" s="12">
        <v>5</v>
      </c>
      <c r="P237" s="12" t="s">
        <v>24</v>
      </c>
      <c r="Q237" s="10" t="s">
        <v>901</v>
      </c>
      <c r="R237" s="19" t="str">
        <f t="shared" si="11"/>
        <v>20180612-Str-Sg-Cott01-Ndata-M0000-D000-T00000-G08-R05-0236.JPG</v>
      </c>
      <c r="S237" s="3"/>
      <c r="T237" s="3"/>
      <c r="U237" s="3"/>
      <c r="V237" s="12"/>
      <c r="W237" s="16"/>
    </row>
    <row r="238" spans="1:23" ht="10.8" x14ac:dyDescent="0.25">
      <c r="A238" s="17" t="s">
        <v>2033</v>
      </c>
      <c r="B238" s="9" t="str">
        <f t="shared" si="10"/>
        <v>20180612</v>
      </c>
      <c r="C238" s="9" t="s">
        <v>872</v>
      </c>
      <c r="D238" s="9" t="s">
        <v>1797</v>
      </c>
      <c r="E238" s="16" t="s">
        <v>29</v>
      </c>
      <c r="F238" s="16" t="s">
        <v>24</v>
      </c>
      <c r="G238" s="16" t="s">
        <v>25</v>
      </c>
      <c r="H238" s="16" t="s">
        <v>26</v>
      </c>
      <c r="I238" s="16">
        <v>41</v>
      </c>
      <c r="J238" s="16" t="s">
        <v>24</v>
      </c>
      <c r="K238" s="12" t="str">
        <f>IF(F238="NA","0000",IF(F238="A04","1000",IF(F238="A03","0700",IF(F238="A02","0500",IF(F238="A01","0200",ERROR)))))</f>
        <v>0000</v>
      </c>
      <c r="L238" s="12" t="str">
        <f t="shared" si="9"/>
        <v>000</v>
      </c>
      <c r="M238" s="18">
        <v>0</v>
      </c>
      <c r="N238" s="12">
        <v>8</v>
      </c>
      <c r="O238" s="12">
        <v>5</v>
      </c>
      <c r="P238" s="12" t="s">
        <v>24</v>
      </c>
      <c r="Q238" s="10" t="s">
        <v>903</v>
      </c>
      <c r="R238" s="19" t="str">
        <f t="shared" si="11"/>
        <v>20180612-Str-Sg-Wool01-Ndata-M0000-D000-T00000-G08-R05-0237.JPG</v>
      </c>
      <c r="S238" s="3"/>
      <c r="T238" s="3"/>
      <c r="U238" s="3"/>
      <c r="V238" s="12"/>
      <c r="W238" s="16"/>
    </row>
    <row r="239" spans="1:23" ht="10.8" x14ac:dyDescent="0.25">
      <c r="A239" s="17" t="s">
        <v>2034</v>
      </c>
      <c r="B239" s="9" t="str">
        <f t="shared" si="10"/>
        <v>20180612</v>
      </c>
      <c r="C239" s="9" t="s">
        <v>872</v>
      </c>
      <c r="D239" s="9" t="s">
        <v>1797</v>
      </c>
      <c r="E239" s="16" t="s">
        <v>23</v>
      </c>
      <c r="F239" s="16" t="s">
        <v>32</v>
      </c>
      <c r="G239" s="16" t="s">
        <v>33</v>
      </c>
      <c r="H239" s="16" t="s">
        <v>26</v>
      </c>
      <c r="I239" s="16">
        <v>290</v>
      </c>
      <c r="J239" s="16">
        <v>60</v>
      </c>
      <c r="K239" s="12" t="str">
        <f>IF(F239="NA","0000",IF(F239="A04","1000",IF(F239="A03","0700",IF(F239="A02","0500",IF(F239="A01","0200",ERROR)))))</f>
        <v>1000</v>
      </c>
      <c r="L239" s="12" t="str">
        <f t="shared" si="9"/>
        <v>060</v>
      </c>
      <c r="M239" s="18">
        <v>0</v>
      </c>
      <c r="N239" s="12">
        <v>8</v>
      </c>
      <c r="O239" s="12">
        <v>5</v>
      </c>
      <c r="P239" s="12" t="s">
        <v>24</v>
      </c>
      <c r="Q239" s="10" t="s">
        <v>905</v>
      </c>
      <c r="R239" s="19" t="str">
        <f t="shared" si="11"/>
        <v>20180612-Str-Sg-Cott01-Uvpo1-M1000-D060-T00000-G08-R05-0238.JPG</v>
      </c>
      <c r="S239" s="3"/>
      <c r="T239" s="3"/>
      <c r="U239" s="3"/>
      <c r="V239" s="12"/>
      <c r="W239" s="16"/>
    </row>
    <row r="240" spans="1:23" ht="10.8" x14ac:dyDescent="0.25">
      <c r="A240" s="17" t="s">
        <v>2035</v>
      </c>
      <c r="B240" s="9" t="str">
        <f t="shared" si="10"/>
        <v>20180612</v>
      </c>
      <c r="C240" s="9" t="s">
        <v>872</v>
      </c>
      <c r="D240" s="9" t="s">
        <v>1797</v>
      </c>
      <c r="E240" s="16" t="s">
        <v>23</v>
      </c>
      <c r="F240" s="16" t="s">
        <v>32</v>
      </c>
      <c r="G240" s="16" t="s">
        <v>33</v>
      </c>
      <c r="H240" s="16" t="s">
        <v>26</v>
      </c>
      <c r="I240" s="16">
        <v>247</v>
      </c>
      <c r="J240" s="16">
        <v>60</v>
      </c>
      <c r="K240" s="12" t="str">
        <f>IF(F240="NA","0000",IF(F240="A04","1000",IF(F240="A03","0700",IF(F240="A02","0500",IF(F240="A01","0200",ERROR)))))</f>
        <v>1000</v>
      </c>
      <c r="L240" s="12" t="str">
        <f t="shared" si="9"/>
        <v>060</v>
      </c>
      <c r="M240" s="18">
        <v>0</v>
      </c>
      <c r="N240" s="12">
        <v>8</v>
      </c>
      <c r="O240" s="12">
        <v>5</v>
      </c>
      <c r="P240" s="12" t="s">
        <v>24</v>
      </c>
      <c r="Q240" s="10" t="s">
        <v>907</v>
      </c>
      <c r="R240" s="19" t="str">
        <f t="shared" si="11"/>
        <v>20180612-Str-Sg-Cott01-Uvpo1-M1000-D060-T00000-G08-R05-0239.JPG</v>
      </c>
      <c r="S240" s="3"/>
      <c r="T240" s="3"/>
      <c r="U240" s="3"/>
      <c r="V240" s="12"/>
      <c r="W240" s="16"/>
    </row>
    <row r="241" spans="1:23" ht="10.8" x14ac:dyDescent="0.25">
      <c r="A241" s="17" t="s">
        <v>2036</v>
      </c>
      <c r="B241" s="9" t="str">
        <f t="shared" si="10"/>
        <v>20180612</v>
      </c>
      <c r="C241" s="9" t="s">
        <v>872</v>
      </c>
      <c r="D241" s="9" t="s">
        <v>1797</v>
      </c>
      <c r="E241" s="16" t="s">
        <v>29</v>
      </c>
      <c r="F241" s="16" t="s">
        <v>32</v>
      </c>
      <c r="G241" s="16" t="s">
        <v>33</v>
      </c>
      <c r="H241" s="16" t="s">
        <v>26</v>
      </c>
      <c r="I241" s="16">
        <v>58</v>
      </c>
      <c r="J241" s="16">
        <v>60</v>
      </c>
      <c r="K241" s="12" t="str">
        <f>IF(F241="NA","0000",IF(F241="A04","1000",IF(F241="A03","0700",IF(F241="A02","0500",IF(F241="A01","0200",ERROR)))))</f>
        <v>1000</v>
      </c>
      <c r="L241" s="12" t="str">
        <f t="shared" si="9"/>
        <v>060</v>
      </c>
      <c r="M241" s="18">
        <v>0</v>
      </c>
      <c r="N241" s="12">
        <v>8</v>
      </c>
      <c r="O241" s="12">
        <v>5</v>
      </c>
      <c r="P241" s="12" t="s">
        <v>24</v>
      </c>
      <c r="Q241" s="10" t="s">
        <v>909</v>
      </c>
      <c r="R241" s="19" t="str">
        <f t="shared" si="11"/>
        <v>20180612-Str-Sg-Wool01-Uvpo1-M1000-D060-T00000-G08-R05-0240.JPG</v>
      </c>
      <c r="S241" s="3">
        <f>I241-I238</f>
        <v>17</v>
      </c>
      <c r="T241" s="3">
        <f>I239-I237</f>
        <v>169</v>
      </c>
      <c r="U241" s="3">
        <f>S241/T241</f>
        <v>0.10059171597633136</v>
      </c>
      <c r="V241" s="12"/>
      <c r="W241" s="16"/>
    </row>
    <row r="242" spans="1:23" ht="10.8" x14ac:dyDescent="0.25">
      <c r="A242" s="17" t="s">
        <v>2037</v>
      </c>
      <c r="B242" s="9" t="str">
        <f t="shared" si="10"/>
        <v>20180612</v>
      </c>
      <c r="C242" s="9" t="s">
        <v>872</v>
      </c>
      <c r="D242" s="9" t="s">
        <v>1797</v>
      </c>
      <c r="E242" s="16" t="s">
        <v>23</v>
      </c>
      <c r="F242" s="16" t="s">
        <v>24</v>
      </c>
      <c r="G242" s="16" t="s">
        <v>25</v>
      </c>
      <c r="H242" s="16" t="s">
        <v>26</v>
      </c>
      <c r="I242" s="16">
        <v>266</v>
      </c>
      <c r="J242" s="16" t="s">
        <v>24</v>
      </c>
      <c r="K242" s="12" t="str">
        <f>IF(F242="NA","0000",IF(F242="A04","1000",IF(F242="A03","0700",IF(F242="A02","0500",IF(F242="A01","0200",ERROR)))))</f>
        <v>0000</v>
      </c>
      <c r="L242" s="12" t="str">
        <f t="shared" si="9"/>
        <v>000</v>
      </c>
      <c r="M242" s="18">
        <v>0</v>
      </c>
      <c r="N242" s="12">
        <v>8</v>
      </c>
      <c r="O242" s="12">
        <v>6</v>
      </c>
      <c r="P242" s="12" t="s">
        <v>24</v>
      </c>
      <c r="Q242" s="10" t="s">
        <v>508</v>
      </c>
      <c r="R242" s="19" t="str">
        <f t="shared" si="11"/>
        <v>20180612-Str-Sg-Cott01-Ndata-M0000-D000-T00000-G08-R06-0241.JPG</v>
      </c>
      <c r="S242" s="3"/>
      <c r="T242" s="3"/>
      <c r="U242" s="3"/>
      <c r="V242" s="12"/>
      <c r="W242" s="16"/>
    </row>
    <row r="243" spans="1:23" ht="10.8" x14ac:dyDescent="0.25">
      <c r="A243" s="17" t="s">
        <v>2038</v>
      </c>
      <c r="B243" s="9" t="str">
        <f t="shared" si="10"/>
        <v>20180612</v>
      </c>
      <c r="C243" s="9" t="s">
        <v>872</v>
      </c>
      <c r="D243" s="9" t="s">
        <v>1797</v>
      </c>
      <c r="E243" s="16" t="s">
        <v>29</v>
      </c>
      <c r="F243" s="16" t="s">
        <v>24</v>
      </c>
      <c r="G243" s="16" t="s">
        <v>25</v>
      </c>
      <c r="H243" s="16" t="s">
        <v>26</v>
      </c>
      <c r="I243" s="16">
        <v>71</v>
      </c>
      <c r="J243" s="16" t="s">
        <v>24</v>
      </c>
      <c r="K243" s="12" t="str">
        <f>IF(F243="NA","0000",IF(F243="A04","1000",IF(F243="A03","0700",IF(F243="A02","0500",IF(F243="A01","0200",ERROR)))))</f>
        <v>0000</v>
      </c>
      <c r="L243" s="12" t="str">
        <f t="shared" si="9"/>
        <v>000</v>
      </c>
      <c r="M243" s="18">
        <v>0</v>
      </c>
      <c r="N243" s="12">
        <v>8</v>
      </c>
      <c r="O243" s="12">
        <v>6</v>
      </c>
      <c r="P243" s="12" t="s">
        <v>24</v>
      </c>
      <c r="Q243" s="10" t="s">
        <v>510</v>
      </c>
      <c r="R243" s="19" t="str">
        <f t="shared" si="11"/>
        <v>20180612-Str-Sg-Wool01-Ndata-M0000-D000-T00000-G08-R06-0242.JPG</v>
      </c>
      <c r="S243" s="3"/>
      <c r="T243" s="3"/>
      <c r="U243" s="3"/>
      <c r="V243" s="12"/>
      <c r="W243" s="16"/>
    </row>
    <row r="244" spans="1:23" ht="10.8" x14ac:dyDescent="0.25">
      <c r="A244" s="17" t="s">
        <v>2039</v>
      </c>
      <c r="B244" s="9" t="str">
        <f t="shared" si="10"/>
        <v>20180612</v>
      </c>
      <c r="C244" s="9" t="s">
        <v>872</v>
      </c>
      <c r="D244" s="9" t="s">
        <v>1797</v>
      </c>
      <c r="E244" s="16" t="s">
        <v>23</v>
      </c>
      <c r="F244" s="16" t="s">
        <v>32</v>
      </c>
      <c r="G244" s="16" t="s">
        <v>33</v>
      </c>
      <c r="H244" s="16" t="s">
        <v>26</v>
      </c>
      <c r="I244" s="16">
        <v>330</v>
      </c>
      <c r="J244" s="16">
        <v>60</v>
      </c>
      <c r="K244" s="12" t="str">
        <f>IF(F244="NA","0000",IF(F244="A04","1000",IF(F244="A03","0700",IF(F244="A02","0500",IF(F244="A01","0200",ERROR)))))</f>
        <v>1000</v>
      </c>
      <c r="L244" s="12" t="str">
        <f t="shared" si="9"/>
        <v>060</v>
      </c>
      <c r="M244" s="18">
        <v>0</v>
      </c>
      <c r="N244" s="12">
        <v>8</v>
      </c>
      <c r="O244" s="12">
        <v>6</v>
      </c>
      <c r="P244" s="12" t="s">
        <v>24</v>
      </c>
      <c r="Q244" s="10" t="s">
        <v>512</v>
      </c>
      <c r="R244" s="19" t="str">
        <f t="shared" si="11"/>
        <v>20180612-Str-Sg-Cott01-Uvpo1-M1000-D060-T00000-G08-R06-0243.JPG</v>
      </c>
      <c r="S244" s="3"/>
      <c r="T244" s="3"/>
      <c r="U244" s="3"/>
      <c r="V244" s="12"/>
      <c r="W244" s="16"/>
    </row>
    <row r="245" spans="1:23" ht="10.8" x14ac:dyDescent="0.25">
      <c r="A245" s="17" t="s">
        <v>2040</v>
      </c>
      <c r="B245" s="9" t="str">
        <f t="shared" si="10"/>
        <v>20180612</v>
      </c>
      <c r="C245" s="9" t="s">
        <v>872</v>
      </c>
      <c r="D245" s="9" t="s">
        <v>1797</v>
      </c>
      <c r="E245" s="16" t="s">
        <v>23</v>
      </c>
      <c r="F245" s="16" t="s">
        <v>32</v>
      </c>
      <c r="G245" s="16" t="s">
        <v>33</v>
      </c>
      <c r="H245" s="16" t="s">
        <v>26</v>
      </c>
      <c r="I245" s="16">
        <v>287</v>
      </c>
      <c r="J245" s="16">
        <v>60</v>
      </c>
      <c r="K245" s="12" t="str">
        <f>IF(F245="NA","0000",IF(F245="A04","1000",IF(F245="A03","0700",IF(F245="A02","0500",IF(F245="A01","0200",ERROR)))))</f>
        <v>1000</v>
      </c>
      <c r="L245" s="12" t="str">
        <f t="shared" si="9"/>
        <v>060</v>
      </c>
      <c r="M245" s="18">
        <v>0</v>
      </c>
      <c r="N245" s="12">
        <v>8</v>
      </c>
      <c r="O245" s="12">
        <v>6</v>
      </c>
      <c r="P245" s="12" t="s">
        <v>24</v>
      </c>
      <c r="Q245" s="10" t="s">
        <v>514</v>
      </c>
      <c r="R245" s="19" t="str">
        <f t="shared" si="11"/>
        <v>20180612-Str-Sg-Cott01-Uvpo1-M1000-D060-T00000-G08-R06-0244.JPG</v>
      </c>
      <c r="S245" s="3"/>
      <c r="T245" s="3"/>
      <c r="U245" s="3"/>
      <c r="V245" s="12"/>
      <c r="W245" s="16"/>
    </row>
    <row r="246" spans="1:23" ht="10.8" x14ac:dyDescent="0.25">
      <c r="A246" s="17" t="s">
        <v>2041</v>
      </c>
      <c r="B246" s="9" t="str">
        <f t="shared" si="10"/>
        <v>20180612</v>
      </c>
      <c r="C246" s="9" t="s">
        <v>872</v>
      </c>
      <c r="D246" s="9" t="s">
        <v>1797</v>
      </c>
      <c r="E246" s="16" t="s">
        <v>29</v>
      </c>
      <c r="F246" s="16" t="s">
        <v>32</v>
      </c>
      <c r="G246" s="16" t="s">
        <v>33</v>
      </c>
      <c r="H246" s="16" t="s">
        <v>26</v>
      </c>
      <c r="I246" s="16">
        <v>177</v>
      </c>
      <c r="J246" s="16">
        <v>60</v>
      </c>
      <c r="K246" s="12" t="str">
        <f>IF(F246="NA","0000",IF(F246="A04","1000",IF(F246="A03","0700",IF(F246="A02","0500",IF(F246="A01","0200",ERROR)))))</f>
        <v>1000</v>
      </c>
      <c r="L246" s="12" t="str">
        <f t="shared" si="9"/>
        <v>060</v>
      </c>
      <c r="M246" s="18">
        <v>0</v>
      </c>
      <c r="N246" s="12">
        <v>8</v>
      </c>
      <c r="O246" s="12">
        <v>6</v>
      </c>
      <c r="P246" s="12" t="s">
        <v>24</v>
      </c>
      <c r="Q246" s="10" t="s">
        <v>516</v>
      </c>
      <c r="R246" s="19" t="str">
        <f t="shared" si="11"/>
        <v>20180612-Str-Sg-Wool01-Uvpo1-M1000-D060-T00000-G08-R06-0245.JPG</v>
      </c>
      <c r="S246" s="3">
        <f>I246-I243</f>
        <v>106</v>
      </c>
      <c r="T246" s="3">
        <f>I244-I242</f>
        <v>64</v>
      </c>
      <c r="U246" s="3">
        <f>S246/T246</f>
        <v>1.65625</v>
      </c>
      <c r="V246" s="12"/>
      <c r="W246" s="16"/>
    </row>
    <row r="247" spans="1:23" ht="10.8" x14ac:dyDescent="0.25">
      <c r="A247" s="17" t="s">
        <v>2042</v>
      </c>
      <c r="B247" s="9" t="str">
        <f t="shared" si="10"/>
        <v>20180612</v>
      </c>
      <c r="C247" s="9" t="s">
        <v>872</v>
      </c>
      <c r="D247" s="9" t="s">
        <v>1797</v>
      </c>
      <c r="E247" s="16" t="s">
        <v>23</v>
      </c>
      <c r="F247" s="16" t="s">
        <v>24</v>
      </c>
      <c r="G247" s="16" t="s">
        <v>25</v>
      </c>
      <c r="H247" s="16" t="s">
        <v>26</v>
      </c>
      <c r="I247" s="16">
        <v>147</v>
      </c>
      <c r="J247" s="16" t="s">
        <v>24</v>
      </c>
      <c r="K247" s="12" t="str">
        <f>IF(F247="NA","0000",IF(F247="A04","1000",IF(F247="A03","0700",IF(F247="A02","0500",IF(F247="A01","0200",ERROR)))))</f>
        <v>0000</v>
      </c>
      <c r="L247" s="12" t="str">
        <f t="shared" si="9"/>
        <v>000</v>
      </c>
      <c r="M247" s="18">
        <v>0</v>
      </c>
      <c r="N247" s="12">
        <v>9</v>
      </c>
      <c r="O247" s="12">
        <v>1</v>
      </c>
      <c r="P247" s="12" t="s">
        <v>24</v>
      </c>
      <c r="Q247" s="10" t="s">
        <v>518</v>
      </c>
      <c r="R247" s="19" t="str">
        <f t="shared" si="11"/>
        <v>20180612-Str-Sg-Cott01-Ndata-M0000-D000-T00000-G09-R01-0246.JPG</v>
      </c>
      <c r="S247" s="3"/>
      <c r="T247" s="3"/>
      <c r="U247" s="3"/>
      <c r="V247" s="12"/>
      <c r="W247" s="16"/>
    </row>
    <row r="248" spans="1:23" ht="10.8" x14ac:dyDescent="0.25">
      <c r="A248" s="17" t="s">
        <v>2043</v>
      </c>
      <c r="B248" s="9" t="str">
        <f t="shared" si="10"/>
        <v>20180612</v>
      </c>
      <c r="C248" s="9" t="s">
        <v>872</v>
      </c>
      <c r="D248" s="9" t="s">
        <v>1797</v>
      </c>
      <c r="E248" s="16" t="s">
        <v>29</v>
      </c>
      <c r="F248" s="16" t="s">
        <v>24</v>
      </c>
      <c r="G248" s="16" t="s">
        <v>25</v>
      </c>
      <c r="H248" s="16" t="s">
        <v>26</v>
      </c>
      <c r="I248" s="16">
        <v>60</v>
      </c>
      <c r="J248" s="16" t="s">
        <v>24</v>
      </c>
      <c r="K248" s="12" t="str">
        <f>IF(F248="NA","0000",IF(F248="A04","1000",IF(F248="A03","0700",IF(F248="A02","0500",IF(F248="A01","0200",ERROR)))))</f>
        <v>0000</v>
      </c>
      <c r="L248" s="12" t="str">
        <f t="shared" si="9"/>
        <v>000</v>
      </c>
      <c r="M248" s="18">
        <v>0</v>
      </c>
      <c r="N248" s="12">
        <v>9</v>
      </c>
      <c r="O248" s="12">
        <v>1</v>
      </c>
      <c r="P248" s="12" t="s">
        <v>24</v>
      </c>
      <c r="Q248" s="10" t="s">
        <v>520</v>
      </c>
      <c r="R248" s="19" t="str">
        <f t="shared" si="11"/>
        <v>20180612-Str-Sg-Wool01-Ndata-M0000-D000-T00000-G09-R01-0247.JPG</v>
      </c>
      <c r="S248" s="3"/>
      <c r="T248" s="3"/>
      <c r="U248" s="3"/>
      <c r="V248" s="12"/>
      <c r="W248" s="16"/>
    </row>
    <row r="249" spans="1:23" ht="10.8" x14ac:dyDescent="0.25">
      <c r="A249" s="17" t="s">
        <v>2044</v>
      </c>
      <c r="B249" s="9" t="str">
        <f t="shared" si="10"/>
        <v>20180612</v>
      </c>
      <c r="C249" s="9" t="s">
        <v>872</v>
      </c>
      <c r="D249" s="9" t="s">
        <v>1797</v>
      </c>
      <c r="E249" s="16" t="s">
        <v>23</v>
      </c>
      <c r="F249" s="16" t="s">
        <v>32</v>
      </c>
      <c r="G249" s="16" t="s">
        <v>33</v>
      </c>
      <c r="H249" s="16" t="s">
        <v>26</v>
      </c>
      <c r="I249" s="16">
        <v>265</v>
      </c>
      <c r="J249" s="16">
        <v>120</v>
      </c>
      <c r="K249" s="12" t="str">
        <f>IF(F249="NA","0000",IF(F249="A04","1000",IF(F249="A03","0700",IF(F249="A02","0500",IF(F249="A01","0200",ERROR)))))</f>
        <v>1000</v>
      </c>
      <c r="L249" s="12" t="str">
        <f t="shared" si="9"/>
        <v>120</v>
      </c>
      <c r="M249" s="18">
        <v>0</v>
      </c>
      <c r="N249" s="12">
        <v>9</v>
      </c>
      <c r="O249" s="12">
        <v>1</v>
      </c>
      <c r="P249" s="12" t="s">
        <v>24</v>
      </c>
      <c r="Q249" s="10" t="s">
        <v>522</v>
      </c>
      <c r="R249" s="19" t="str">
        <f t="shared" si="11"/>
        <v>20180612-Str-Sg-Cott01-Uvpo1-M1000-D120-T00000-G09-R01-0248.JPG</v>
      </c>
      <c r="S249" s="3"/>
      <c r="T249" s="3"/>
      <c r="U249" s="3"/>
      <c r="V249" s="12"/>
      <c r="W249" s="16"/>
    </row>
    <row r="250" spans="1:23" ht="10.8" x14ac:dyDescent="0.25">
      <c r="A250" s="17" t="s">
        <v>2045</v>
      </c>
      <c r="B250" s="9" t="str">
        <f t="shared" si="10"/>
        <v>20180612</v>
      </c>
      <c r="C250" s="9" t="s">
        <v>872</v>
      </c>
      <c r="D250" s="9" t="s">
        <v>1797</v>
      </c>
      <c r="E250" s="16" t="s">
        <v>23</v>
      </c>
      <c r="F250" s="16" t="s">
        <v>32</v>
      </c>
      <c r="G250" s="16" t="s">
        <v>33</v>
      </c>
      <c r="H250" s="16" t="s">
        <v>26</v>
      </c>
      <c r="I250" s="16">
        <v>227</v>
      </c>
      <c r="J250" s="16">
        <v>120</v>
      </c>
      <c r="K250" s="12" t="str">
        <f>IF(F250="NA","0000",IF(F250="A04","1000",IF(F250="A03","0700",IF(F250="A02","0500",IF(F250="A01","0200",ERROR)))))</f>
        <v>1000</v>
      </c>
      <c r="L250" s="12" t="str">
        <f t="shared" si="9"/>
        <v>120</v>
      </c>
      <c r="M250" s="18">
        <v>0</v>
      </c>
      <c r="N250" s="12">
        <v>9</v>
      </c>
      <c r="O250" s="12">
        <v>1</v>
      </c>
      <c r="P250" s="12" t="s">
        <v>24</v>
      </c>
      <c r="Q250" s="10" t="s">
        <v>524</v>
      </c>
      <c r="R250" s="19" t="str">
        <f t="shared" si="11"/>
        <v>20180612-Str-Sg-Cott01-Uvpo1-M1000-D120-T00000-G09-R01-0249.JPG</v>
      </c>
      <c r="S250" s="3"/>
      <c r="T250" s="3"/>
      <c r="U250" s="3"/>
      <c r="V250" s="12"/>
      <c r="W250" s="16"/>
    </row>
    <row r="251" spans="1:23" ht="10.8" x14ac:dyDescent="0.25">
      <c r="A251" s="17" t="s">
        <v>2046</v>
      </c>
      <c r="B251" s="9" t="str">
        <f t="shared" si="10"/>
        <v>20180612</v>
      </c>
      <c r="C251" s="9" t="s">
        <v>872</v>
      </c>
      <c r="D251" s="9" t="s">
        <v>1797</v>
      </c>
      <c r="E251" s="16" t="s">
        <v>29</v>
      </c>
      <c r="F251" s="16" t="s">
        <v>32</v>
      </c>
      <c r="G251" s="16" t="s">
        <v>33</v>
      </c>
      <c r="H251" s="16" t="s">
        <v>26</v>
      </c>
      <c r="I251" s="16">
        <v>172</v>
      </c>
      <c r="J251" s="16">
        <v>120</v>
      </c>
      <c r="K251" s="12" t="str">
        <f>IF(F251="NA","0000",IF(F251="A04","1000",IF(F251="A03","0700",IF(F251="A02","0500",IF(F251="A01","0200",ERROR)))))</f>
        <v>1000</v>
      </c>
      <c r="L251" s="12" t="str">
        <f t="shared" si="9"/>
        <v>120</v>
      </c>
      <c r="M251" s="18">
        <v>0</v>
      </c>
      <c r="N251" s="12">
        <v>9</v>
      </c>
      <c r="O251" s="12">
        <v>1</v>
      </c>
      <c r="P251" s="12" t="s">
        <v>24</v>
      </c>
      <c r="Q251" s="10" t="s">
        <v>526</v>
      </c>
      <c r="R251" s="19" t="str">
        <f t="shared" si="11"/>
        <v>20180612-Str-Sg-Wool01-Uvpo1-M1000-D120-T00000-G09-R01-0250.JPG</v>
      </c>
      <c r="S251" s="3">
        <f>I251-I248</f>
        <v>112</v>
      </c>
      <c r="T251" s="3">
        <f>I249-I247</f>
        <v>118</v>
      </c>
      <c r="U251" s="3">
        <f>S251/T251</f>
        <v>0.94915254237288138</v>
      </c>
      <c r="V251" s="12"/>
      <c r="W251" s="16"/>
    </row>
    <row r="252" spans="1:23" ht="10.8" x14ac:dyDescent="0.25">
      <c r="A252" s="17" t="s">
        <v>2047</v>
      </c>
      <c r="B252" s="9" t="str">
        <f t="shared" si="10"/>
        <v>20180612</v>
      </c>
      <c r="C252" s="9" t="s">
        <v>872</v>
      </c>
      <c r="D252" s="9" t="s">
        <v>1797</v>
      </c>
      <c r="E252" s="16" t="s">
        <v>23</v>
      </c>
      <c r="F252" s="16" t="s">
        <v>24</v>
      </c>
      <c r="G252" s="16" t="s">
        <v>25</v>
      </c>
      <c r="H252" s="16" t="s">
        <v>26</v>
      </c>
      <c r="I252" s="16">
        <v>145</v>
      </c>
      <c r="J252" s="16" t="s">
        <v>24</v>
      </c>
      <c r="K252" s="12" t="str">
        <f>IF(F252="NA","0000",IF(F252="A04","1000",IF(F252="A03","0700",IF(F252="A02","0500",IF(F252="A01","0200",ERROR)))))</f>
        <v>0000</v>
      </c>
      <c r="L252" s="12" t="str">
        <f t="shared" si="9"/>
        <v>000</v>
      </c>
      <c r="M252" s="18">
        <v>0</v>
      </c>
      <c r="N252" s="12">
        <v>9</v>
      </c>
      <c r="O252" s="12">
        <v>2</v>
      </c>
      <c r="P252" s="12" t="s">
        <v>24</v>
      </c>
      <c r="Q252" s="10" t="s">
        <v>528</v>
      </c>
      <c r="R252" s="19" t="str">
        <f t="shared" si="11"/>
        <v>20180612-Str-Sg-Cott01-Ndata-M0000-D000-T00000-G09-R02-0251.JPG</v>
      </c>
      <c r="S252" s="3"/>
      <c r="T252" s="3"/>
      <c r="U252" s="3"/>
      <c r="V252" s="12"/>
      <c r="W252" s="16"/>
    </row>
    <row r="253" spans="1:23" ht="10.8" x14ac:dyDescent="0.25">
      <c r="A253" s="17" t="s">
        <v>2048</v>
      </c>
      <c r="B253" s="9" t="str">
        <f t="shared" si="10"/>
        <v>20180612</v>
      </c>
      <c r="C253" s="9" t="s">
        <v>872</v>
      </c>
      <c r="D253" s="9" t="s">
        <v>1797</v>
      </c>
      <c r="E253" s="16" t="s">
        <v>29</v>
      </c>
      <c r="F253" s="16" t="s">
        <v>24</v>
      </c>
      <c r="G253" s="16" t="s">
        <v>25</v>
      </c>
      <c r="H253" s="16" t="s">
        <v>26</v>
      </c>
      <c r="I253" s="16">
        <v>83</v>
      </c>
      <c r="J253" s="16" t="s">
        <v>24</v>
      </c>
      <c r="K253" s="12" t="str">
        <f>IF(F253="NA","0000",IF(F253="A04","1000",IF(F253="A03","0700",IF(F253="A02","0500",IF(F253="A01","0200",ERROR)))))</f>
        <v>0000</v>
      </c>
      <c r="L253" s="12" t="str">
        <f t="shared" si="9"/>
        <v>000</v>
      </c>
      <c r="M253" s="18">
        <v>0</v>
      </c>
      <c r="N253" s="12">
        <v>9</v>
      </c>
      <c r="O253" s="12">
        <v>2</v>
      </c>
      <c r="P253" s="12" t="s">
        <v>24</v>
      </c>
      <c r="Q253" s="10" t="s">
        <v>530</v>
      </c>
      <c r="R253" s="19" t="str">
        <f t="shared" si="11"/>
        <v>20180612-Str-Sg-Wool01-Ndata-M0000-D000-T00000-G09-R02-0252.JPG</v>
      </c>
      <c r="S253" s="3"/>
      <c r="T253" s="3"/>
      <c r="U253" s="3"/>
      <c r="V253" s="12"/>
      <c r="W253" s="16"/>
    </row>
    <row r="254" spans="1:23" ht="10.8" x14ac:dyDescent="0.25">
      <c r="A254" s="17" t="s">
        <v>2049</v>
      </c>
      <c r="B254" s="9" t="str">
        <f t="shared" si="10"/>
        <v>20180612</v>
      </c>
      <c r="C254" s="9" t="s">
        <v>872</v>
      </c>
      <c r="D254" s="9" t="s">
        <v>1797</v>
      </c>
      <c r="E254" s="16" t="s">
        <v>23</v>
      </c>
      <c r="F254" s="16" t="s">
        <v>32</v>
      </c>
      <c r="G254" s="16" t="s">
        <v>33</v>
      </c>
      <c r="H254" s="16" t="s">
        <v>26</v>
      </c>
      <c r="I254" s="16">
        <v>298</v>
      </c>
      <c r="J254" s="16">
        <v>120</v>
      </c>
      <c r="K254" s="12" t="str">
        <f>IF(F254="NA","0000",IF(F254="A04","1000",IF(F254="A03","0700",IF(F254="A02","0500",IF(F254="A01","0200",ERROR)))))</f>
        <v>1000</v>
      </c>
      <c r="L254" s="12" t="str">
        <f t="shared" si="9"/>
        <v>120</v>
      </c>
      <c r="M254" s="18">
        <v>0</v>
      </c>
      <c r="N254" s="12">
        <v>9</v>
      </c>
      <c r="O254" s="12">
        <v>2</v>
      </c>
      <c r="P254" s="12" t="s">
        <v>24</v>
      </c>
      <c r="Q254" s="10" t="s">
        <v>532</v>
      </c>
      <c r="R254" s="19" t="str">
        <f t="shared" si="11"/>
        <v>20180612-Str-Sg-Cott01-Uvpo1-M1000-D120-T00000-G09-R02-0253.JPG</v>
      </c>
      <c r="S254" s="3"/>
      <c r="T254" s="3"/>
      <c r="U254" s="3"/>
      <c r="V254" s="12"/>
      <c r="W254" s="16"/>
    </row>
    <row r="255" spans="1:23" ht="10.8" x14ac:dyDescent="0.25">
      <c r="A255" s="17" t="s">
        <v>2050</v>
      </c>
      <c r="B255" s="9" t="str">
        <f t="shared" si="10"/>
        <v>20180612</v>
      </c>
      <c r="C255" s="9" t="s">
        <v>872</v>
      </c>
      <c r="D255" s="9" t="s">
        <v>1797</v>
      </c>
      <c r="E255" s="16" t="s">
        <v>23</v>
      </c>
      <c r="F255" s="16" t="s">
        <v>32</v>
      </c>
      <c r="G255" s="16" t="s">
        <v>33</v>
      </c>
      <c r="H255" s="16" t="s">
        <v>26</v>
      </c>
      <c r="I255" s="16">
        <v>191</v>
      </c>
      <c r="J255" s="16">
        <v>120</v>
      </c>
      <c r="K255" s="12" t="str">
        <f>IF(F255="NA","0000",IF(F255="A04","1000",IF(F255="A03","0700",IF(F255="A02","0500",IF(F255="A01","0200",ERROR)))))</f>
        <v>1000</v>
      </c>
      <c r="L255" s="12" t="str">
        <f t="shared" si="9"/>
        <v>120</v>
      </c>
      <c r="M255" s="18">
        <v>0</v>
      </c>
      <c r="N255" s="12">
        <v>9</v>
      </c>
      <c r="O255" s="12">
        <v>2</v>
      </c>
      <c r="P255" s="12" t="s">
        <v>24</v>
      </c>
      <c r="Q255" s="10" t="s">
        <v>534</v>
      </c>
      <c r="R255" s="19" t="str">
        <f t="shared" si="11"/>
        <v>20180612-Str-Sg-Cott01-Uvpo1-M1000-D120-T00000-G09-R02-0254.JPG</v>
      </c>
      <c r="S255" s="3"/>
      <c r="T255" s="3"/>
      <c r="U255" s="3"/>
      <c r="V255" s="12"/>
      <c r="W255" s="16"/>
    </row>
    <row r="256" spans="1:23" ht="10.8" x14ac:dyDescent="0.25">
      <c r="A256" s="17" t="s">
        <v>2051</v>
      </c>
      <c r="B256" s="9" t="str">
        <f t="shared" si="10"/>
        <v>20180612</v>
      </c>
      <c r="C256" s="9" t="s">
        <v>872</v>
      </c>
      <c r="D256" s="9" t="s">
        <v>1797</v>
      </c>
      <c r="E256" s="16" t="s">
        <v>29</v>
      </c>
      <c r="F256" s="16" t="s">
        <v>32</v>
      </c>
      <c r="G256" s="16" t="s">
        <v>33</v>
      </c>
      <c r="H256" s="16" t="s">
        <v>26</v>
      </c>
      <c r="I256" s="16">
        <v>227</v>
      </c>
      <c r="J256" s="16">
        <v>120</v>
      </c>
      <c r="K256" s="12" t="str">
        <f>IF(F256="NA","0000",IF(F256="A04","1000",IF(F256="A03","0700",IF(F256="A02","0500",IF(F256="A01","0200",ERROR)))))</f>
        <v>1000</v>
      </c>
      <c r="L256" s="12" t="str">
        <f t="shared" si="9"/>
        <v>120</v>
      </c>
      <c r="M256" s="18">
        <v>0</v>
      </c>
      <c r="N256" s="12">
        <v>9</v>
      </c>
      <c r="O256" s="12">
        <v>2</v>
      </c>
      <c r="P256" s="12" t="s">
        <v>24</v>
      </c>
      <c r="Q256" s="10" t="s">
        <v>536</v>
      </c>
      <c r="R256" s="19" t="str">
        <f t="shared" si="11"/>
        <v>20180612-Str-Sg-Wool01-Uvpo1-M1000-D120-T00000-G09-R02-0255.JPG</v>
      </c>
      <c r="S256" s="3">
        <f>I256-I253</f>
        <v>144</v>
      </c>
      <c r="T256" s="3">
        <f>I254-I252</f>
        <v>153</v>
      </c>
      <c r="U256" s="3">
        <f>S256/T256</f>
        <v>0.94117647058823528</v>
      </c>
      <c r="V256" s="12"/>
      <c r="W256" s="16"/>
    </row>
    <row r="257" spans="1:23" ht="10.8" x14ac:dyDescent="0.25">
      <c r="A257" s="17" t="s">
        <v>2052</v>
      </c>
      <c r="B257" s="9" t="str">
        <f t="shared" si="10"/>
        <v>20180612</v>
      </c>
      <c r="C257" s="9" t="s">
        <v>872</v>
      </c>
      <c r="D257" s="9" t="s">
        <v>1797</v>
      </c>
      <c r="E257" s="16" t="s">
        <v>23</v>
      </c>
      <c r="F257" s="16" t="s">
        <v>24</v>
      </c>
      <c r="G257" s="16" t="s">
        <v>25</v>
      </c>
      <c r="H257" s="16" t="s">
        <v>26</v>
      </c>
      <c r="I257" s="16">
        <v>185</v>
      </c>
      <c r="J257" s="16" t="s">
        <v>24</v>
      </c>
      <c r="K257" s="12" t="str">
        <f>IF(F257="NA","0000",IF(F257="A04","1000",IF(F257="A03","0700",IF(F257="A02","0500",IF(F257="A01","0200",ERROR)))))</f>
        <v>0000</v>
      </c>
      <c r="L257" s="12" t="str">
        <f t="shared" si="9"/>
        <v>000</v>
      </c>
      <c r="M257" s="18">
        <v>0</v>
      </c>
      <c r="N257" s="12">
        <v>9</v>
      </c>
      <c r="O257" s="12">
        <v>3</v>
      </c>
      <c r="P257" s="12" t="s">
        <v>24</v>
      </c>
      <c r="Q257" s="10" t="s">
        <v>538</v>
      </c>
      <c r="R257" s="19" t="str">
        <f t="shared" si="11"/>
        <v>20180612-Str-Sg-Cott01-Ndata-M0000-D000-T00000-G09-R03-0256.JPG</v>
      </c>
      <c r="S257" s="3"/>
      <c r="T257" s="3"/>
      <c r="U257" s="3"/>
      <c r="V257" s="12"/>
      <c r="W257" s="16"/>
    </row>
    <row r="258" spans="1:23" ht="10.8" x14ac:dyDescent="0.25">
      <c r="A258" s="17" t="s">
        <v>2053</v>
      </c>
      <c r="B258" s="9" t="str">
        <f t="shared" si="10"/>
        <v>20180612</v>
      </c>
      <c r="C258" s="9" t="s">
        <v>872</v>
      </c>
      <c r="D258" s="9" t="s">
        <v>1797</v>
      </c>
      <c r="E258" s="16" t="s">
        <v>29</v>
      </c>
      <c r="F258" s="16" t="s">
        <v>24</v>
      </c>
      <c r="G258" s="16" t="s">
        <v>25</v>
      </c>
      <c r="H258" s="16" t="s">
        <v>26</v>
      </c>
      <c r="I258" s="16">
        <v>65</v>
      </c>
      <c r="J258" s="16" t="s">
        <v>24</v>
      </c>
      <c r="K258" s="12" t="str">
        <f>IF(F258="NA","0000",IF(F258="A04","1000",IF(F258="A03","0700",IF(F258="A02","0500",IF(F258="A01","0200",ERROR)))))</f>
        <v>0000</v>
      </c>
      <c r="L258" s="12" t="str">
        <f t="shared" ref="L258:L321" si="12">IF(J258="NA","000",TEXT(J258,"000"))</f>
        <v>000</v>
      </c>
      <c r="M258" s="18">
        <v>0</v>
      </c>
      <c r="N258" s="12">
        <v>9</v>
      </c>
      <c r="O258" s="12">
        <v>3</v>
      </c>
      <c r="P258" s="12" t="s">
        <v>24</v>
      </c>
      <c r="Q258" s="10" t="s">
        <v>540</v>
      </c>
      <c r="R258" s="19" t="str">
        <f t="shared" si="11"/>
        <v>20180612-Str-Sg-Wool01-Ndata-M0000-D000-T00000-G09-R03-0257.JPG</v>
      </c>
      <c r="S258" s="3"/>
      <c r="T258" s="3"/>
      <c r="U258" s="3"/>
      <c r="V258" s="12"/>
      <c r="W258" s="16"/>
    </row>
    <row r="259" spans="1:23" ht="10.8" x14ac:dyDescent="0.25">
      <c r="A259" s="17" t="s">
        <v>2054</v>
      </c>
      <c r="B259" s="9" t="str">
        <f t="shared" ref="B259:B322" si="13">LEFT(A259,8)</f>
        <v>20180612</v>
      </c>
      <c r="C259" s="9" t="s">
        <v>872</v>
      </c>
      <c r="D259" s="9" t="s">
        <v>1797</v>
      </c>
      <c r="E259" s="16" t="s">
        <v>23</v>
      </c>
      <c r="F259" s="16" t="s">
        <v>32</v>
      </c>
      <c r="G259" s="16" t="s">
        <v>33</v>
      </c>
      <c r="H259" s="16" t="s">
        <v>26</v>
      </c>
      <c r="I259" s="16">
        <v>365</v>
      </c>
      <c r="J259" s="16">
        <v>120</v>
      </c>
      <c r="K259" s="12" t="str">
        <f>IF(F259="NA","0000",IF(F259="A04","1000",IF(F259="A03","0700",IF(F259="A02","0500",IF(F259="A01","0200",ERROR)))))</f>
        <v>1000</v>
      </c>
      <c r="L259" s="12" t="str">
        <f t="shared" si="12"/>
        <v>120</v>
      </c>
      <c r="M259" s="18">
        <v>0</v>
      </c>
      <c r="N259" s="12">
        <v>9</v>
      </c>
      <c r="O259" s="12">
        <v>3</v>
      </c>
      <c r="P259" s="12" t="s">
        <v>24</v>
      </c>
      <c r="Q259" s="10" t="s">
        <v>542</v>
      </c>
      <c r="R259" s="19" t="str">
        <f t="shared" si="11"/>
        <v>20180612-Str-Sg-Cott01-Uvpo1-M1000-D120-T00000-G09-R03-0258.JPG</v>
      </c>
      <c r="S259" s="3"/>
      <c r="T259" s="3"/>
      <c r="U259" s="3"/>
      <c r="V259" s="12"/>
      <c r="W259" s="16"/>
    </row>
    <row r="260" spans="1:23" ht="10.8" x14ac:dyDescent="0.25">
      <c r="A260" s="17" t="s">
        <v>2055</v>
      </c>
      <c r="B260" s="9" t="str">
        <f t="shared" si="13"/>
        <v>20180612</v>
      </c>
      <c r="C260" s="9" t="s">
        <v>872</v>
      </c>
      <c r="D260" s="9" t="s">
        <v>1797</v>
      </c>
      <c r="E260" s="16" t="s">
        <v>23</v>
      </c>
      <c r="F260" s="16" t="s">
        <v>32</v>
      </c>
      <c r="G260" s="16" t="s">
        <v>33</v>
      </c>
      <c r="H260" s="16" t="s">
        <v>26</v>
      </c>
      <c r="I260" s="16">
        <v>306</v>
      </c>
      <c r="J260" s="16">
        <v>120</v>
      </c>
      <c r="K260" s="12" t="str">
        <f>IF(F260="NA","0000",IF(F260="A04","1000",IF(F260="A03","0700",IF(F260="A02","0500",IF(F260="A01","0200",ERROR)))))</f>
        <v>1000</v>
      </c>
      <c r="L260" s="12" t="str">
        <f t="shared" si="12"/>
        <v>120</v>
      </c>
      <c r="M260" s="18">
        <v>0</v>
      </c>
      <c r="N260" s="12">
        <v>9</v>
      </c>
      <c r="O260" s="12">
        <v>3</v>
      </c>
      <c r="P260" s="12" t="s">
        <v>24</v>
      </c>
      <c r="Q260" s="10" t="s">
        <v>544</v>
      </c>
      <c r="R260" s="19" t="str">
        <f t="shared" ref="R260:R323" si="14">CONCATENATE(B260,"-",C260,"-",D260,"-",E260,"-",G260,"-","M",K260,"-","D",L260,"-","T",TEXT(M260,"00000"),"-","G",TEXT(N260,"00"),"-","R",TEXT(O260,"00"),"-",0,Q260,".JPG")</f>
        <v>20180612-Str-Sg-Cott01-Uvpo1-M1000-D120-T00000-G09-R03-0259.JPG</v>
      </c>
      <c r="S260" s="3"/>
      <c r="T260" s="3"/>
      <c r="U260" s="3"/>
      <c r="V260" s="12"/>
      <c r="W260" s="16"/>
    </row>
    <row r="261" spans="1:23" ht="10.8" x14ac:dyDescent="0.25">
      <c r="A261" s="17" t="s">
        <v>2056</v>
      </c>
      <c r="B261" s="9" t="str">
        <f t="shared" si="13"/>
        <v>20180612</v>
      </c>
      <c r="C261" s="9" t="s">
        <v>872</v>
      </c>
      <c r="D261" s="9" t="s">
        <v>1797</v>
      </c>
      <c r="E261" s="16" t="s">
        <v>29</v>
      </c>
      <c r="F261" s="16" t="s">
        <v>32</v>
      </c>
      <c r="G261" s="16" t="s">
        <v>33</v>
      </c>
      <c r="H261" s="16" t="s">
        <v>26</v>
      </c>
      <c r="I261" s="16">
        <v>182</v>
      </c>
      <c r="J261" s="16">
        <v>120</v>
      </c>
      <c r="K261" s="12" t="str">
        <f>IF(F261="NA","0000",IF(F261="A04","1000",IF(F261="A03","0700",IF(F261="A02","0500",IF(F261="A01","0200",ERROR)))))</f>
        <v>1000</v>
      </c>
      <c r="L261" s="12" t="str">
        <f t="shared" si="12"/>
        <v>120</v>
      </c>
      <c r="M261" s="18">
        <v>0</v>
      </c>
      <c r="N261" s="12">
        <v>9</v>
      </c>
      <c r="O261" s="12">
        <v>3</v>
      </c>
      <c r="P261" s="12" t="s">
        <v>24</v>
      </c>
      <c r="Q261" s="10" t="s">
        <v>546</v>
      </c>
      <c r="R261" s="19" t="str">
        <f t="shared" si="14"/>
        <v>20180612-Str-Sg-Wool01-Uvpo1-M1000-D120-T00000-G09-R03-0260.JPG</v>
      </c>
      <c r="S261" s="3">
        <f>I261-I258</f>
        <v>117</v>
      </c>
      <c r="T261" s="3">
        <f>I259-I257</f>
        <v>180</v>
      </c>
      <c r="U261" s="3">
        <f>S261/T261</f>
        <v>0.65</v>
      </c>
      <c r="V261" s="12"/>
      <c r="W261" s="16"/>
    </row>
    <row r="262" spans="1:23" ht="10.8" x14ac:dyDescent="0.25">
      <c r="A262" s="17" t="s">
        <v>2057</v>
      </c>
      <c r="B262" s="9" t="str">
        <f t="shared" si="13"/>
        <v>20180612</v>
      </c>
      <c r="C262" s="9" t="s">
        <v>872</v>
      </c>
      <c r="D262" s="9" t="s">
        <v>1797</v>
      </c>
      <c r="E262" s="16" t="s">
        <v>23</v>
      </c>
      <c r="F262" s="16" t="s">
        <v>24</v>
      </c>
      <c r="G262" s="16" t="s">
        <v>25</v>
      </c>
      <c r="H262" s="16" t="s">
        <v>26</v>
      </c>
      <c r="I262" s="16">
        <v>132</v>
      </c>
      <c r="J262" s="16" t="s">
        <v>24</v>
      </c>
      <c r="K262" s="12" t="str">
        <f>IF(F262="NA","0000",IF(F262="A04","1000",IF(F262="A03","0700",IF(F262="A02","0500",IF(F262="A01","0200",ERROR)))))</f>
        <v>0000</v>
      </c>
      <c r="L262" s="12" t="str">
        <f t="shared" si="12"/>
        <v>000</v>
      </c>
      <c r="M262" s="18">
        <v>0</v>
      </c>
      <c r="N262" s="12">
        <v>9</v>
      </c>
      <c r="O262" s="12">
        <v>4</v>
      </c>
      <c r="P262" s="12" t="s">
        <v>24</v>
      </c>
      <c r="Q262" s="10" t="s">
        <v>548</v>
      </c>
      <c r="R262" s="19" t="str">
        <f t="shared" si="14"/>
        <v>20180612-Str-Sg-Cott01-Ndata-M0000-D000-T00000-G09-R04-0261.JPG</v>
      </c>
      <c r="S262" s="3"/>
      <c r="T262" s="3"/>
      <c r="U262" s="3"/>
      <c r="V262" s="12"/>
      <c r="W262" s="16"/>
    </row>
    <row r="263" spans="1:23" ht="10.8" x14ac:dyDescent="0.25">
      <c r="A263" s="17" t="s">
        <v>2058</v>
      </c>
      <c r="B263" s="9" t="str">
        <f t="shared" si="13"/>
        <v>20180612</v>
      </c>
      <c r="C263" s="9" t="s">
        <v>872</v>
      </c>
      <c r="D263" s="9" t="s">
        <v>1797</v>
      </c>
      <c r="E263" s="16" t="s">
        <v>29</v>
      </c>
      <c r="F263" s="16" t="s">
        <v>24</v>
      </c>
      <c r="G263" s="16" t="s">
        <v>25</v>
      </c>
      <c r="H263" s="16" t="s">
        <v>26</v>
      </c>
      <c r="I263" s="16">
        <v>104</v>
      </c>
      <c r="J263" s="16" t="s">
        <v>24</v>
      </c>
      <c r="K263" s="12" t="str">
        <f>IF(F263="NA","0000",IF(F263="A04","1000",IF(F263="A03","0700",IF(F263="A02","0500",IF(F263="A01","0200",ERROR)))))</f>
        <v>0000</v>
      </c>
      <c r="L263" s="12" t="str">
        <f t="shared" si="12"/>
        <v>000</v>
      </c>
      <c r="M263" s="18">
        <v>0</v>
      </c>
      <c r="N263" s="12">
        <v>9</v>
      </c>
      <c r="O263" s="12">
        <v>4</v>
      </c>
      <c r="P263" s="12" t="s">
        <v>24</v>
      </c>
      <c r="Q263" s="10" t="s">
        <v>550</v>
      </c>
      <c r="R263" s="19" t="str">
        <f t="shared" si="14"/>
        <v>20180612-Str-Sg-Wool01-Ndata-M0000-D000-T00000-G09-R04-0262.JPG</v>
      </c>
      <c r="S263" s="3"/>
      <c r="T263" s="3"/>
      <c r="U263" s="3"/>
      <c r="V263" s="12"/>
      <c r="W263" s="16"/>
    </row>
    <row r="264" spans="1:23" ht="10.8" x14ac:dyDescent="0.25">
      <c r="A264" s="17" t="s">
        <v>2059</v>
      </c>
      <c r="B264" s="9" t="str">
        <f t="shared" si="13"/>
        <v>20180612</v>
      </c>
      <c r="C264" s="9" t="s">
        <v>872</v>
      </c>
      <c r="D264" s="9" t="s">
        <v>1797</v>
      </c>
      <c r="E264" s="16" t="s">
        <v>23</v>
      </c>
      <c r="F264" s="16" t="s">
        <v>32</v>
      </c>
      <c r="G264" s="16" t="s">
        <v>33</v>
      </c>
      <c r="H264" s="16" t="s">
        <v>26</v>
      </c>
      <c r="I264" s="16">
        <v>267</v>
      </c>
      <c r="J264" s="16">
        <v>120</v>
      </c>
      <c r="K264" s="12" t="str">
        <f>IF(F264="NA","0000",IF(F264="A04","1000",IF(F264="A03","0700",IF(F264="A02","0500",IF(F264="A01","0200",ERROR)))))</f>
        <v>1000</v>
      </c>
      <c r="L264" s="12" t="str">
        <f t="shared" si="12"/>
        <v>120</v>
      </c>
      <c r="M264" s="18">
        <v>0</v>
      </c>
      <c r="N264" s="12">
        <v>9</v>
      </c>
      <c r="O264" s="12">
        <v>4</v>
      </c>
      <c r="P264" s="12" t="s">
        <v>24</v>
      </c>
      <c r="Q264" s="10" t="s">
        <v>552</v>
      </c>
      <c r="R264" s="19" t="str">
        <f t="shared" si="14"/>
        <v>20180612-Str-Sg-Cott01-Uvpo1-M1000-D120-T00000-G09-R04-0263.JPG</v>
      </c>
      <c r="S264" s="3"/>
      <c r="T264" s="3"/>
      <c r="U264" s="3"/>
      <c r="V264" s="12"/>
      <c r="W264" s="16"/>
    </row>
    <row r="265" spans="1:23" ht="10.8" x14ac:dyDescent="0.25">
      <c r="A265" s="17" t="s">
        <v>2060</v>
      </c>
      <c r="B265" s="9" t="str">
        <f t="shared" si="13"/>
        <v>20180612</v>
      </c>
      <c r="C265" s="9" t="s">
        <v>872</v>
      </c>
      <c r="D265" s="9" t="s">
        <v>1797</v>
      </c>
      <c r="E265" s="16" t="s">
        <v>23</v>
      </c>
      <c r="F265" s="16" t="s">
        <v>32</v>
      </c>
      <c r="G265" s="16" t="s">
        <v>33</v>
      </c>
      <c r="H265" s="16" t="s">
        <v>26</v>
      </c>
      <c r="I265" s="16">
        <v>190</v>
      </c>
      <c r="J265" s="16">
        <v>120</v>
      </c>
      <c r="K265" s="12" t="str">
        <f>IF(F265="NA","0000",IF(F265="A04","1000",IF(F265="A03","0700",IF(F265="A02","0500",IF(F265="A01","0200",ERROR)))))</f>
        <v>1000</v>
      </c>
      <c r="L265" s="12" t="str">
        <f t="shared" si="12"/>
        <v>120</v>
      </c>
      <c r="M265" s="18">
        <v>0</v>
      </c>
      <c r="N265" s="12">
        <v>9</v>
      </c>
      <c r="O265" s="12">
        <v>4</v>
      </c>
      <c r="P265" s="12" t="s">
        <v>24</v>
      </c>
      <c r="Q265" s="10" t="s">
        <v>554</v>
      </c>
      <c r="R265" s="19" t="str">
        <f t="shared" si="14"/>
        <v>20180612-Str-Sg-Cott01-Uvpo1-M1000-D120-T00000-G09-R04-0264.JPG</v>
      </c>
      <c r="S265" s="3"/>
      <c r="T265" s="3"/>
      <c r="U265" s="3"/>
      <c r="V265" s="12"/>
      <c r="W265" s="16"/>
    </row>
    <row r="266" spans="1:23" ht="10.8" x14ac:dyDescent="0.25">
      <c r="A266" s="17" t="s">
        <v>2061</v>
      </c>
      <c r="B266" s="9" t="str">
        <f t="shared" si="13"/>
        <v>20180612</v>
      </c>
      <c r="C266" s="9" t="s">
        <v>872</v>
      </c>
      <c r="D266" s="9" t="s">
        <v>1797</v>
      </c>
      <c r="E266" s="16" t="s">
        <v>29</v>
      </c>
      <c r="F266" s="16" t="s">
        <v>32</v>
      </c>
      <c r="G266" s="16" t="s">
        <v>33</v>
      </c>
      <c r="H266" s="16" t="s">
        <v>26</v>
      </c>
      <c r="I266" s="16">
        <v>248</v>
      </c>
      <c r="J266" s="16">
        <v>120</v>
      </c>
      <c r="K266" s="12" t="str">
        <f>IF(F266="NA","0000",IF(F266="A04","1000",IF(F266="A03","0700",IF(F266="A02","0500",IF(F266="A01","0200",ERROR)))))</f>
        <v>1000</v>
      </c>
      <c r="L266" s="12" t="str">
        <f t="shared" si="12"/>
        <v>120</v>
      </c>
      <c r="M266" s="18">
        <v>0</v>
      </c>
      <c r="N266" s="12">
        <v>9</v>
      </c>
      <c r="O266" s="12">
        <v>4</v>
      </c>
      <c r="P266" s="12" t="s">
        <v>24</v>
      </c>
      <c r="Q266" s="10" t="s">
        <v>556</v>
      </c>
      <c r="R266" s="19" t="str">
        <f t="shared" si="14"/>
        <v>20180612-Str-Sg-Wool01-Uvpo1-M1000-D120-T00000-G09-R04-0265.JPG</v>
      </c>
      <c r="S266" s="3">
        <f>I266-I263</f>
        <v>144</v>
      </c>
      <c r="T266" s="3">
        <f>I264-I262</f>
        <v>135</v>
      </c>
      <c r="U266" s="3">
        <f>S266/T266</f>
        <v>1.0666666666666667</v>
      </c>
      <c r="V266" s="12"/>
      <c r="W266" s="16"/>
    </row>
    <row r="267" spans="1:23" ht="10.8" x14ac:dyDescent="0.25">
      <c r="A267" s="17" t="s">
        <v>2062</v>
      </c>
      <c r="B267" s="9" t="str">
        <f t="shared" si="13"/>
        <v>20180612</v>
      </c>
      <c r="C267" s="9" t="s">
        <v>872</v>
      </c>
      <c r="D267" s="9" t="s">
        <v>1797</v>
      </c>
      <c r="E267" s="16" t="s">
        <v>23</v>
      </c>
      <c r="F267" s="16" t="s">
        <v>24</v>
      </c>
      <c r="G267" s="16" t="s">
        <v>25</v>
      </c>
      <c r="H267" s="16" t="s">
        <v>26</v>
      </c>
      <c r="I267" s="16">
        <v>112</v>
      </c>
      <c r="J267" s="16" t="s">
        <v>24</v>
      </c>
      <c r="K267" s="12" t="str">
        <f>IF(F267="NA","0000",IF(F267="A04","1000",IF(F267="A03","0700",IF(F267="A02","0500",IF(F267="A01","0200",ERROR)))))</f>
        <v>0000</v>
      </c>
      <c r="L267" s="12" t="str">
        <f t="shared" si="12"/>
        <v>000</v>
      </c>
      <c r="M267" s="18">
        <v>0</v>
      </c>
      <c r="N267" s="12">
        <v>9</v>
      </c>
      <c r="O267" s="12">
        <v>5</v>
      </c>
      <c r="P267" s="12" t="s">
        <v>24</v>
      </c>
      <c r="Q267" s="10" t="s">
        <v>558</v>
      </c>
      <c r="R267" s="19" t="str">
        <f t="shared" si="14"/>
        <v>20180612-Str-Sg-Cott01-Ndata-M0000-D000-T00000-G09-R05-0266.JPG</v>
      </c>
      <c r="S267" s="3"/>
      <c r="T267" s="3"/>
      <c r="U267" s="3"/>
      <c r="V267" s="12"/>
      <c r="W267" s="16"/>
    </row>
    <row r="268" spans="1:23" ht="10.8" x14ac:dyDescent="0.25">
      <c r="A268" s="17" t="s">
        <v>2063</v>
      </c>
      <c r="B268" s="9" t="str">
        <f t="shared" si="13"/>
        <v>20180612</v>
      </c>
      <c r="C268" s="9" t="s">
        <v>872</v>
      </c>
      <c r="D268" s="9" t="s">
        <v>1797</v>
      </c>
      <c r="E268" s="16" t="s">
        <v>29</v>
      </c>
      <c r="F268" s="16" t="s">
        <v>24</v>
      </c>
      <c r="G268" s="16" t="s">
        <v>25</v>
      </c>
      <c r="H268" s="16" t="s">
        <v>26</v>
      </c>
      <c r="I268" s="16">
        <v>19</v>
      </c>
      <c r="J268" s="16" t="s">
        <v>24</v>
      </c>
      <c r="K268" s="12" t="str">
        <f>IF(F268="NA","0000",IF(F268="A04","1000",IF(F268="A03","0700",IF(F268="A02","0500",IF(F268="A01","0200",ERROR)))))</f>
        <v>0000</v>
      </c>
      <c r="L268" s="12" t="str">
        <f t="shared" si="12"/>
        <v>000</v>
      </c>
      <c r="M268" s="18">
        <v>0</v>
      </c>
      <c r="N268" s="12">
        <v>9</v>
      </c>
      <c r="O268" s="12">
        <v>5</v>
      </c>
      <c r="P268" s="12" t="s">
        <v>24</v>
      </c>
      <c r="Q268" s="10" t="s">
        <v>560</v>
      </c>
      <c r="R268" s="19" t="str">
        <f t="shared" si="14"/>
        <v>20180612-Str-Sg-Wool01-Ndata-M0000-D000-T00000-G09-R05-0267.JPG</v>
      </c>
      <c r="S268" s="3"/>
      <c r="T268" s="3"/>
      <c r="U268" s="3"/>
      <c r="V268" s="12"/>
      <c r="W268" s="16"/>
    </row>
    <row r="269" spans="1:23" ht="10.8" x14ac:dyDescent="0.25">
      <c r="A269" s="17" t="s">
        <v>2064</v>
      </c>
      <c r="B269" s="9" t="str">
        <f t="shared" si="13"/>
        <v>20180612</v>
      </c>
      <c r="C269" s="9" t="s">
        <v>872</v>
      </c>
      <c r="D269" s="9" t="s">
        <v>1797</v>
      </c>
      <c r="E269" s="16" t="s">
        <v>23</v>
      </c>
      <c r="F269" s="16" t="s">
        <v>32</v>
      </c>
      <c r="G269" s="16" t="s">
        <v>33</v>
      </c>
      <c r="H269" s="16" t="s">
        <v>26</v>
      </c>
      <c r="I269" s="16">
        <v>131</v>
      </c>
      <c r="J269" s="16">
        <v>120</v>
      </c>
      <c r="K269" s="12" t="str">
        <f>IF(F269="NA","0000",IF(F269="A04","1000",IF(F269="A03","0700",IF(F269="A02","0500",IF(F269="A01","0200",ERROR)))))</f>
        <v>1000</v>
      </c>
      <c r="L269" s="12" t="str">
        <f t="shared" si="12"/>
        <v>120</v>
      </c>
      <c r="M269" s="18">
        <v>0</v>
      </c>
      <c r="N269" s="12">
        <v>9</v>
      </c>
      <c r="O269" s="12">
        <v>5</v>
      </c>
      <c r="P269" s="12" t="s">
        <v>24</v>
      </c>
      <c r="Q269" s="10" t="s">
        <v>562</v>
      </c>
      <c r="R269" s="19" t="str">
        <f t="shared" si="14"/>
        <v>20180612-Str-Sg-Cott01-Uvpo1-M1000-D120-T00000-G09-R05-0268.JPG</v>
      </c>
      <c r="S269" s="3"/>
      <c r="T269" s="3"/>
      <c r="U269" s="3"/>
      <c r="V269" s="12"/>
      <c r="W269" s="16"/>
    </row>
    <row r="270" spans="1:23" ht="10.8" x14ac:dyDescent="0.25">
      <c r="A270" s="17" t="s">
        <v>2065</v>
      </c>
      <c r="B270" s="9" t="str">
        <f t="shared" si="13"/>
        <v>20180612</v>
      </c>
      <c r="C270" s="9" t="s">
        <v>872</v>
      </c>
      <c r="D270" s="9" t="s">
        <v>1797</v>
      </c>
      <c r="E270" s="16" t="s">
        <v>23</v>
      </c>
      <c r="F270" s="16" t="s">
        <v>32</v>
      </c>
      <c r="G270" s="16" t="s">
        <v>33</v>
      </c>
      <c r="H270" s="16" t="s">
        <v>26</v>
      </c>
      <c r="I270" s="16">
        <v>124</v>
      </c>
      <c r="J270" s="16">
        <v>120</v>
      </c>
      <c r="K270" s="12" t="str">
        <f>IF(F270="NA","0000",IF(F270="A04","1000",IF(F270="A03","0700",IF(F270="A02","0500",IF(F270="A01","0200",ERROR)))))</f>
        <v>1000</v>
      </c>
      <c r="L270" s="12" t="str">
        <f t="shared" si="12"/>
        <v>120</v>
      </c>
      <c r="M270" s="18">
        <v>0</v>
      </c>
      <c r="N270" s="12">
        <v>9</v>
      </c>
      <c r="O270" s="12">
        <v>5</v>
      </c>
      <c r="P270" s="12" t="s">
        <v>24</v>
      </c>
      <c r="Q270" s="10" t="s">
        <v>564</v>
      </c>
      <c r="R270" s="19" t="str">
        <f t="shared" si="14"/>
        <v>20180612-Str-Sg-Cott01-Uvpo1-M1000-D120-T00000-G09-R05-0269.JPG</v>
      </c>
      <c r="S270" s="3"/>
      <c r="T270" s="3"/>
      <c r="U270" s="3"/>
      <c r="V270" s="12"/>
      <c r="W270" s="16"/>
    </row>
    <row r="271" spans="1:23" ht="10.8" x14ac:dyDescent="0.25">
      <c r="A271" s="17" t="s">
        <v>2066</v>
      </c>
      <c r="B271" s="9" t="str">
        <f t="shared" si="13"/>
        <v>20180612</v>
      </c>
      <c r="C271" s="9" t="s">
        <v>872</v>
      </c>
      <c r="D271" s="9" t="s">
        <v>1797</v>
      </c>
      <c r="E271" s="16" t="s">
        <v>29</v>
      </c>
      <c r="F271" s="16" t="s">
        <v>32</v>
      </c>
      <c r="G271" s="16" t="s">
        <v>33</v>
      </c>
      <c r="H271" s="16" t="s">
        <v>26</v>
      </c>
      <c r="I271" s="16">
        <v>36</v>
      </c>
      <c r="J271" s="16">
        <v>120</v>
      </c>
      <c r="K271" s="12" t="str">
        <f>IF(F271="NA","0000",IF(F271="A04","1000",IF(F271="A03","0700",IF(F271="A02","0500",IF(F271="A01","0200",ERROR)))))</f>
        <v>1000</v>
      </c>
      <c r="L271" s="12" t="str">
        <f t="shared" si="12"/>
        <v>120</v>
      </c>
      <c r="M271" s="18">
        <v>0</v>
      </c>
      <c r="N271" s="12">
        <v>9</v>
      </c>
      <c r="O271" s="12">
        <v>5</v>
      </c>
      <c r="P271" s="12" t="s">
        <v>24</v>
      </c>
      <c r="Q271" s="10" t="s">
        <v>566</v>
      </c>
      <c r="R271" s="19" t="str">
        <f t="shared" si="14"/>
        <v>20180612-Str-Sg-Wool01-Uvpo1-M1000-D120-T00000-G09-R05-0270.JPG</v>
      </c>
      <c r="S271" s="3">
        <f>I271-I268</f>
        <v>17</v>
      </c>
      <c r="T271" s="3">
        <f>I269-I267</f>
        <v>19</v>
      </c>
      <c r="U271" s="3">
        <f>S271/T271</f>
        <v>0.89473684210526316</v>
      </c>
      <c r="V271" s="12"/>
      <c r="W271" s="16"/>
    </row>
    <row r="272" spans="1:23" ht="10.8" x14ac:dyDescent="0.25">
      <c r="A272" s="17" t="s">
        <v>2067</v>
      </c>
      <c r="B272" s="9" t="str">
        <f t="shared" si="13"/>
        <v>20180612</v>
      </c>
      <c r="C272" s="9" t="s">
        <v>872</v>
      </c>
      <c r="D272" s="9" t="s">
        <v>1797</v>
      </c>
      <c r="E272" s="16" t="s">
        <v>23</v>
      </c>
      <c r="F272" s="16" t="s">
        <v>24</v>
      </c>
      <c r="G272" s="16" t="s">
        <v>25</v>
      </c>
      <c r="H272" s="16" t="s">
        <v>26</v>
      </c>
      <c r="I272" s="16">
        <v>143</v>
      </c>
      <c r="J272" s="16" t="s">
        <v>24</v>
      </c>
      <c r="K272" s="12" t="str">
        <f>IF(F272="NA","0000",IF(F272="A04","1000",IF(F272="A03","0700",IF(F272="A02","0500",IF(F272="A01","0200",ERROR)))))</f>
        <v>0000</v>
      </c>
      <c r="L272" s="12" t="str">
        <f t="shared" si="12"/>
        <v>000</v>
      </c>
      <c r="M272" s="18">
        <v>0</v>
      </c>
      <c r="N272" s="12">
        <v>9</v>
      </c>
      <c r="O272" s="12">
        <v>6</v>
      </c>
      <c r="P272" s="12" t="s">
        <v>24</v>
      </c>
      <c r="Q272" s="10" t="s">
        <v>568</v>
      </c>
      <c r="R272" s="19" t="str">
        <f t="shared" si="14"/>
        <v>20180612-Str-Sg-Cott01-Ndata-M0000-D000-T00000-G09-R06-0271.JPG</v>
      </c>
      <c r="S272" s="3"/>
      <c r="T272" s="3"/>
      <c r="U272" s="3"/>
      <c r="V272" s="12"/>
      <c r="W272" s="16"/>
    </row>
    <row r="273" spans="1:23" ht="10.8" x14ac:dyDescent="0.25">
      <c r="A273" s="17" t="s">
        <v>2068</v>
      </c>
      <c r="B273" s="9" t="str">
        <f t="shared" si="13"/>
        <v>20180612</v>
      </c>
      <c r="C273" s="9" t="s">
        <v>872</v>
      </c>
      <c r="D273" s="9" t="s">
        <v>1797</v>
      </c>
      <c r="E273" s="16" t="s">
        <v>29</v>
      </c>
      <c r="F273" s="16" t="s">
        <v>24</v>
      </c>
      <c r="G273" s="16" t="s">
        <v>25</v>
      </c>
      <c r="H273" s="16" t="s">
        <v>26</v>
      </c>
      <c r="I273" s="16">
        <v>44</v>
      </c>
      <c r="J273" s="16" t="s">
        <v>24</v>
      </c>
      <c r="K273" s="12" t="str">
        <f>IF(F273="NA","0000",IF(F273="A04","1000",IF(F273="A03","0700",IF(F273="A02","0500",IF(F273="A01","0200",ERROR)))))</f>
        <v>0000</v>
      </c>
      <c r="L273" s="12" t="str">
        <f t="shared" si="12"/>
        <v>000</v>
      </c>
      <c r="M273" s="18">
        <v>0</v>
      </c>
      <c r="N273" s="12">
        <v>9</v>
      </c>
      <c r="O273" s="12">
        <v>6</v>
      </c>
      <c r="P273" s="12" t="s">
        <v>24</v>
      </c>
      <c r="Q273" s="10" t="s">
        <v>570</v>
      </c>
      <c r="R273" s="19" t="str">
        <f t="shared" si="14"/>
        <v>20180612-Str-Sg-Wool01-Ndata-M0000-D000-T00000-G09-R06-0272.JPG</v>
      </c>
      <c r="S273" s="3"/>
      <c r="T273" s="3"/>
      <c r="U273" s="3"/>
      <c r="V273" s="12"/>
      <c r="W273" s="16"/>
    </row>
    <row r="274" spans="1:23" ht="10.8" x14ac:dyDescent="0.25">
      <c r="A274" s="17" t="s">
        <v>2069</v>
      </c>
      <c r="B274" s="9" t="str">
        <f t="shared" si="13"/>
        <v>20180612</v>
      </c>
      <c r="C274" s="9" t="s">
        <v>872</v>
      </c>
      <c r="D274" s="9" t="s">
        <v>1797</v>
      </c>
      <c r="E274" s="16" t="s">
        <v>23</v>
      </c>
      <c r="F274" s="16" t="s">
        <v>32</v>
      </c>
      <c r="G274" s="16" t="s">
        <v>33</v>
      </c>
      <c r="H274" s="16" t="s">
        <v>26</v>
      </c>
      <c r="I274" s="16">
        <v>385</v>
      </c>
      <c r="J274" s="16">
        <v>120</v>
      </c>
      <c r="K274" s="12" t="str">
        <f>IF(F274="NA","0000",IF(F274="A04","1000",IF(F274="A03","0700",IF(F274="A02","0500",IF(F274="A01","0200",ERROR)))))</f>
        <v>1000</v>
      </c>
      <c r="L274" s="12" t="str">
        <f t="shared" si="12"/>
        <v>120</v>
      </c>
      <c r="M274" s="18">
        <v>0</v>
      </c>
      <c r="N274" s="12">
        <v>9</v>
      </c>
      <c r="O274" s="12">
        <v>6</v>
      </c>
      <c r="P274" s="12" t="s">
        <v>24</v>
      </c>
      <c r="Q274" s="10" t="s">
        <v>572</v>
      </c>
      <c r="R274" s="19" t="str">
        <f t="shared" si="14"/>
        <v>20180612-Str-Sg-Cott01-Uvpo1-M1000-D120-T00000-G09-R06-0273.JPG</v>
      </c>
      <c r="S274" s="3"/>
      <c r="T274" s="3"/>
      <c r="U274" s="3"/>
      <c r="V274" s="12"/>
      <c r="W274" s="16"/>
    </row>
    <row r="275" spans="1:23" ht="10.8" x14ac:dyDescent="0.25">
      <c r="A275" s="17" t="s">
        <v>2070</v>
      </c>
      <c r="B275" s="9" t="str">
        <f t="shared" si="13"/>
        <v>20180612</v>
      </c>
      <c r="C275" s="9" t="s">
        <v>872</v>
      </c>
      <c r="D275" s="9" t="s">
        <v>1797</v>
      </c>
      <c r="E275" s="16" t="s">
        <v>23</v>
      </c>
      <c r="F275" s="16" t="s">
        <v>32</v>
      </c>
      <c r="G275" s="16" t="s">
        <v>33</v>
      </c>
      <c r="H275" s="16" t="s">
        <v>26</v>
      </c>
      <c r="I275" s="16">
        <v>287</v>
      </c>
      <c r="J275" s="16">
        <v>120</v>
      </c>
      <c r="K275" s="12" t="str">
        <f>IF(F275="NA","0000",IF(F275="A04","1000",IF(F275="A03","0700",IF(F275="A02","0500",IF(F275="A01","0200",ERROR)))))</f>
        <v>1000</v>
      </c>
      <c r="L275" s="12" t="str">
        <f t="shared" si="12"/>
        <v>120</v>
      </c>
      <c r="M275" s="18">
        <v>0</v>
      </c>
      <c r="N275" s="12">
        <v>9</v>
      </c>
      <c r="O275" s="12">
        <v>6</v>
      </c>
      <c r="P275" s="12" t="s">
        <v>24</v>
      </c>
      <c r="Q275" s="10" t="s">
        <v>574</v>
      </c>
      <c r="R275" s="19" t="str">
        <f t="shared" si="14"/>
        <v>20180612-Str-Sg-Cott01-Uvpo1-M1000-D120-T00000-G09-R06-0274.JPG</v>
      </c>
      <c r="S275" s="3"/>
      <c r="T275" s="3"/>
      <c r="U275" s="3"/>
      <c r="V275" s="12"/>
      <c r="W275" s="16"/>
    </row>
    <row r="276" spans="1:23" ht="10.8" x14ac:dyDescent="0.25">
      <c r="A276" s="17" t="s">
        <v>2071</v>
      </c>
      <c r="B276" s="9" t="str">
        <f t="shared" si="13"/>
        <v>20180612</v>
      </c>
      <c r="C276" s="9" t="s">
        <v>872</v>
      </c>
      <c r="D276" s="9" t="s">
        <v>1797</v>
      </c>
      <c r="E276" s="16" t="s">
        <v>29</v>
      </c>
      <c r="F276" s="16" t="s">
        <v>32</v>
      </c>
      <c r="G276" s="16" t="s">
        <v>33</v>
      </c>
      <c r="H276" s="16" t="s">
        <v>26</v>
      </c>
      <c r="I276" s="16">
        <v>185</v>
      </c>
      <c r="J276" s="16">
        <v>120</v>
      </c>
      <c r="K276" s="12" t="str">
        <f>IF(F276="NA","0000",IF(F276="A04","1000",IF(F276="A03","0700",IF(F276="A02","0500",IF(F276="A01","0200",ERROR)))))</f>
        <v>1000</v>
      </c>
      <c r="L276" s="12" t="str">
        <f t="shared" si="12"/>
        <v>120</v>
      </c>
      <c r="M276" s="18">
        <v>0</v>
      </c>
      <c r="N276" s="12">
        <v>9</v>
      </c>
      <c r="O276" s="12">
        <v>6</v>
      </c>
      <c r="P276" s="12" t="s">
        <v>24</v>
      </c>
      <c r="Q276" s="10" t="s">
        <v>576</v>
      </c>
      <c r="R276" s="19" t="str">
        <f t="shared" si="14"/>
        <v>20180612-Str-Sg-Wool01-Uvpo1-M1000-D120-T00000-G09-R06-0275.JPG</v>
      </c>
      <c r="S276" s="3">
        <f>I276-I273</f>
        <v>141</v>
      </c>
      <c r="T276" s="3">
        <f>I274-I272</f>
        <v>242</v>
      </c>
      <c r="U276" s="3">
        <f>S276/T276</f>
        <v>0.5826446280991735</v>
      </c>
      <c r="V276" s="12"/>
      <c r="W276" s="16"/>
    </row>
    <row r="277" spans="1:23" ht="10.8" x14ac:dyDescent="0.25">
      <c r="A277" s="17" t="s">
        <v>2072</v>
      </c>
      <c r="B277" s="9" t="str">
        <f t="shared" si="13"/>
        <v>20180612</v>
      </c>
      <c r="C277" s="9" t="s">
        <v>872</v>
      </c>
      <c r="D277" s="9" t="s">
        <v>1797</v>
      </c>
      <c r="E277" s="16" t="s">
        <v>23</v>
      </c>
      <c r="F277" s="16" t="s">
        <v>24</v>
      </c>
      <c r="G277" s="16" t="s">
        <v>25</v>
      </c>
      <c r="H277" s="16" t="s">
        <v>26</v>
      </c>
      <c r="I277" s="16">
        <v>67</v>
      </c>
      <c r="J277" s="16" t="s">
        <v>24</v>
      </c>
      <c r="K277" s="12" t="str">
        <f>IF(F277="NA","0000",IF(F277="A04","1000",IF(F277="A03","0700",IF(F277="A02","0500",IF(F277="A01","0200",ERROR)))))</f>
        <v>0000</v>
      </c>
      <c r="L277" s="12" t="str">
        <f t="shared" si="12"/>
        <v>000</v>
      </c>
      <c r="M277" s="18">
        <v>0</v>
      </c>
      <c r="N277" s="12">
        <v>10</v>
      </c>
      <c r="O277" s="12">
        <v>1</v>
      </c>
      <c r="P277" s="12" t="s">
        <v>24</v>
      </c>
      <c r="Q277" s="10" t="s">
        <v>578</v>
      </c>
      <c r="R277" s="19" t="str">
        <f t="shared" si="14"/>
        <v>20180612-Str-Sg-Cott01-Ndata-M0000-D000-T00000-G10-R01-0276.JPG</v>
      </c>
      <c r="S277" s="3"/>
      <c r="T277" s="3"/>
      <c r="U277" s="3"/>
      <c r="V277" s="12"/>
      <c r="W277" s="16"/>
    </row>
    <row r="278" spans="1:23" ht="10.8" x14ac:dyDescent="0.25">
      <c r="A278" s="17" t="s">
        <v>2073</v>
      </c>
      <c r="B278" s="9" t="str">
        <f t="shared" si="13"/>
        <v>20180612</v>
      </c>
      <c r="C278" s="9" t="s">
        <v>872</v>
      </c>
      <c r="D278" s="9" t="s">
        <v>1797</v>
      </c>
      <c r="E278" s="16" t="s">
        <v>29</v>
      </c>
      <c r="F278" s="16" t="s">
        <v>24</v>
      </c>
      <c r="G278" s="16" t="s">
        <v>25</v>
      </c>
      <c r="H278" s="16" t="s">
        <v>26</v>
      </c>
      <c r="I278" s="16">
        <v>10</v>
      </c>
      <c r="J278" s="16" t="s">
        <v>24</v>
      </c>
      <c r="K278" s="12" t="str">
        <f>IF(F278="NA","0000",IF(F278="A04","1000",IF(F278="A03","0700",IF(F278="A02","0500",IF(F278="A01","0200",ERROR)))))</f>
        <v>0000</v>
      </c>
      <c r="L278" s="12" t="str">
        <f t="shared" si="12"/>
        <v>000</v>
      </c>
      <c r="M278" s="18">
        <v>0</v>
      </c>
      <c r="N278" s="12">
        <v>10</v>
      </c>
      <c r="O278" s="12">
        <v>1</v>
      </c>
      <c r="P278" s="12" t="s">
        <v>24</v>
      </c>
      <c r="Q278" s="10" t="s">
        <v>580</v>
      </c>
      <c r="R278" s="19" t="str">
        <f t="shared" si="14"/>
        <v>20180612-Str-Sg-Wool01-Ndata-M0000-D000-T00000-G10-R01-0277.JPG</v>
      </c>
      <c r="S278" s="3"/>
      <c r="T278" s="3"/>
      <c r="U278" s="3"/>
      <c r="V278" s="12"/>
      <c r="W278" s="16"/>
    </row>
    <row r="279" spans="1:23" ht="10.8" x14ac:dyDescent="0.25">
      <c r="A279" s="17" t="s">
        <v>2074</v>
      </c>
      <c r="B279" s="9" t="str">
        <f t="shared" si="13"/>
        <v>20180612</v>
      </c>
      <c r="C279" s="9" t="s">
        <v>872</v>
      </c>
      <c r="D279" s="9" t="s">
        <v>1797</v>
      </c>
      <c r="E279" s="16" t="s">
        <v>23</v>
      </c>
      <c r="F279" s="16" t="s">
        <v>32</v>
      </c>
      <c r="G279" s="16" t="s">
        <v>33</v>
      </c>
      <c r="H279" s="16" t="s">
        <v>26</v>
      </c>
      <c r="I279" s="16">
        <v>222</v>
      </c>
      <c r="J279" s="16">
        <v>240</v>
      </c>
      <c r="K279" s="12" t="str">
        <f>IF(F279="NA","0000",IF(F279="A04","1000",IF(F279="A03","0700",IF(F279="A02","0500",IF(F279="A01","0200",ERROR)))))</f>
        <v>1000</v>
      </c>
      <c r="L279" s="12" t="str">
        <f t="shared" si="12"/>
        <v>240</v>
      </c>
      <c r="M279" s="18">
        <v>0</v>
      </c>
      <c r="N279" s="12">
        <v>10</v>
      </c>
      <c r="O279" s="12">
        <v>1</v>
      </c>
      <c r="P279" s="12" t="s">
        <v>24</v>
      </c>
      <c r="Q279" s="10" t="s">
        <v>582</v>
      </c>
      <c r="R279" s="19" t="str">
        <f t="shared" si="14"/>
        <v>20180612-Str-Sg-Cott01-Uvpo1-M1000-D240-T00000-G10-R01-0278.JPG</v>
      </c>
      <c r="S279" s="3"/>
      <c r="T279" s="3"/>
      <c r="U279" s="3"/>
      <c r="V279" s="12"/>
      <c r="W279" s="16"/>
    </row>
    <row r="280" spans="1:23" ht="10.8" x14ac:dyDescent="0.25">
      <c r="A280" s="17" t="s">
        <v>2075</v>
      </c>
      <c r="B280" s="9" t="str">
        <f t="shared" si="13"/>
        <v>20180612</v>
      </c>
      <c r="C280" s="9" t="s">
        <v>872</v>
      </c>
      <c r="D280" s="9" t="s">
        <v>1797</v>
      </c>
      <c r="E280" s="16" t="s">
        <v>23</v>
      </c>
      <c r="F280" s="16" t="s">
        <v>32</v>
      </c>
      <c r="G280" s="16" t="s">
        <v>33</v>
      </c>
      <c r="H280" s="16" t="s">
        <v>26</v>
      </c>
      <c r="I280" s="16">
        <v>163</v>
      </c>
      <c r="J280" s="16">
        <v>240</v>
      </c>
      <c r="K280" s="12" t="str">
        <f>IF(F280="NA","0000",IF(F280="A04","1000",IF(F280="A03","0700",IF(F280="A02","0500",IF(F280="A01","0200",ERROR)))))</f>
        <v>1000</v>
      </c>
      <c r="L280" s="12" t="str">
        <f t="shared" si="12"/>
        <v>240</v>
      </c>
      <c r="M280" s="18">
        <v>0</v>
      </c>
      <c r="N280" s="12">
        <v>10</v>
      </c>
      <c r="O280" s="12">
        <v>1</v>
      </c>
      <c r="P280" s="12" t="s">
        <v>24</v>
      </c>
      <c r="Q280" s="10" t="s">
        <v>584</v>
      </c>
      <c r="R280" s="19" t="str">
        <f t="shared" si="14"/>
        <v>20180612-Str-Sg-Cott01-Uvpo1-M1000-D240-T00000-G10-R01-0279.JPG</v>
      </c>
      <c r="S280" s="3"/>
      <c r="T280" s="3"/>
      <c r="U280" s="3"/>
      <c r="V280" s="12"/>
      <c r="W280" s="16"/>
    </row>
    <row r="281" spans="1:23" ht="10.8" x14ac:dyDescent="0.25">
      <c r="A281" s="17" t="s">
        <v>2076</v>
      </c>
      <c r="B281" s="9" t="str">
        <f t="shared" si="13"/>
        <v>20180612</v>
      </c>
      <c r="C281" s="9" t="s">
        <v>872</v>
      </c>
      <c r="D281" s="9" t="s">
        <v>1797</v>
      </c>
      <c r="E281" s="16" t="s">
        <v>29</v>
      </c>
      <c r="F281" s="16" t="s">
        <v>32</v>
      </c>
      <c r="G281" s="16" t="s">
        <v>33</v>
      </c>
      <c r="H281" s="16" t="s">
        <v>26</v>
      </c>
      <c r="I281" s="16">
        <v>21</v>
      </c>
      <c r="J281" s="16">
        <v>240</v>
      </c>
      <c r="K281" s="12" t="str">
        <f>IF(F281="NA","0000",IF(F281="A04","1000",IF(F281="A03","0700",IF(F281="A02","0500",IF(F281="A01","0200",ERROR)))))</f>
        <v>1000</v>
      </c>
      <c r="L281" s="12" t="str">
        <f t="shared" si="12"/>
        <v>240</v>
      </c>
      <c r="M281" s="18">
        <v>0</v>
      </c>
      <c r="N281" s="12">
        <v>10</v>
      </c>
      <c r="O281" s="12">
        <v>1</v>
      </c>
      <c r="P281" s="12" t="s">
        <v>24</v>
      </c>
      <c r="Q281" s="10" t="s">
        <v>586</v>
      </c>
      <c r="R281" s="19" t="str">
        <f t="shared" si="14"/>
        <v>20180612-Str-Sg-Wool01-Uvpo1-M1000-D240-T00000-G10-R01-0280.JPG</v>
      </c>
      <c r="S281" s="3">
        <f>I281-I278</f>
        <v>11</v>
      </c>
      <c r="T281" s="3">
        <f>I279-I277</f>
        <v>155</v>
      </c>
      <c r="U281" s="3">
        <f>S281/T281</f>
        <v>7.0967741935483872E-2</v>
      </c>
      <c r="V281" s="12"/>
      <c r="W281" s="16"/>
    </row>
    <row r="282" spans="1:23" ht="10.8" x14ac:dyDescent="0.25">
      <c r="A282" s="17" t="s">
        <v>2077</v>
      </c>
      <c r="B282" s="9" t="str">
        <f t="shared" si="13"/>
        <v>20180612</v>
      </c>
      <c r="C282" s="9" t="s">
        <v>872</v>
      </c>
      <c r="D282" s="9" t="s">
        <v>1797</v>
      </c>
      <c r="E282" s="16" t="s">
        <v>23</v>
      </c>
      <c r="F282" s="16" t="s">
        <v>24</v>
      </c>
      <c r="G282" s="16" t="s">
        <v>25</v>
      </c>
      <c r="H282" s="16" t="s">
        <v>26</v>
      </c>
      <c r="I282" s="16">
        <v>35</v>
      </c>
      <c r="J282" s="16" t="s">
        <v>24</v>
      </c>
      <c r="K282" s="12" t="str">
        <f>IF(F282="NA","0000",IF(F282="A04","1000",IF(F282="A03","0700",IF(F282="A02","0500",IF(F282="A01","0200",ERROR)))))</f>
        <v>0000</v>
      </c>
      <c r="L282" s="12" t="str">
        <f t="shared" si="12"/>
        <v>000</v>
      </c>
      <c r="M282" s="18">
        <v>0</v>
      </c>
      <c r="N282" s="12">
        <v>10</v>
      </c>
      <c r="O282" s="12">
        <v>2</v>
      </c>
      <c r="P282" s="12" t="s">
        <v>24</v>
      </c>
      <c r="Q282" s="10" t="s">
        <v>588</v>
      </c>
      <c r="R282" s="19" t="str">
        <f t="shared" si="14"/>
        <v>20180612-Str-Sg-Cott01-Ndata-M0000-D000-T00000-G10-R02-0281.JPG</v>
      </c>
      <c r="S282" s="3"/>
      <c r="T282" s="3"/>
      <c r="U282" s="3"/>
      <c r="V282" s="12"/>
      <c r="W282" s="16"/>
    </row>
    <row r="283" spans="1:23" ht="10.8" x14ac:dyDescent="0.25">
      <c r="A283" s="17" t="s">
        <v>2078</v>
      </c>
      <c r="B283" s="9" t="str">
        <f t="shared" si="13"/>
        <v>20180612</v>
      </c>
      <c r="C283" s="9" t="s">
        <v>872</v>
      </c>
      <c r="D283" s="9" t="s">
        <v>1797</v>
      </c>
      <c r="E283" s="16" t="s">
        <v>29</v>
      </c>
      <c r="F283" s="16" t="s">
        <v>24</v>
      </c>
      <c r="G283" s="16" t="s">
        <v>25</v>
      </c>
      <c r="H283" s="16" t="s">
        <v>26</v>
      </c>
      <c r="I283" s="16">
        <v>16</v>
      </c>
      <c r="J283" s="16" t="s">
        <v>24</v>
      </c>
      <c r="K283" s="12" t="str">
        <f>IF(F283="NA","0000",IF(F283="A04","1000",IF(F283="A03","0700",IF(F283="A02","0500",IF(F283="A01","0200",ERROR)))))</f>
        <v>0000</v>
      </c>
      <c r="L283" s="12" t="str">
        <f t="shared" si="12"/>
        <v>000</v>
      </c>
      <c r="M283" s="18">
        <v>0</v>
      </c>
      <c r="N283" s="12">
        <v>10</v>
      </c>
      <c r="O283" s="12">
        <v>2</v>
      </c>
      <c r="P283" s="12" t="s">
        <v>24</v>
      </c>
      <c r="Q283" s="10" t="s">
        <v>590</v>
      </c>
      <c r="R283" s="19" t="str">
        <f t="shared" si="14"/>
        <v>20180612-Str-Sg-Wool01-Ndata-M0000-D000-T00000-G10-R02-0282.JPG</v>
      </c>
      <c r="S283" s="3"/>
      <c r="T283" s="3"/>
      <c r="U283" s="3"/>
      <c r="V283" s="12"/>
      <c r="W283" s="16"/>
    </row>
    <row r="284" spans="1:23" ht="10.8" x14ac:dyDescent="0.25">
      <c r="A284" s="17" t="s">
        <v>2079</v>
      </c>
      <c r="B284" s="9" t="str">
        <f t="shared" si="13"/>
        <v>20180612</v>
      </c>
      <c r="C284" s="9" t="s">
        <v>872</v>
      </c>
      <c r="D284" s="9" t="s">
        <v>1797</v>
      </c>
      <c r="E284" s="16" t="s">
        <v>23</v>
      </c>
      <c r="F284" s="16" t="s">
        <v>32</v>
      </c>
      <c r="G284" s="16" t="s">
        <v>33</v>
      </c>
      <c r="H284" s="16" t="s">
        <v>26</v>
      </c>
      <c r="I284" s="16">
        <v>124</v>
      </c>
      <c r="J284" s="16">
        <v>240</v>
      </c>
      <c r="K284" s="12" t="str">
        <f>IF(F284="NA","0000",IF(F284="A04","1000",IF(F284="A03","0700",IF(F284="A02","0500",IF(F284="A01","0200",ERROR)))))</f>
        <v>1000</v>
      </c>
      <c r="L284" s="12" t="str">
        <f t="shared" si="12"/>
        <v>240</v>
      </c>
      <c r="M284" s="18">
        <v>0</v>
      </c>
      <c r="N284" s="12">
        <v>10</v>
      </c>
      <c r="O284" s="12">
        <v>2</v>
      </c>
      <c r="P284" s="12" t="s">
        <v>24</v>
      </c>
      <c r="Q284" s="10" t="s">
        <v>592</v>
      </c>
      <c r="R284" s="19" t="str">
        <f t="shared" si="14"/>
        <v>20180612-Str-Sg-Cott01-Uvpo1-M1000-D240-T00000-G10-R02-0283.JPG</v>
      </c>
      <c r="S284" s="3"/>
      <c r="T284" s="3"/>
      <c r="U284" s="3"/>
      <c r="V284" s="12"/>
      <c r="W284" s="16"/>
    </row>
    <row r="285" spans="1:23" ht="10.8" x14ac:dyDescent="0.25">
      <c r="A285" s="17" t="s">
        <v>2080</v>
      </c>
      <c r="B285" s="9" t="str">
        <f t="shared" si="13"/>
        <v>20180612</v>
      </c>
      <c r="C285" s="9" t="s">
        <v>872</v>
      </c>
      <c r="D285" s="9" t="s">
        <v>1797</v>
      </c>
      <c r="E285" s="16" t="s">
        <v>23</v>
      </c>
      <c r="F285" s="16" t="s">
        <v>32</v>
      </c>
      <c r="G285" s="16" t="s">
        <v>33</v>
      </c>
      <c r="H285" s="16" t="s">
        <v>26</v>
      </c>
      <c r="I285" s="16">
        <v>87</v>
      </c>
      <c r="J285" s="16">
        <v>240</v>
      </c>
      <c r="K285" s="12" t="str">
        <f>IF(F285="NA","0000",IF(F285="A04","1000",IF(F285="A03","0700",IF(F285="A02","0500",IF(F285="A01","0200",ERROR)))))</f>
        <v>1000</v>
      </c>
      <c r="L285" s="12" t="str">
        <f t="shared" si="12"/>
        <v>240</v>
      </c>
      <c r="M285" s="18">
        <v>0</v>
      </c>
      <c r="N285" s="12">
        <v>10</v>
      </c>
      <c r="O285" s="12">
        <v>2</v>
      </c>
      <c r="P285" s="12" t="s">
        <v>24</v>
      </c>
      <c r="Q285" s="10" t="s">
        <v>594</v>
      </c>
      <c r="R285" s="19" t="str">
        <f t="shared" si="14"/>
        <v>20180612-Str-Sg-Cott01-Uvpo1-M1000-D240-T00000-G10-R02-0284.JPG</v>
      </c>
      <c r="S285" s="3"/>
      <c r="T285" s="3"/>
      <c r="U285" s="3"/>
      <c r="V285" s="12"/>
      <c r="W285" s="16"/>
    </row>
    <row r="286" spans="1:23" ht="10.8" x14ac:dyDescent="0.25">
      <c r="A286" s="17" t="s">
        <v>2081</v>
      </c>
      <c r="B286" s="9" t="str">
        <f t="shared" si="13"/>
        <v>20180612</v>
      </c>
      <c r="C286" s="9" t="s">
        <v>872</v>
      </c>
      <c r="D286" s="9" t="s">
        <v>1797</v>
      </c>
      <c r="E286" s="16" t="s">
        <v>29</v>
      </c>
      <c r="F286" s="16" t="s">
        <v>32</v>
      </c>
      <c r="G286" s="16" t="s">
        <v>33</v>
      </c>
      <c r="H286" s="16" t="s">
        <v>26</v>
      </c>
      <c r="I286" s="16">
        <v>28</v>
      </c>
      <c r="J286" s="16">
        <v>240</v>
      </c>
      <c r="K286" s="12" t="str">
        <f>IF(F286="NA","0000",IF(F286="A04","1000",IF(F286="A03","0700",IF(F286="A02","0500",IF(F286="A01","0200",ERROR)))))</f>
        <v>1000</v>
      </c>
      <c r="L286" s="12" t="str">
        <f t="shared" si="12"/>
        <v>240</v>
      </c>
      <c r="M286" s="18">
        <v>0</v>
      </c>
      <c r="N286" s="12">
        <v>10</v>
      </c>
      <c r="O286" s="12">
        <v>2</v>
      </c>
      <c r="P286" s="12" t="s">
        <v>24</v>
      </c>
      <c r="Q286" s="10" t="s">
        <v>596</v>
      </c>
      <c r="R286" s="19" t="str">
        <f t="shared" si="14"/>
        <v>20180612-Str-Sg-Wool01-Uvpo1-M1000-D240-T00000-G10-R02-0285.JPG</v>
      </c>
      <c r="S286" s="3">
        <f>I286-I283</f>
        <v>12</v>
      </c>
      <c r="T286" s="3">
        <f>I284-I282</f>
        <v>89</v>
      </c>
      <c r="U286" s="3">
        <f>S286/T286</f>
        <v>0.1348314606741573</v>
      </c>
      <c r="V286" s="12"/>
      <c r="W286" s="16"/>
    </row>
    <row r="287" spans="1:23" ht="10.8" x14ac:dyDescent="0.25">
      <c r="A287" s="17" t="s">
        <v>2082</v>
      </c>
      <c r="B287" s="9" t="str">
        <f t="shared" si="13"/>
        <v>20180612</v>
      </c>
      <c r="C287" s="9" t="s">
        <v>872</v>
      </c>
      <c r="D287" s="9" t="s">
        <v>1797</v>
      </c>
      <c r="E287" s="16" t="s">
        <v>23</v>
      </c>
      <c r="F287" s="16" t="s">
        <v>24</v>
      </c>
      <c r="G287" s="16" t="s">
        <v>25</v>
      </c>
      <c r="H287" s="16" t="s">
        <v>26</v>
      </c>
      <c r="I287" s="16">
        <v>74</v>
      </c>
      <c r="J287" s="16" t="s">
        <v>24</v>
      </c>
      <c r="K287" s="12" t="str">
        <f>IF(F287="NA","0000",IF(F287="A04","1000",IF(F287="A03","0700",IF(F287="A02","0500",IF(F287="A01","0200",ERROR)))))</f>
        <v>0000</v>
      </c>
      <c r="L287" s="12" t="str">
        <f t="shared" si="12"/>
        <v>000</v>
      </c>
      <c r="M287" s="18">
        <v>0</v>
      </c>
      <c r="N287" s="12">
        <v>10</v>
      </c>
      <c r="O287" s="12">
        <v>3</v>
      </c>
      <c r="P287" s="12" t="s">
        <v>24</v>
      </c>
      <c r="Q287" s="10" t="s">
        <v>598</v>
      </c>
      <c r="R287" s="19" t="str">
        <f t="shared" si="14"/>
        <v>20180612-Str-Sg-Cott01-Ndata-M0000-D000-T00000-G10-R03-0286.JPG</v>
      </c>
      <c r="S287" s="3"/>
      <c r="T287" s="3"/>
      <c r="U287" s="3"/>
      <c r="V287" s="12"/>
      <c r="W287" s="16"/>
    </row>
    <row r="288" spans="1:23" ht="10.8" x14ac:dyDescent="0.25">
      <c r="A288" s="17" t="s">
        <v>2083</v>
      </c>
      <c r="B288" s="9" t="str">
        <f t="shared" si="13"/>
        <v>20180612</v>
      </c>
      <c r="C288" s="9" t="s">
        <v>872</v>
      </c>
      <c r="D288" s="9" t="s">
        <v>1797</v>
      </c>
      <c r="E288" s="16" t="s">
        <v>29</v>
      </c>
      <c r="F288" s="16" t="s">
        <v>24</v>
      </c>
      <c r="G288" s="16" t="s">
        <v>25</v>
      </c>
      <c r="H288" s="16" t="s">
        <v>26</v>
      </c>
      <c r="I288" s="16">
        <v>23</v>
      </c>
      <c r="J288" s="16" t="s">
        <v>24</v>
      </c>
      <c r="K288" s="12" t="str">
        <f>IF(F288="NA","0000",IF(F288="A04","1000",IF(F288="A03","0700",IF(F288="A02","0500",IF(F288="A01","0200",ERROR)))))</f>
        <v>0000</v>
      </c>
      <c r="L288" s="12" t="str">
        <f t="shared" si="12"/>
        <v>000</v>
      </c>
      <c r="M288" s="18">
        <v>0</v>
      </c>
      <c r="N288" s="12">
        <v>10</v>
      </c>
      <c r="O288" s="12">
        <v>3</v>
      </c>
      <c r="P288" s="12" t="s">
        <v>24</v>
      </c>
      <c r="Q288" s="10" t="s">
        <v>600</v>
      </c>
      <c r="R288" s="19" t="str">
        <f t="shared" si="14"/>
        <v>20180612-Str-Sg-Wool01-Ndata-M0000-D000-T00000-G10-R03-0287.JPG</v>
      </c>
      <c r="S288" s="3"/>
      <c r="T288" s="3"/>
      <c r="U288" s="3"/>
      <c r="V288" s="12"/>
      <c r="W288" s="16"/>
    </row>
    <row r="289" spans="1:23" ht="10.8" x14ac:dyDescent="0.25">
      <c r="A289" s="17" t="s">
        <v>2084</v>
      </c>
      <c r="B289" s="9" t="str">
        <f t="shared" si="13"/>
        <v>20180612</v>
      </c>
      <c r="C289" s="9" t="s">
        <v>872</v>
      </c>
      <c r="D289" s="9" t="s">
        <v>1797</v>
      </c>
      <c r="E289" s="16" t="s">
        <v>23</v>
      </c>
      <c r="F289" s="16" t="s">
        <v>32</v>
      </c>
      <c r="G289" s="16" t="s">
        <v>33</v>
      </c>
      <c r="H289" s="16" t="s">
        <v>26</v>
      </c>
      <c r="I289" s="16">
        <v>131</v>
      </c>
      <c r="J289" s="16">
        <v>240</v>
      </c>
      <c r="K289" s="12" t="str">
        <f>IF(F289="NA","0000",IF(F289="A04","1000",IF(F289="A03","0700",IF(F289="A02","0500",IF(F289="A01","0200",ERROR)))))</f>
        <v>1000</v>
      </c>
      <c r="L289" s="12" t="str">
        <f t="shared" si="12"/>
        <v>240</v>
      </c>
      <c r="M289" s="18">
        <v>0</v>
      </c>
      <c r="N289" s="12">
        <v>10</v>
      </c>
      <c r="O289" s="12">
        <v>3</v>
      </c>
      <c r="P289" s="12" t="s">
        <v>24</v>
      </c>
      <c r="Q289" s="10" t="s">
        <v>602</v>
      </c>
      <c r="R289" s="19" t="str">
        <f t="shared" si="14"/>
        <v>20180612-Str-Sg-Cott01-Uvpo1-M1000-D240-T00000-G10-R03-0288.JPG</v>
      </c>
      <c r="S289" s="3"/>
      <c r="T289" s="3"/>
      <c r="U289" s="3"/>
      <c r="V289" s="12"/>
      <c r="W289" s="16"/>
    </row>
    <row r="290" spans="1:23" ht="10.8" x14ac:dyDescent="0.25">
      <c r="A290" s="17" t="s">
        <v>2085</v>
      </c>
      <c r="B290" s="9" t="str">
        <f t="shared" si="13"/>
        <v>20180612</v>
      </c>
      <c r="C290" s="9" t="s">
        <v>872</v>
      </c>
      <c r="D290" s="9" t="s">
        <v>1797</v>
      </c>
      <c r="E290" s="16" t="s">
        <v>23</v>
      </c>
      <c r="F290" s="16" t="s">
        <v>32</v>
      </c>
      <c r="G290" s="16" t="s">
        <v>33</v>
      </c>
      <c r="H290" s="16" t="s">
        <v>26</v>
      </c>
      <c r="I290" s="16">
        <v>80</v>
      </c>
      <c r="J290" s="16">
        <v>240</v>
      </c>
      <c r="K290" s="12" t="str">
        <f>IF(F290="NA","0000",IF(F290="A04","1000",IF(F290="A03","0700",IF(F290="A02","0500",IF(F290="A01","0200",ERROR)))))</f>
        <v>1000</v>
      </c>
      <c r="L290" s="12" t="str">
        <f t="shared" si="12"/>
        <v>240</v>
      </c>
      <c r="M290" s="18">
        <v>0</v>
      </c>
      <c r="N290" s="12">
        <v>10</v>
      </c>
      <c r="O290" s="12">
        <v>3</v>
      </c>
      <c r="P290" s="12" t="s">
        <v>24</v>
      </c>
      <c r="Q290" s="10" t="s">
        <v>604</v>
      </c>
      <c r="R290" s="19" t="str">
        <f t="shared" si="14"/>
        <v>20180612-Str-Sg-Cott01-Uvpo1-M1000-D240-T00000-G10-R03-0289.JPG</v>
      </c>
      <c r="S290" s="3"/>
      <c r="T290" s="3"/>
      <c r="U290" s="3"/>
      <c r="V290" s="12"/>
      <c r="W290" s="16"/>
    </row>
    <row r="291" spans="1:23" ht="10.8" x14ac:dyDescent="0.25">
      <c r="A291" s="17" t="s">
        <v>2086</v>
      </c>
      <c r="B291" s="9" t="str">
        <f t="shared" si="13"/>
        <v>20180612</v>
      </c>
      <c r="C291" s="9" t="s">
        <v>872</v>
      </c>
      <c r="D291" s="9" t="s">
        <v>1797</v>
      </c>
      <c r="E291" s="16" t="s">
        <v>29</v>
      </c>
      <c r="F291" s="16" t="s">
        <v>32</v>
      </c>
      <c r="G291" s="16" t="s">
        <v>33</v>
      </c>
      <c r="H291" s="16" t="s">
        <v>26</v>
      </c>
      <c r="I291" s="16">
        <v>63</v>
      </c>
      <c r="J291" s="16">
        <v>240</v>
      </c>
      <c r="K291" s="12" t="str">
        <f>IF(F291="NA","0000",IF(F291="A04","1000",IF(F291="A03","0700",IF(F291="A02","0500",IF(F291="A01","0200",ERROR)))))</f>
        <v>1000</v>
      </c>
      <c r="L291" s="12" t="str">
        <f t="shared" si="12"/>
        <v>240</v>
      </c>
      <c r="M291" s="18">
        <v>0</v>
      </c>
      <c r="N291" s="12">
        <v>10</v>
      </c>
      <c r="O291" s="12">
        <v>3</v>
      </c>
      <c r="P291" s="12" t="s">
        <v>24</v>
      </c>
      <c r="Q291" s="10" t="s">
        <v>606</v>
      </c>
      <c r="R291" s="19" t="str">
        <f t="shared" si="14"/>
        <v>20180612-Str-Sg-Wool01-Uvpo1-M1000-D240-T00000-G10-R03-0290.JPG</v>
      </c>
      <c r="S291" s="3">
        <f>I291-I288</f>
        <v>40</v>
      </c>
      <c r="T291" s="3">
        <f>I289-I287</f>
        <v>57</v>
      </c>
      <c r="U291" s="3">
        <f>S291/T291</f>
        <v>0.70175438596491224</v>
      </c>
      <c r="V291" s="12"/>
      <c r="W291" s="16"/>
    </row>
    <row r="292" spans="1:23" ht="10.8" x14ac:dyDescent="0.25">
      <c r="A292" s="17" t="s">
        <v>2087</v>
      </c>
      <c r="B292" s="9" t="str">
        <f t="shared" si="13"/>
        <v>20180612</v>
      </c>
      <c r="C292" s="9" t="s">
        <v>872</v>
      </c>
      <c r="D292" s="9" t="s">
        <v>1797</v>
      </c>
      <c r="E292" s="16" t="s">
        <v>23</v>
      </c>
      <c r="F292" s="16" t="s">
        <v>24</v>
      </c>
      <c r="G292" s="16" t="s">
        <v>25</v>
      </c>
      <c r="H292" s="16" t="s">
        <v>26</v>
      </c>
      <c r="I292" s="16">
        <v>82</v>
      </c>
      <c r="J292" s="16" t="s">
        <v>24</v>
      </c>
      <c r="K292" s="12" t="str">
        <f>IF(F292="NA","0000",IF(F292="A04","1000",IF(F292="A03","0700",IF(F292="A02","0500",IF(F292="A01","0200",ERROR)))))</f>
        <v>0000</v>
      </c>
      <c r="L292" s="12" t="str">
        <f t="shared" si="12"/>
        <v>000</v>
      </c>
      <c r="M292" s="18">
        <v>0</v>
      </c>
      <c r="N292" s="12">
        <v>10</v>
      </c>
      <c r="O292" s="12">
        <v>4</v>
      </c>
      <c r="P292" s="12" t="s">
        <v>24</v>
      </c>
      <c r="Q292" s="10" t="s">
        <v>608</v>
      </c>
      <c r="R292" s="19" t="str">
        <f t="shared" si="14"/>
        <v>20180612-Str-Sg-Cott01-Ndata-M0000-D000-T00000-G10-R04-0291.JPG</v>
      </c>
      <c r="S292" s="3"/>
      <c r="T292" s="3"/>
      <c r="U292" s="3"/>
      <c r="V292" s="12"/>
      <c r="W292" s="16"/>
    </row>
    <row r="293" spans="1:23" ht="10.8" x14ac:dyDescent="0.25">
      <c r="A293" s="17" t="s">
        <v>2088</v>
      </c>
      <c r="B293" s="9" t="str">
        <f t="shared" si="13"/>
        <v>20180612</v>
      </c>
      <c r="C293" s="9" t="s">
        <v>872</v>
      </c>
      <c r="D293" s="9" t="s">
        <v>1797</v>
      </c>
      <c r="E293" s="16" t="s">
        <v>29</v>
      </c>
      <c r="F293" s="16" t="s">
        <v>24</v>
      </c>
      <c r="G293" s="16" t="s">
        <v>25</v>
      </c>
      <c r="H293" s="16" t="s">
        <v>26</v>
      </c>
      <c r="I293" s="16">
        <v>12</v>
      </c>
      <c r="J293" s="16" t="s">
        <v>24</v>
      </c>
      <c r="K293" s="12" t="str">
        <f>IF(F293="NA","0000",IF(F293="A04","1000",IF(F293="A03","0700",IF(F293="A02","0500",IF(F293="A01","0200",ERROR)))))</f>
        <v>0000</v>
      </c>
      <c r="L293" s="12" t="str">
        <f t="shared" si="12"/>
        <v>000</v>
      </c>
      <c r="M293" s="18">
        <v>0</v>
      </c>
      <c r="N293" s="12">
        <v>10</v>
      </c>
      <c r="O293" s="12">
        <v>4</v>
      </c>
      <c r="P293" s="12" t="s">
        <v>24</v>
      </c>
      <c r="Q293" s="10" t="s">
        <v>610</v>
      </c>
      <c r="R293" s="19" t="str">
        <f t="shared" si="14"/>
        <v>20180612-Str-Sg-Wool01-Ndata-M0000-D000-T00000-G10-R04-0292.JPG</v>
      </c>
      <c r="S293" s="3"/>
      <c r="T293" s="3"/>
      <c r="U293" s="3"/>
      <c r="V293" s="12"/>
      <c r="W293" s="16"/>
    </row>
    <row r="294" spans="1:23" ht="10.8" x14ac:dyDescent="0.25">
      <c r="A294" s="17" t="s">
        <v>2089</v>
      </c>
      <c r="B294" s="9" t="str">
        <f t="shared" si="13"/>
        <v>20180612</v>
      </c>
      <c r="C294" s="9" t="s">
        <v>872</v>
      </c>
      <c r="D294" s="9" t="s">
        <v>1797</v>
      </c>
      <c r="E294" s="16" t="s">
        <v>23</v>
      </c>
      <c r="F294" s="16" t="s">
        <v>32</v>
      </c>
      <c r="G294" s="16" t="s">
        <v>33</v>
      </c>
      <c r="H294" s="16" t="s">
        <v>26</v>
      </c>
      <c r="I294" s="16">
        <v>126</v>
      </c>
      <c r="J294" s="16">
        <v>240</v>
      </c>
      <c r="K294" s="12" t="str">
        <f>IF(F294="NA","0000",IF(F294="A04","1000",IF(F294="A03","0700",IF(F294="A02","0500",IF(F294="A01","0200",ERROR)))))</f>
        <v>1000</v>
      </c>
      <c r="L294" s="12" t="str">
        <f t="shared" si="12"/>
        <v>240</v>
      </c>
      <c r="M294" s="18">
        <v>0</v>
      </c>
      <c r="N294" s="12">
        <v>10</v>
      </c>
      <c r="O294" s="12">
        <v>4</v>
      </c>
      <c r="P294" s="12" t="s">
        <v>24</v>
      </c>
      <c r="Q294" s="10" t="s">
        <v>612</v>
      </c>
      <c r="R294" s="19" t="str">
        <f t="shared" si="14"/>
        <v>20180612-Str-Sg-Cott01-Uvpo1-M1000-D240-T00000-G10-R04-0293.JPG</v>
      </c>
      <c r="S294" s="3"/>
      <c r="T294" s="3"/>
      <c r="U294" s="3"/>
      <c r="V294" s="12"/>
      <c r="W294" s="16"/>
    </row>
    <row r="295" spans="1:23" ht="10.8" x14ac:dyDescent="0.25">
      <c r="A295" s="17" t="s">
        <v>2090</v>
      </c>
      <c r="B295" s="9" t="str">
        <f t="shared" si="13"/>
        <v>20180612</v>
      </c>
      <c r="C295" s="9" t="s">
        <v>872</v>
      </c>
      <c r="D295" s="9" t="s">
        <v>1797</v>
      </c>
      <c r="E295" s="16" t="s">
        <v>23</v>
      </c>
      <c r="F295" s="16" t="s">
        <v>32</v>
      </c>
      <c r="G295" s="16" t="s">
        <v>33</v>
      </c>
      <c r="H295" s="16" t="s">
        <v>26</v>
      </c>
      <c r="I295" s="16">
        <v>83</v>
      </c>
      <c r="J295" s="16">
        <v>240</v>
      </c>
      <c r="K295" s="12" t="str">
        <f>IF(F295="NA","0000",IF(F295="A04","1000",IF(F295="A03","0700",IF(F295="A02","0500",IF(F295="A01","0200",ERROR)))))</f>
        <v>1000</v>
      </c>
      <c r="L295" s="12" t="str">
        <f t="shared" si="12"/>
        <v>240</v>
      </c>
      <c r="M295" s="18">
        <v>0</v>
      </c>
      <c r="N295" s="12">
        <v>10</v>
      </c>
      <c r="O295" s="12">
        <v>4</v>
      </c>
      <c r="P295" s="12" t="s">
        <v>24</v>
      </c>
      <c r="Q295" s="10" t="s">
        <v>614</v>
      </c>
      <c r="R295" s="19" t="str">
        <f t="shared" si="14"/>
        <v>20180612-Str-Sg-Cott01-Uvpo1-M1000-D240-T00000-G10-R04-0294.JPG</v>
      </c>
      <c r="S295" s="3"/>
      <c r="T295" s="3"/>
      <c r="U295" s="3"/>
      <c r="V295" s="12"/>
      <c r="W295" s="16"/>
    </row>
    <row r="296" spans="1:23" ht="10.8" x14ac:dyDescent="0.25">
      <c r="A296" s="17" t="s">
        <v>2091</v>
      </c>
      <c r="B296" s="9" t="str">
        <f t="shared" si="13"/>
        <v>20180612</v>
      </c>
      <c r="C296" s="9" t="s">
        <v>872</v>
      </c>
      <c r="D296" s="9" t="s">
        <v>1797</v>
      </c>
      <c r="E296" s="16" t="s">
        <v>29</v>
      </c>
      <c r="F296" s="16" t="s">
        <v>32</v>
      </c>
      <c r="G296" s="16" t="s">
        <v>33</v>
      </c>
      <c r="H296" s="16" t="s">
        <v>26</v>
      </c>
      <c r="I296" s="16">
        <v>59</v>
      </c>
      <c r="J296" s="16">
        <v>240</v>
      </c>
      <c r="K296" s="12" t="str">
        <f>IF(F296="NA","0000",IF(F296="A04","1000",IF(F296="A03","0700",IF(F296="A02","0500",IF(F296="A01","0200",ERROR)))))</f>
        <v>1000</v>
      </c>
      <c r="L296" s="12" t="str">
        <f t="shared" si="12"/>
        <v>240</v>
      </c>
      <c r="M296" s="18">
        <v>0</v>
      </c>
      <c r="N296" s="12">
        <v>10</v>
      </c>
      <c r="O296" s="12">
        <v>4</v>
      </c>
      <c r="P296" s="12" t="s">
        <v>24</v>
      </c>
      <c r="Q296" s="10" t="s">
        <v>616</v>
      </c>
      <c r="R296" s="19" t="str">
        <f t="shared" si="14"/>
        <v>20180612-Str-Sg-Wool01-Uvpo1-M1000-D240-T00000-G10-R04-0295.JPG</v>
      </c>
      <c r="S296" s="3">
        <f>I296-I293</f>
        <v>47</v>
      </c>
      <c r="T296" s="3">
        <f>I294-I292</f>
        <v>44</v>
      </c>
      <c r="U296" s="3">
        <f>S296/T296</f>
        <v>1.0681818181818181</v>
      </c>
      <c r="V296" s="12"/>
      <c r="W296" s="16"/>
    </row>
    <row r="297" spans="1:23" ht="10.8" x14ac:dyDescent="0.25">
      <c r="A297" s="17" t="s">
        <v>2092</v>
      </c>
      <c r="B297" s="9" t="str">
        <f t="shared" si="13"/>
        <v>20180612</v>
      </c>
      <c r="C297" s="9" t="s">
        <v>872</v>
      </c>
      <c r="D297" s="9" t="s">
        <v>1797</v>
      </c>
      <c r="E297" s="16" t="s">
        <v>23</v>
      </c>
      <c r="F297" s="16" t="s">
        <v>24</v>
      </c>
      <c r="G297" s="16" t="s">
        <v>25</v>
      </c>
      <c r="H297" s="16" t="s">
        <v>26</v>
      </c>
      <c r="I297" s="16">
        <v>88</v>
      </c>
      <c r="J297" s="16" t="s">
        <v>24</v>
      </c>
      <c r="K297" s="12" t="str">
        <f>IF(F297="NA","0000",IF(F297="A04","1000",IF(F297="A03","0700",IF(F297="A02","0500",IF(F297="A01","0200",ERROR)))))</f>
        <v>0000</v>
      </c>
      <c r="L297" s="12" t="str">
        <f t="shared" si="12"/>
        <v>000</v>
      </c>
      <c r="M297" s="18">
        <v>0</v>
      </c>
      <c r="N297" s="12">
        <v>10</v>
      </c>
      <c r="O297" s="12">
        <v>5</v>
      </c>
      <c r="P297" s="12" t="s">
        <v>24</v>
      </c>
      <c r="Q297" s="10" t="s">
        <v>618</v>
      </c>
      <c r="R297" s="19" t="str">
        <f t="shared" si="14"/>
        <v>20180612-Str-Sg-Cott01-Ndata-M0000-D000-T00000-G10-R05-0296.JPG</v>
      </c>
      <c r="S297" s="3"/>
      <c r="T297" s="3"/>
      <c r="U297" s="3"/>
      <c r="V297" s="12"/>
      <c r="W297" s="16"/>
    </row>
    <row r="298" spans="1:23" ht="10.8" x14ac:dyDescent="0.25">
      <c r="A298" s="17" t="s">
        <v>2093</v>
      </c>
      <c r="B298" s="9" t="str">
        <f t="shared" si="13"/>
        <v>20180612</v>
      </c>
      <c r="C298" s="9" t="s">
        <v>872</v>
      </c>
      <c r="D298" s="9" t="s">
        <v>1797</v>
      </c>
      <c r="E298" s="16" t="s">
        <v>29</v>
      </c>
      <c r="F298" s="16" t="s">
        <v>24</v>
      </c>
      <c r="G298" s="16" t="s">
        <v>25</v>
      </c>
      <c r="H298" s="16" t="s">
        <v>26</v>
      </c>
      <c r="I298" s="16">
        <v>16</v>
      </c>
      <c r="J298" s="16" t="s">
        <v>24</v>
      </c>
      <c r="K298" s="12" t="str">
        <f>IF(F298="NA","0000",IF(F298="A04","1000",IF(F298="A03","0700",IF(F298="A02","0500",IF(F298="A01","0200",ERROR)))))</f>
        <v>0000</v>
      </c>
      <c r="L298" s="12" t="str">
        <f t="shared" si="12"/>
        <v>000</v>
      </c>
      <c r="M298" s="18">
        <v>0</v>
      </c>
      <c r="N298" s="12">
        <v>10</v>
      </c>
      <c r="O298" s="12">
        <v>5</v>
      </c>
      <c r="P298" s="12" t="s">
        <v>24</v>
      </c>
      <c r="Q298" s="10" t="s">
        <v>620</v>
      </c>
      <c r="R298" s="19" t="str">
        <f t="shared" si="14"/>
        <v>20180612-Str-Sg-Wool01-Ndata-M0000-D000-T00000-G10-R05-0297.JPG</v>
      </c>
      <c r="S298" s="3"/>
      <c r="T298" s="3"/>
      <c r="U298" s="3"/>
      <c r="V298" s="12"/>
      <c r="W298" s="16"/>
    </row>
    <row r="299" spans="1:23" ht="10.8" x14ac:dyDescent="0.25">
      <c r="A299" s="17" t="s">
        <v>2094</v>
      </c>
      <c r="B299" s="9" t="str">
        <f t="shared" si="13"/>
        <v>20180612</v>
      </c>
      <c r="C299" s="9" t="s">
        <v>872</v>
      </c>
      <c r="D299" s="9" t="s">
        <v>1797</v>
      </c>
      <c r="E299" s="16" t="s">
        <v>23</v>
      </c>
      <c r="F299" s="16" t="s">
        <v>32</v>
      </c>
      <c r="G299" s="16" t="s">
        <v>33</v>
      </c>
      <c r="H299" s="16" t="s">
        <v>26</v>
      </c>
      <c r="I299" s="16">
        <v>120</v>
      </c>
      <c r="J299" s="16">
        <v>240</v>
      </c>
      <c r="K299" s="12" t="str">
        <f>IF(F299="NA","0000",IF(F299="A04","1000",IF(F299="A03","0700",IF(F299="A02","0500",IF(F299="A01","0200",ERROR)))))</f>
        <v>1000</v>
      </c>
      <c r="L299" s="12" t="str">
        <f t="shared" si="12"/>
        <v>240</v>
      </c>
      <c r="M299" s="18">
        <v>0</v>
      </c>
      <c r="N299" s="12">
        <v>10</v>
      </c>
      <c r="O299" s="12">
        <v>5</v>
      </c>
      <c r="P299" s="12" t="s">
        <v>24</v>
      </c>
      <c r="Q299" s="10" t="s">
        <v>622</v>
      </c>
      <c r="R299" s="19" t="str">
        <f t="shared" si="14"/>
        <v>20180612-Str-Sg-Cott01-Uvpo1-M1000-D240-T00000-G10-R05-0298.JPG</v>
      </c>
      <c r="S299" s="3"/>
      <c r="T299" s="3"/>
      <c r="U299" s="3"/>
      <c r="V299" s="12"/>
      <c r="W299" s="16"/>
    </row>
    <row r="300" spans="1:23" ht="10.8" x14ac:dyDescent="0.25">
      <c r="A300" s="17" t="s">
        <v>2095</v>
      </c>
      <c r="B300" s="9" t="str">
        <f t="shared" si="13"/>
        <v>20180612</v>
      </c>
      <c r="C300" s="9" t="s">
        <v>872</v>
      </c>
      <c r="D300" s="9" t="s">
        <v>1797</v>
      </c>
      <c r="E300" s="16" t="s">
        <v>23</v>
      </c>
      <c r="F300" s="16" t="s">
        <v>32</v>
      </c>
      <c r="G300" s="16" t="s">
        <v>33</v>
      </c>
      <c r="H300" s="16" t="s">
        <v>26</v>
      </c>
      <c r="I300" s="16">
        <v>104</v>
      </c>
      <c r="J300" s="16">
        <v>240</v>
      </c>
      <c r="K300" s="12" t="str">
        <f>IF(F300="NA","0000",IF(F300="A04","1000",IF(F300="A03","0700",IF(F300="A02","0500",IF(F300="A01","0200",ERROR)))))</f>
        <v>1000</v>
      </c>
      <c r="L300" s="12" t="str">
        <f t="shared" si="12"/>
        <v>240</v>
      </c>
      <c r="M300" s="18">
        <v>0</v>
      </c>
      <c r="N300" s="12">
        <v>10</v>
      </c>
      <c r="O300" s="12">
        <v>5</v>
      </c>
      <c r="P300" s="12" t="s">
        <v>24</v>
      </c>
      <c r="Q300" s="10" t="s">
        <v>624</v>
      </c>
      <c r="R300" s="19" t="str">
        <f t="shared" si="14"/>
        <v>20180612-Str-Sg-Cott01-Uvpo1-M1000-D240-T00000-G10-R05-0299.JPG</v>
      </c>
      <c r="S300" s="3"/>
      <c r="T300" s="3"/>
      <c r="U300" s="3"/>
      <c r="V300" s="12"/>
      <c r="W300" s="16"/>
    </row>
    <row r="301" spans="1:23" ht="10.8" x14ac:dyDescent="0.25">
      <c r="A301" s="17" t="s">
        <v>2096</v>
      </c>
      <c r="B301" s="9" t="str">
        <f t="shared" si="13"/>
        <v>20180612</v>
      </c>
      <c r="C301" s="9" t="s">
        <v>872</v>
      </c>
      <c r="D301" s="9" t="s">
        <v>1797</v>
      </c>
      <c r="E301" s="16" t="s">
        <v>29</v>
      </c>
      <c r="F301" s="16" t="s">
        <v>32</v>
      </c>
      <c r="G301" s="16" t="s">
        <v>33</v>
      </c>
      <c r="H301" s="16" t="s">
        <v>26</v>
      </c>
      <c r="I301" s="16">
        <v>57</v>
      </c>
      <c r="J301" s="16">
        <v>240</v>
      </c>
      <c r="K301" s="12" t="str">
        <f>IF(F301="NA","0000",IF(F301="A04","1000",IF(F301="A03","0700",IF(F301="A02","0500",IF(F301="A01","0200",ERROR)))))</f>
        <v>1000</v>
      </c>
      <c r="L301" s="12" t="str">
        <f t="shared" si="12"/>
        <v>240</v>
      </c>
      <c r="M301" s="18">
        <v>0</v>
      </c>
      <c r="N301" s="12">
        <v>10</v>
      </c>
      <c r="O301" s="12">
        <v>5</v>
      </c>
      <c r="P301" s="12" t="s">
        <v>24</v>
      </c>
      <c r="Q301" s="10" t="s">
        <v>626</v>
      </c>
      <c r="R301" s="19" t="str">
        <f t="shared" si="14"/>
        <v>20180612-Str-Sg-Wool01-Uvpo1-M1000-D240-T00000-G10-R05-0300.JPG</v>
      </c>
      <c r="S301" s="3">
        <f>I301-I298</f>
        <v>41</v>
      </c>
      <c r="T301" s="3">
        <f>I299-I297</f>
        <v>32</v>
      </c>
      <c r="U301" s="3">
        <f>S301/T301</f>
        <v>1.28125</v>
      </c>
      <c r="V301" s="12"/>
      <c r="W301" s="16"/>
    </row>
    <row r="302" spans="1:23" ht="10.8" x14ac:dyDescent="0.25">
      <c r="A302" s="17" t="s">
        <v>2097</v>
      </c>
      <c r="B302" s="9" t="str">
        <f t="shared" si="13"/>
        <v>20180612</v>
      </c>
      <c r="C302" s="9" t="s">
        <v>872</v>
      </c>
      <c r="D302" s="9" t="s">
        <v>1797</v>
      </c>
      <c r="E302" s="16" t="s">
        <v>23</v>
      </c>
      <c r="F302" s="16" t="s">
        <v>24</v>
      </c>
      <c r="G302" s="16" t="s">
        <v>25</v>
      </c>
      <c r="H302" s="16" t="s">
        <v>26</v>
      </c>
      <c r="I302" s="16">
        <v>59</v>
      </c>
      <c r="J302" s="16" t="s">
        <v>24</v>
      </c>
      <c r="K302" s="12" t="str">
        <f>IF(F302="NA","0000",IF(F302="A04","1000",IF(F302="A03","0700",IF(F302="A02","0500",IF(F302="A01","0200",ERROR)))))</f>
        <v>0000</v>
      </c>
      <c r="L302" s="12" t="str">
        <f t="shared" si="12"/>
        <v>000</v>
      </c>
      <c r="M302" s="18">
        <v>0</v>
      </c>
      <c r="N302" s="12">
        <v>10</v>
      </c>
      <c r="O302" s="12">
        <v>6</v>
      </c>
      <c r="P302" s="12" t="s">
        <v>24</v>
      </c>
      <c r="Q302" s="10" t="s">
        <v>628</v>
      </c>
      <c r="R302" s="19" t="str">
        <f t="shared" si="14"/>
        <v>20180612-Str-Sg-Cott01-Ndata-M0000-D000-T00000-G10-R06-0301.JPG</v>
      </c>
      <c r="S302" s="3"/>
      <c r="T302" s="3"/>
      <c r="U302" s="3"/>
      <c r="V302" s="12"/>
      <c r="W302" s="16"/>
    </row>
    <row r="303" spans="1:23" ht="10.8" x14ac:dyDescent="0.25">
      <c r="A303" s="17" t="s">
        <v>2098</v>
      </c>
      <c r="B303" s="9" t="str">
        <f t="shared" si="13"/>
        <v>20180612</v>
      </c>
      <c r="C303" s="9" t="s">
        <v>872</v>
      </c>
      <c r="D303" s="9" t="s">
        <v>1797</v>
      </c>
      <c r="E303" s="16" t="s">
        <v>29</v>
      </c>
      <c r="F303" s="16" t="s">
        <v>24</v>
      </c>
      <c r="G303" s="16" t="s">
        <v>25</v>
      </c>
      <c r="H303" s="16" t="s">
        <v>26</v>
      </c>
      <c r="I303" s="16">
        <v>27</v>
      </c>
      <c r="J303" s="16" t="s">
        <v>24</v>
      </c>
      <c r="K303" s="12" t="str">
        <f>IF(F303="NA","0000",IF(F303="A04","1000",IF(F303="A03","0700",IF(F303="A02","0500",IF(F303="A01","0200",ERROR)))))</f>
        <v>0000</v>
      </c>
      <c r="L303" s="12" t="str">
        <f t="shared" si="12"/>
        <v>000</v>
      </c>
      <c r="M303" s="18">
        <v>0</v>
      </c>
      <c r="N303" s="12">
        <v>10</v>
      </c>
      <c r="O303" s="12">
        <v>6</v>
      </c>
      <c r="P303" s="12" t="s">
        <v>24</v>
      </c>
      <c r="Q303" s="10" t="s">
        <v>630</v>
      </c>
      <c r="R303" s="19" t="str">
        <f t="shared" si="14"/>
        <v>20180612-Str-Sg-Wool01-Ndata-M0000-D000-T00000-G10-R06-0302.JPG</v>
      </c>
      <c r="S303" s="3"/>
      <c r="T303" s="3"/>
      <c r="U303" s="3"/>
      <c r="V303" s="12"/>
      <c r="W303" s="16"/>
    </row>
    <row r="304" spans="1:23" ht="10.8" x14ac:dyDescent="0.25">
      <c r="A304" s="17" t="s">
        <v>2099</v>
      </c>
      <c r="B304" s="9" t="str">
        <f t="shared" si="13"/>
        <v>20180612</v>
      </c>
      <c r="C304" s="9" t="s">
        <v>872</v>
      </c>
      <c r="D304" s="9" t="s">
        <v>1797</v>
      </c>
      <c r="E304" s="16" t="s">
        <v>23</v>
      </c>
      <c r="F304" s="16" t="s">
        <v>32</v>
      </c>
      <c r="G304" s="16" t="s">
        <v>33</v>
      </c>
      <c r="H304" s="16" t="s">
        <v>26</v>
      </c>
      <c r="I304" s="16">
        <v>97</v>
      </c>
      <c r="J304" s="16">
        <v>240</v>
      </c>
      <c r="K304" s="12" t="str">
        <f>IF(F304="NA","0000",IF(F304="A04","1000",IF(F304="A03","0700",IF(F304="A02","0500",IF(F304="A01","0200",ERROR)))))</f>
        <v>1000</v>
      </c>
      <c r="L304" s="12" t="str">
        <f t="shared" si="12"/>
        <v>240</v>
      </c>
      <c r="M304" s="18">
        <v>0</v>
      </c>
      <c r="N304" s="12">
        <v>10</v>
      </c>
      <c r="O304" s="12">
        <v>6</v>
      </c>
      <c r="P304" s="12" t="s">
        <v>24</v>
      </c>
      <c r="Q304" s="10" t="s">
        <v>632</v>
      </c>
      <c r="R304" s="19" t="str">
        <f t="shared" si="14"/>
        <v>20180612-Str-Sg-Cott01-Uvpo1-M1000-D240-T00000-G10-R06-0303.JPG</v>
      </c>
      <c r="S304" s="3"/>
      <c r="T304" s="3"/>
      <c r="U304" s="3"/>
      <c r="V304" s="12"/>
      <c r="W304" s="16"/>
    </row>
    <row r="305" spans="1:23" ht="10.8" x14ac:dyDescent="0.25">
      <c r="A305" s="17" t="s">
        <v>2100</v>
      </c>
      <c r="B305" s="9" t="str">
        <f t="shared" si="13"/>
        <v>20180612</v>
      </c>
      <c r="C305" s="9" t="s">
        <v>872</v>
      </c>
      <c r="D305" s="9" t="s">
        <v>1797</v>
      </c>
      <c r="E305" s="16" t="s">
        <v>23</v>
      </c>
      <c r="F305" s="16" t="s">
        <v>32</v>
      </c>
      <c r="G305" s="16" t="s">
        <v>33</v>
      </c>
      <c r="H305" s="16" t="s">
        <v>26</v>
      </c>
      <c r="I305" s="16">
        <v>65</v>
      </c>
      <c r="J305" s="16">
        <v>240</v>
      </c>
      <c r="K305" s="12" t="str">
        <f>IF(F305="NA","0000",IF(F305="A04","1000",IF(F305="A03","0700",IF(F305="A02","0500",IF(F305="A01","0200",ERROR)))))</f>
        <v>1000</v>
      </c>
      <c r="L305" s="12" t="str">
        <f t="shared" si="12"/>
        <v>240</v>
      </c>
      <c r="M305" s="18">
        <v>0</v>
      </c>
      <c r="N305" s="12">
        <v>10</v>
      </c>
      <c r="O305" s="12">
        <v>6</v>
      </c>
      <c r="P305" s="12" t="s">
        <v>24</v>
      </c>
      <c r="Q305" s="10" t="s">
        <v>634</v>
      </c>
      <c r="R305" s="19" t="str">
        <f t="shared" si="14"/>
        <v>20180612-Str-Sg-Cott01-Uvpo1-M1000-D240-T00000-G10-R06-0304.JPG</v>
      </c>
      <c r="S305" s="3"/>
      <c r="T305" s="3"/>
      <c r="U305" s="3"/>
      <c r="V305" s="12"/>
      <c r="W305" s="16"/>
    </row>
    <row r="306" spans="1:23" ht="10.8" x14ac:dyDescent="0.25">
      <c r="A306" s="17" t="s">
        <v>2101</v>
      </c>
      <c r="B306" s="9" t="str">
        <f t="shared" si="13"/>
        <v>20180612</v>
      </c>
      <c r="C306" s="9" t="s">
        <v>872</v>
      </c>
      <c r="D306" s="9" t="s">
        <v>1797</v>
      </c>
      <c r="E306" s="16" t="s">
        <v>29</v>
      </c>
      <c r="F306" s="16" t="s">
        <v>32</v>
      </c>
      <c r="G306" s="16" t="s">
        <v>33</v>
      </c>
      <c r="H306" s="16" t="s">
        <v>26</v>
      </c>
      <c r="I306" s="16">
        <v>39</v>
      </c>
      <c r="J306" s="16">
        <v>240</v>
      </c>
      <c r="K306" s="12" t="str">
        <f>IF(F306="NA","0000",IF(F306="A04","1000",IF(F306="A03","0700",IF(F306="A02","0500",IF(F306="A01","0200",ERROR)))))</f>
        <v>1000</v>
      </c>
      <c r="L306" s="12" t="str">
        <f t="shared" si="12"/>
        <v>240</v>
      </c>
      <c r="M306" s="18">
        <v>0</v>
      </c>
      <c r="N306" s="12">
        <v>10</v>
      </c>
      <c r="O306" s="12">
        <v>6</v>
      </c>
      <c r="P306" s="12" t="s">
        <v>24</v>
      </c>
      <c r="Q306" s="10" t="s">
        <v>636</v>
      </c>
      <c r="R306" s="19" t="str">
        <f t="shared" si="14"/>
        <v>20180612-Str-Sg-Wool01-Uvpo1-M1000-D240-T00000-G10-R06-0305.JPG</v>
      </c>
      <c r="S306" s="3">
        <f>I306-I303</f>
        <v>12</v>
      </c>
      <c r="T306" s="3">
        <f>I304-I302</f>
        <v>38</v>
      </c>
      <c r="U306" s="3">
        <f>S306/T306</f>
        <v>0.31578947368421051</v>
      </c>
      <c r="V306" s="12"/>
      <c r="W306" s="16"/>
    </row>
    <row r="307" spans="1:23" ht="10.8" x14ac:dyDescent="0.25">
      <c r="A307" s="17" t="s">
        <v>2102</v>
      </c>
      <c r="B307" s="9" t="str">
        <f t="shared" si="13"/>
        <v>20180612</v>
      </c>
      <c r="C307" s="9" t="s">
        <v>872</v>
      </c>
      <c r="D307" s="9" t="s">
        <v>1797</v>
      </c>
      <c r="E307" s="16" t="s">
        <v>23</v>
      </c>
      <c r="F307" s="16" t="s">
        <v>24</v>
      </c>
      <c r="G307" s="16" t="s">
        <v>25</v>
      </c>
      <c r="H307" s="16" t="s">
        <v>26</v>
      </c>
      <c r="I307" s="16">
        <v>149</v>
      </c>
      <c r="J307" s="16" t="s">
        <v>24</v>
      </c>
      <c r="K307" s="12" t="str">
        <f>IF(F307="NA","0000",IF(F307="A04","1000",IF(F307="A03","0700",IF(F307="A02","0500",IF(F307="A01","0200",ERROR)))))</f>
        <v>0000</v>
      </c>
      <c r="L307" s="12" t="str">
        <f t="shared" si="12"/>
        <v>000</v>
      </c>
      <c r="M307" s="18">
        <v>0</v>
      </c>
      <c r="N307" s="12">
        <v>11</v>
      </c>
      <c r="O307" s="12">
        <v>2</v>
      </c>
      <c r="P307" s="14" t="s">
        <v>24</v>
      </c>
      <c r="Q307" s="10" t="s">
        <v>638</v>
      </c>
      <c r="R307" s="19" t="str">
        <f t="shared" si="14"/>
        <v>20180612-Str-Sg-Cott01-Ndata-M0000-D000-T00000-G11-R02-0306.JPG</v>
      </c>
      <c r="S307" s="3"/>
      <c r="T307" s="3"/>
      <c r="U307" s="3"/>
      <c r="V307" s="12"/>
      <c r="W307" s="16"/>
    </row>
    <row r="308" spans="1:23" ht="10.8" x14ac:dyDescent="0.25">
      <c r="A308" s="17" t="s">
        <v>2103</v>
      </c>
      <c r="B308" s="9" t="str">
        <f t="shared" si="13"/>
        <v>20180612</v>
      </c>
      <c r="C308" s="9" t="s">
        <v>872</v>
      </c>
      <c r="D308" s="9" t="s">
        <v>1797</v>
      </c>
      <c r="E308" s="16" t="s">
        <v>29</v>
      </c>
      <c r="F308" s="16" t="s">
        <v>24</v>
      </c>
      <c r="G308" s="16" t="s">
        <v>25</v>
      </c>
      <c r="H308" s="16" t="s">
        <v>26</v>
      </c>
      <c r="I308" s="16">
        <v>39</v>
      </c>
      <c r="J308" s="16" t="s">
        <v>24</v>
      </c>
      <c r="K308" s="12" t="str">
        <f>IF(F308="NA","0000",IF(F308="A04","1000",IF(F308="A03","0700",IF(F308="A02","0500",IF(F308="A01","0200",ERROR)))))</f>
        <v>0000</v>
      </c>
      <c r="L308" s="12" t="str">
        <f t="shared" si="12"/>
        <v>000</v>
      </c>
      <c r="M308" s="18">
        <v>0</v>
      </c>
      <c r="N308" s="12">
        <v>11</v>
      </c>
      <c r="O308" s="12">
        <v>2</v>
      </c>
      <c r="P308" s="14" t="s">
        <v>24</v>
      </c>
      <c r="Q308" s="10" t="s">
        <v>640</v>
      </c>
      <c r="R308" s="19" t="str">
        <f t="shared" si="14"/>
        <v>20180612-Str-Sg-Wool01-Ndata-M0000-D000-T00000-G11-R02-0307.JPG</v>
      </c>
      <c r="S308" s="3"/>
      <c r="T308" s="3"/>
      <c r="U308" s="3"/>
      <c r="V308" s="12"/>
      <c r="W308" s="16"/>
    </row>
    <row r="309" spans="1:23" ht="10.8" x14ac:dyDescent="0.25">
      <c r="A309" s="17" t="s">
        <v>2104</v>
      </c>
      <c r="B309" s="9" t="str">
        <f t="shared" si="13"/>
        <v>20180612</v>
      </c>
      <c r="C309" s="9" t="s">
        <v>872</v>
      </c>
      <c r="D309" s="9" t="s">
        <v>1797</v>
      </c>
      <c r="E309" s="16" t="s">
        <v>23</v>
      </c>
      <c r="F309" s="16" t="s">
        <v>32</v>
      </c>
      <c r="G309" s="16" t="s">
        <v>33</v>
      </c>
      <c r="H309" s="16" t="s">
        <v>26</v>
      </c>
      <c r="I309" s="16">
        <v>164</v>
      </c>
      <c r="J309" s="16">
        <v>30</v>
      </c>
      <c r="K309" s="12" t="str">
        <f>IF(F309="NA","0000",IF(F309="A04","1000",IF(F309="A03","0700",IF(F309="A02","0500",IF(F309="A01","0200",ERROR)))))</f>
        <v>1000</v>
      </c>
      <c r="L309" s="12" t="str">
        <f t="shared" si="12"/>
        <v>030</v>
      </c>
      <c r="M309" s="18">
        <v>0</v>
      </c>
      <c r="N309" s="12">
        <v>11</v>
      </c>
      <c r="O309" s="12">
        <v>2</v>
      </c>
      <c r="P309" s="14" t="s">
        <v>24</v>
      </c>
      <c r="Q309" s="10" t="s">
        <v>642</v>
      </c>
      <c r="R309" s="19" t="str">
        <f t="shared" si="14"/>
        <v>20180612-Str-Sg-Cott01-Uvpo1-M1000-D030-T00000-G11-R02-0308.JPG</v>
      </c>
      <c r="S309" s="3"/>
      <c r="T309" s="3"/>
      <c r="U309" s="3"/>
      <c r="V309" s="12"/>
      <c r="W309" s="16"/>
    </row>
    <row r="310" spans="1:23" ht="10.8" x14ac:dyDescent="0.25">
      <c r="A310" s="17" t="s">
        <v>2105</v>
      </c>
      <c r="B310" s="9" t="str">
        <f t="shared" si="13"/>
        <v>20180612</v>
      </c>
      <c r="C310" s="9" t="s">
        <v>872</v>
      </c>
      <c r="D310" s="9" t="s">
        <v>1797</v>
      </c>
      <c r="E310" s="16" t="s">
        <v>23</v>
      </c>
      <c r="F310" s="16" t="s">
        <v>32</v>
      </c>
      <c r="G310" s="16" t="s">
        <v>33</v>
      </c>
      <c r="H310" s="16" t="s">
        <v>26</v>
      </c>
      <c r="I310" s="16">
        <v>130</v>
      </c>
      <c r="J310" s="16">
        <v>30</v>
      </c>
      <c r="K310" s="12" t="str">
        <f>IF(F310="NA","0000",IF(F310="A04","1000",IF(F310="A03","0700",IF(F310="A02","0500",IF(F310="A01","0200",ERROR)))))</f>
        <v>1000</v>
      </c>
      <c r="L310" s="12" t="str">
        <f t="shared" si="12"/>
        <v>030</v>
      </c>
      <c r="M310" s="18">
        <v>0</v>
      </c>
      <c r="N310" s="12">
        <v>11</v>
      </c>
      <c r="O310" s="12">
        <v>2</v>
      </c>
      <c r="P310" s="14" t="s">
        <v>24</v>
      </c>
      <c r="Q310" s="10" t="s">
        <v>644</v>
      </c>
      <c r="R310" s="19" t="str">
        <f t="shared" si="14"/>
        <v>20180612-Str-Sg-Cott01-Uvpo1-M1000-D030-T00000-G11-R02-0309.JPG</v>
      </c>
      <c r="S310" s="3"/>
      <c r="T310" s="3"/>
      <c r="U310" s="3"/>
      <c r="V310" s="12"/>
      <c r="W310" s="16"/>
    </row>
    <row r="311" spans="1:23" ht="10.8" x14ac:dyDescent="0.25">
      <c r="A311" s="17" t="s">
        <v>2106</v>
      </c>
      <c r="B311" s="9" t="str">
        <f t="shared" si="13"/>
        <v>20180612</v>
      </c>
      <c r="C311" s="9" t="s">
        <v>872</v>
      </c>
      <c r="D311" s="9" t="s">
        <v>1797</v>
      </c>
      <c r="E311" s="16" t="s">
        <v>29</v>
      </c>
      <c r="F311" s="16" t="s">
        <v>32</v>
      </c>
      <c r="G311" s="16" t="s">
        <v>33</v>
      </c>
      <c r="H311" s="16" t="s">
        <v>26</v>
      </c>
      <c r="I311" s="16">
        <v>60</v>
      </c>
      <c r="J311" s="16">
        <v>30</v>
      </c>
      <c r="K311" s="12" t="str">
        <f>IF(F311="NA","0000",IF(F311="A04","1000",IF(F311="A03","0700",IF(F311="A02","0500",IF(F311="A01","0200",ERROR)))))</f>
        <v>1000</v>
      </c>
      <c r="L311" s="12" t="str">
        <f t="shared" si="12"/>
        <v>030</v>
      </c>
      <c r="M311" s="18">
        <v>0</v>
      </c>
      <c r="N311" s="12">
        <v>11</v>
      </c>
      <c r="O311" s="12">
        <v>2</v>
      </c>
      <c r="P311" s="14" t="s">
        <v>24</v>
      </c>
      <c r="Q311" s="10" t="s">
        <v>646</v>
      </c>
      <c r="R311" s="19" t="str">
        <f t="shared" si="14"/>
        <v>20180612-Str-Sg-Wool01-Uvpo1-M1000-D030-T00000-G11-R02-0310.JPG</v>
      </c>
      <c r="S311" s="3">
        <f>I311-I308</f>
        <v>21</v>
      </c>
      <c r="T311" s="3">
        <f>I309-I307</f>
        <v>15</v>
      </c>
      <c r="U311" s="3">
        <f>S311/T311</f>
        <v>1.4</v>
      </c>
      <c r="V311" s="12"/>
      <c r="W311" s="16"/>
    </row>
    <row r="312" spans="1:23" ht="10.8" x14ac:dyDescent="0.25">
      <c r="A312" s="17" t="s">
        <v>2107</v>
      </c>
      <c r="B312" s="9" t="str">
        <f t="shared" si="13"/>
        <v>20180612</v>
      </c>
      <c r="C312" s="9" t="s">
        <v>872</v>
      </c>
      <c r="D312" s="9" t="s">
        <v>1797</v>
      </c>
      <c r="E312" s="16" t="s">
        <v>23</v>
      </c>
      <c r="F312" s="16" t="s">
        <v>24</v>
      </c>
      <c r="G312" s="16" t="s">
        <v>25</v>
      </c>
      <c r="H312" s="16" t="s">
        <v>26</v>
      </c>
      <c r="I312" s="16">
        <v>68</v>
      </c>
      <c r="J312" s="16" t="s">
        <v>24</v>
      </c>
      <c r="K312" s="12" t="str">
        <f>IF(F312="NA","0000",IF(F312="A04","1000",IF(F312="A03","0700",IF(F312="A02","0500",IF(F312="A01","0200",ERROR)))))</f>
        <v>0000</v>
      </c>
      <c r="L312" s="12" t="str">
        <f t="shared" si="12"/>
        <v>000</v>
      </c>
      <c r="M312" s="18">
        <v>0</v>
      </c>
      <c r="N312" s="12">
        <v>11</v>
      </c>
      <c r="O312" s="12">
        <v>3</v>
      </c>
      <c r="P312" s="14" t="s">
        <v>24</v>
      </c>
      <c r="Q312" s="10" t="s">
        <v>648</v>
      </c>
      <c r="R312" s="19" t="str">
        <f t="shared" si="14"/>
        <v>20180612-Str-Sg-Cott01-Ndata-M0000-D000-T00000-G11-R03-0311.JPG</v>
      </c>
      <c r="S312" s="3"/>
      <c r="T312" s="3"/>
      <c r="U312" s="3"/>
      <c r="V312" s="12"/>
      <c r="W312" s="16"/>
    </row>
    <row r="313" spans="1:23" ht="10.8" x14ac:dyDescent="0.25">
      <c r="A313" s="17" t="s">
        <v>2108</v>
      </c>
      <c r="B313" s="9" t="str">
        <f t="shared" si="13"/>
        <v>20180612</v>
      </c>
      <c r="C313" s="9" t="s">
        <v>872</v>
      </c>
      <c r="D313" s="9" t="s">
        <v>1797</v>
      </c>
      <c r="E313" s="16" t="s">
        <v>29</v>
      </c>
      <c r="F313" s="16" t="s">
        <v>24</v>
      </c>
      <c r="G313" s="16" t="s">
        <v>25</v>
      </c>
      <c r="H313" s="16" t="s">
        <v>26</v>
      </c>
      <c r="I313" s="16">
        <v>31</v>
      </c>
      <c r="J313" s="16" t="s">
        <v>24</v>
      </c>
      <c r="K313" s="12" t="str">
        <f>IF(F313="NA","0000",IF(F313="A04","1000",IF(F313="A03","0700",IF(F313="A02","0500",IF(F313="A01","0200",ERROR)))))</f>
        <v>0000</v>
      </c>
      <c r="L313" s="12" t="str">
        <f t="shared" si="12"/>
        <v>000</v>
      </c>
      <c r="M313" s="18">
        <v>0</v>
      </c>
      <c r="N313" s="12">
        <v>11</v>
      </c>
      <c r="O313" s="12">
        <v>3</v>
      </c>
      <c r="P313" s="14" t="s">
        <v>24</v>
      </c>
      <c r="Q313" s="10" t="s">
        <v>650</v>
      </c>
      <c r="R313" s="19" t="str">
        <f t="shared" si="14"/>
        <v>20180612-Str-Sg-Wool01-Ndata-M0000-D000-T00000-G11-R03-0312.JPG</v>
      </c>
      <c r="S313" s="3"/>
      <c r="T313" s="3"/>
      <c r="U313" s="3"/>
      <c r="V313" s="12"/>
      <c r="W313" s="16"/>
    </row>
    <row r="314" spans="1:23" ht="10.8" x14ac:dyDescent="0.25">
      <c r="A314" s="17" t="s">
        <v>2109</v>
      </c>
      <c r="B314" s="9" t="str">
        <f t="shared" si="13"/>
        <v>20180612</v>
      </c>
      <c r="C314" s="9" t="s">
        <v>872</v>
      </c>
      <c r="D314" s="9" t="s">
        <v>1797</v>
      </c>
      <c r="E314" s="16" t="s">
        <v>23</v>
      </c>
      <c r="F314" s="16" t="s">
        <v>32</v>
      </c>
      <c r="G314" s="16" t="s">
        <v>33</v>
      </c>
      <c r="H314" s="16" t="s">
        <v>26</v>
      </c>
      <c r="I314" s="16">
        <v>140</v>
      </c>
      <c r="J314" s="16">
        <v>30</v>
      </c>
      <c r="K314" s="12" t="str">
        <f>IF(F314="NA","0000",IF(F314="A04","1000",IF(F314="A03","0700",IF(F314="A02","0500",IF(F314="A01","0200",ERROR)))))</f>
        <v>1000</v>
      </c>
      <c r="L314" s="12" t="str">
        <f t="shared" si="12"/>
        <v>030</v>
      </c>
      <c r="M314" s="18">
        <v>0</v>
      </c>
      <c r="N314" s="12">
        <v>11</v>
      </c>
      <c r="O314" s="12">
        <v>3</v>
      </c>
      <c r="P314" s="14" t="s">
        <v>24</v>
      </c>
      <c r="Q314" s="10" t="s">
        <v>652</v>
      </c>
      <c r="R314" s="19" t="str">
        <f t="shared" si="14"/>
        <v>20180612-Str-Sg-Cott01-Uvpo1-M1000-D030-T00000-G11-R03-0313.JPG</v>
      </c>
      <c r="S314" s="3"/>
      <c r="T314" s="3"/>
      <c r="U314" s="3"/>
      <c r="V314" s="12"/>
      <c r="W314" s="16"/>
    </row>
    <row r="315" spans="1:23" ht="10.8" x14ac:dyDescent="0.25">
      <c r="A315" s="17" t="s">
        <v>2110</v>
      </c>
      <c r="B315" s="9" t="str">
        <f t="shared" si="13"/>
        <v>20180612</v>
      </c>
      <c r="C315" s="9" t="s">
        <v>872</v>
      </c>
      <c r="D315" s="9" t="s">
        <v>1797</v>
      </c>
      <c r="E315" s="16" t="s">
        <v>23</v>
      </c>
      <c r="F315" s="16" t="s">
        <v>32</v>
      </c>
      <c r="G315" s="16" t="s">
        <v>33</v>
      </c>
      <c r="H315" s="16" t="s">
        <v>26</v>
      </c>
      <c r="I315" s="16">
        <v>109</v>
      </c>
      <c r="J315" s="16">
        <v>30</v>
      </c>
      <c r="K315" s="12" t="str">
        <f>IF(F315="NA","0000",IF(F315="A04","1000",IF(F315="A03","0700",IF(F315="A02","0500",IF(F315="A01","0200",ERROR)))))</f>
        <v>1000</v>
      </c>
      <c r="L315" s="12" t="str">
        <f t="shared" si="12"/>
        <v>030</v>
      </c>
      <c r="M315" s="18">
        <v>0</v>
      </c>
      <c r="N315" s="12">
        <v>11</v>
      </c>
      <c r="O315" s="12">
        <v>3</v>
      </c>
      <c r="P315" s="14" t="s">
        <v>24</v>
      </c>
      <c r="Q315" s="10" t="s">
        <v>654</v>
      </c>
      <c r="R315" s="19" t="str">
        <f t="shared" si="14"/>
        <v>20180612-Str-Sg-Cott01-Uvpo1-M1000-D030-T00000-G11-R03-0314.JPG</v>
      </c>
      <c r="S315" s="3"/>
      <c r="T315" s="3"/>
      <c r="U315" s="3"/>
      <c r="V315" s="12"/>
      <c r="W315" s="16"/>
    </row>
    <row r="316" spans="1:23" ht="10.8" x14ac:dyDescent="0.25">
      <c r="A316" s="17" t="s">
        <v>2111</v>
      </c>
      <c r="B316" s="9" t="str">
        <f t="shared" si="13"/>
        <v>20180612</v>
      </c>
      <c r="C316" s="9" t="s">
        <v>872</v>
      </c>
      <c r="D316" s="9" t="s">
        <v>1797</v>
      </c>
      <c r="E316" s="16" t="s">
        <v>29</v>
      </c>
      <c r="F316" s="16" t="s">
        <v>32</v>
      </c>
      <c r="G316" s="16" t="s">
        <v>33</v>
      </c>
      <c r="H316" s="16" t="s">
        <v>26</v>
      </c>
      <c r="I316" s="16">
        <v>59</v>
      </c>
      <c r="J316" s="16">
        <v>30</v>
      </c>
      <c r="K316" s="12" t="str">
        <f>IF(F316="NA","0000",IF(F316="A04","1000",IF(F316="A03","0700",IF(F316="A02","0500",IF(F316="A01","0200",ERROR)))))</f>
        <v>1000</v>
      </c>
      <c r="L316" s="12" t="str">
        <f t="shared" si="12"/>
        <v>030</v>
      </c>
      <c r="M316" s="18">
        <v>0</v>
      </c>
      <c r="N316" s="12">
        <v>11</v>
      </c>
      <c r="O316" s="12">
        <v>3</v>
      </c>
      <c r="P316" s="14" t="s">
        <v>24</v>
      </c>
      <c r="Q316" s="10" t="s">
        <v>656</v>
      </c>
      <c r="R316" s="19" t="str">
        <f t="shared" si="14"/>
        <v>20180612-Str-Sg-Wool01-Uvpo1-M1000-D030-T00000-G11-R03-0315.JPG</v>
      </c>
      <c r="S316" s="3">
        <f>I316-I313</f>
        <v>28</v>
      </c>
      <c r="T316" s="3">
        <f>I314-I312</f>
        <v>72</v>
      </c>
      <c r="U316" s="3">
        <f>S316/T316</f>
        <v>0.3888888888888889</v>
      </c>
      <c r="V316" s="12"/>
      <c r="W316" s="16"/>
    </row>
    <row r="317" spans="1:23" ht="10.8" x14ac:dyDescent="0.25">
      <c r="A317" s="17" t="s">
        <v>2112</v>
      </c>
      <c r="B317" s="9" t="str">
        <f t="shared" si="13"/>
        <v>20180612</v>
      </c>
      <c r="C317" s="9" t="s">
        <v>872</v>
      </c>
      <c r="D317" s="9" t="s">
        <v>1797</v>
      </c>
      <c r="E317" s="16" t="s">
        <v>23</v>
      </c>
      <c r="F317" s="16" t="s">
        <v>24</v>
      </c>
      <c r="G317" s="16" t="s">
        <v>25</v>
      </c>
      <c r="H317" s="16" t="s">
        <v>26</v>
      </c>
      <c r="I317" s="16">
        <v>109</v>
      </c>
      <c r="J317" s="16" t="s">
        <v>24</v>
      </c>
      <c r="K317" s="12" t="str">
        <f>IF(F317="NA","0000",IF(F317="A04","1000",IF(F317="A03","0700",IF(F317="A02","0500",IF(F317="A01","0200",ERROR)))))</f>
        <v>0000</v>
      </c>
      <c r="L317" s="12" t="str">
        <f t="shared" si="12"/>
        <v>000</v>
      </c>
      <c r="M317" s="18">
        <v>0</v>
      </c>
      <c r="N317" s="12">
        <v>11</v>
      </c>
      <c r="O317" s="12">
        <v>4</v>
      </c>
      <c r="P317" s="14" t="s">
        <v>24</v>
      </c>
      <c r="Q317" s="10" t="s">
        <v>658</v>
      </c>
      <c r="R317" s="19" t="str">
        <f t="shared" si="14"/>
        <v>20180612-Str-Sg-Cott01-Ndata-M0000-D000-T00000-G11-R04-0316.JPG</v>
      </c>
      <c r="S317" s="3"/>
      <c r="T317" s="3"/>
      <c r="U317" s="3"/>
      <c r="V317" s="12"/>
      <c r="W317" s="16"/>
    </row>
    <row r="318" spans="1:23" ht="10.8" x14ac:dyDescent="0.25">
      <c r="A318" s="17" t="s">
        <v>2113</v>
      </c>
      <c r="B318" s="9" t="str">
        <f t="shared" si="13"/>
        <v>20180612</v>
      </c>
      <c r="C318" s="9" t="s">
        <v>872</v>
      </c>
      <c r="D318" s="9" t="s">
        <v>1797</v>
      </c>
      <c r="E318" s="16" t="s">
        <v>29</v>
      </c>
      <c r="F318" s="16" t="s">
        <v>24</v>
      </c>
      <c r="G318" s="16" t="s">
        <v>25</v>
      </c>
      <c r="H318" s="16" t="s">
        <v>26</v>
      </c>
      <c r="I318" s="16">
        <v>30</v>
      </c>
      <c r="J318" s="16" t="s">
        <v>24</v>
      </c>
      <c r="K318" s="12" t="str">
        <f>IF(F318="NA","0000",IF(F318="A04","1000",IF(F318="A03","0700",IF(F318="A02","0500",IF(F318="A01","0200",ERROR)))))</f>
        <v>0000</v>
      </c>
      <c r="L318" s="12" t="str">
        <f t="shared" si="12"/>
        <v>000</v>
      </c>
      <c r="M318" s="18">
        <v>0</v>
      </c>
      <c r="N318" s="12">
        <v>11</v>
      </c>
      <c r="O318" s="12">
        <v>4</v>
      </c>
      <c r="P318" s="14" t="s">
        <v>24</v>
      </c>
      <c r="Q318" s="10" t="s">
        <v>660</v>
      </c>
      <c r="R318" s="19" t="str">
        <f t="shared" si="14"/>
        <v>20180612-Str-Sg-Wool01-Ndata-M0000-D000-T00000-G11-R04-0317.JPG</v>
      </c>
      <c r="S318" s="3"/>
      <c r="T318" s="3"/>
      <c r="U318" s="3"/>
      <c r="V318" s="12"/>
      <c r="W318" s="16"/>
    </row>
    <row r="319" spans="1:23" ht="10.8" x14ac:dyDescent="0.25">
      <c r="A319" s="17" t="s">
        <v>2114</v>
      </c>
      <c r="B319" s="9" t="str">
        <f t="shared" si="13"/>
        <v>20180612</v>
      </c>
      <c r="C319" s="9" t="s">
        <v>872</v>
      </c>
      <c r="D319" s="9" t="s">
        <v>1797</v>
      </c>
      <c r="E319" s="16" t="s">
        <v>23</v>
      </c>
      <c r="F319" s="16" t="s">
        <v>32</v>
      </c>
      <c r="G319" s="16" t="s">
        <v>33</v>
      </c>
      <c r="H319" s="16" t="s">
        <v>26</v>
      </c>
      <c r="I319" s="16">
        <v>419</v>
      </c>
      <c r="J319" s="16">
        <v>30</v>
      </c>
      <c r="K319" s="12" t="str">
        <f>IF(F319="NA","0000",IF(F319="A04","1000",IF(F319="A03","0700",IF(F319="A02","0500",IF(F319="A01","0200",ERROR)))))</f>
        <v>1000</v>
      </c>
      <c r="L319" s="12" t="str">
        <f t="shared" si="12"/>
        <v>030</v>
      </c>
      <c r="M319" s="18">
        <v>0</v>
      </c>
      <c r="N319" s="12">
        <v>11</v>
      </c>
      <c r="O319" s="12">
        <v>4</v>
      </c>
      <c r="P319" s="14" t="s">
        <v>24</v>
      </c>
      <c r="Q319" s="10" t="s">
        <v>662</v>
      </c>
      <c r="R319" s="19" t="str">
        <f t="shared" si="14"/>
        <v>20180612-Str-Sg-Cott01-Uvpo1-M1000-D030-T00000-G11-R04-0318.JPG</v>
      </c>
      <c r="S319" s="3"/>
      <c r="T319" s="3"/>
      <c r="U319" s="3"/>
      <c r="V319" s="12"/>
      <c r="W319" s="16"/>
    </row>
    <row r="320" spans="1:23" ht="10.8" x14ac:dyDescent="0.25">
      <c r="A320" s="17" t="s">
        <v>2115</v>
      </c>
      <c r="B320" s="9" t="str">
        <f t="shared" si="13"/>
        <v>20180612</v>
      </c>
      <c r="C320" s="9" t="s">
        <v>872</v>
      </c>
      <c r="D320" s="9" t="s">
        <v>1797</v>
      </c>
      <c r="E320" s="16" t="s">
        <v>23</v>
      </c>
      <c r="F320" s="16" t="s">
        <v>32</v>
      </c>
      <c r="G320" s="16" t="s">
        <v>33</v>
      </c>
      <c r="H320" s="16" t="s">
        <v>26</v>
      </c>
      <c r="I320" s="16">
        <v>240</v>
      </c>
      <c r="J320" s="16">
        <v>30</v>
      </c>
      <c r="K320" s="12" t="str">
        <f>IF(F320="NA","0000",IF(F320="A04","1000",IF(F320="A03","0700",IF(F320="A02","0500",IF(F320="A01","0200",ERROR)))))</f>
        <v>1000</v>
      </c>
      <c r="L320" s="12" t="str">
        <f t="shared" si="12"/>
        <v>030</v>
      </c>
      <c r="M320" s="18">
        <v>0</v>
      </c>
      <c r="N320" s="12">
        <v>11</v>
      </c>
      <c r="O320" s="12">
        <v>4</v>
      </c>
      <c r="P320" s="14" t="s">
        <v>24</v>
      </c>
      <c r="Q320" s="10" t="s">
        <v>664</v>
      </c>
      <c r="R320" s="19" t="str">
        <f t="shared" si="14"/>
        <v>20180612-Str-Sg-Cott01-Uvpo1-M1000-D030-T00000-G11-R04-0319.JPG</v>
      </c>
      <c r="S320" s="3"/>
      <c r="T320" s="3"/>
      <c r="U320" s="3"/>
      <c r="V320" s="12"/>
      <c r="W320" s="16"/>
    </row>
    <row r="321" spans="1:23" ht="10.8" x14ac:dyDescent="0.25">
      <c r="A321" s="17" t="s">
        <v>2116</v>
      </c>
      <c r="B321" s="9" t="str">
        <f t="shared" si="13"/>
        <v>20180612</v>
      </c>
      <c r="C321" s="9" t="s">
        <v>872</v>
      </c>
      <c r="D321" s="9" t="s">
        <v>1797</v>
      </c>
      <c r="E321" s="16" t="s">
        <v>29</v>
      </c>
      <c r="F321" s="16" t="s">
        <v>32</v>
      </c>
      <c r="G321" s="16" t="s">
        <v>33</v>
      </c>
      <c r="H321" s="16" t="s">
        <v>26</v>
      </c>
      <c r="I321" s="16">
        <v>170</v>
      </c>
      <c r="J321" s="16">
        <v>30</v>
      </c>
      <c r="K321" s="12" t="str">
        <f>IF(F321="NA","0000",IF(F321="A04","1000",IF(F321="A03","0700",IF(F321="A02","0500",IF(F321="A01","0200",ERROR)))))</f>
        <v>1000</v>
      </c>
      <c r="L321" s="12" t="str">
        <f t="shared" si="12"/>
        <v>030</v>
      </c>
      <c r="M321" s="18">
        <v>0</v>
      </c>
      <c r="N321" s="12">
        <v>11</v>
      </c>
      <c r="O321" s="12">
        <v>4</v>
      </c>
      <c r="P321" s="14" t="s">
        <v>24</v>
      </c>
      <c r="Q321" s="10" t="s">
        <v>666</v>
      </c>
      <c r="R321" s="19" t="str">
        <f t="shared" si="14"/>
        <v>20180612-Str-Sg-Wool01-Uvpo1-M1000-D030-T00000-G11-R04-0320.JPG</v>
      </c>
      <c r="S321" s="3">
        <f>I321-I318</f>
        <v>140</v>
      </c>
      <c r="T321" s="3">
        <f>I319-I317</f>
        <v>310</v>
      </c>
      <c r="U321" s="3">
        <f>S321/T321</f>
        <v>0.45161290322580644</v>
      </c>
      <c r="V321" s="12"/>
      <c r="W321" s="16"/>
    </row>
    <row r="322" spans="1:23" ht="10.8" x14ac:dyDescent="0.25">
      <c r="A322" s="17" t="s">
        <v>2117</v>
      </c>
      <c r="B322" s="9" t="str">
        <f t="shared" si="13"/>
        <v>20180612</v>
      </c>
      <c r="C322" s="9" t="s">
        <v>872</v>
      </c>
      <c r="D322" s="9" t="s">
        <v>1797</v>
      </c>
      <c r="E322" s="16" t="s">
        <v>23</v>
      </c>
      <c r="F322" s="16" t="s">
        <v>24</v>
      </c>
      <c r="G322" s="16" t="s">
        <v>25</v>
      </c>
      <c r="H322" s="16" t="s">
        <v>26</v>
      </c>
      <c r="I322" s="16">
        <v>63</v>
      </c>
      <c r="J322" s="16" t="s">
        <v>24</v>
      </c>
      <c r="K322" s="12" t="str">
        <f>IF(F322="NA","0000",IF(F322="A04","1000",IF(F322="A03","0700",IF(F322="A02","0500",IF(F322="A01","0200",ERROR)))))</f>
        <v>0000</v>
      </c>
      <c r="L322" s="12" t="str">
        <f t="shared" ref="L322:L385" si="15">IF(J322="NA","000",TEXT(J322,"000"))</f>
        <v>000</v>
      </c>
      <c r="M322" s="18">
        <v>0</v>
      </c>
      <c r="N322" s="12">
        <v>11</v>
      </c>
      <c r="O322" s="12">
        <v>5</v>
      </c>
      <c r="P322" s="14" t="s">
        <v>24</v>
      </c>
      <c r="Q322" s="10" t="s">
        <v>668</v>
      </c>
      <c r="R322" s="19" t="str">
        <f t="shared" si="14"/>
        <v>20180612-Str-Sg-Cott01-Ndata-M0000-D000-T00000-G11-R05-0321.JPG</v>
      </c>
      <c r="S322" s="3"/>
      <c r="T322" s="3"/>
      <c r="U322" s="3"/>
      <c r="V322" s="12"/>
      <c r="W322" s="16"/>
    </row>
    <row r="323" spans="1:23" ht="10.8" x14ac:dyDescent="0.25">
      <c r="A323" s="17" t="s">
        <v>2118</v>
      </c>
      <c r="B323" s="9" t="str">
        <f t="shared" ref="B323:B386" si="16">LEFT(A323,8)</f>
        <v>20180612</v>
      </c>
      <c r="C323" s="9" t="s">
        <v>872</v>
      </c>
      <c r="D323" s="9" t="s">
        <v>1797</v>
      </c>
      <c r="E323" s="16" t="s">
        <v>29</v>
      </c>
      <c r="F323" s="16" t="s">
        <v>24</v>
      </c>
      <c r="G323" s="16" t="s">
        <v>25</v>
      </c>
      <c r="H323" s="16" t="s">
        <v>26</v>
      </c>
      <c r="I323" s="16">
        <v>17</v>
      </c>
      <c r="J323" s="16" t="s">
        <v>24</v>
      </c>
      <c r="K323" s="12" t="str">
        <f>IF(F323="NA","0000",IF(F323="A04","1000",IF(F323="A03","0700",IF(F323="A02","0500",IF(F323="A01","0200",ERROR)))))</f>
        <v>0000</v>
      </c>
      <c r="L323" s="12" t="str">
        <f t="shared" si="15"/>
        <v>000</v>
      </c>
      <c r="M323" s="18">
        <v>0</v>
      </c>
      <c r="N323" s="12">
        <v>11</v>
      </c>
      <c r="O323" s="12">
        <v>5</v>
      </c>
      <c r="P323" s="14" t="s">
        <v>24</v>
      </c>
      <c r="Q323" s="10" t="s">
        <v>670</v>
      </c>
      <c r="R323" s="19" t="str">
        <f t="shared" si="14"/>
        <v>20180612-Str-Sg-Wool01-Ndata-M0000-D000-T00000-G11-R05-0322.JPG</v>
      </c>
      <c r="S323" s="3"/>
      <c r="T323" s="3"/>
      <c r="U323" s="3"/>
      <c r="V323" s="12"/>
      <c r="W323" s="16"/>
    </row>
    <row r="324" spans="1:23" ht="10.8" x14ac:dyDescent="0.25">
      <c r="A324" s="17" t="s">
        <v>2119</v>
      </c>
      <c r="B324" s="9" t="str">
        <f t="shared" si="16"/>
        <v>20180612</v>
      </c>
      <c r="C324" s="9" t="s">
        <v>872</v>
      </c>
      <c r="D324" s="9" t="s">
        <v>1797</v>
      </c>
      <c r="E324" s="16" t="s">
        <v>23</v>
      </c>
      <c r="F324" s="16" t="s">
        <v>32</v>
      </c>
      <c r="G324" s="16" t="s">
        <v>33</v>
      </c>
      <c r="H324" s="16" t="s">
        <v>26</v>
      </c>
      <c r="I324" s="16">
        <v>274</v>
      </c>
      <c r="J324" s="16">
        <v>30</v>
      </c>
      <c r="K324" s="12" t="str">
        <f>IF(F324="NA","0000",IF(F324="A04","1000",IF(F324="A03","0700",IF(F324="A02","0500",IF(F324="A01","0200",ERROR)))))</f>
        <v>1000</v>
      </c>
      <c r="L324" s="12" t="str">
        <f t="shared" si="15"/>
        <v>030</v>
      </c>
      <c r="M324" s="18">
        <v>0</v>
      </c>
      <c r="N324" s="12">
        <v>11</v>
      </c>
      <c r="O324" s="12">
        <v>5</v>
      </c>
      <c r="P324" s="14" t="s">
        <v>24</v>
      </c>
      <c r="Q324" s="10" t="s">
        <v>672</v>
      </c>
      <c r="R324" s="19" t="str">
        <f t="shared" ref="R324:R387" si="17">CONCATENATE(B324,"-",C324,"-",D324,"-",E324,"-",G324,"-","M",K324,"-","D",L324,"-","T",TEXT(M324,"00000"),"-","G",TEXT(N324,"00"),"-","R",TEXT(O324,"00"),"-",0,Q324,".JPG")</f>
        <v>20180612-Str-Sg-Cott01-Uvpo1-M1000-D030-T00000-G11-R05-0323.JPG</v>
      </c>
      <c r="S324" s="3"/>
      <c r="T324" s="3"/>
      <c r="U324" s="3"/>
      <c r="V324" s="12"/>
      <c r="W324" s="16"/>
    </row>
    <row r="325" spans="1:23" ht="10.8" x14ac:dyDescent="0.25">
      <c r="A325" s="17" t="s">
        <v>2120</v>
      </c>
      <c r="B325" s="9" t="str">
        <f t="shared" si="16"/>
        <v>20180612</v>
      </c>
      <c r="C325" s="9" t="s">
        <v>872</v>
      </c>
      <c r="D325" s="9" t="s">
        <v>1797</v>
      </c>
      <c r="E325" s="16" t="s">
        <v>23</v>
      </c>
      <c r="F325" s="16" t="s">
        <v>32</v>
      </c>
      <c r="G325" s="16" t="s">
        <v>33</v>
      </c>
      <c r="H325" s="16" t="s">
        <v>26</v>
      </c>
      <c r="I325" s="16">
        <v>211</v>
      </c>
      <c r="J325" s="16">
        <v>30</v>
      </c>
      <c r="K325" s="12" t="str">
        <f>IF(F325="NA","0000",IF(F325="A04","1000",IF(F325="A03","0700",IF(F325="A02","0500",IF(F325="A01","0200",ERROR)))))</f>
        <v>1000</v>
      </c>
      <c r="L325" s="12" t="str">
        <f t="shared" si="15"/>
        <v>030</v>
      </c>
      <c r="M325" s="18">
        <v>0</v>
      </c>
      <c r="N325" s="12">
        <v>11</v>
      </c>
      <c r="O325" s="12">
        <v>5</v>
      </c>
      <c r="P325" s="14" t="s">
        <v>24</v>
      </c>
      <c r="Q325" s="10" t="s">
        <v>674</v>
      </c>
      <c r="R325" s="19" t="str">
        <f t="shared" si="17"/>
        <v>20180612-Str-Sg-Cott01-Uvpo1-M1000-D030-T00000-G11-R05-0324.JPG</v>
      </c>
      <c r="S325" s="3"/>
      <c r="T325" s="3"/>
      <c r="U325" s="3"/>
      <c r="V325" s="12"/>
      <c r="W325" s="16"/>
    </row>
    <row r="326" spans="1:23" ht="10.8" x14ac:dyDescent="0.25">
      <c r="A326" s="17" t="s">
        <v>2121</v>
      </c>
      <c r="B326" s="9" t="str">
        <f t="shared" si="16"/>
        <v>20180612</v>
      </c>
      <c r="C326" s="9" t="s">
        <v>872</v>
      </c>
      <c r="D326" s="9" t="s">
        <v>1797</v>
      </c>
      <c r="E326" s="16" t="s">
        <v>29</v>
      </c>
      <c r="F326" s="16" t="s">
        <v>32</v>
      </c>
      <c r="G326" s="16" t="s">
        <v>33</v>
      </c>
      <c r="H326" s="16" t="s">
        <v>26</v>
      </c>
      <c r="I326" s="16">
        <v>26</v>
      </c>
      <c r="J326" s="16">
        <v>30</v>
      </c>
      <c r="K326" s="12" t="str">
        <f>IF(F326="NA","0000",IF(F326="A04","1000",IF(F326="A03","0700",IF(F326="A02","0500",IF(F326="A01","0200",ERROR)))))</f>
        <v>1000</v>
      </c>
      <c r="L326" s="12" t="str">
        <f t="shared" si="15"/>
        <v>030</v>
      </c>
      <c r="M326" s="18">
        <v>0</v>
      </c>
      <c r="N326" s="12">
        <v>11</v>
      </c>
      <c r="O326" s="12">
        <v>5</v>
      </c>
      <c r="P326" s="14" t="s">
        <v>24</v>
      </c>
      <c r="Q326" s="10" t="s">
        <v>676</v>
      </c>
      <c r="R326" s="19" t="str">
        <f t="shared" si="17"/>
        <v>20180612-Str-Sg-Wool01-Uvpo1-M1000-D030-T00000-G11-R05-0325.JPG</v>
      </c>
      <c r="S326" s="3">
        <f>I326-I323</f>
        <v>9</v>
      </c>
      <c r="T326" s="3">
        <f>I324-I322</f>
        <v>211</v>
      </c>
      <c r="U326" s="3">
        <f>S326/T326</f>
        <v>4.2654028436018961E-2</v>
      </c>
      <c r="V326" s="12"/>
      <c r="W326" s="16"/>
    </row>
    <row r="327" spans="1:23" ht="10.8" x14ac:dyDescent="0.25">
      <c r="A327" s="17" t="s">
        <v>2122</v>
      </c>
      <c r="B327" s="9" t="str">
        <f t="shared" si="16"/>
        <v>20180612</v>
      </c>
      <c r="C327" s="9" t="s">
        <v>872</v>
      </c>
      <c r="D327" s="9" t="s">
        <v>1797</v>
      </c>
      <c r="E327" s="16" t="s">
        <v>23</v>
      </c>
      <c r="F327" s="16" t="s">
        <v>24</v>
      </c>
      <c r="G327" s="16" t="s">
        <v>25</v>
      </c>
      <c r="H327" s="16" t="s">
        <v>26</v>
      </c>
      <c r="I327" s="16">
        <v>103</v>
      </c>
      <c r="J327" s="16" t="s">
        <v>24</v>
      </c>
      <c r="K327" s="12" t="str">
        <f>IF(F327="NA","0000",IF(F327="A04","1000",IF(F327="A03","0700",IF(F327="A02","0500",IF(F327="A01","0200",ERROR)))))</f>
        <v>0000</v>
      </c>
      <c r="L327" s="12" t="str">
        <f t="shared" si="15"/>
        <v>000</v>
      </c>
      <c r="M327" s="18">
        <v>0</v>
      </c>
      <c r="N327" s="12">
        <v>11</v>
      </c>
      <c r="O327" s="12">
        <v>6</v>
      </c>
      <c r="P327" s="14" t="s">
        <v>24</v>
      </c>
      <c r="Q327" s="10" t="s">
        <v>678</v>
      </c>
      <c r="R327" s="19" t="str">
        <f t="shared" si="17"/>
        <v>20180612-Str-Sg-Cott01-Ndata-M0000-D000-T00000-G11-R06-0326.JPG</v>
      </c>
      <c r="S327" s="3"/>
      <c r="T327" s="3"/>
      <c r="U327" s="3"/>
      <c r="V327" s="12"/>
      <c r="W327" s="16"/>
    </row>
    <row r="328" spans="1:23" ht="10.8" x14ac:dyDescent="0.25">
      <c r="A328" s="17" t="s">
        <v>2123</v>
      </c>
      <c r="B328" s="9" t="str">
        <f t="shared" si="16"/>
        <v>20180612</v>
      </c>
      <c r="C328" s="9" t="s">
        <v>872</v>
      </c>
      <c r="D328" s="9" t="s">
        <v>1797</v>
      </c>
      <c r="E328" s="16" t="s">
        <v>29</v>
      </c>
      <c r="F328" s="16" t="s">
        <v>24</v>
      </c>
      <c r="G328" s="16" t="s">
        <v>25</v>
      </c>
      <c r="H328" s="16" t="s">
        <v>26</v>
      </c>
      <c r="I328" s="16">
        <v>29</v>
      </c>
      <c r="J328" s="16" t="s">
        <v>24</v>
      </c>
      <c r="K328" s="12" t="str">
        <f>IF(F328="NA","0000",IF(F328="A04","1000",IF(F328="A03","0700",IF(F328="A02","0500",IF(F328="A01","0200",ERROR)))))</f>
        <v>0000</v>
      </c>
      <c r="L328" s="12" t="str">
        <f t="shared" si="15"/>
        <v>000</v>
      </c>
      <c r="M328" s="18">
        <v>0</v>
      </c>
      <c r="N328" s="12">
        <v>11</v>
      </c>
      <c r="O328" s="12">
        <v>6</v>
      </c>
      <c r="P328" s="14" t="s">
        <v>24</v>
      </c>
      <c r="Q328" s="10" t="s">
        <v>680</v>
      </c>
      <c r="R328" s="19" t="str">
        <f t="shared" si="17"/>
        <v>20180612-Str-Sg-Wool01-Ndata-M0000-D000-T00000-G11-R06-0327.JPG</v>
      </c>
      <c r="S328" s="3"/>
      <c r="T328" s="3"/>
      <c r="U328" s="3"/>
      <c r="V328" s="12"/>
      <c r="W328" s="16"/>
    </row>
    <row r="329" spans="1:23" ht="10.8" x14ac:dyDescent="0.25">
      <c r="A329" s="17" t="s">
        <v>2124</v>
      </c>
      <c r="B329" s="9" t="str">
        <f t="shared" si="16"/>
        <v>20180612</v>
      </c>
      <c r="C329" s="9" t="s">
        <v>872</v>
      </c>
      <c r="D329" s="9" t="s">
        <v>1797</v>
      </c>
      <c r="E329" s="16" t="s">
        <v>23</v>
      </c>
      <c r="F329" s="16" t="s">
        <v>32</v>
      </c>
      <c r="G329" s="16" t="s">
        <v>33</v>
      </c>
      <c r="H329" s="16" t="s">
        <v>26</v>
      </c>
      <c r="I329" s="16">
        <v>461</v>
      </c>
      <c r="J329" s="16">
        <v>30</v>
      </c>
      <c r="K329" s="12" t="str">
        <f>IF(F329="NA","0000",IF(F329="A04","1000",IF(F329="A03","0700",IF(F329="A02","0500",IF(F329="A01","0200",ERROR)))))</f>
        <v>1000</v>
      </c>
      <c r="L329" s="12" t="str">
        <f t="shared" si="15"/>
        <v>030</v>
      </c>
      <c r="M329" s="18">
        <v>0</v>
      </c>
      <c r="N329" s="12">
        <v>11</v>
      </c>
      <c r="O329" s="12">
        <v>6</v>
      </c>
      <c r="P329" s="14" t="s">
        <v>24</v>
      </c>
      <c r="Q329" s="10" t="s">
        <v>682</v>
      </c>
      <c r="R329" s="19" t="str">
        <f t="shared" si="17"/>
        <v>20180612-Str-Sg-Cott01-Uvpo1-M1000-D030-T00000-G11-R06-0328.JPG</v>
      </c>
      <c r="S329" s="3"/>
      <c r="T329" s="3"/>
      <c r="U329" s="3"/>
      <c r="V329" s="12"/>
      <c r="W329" s="16"/>
    </row>
    <row r="330" spans="1:23" ht="10.8" x14ac:dyDescent="0.25">
      <c r="A330" s="17" t="s">
        <v>2125</v>
      </c>
      <c r="B330" s="9" t="str">
        <f t="shared" si="16"/>
        <v>20180612</v>
      </c>
      <c r="C330" s="9" t="s">
        <v>872</v>
      </c>
      <c r="D330" s="9" t="s">
        <v>1797</v>
      </c>
      <c r="E330" s="16" t="s">
        <v>23</v>
      </c>
      <c r="F330" s="16" t="s">
        <v>32</v>
      </c>
      <c r="G330" s="16" t="s">
        <v>33</v>
      </c>
      <c r="H330" s="16" t="s">
        <v>26</v>
      </c>
      <c r="I330" s="16">
        <v>448</v>
      </c>
      <c r="J330" s="16">
        <v>30</v>
      </c>
      <c r="K330" s="12" t="str">
        <f>IF(F330="NA","0000",IF(F330="A04","1000",IF(F330="A03","0700",IF(F330="A02","0500",IF(F330="A01","0200",ERROR)))))</f>
        <v>1000</v>
      </c>
      <c r="L330" s="12" t="str">
        <f t="shared" si="15"/>
        <v>030</v>
      </c>
      <c r="M330" s="18">
        <v>0</v>
      </c>
      <c r="N330" s="12">
        <v>11</v>
      </c>
      <c r="O330" s="12">
        <v>6</v>
      </c>
      <c r="P330" s="14" t="s">
        <v>24</v>
      </c>
      <c r="Q330" s="10" t="s">
        <v>684</v>
      </c>
      <c r="R330" s="19" t="str">
        <f t="shared" si="17"/>
        <v>20180612-Str-Sg-Cott01-Uvpo1-M1000-D030-T00000-G11-R06-0329.JPG</v>
      </c>
      <c r="S330" s="3"/>
      <c r="T330" s="3"/>
      <c r="U330" s="3"/>
      <c r="V330" s="12"/>
      <c r="W330" s="16"/>
    </row>
    <row r="331" spans="1:23" ht="10.8" x14ac:dyDescent="0.25">
      <c r="A331" s="17" t="s">
        <v>2126</v>
      </c>
      <c r="B331" s="9" t="str">
        <f t="shared" si="16"/>
        <v>20180612</v>
      </c>
      <c r="C331" s="9" t="s">
        <v>872</v>
      </c>
      <c r="D331" s="9" t="s">
        <v>1797</v>
      </c>
      <c r="E331" s="16" t="s">
        <v>29</v>
      </c>
      <c r="F331" s="16" t="s">
        <v>32</v>
      </c>
      <c r="G331" s="16" t="s">
        <v>33</v>
      </c>
      <c r="H331" s="16" t="s">
        <v>26</v>
      </c>
      <c r="I331" s="16">
        <v>39</v>
      </c>
      <c r="J331" s="16">
        <v>30</v>
      </c>
      <c r="K331" s="12" t="str">
        <f>IF(F331="NA","0000",IF(F331="A04","1000",IF(F331="A03","0700",IF(F331="A02","0500",IF(F331="A01","0200",ERROR)))))</f>
        <v>1000</v>
      </c>
      <c r="L331" s="12" t="str">
        <f t="shared" si="15"/>
        <v>030</v>
      </c>
      <c r="M331" s="18">
        <v>0</v>
      </c>
      <c r="N331" s="12">
        <v>11</v>
      </c>
      <c r="O331" s="12">
        <v>6</v>
      </c>
      <c r="P331" s="14" t="s">
        <v>24</v>
      </c>
      <c r="Q331" s="10" t="s">
        <v>686</v>
      </c>
      <c r="R331" s="19" t="str">
        <f t="shared" si="17"/>
        <v>20180612-Str-Sg-Wool01-Uvpo1-M1000-D030-T00000-G11-R06-0330.JPG</v>
      </c>
      <c r="S331" s="3">
        <f>I331-I328</f>
        <v>10</v>
      </c>
      <c r="T331" s="3">
        <f>I329-I327</f>
        <v>358</v>
      </c>
      <c r="U331" s="3">
        <f>S331/T331</f>
        <v>2.7932960893854747E-2</v>
      </c>
      <c r="V331" s="12"/>
      <c r="W331" s="16"/>
    </row>
    <row r="332" spans="1:23" ht="10.8" x14ac:dyDescent="0.25">
      <c r="A332" s="17" t="s">
        <v>2127</v>
      </c>
      <c r="B332" s="9" t="str">
        <f t="shared" si="16"/>
        <v>20180613</v>
      </c>
      <c r="C332" s="9" t="s">
        <v>872</v>
      </c>
      <c r="D332" s="9" t="s">
        <v>1797</v>
      </c>
      <c r="E332" s="16" t="s">
        <v>23</v>
      </c>
      <c r="F332" s="16" t="s">
        <v>24</v>
      </c>
      <c r="G332" s="16" t="s">
        <v>25</v>
      </c>
      <c r="H332" s="16" t="s">
        <v>26</v>
      </c>
      <c r="I332" s="20">
        <v>73</v>
      </c>
      <c r="J332" s="16" t="s">
        <v>24</v>
      </c>
      <c r="K332" s="12" t="str">
        <f>IF(F332="NA","0000",IF(F332="A04","1000",IF(F332="A03","0700",IF(F332="A02","0500",IF(F332="A01","0200",ERROR)))))</f>
        <v>0000</v>
      </c>
      <c r="L332" s="12" t="str">
        <f t="shared" si="15"/>
        <v>000</v>
      </c>
      <c r="M332" s="18">
        <v>0</v>
      </c>
      <c r="N332" s="12">
        <v>12</v>
      </c>
      <c r="O332" s="12">
        <v>1</v>
      </c>
      <c r="P332" s="12" t="s">
        <v>24</v>
      </c>
      <c r="Q332" s="10" t="s">
        <v>688</v>
      </c>
      <c r="R332" s="19" t="str">
        <f t="shared" si="17"/>
        <v>20180613-Str-Sg-Cott01-Ndata-M0000-D000-T00000-G12-R01-0331.JPG</v>
      </c>
      <c r="S332" s="3"/>
      <c r="T332" s="3"/>
      <c r="U332" s="3"/>
      <c r="V332" s="12"/>
      <c r="W332" s="16"/>
    </row>
    <row r="333" spans="1:23" ht="10.8" x14ac:dyDescent="0.25">
      <c r="A333" s="17" t="s">
        <v>2128</v>
      </c>
      <c r="B333" s="9" t="str">
        <f t="shared" si="16"/>
        <v>20180613</v>
      </c>
      <c r="C333" s="9" t="s">
        <v>872</v>
      </c>
      <c r="D333" s="9" t="s">
        <v>1797</v>
      </c>
      <c r="E333" s="16" t="s">
        <v>29</v>
      </c>
      <c r="F333" s="16" t="s">
        <v>24</v>
      </c>
      <c r="G333" s="16" t="s">
        <v>25</v>
      </c>
      <c r="H333" s="16" t="s">
        <v>26</v>
      </c>
      <c r="I333" s="20">
        <v>27</v>
      </c>
      <c r="J333" s="16" t="s">
        <v>24</v>
      </c>
      <c r="K333" s="12" t="str">
        <f>IF(F333="NA","0000",IF(F333="A04","1000",IF(F333="A03","0700",IF(F333="A02","0500",IF(F333="A01","0200",ERROR)))))</f>
        <v>0000</v>
      </c>
      <c r="L333" s="12" t="str">
        <f t="shared" si="15"/>
        <v>000</v>
      </c>
      <c r="M333" s="18">
        <v>0</v>
      </c>
      <c r="N333" s="12">
        <v>12</v>
      </c>
      <c r="O333" s="12">
        <v>1</v>
      </c>
      <c r="P333" s="12" t="s">
        <v>24</v>
      </c>
      <c r="Q333" s="10" t="s">
        <v>690</v>
      </c>
      <c r="R333" s="19" t="str">
        <f t="shared" si="17"/>
        <v>20180613-Str-Sg-Wool01-Ndata-M0000-D000-T00000-G12-R01-0332.JPG</v>
      </c>
      <c r="S333" s="3"/>
      <c r="T333" s="3"/>
      <c r="U333" s="3"/>
      <c r="V333" s="12"/>
      <c r="W333" s="16"/>
    </row>
    <row r="334" spans="1:23" ht="10.8" x14ac:dyDescent="0.25">
      <c r="A334" s="17" t="s">
        <v>2129</v>
      </c>
      <c r="B334" s="9" t="str">
        <f t="shared" si="16"/>
        <v>20180613</v>
      </c>
      <c r="C334" s="9" t="s">
        <v>872</v>
      </c>
      <c r="D334" s="9" t="s">
        <v>1797</v>
      </c>
      <c r="E334" s="16" t="s">
        <v>23</v>
      </c>
      <c r="F334" s="16" t="s">
        <v>277</v>
      </c>
      <c r="G334" s="16" t="s">
        <v>33</v>
      </c>
      <c r="H334" s="16" t="s">
        <v>26</v>
      </c>
      <c r="I334" s="20">
        <v>96</v>
      </c>
      <c r="J334" s="16">
        <v>60</v>
      </c>
      <c r="K334" s="12" t="str">
        <f>IF(F334="NA","0000",IF(F334="A04","1000",IF(F334="A03","0700",IF(F334="A02","0500",IF(F334="A01","0200",ERROR)))))</f>
        <v>0200</v>
      </c>
      <c r="L334" s="12" t="str">
        <f t="shared" si="15"/>
        <v>060</v>
      </c>
      <c r="M334" s="18">
        <v>0</v>
      </c>
      <c r="N334" s="12">
        <v>12</v>
      </c>
      <c r="O334" s="12">
        <v>1</v>
      </c>
      <c r="P334" s="12" t="s">
        <v>24</v>
      </c>
      <c r="Q334" s="10" t="s">
        <v>692</v>
      </c>
      <c r="R334" s="19" t="str">
        <f t="shared" si="17"/>
        <v>20180613-Str-Sg-Cott01-Uvpo1-M0200-D060-T00000-G12-R01-0333.JPG</v>
      </c>
      <c r="S334" s="3"/>
      <c r="T334" s="3"/>
      <c r="U334" s="3"/>
      <c r="V334" s="12"/>
      <c r="W334" s="16"/>
    </row>
    <row r="335" spans="1:23" ht="10.8" x14ac:dyDescent="0.25">
      <c r="A335" s="17" t="s">
        <v>2130</v>
      </c>
      <c r="B335" s="9" t="str">
        <f t="shared" si="16"/>
        <v>20180613</v>
      </c>
      <c r="C335" s="9" t="s">
        <v>872</v>
      </c>
      <c r="D335" s="9" t="s">
        <v>1797</v>
      </c>
      <c r="E335" s="16" t="s">
        <v>23</v>
      </c>
      <c r="F335" s="16" t="s">
        <v>277</v>
      </c>
      <c r="G335" s="16" t="s">
        <v>33</v>
      </c>
      <c r="H335" s="16" t="s">
        <v>26</v>
      </c>
      <c r="I335" s="20">
        <v>51</v>
      </c>
      <c r="J335" s="16">
        <v>60</v>
      </c>
      <c r="K335" s="12" t="str">
        <f>IF(F335="NA","0000",IF(F335="A04","1000",IF(F335="A03","0700",IF(F335="A02","0500",IF(F335="A01","0200",ERROR)))))</f>
        <v>0200</v>
      </c>
      <c r="L335" s="12" t="str">
        <f t="shared" si="15"/>
        <v>060</v>
      </c>
      <c r="M335" s="18">
        <v>0</v>
      </c>
      <c r="N335" s="12">
        <v>12</v>
      </c>
      <c r="O335" s="12">
        <v>1</v>
      </c>
      <c r="P335" s="12" t="s">
        <v>24</v>
      </c>
      <c r="Q335" s="10" t="s">
        <v>694</v>
      </c>
      <c r="R335" s="19" t="str">
        <f t="shared" si="17"/>
        <v>20180613-Str-Sg-Cott01-Uvpo1-M0200-D060-T00000-G12-R01-0334.JPG</v>
      </c>
      <c r="S335" s="3"/>
      <c r="T335" s="3"/>
      <c r="U335" s="3"/>
      <c r="V335" s="12"/>
      <c r="W335" s="16"/>
    </row>
    <row r="336" spans="1:23" ht="10.8" x14ac:dyDescent="0.25">
      <c r="A336" s="17" t="s">
        <v>2131</v>
      </c>
      <c r="B336" s="9" t="str">
        <f t="shared" si="16"/>
        <v>20180613</v>
      </c>
      <c r="C336" s="9" t="s">
        <v>872</v>
      </c>
      <c r="D336" s="9" t="s">
        <v>1797</v>
      </c>
      <c r="E336" s="16" t="s">
        <v>29</v>
      </c>
      <c r="F336" s="16" t="s">
        <v>277</v>
      </c>
      <c r="G336" s="16" t="s">
        <v>33</v>
      </c>
      <c r="H336" s="16" t="s">
        <v>26</v>
      </c>
      <c r="I336" s="16">
        <v>38</v>
      </c>
      <c r="J336" s="16">
        <v>60</v>
      </c>
      <c r="K336" s="12" t="str">
        <f>IF(F336="NA","0000",IF(F336="A04","1000",IF(F336="A03","0700",IF(F336="A02","0500",IF(F336="A01","0200",ERROR)))))</f>
        <v>0200</v>
      </c>
      <c r="L336" s="12" t="str">
        <f t="shared" si="15"/>
        <v>060</v>
      </c>
      <c r="M336" s="18">
        <v>0</v>
      </c>
      <c r="N336" s="12">
        <v>12</v>
      </c>
      <c r="O336" s="12">
        <v>1</v>
      </c>
      <c r="P336" s="12" t="s">
        <v>24</v>
      </c>
      <c r="Q336" s="10" t="s">
        <v>696</v>
      </c>
      <c r="R336" s="19" t="str">
        <f t="shared" si="17"/>
        <v>20180613-Str-Sg-Wool01-Uvpo1-M0200-D060-T00000-G12-R01-0335.JPG</v>
      </c>
      <c r="S336" s="3">
        <f>I336-I333</f>
        <v>11</v>
      </c>
      <c r="T336" s="3">
        <f>I334-I332</f>
        <v>23</v>
      </c>
      <c r="U336" s="3">
        <f>S336/T336</f>
        <v>0.47826086956521741</v>
      </c>
      <c r="V336" s="12"/>
      <c r="W336" s="16"/>
    </row>
    <row r="337" spans="1:23" ht="10.8" x14ac:dyDescent="0.25">
      <c r="A337" s="17" t="s">
        <v>2132</v>
      </c>
      <c r="B337" s="9" t="str">
        <f t="shared" si="16"/>
        <v>20180613</v>
      </c>
      <c r="C337" s="9" t="s">
        <v>872</v>
      </c>
      <c r="D337" s="9" t="s">
        <v>1797</v>
      </c>
      <c r="E337" s="16" t="s">
        <v>23</v>
      </c>
      <c r="F337" s="16" t="s">
        <v>24</v>
      </c>
      <c r="G337" s="16" t="s">
        <v>25</v>
      </c>
      <c r="H337" s="16" t="s">
        <v>26</v>
      </c>
      <c r="I337" s="16">
        <v>149</v>
      </c>
      <c r="J337" s="16" t="s">
        <v>24</v>
      </c>
      <c r="K337" s="12" t="str">
        <f>IF(F337="NA","0000",IF(F337="A04","1000",IF(F337="A03","0700",IF(F337="A02","0500",IF(F337="A01","0200",ERROR)))))</f>
        <v>0000</v>
      </c>
      <c r="L337" s="12" t="str">
        <f t="shared" si="15"/>
        <v>000</v>
      </c>
      <c r="M337" s="18">
        <v>0</v>
      </c>
      <c r="N337" s="12">
        <v>12</v>
      </c>
      <c r="O337" s="12">
        <v>2</v>
      </c>
      <c r="P337" s="12" t="s">
        <v>24</v>
      </c>
      <c r="Q337" s="10" t="s">
        <v>698</v>
      </c>
      <c r="R337" s="19" t="str">
        <f t="shared" si="17"/>
        <v>20180613-Str-Sg-Cott01-Ndata-M0000-D000-T00000-G12-R02-0336.JPG</v>
      </c>
      <c r="S337" s="3"/>
      <c r="T337" s="3"/>
      <c r="U337" s="3"/>
      <c r="V337" s="12"/>
      <c r="W337" s="16"/>
    </row>
    <row r="338" spans="1:23" ht="10.8" x14ac:dyDescent="0.25">
      <c r="A338" s="17" t="s">
        <v>2133</v>
      </c>
      <c r="B338" s="9" t="str">
        <f t="shared" si="16"/>
        <v>20180613</v>
      </c>
      <c r="C338" s="9" t="s">
        <v>872</v>
      </c>
      <c r="D338" s="9" t="s">
        <v>1797</v>
      </c>
      <c r="E338" s="16" t="s">
        <v>29</v>
      </c>
      <c r="F338" s="16" t="s">
        <v>24</v>
      </c>
      <c r="G338" s="16" t="s">
        <v>25</v>
      </c>
      <c r="H338" s="16" t="s">
        <v>26</v>
      </c>
      <c r="I338" s="16">
        <v>31</v>
      </c>
      <c r="J338" s="16" t="s">
        <v>24</v>
      </c>
      <c r="K338" s="12" t="str">
        <f>IF(F338="NA","0000",IF(F338="A04","1000",IF(F338="A03","0700",IF(F338="A02","0500",IF(F338="A01","0200",ERROR)))))</f>
        <v>0000</v>
      </c>
      <c r="L338" s="12" t="str">
        <f t="shared" si="15"/>
        <v>000</v>
      </c>
      <c r="M338" s="18">
        <v>0</v>
      </c>
      <c r="N338" s="12">
        <v>12</v>
      </c>
      <c r="O338" s="12">
        <v>2</v>
      </c>
      <c r="P338" s="12" t="s">
        <v>24</v>
      </c>
      <c r="Q338" s="10" t="s">
        <v>700</v>
      </c>
      <c r="R338" s="19" t="str">
        <f t="shared" si="17"/>
        <v>20180613-Str-Sg-Wool01-Ndata-M0000-D000-T00000-G12-R02-0337.JPG</v>
      </c>
      <c r="S338" s="3"/>
      <c r="T338" s="3"/>
      <c r="U338" s="3"/>
      <c r="V338" s="12"/>
      <c r="W338" s="16"/>
    </row>
    <row r="339" spans="1:23" ht="10.8" x14ac:dyDescent="0.25">
      <c r="A339" s="17" t="s">
        <v>2134</v>
      </c>
      <c r="B339" s="9" t="str">
        <f t="shared" si="16"/>
        <v>20180613</v>
      </c>
      <c r="C339" s="9" t="s">
        <v>872</v>
      </c>
      <c r="D339" s="9" t="s">
        <v>1797</v>
      </c>
      <c r="E339" s="16" t="s">
        <v>23</v>
      </c>
      <c r="F339" s="16" t="s">
        <v>277</v>
      </c>
      <c r="G339" s="16" t="s">
        <v>33</v>
      </c>
      <c r="H339" s="16" t="s">
        <v>26</v>
      </c>
      <c r="I339" s="16">
        <v>183</v>
      </c>
      <c r="J339" s="16">
        <v>60</v>
      </c>
      <c r="K339" s="12" t="str">
        <f>IF(F339="NA","0000",IF(F339="A04","1000",IF(F339="A03","0700",IF(F339="A02","0500",IF(F339="A01","0200",ERROR)))))</f>
        <v>0200</v>
      </c>
      <c r="L339" s="12" t="str">
        <f t="shared" si="15"/>
        <v>060</v>
      </c>
      <c r="M339" s="18">
        <v>0</v>
      </c>
      <c r="N339" s="12">
        <v>12</v>
      </c>
      <c r="O339" s="12">
        <v>2</v>
      </c>
      <c r="P339" s="12" t="s">
        <v>24</v>
      </c>
      <c r="Q339" s="10" t="s">
        <v>702</v>
      </c>
      <c r="R339" s="19" t="str">
        <f t="shared" si="17"/>
        <v>20180613-Str-Sg-Cott01-Uvpo1-M0200-D060-T00000-G12-R02-0338.JPG</v>
      </c>
      <c r="S339" s="3"/>
      <c r="T339" s="3"/>
      <c r="U339" s="3"/>
      <c r="V339" s="12"/>
      <c r="W339" s="16"/>
    </row>
    <row r="340" spans="1:23" ht="10.8" x14ac:dyDescent="0.25">
      <c r="A340" s="17" t="s">
        <v>2135</v>
      </c>
      <c r="B340" s="9" t="str">
        <f t="shared" si="16"/>
        <v>20180613</v>
      </c>
      <c r="C340" s="9" t="s">
        <v>872</v>
      </c>
      <c r="D340" s="9" t="s">
        <v>1797</v>
      </c>
      <c r="E340" s="16" t="s">
        <v>23</v>
      </c>
      <c r="F340" s="16" t="s">
        <v>277</v>
      </c>
      <c r="G340" s="16" t="s">
        <v>33</v>
      </c>
      <c r="H340" s="16" t="s">
        <v>26</v>
      </c>
      <c r="I340" s="16">
        <v>138</v>
      </c>
      <c r="J340" s="16">
        <v>60</v>
      </c>
      <c r="K340" s="12" t="str">
        <f>IF(F340="NA","0000",IF(F340="A04","1000",IF(F340="A03","0700",IF(F340="A02","0500",IF(F340="A01","0200",ERROR)))))</f>
        <v>0200</v>
      </c>
      <c r="L340" s="12" t="str">
        <f t="shared" si="15"/>
        <v>060</v>
      </c>
      <c r="M340" s="18">
        <v>0</v>
      </c>
      <c r="N340" s="12">
        <v>12</v>
      </c>
      <c r="O340" s="12">
        <v>2</v>
      </c>
      <c r="P340" s="12" t="s">
        <v>24</v>
      </c>
      <c r="Q340" s="10" t="s">
        <v>704</v>
      </c>
      <c r="R340" s="19" t="str">
        <f t="shared" si="17"/>
        <v>20180613-Str-Sg-Cott01-Uvpo1-M0200-D060-T00000-G12-R02-0339.JPG</v>
      </c>
      <c r="S340" s="3"/>
      <c r="T340" s="3"/>
      <c r="U340" s="3"/>
      <c r="V340" s="12"/>
      <c r="W340" s="16"/>
    </row>
    <row r="341" spans="1:23" ht="10.8" x14ac:dyDescent="0.25">
      <c r="A341" s="17" t="s">
        <v>2136</v>
      </c>
      <c r="B341" s="9" t="str">
        <f t="shared" si="16"/>
        <v>20180613</v>
      </c>
      <c r="C341" s="9" t="s">
        <v>872</v>
      </c>
      <c r="D341" s="9" t="s">
        <v>1797</v>
      </c>
      <c r="E341" s="16" t="s">
        <v>29</v>
      </c>
      <c r="F341" s="16" t="s">
        <v>277</v>
      </c>
      <c r="G341" s="16" t="s">
        <v>33</v>
      </c>
      <c r="H341" s="16" t="s">
        <v>26</v>
      </c>
      <c r="I341" s="16">
        <v>71</v>
      </c>
      <c r="J341" s="16">
        <v>60</v>
      </c>
      <c r="K341" s="12" t="str">
        <f>IF(F341="NA","0000",IF(F341="A04","1000",IF(F341="A03","0700",IF(F341="A02","0500",IF(F341="A01","0200",ERROR)))))</f>
        <v>0200</v>
      </c>
      <c r="L341" s="12" t="str">
        <f t="shared" si="15"/>
        <v>060</v>
      </c>
      <c r="M341" s="18">
        <v>0</v>
      </c>
      <c r="N341" s="12">
        <v>12</v>
      </c>
      <c r="O341" s="12">
        <v>2</v>
      </c>
      <c r="P341" s="12" t="s">
        <v>24</v>
      </c>
      <c r="Q341" s="10" t="s">
        <v>706</v>
      </c>
      <c r="R341" s="19" t="str">
        <f t="shared" si="17"/>
        <v>20180613-Str-Sg-Wool01-Uvpo1-M0200-D060-T00000-G12-R02-0340.JPG</v>
      </c>
      <c r="S341" s="3">
        <f>I341-I338</f>
        <v>40</v>
      </c>
      <c r="T341" s="3">
        <f>I339-I337</f>
        <v>34</v>
      </c>
      <c r="U341" s="3">
        <f>S341/T341</f>
        <v>1.1764705882352942</v>
      </c>
      <c r="V341" s="12"/>
      <c r="W341" s="16"/>
    </row>
    <row r="342" spans="1:23" ht="10.8" x14ac:dyDescent="0.25">
      <c r="A342" s="17" t="s">
        <v>2137</v>
      </c>
      <c r="B342" s="9" t="str">
        <f t="shared" si="16"/>
        <v>20180613</v>
      </c>
      <c r="C342" s="9" t="s">
        <v>872</v>
      </c>
      <c r="D342" s="9" t="s">
        <v>1797</v>
      </c>
      <c r="E342" s="16" t="s">
        <v>23</v>
      </c>
      <c r="F342" s="16" t="s">
        <v>24</v>
      </c>
      <c r="G342" s="16" t="s">
        <v>25</v>
      </c>
      <c r="H342" s="16" t="s">
        <v>26</v>
      </c>
      <c r="I342" s="16">
        <v>105</v>
      </c>
      <c r="J342" s="16" t="s">
        <v>24</v>
      </c>
      <c r="K342" s="12" t="str">
        <f>IF(F342="NA","0000",IF(F342="A04","1000",IF(F342="A03","0700",IF(F342="A02","0500",IF(F342="A01","0200",ERROR)))))</f>
        <v>0000</v>
      </c>
      <c r="L342" s="12" t="str">
        <f t="shared" si="15"/>
        <v>000</v>
      </c>
      <c r="M342" s="18">
        <v>0</v>
      </c>
      <c r="N342" s="12">
        <v>12</v>
      </c>
      <c r="O342" s="12">
        <v>3</v>
      </c>
      <c r="P342" s="12" t="s">
        <v>24</v>
      </c>
      <c r="Q342" s="10" t="s">
        <v>708</v>
      </c>
      <c r="R342" s="19" t="str">
        <f t="shared" si="17"/>
        <v>20180613-Str-Sg-Cott01-Ndata-M0000-D000-T00000-G12-R03-0341.JPG</v>
      </c>
      <c r="S342" s="3"/>
      <c r="T342" s="3"/>
      <c r="U342" s="3"/>
      <c r="V342" s="12"/>
      <c r="W342" s="16"/>
    </row>
    <row r="343" spans="1:23" ht="10.8" x14ac:dyDescent="0.25">
      <c r="A343" s="17" t="s">
        <v>2138</v>
      </c>
      <c r="B343" s="9" t="str">
        <f t="shared" si="16"/>
        <v>20180613</v>
      </c>
      <c r="C343" s="9" t="s">
        <v>872</v>
      </c>
      <c r="D343" s="9" t="s">
        <v>1797</v>
      </c>
      <c r="E343" s="16" t="s">
        <v>29</v>
      </c>
      <c r="F343" s="16" t="s">
        <v>24</v>
      </c>
      <c r="G343" s="16" t="s">
        <v>25</v>
      </c>
      <c r="H343" s="16" t="s">
        <v>26</v>
      </c>
      <c r="I343" s="16">
        <v>17</v>
      </c>
      <c r="J343" s="16" t="s">
        <v>24</v>
      </c>
      <c r="K343" s="12" t="str">
        <f>IF(F343="NA","0000",IF(F343="A04","1000",IF(F343="A03","0700",IF(F343="A02","0500",IF(F343="A01","0200",ERROR)))))</f>
        <v>0000</v>
      </c>
      <c r="L343" s="12" t="str">
        <f t="shared" si="15"/>
        <v>000</v>
      </c>
      <c r="M343" s="18">
        <v>0</v>
      </c>
      <c r="N343" s="12">
        <v>12</v>
      </c>
      <c r="O343" s="12">
        <v>3</v>
      </c>
      <c r="P343" s="12" t="s">
        <v>24</v>
      </c>
      <c r="Q343" s="10" t="s">
        <v>710</v>
      </c>
      <c r="R343" s="19" t="str">
        <f t="shared" si="17"/>
        <v>20180613-Str-Sg-Wool01-Ndata-M0000-D000-T00000-G12-R03-0342.JPG</v>
      </c>
      <c r="S343" s="3"/>
      <c r="T343" s="3"/>
      <c r="U343" s="3"/>
      <c r="V343" s="12"/>
      <c r="W343" s="16"/>
    </row>
    <row r="344" spans="1:23" ht="10.8" x14ac:dyDescent="0.25">
      <c r="A344" s="17" t="s">
        <v>2139</v>
      </c>
      <c r="B344" s="9" t="str">
        <f t="shared" si="16"/>
        <v>20180613</v>
      </c>
      <c r="C344" s="9" t="s">
        <v>872</v>
      </c>
      <c r="D344" s="9" t="s">
        <v>1797</v>
      </c>
      <c r="E344" s="16" t="s">
        <v>23</v>
      </c>
      <c r="F344" s="16" t="s">
        <v>277</v>
      </c>
      <c r="G344" s="16" t="s">
        <v>33</v>
      </c>
      <c r="H344" s="16" t="s">
        <v>26</v>
      </c>
      <c r="I344" s="16">
        <v>178</v>
      </c>
      <c r="J344" s="16">
        <v>60</v>
      </c>
      <c r="K344" s="12" t="str">
        <f>IF(F344="NA","0000",IF(F344="A04","1000",IF(F344="A03","0700",IF(F344="A02","0500",IF(F344="A01","0200",ERROR)))))</f>
        <v>0200</v>
      </c>
      <c r="L344" s="12" t="str">
        <f t="shared" si="15"/>
        <v>060</v>
      </c>
      <c r="M344" s="18">
        <v>0</v>
      </c>
      <c r="N344" s="12">
        <v>12</v>
      </c>
      <c r="O344" s="12">
        <v>3</v>
      </c>
      <c r="P344" s="12" t="s">
        <v>24</v>
      </c>
      <c r="Q344" s="10" t="s">
        <v>712</v>
      </c>
      <c r="R344" s="19" t="str">
        <f t="shared" si="17"/>
        <v>20180613-Str-Sg-Cott01-Uvpo1-M0200-D060-T00000-G12-R03-0343.JPG</v>
      </c>
      <c r="S344" s="3"/>
      <c r="T344" s="3"/>
      <c r="U344" s="3"/>
      <c r="V344" s="12"/>
      <c r="W344" s="16"/>
    </row>
    <row r="345" spans="1:23" ht="10.8" x14ac:dyDescent="0.25">
      <c r="A345" s="17" t="s">
        <v>2140</v>
      </c>
      <c r="B345" s="9" t="str">
        <f t="shared" si="16"/>
        <v>20180613</v>
      </c>
      <c r="C345" s="9" t="s">
        <v>872</v>
      </c>
      <c r="D345" s="9" t="s">
        <v>1797</v>
      </c>
      <c r="E345" s="16" t="s">
        <v>23</v>
      </c>
      <c r="F345" s="16" t="s">
        <v>277</v>
      </c>
      <c r="G345" s="16" t="s">
        <v>33</v>
      </c>
      <c r="H345" s="16" t="s">
        <v>26</v>
      </c>
      <c r="I345" s="20">
        <v>103</v>
      </c>
      <c r="J345" s="16">
        <v>60</v>
      </c>
      <c r="K345" s="12" t="str">
        <f>IF(F345="NA","0000",IF(F345="A04","1000",IF(F345="A03","0700",IF(F345="A02","0500",IF(F345="A01","0200",ERROR)))))</f>
        <v>0200</v>
      </c>
      <c r="L345" s="12" t="str">
        <f t="shared" si="15"/>
        <v>060</v>
      </c>
      <c r="M345" s="18">
        <v>0</v>
      </c>
      <c r="N345" s="12">
        <v>12</v>
      </c>
      <c r="O345" s="12">
        <v>3</v>
      </c>
      <c r="P345" s="12" t="s">
        <v>24</v>
      </c>
      <c r="Q345" s="10" t="s">
        <v>714</v>
      </c>
      <c r="R345" s="19" t="str">
        <f t="shared" si="17"/>
        <v>20180613-Str-Sg-Cott01-Uvpo1-M0200-D060-T00000-G12-R03-0344.JPG</v>
      </c>
      <c r="S345" s="3"/>
      <c r="T345" s="3"/>
      <c r="U345" s="3"/>
      <c r="V345" s="12"/>
      <c r="W345" s="16"/>
    </row>
    <row r="346" spans="1:23" ht="10.8" x14ac:dyDescent="0.25">
      <c r="A346" s="17" t="s">
        <v>2141</v>
      </c>
      <c r="B346" s="9" t="str">
        <f t="shared" si="16"/>
        <v>20180613</v>
      </c>
      <c r="C346" s="9" t="s">
        <v>872</v>
      </c>
      <c r="D346" s="9" t="s">
        <v>1797</v>
      </c>
      <c r="E346" s="16" t="s">
        <v>29</v>
      </c>
      <c r="F346" s="16" t="s">
        <v>277</v>
      </c>
      <c r="G346" s="16" t="s">
        <v>33</v>
      </c>
      <c r="H346" s="16" t="s">
        <v>26</v>
      </c>
      <c r="I346" s="16">
        <v>69</v>
      </c>
      <c r="J346" s="16">
        <v>60</v>
      </c>
      <c r="K346" s="12" t="str">
        <f>IF(F346="NA","0000",IF(F346="A04","1000",IF(F346="A03","0700",IF(F346="A02","0500",IF(F346="A01","0200",ERROR)))))</f>
        <v>0200</v>
      </c>
      <c r="L346" s="12" t="str">
        <f t="shared" si="15"/>
        <v>060</v>
      </c>
      <c r="M346" s="18">
        <v>0</v>
      </c>
      <c r="N346" s="12">
        <v>12</v>
      </c>
      <c r="O346" s="12">
        <v>3</v>
      </c>
      <c r="P346" s="12" t="s">
        <v>24</v>
      </c>
      <c r="Q346" s="10" t="s">
        <v>716</v>
      </c>
      <c r="R346" s="19" t="str">
        <f t="shared" si="17"/>
        <v>20180613-Str-Sg-Wool01-Uvpo1-M0200-D060-T00000-G12-R03-0345.JPG</v>
      </c>
      <c r="S346" s="3">
        <f>I346-I343</f>
        <v>52</v>
      </c>
      <c r="T346" s="3">
        <f>I344-I342</f>
        <v>73</v>
      </c>
      <c r="U346" s="3">
        <f>S346/T346</f>
        <v>0.71232876712328763</v>
      </c>
      <c r="V346" s="12"/>
      <c r="W346" s="16"/>
    </row>
    <row r="347" spans="1:23" ht="10.8" x14ac:dyDescent="0.25">
      <c r="A347" s="17" t="s">
        <v>2142</v>
      </c>
      <c r="B347" s="9" t="str">
        <f t="shared" si="16"/>
        <v>20180613</v>
      </c>
      <c r="C347" s="9" t="s">
        <v>872</v>
      </c>
      <c r="D347" s="9" t="s">
        <v>1797</v>
      </c>
      <c r="E347" s="16" t="s">
        <v>23</v>
      </c>
      <c r="F347" s="16" t="s">
        <v>24</v>
      </c>
      <c r="G347" s="16" t="s">
        <v>25</v>
      </c>
      <c r="H347" s="16" t="s">
        <v>26</v>
      </c>
      <c r="I347" s="16">
        <v>82</v>
      </c>
      <c r="J347" s="16" t="s">
        <v>24</v>
      </c>
      <c r="K347" s="12" t="str">
        <f>IF(F347="NA","0000",IF(F347="A04","1000",IF(F347="A03","0700",IF(F347="A02","0500",IF(F347="A01","0200",ERROR)))))</f>
        <v>0000</v>
      </c>
      <c r="L347" s="12" t="str">
        <f t="shared" si="15"/>
        <v>000</v>
      </c>
      <c r="M347" s="18">
        <v>0</v>
      </c>
      <c r="N347" s="12">
        <v>12</v>
      </c>
      <c r="O347" s="12">
        <v>4</v>
      </c>
      <c r="P347" s="12" t="s">
        <v>24</v>
      </c>
      <c r="Q347" s="10" t="s">
        <v>718</v>
      </c>
      <c r="R347" s="19" t="str">
        <f t="shared" si="17"/>
        <v>20180613-Str-Sg-Cott01-Ndata-M0000-D000-T00000-G12-R04-0346.JPG</v>
      </c>
      <c r="S347" s="3"/>
      <c r="T347" s="3"/>
      <c r="U347" s="3"/>
      <c r="V347" s="12"/>
      <c r="W347" s="16"/>
    </row>
    <row r="348" spans="1:23" ht="10.8" x14ac:dyDescent="0.25">
      <c r="A348" s="17" t="s">
        <v>2143</v>
      </c>
      <c r="B348" s="9" t="str">
        <f t="shared" si="16"/>
        <v>20180613</v>
      </c>
      <c r="C348" s="9" t="s">
        <v>872</v>
      </c>
      <c r="D348" s="9" t="s">
        <v>1797</v>
      </c>
      <c r="E348" s="16" t="s">
        <v>29</v>
      </c>
      <c r="F348" s="16" t="s">
        <v>24</v>
      </c>
      <c r="G348" s="16" t="s">
        <v>25</v>
      </c>
      <c r="H348" s="16" t="s">
        <v>26</v>
      </c>
      <c r="I348" s="16">
        <v>31</v>
      </c>
      <c r="J348" s="16" t="s">
        <v>24</v>
      </c>
      <c r="K348" s="12" t="str">
        <f>IF(F348="NA","0000",IF(F348="A04","1000",IF(F348="A03","0700",IF(F348="A02","0500",IF(F348="A01","0200",ERROR)))))</f>
        <v>0000</v>
      </c>
      <c r="L348" s="12" t="str">
        <f t="shared" si="15"/>
        <v>000</v>
      </c>
      <c r="M348" s="18">
        <v>0</v>
      </c>
      <c r="N348" s="12">
        <v>12</v>
      </c>
      <c r="O348" s="12">
        <v>4</v>
      </c>
      <c r="P348" s="12" t="s">
        <v>24</v>
      </c>
      <c r="Q348" s="10" t="s">
        <v>720</v>
      </c>
      <c r="R348" s="19" t="str">
        <f t="shared" si="17"/>
        <v>20180613-Str-Sg-Wool01-Ndata-M0000-D000-T00000-G12-R04-0347.JPG</v>
      </c>
      <c r="S348" s="3"/>
      <c r="T348" s="3"/>
      <c r="U348" s="3"/>
      <c r="V348" s="12"/>
      <c r="W348" s="16"/>
    </row>
    <row r="349" spans="1:23" ht="10.8" x14ac:dyDescent="0.25">
      <c r="A349" s="17" t="s">
        <v>2144</v>
      </c>
      <c r="B349" s="9" t="str">
        <f t="shared" si="16"/>
        <v>20180613</v>
      </c>
      <c r="C349" s="9" t="s">
        <v>872</v>
      </c>
      <c r="D349" s="9" t="s">
        <v>1797</v>
      </c>
      <c r="E349" s="16" t="s">
        <v>23</v>
      </c>
      <c r="F349" s="16" t="s">
        <v>277</v>
      </c>
      <c r="G349" s="16" t="s">
        <v>33</v>
      </c>
      <c r="H349" s="16" t="s">
        <v>26</v>
      </c>
      <c r="I349" s="16">
        <v>332</v>
      </c>
      <c r="J349" s="16">
        <v>60</v>
      </c>
      <c r="K349" s="12" t="str">
        <f>IF(F349="NA","0000",IF(F349="A04","1000",IF(F349="A03","0700",IF(F349="A02","0500",IF(F349="A01","0200",ERROR)))))</f>
        <v>0200</v>
      </c>
      <c r="L349" s="12" t="str">
        <f t="shared" si="15"/>
        <v>060</v>
      </c>
      <c r="M349" s="18">
        <v>0</v>
      </c>
      <c r="N349" s="12">
        <v>12</v>
      </c>
      <c r="O349" s="12">
        <v>4</v>
      </c>
      <c r="P349" s="12" t="s">
        <v>24</v>
      </c>
      <c r="Q349" s="10" t="s">
        <v>722</v>
      </c>
      <c r="R349" s="19" t="str">
        <f t="shared" si="17"/>
        <v>20180613-Str-Sg-Cott01-Uvpo1-M0200-D060-T00000-G12-R04-0348.JPG</v>
      </c>
      <c r="S349" s="3"/>
      <c r="T349" s="3"/>
      <c r="U349" s="3"/>
      <c r="V349" s="12"/>
      <c r="W349" s="16"/>
    </row>
    <row r="350" spans="1:23" ht="10.8" x14ac:dyDescent="0.25">
      <c r="A350" s="17" t="s">
        <v>2145</v>
      </c>
      <c r="B350" s="9" t="str">
        <f t="shared" si="16"/>
        <v>20180613</v>
      </c>
      <c r="C350" s="9" t="s">
        <v>872</v>
      </c>
      <c r="D350" s="9" t="s">
        <v>1797</v>
      </c>
      <c r="E350" s="16" t="s">
        <v>23</v>
      </c>
      <c r="F350" s="16" t="s">
        <v>277</v>
      </c>
      <c r="G350" s="16" t="s">
        <v>33</v>
      </c>
      <c r="H350" s="16" t="s">
        <v>26</v>
      </c>
      <c r="I350" s="16">
        <v>288</v>
      </c>
      <c r="J350" s="16">
        <v>60</v>
      </c>
      <c r="K350" s="12" t="str">
        <f>IF(F350="NA","0000",IF(F350="A04","1000",IF(F350="A03","0700",IF(F350="A02","0500",IF(F350="A01","0200",ERROR)))))</f>
        <v>0200</v>
      </c>
      <c r="L350" s="12" t="str">
        <f t="shared" si="15"/>
        <v>060</v>
      </c>
      <c r="M350" s="18">
        <v>0</v>
      </c>
      <c r="N350" s="12">
        <v>12</v>
      </c>
      <c r="O350" s="12">
        <v>4</v>
      </c>
      <c r="P350" s="12" t="s">
        <v>24</v>
      </c>
      <c r="Q350" s="10" t="s">
        <v>724</v>
      </c>
      <c r="R350" s="19" t="str">
        <f t="shared" si="17"/>
        <v>20180613-Str-Sg-Cott01-Uvpo1-M0200-D060-T00000-G12-R04-0349.JPG</v>
      </c>
      <c r="S350" s="3"/>
      <c r="T350" s="3"/>
      <c r="U350" s="3"/>
      <c r="V350" s="12"/>
      <c r="W350" s="16"/>
    </row>
    <row r="351" spans="1:23" ht="10.8" x14ac:dyDescent="0.25">
      <c r="A351" s="17" t="s">
        <v>2146</v>
      </c>
      <c r="B351" s="9" t="str">
        <f t="shared" si="16"/>
        <v>20180613</v>
      </c>
      <c r="C351" s="9" t="s">
        <v>872</v>
      </c>
      <c r="D351" s="9" t="s">
        <v>1797</v>
      </c>
      <c r="E351" s="16" t="s">
        <v>29</v>
      </c>
      <c r="F351" s="16" t="s">
        <v>277</v>
      </c>
      <c r="G351" s="16" t="s">
        <v>33</v>
      </c>
      <c r="H351" s="16" t="s">
        <v>26</v>
      </c>
      <c r="I351" s="16">
        <v>63</v>
      </c>
      <c r="J351" s="16">
        <v>60</v>
      </c>
      <c r="K351" s="12" t="str">
        <f>IF(F351="NA","0000",IF(F351="A04","1000",IF(F351="A03","0700",IF(F351="A02","0500",IF(F351="A01","0200",ERROR)))))</f>
        <v>0200</v>
      </c>
      <c r="L351" s="12" t="str">
        <f t="shared" si="15"/>
        <v>060</v>
      </c>
      <c r="M351" s="18">
        <v>0</v>
      </c>
      <c r="N351" s="12">
        <v>12</v>
      </c>
      <c r="O351" s="12">
        <v>4</v>
      </c>
      <c r="P351" s="12" t="s">
        <v>24</v>
      </c>
      <c r="Q351" s="10" t="s">
        <v>726</v>
      </c>
      <c r="R351" s="19" t="str">
        <f t="shared" si="17"/>
        <v>20180613-Str-Sg-Wool01-Uvpo1-M0200-D060-T00000-G12-R04-0350.JPG</v>
      </c>
      <c r="S351" s="3">
        <f>I351-I348</f>
        <v>32</v>
      </c>
      <c r="T351" s="3">
        <f>I349-I347</f>
        <v>250</v>
      </c>
      <c r="U351" s="3">
        <f>S351/T351</f>
        <v>0.128</v>
      </c>
      <c r="V351" s="12"/>
      <c r="W351" s="16"/>
    </row>
    <row r="352" spans="1:23" ht="10.8" x14ac:dyDescent="0.25">
      <c r="A352" s="17" t="s">
        <v>2147</v>
      </c>
      <c r="B352" s="9" t="str">
        <f t="shared" si="16"/>
        <v>20180613</v>
      </c>
      <c r="C352" s="9" t="s">
        <v>872</v>
      </c>
      <c r="D352" s="9" t="s">
        <v>1797</v>
      </c>
      <c r="E352" s="16" t="s">
        <v>23</v>
      </c>
      <c r="F352" s="16" t="s">
        <v>24</v>
      </c>
      <c r="G352" s="16" t="s">
        <v>25</v>
      </c>
      <c r="H352" s="16" t="s">
        <v>26</v>
      </c>
      <c r="I352" s="16">
        <v>54</v>
      </c>
      <c r="J352" s="16" t="s">
        <v>24</v>
      </c>
      <c r="K352" s="12" t="str">
        <f>IF(F352="NA","0000",IF(F352="A04","1000",IF(F352="A03","0700",IF(F352="A02","0500",IF(F352="A01","0200",ERROR)))))</f>
        <v>0000</v>
      </c>
      <c r="L352" s="12" t="str">
        <f t="shared" si="15"/>
        <v>000</v>
      </c>
      <c r="M352" s="18">
        <v>0</v>
      </c>
      <c r="N352" s="12">
        <v>12</v>
      </c>
      <c r="O352" s="12">
        <v>5</v>
      </c>
      <c r="P352" s="12" t="s">
        <v>24</v>
      </c>
      <c r="Q352" s="10" t="s">
        <v>728</v>
      </c>
      <c r="R352" s="19" t="str">
        <f t="shared" si="17"/>
        <v>20180613-Str-Sg-Cott01-Ndata-M0000-D000-T00000-G12-R05-0351.JPG</v>
      </c>
      <c r="S352" s="3"/>
      <c r="T352" s="3"/>
      <c r="U352" s="3"/>
      <c r="V352" s="12"/>
      <c r="W352" s="16"/>
    </row>
    <row r="353" spans="1:23" ht="10.8" x14ac:dyDescent="0.25">
      <c r="A353" s="17" t="s">
        <v>2148</v>
      </c>
      <c r="B353" s="9" t="str">
        <f t="shared" si="16"/>
        <v>20180613</v>
      </c>
      <c r="C353" s="9" t="s">
        <v>872</v>
      </c>
      <c r="D353" s="9" t="s">
        <v>1797</v>
      </c>
      <c r="E353" s="16" t="s">
        <v>29</v>
      </c>
      <c r="F353" s="16" t="s">
        <v>24</v>
      </c>
      <c r="G353" s="16" t="s">
        <v>25</v>
      </c>
      <c r="H353" s="16" t="s">
        <v>26</v>
      </c>
      <c r="I353" s="16">
        <v>55</v>
      </c>
      <c r="J353" s="16" t="s">
        <v>24</v>
      </c>
      <c r="K353" s="12" t="str">
        <f>IF(F353="NA","0000",IF(F353="A04","1000",IF(F353="A03","0700",IF(F353="A02","0500",IF(F353="A01","0200",ERROR)))))</f>
        <v>0000</v>
      </c>
      <c r="L353" s="12" t="str">
        <f t="shared" si="15"/>
        <v>000</v>
      </c>
      <c r="M353" s="18">
        <v>0</v>
      </c>
      <c r="N353" s="12">
        <v>12</v>
      </c>
      <c r="O353" s="12">
        <v>5</v>
      </c>
      <c r="P353" s="12" t="s">
        <v>24</v>
      </c>
      <c r="Q353" s="10" t="s">
        <v>730</v>
      </c>
      <c r="R353" s="19" t="str">
        <f t="shared" si="17"/>
        <v>20180613-Str-Sg-Wool01-Ndata-M0000-D000-T00000-G12-R05-0352.JPG</v>
      </c>
      <c r="S353" s="3"/>
      <c r="T353" s="3"/>
      <c r="U353" s="3"/>
      <c r="V353" s="12"/>
      <c r="W353" s="16"/>
    </row>
    <row r="354" spans="1:23" ht="10.8" x14ac:dyDescent="0.25">
      <c r="A354" s="17" t="s">
        <v>2149</v>
      </c>
      <c r="B354" s="9" t="str">
        <f t="shared" si="16"/>
        <v>20180613</v>
      </c>
      <c r="C354" s="9" t="s">
        <v>872</v>
      </c>
      <c r="D354" s="9" t="s">
        <v>1797</v>
      </c>
      <c r="E354" s="16" t="s">
        <v>23</v>
      </c>
      <c r="F354" s="16" t="s">
        <v>277</v>
      </c>
      <c r="G354" s="16" t="s">
        <v>33</v>
      </c>
      <c r="H354" s="16" t="s">
        <v>26</v>
      </c>
      <c r="I354" s="16">
        <v>144</v>
      </c>
      <c r="J354" s="16">
        <v>60</v>
      </c>
      <c r="K354" s="12" t="str">
        <f>IF(F354="NA","0000",IF(F354="A04","1000",IF(F354="A03","0700",IF(F354="A02","0500",IF(F354="A01","0200",ERROR)))))</f>
        <v>0200</v>
      </c>
      <c r="L354" s="12" t="str">
        <f t="shared" si="15"/>
        <v>060</v>
      </c>
      <c r="M354" s="18">
        <v>0</v>
      </c>
      <c r="N354" s="12">
        <v>12</v>
      </c>
      <c r="O354" s="12">
        <v>5</v>
      </c>
      <c r="P354" s="12" t="s">
        <v>24</v>
      </c>
      <c r="Q354" s="10" t="s">
        <v>732</v>
      </c>
      <c r="R354" s="19" t="str">
        <f t="shared" si="17"/>
        <v>20180613-Str-Sg-Cott01-Uvpo1-M0200-D060-T00000-G12-R05-0353.JPG</v>
      </c>
      <c r="S354" s="3"/>
      <c r="T354" s="3"/>
      <c r="U354" s="3"/>
      <c r="V354" s="12"/>
      <c r="W354" s="16"/>
    </row>
    <row r="355" spans="1:23" ht="10.8" x14ac:dyDescent="0.25">
      <c r="A355" s="17" t="s">
        <v>2150</v>
      </c>
      <c r="B355" s="9" t="str">
        <f t="shared" si="16"/>
        <v>20180613</v>
      </c>
      <c r="C355" s="9" t="s">
        <v>872</v>
      </c>
      <c r="D355" s="9" t="s">
        <v>1797</v>
      </c>
      <c r="E355" s="16" t="s">
        <v>23</v>
      </c>
      <c r="F355" s="16" t="s">
        <v>277</v>
      </c>
      <c r="G355" s="16" t="s">
        <v>33</v>
      </c>
      <c r="H355" s="16" t="s">
        <v>26</v>
      </c>
      <c r="I355" s="16">
        <v>124</v>
      </c>
      <c r="J355" s="16">
        <v>60</v>
      </c>
      <c r="K355" s="12" t="str">
        <f>IF(F355="NA","0000",IF(F355="A04","1000",IF(F355="A03","0700",IF(F355="A02","0500",IF(F355="A01","0200",ERROR)))))</f>
        <v>0200</v>
      </c>
      <c r="L355" s="12" t="str">
        <f t="shared" si="15"/>
        <v>060</v>
      </c>
      <c r="M355" s="18">
        <v>0</v>
      </c>
      <c r="N355" s="12">
        <v>12</v>
      </c>
      <c r="O355" s="12">
        <v>5</v>
      </c>
      <c r="P355" s="12" t="s">
        <v>24</v>
      </c>
      <c r="Q355" s="10" t="s">
        <v>734</v>
      </c>
      <c r="R355" s="19" t="str">
        <f t="shared" si="17"/>
        <v>20180613-Str-Sg-Cott01-Uvpo1-M0200-D060-T00000-G12-R05-0354.JPG</v>
      </c>
      <c r="S355" s="3"/>
      <c r="T355" s="3"/>
      <c r="U355" s="3"/>
      <c r="V355" s="12"/>
      <c r="W355" s="16"/>
    </row>
    <row r="356" spans="1:23" ht="10.8" x14ac:dyDescent="0.25">
      <c r="A356" s="17" t="s">
        <v>2151</v>
      </c>
      <c r="B356" s="9" t="str">
        <f t="shared" si="16"/>
        <v>20180613</v>
      </c>
      <c r="C356" s="9" t="s">
        <v>872</v>
      </c>
      <c r="D356" s="9" t="s">
        <v>1797</v>
      </c>
      <c r="E356" s="16" t="s">
        <v>29</v>
      </c>
      <c r="F356" s="16" t="s">
        <v>277</v>
      </c>
      <c r="G356" s="16" t="s">
        <v>33</v>
      </c>
      <c r="H356" s="16" t="s">
        <v>26</v>
      </c>
      <c r="I356" s="16">
        <v>76</v>
      </c>
      <c r="J356" s="16">
        <v>60</v>
      </c>
      <c r="K356" s="12" t="str">
        <f>IF(F356="NA","0000",IF(F356="A04","1000",IF(F356="A03","0700",IF(F356="A02","0500",IF(F356="A01","0200",ERROR)))))</f>
        <v>0200</v>
      </c>
      <c r="L356" s="12" t="str">
        <f t="shared" si="15"/>
        <v>060</v>
      </c>
      <c r="M356" s="18">
        <v>0</v>
      </c>
      <c r="N356" s="12">
        <v>12</v>
      </c>
      <c r="O356" s="12">
        <v>5</v>
      </c>
      <c r="P356" s="12" t="s">
        <v>24</v>
      </c>
      <c r="Q356" s="10" t="s">
        <v>736</v>
      </c>
      <c r="R356" s="19" t="str">
        <f t="shared" si="17"/>
        <v>20180613-Str-Sg-Wool01-Uvpo1-M0200-D060-T00000-G12-R05-0355.JPG</v>
      </c>
      <c r="S356" s="3">
        <f>I356-I353</f>
        <v>21</v>
      </c>
      <c r="T356" s="3">
        <f>I354-I352</f>
        <v>90</v>
      </c>
      <c r="U356" s="3">
        <f>S356/T356</f>
        <v>0.23333333333333334</v>
      </c>
      <c r="V356" s="12"/>
      <c r="W356" s="16"/>
    </row>
    <row r="357" spans="1:23" ht="10.8" x14ac:dyDescent="0.25">
      <c r="A357" s="17" t="s">
        <v>2152</v>
      </c>
      <c r="B357" s="9" t="str">
        <f t="shared" si="16"/>
        <v>20180613</v>
      </c>
      <c r="C357" s="9" t="s">
        <v>872</v>
      </c>
      <c r="D357" s="9" t="s">
        <v>1797</v>
      </c>
      <c r="E357" s="16" t="s">
        <v>23</v>
      </c>
      <c r="F357" s="16" t="s">
        <v>24</v>
      </c>
      <c r="G357" s="16" t="s">
        <v>25</v>
      </c>
      <c r="H357" s="16" t="s">
        <v>26</v>
      </c>
      <c r="I357" s="16">
        <v>76</v>
      </c>
      <c r="J357" s="16" t="s">
        <v>24</v>
      </c>
      <c r="K357" s="12" t="str">
        <f>IF(F357="NA","0000",IF(F357="A04","1000",IF(F357="A03","0700",IF(F357="A02","0500",IF(F357="A01","0200",ERROR)))))</f>
        <v>0000</v>
      </c>
      <c r="L357" s="12" t="str">
        <f t="shared" si="15"/>
        <v>000</v>
      </c>
      <c r="M357" s="18">
        <v>0</v>
      </c>
      <c r="N357" s="12">
        <v>12</v>
      </c>
      <c r="O357" s="12">
        <v>6</v>
      </c>
      <c r="P357" s="12" t="s">
        <v>24</v>
      </c>
      <c r="Q357" s="10" t="s">
        <v>738</v>
      </c>
      <c r="R357" s="19" t="str">
        <f t="shared" si="17"/>
        <v>20180613-Str-Sg-Cott01-Ndata-M0000-D000-T00000-G12-R06-0356.JPG</v>
      </c>
      <c r="S357" s="3"/>
      <c r="T357" s="3"/>
      <c r="U357" s="3"/>
      <c r="V357" s="12"/>
      <c r="W357" s="16"/>
    </row>
    <row r="358" spans="1:23" ht="10.8" x14ac:dyDescent="0.25">
      <c r="A358" s="17" t="s">
        <v>2153</v>
      </c>
      <c r="B358" s="9" t="str">
        <f t="shared" si="16"/>
        <v>20180613</v>
      </c>
      <c r="C358" s="9" t="s">
        <v>872</v>
      </c>
      <c r="D358" s="9" t="s">
        <v>1797</v>
      </c>
      <c r="E358" s="16" t="s">
        <v>29</v>
      </c>
      <c r="F358" s="16" t="s">
        <v>24</v>
      </c>
      <c r="G358" s="16" t="s">
        <v>25</v>
      </c>
      <c r="H358" s="16" t="s">
        <v>26</v>
      </c>
      <c r="I358" s="16">
        <v>65</v>
      </c>
      <c r="J358" s="16" t="s">
        <v>24</v>
      </c>
      <c r="K358" s="12" t="str">
        <f>IF(F358="NA","0000",IF(F358="A04","1000",IF(F358="A03","0700",IF(F358="A02","0500",IF(F358="A01","0200",ERROR)))))</f>
        <v>0000</v>
      </c>
      <c r="L358" s="12" t="str">
        <f t="shared" si="15"/>
        <v>000</v>
      </c>
      <c r="M358" s="18">
        <v>0</v>
      </c>
      <c r="N358" s="12">
        <v>12</v>
      </c>
      <c r="O358" s="12">
        <v>6</v>
      </c>
      <c r="P358" s="12" t="s">
        <v>24</v>
      </c>
      <c r="Q358" s="10" t="s">
        <v>740</v>
      </c>
      <c r="R358" s="19" t="str">
        <f t="shared" si="17"/>
        <v>20180613-Str-Sg-Wool01-Ndata-M0000-D000-T00000-G12-R06-0357.JPG</v>
      </c>
      <c r="S358" s="3"/>
      <c r="T358" s="3"/>
      <c r="U358" s="3"/>
      <c r="V358" s="12"/>
      <c r="W358" s="16"/>
    </row>
    <row r="359" spans="1:23" ht="10.8" x14ac:dyDescent="0.25">
      <c r="A359" s="17" t="s">
        <v>2154</v>
      </c>
      <c r="B359" s="9" t="str">
        <f t="shared" si="16"/>
        <v>20180613</v>
      </c>
      <c r="C359" s="9" t="s">
        <v>872</v>
      </c>
      <c r="D359" s="9" t="s">
        <v>1797</v>
      </c>
      <c r="E359" s="16" t="s">
        <v>23</v>
      </c>
      <c r="F359" s="16" t="s">
        <v>277</v>
      </c>
      <c r="G359" s="16" t="s">
        <v>33</v>
      </c>
      <c r="H359" s="16" t="s">
        <v>26</v>
      </c>
      <c r="I359" s="16">
        <v>175</v>
      </c>
      <c r="J359" s="16">
        <v>60</v>
      </c>
      <c r="K359" s="12" t="str">
        <f>IF(F359="NA","0000",IF(F359="A04","1000",IF(F359="A03","0700",IF(F359="A02","0500",IF(F359="A01","0200",ERROR)))))</f>
        <v>0200</v>
      </c>
      <c r="L359" s="12" t="str">
        <f t="shared" si="15"/>
        <v>060</v>
      </c>
      <c r="M359" s="18">
        <v>0</v>
      </c>
      <c r="N359" s="12">
        <v>12</v>
      </c>
      <c r="O359" s="12">
        <v>6</v>
      </c>
      <c r="P359" s="12" t="s">
        <v>24</v>
      </c>
      <c r="Q359" s="10" t="s">
        <v>742</v>
      </c>
      <c r="R359" s="19" t="str">
        <f t="shared" si="17"/>
        <v>20180613-Str-Sg-Cott01-Uvpo1-M0200-D060-T00000-G12-R06-0358.JPG</v>
      </c>
      <c r="S359" s="3"/>
      <c r="T359" s="3"/>
      <c r="U359" s="3"/>
      <c r="V359" s="12"/>
      <c r="W359" s="16"/>
    </row>
    <row r="360" spans="1:23" ht="10.8" x14ac:dyDescent="0.25">
      <c r="A360" s="17" t="s">
        <v>2155</v>
      </c>
      <c r="B360" s="9" t="str">
        <f t="shared" si="16"/>
        <v>20180613</v>
      </c>
      <c r="C360" s="9" t="s">
        <v>872</v>
      </c>
      <c r="D360" s="9" t="s">
        <v>1797</v>
      </c>
      <c r="E360" s="16" t="s">
        <v>23</v>
      </c>
      <c r="F360" s="16" t="s">
        <v>277</v>
      </c>
      <c r="G360" s="16" t="s">
        <v>33</v>
      </c>
      <c r="H360" s="16" t="s">
        <v>26</v>
      </c>
      <c r="I360" s="16">
        <v>160</v>
      </c>
      <c r="J360" s="16">
        <v>60</v>
      </c>
      <c r="K360" s="12" t="str">
        <f>IF(F360="NA","0000",IF(F360="A04","1000",IF(F360="A03","0700",IF(F360="A02","0500",IF(F360="A01","0200",ERROR)))))</f>
        <v>0200</v>
      </c>
      <c r="L360" s="12" t="str">
        <f t="shared" si="15"/>
        <v>060</v>
      </c>
      <c r="M360" s="18">
        <v>0</v>
      </c>
      <c r="N360" s="12">
        <v>12</v>
      </c>
      <c r="O360" s="12">
        <v>6</v>
      </c>
      <c r="P360" s="12" t="s">
        <v>24</v>
      </c>
      <c r="Q360" s="10" t="s">
        <v>744</v>
      </c>
      <c r="R360" s="19" t="str">
        <f t="shared" si="17"/>
        <v>20180613-Str-Sg-Cott01-Uvpo1-M0200-D060-T00000-G12-R06-0359.JPG</v>
      </c>
      <c r="S360" s="3"/>
      <c r="T360" s="3"/>
      <c r="U360" s="3"/>
      <c r="V360" s="12"/>
      <c r="W360" s="16"/>
    </row>
    <row r="361" spans="1:23" ht="10.8" x14ac:dyDescent="0.25">
      <c r="A361" s="17" t="s">
        <v>2156</v>
      </c>
      <c r="B361" s="9" t="str">
        <f t="shared" si="16"/>
        <v>20180613</v>
      </c>
      <c r="C361" s="9" t="s">
        <v>872</v>
      </c>
      <c r="D361" s="9" t="s">
        <v>1797</v>
      </c>
      <c r="E361" s="16" t="s">
        <v>29</v>
      </c>
      <c r="F361" s="16" t="s">
        <v>277</v>
      </c>
      <c r="G361" s="16" t="s">
        <v>33</v>
      </c>
      <c r="H361" s="16" t="s">
        <v>26</v>
      </c>
      <c r="I361" s="16">
        <v>92</v>
      </c>
      <c r="J361" s="16">
        <v>60</v>
      </c>
      <c r="K361" s="12" t="str">
        <f>IF(F361="NA","0000",IF(F361="A04","1000",IF(F361="A03","0700",IF(F361="A02","0500",IF(F361="A01","0200",ERROR)))))</f>
        <v>0200</v>
      </c>
      <c r="L361" s="12" t="str">
        <f t="shared" si="15"/>
        <v>060</v>
      </c>
      <c r="M361" s="18">
        <v>0</v>
      </c>
      <c r="N361" s="12">
        <v>12</v>
      </c>
      <c r="O361" s="12">
        <v>6</v>
      </c>
      <c r="P361" s="12" t="s">
        <v>24</v>
      </c>
      <c r="Q361" s="10" t="s">
        <v>746</v>
      </c>
      <c r="R361" s="19" t="str">
        <f t="shared" si="17"/>
        <v>20180613-Str-Sg-Wool01-Uvpo1-M0200-D060-T00000-G12-R06-0360.JPG</v>
      </c>
      <c r="S361" s="3">
        <f>I361-I358</f>
        <v>27</v>
      </c>
      <c r="T361" s="3">
        <f>I359-I357</f>
        <v>99</v>
      </c>
      <c r="U361" s="3">
        <f>S361/T361</f>
        <v>0.27272727272727271</v>
      </c>
      <c r="V361" s="12"/>
      <c r="W361" s="16"/>
    </row>
    <row r="362" spans="1:23" ht="10.8" x14ac:dyDescent="0.25">
      <c r="A362" s="17" t="s">
        <v>2157</v>
      </c>
      <c r="B362" s="9" t="str">
        <f t="shared" si="16"/>
        <v>20180613</v>
      </c>
      <c r="C362" s="9" t="s">
        <v>872</v>
      </c>
      <c r="D362" s="9" t="s">
        <v>1797</v>
      </c>
      <c r="E362" s="16" t="s">
        <v>23</v>
      </c>
      <c r="F362" s="16" t="s">
        <v>24</v>
      </c>
      <c r="G362" s="16" t="s">
        <v>25</v>
      </c>
      <c r="H362" s="16" t="s">
        <v>26</v>
      </c>
      <c r="I362" s="16">
        <v>135</v>
      </c>
      <c r="J362" s="16" t="s">
        <v>24</v>
      </c>
      <c r="K362" s="12" t="str">
        <f>IF(F362="NA","0000",IF(F362="A04","1000",IF(F362="A03","0700",IF(F362="A02","0500",IF(F362="A01","0200",ERROR)))))</f>
        <v>0000</v>
      </c>
      <c r="L362" s="12" t="str">
        <f t="shared" si="15"/>
        <v>000</v>
      </c>
      <c r="M362" s="18">
        <v>0</v>
      </c>
      <c r="N362" s="12">
        <v>13</v>
      </c>
      <c r="O362" s="12">
        <v>1</v>
      </c>
      <c r="P362" s="12" t="s">
        <v>24</v>
      </c>
      <c r="Q362" s="10" t="s">
        <v>748</v>
      </c>
      <c r="R362" s="19" t="str">
        <f t="shared" si="17"/>
        <v>20180613-Str-Sg-Cott01-Ndata-M0000-D000-T00000-G13-R01-0361.JPG</v>
      </c>
      <c r="S362" s="3"/>
      <c r="T362" s="3"/>
      <c r="U362" s="3"/>
      <c r="V362" s="12"/>
      <c r="W362" s="16"/>
    </row>
    <row r="363" spans="1:23" ht="10.8" x14ac:dyDescent="0.25">
      <c r="A363" s="17" t="s">
        <v>2158</v>
      </c>
      <c r="B363" s="9" t="str">
        <f t="shared" si="16"/>
        <v>20180613</v>
      </c>
      <c r="C363" s="9" t="s">
        <v>872</v>
      </c>
      <c r="D363" s="9" t="s">
        <v>1797</v>
      </c>
      <c r="E363" s="16" t="s">
        <v>29</v>
      </c>
      <c r="F363" s="16" t="s">
        <v>24</v>
      </c>
      <c r="G363" s="16" t="s">
        <v>25</v>
      </c>
      <c r="H363" s="16" t="s">
        <v>26</v>
      </c>
      <c r="I363" s="20">
        <v>24</v>
      </c>
      <c r="J363" s="16" t="s">
        <v>24</v>
      </c>
      <c r="K363" s="12" t="str">
        <f>IF(F363="NA","0000",IF(F363="A04","1000",IF(F363="A03","0700",IF(F363="A02","0500",IF(F363="A01","0200",ERROR)))))</f>
        <v>0000</v>
      </c>
      <c r="L363" s="12" t="str">
        <f t="shared" si="15"/>
        <v>000</v>
      </c>
      <c r="M363" s="18">
        <v>0</v>
      </c>
      <c r="N363" s="12">
        <v>13</v>
      </c>
      <c r="O363" s="12">
        <v>1</v>
      </c>
      <c r="P363" s="12" t="s">
        <v>24</v>
      </c>
      <c r="Q363" s="10" t="s">
        <v>750</v>
      </c>
      <c r="R363" s="19" t="str">
        <f t="shared" si="17"/>
        <v>20180613-Str-Sg-Wool01-Ndata-M0000-D000-T00000-G13-R01-0362.JPG</v>
      </c>
      <c r="S363" s="3"/>
      <c r="T363" s="3"/>
      <c r="U363" s="3"/>
      <c r="V363" s="12"/>
      <c r="W363" s="16"/>
    </row>
    <row r="364" spans="1:23" ht="10.8" x14ac:dyDescent="0.25">
      <c r="A364" s="17" t="s">
        <v>2159</v>
      </c>
      <c r="B364" s="9" t="str">
        <f t="shared" si="16"/>
        <v>20180613</v>
      </c>
      <c r="C364" s="9" t="s">
        <v>872</v>
      </c>
      <c r="D364" s="9" t="s">
        <v>1797</v>
      </c>
      <c r="E364" s="16" t="s">
        <v>23</v>
      </c>
      <c r="F364" s="16" t="s">
        <v>339</v>
      </c>
      <c r="G364" s="16" t="s">
        <v>33</v>
      </c>
      <c r="H364" s="16" t="s">
        <v>26</v>
      </c>
      <c r="I364" s="16">
        <v>232</v>
      </c>
      <c r="J364" s="16">
        <v>60</v>
      </c>
      <c r="K364" s="12" t="str">
        <f>IF(F364="NA","0000",IF(F364="A04","1000",IF(F364="A03","0700",IF(F364="A02","0500",IF(F364="A01","0200",ERROR)))))</f>
        <v>0500</v>
      </c>
      <c r="L364" s="12" t="str">
        <f t="shared" si="15"/>
        <v>060</v>
      </c>
      <c r="M364" s="18">
        <v>0</v>
      </c>
      <c r="N364" s="12">
        <v>13</v>
      </c>
      <c r="O364" s="12">
        <v>1</v>
      </c>
      <c r="P364" s="12" t="s">
        <v>24</v>
      </c>
      <c r="Q364" s="10" t="s">
        <v>753</v>
      </c>
      <c r="R364" s="19" t="str">
        <f t="shared" si="17"/>
        <v>20180613-Str-Sg-Cott01-Uvpo1-M0500-D060-T00000-G13-R01-0363.JPG</v>
      </c>
      <c r="S364" s="3"/>
      <c r="T364" s="3"/>
      <c r="U364" s="3"/>
      <c r="V364" s="12"/>
      <c r="W364" s="16"/>
    </row>
    <row r="365" spans="1:23" ht="10.8" x14ac:dyDescent="0.25">
      <c r="A365" s="17" t="s">
        <v>2160</v>
      </c>
      <c r="B365" s="9" t="str">
        <f t="shared" si="16"/>
        <v>20180613</v>
      </c>
      <c r="C365" s="9" t="s">
        <v>872</v>
      </c>
      <c r="D365" s="9" t="s">
        <v>1797</v>
      </c>
      <c r="E365" s="16" t="s">
        <v>23</v>
      </c>
      <c r="F365" s="16" t="s">
        <v>339</v>
      </c>
      <c r="G365" s="16" t="s">
        <v>33</v>
      </c>
      <c r="H365" s="16" t="s">
        <v>26</v>
      </c>
      <c r="I365" s="16">
        <v>184</v>
      </c>
      <c r="J365" s="16">
        <v>60</v>
      </c>
      <c r="K365" s="12" t="str">
        <f>IF(F365="NA","0000",IF(F365="A04","1000",IF(F365="A03","0700",IF(F365="A02","0500",IF(F365="A01","0200",ERROR)))))</f>
        <v>0500</v>
      </c>
      <c r="L365" s="12" t="str">
        <f t="shared" si="15"/>
        <v>060</v>
      </c>
      <c r="M365" s="18">
        <v>0</v>
      </c>
      <c r="N365" s="12">
        <v>13</v>
      </c>
      <c r="O365" s="12">
        <v>1</v>
      </c>
      <c r="P365" s="12" t="s">
        <v>24</v>
      </c>
      <c r="Q365" s="10" t="s">
        <v>755</v>
      </c>
      <c r="R365" s="19" t="str">
        <f t="shared" si="17"/>
        <v>20180613-Str-Sg-Cott01-Uvpo1-M0500-D060-T00000-G13-R01-0364.JPG</v>
      </c>
      <c r="S365" s="3"/>
      <c r="T365" s="3"/>
      <c r="U365" s="3"/>
      <c r="V365" s="12"/>
      <c r="W365" s="16"/>
    </row>
    <row r="366" spans="1:23" ht="10.8" x14ac:dyDescent="0.25">
      <c r="A366" s="17" t="s">
        <v>2161</v>
      </c>
      <c r="B366" s="9" t="str">
        <f t="shared" si="16"/>
        <v>20180613</v>
      </c>
      <c r="C366" s="9" t="s">
        <v>872</v>
      </c>
      <c r="D366" s="9" t="s">
        <v>1797</v>
      </c>
      <c r="E366" s="16" t="s">
        <v>29</v>
      </c>
      <c r="F366" s="16" t="s">
        <v>339</v>
      </c>
      <c r="G366" s="16" t="s">
        <v>33</v>
      </c>
      <c r="H366" s="16" t="s">
        <v>26</v>
      </c>
      <c r="I366" s="16">
        <v>38</v>
      </c>
      <c r="J366" s="16">
        <v>60</v>
      </c>
      <c r="K366" s="12" t="str">
        <f>IF(F366="NA","0000",IF(F366="A04","1000",IF(F366="A03","0700",IF(F366="A02","0500",IF(F366="A01","0200",ERROR)))))</f>
        <v>0500</v>
      </c>
      <c r="L366" s="12" t="str">
        <f t="shared" si="15"/>
        <v>060</v>
      </c>
      <c r="M366" s="18">
        <v>0</v>
      </c>
      <c r="N366" s="12">
        <v>13</v>
      </c>
      <c r="O366" s="12">
        <v>1</v>
      </c>
      <c r="P366" s="12" t="s">
        <v>24</v>
      </c>
      <c r="Q366" s="10" t="s">
        <v>757</v>
      </c>
      <c r="R366" s="19" t="str">
        <f t="shared" si="17"/>
        <v>20180613-Str-Sg-Wool01-Uvpo1-M0500-D060-T00000-G13-R01-0365.JPG</v>
      </c>
      <c r="S366" s="3">
        <f>I366-I363</f>
        <v>14</v>
      </c>
      <c r="T366" s="3">
        <f>I364-I362</f>
        <v>97</v>
      </c>
      <c r="U366" s="3">
        <f>S366/T366</f>
        <v>0.14432989690721648</v>
      </c>
      <c r="V366" s="12"/>
      <c r="W366" s="16"/>
    </row>
    <row r="367" spans="1:23" ht="10.8" x14ac:dyDescent="0.25">
      <c r="A367" s="17" t="s">
        <v>2162</v>
      </c>
      <c r="B367" s="9" t="str">
        <f t="shared" si="16"/>
        <v>20180613</v>
      </c>
      <c r="C367" s="9" t="s">
        <v>872</v>
      </c>
      <c r="D367" s="9" t="s">
        <v>1797</v>
      </c>
      <c r="E367" s="16" t="s">
        <v>23</v>
      </c>
      <c r="F367" s="16" t="s">
        <v>24</v>
      </c>
      <c r="G367" s="16" t="s">
        <v>25</v>
      </c>
      <c r="H367" s="16" t="s">
        <v>26</v>
      </c>
      <c r="I367" s="16">
        <v>91</v>
      </c>
      <c r="J367" s="16" t="s">
        <v>24</v>
      </c>
      <c r="K367" s="12" t="str">
        <f>IF(F367="NA","0000",IF(F367="A04","1000",IF(F367="A03","0700",IF(F367="A02","0500",IF(F367="A01","0200",ERROR)))))</f>
        <v>0000</v>
      </c>
      <c r="L367" s="12" t="str">
        <f t="shared" si="15"/>
        <v>000</v>
      </c>
      <c r="M367" s="18">
        <v>0</v>
      </c>
      <c r="N367" s="12">
        <v>13</v>
      </c>
      <c r="O367" s="12">
        <v>2</v>
      </c>
      <c r="P367" s="12" t="s">
        <v>24</v>
      </c>
      <c r="Q367" s="10" t="s">
        <v>759</v>
      </c>
      <c r="R367" s="19" t="str">
        <f t="shared" si="17"/>
        <v>20180613-Str-Sg-Cott01-Ndata-M0000-D000-T00000-G13-R02-0366.JPG</v>
      </c>
      <c r="S367" s="3"/>
      <c r="T367" s="3"/>
      <c r="U367" s="3"/>
      <c r="V367" s="12"/>
      <c r="W367" s="16"/>
    </row>
    <row r="368" spans="1:23" ht="10.8" x14ac:dyDescent="0.25">
      <c r="A368" s="17" t="s">
        <v>2163</v>
      </c>
      <c r="B368" s="9" t="str">
        <f t="shared" si="16"/>
        <v>20180613</v>
      </c>
      <c r="C368" s="9" t="s">
        <v>872</v>
      </c>
      <c r="D368" s="9" t="s">
        <v>1797</v>
      </c>
      <c r="E368" s="16" t="s">
        <v>29</v>
      </c>
      <c r="F368" s="16" t="s">
        <v>24</v>
      </c>
      <c r="G368" s="16" t="s">
        <v>25</v>
      </c>
      <c r="H368" s="16" t="s">
        <v>26</v>
      </c>
      <c r="I368" s="16">
        <v>39</v>
      </c>
      <c r="J368" s="16" t="s">
        <v>24</v>
      </c>
      <c r="K368" s="12" t="str">
        <f>IF(F368="NA","0000",IF(F368="A04","1000",IF(F368="A03","0700",IF(F368="A02","0500",IF(F368="A01","0200",ERROR)))))</f>
        <v>0000</v>
      </c>
      <c r="L368" s="12" t="str">
        <f t="shared" si="15"/>
        <v>000</v>
      </c>
      <c r="M368" s="18">
        <v>0</v>
      </c>
      <c r="N368" s="12">
        <v>13</v>
      </c>
      <c r="O368" s="12">
        <v>2</v>
      </c>
      <c r="P368" s="12" t="s">
        <v>24</v>
      </c>
      <c r="Q368" s="10" t="s">
        <v>761</v>
      </c>
      <c r="R368" s="19" t="str">
        <f t="shared" si="17"/>
        <v>20180613-Str-Sg-Wool01-Ndata-M0000-D000-T00000-G13-R02-0367.JPG</v>
      </c>
      <c r="S368" s="3"/>
      <c r="T368" s="3"/>
      <c r="U368" s="3"/>
      <c r="V368" s="12"/>
      <c r="W368" s="16"/>
    </row>
    <row r="369" spans="1:23" ht="10.8" x14ac:dyDescent="0.25">
      <c r="A369" s="17" t="s">
        <v>2164</v>
      </c>
      <c r="B369" s="9" t="str">
        <f t="shared" si="16"/>
        <v>20180613</v>
      </c>
      <c r="C369" s="9" t="s">
        <v>872</v>
      </c>
      <c r="D369" s="9" t="s">
        <v>1797</v>
      </c>
      <c r="E369" s="16" t="s">
        <v>23</v>
      </c>
      <c r="F369" s="16" t="s">
        <v>339</v>
      </c>
      <c r="G369" s="16" t="s">
        <v>33</v>
      </c>
      <c r="H369" s="16" t="s">
        <v>26</v>
      </c>
      <c r="I369" s="16">
        <v>246</v>
      </c>
      <c r="J369" s="16">
        <v>60</v>
      </c>
      <c r="K369" s="12" t="str">
        <f>IF(F369="NA","0000",IF(F369="A04","1000",IF(F369="A03","0700",IF(F369="A02","0500",IF(F369="A01","0200",ERROR)))))</f>
        <v>0500</v>
      </c>
      <c r="L369" s="12" t="str">
        <f t="shared" si="15"/>
        <v>060</v>
      </c>
      <c r="M369" s="18">
        <v>0</v>
      </c>
      <c r="N369" s="12">
        <v>13</v>
      </c>
      <c r="O369" s="12">
        <v>2</v>
      </c>
      <c r="P369" s="12" t="s">
        <v>24</v>
      </c>
      <c r="Q369" s="10" t="s">
        <v>763</v>
      </c>
      <c r="R369" s="19" t="str">
        <f t="shared" si="17"/>
        <v>20180613-Str-Sg-Cott01-Uvpo1-M0500-D060-T00000-G13-R02-0368.JPG</v>
      </c>
      <c r="S369" s="3"/>
      <c r="T369" s="3"/>
      <c r="U369" s="3"/>
      <c r="V369" s="12"/>
      <c r="W369" s="16"/>
    </row>
    <row r="370" spans="1:23" ht="10.8" x14ac:dyDescent="0.25">
      <c r="A370" s="17" t="s">
        <v>2165</v>
      </c>
      <c r="B370" s="9" t="str">
        <f t="shared" si="16"/>
        <v>20180613</v>
      </c>
      <c r="C370" s="9" t="s">
        <v>872</v>
      </c>
      <c r="D370" s="9" t="s">
        <v>1797</v>
      </c>
      <c r="E370" s="16" t="s">
        <v>23</v>
      </c>
      <c r="F370" s="16" t="s">
        <v>339</v>
      </c>
      <c r="G370" s="16" t="s">
        <v>33</v>
      </c>
      <c r="H370" s="16" t="s">
        <v>26</v>
      </c>
      <c r="I370" s="16">
        <v>187</v>
      </c>
      <c r="J370" s="16">
        <v>60</v>
      </c>
      <c r="K370" s="12" t="str">
        <f>IF(F370="NA","0000",IF(F370="A04","1000",IF(F370="A03","0700",IF(F370="A02","0500",IF(F370="A01","0200",ERROR)))))</f>
        <v>0500</v>
      </c>
      <c r="L370" s="12" t="str">
        <f t="shared" si="15"/>
        <v>060</v>
      </c>
      <c r="M370" s="18">
        <v>0</v>
      </c>
      <c r="N370" s="12">
        <v>13</v>
      </c>
      <c r="O370" s="12">
        <v>2</v>
      </c>
      <c r="P370" s="12" t="s">
        <v>24</v>
      </c>
      <c r="Q370" s="10" t="s">
        <v>765</v>
      </c>
      <c r="R370" s="19" t="str">
        <f t="shared" si="17"/>
        <v>20180613-Str-Sg-Cott01-Uvpo1-M0500-D060-T00000-G13-R02-0369.JPG</v>
      </c>
      <c r="S370" s="3"/>
      <c r="T370" s="3"/>
      <c r="U370" s="3"/>
      <c r="V370" s="12"/>
      <c r="W370" s="16"/>
    </row>
    <row r="371" spans="1:23" ht="10.8" x14ac:dyDescent="0.25">
      <c r="A371" s="17" t="s">
        <v>2166</v>
      </c>
      <c r="B371" s="9" t="str">
        <f t="shared" si="16"/>
        <v>20180613</v>
      </c>
      <c r="C371" s="9" t="s">
        <v>872</v>
      </c>
      <c r="D371" s="9" t="s">
        <v>1797</v>
      </c>
      <c r="E371" s="16" t="s">
        <v>29</v>
      </c>
      <c r="F371" s="16" t="s">
        <v>339</v>
      </c>
      <c r="G371" s="16" t="s">
        <v>33</v>
      </c>
      <c r="H371" s="16" t="s">
        <v>26</v>
      </c>
      <c r="I371" s="16">
        <v>56</v>
      </c>
      <c r="J371" s="16">
        <v>60</v>
      </c>
      <c r="K371" s="12" t="str">
        <f>IF(F371="NA","0000",IF(F371="A04","1000",IF(F371="A03","0700",IF(F371="A02","0500",IF(F371="A01","0200",ERROR)))))</f>
        <v>0500</v>
      </c>
      <c r="L371" s="12" t="str">
        <f t="shared" si="15"/>
        <v>060</v>
      </c>
      <c r="M371" s="18">
        <v>0</v>
      </c>
      <c r="N371" s="12">
        <v>13</v>
      </c>
      <c r="O371" s="12">
        <v>2</v>
      </c>
      <c r="P371" s="12" t="s">
        <v>24</v>
      </c>
      <c r="Q371" s="10" t="s">
        <v>767</v>
      </c>
      <c r="R371" s="19" t="str">
        <f t="shared" si="17"/>
        <v>20180613-Str-Sg-Wool01-Uvpo1-M0500-D060-T00000-G13-R02-0370.JPG</v>
      </c>
      <c r="S371" s="3">
        <f>I371-I368</f>
        <v>17</v>
      </c>
      <c r="T371" s="3">
        <f>I369-I367</f>
        <v>155</v>
      </c>
      <c r="U371" s="3">
        <f>S371/T371</f>
        <v>0.10967741935483871</v>
      </c>
      <c r="V371" s="12"/>
      <c r="W371" s="16"/>
    </row>
    <row r="372" spans="1:23" ht="10.8" x14ac:dyDescent="0.25">
      <c r="A372" s="17" t="s">
        <v>2167</v>
      </c>
      <c r="B372" s="9" t="str">
        <f t="shared" si="16"/>
        <v>20180613</v>
      </c>
      <c r="C372" s="9" t="s">
        <v>872</v>
      </c>
      <c r="D372" s="9" t="s">
        <v>1797</v>
      </c>
      <c r="E372" s="16" t="s">
        <v>23</v>
      </c>
      <c r="F372" s="16" t="s">
        <v>24</v>
      </c>
      <c r="G372" s="16" t="s">
        <v>25</v>
      </c>
      <c r="H372" s="16" t="s">
        <v>26</v>
      </c>
      <c r="I372" s="16">
        <v>128</v>
      </c>
      <c r="J372" s="16" t="s">
        <v>24</v>
      </c>
      <c r="K372" s="12" t="str">
        <f>IF(F372="NA","0000",IF(F372="A04","1000",IF(F372="A03","0700",IF(F372="A02","0500",IF(F372="A01","0200",ERROR)))))</f>
        <v>0000</v>
      </c>
      <c r="L372" s="12" t="str">
        <f t="shared" si="15"/>
        <v>000</v>
      </c>
      <c r="M372" s="18">
        <v>0</v>
      </c>
      <c r="N372" s="12">
        <v>13</v>
      </c>
      <c r="O372" s="12">
        <v>3</v>
      </c>
      <c r="P372" s="12" t="s">
        <v>24</v>
      </c>
      <c r="Q372" s="10" t="s">
        <v>769</v>
      </c>
      <c r="R372" s="19" t="str">
        <f t="shared" si="17"/>
        <v>20180613-Str-Sg-Cott01-Ndata-M0000-D000-T00000-G13-R03-0371.JPG</v>
      </c>
      <c r="S372" s="3"/>
      <c r="T372" s="3"/>
      <c r="U372" s="3"/>
      <c r="V372" s="12"/>
      <c r="W372" s="16"/>
    </row>
    <row r="373" spans="1:23" ht="10.8" x14ac:dyDescent="0.25">
      <c r="A373" s="17" t="s">
        <v>2168</v>
      </c>
      <c r="B373" s="9" t="str">
        <f t="shared" si="16"/>
        <v>20180613</v>
      </c>
      <c r="C373" s="9" t="s">
        <v>872</v>
      </c>
      <c r="D373" s="9" t="s">
        <v>1797</v>
      </c>
      <c r="E373" s="16" t="s">
        <v>29</v>
      </c>
      <c r="F373" s="16" t="s">
        <v>24</v>
      </c>
      <c r="G373" s="16" t="s">
        <v>25</v>
      </c>
      <c r="H373" s="16" t="s">
        <v>26</v>
      </c>
      <c r="I373" s="16">
        <v>45</v>
      </c>
      <c r="J373" s="16" t="s">
        <v>24</v>
      </c>
      <c r="K373" s="12" t="str">
        <f>IF(F373="NA","0000",IF(F373="A04","1000",IF(F373="A03","0700",IF(F373="A02","0500",IF(F373="A01","0200",ERROR)))))</f>
        <v>0000</v>
      </c>
      <c r="L373" s="12" t="str">
        <f t="shared" si="15"/>
        <v>000</v>
      </c>
      <c r="M373" s="18">
        <v>0</v>
      </c>
      <c r="N373" s="12">
        <v>13</v>
      </c>
      <c r="O373" s="12">
        <v>3</v>
      </c>
      <c r="P373" s="12" t="s">
        <v>24</v>
      </c>
      <c r="Q373" s="10" t="s">
        <v>771</v>
      </c>
      <c r="R373" s="19" t="str">
        <f t="shared" si="17"/>
        <v>20180613-Str-Sg-Wool01-Ndata-M0000-D000-T00000-G13-R03-0372.JPG</v>
      </c>
      <c r="S373" s="3"/>
      <c r="T373" s="3"/>
      <c r="U373" s="3"/>
      <c r="V373" s="12"/>
      <c r="W373" s="16"/>
    </row>
    <row r="374" spans="1:23" ht="10.8" x14ac:dyDescent="0.25">
      <c r="A374" s="17" t="s">
        <v>2169</v>
      </c>
      <c r="B374" s="9" t="str">
        <f t="shared" si="16"/>
        <v>20180613</v>
      </c>
      <c r="C374" s="9" t="s">
        <v>872</v>
      </c>
      <c r="D374" s="9" t="s">
        <v>1797</v>
      </c>
      <c r="E374" s="16" t="s">
        <v>23</v>
      </c>
      <c r="F374" s="16" t="s">
        <v>339</v>
      </c>
      <c r="G374" s="16" t="s">
        <v>33</v>
      </c>
      <c r="H374" s="16" t="s">
        <v>26</v>
      </c>
      <c r="I374" s="16">
        <v>210</v>
      </c>
      <c r="J374" s="16">
        <v>60</v>
      </c>
      <c r="K374" s="12" t="str">
        <f>IF(F374="NA","0000",IF(F374="A04","1000",IF(F374="A03","0700",IF(F374="A02","0500",IF(F374="A01","0200",ERROR)))))</f>
        <v>0500</v>
      </c>
      <c r="L374" s="12" t="str">
        <f t="shared" si="15"/>
        <v>060</v>
      </c>
      <c r="M374" s="18">
        <v>0</v>
      </c>
      <c r="N374" s="12">
        <v>13</v>
      </c>
      <c r="O374" s="12">
        <v>3</v>
      </c>
      <c r="P374" s="12" t="s">
        <v>24</v>
      </c>
      <c r="Q374" s="10" t="s">
        <v>773</v>
      </c>
      <c r="R374" s="19" t="str">
        <f t="shared" si="17"/>
        <v>20180613-Str-Sg-Cott01-Uvpo1-M0500-D060-T00000-G13-R03-0373.JPG</v>
      </c>
      <c r="S374" s="3"/>
      <c r="T374" s="3"/>
      <c r="U374" s="3"/>
      <c r="V374" s="12"/>
      <c r="W374" s="16"/>
    </row>
    <row r="375" spans="1:23" ht="10.8" x14ac:dyDescent="0.25">
      <c r="A375" s="17" t="s">
        <v>2170</v>
      </c>
      <c r="B375" s="9" t="str">
        <f t="shared" si="16"/>
        <v>20180613</v>
      </c>
      <c r="C375" s="9" t="s">
        <v>872</v>
      </c>
      <c r="D375" s="9" t="s">
        <v>1797</v>
      </c>
      <c r="E375" s="16" t="s">
        <v>23</v>
      </c>
      <c r="F375" s="16" t="s">
        <v>339</v>
      </c>
      <c r="G375" s="16" t="s">
        <v>33</v>
      </c>
      <c r="H375" s="16" t="s">
        <v>26</v>
      </c>
      <c r="I375" s="16">
        <v>171</v>
      </c>
      <c r="J375" s="16">
        <v>60</v>
      </c>
      <c r="K375" s="12" t="str">
        <f>IF(F375="NA","0000",IF(F375="A04","1000",IF(F375="A03","0700",IF(F375="A02","0500",IF(F375="A01","0200",ERROR)))))</f>
        <v>0500</v>
      </c>
      <c r="L375" s="12" t="str">
        <f t="shared" si="15"/>
        <v>060</v>
      </c>
      <c r="M375" s="18">
        <v>0</v>
      </c>
      <c r="N375" s="12">
        <v>13</v>
      </c>
      <c r="O375" s="12">
        <v>3</v>
      </c>
      <c r="P375" s="12" t="s">
        <v>24</v>
      </c>
      <c r="Q375" s="10" t="s">
        <v>775</v>
      </c>
      <c r="R375" s="19" t="str">
        <f t="shared" si="17"/>
        <v>20180613-Str-Sg-Cott01-Uvpo1-M0500-D060-T00000-G13-R03-0374.JPG</v>
      </c>
      <c r="S375" s="3"/>
      <c r="T375" s="3"/>
      <c r="U375" s="3"/>
      <c r="V375" s="12"/>
      <c r="W375" s="16"/>
    </row>
    <row r="376" spans="1:23" ht="10.8" x14ac:dyDescent="0.25">
      <c r="A376" s="17" t="s">
        <v>2171</v>
      </c>
      <c r="B376" s="9" t="str">
        <f t="shared" si="16"/>
        <v>20180613</v>
      </c>
      <c r="C376" s="9" t="s">
        <v>872</v>
      </c>
      <c r="D376" s="9" t="s">
        <v>1797</v>
      </c>
      <c r="E376" s="16" t="s">
        <v>29</v>
      </c>
      <c r="F376" s="16" t="s">
        <v>339</v>
      </c>
      <c r="G376" s="16" t="s">
        <v>33</v>
      </c>
      <c r="H376" s="16" t="s">
        <v>26</v>
      </c>
      <c r="I376" s="16">
        <v>78</v>
      </c>
      <c r="J376" s="16">
        <v>60</v>
      </c>
      <c r="K376" s="12" t="str">
        <f>IF(F376="NA","0000",IF(F376="A04","1000",IF(F376="A03","0700",IF(F376="A02","0500",IF(F376="A01","0200",ERROR)))))</f>
        <v>0500</v>
      </c>
      <c r="L376" s="12" t="str">
        <f t="shared" si="15"/>
        <v>060</v>
      </c>
      <c r="M376" s="18">
        <v>0</v>
      </c>
      <c r="N376" s="12">
        <v>13</v>
      </c>
      <c r="O376" s="12">
        <v>3</v>
      </c>
      <c r="P376" s="12" t="s">
        <v>24</v>
      </c>
      <c r="Q376" s="10" t="s">
        <v>777</v>
      </c>
      <c r="R376" s="19" t="str">
        <f t="shared" si="17"/>
        <v>20180613-Str-Sg-Wool01-Uvpo1-M0500-D060-T00000-G13-R03-0375.JPG</v>
      </c>
      <c r="S376" s="3">
        <f>I376-I373</f>
        <v>33</v>
      </c>
      <c r="T376" s="3">
        <f>I374-I372</f>
        <v>82</v>
      </c>
      <c r="U376" s="3">
        <f>S376/T376</f>
        <v>0.40243902439024393</v>
      </c>
      <c r="V376" s="12"/>
      <c r="W376" s="16"/>
    </row>
    <row r="377" spans="1:23" ht="10.8" x14ac:dyDescent="0.25">
      <c r="A377" s="17" t="s">
        <v>2172</v>
      </c>
      <c r="B377" s="9" t="str">
        <f t="shared" si="16"/>
        <v>20180613</v>
      </c>
      <c r="C377" s="9" t="s">
        <v>872</v>
      </c>
      <c r="D377" s="9" t="s">
        <v>1797</v>
      </c>
      <c r="E377" s="16" t="s">
        <v>23</v>
      </c>
      <c r="F377" s="16" t="s">
        <v>24</v>
      </c>
      <c r="G377" s="16" t="s">
        <v>25</v>
      </c>
      <c r="H377" s="16" t="s">
        <v>26</v>
      </c>
      <c r="I377" s="16">
        <v>102</v>
      </c>
      <c r="J377" s="16" t="s">
        <v>24</v>
      </c>
      <c r="K377" s="12" t="str">
        <f>IF(F377="NA","0000",IF(F377="A04","1000",IF(F377="A03","0700",IF(F377="A02","0500",IF(F377="A01","0200",ERROR)))))</f>
        <v>0000</v>
      </c>
      <c r="L377" s="12" t="str">
        <f t="shared" si="15"/>
        <v>000</v>
      </c>
      <c r="M377" s="18">
        <v>0</v>
      </c>
      <c r="N377" s="12">
        <v>13</v>
      </c>
      <c r="O377" s="12">
        <v>4</v>
      </c>
      <c r="P377" s="12" t="s">
        <v>24</v>
      </c>
      <c r="Q377" s="10" t="s">
        <v>779</v>
      </c>
      <c r="R377" s="19" t="str">
        <f t="shared" si="17"/>
        <v>20180613-Str-Sg-Cott01-Ndata-M0000-D000-T00000-G13-R04-0376.JPG</v>
      </c>
      <c r="S377" s="3"/>
      <c r="T377" s="3"/>
      <c r="U377" s="3"/>
      <c r="V377" s="12"/>
      <c r="W377" s="16"/>
    </row>
    <row r="378" spans="1:23" ht="10.8" x14ac:dyDescent="0.25">
      <c r="A378" s="17" t="s">
        <v>2173</v>
      </c>
      <c r="B378" s="9" t="str">
        <f t="shared" si="16"/>
        <v>20180613</v>
      </c>
      <c r="C378" s="9" t="s">
        <v>872</v>
      </c>
      <c r="D378" s="9" t="s">
        <v>1797</v>
      </c>
      <c r="E378" s="16" t="s">
        <v>29</v>
      </c>
      <c r="F378" s="16" t="s">
        <v>24</v>
      </c>
      <c r="G378" s="16" t="s">
        <v>25</v>
      </c>
      <c r="H378" s="16" t="s">
        <v>26</v>
      </c>
      <c r="I378" s="16">
        <v>81</v>
      </c>
      <c r="J378" s="16" t="s">
        <v>24</v>
      </c>
      <c r="K378" s="12" t="str">
        <f>IF(F378="NA","0000",IF(F378="A04","1000",IF(F378="A03","0700",IF(F378="A02","0500",IF(F378="A01","0200",ERROR)))))</f>
        <v>0000</v>
      </c>
      <c r="L378" s="12" t="str">
        <f t="shared" si="15"/>
        <v>000</v>
      </c>
      <c r="M378" s="18">
        <v>0</v>
      </c>
      <c r="N378" s="12">
        <v>13</v>
      </c>
      <c r="O378" s="12">
        <v>4</v>
      </c>
      <c r="P378" s="12" t="s">
        <v>24</v>
      </c>
      <c r="Q378" s="10" t="s">
        <v>781</v>
      </c>
      <c r="R378" s="19" t="str">
        <f t="shared" si="17"/>
        <v>20180613-Str-Sg-Wool01-Ndata-M0000-D000-T00000-G13-R04-0377.JPG</v>
      </c>
      <c r="S378" s="3"/>
      <c r="T378" s="3"/>
      <c r="U378" s="3"/>
      <c r="V378" s="12"/>
      <c r="W378" s="16"/>
    </row>
    <row r="379" spans="1:23" ht="10.8" x14ac:dyDescent="0.25">
      <c r="A379" s="17" t="s">
        <v>2174</v>
      </c>
      <c r="B379" s="9" t="str">
        <f t="shared" si="16"/>
        <v>20180613</v>
      </c>
      <c r="C379" s="9" t="s">
        <v>872</v>
      </c>
      <c r="D379" s="9" t="s">
        <v>1797</v>
      </c>
      <c r="E379" s="16" t="s">
        <v>23</v>
      </c>
      <c r="F379" s="16" t="s">
        <v>339</v>
      </c>
      <c r="G379" s="16" t="s">
        <v>33</v>
      </c>
      <c r="H379" s="16" t="s">
        <v>26</v>
      </c>
      <c r="I379" s="16">
        <v>203</v>
      </c>
      <c r="J379" s="16">
        <v>60</v>
      </c>
      <c r="K379" s="12" t="str">
        <f>IF(F379="NA","0000",IF(F379="A04","1000",IF(F379="A03","0700",IF(F379="A02","0500",IF(F379="A01","0200",ERROR)))))</f>
        <v>0500</v>
      </c>
      <c r="L379" s="12" t="str">
        <f t="shared" si="15"/>
        <v>060</v>
      </c>
      <c r="M379" s="18">
        <v>0</v>
      </c>
      <c r="N379" s="12">
        <v>13</v>
      </c>
      <c r="O379" s="12">
        <v>4</v>
      </c>
      <c r="P379" s="12" t="s">
        <v>24</v>
      </c>
      <c r="Q379" s="10" t="s">
        <v>783</v>
      </c>
      <c r="R379" s="19" t="str">
        <f t="shared" si="17"/>
        <v>20180613-Str-Sg-Cott01-Uvpo1-M0500-D060-T00000-G13-R04-0378.JPG</v>
      </c>
      <c r="S379" s="3"/>
      <c r="T379" s="3"/>
      <c r="U379" s="3"/>
      <c r="V379" s="12"/>
      <c r="W379" s="16"/>
    </row>
    <row r="380" spans="1:23" ht="10.8" x14ac:dyDescent="0.25">
      <c r="A380" s="17" t="s">
        <v>2175</v>
      </c>
      <c r="B380" s="9" t="str">
        <f t="shared" si="16"/>
        <v>20180613</v>
      </c>
      <c r="C380" s="9" t="s">
        <v>872</v>
      </c>
      <c r="D380" s="9" t="s">
        <v>1797</v>
      </c>
      <c r="E380" s="16" t="s">
        <v>23</v>
      </c>
      <c r="F380" s="16" t="s">
        <v>339</v>
      </c>
      <c r="G380" s="16" t="s">
        <v>33</v>
      </c>
      <c r="H380" s="16" t="s">
        <v>26</v>
      </c>
      <c r="I380" s="16">
        <v>147</v>
      </c>
      <c r="J380" s="16">
        <v>60</v>
      </c>
      <c r="K380" s="12" t="str">
        <f>IF(F380="NA","0000",IF(F380="A04","1000",IF(F380="A03","0700",IF(F380="A02","0500",IF(F380="A01","0200",ERROR)))))</f>
        <v>0500</v>
      </c>
      <c r="L380" s="12" t="str">
        <f t="shared" si="15"/>
        <v>060</v>
      </c>
      <c r="M380" s="18">
        <v>0</v>
      </c>
      <c r="N380" s="12">
        <v>13</v>
      </c>
      <c r="O380" s="12">
        <v>4</v>
      </c>
      <c r="P380" s="12" t="s">
        <v>24</v>
      </c>
      <c r="Q380" s="10" t="s">
        <v>785</v>
      </c>
      <c r="R380" s="19" t="str">
        <f t="shared" si="17"/>
        <v>20180613-Str-Sg-Cott01-Uvpo1-M0500-D060-T00000-G13-R04-0379.JPG</v>
      </c>
      <c r="S380" s="3"/>
      <c r="T380" s="3"/>
      <c r="U380" s="3"/>
      <c r="V380" s="12"/>
      <c r="W380" s="16"/>
    </row>
    <row r="381" spans="1:23" ht="10.8" x14ac:dyDescent="0.25">
      <c r="A381" s="17" t="s">
        <v>2176</v>
      </c>
      <c r="B381" s="9" t="str">
        <f t="shared" si="16"/>
        <v>20180613</v>
      </c>
      <c r="C381" s="9" t="s">
        <v>872</v>
      </c>
      <c r="D381" s="9" t="s">
        <v>1797</v>
      </c>
      <c r="E381" s="16" t="s">
        <v>29</v>
      </c>
      <c r="F381" s="16" t="s">
        <v>339</v>
      </c>
      <c r="G381" s="16" t="s">
        <v>33</v>
      </c>
      <c r="H381" s="16" t="s">
        <v>26</v>
      </c>
      <c r="I381" s="16">
        <v>135</v>
      </c>
      <c r="J381" s="16">
        <v>60</v>
      </c>
      <c r="K381" s="12" t="str">
        <f>IF(F381="NA","0000",IF(F381="A04","1000",IF(F381="A03","0700",IF(F381="A02","0500",IF(F381="A01","0200",ERROR)))))</f>
        <v>0500</v>
      </c>
      <c r="L381" s="12" t="str">
        <f t="shared" si="15"/>
        <v>060</v>
      </c>
      <c r="M381" s="18">
        <v>0</v>
      </c>
      <c r="N381" s="12">
        <v>13</v>
      </c>
      <c r="O381" s="12">
        <v>4</v>
      </c>
      <c r="P381" s="12" t="s">
        <v>24</v>
      </c>
      <c r="Q381" s="10" t="s">
        <v>787</v>
      </c>
      <c r="R381" s="19" t="str">
        <f t="shared" si="17"/>
        <v>20180613-Str-Sg-Wool01-Uvpo1-M0500-D060-T00000-G13-R04-0380.JPG</v>
      </c>
      <c r="S381" s="3">
        <f>I381-I378</f>
        <v>54</v>
      </c>
      <c r="T381" s="3">
        <f>I379-I377</f>
        <v>101</v>
      </c>
      <c r="U381" s="3">
        <f>S381/T381</f>
        <v>0.53465346534653468</v>
      </c>
      <c r="V381" s="12"/>
      <c r="W381" s="16"/>
    </row>
    <row r="382" spans="1:23" ht="10.8" x14ac:dyDescent="0.25">
      <c r="A382" s="17" t="s">
        <v>2177</v>
      </c>
      <c r="B382" s="9" t="str">
        <f t="shared" si="16"/>
        <v>20180613</v>
      </c>
      <c r="C382" s="9" t="s">
        <v>872</v>
      </c>
      <c r="D382" s="9" t="s">
        <v>1797</v>
      </c>
      <c r="E382" s="16" t="s">
        <v>23</v>
      </c>
      <c r="F382" s="16" t="s">
        <v>24</v>
      </c>
      <c r="G382" s="16" t="s">
        <v>25</v>
      </c>
      <c r="H382" s="16" t="s">
        <v>26</v>
      </c>
      <c r="I382" s="16">
        <v>207</v>
      </c>
      <c r="J382" s="16" t="s">
        <v>24</v>
      </c>
      <c r="K382" s="12" t="str">
        <f>IF(F382="NA","0000",IF(F382="A04","1000",IF(F382="A03","0700",IF(F382="A02","0500",IF(F382="A01","0200",ERROR)))))</f>
        <v>0000</v>
      </c>
      <c r="L382" s="12" t="str">
        <f t="shared" si="15"/>
        <v>000</v>
      </c>
      <c r="M382" s="18">
        <v>0</v>
      </c>
      <c r="N382" s="12">
        <v>13</v>
      </c>
      <c r="O382" s="12">
        <v>5</v>
      </c>
      <c r="P382" s="12" t="s">
        <v>24</v>
      </c>
      <c r="Q382" s="10" t="s">
        <v>789</v>
      </c>
      <c r="R382" s="19" t="str">
        <f t="shared" si="17"/>
        <v>20180613-Str-Sg-Cott01-Ndata-M0000-D000-T00000-G13-R05-0381.JPG</v>
      </c>
      <c r="S382" s="3"/>
      <c r="T382" s="3"/>
      <c r="U382" s="3"/>
      <c r="V382" s="12"/>
      <c r="W382" s="16"/>
    </row>
    <row r="383" spans="1:23" ht="10.8" x14ac:dyDescent="0.25">
      <c r="A383" s="17" t="s">
        <v>2178</v>
      </c>
      <c r="B383" s="9" t="str">
        <f t="shared" si="16"/>
        <v>20180613</v>
      </c>
      <c r="C383" s="9" t="s">
        <v>872</v>
      </c>
      <c r="D383" s="9" t="s">
        <v>1797</v>
      </c>
      <c r="E383" s="16" t="s">
        <v>29</v>
      </c>
      <c r="F383" s="16" t="s">
        <v>24</v>
      </c>
      <c r="G383" s="16" t="s">
        <v>25</v>
      </c>
      <c r="H383" s="16" t="s">
        <v>26</v>
      </c>
      <c r="I383" s="16">
        <v>41</v>
      </c>
      <c r="J383" s="16" t="s">
        <v>24</v>
      </c>
      <c r="K383" s="12" t="str">
        <f>IF(F383="NA","0000",IF(F383="A04","1000",IF(F383="A03","0700",IF(F383="A02","0500",IF(F383="A01","0200",ERROR)))))</f>
        <v>0000</v>
      </c>
      <c r="L383" s="12" t="str">
        <f t="shared" si="15"/>
        <v>000</v>
      </c>
      <c r="M383" s="18">
        <v>0</v>
      </c>
      <c r="N383" s="12">
        <v>13</v>
      </c>
      <c r="O383" s="12">
        <v>5</v>
      </c>
      <c r="P383" s="12" t="s">
        <v>24</v>
      </c>
      <c r="Q383" s="10" t="s">
        <v>791</v>
      </c>
      <c r="R383" s="19" t="str">
        <f t="shared" si="17"/>
        <v>20180613-Str-Sg-Wool01-Ndata-M0000-D000-T00000-G13-R05-0382.JPG</v>
      </c>
      <c r="S383" s="3"/>
      <c r="T383" s="3"/>
      <c r="U383" s="3"/>
      <c r="V383" s="12"/>
      <c r="W383" s="16"/>
    </row>
    <row r="384" spans="1:23" ht="10.8" x14ac:dyDescent="0.25">
      <c r="A384" s="17" t="s">
        <v>2179</v>
      </c>
      <c r="B384" s="9" t="str">
        <f t="shared" si="16"/>
        <v>20180613</v>
      </c>
      <c r="C384" s="9" t="s">
        <v>872</v>
      </c>
      <c r="D384" s="9" t="s">
        <v>1797</v>
      </c>
      <c r="E384" s="16" t="s">
        <v>23</v>
      </c>
      <c r="F384" s="16" t="s">
        <v>339</v>
      </c>
      <c r="G384" s="16" t="s">
        <v>33</v>
      </c>
      <c r="H384" s="16" t="s">
        <v>26</v>
      </c>
      <c r="I384" s="16">
        <v>252</v>
      </c>
      <c r="J384" s="16">
        <v>60</v>
      </c>
      <c r="K384" s="12" t="str">
        <f>IF(F384="NA","0000",IF(F384="A04","1000",IF(F384="A03","0700",IF(F384="A02","0500",IF(F384="A01","0200",ERROR)))))</f>
        <v>0500</v>
      </c>
      <c r="L384" s="12" t="str">
        <f t="shared" si="15"/>
        <v>060</v>
      </c>
      <c r="M384" s="18">
        <v>0</v>
      </c>
      <c r="N384" s="12">
        <v>13</v>
      </c>
      <c r="O384" s="12">
        <v>5</v>
      </c>
      <c r="P384" s="12" t="s">
        <v>24</v>
      </c>
      <c r="Q384" s="10" t="s">
        <v>793</v>
      </c>
      <c r="R384" s="19" t="str">
        <f t="shared" si="17"/>
        <v>20180613-Str-Sg-Cott01-Uvpo1-M0500-D060-T00000-G13-R05-0383.JPG</v>
      </c>
      <c r="S384" s="3"/>
      <c r="T384" s="3"/>
      <c r="U384" s="3"/>
      <c r="V384" s="12"/>
      <c r="W384" s="16"/>
    </row>
    <row r="385" spans="1:23" ht="10.8" x14ac:dyDescent="0.25">
      <c r="A385" s="17" t="s">
        <v>2180</v>
      </c>
      <c r="B385" s="9" t="str">
        <f t="shared" si="16"/>
        <v>20180613</v>
      </c>
      <c r="C385" s="9" t="s">
        <v>872</v>
      </c>
      <c r="D385" s="9" t="s">
        <v>1797</v>
      </c>
      <c r="E385" s="16" t="s">
        <v>23</v>
      </c>
      <c r="F385" s="16" t="s">
        <v>339</v>
      </c>
      <c r="G385" s="16" t="s">
        <v>33</v>
      </c>
      <c r="H385" s="16" t="s">
        <v>26</v>
      </c>
      <c r="I385" s="16">
        <v>211</v>
      </c>
      <c r="J385" s="16">
        <v>60</v>
      </c>
      <c r="K385" s="12" t="str">
        <f>IF(F385="NA","0000",IF(F385="A04","1000",IF(F385="A03","0700",IF(F385="A02","0500",IF(F385="A01","0200",ERROR)))))</f>
        <v>0500</v>
      </c>
      <c r="L385" s="12" t="str">
        <f t="shared" si="15"/>
        <v>060</v>
      </c>
      <c r="M385" s="18">
        <v>0</v>
      </c>
      <c r="N385" s="12">
        <v>13</v>
      </c>
      <c r="O385" s="12">
        <v>5</v>
      </c>
      <c r="P385" s="12" t="s">
        <v>24</v>
      </c>
      <c r="Q385" s="10" t="s">
        <v>795</v>
      </c>
      <c r="R385" s="19" t="str">
        <f t="shared" si="17"/>
        <v>20180613-Str-Sg-Cott01-Uvpo1-M0500-D060-T00000-G13-R05-0384.JPG</v>
      </c>
      <c r="S385" s="3"/>
      <c r="T385" s="3"/>
      <c r="U385" s="3"/>
      <c r="V385" s="12"/>
      <c r="W385" s="16"/>
    </row>
    <row r="386" spans="1:23" ht="10.8" x14ac:dyDescent="0.25">
      <c r="A386" s="17" t="s">
        <v>2181</v>
      </c>
      <c r="B386" s="9" t="str">
        <f t="shared" si="16"/>
        <v>20180613</v>
      </c>
      <c r="C386" s="9" t="s">
        <v>872</v>
      </c>
      <c r="D386" s="9" t="s">
        <v>1797</v>
      </c>
      <c r="E386" s="16" t="s">
        <v>29</v>
      </c>
      <c r="F386" s="16" t="s">
        <v>339</v>
      </c>
      <c r="G386" s="16" t="s">
        <v>33</v>
      </c>
      <c r="H386" s="16" t="s">
        <v>26</v>
      </c>
      <c r="I386" s="16">
        <v>78</v>
      </c>
      <c r="J386" s="16">
        <v>60</v>
      </c>
      <c r="K386" s="12" t="str">
        <f>IF(F386="NA","0000",IF(F386="A04","1000",IF(F386="A03","0700",IF(F386="A02","0500",IF(F386="A01","0200",ERROR)))))</f>
        <v>0500</v>
      </c>
      <c r="L386" s="12" t="str">
        <f t="shared" ref="L386:L449" si="18">IF(J386="NA","000",TEXT(J386,"000"))</f>
        <v>060</v>
      </c>
      <c r="M386" s="18">
        <v>0</v>
      </c>
      <c r="N386" s="12">
        <v>13</v>
      </c>
      <c r="O386" s="12">
        <v>5</v>
      </c>
      <c r="P386" s="12" t="s">
        <v>24</v>
      </c>
      <c r="Q386" s="10" t="s">
        <v>797</v>
      </c>
      <c r="R386" s="19" t="str">
        <f t="shared" si="17"/>
        <v>20180613-Str-Sg-Wool01-Uvpo1-M0500-D060-T00000-G13-R05-0385.JPG</v>
      </c>
      <c r="S386" s="3">
        <f>I386-I383</f>
        <v>37</v>
      </c>
      <c r="T386" s="3">
        <f>I384-I382</f>
        <v>45</v>
      </c>
      <c r="U386" s="3">
        <f>S386/T386</f>
        <v>0.82222222222222219</v>
      </c>
      <c r="V386" s="12"/>
      <c r="W386" s="16"/>
    </row>
    <row r="387" spans="1:23" ht="10.8" x14ac:dyDescent="0.25">
      <c r="A387" s="17" t="s">
        <v>2182</v>
      </c>
      <c r="B387" s="9" t="str">
        <f t="shared" ref="B387:B450" si="19">LEFT(A387,8)</f>
        <v>20180613</v>
      </c>
      <c r="C387" s="9" t="s">
        <v>872</v>
      </c>
      <c r="D387" s="9" t="s">
        <v>1797</v>
      </c>
      <c r="E387" s="16" t="s">
        <v>23</v>
      </c>
      <c r="F387" s="16" t="s">
        <v>24</v>
      </c>
      <c r="G387" s="16" t="s">
        <v>25</v>
      </c>
      <c r="H387" s="16" t="s">
        <v>26</v>
      </c>
      <c r="I387" s="16">
        <v>82</v>
      </c>
      <c r="J387" s="16" t="s">
        <v>24</v>
      </c>
      <c r="K387" s="12" t="str">
        <f>IF(F387="NA","0000",IF(F387="A04","1000",IF(F387="A03","0700",IF(F387="A02","0500",IF(F387="A01","0200",ERROR)))))</f>
        <v>0000</v>
      </c>
      <c r="L387" s="12" t="str">
        <f t="shared" si="18"/>
        <v>000</v>
      </c>
      <c r="M387" s="18">
        <v>0</v>
      </c>
      <c r="N387" s="12">
        <v>13</v>
      </c>
      <c r="O387" s="12">
        <v>6</v>
      </c>
      <c r="P387" s="12" t="s">
        <v>24</v>
      </c>
      <c r="Q387" s="10" t="s">
        <v>799</v>
      </c>
      <c r="R387" s="19" t="str">
        <f t="shared" si="17"/>
        <v>20180613-Str-Sg-Cott01-Ndata-M0000-D000-T00000-G13-R06-0386.JPG</v>
      </c>
      <c r="S387" s="3"/>
      <c r="T387" s="3"/>
      <c r="U387" s="3"/>
      <c r="V387" s="12"/>
      <c r="W387" s="16"/>
    </row>
    <row r="388" spans="1:23" ht="10.8" x14ac:dyDescent="0.25">
      <c r="A388" s="17" t="s">
        <v>2183</v>
      </c>
      <c r="B388" s="9" t="str">
        <f t="shared" si="19"/>
        <v>20180613</v>
      </c>
      <c r="C388" s="9" t="s">
        <v>872</v>
      </c>
      <c r="D388" s="9" t="s">
        <v>1797</v>
      </c>
      <c r="E388" s="16" t="s">
        <v>29</v>
      </c>
      <c r="F388" s="16" t="s">
        <v>24</v>
      </c>
      <c r="G388" s="16" t="s">
        <v>25</v>
      </c>
      <c r="H388" s="16" t="s">
        <v>26</v>
      </c>
      <c r="I388" s="16">
        <v>27</v>
      </c>
      <c r="J388" s="16" t="s">
        <v>24</v>
      </c>
      <c r="K388" s="12" t="str">
        <f>IF(F388="NA","0000",IF(F388="A04","1000",IF(F388="A03","0700",IF(F388="A02","0500",IF(F388="A01","0200",ERROR)))))</f>
        <v>0000</v>
      </c>
      <c r="L388" s="12" t="str">
        <f t="shared" si="18"/>
        <v>000</v>
      </c>
      <c r="M388" s="18">
        <v>0</v>
      </c>
      <c r="N388" s="12">
        <v>13</v>
      </c>
      <c r="O388" s="12">
        <v>6</v>
      </c>
      <c r="P388" s="12" t="s">
        <v>24</v>
      </c>
      <c r="Q388" s="10" t="s">
        <v>801</v>
      </c>
      <c r="R388" s="19" t="str">
        <f t="shared" ref="R388:R451" si="20">CONCATENATE(B388,"-",C388,"-",D388,"-",E388,"-",G388,"-","M",K388,"-","D",L388,"-","T",TEXT(M388,"00000"),"-","G",TEXT(N388,"00"),"-","R",TEXT(O388,"00"),"-",0,Q388,".JPG")</f>
        <v>20180613-Str-Sg-Wool01-Ndata-M0000-D000-T00000-G13-R06-0387.JPG</v>
      </c>
      <c r="S388" s="3"/>
      <c r="T388" s="3"/>
      <c r="U388" s="3"/>
      <c r="V388" s="12"/>
      <c r="W388" s="16"/>
    </row>
    <row r="389" spans="1:23" ht="10.8" x14ac:dyDescent="0.25">
      <c r="A389" s="17" t="s">
        <v>2184</v>
      </c>
      <c r="B389" s="9" t="str">
        <f t="shared" si="19"/>
        <v>20180613</v>
      </c>
      <c r="C389" s="9" t="s">
        <v>872</v>
      </c>
      <c r="D389" s="9" t="s">
        <v>1797</v>
      </c>
      <c r="E389" s="16" t="s">
        <v>23</v>
      </c>
      <c r="F389" s="16" t="s">
        <v>339</v>
      </c>
      <c r="G389" s="16" t="s">
        <v>33</v>
      </c>
      <c r="H389" s="16" t="s">
        <v>26</v>
      </c>
      <c r="I389" s="16">
        <v>253</v>
      </c>
      <c r="J389" s="16">
        <v>60</v>
      </c>
      <c r="K389" s="12" t="str">
        <f>IF(F389="NA","0000",IF(F389="A04","1000",IF(F389="A03","0700",IF(F389="A02","0500",IF(F389="A01","0200",ERROR)))))</f>
        <v>0500</v>
      </c>
      <c r="L389" s="12" t="str">
        <f t="shared" si="18"/>
        <v>060</v>
      </c>
      <c r="M389" s="18">
        <v>0</v>
      </c>
      <c r="N389" s="12">
        <v>13</v>
      </c>
      <c r="O389" s="12">
        <v>6</v>
      </c>
      <c r="P389" s="12" t="s">
        <v>24</v>
      </c>
      <c r="Q389" s="10" t="s">
        <v>803</v>
      </c>
      <c r="R389" s="19" t="str">
        <f t="shared" si="20"/>
        <v>20180613-Str-Sg-Cott01-Uvpo1-M0500-D060-T00000-G13-R06-0388.JPG</v>
      </c>
      <c r="S389" s="3"/>
      <c r="T389" s="3"/>
      <c r="U389" s="3"/>
      <c r="V389" s="12"/>
      <c r="W389" s="16"/>
    </row>
    <row r="390" spans="1:23" ht="10.8" x14ac:dyDescent="0.25">
      <c r="A390" s="17" t="s">
        <v>2185</v>
      </c>
      <c r="B390" s="9" t="str">
        <f t="shared" si="19"/>
        <v>20180613</v>
      </c>
      <c r="C390" s="9" t="s">
        <v>872</v>
      </c>
      <c r="D390" s="9" t="s">
        <v>1797</v>
      </c>
      <c r="E390" s="16" t="s">
        <v>23</v>
      </c>
      <c r="F390" s="16" t="s">
        <v>339</v>
      </c>
      <c r="G390" s="16" t="s">
        <v>33</v>
      </c>
      <c r="H390" s="16" t="s">
        <v>26</v>
      </c>
      <c r="I390" s="16">
        <v>191</v>
      </c>
      <c r="J390" s="16">
        <v>60</v>
      </c>
      <c r="K390" s="12" t="str">
        <f>IF(F390="NA","0000",IF(F390="A04","1000",IF(F390="A03","0700",IF(F390="A02","0500",IF(F390="A01","0200",ERROR)))))</f>
        <v>0500</v>
      </c>
      <c r="L390" s="12" t="str">
        <f t="shared" si="18"/>
        <v>060</v>
      </c>
      <c r="M390" s="18">
        <v>0</v>
      </c>
      <c r="N390" s="12">
        <v>13</v>
      </c>
      <c r="O390" s="12">
        <v>6</v>
      </c>
      <c r="P390" s="12" t="s">
        <v>24</v>
      </c>
      <c r="Q390" s="10" t="s">
        <v>805</v>
      </c>
      <c r="R390" s="19" t="str">
        <f t="shared" si="20"/>
        <v>20180613-Str-Sg-Cott01-Uvpo1-M0500-D060-T00000-G13-R06-0389.JPG</v>
      </c>
      <c r="S390" s="3"/>
      <c r="T390" s="3"/>
      <c r="U390" s="3"/>
      <c r="V390" s="12"/>
      <c r="W390" s="16"/>
    </row>
    <row r="391" spans="1:23" ht="10.8" x14ac:dyDescent="0.25">
      <c r="A391" s="17" t="s">
        <v>2186</v>
      </c>
      <c r="B391" s="9" t="str">
        <f t="shared" si="19"/>
        <v>20180613</v>
      </c>
      <c r="C391" s="9" t="s">
        <v>872</v>
      </c>
      <c r="D391" s="9" t="s">
        <v>1797</v>
      </c>
      <c r="E391" s="16" t="s">
        <v>29</v>
      </c>
      <c r="F391" s="16" t="s">
        <v>339</v>
      </c>
      <c r="G391" s="16" t="s">
        <v>33</v>
      </c>
      <c r="H391" s="16" t="s">
        <v>26</v>
      </c>
      <c r="I391" s="16">
        <v>115</v>
      </c>
      <c r="J391" s="16">
        <v>60</v>
      </c>
      <c r="K391" s="12" t="str">
        <f>IF(F391="NA","0000",IF(F391="A04","1000",IF(F391="A03","0700",IF(F391="A02","0500",IF(F391="A01","0200",ERROR)))))</f>
        <v>0500</v>
      </c>
      <c r="L391" s="12" t="str">
        <f t="shared" si="18"/>
        <v>060</v>
      </c>
      <c r="M391" s="18">
        <v>0</v>
      </c>
      <c r="N391" s="12">
        <v>13</v>
      </c>
      <c r="O391" s="12">
        <v>6</v>
      </c>
      <c r="P391" s="12" t="s">
        <v>24</v>
      </c>
      <c r="Q391" s="10" t="s">
        <v>807</v>
      </c>
      <c r="R391" s="19" t="str">
        <f t="shared" si="20"/>
        <v>20180613-Str-Sg-Wool01-Uvpo1-M0500-D060-T00000-G13-R06-0390.JPG</v>
      </c>
      <c r="S391" s="3">
        <f>I391-I388</f>
        <v>88</v>
      </c>
      <c r="T391" s="3">
        <f>I389-I387</f>
        <v>171</v>
      </c>
      <c r="U391" s="3">
        <f>S391/T391</f>
        <v>0.51461988304093564</v>
      </c>
      <c r="V391" s="12"/>
      <c r="W391" s="16"/>
    </row>
    <row r="392" spans="1:23" ht="10.8" x14ac:dyDescent="0.25">
      <c r="A392" s="17" t="s">
        <v>2187</v>
      </c>
      <c r="B392" s="9" t="str">
        <f t="shared" si="19"/>
        <v>20180614</v>
      </c>
      <c r="C392" s="9" t="s">
        <v>872</v>
      </c>
      <c r="D392" s="9" t="s">
        <v>1797</v>
      </c>
      <c r="E392" s="16" t="s">
        <v>23</v>
      </c>
      <c r="F392" s="16" t="s">
        <v>24</v>
      </c>
      <c r="G392" s="16" t="s">
        <v>25</v>
      </c>
      <c r="H392" s="16" t="s">
        <v>26</v>
      </c>
      <c r="I392" s="16">
        <v>193</v>
      </c>
      <c r="J392" s="16" t="s">
        <v>24</v>
      </c>
      <c r="K392" s="12" t="str">
        <f>IF(F392="NA","0000",IF(F392="A04","1000",IF(F392="A03","0700",IF(F392="A02","0500",IF(F392="A01","0200",ERROR)))))</f>
        <v>0000</v>
      </c>
      <c r="L392" s="12" t="str">
        <f t="shared" si="18"/>
        <v>000</v>
      </c>
      <c r="M392" s="18">
        <v>0</v>
      </c>
      <c r="N392" s="12">
        <v>14</v>
      </c>
      <c r="O392" s="12">
        <v>1</v>
      </c>
      <c r="P392" s="12" t="s">
        <v>24</v>
      </c>
      <c r="Q392" s="10" t="s">
        <v>809</v>
      </c>
      <c r="R392" s="19" t="str">
        <f t="shared" si="20"/>
        <v>20180614-Str-Sg-Cott01-Ndata-M0000-D000-T00000-G14-R01-0391.JPG</v>
      </c>
      <c r="S392" s="3"/>
      <c r="T392" s="3"/>
      <c r="U392" s="3"/>
      <c r="V392" s="12"/>
      <c r="W392" s="16"/>
    </row>
    <row r="393" spans="1:23" ht="10.8" x14ac:dyDescent="0.25">
      <c r="A393" s="17" t="s">
        <v>2188</v>
      </c>
      <c r="B393" s="9" t="str">
        <f t="shared" si="19"/>
        <v>20180614</v>
      </c>
      <c r="C393" s="9" t="s">
        <v>872</v>
      </c>
      <c r="D393" s="9" t="s">
        <v>1797</v>
      </c>
      <c r="E393" s="16" t="s">
        <v>29</v>
      </c>
      <c r="F393" s="16" t="s">
        <v>24</v>
      </c>
      <c r="G393" s="16" t="s">
        <v>25</v>
      </c>
      <c r="H393" s="16" t="s">
        <v>26</v>
      </c>
      <c r="I393" s="16">
        <v>44</v>
      </c>
      <c r="J393" s="16" t="s">
        <v>24</v>
      </c>
      <c r="K393" s="12" t="str">
        <f>IF(F393="NA","0000",IF(F393="A04","1000",IF(F393="A03","0700",IF(F393="A02","0500",IF(F393="A01","0200",ERROR)))))</f>
        <v>0000</v>
      </c>
      <c r="L393" s="12" t="str">
        <f t="shared" si="18"/>
        <v>000</v>
      </c>
      <c r="M393" s="18">
        <v>0</v>
      </c>
      <c r="N393" s="12">
        <v>14</v>
      </c>
      <c r="O393" s="12">
        <v>1</v>
      </c>
      <c r="P393" s="12" t="s">
        <v>24</v>
      </c>
      <c r="Q393" s="10" t="s">
        <v>811</v>
      </c>
      <c r="R393" s="19" t="str">
        <f t="shared" si="20"/>
        <v>20180614-Str-Sg-Wool01-Ndata-M0000-D000-T00000-G14-R01-0392.JPG</v>
      </c>
      <c r="S393" s="3"/>
      <c r="T393" s="3"/>
      <c r="U393" s="3"/>
      <c r="V393" s="12"/>
      <c r="W393" s="16"/>
    </row>
    <row r="394" spans="1:23" ht="10.8" x14ac:dyDescent="0.25">
      <c r="A394" s="17" t="s">
        <v>2189</v>
      </c>
      <c r="B394" s="9" t="str">
        <f t="shared" si="19"/>
        <v>20180614</v>
      </c>
      <c r="C394" s="9" t="s">
        <v>872</v>
      </c>
      <c r="D394" s="9" t="s">
        <v>1797</v>
      </c>
      <c r="E394" s="16" t="s">
        <v>23</v>
      </c>
      <c r="F394" s="16" t="s">
        <v>400</v>
      </c>
      <c r="G394" s="16" t="s">
        <v>33</v>
      </c>
      <c r="H394" s="16" t="s">
        <v>26</v>
      </c>
      <c r="I394" s="16">
        <v>240</v>
      </c>
      <c r="J394" s="16">
        <v>60</v>
      </c>
      <c r="K394" s="12" t="str">
        <f>IF(F394="NA","0000",IF(F394="A04","1000",IF(F394="A03","0700",IF(F394="A02","0500",IF(F394="A01","0200",ERROR)))))</f>
        <v>0700</v>
      </c>
      <c r="L394" s="12" t="str">
        <f t="shared" si="18"/>
        <v>060</v>
      </c>
      <c r="M394" s="18">
        <v>0</v>
      </c>
      <c r="N394" s="12">
        <v>14</v>
      </c>
      <c r="O394" s="12">
        <v>1</v>
      </c>
      <c r="P394" s="12" t="s">
        <v>24</v>
      </c>
      <c r="Q394" s="10" t="s">
        <v>813</v>
      </c>
      <c r="R394" s="19" t="str">
        <f t="shared" si="20"/>
        <v>20180614-Str-Sg-Cott01-Uvpo1-M0700-D060-T00000-G14-R01-0393.JPG</v>
      </c>
      <c r="S394" s="3"/>
      <c r="T394" s="3"/>
      <c r="U394" s="3"/>
      <c r="V394" s="12"/>
      <c r="W394" s="16"/>
    </row>
    <row r="395" spans="1:23" ht="10.8" x14ac:dyDescent="0.25">
      <c r="A395" s="17" t="s">
        <v>2190</v>
      </c>
      <c r="B395" s="9" t="str">
        <f t="shared" si="19"/>
        <v>20180614</v>
      </c>
      <c r="C395" s="9" t="s">
        <v>872</v>
      </c>
      <c r="D395" s="9" t="s">
        <v>1797</v>
      </c>
      <c r="E395" s="16" t="s">
        <v>23</v>
      </c>
      <c r="F395" s="16" t="s">
        <v>400</v>
      </c>
      <c r="G395" s="16" t="s">
        <v>33</v>
      </c>
      <c r="H395" s="16" t="s">
        <v>26</v>
      </c>
      <c r="I395" s="16">
        <v>181</v>
      </c>
      <c r="J395" s="16">
        <v>60</v>
      </c>
      <c r="K395" s="12" t="str">
        <f>IF(F395="NA","0000",IF(F395="A04","1000",IF(F395="A03","0700",IF(F395="A02","0500",IF(F395="A01","0200",ERROR)))))</f>
        <v>0700</v>
      </c>
      <c r="L395" s="12" t="str">
        <f t="shared" si="18"/>
        <v>060</v>
      </c>
      <c r="M395" s="18">
        <v>0</v>
      </c>
      <c r="N395" s="12">
        <v>14</v>
      </c>
      <c r="O395" s="12">
        <v>1</v>
      </c>
      <c r="P395" s="12" t="s">
        <v>24</v>
      </c>
      <c r="Q395" s="10" t="s">
        <v>815</v>
      </c>
      <c r="R395" s="19" t="str">
        <f t="shared" si="20"/>
        <v>20180614-Str-Sg-Cott01-Uvpo1-M0700-D060-T00000-G14-R01-0394.JPG</v>
      </c>
      <c r="S395" s="3"/>
      <c r="T395" s="3"/>
      <c r="U395" s="3"/>
      <c r="V395" s="12"/>
      <c r="W395" s="16"/>
    </row>
    <row r="396" spans="1:23" ht="10.8" x14ac:dyDescent="0.25">
      <c r="A396" s="17" t="s">
        <v>2191</v>
      </c>
      <c r="B396" s="9" t="str">
        <f t="shared" si="19"/>
        <v>20180614</v>
      </c>
      <c r="C396" s="9" t="s">
        <v>872</v>
      </c>
      <c r="D396" s="9" t="s">
        <v>1797</v>
      </c>
      <c r="E396" s="16" t="s">
        <v>29</v>
      </c>
      <c r="F396" s="16" t="s">
        <v>400</v>
      </c>
      <c r="G396" s="16" t="s">
        <v>33</v>
      </c>
      <c r="H396" s="16" t="s">
        <v>26</v>
      </c>
      <c r="I396" s="16">
        <v>86</v>
      </c>
      <c r="J396" s="16">
        <v>60</v>
      </c>
      <c r="K396" s="12" t="str">
        <f>IF(F396="NA","0000",IF(F396="A04","1000",IF(F396="A03","0700",IF(F396="A02","0500",IF(F396="A01","0200",ERROR)))))</f>
        <v>0700</v>
      </c>
      <c r="L396" s="12" t="str">
        <f t="shared" si="18"/>
        <v>060</v>
      </c>
      <c r="M396" s="18">
        <v>0</v>
      </c>
      <c r="N396" s="12">
        <v>14</v>
      </c>
      <c r="O396" s="12">
        <v>1</v>
      </c>
      <c r="P396" s="12" t="s">
        <v>24</v>
      </c>
      <c r="Q396" s="10" t="s">
        <v>817</v>
      </c>
      <c r="R396" s="19" t="str">
        <f t="shared" si="20"/>
        <v>20180614-Str-Sg-Wool01-Uvpo1-M0700-D060-T00000-G14-R01-0395.JPG</v>
      </c>
      <c r="S396" s="3">
        <f>I396-I393</f>
        <v>42</v>
      </c>
      <c r="T396" s="3">
        <f>I394-I392</f>
        <v>47</v>
      </c>
      <c r="U396" s="3">
        <f>S396/T396</f>
        <v>0.8936170212765957</v>
      </c>
      <c r="V396" s="12"/>
      <c r="W396" s="16"/>
    </row>
    <row r="397" spans="1:23" ht="10.8" x14ac:dyDescent="0.25">
      <c r="A397" s="17" t="s">
        <v>2192</v>
      </c>
      <c r="B397" s="9" t="str">
        <f t="shared" si="19"/>
        <v>20180614</v>
      </c>
      <c r="C397" s="9" t="s">
        <v>872</v>
      </c>
      <c r="D397" s="9" t="s">
        <v>1797</v>
      </c>
      <c r="E397" s="16" t="s">
        <v>23</v>
      </c>
      <c r="F397" s="16" t="s">
        <v>24</v>
      </c>
      <c r="G397" s="16" t="s">
        <v>25</v>
      </c>
      <c r="H397" s="16" t="s">
        <v>26</v>
      </c>
      <c r="I397" s="16">
        <v>46</v>
      </c>
      <c r="J397" s="16" t="s">
        <v>24</v>
      </c>
      <c r="K397" s="12" t="str">
        <f>IF(F397="NA","0000",IF(F397="A04","1000",IF(F397="A03","0700",IF(F397="A02","0500",IF(F397="A01","0200",ERROR)))))</f>
        <v>0000</v>
      </c>
      <c r="L397" s="12" t="str">
        <f t="shared" si="18"/>
        <v>000</v>
      </c>
      <c r="M397" s="18">
        <v>0</v>
      </c>
      <c r="N397" s="12">
        <v>14</v>
      </c>
      <c r="O397" s="12">
        <v>2</v>
      </c>
      <c r="P397" s="12" t="s">
        <v>24</v>
      </c>
      <c r="Q397" s="10" t="s">
        <v>819</v>
      </c>
      <c r="R397" s="19" t="str">
        <f t="shared" si="20"/>
        <v>20180614-Str-Sg-Cott01-Ndata-M0000-D000-T00000-G14-R02-0396.JPG</v>
      </c>
      <c r="S397" s="3"/>
      <c r="T397" s="3"/>
      <c r="U397" s="3"/>
      <c r="V397" s="12"/>
      <c r="W397" s="16"/>
    </row>
    <row r="398" spans="1:23" ht="10.8" x14ac:dyDescent="0.25">
      <c r="A398" s="17" t="s">
        <v>2193</v>
      </c>
      <c r="B398" s="9" t="str">
        <f t="shared" si="19"/>
        <v>20180614</v>
      </c>
      <c r="C398" s="9" t="s">
        <v>872</v>
      </c>
      <c r="D398" s="9" t="s">
        <v>1797</v>
      </c>
      <c r="E398" s="16" t="s">
        <v>29</v>
      </c>
      <c r="F398" s="16" t="s">
        <v>24</v>
      </c>
      <c r="G398" s="16" t="s">
        <v>25</v>
      </c>
      <c r="H398" s="16" t="s">
        <v>26</v>
      </c>
      <c r="I398" s="16">
        <v>10</v>
      </c>
      <c r="J398" s="16" t="s">
        <v>24</v>
      </c>
      <c r="K398" s="12" t="str">
        <f>IF(F398="NA","0000",IF(F398="A04","1000",IF(F398="A03","0700",IF(F398="A02","0500",IF(F398="A01","0200",ERROR)))))</f>
        <v>0000</v>
      </c>
      <c r="L398" s="12" t="str">
        <f t="shared" si="18"/>
        <v>000</v>
      </c>
      <c r="M398" s="18">
        <v>0</v>
      </c>
      <c r="N398" s="12">
        <v>14</v>
      </c>
      <c r="O398" s="12">
        <v>2</v>
      </c>
      <c r="P398" s="12" t="s">
        <v>24</v>
      </c>
      <c r="Q398" s="10" t="s">
        <v>821</v>
      </c>
      <c r="R398" s="19" t="str">
        <f t="shared" si="20"/>
        <v>20180614-Str-Sg-Wool01-Ndata-M0000-D000-T00000-G14-R02-0397.JPG</v>
      </c>
      <c r="S398" s="3"/>
      <c r="T398" s="3"/>
      <c r="U398" s="3"/>
      <c r="V398" s="12"/>
      <c r="W398" s="16"/>
    </row>
    <row r="399" spans="1:23" ht="10.8" x14ac:dyDescent="0.25">
      <c r="A399" s="17" t="s">
        <v>2194</v>
      </c>
      <c r="B399" s="9" t="str">
        <f t="shared" si="19"/>
        <v>20180614</v>
      </c>
      <c r="C399" s="9" t="s">
        <v>872</v>
      </c>
      <c r="D399" s="9" t="s">
        <v>1797</v>
      </c>
      <c r="E399" s="16" t="s">
        <v>23</v>
      </c>
      <c r="F399" s="16" t="s">
        <v>400</v>
      </c>
      <c r="G399" s="16" t="s">
        <v>33</v>
      </c>
      <c r="H399" s="16" t="s">
        <v>26</v>
      </c>
      <c r="I399" s="16">
        <v>81</v>
      </c>
      <c r="J399" s="16">
        <v>60</v>
      </c>
      <c r="K399" s="12" t="str">
        <f>IF(F399="NA","0000",IF(F399="A04","1000",IF(F399="A03","0700",IF(F399="A02","0500",IF(F399="A01","0200",ERROR)))))</f>
        <v>0700</v>
      </c>
      <c r="L399" s="12" t="str">
        <f t="shared" si="18"/>
        <v>060</v>
      </c>
      <c r="M399" s="18">
        <v>0</v>
      </c>
      <c r="N399" s="12">
        <v>14</v>
      </c>
      <c r="O399" s="12">
        <v>2</v>
      </c>
      <c r="P399" s="12" t="s">
        <v>24</v>
      </c>
      <c r="Q399" s="10" t="s">
        <v>823</v>
      </c>
      <c r="R399" s="19" t="str">
        <f t="shared" si="20"/>
        <v>20180614-Str-Sg-Cott01-Uvpo1-M0700-D060-T00000-G14-R02-0398.JPG</v>
      </c>
      <c r="S399" s="3"/>
      <c r="T399" s="3"/>
      <c r="U399" s="3"/>
      <c r="V399" s="12"/>
      <c r="W399" s="16"/>
    </row>
    <row r="400" spans="1:23" ht="10.8" x14ac:dyDescent="0.25">
      <c r="A400" s="17" t="s">
        <v>2195</v>
      </c>
      <c r="B400" s="9" t="str">
        <f t="shared" si="19"/>
        <v>20180614</v>
      </c>
      <c r="C400" s="9" t="s">
        <v>872</v>
      </c>
      <c r="D400" s="9" t="s">
        <v>1797</v>
      </c>
      <c r="E400" s="16" t="s">
        <v>23</v>
      </c>
      <c r="F400" s="16" t="s">
        <v>400</v>
      </c>
      <c r="G400" s="16" t="s">
        <v>33</v>
      </c>
      <c r="H400" s="16" t="s">
        <v>26</v>
      </c>
      <c r="I400" s="16">
        <v>59</v>
      </c>
      <c r="J400" s="16">
        <v>60</v>
      </c>
      <c r="K400" s="12" t="str">
        <f>IF(F400="NA","0000",IF(F400="A04","1000",IF(F400="A03","0700",IF(F400="A02","0500",IF(F400="A01","0200",ERROR)))))</f>
        <v>0700</v>
      </c>
      <c r="L400" s="12" t="str">
        <f t="shared" si="18"/>
        <v>060</v>
      </c>
      <c r="M400" s="18">
        <v>0</v>
      </c>
      <c r="N400" s="12">
        <v>14</v>
      </c>
      <c r="O400" s="12">
        <v>2</v>
      </c>
      <c r="P400" s="12" t="s">
        <v>24</v>
      </c>
      <c r="Q400" s="10" t="s">
        <v>825</v>
      </c>
      <c r="R400" s="19" t="str">
        <f t="shared" si="20"/>
        <v>20180614-Str-Sg-Cott01-Uvpo1-M0700-D060-T00000-G14-R02-0399.JPG</v>
      </c>
      <c r="S400" s="3"/>
      <c r="T400" s="3"/>
      <c r="U400" s="3"/>
      <c r="V400" s="12"/>
      <c r="W400" s="16"/>
    </row>
    <row r="401" spans="1:23" ht="10.8" x14ac:dyDescent="0.25">
      <c r="A401" s="17" t="s">
        <v>2196</v>
      </c>
      <c r="B401" s="9" t="str">
        <f t="shared" si="19"/>
        <v>20180614</v>
      </c>
      <c r="C401" s="9" t="s">
        <v>872</v>
      </c>
      <c r="D401" s="9" t="s">
        <v>1797</v>
      </c>
      <c r="E401" s="16" t="s">
        <v>29</v>
      </c>
      <c r="F401" s="16" t="s">
        <v>400</v>
      </c>
      <c r="G401" s="16" t="s">
        <v>33</v>
      </c>
      <c r="H401" s="16" t="s">
        <v>26</v>
      </c>
      <c r="I401" s="16">
        <v>44</v>
      </c>
      <c r="J401" s="16">
        <v>60</v>
      </c>
      <c r="K401" s="12" t="str">
        <f>IF(F401="NA","0000",IF(F401="A04","1000",IF(F401="A03","0700",IF(F401="A02","0500",IF(F401="A01","0200",ERROR)))))</f>
        <v>0700</v>
      </c>
      <c r="L401" s="12" t="str">
        <f t="shared" si="18"/>
        <v>060</v>
      </c>
      <c r="M401" s="18">
        <v>0</v>
      </c>
      <c r="N401" s="12">
        <v>14</v>
      </c>
      <c r="O401" s="12">
        <v>2</v>
      </c>
      <c r="P401" s="12" t="s">
        <v>24</v>
      </c>
      <c r="Q401" s="10" t="s">
        <v>827</v>
      </c>
      <c r="R401" s="19" t="str">
        <f t="shared" si="20"/>
        <v>20180614-Str-Sg-Wool01-Uvpo1-M0700-D060-T00000-G14-R02-0400.JPG</v>
      </c>
      <c r="S401" s="3">
        <f>I401-I398</f>
        <v>34</v>
      </c>
      <c r="T401" s="3">
        <f>I399-I397</f>
        <v>35</v>
      </c>
      <c r="U401" s="3">
        <f>S401/T401</f>
        <v>0.97142857142857142</v>
      </c>
      <c r="V401" s="12"/>
      <c r="W401" s="16"/>
    </row>
    <row r="402" spans="1:23" ht="10.8" x14ac:dyDescent="0.25">
      <c r="A402" s="17" t="s">
        <v>2197</v>
      </c>
      <c r="B402" s="9" t="str">
        <f t="shared" si="19"/>
        <v>20180614</v>
      </c>
      <c r="C402" s="9" t="s">
        <v>872</v>
      </c>
      <c r="D402" s="9" t="s">
        <v>1797</v>
      </c>
      <c r="E402" s="16" t="s">
        <v>23</v>
      </c>
      <c r="F402" s="16" t="s">
        <v>24</v>
      </c>
      <c r="G402" s="16" t="s">
        <v>25</v>
      </c>
      <c r="H402" s="16" t="s">
        <v>26</v>
      </c>
      <c r="I402" s="16">
        <v>94</v>
      </c>
      <c r="J402" s="16" t="s">
        <v>24</v>
      </c>
      <c r="K402" s="12" t="str">
        <f>IF(F402="NA","0000",IF(F402="A04","1000",IF(F402="A03","0700",IF(F402="A02","0500",IF(F402="A01","0200",ERROR)))))</f>
        <v>0000</v>
      </c>
      <c r="L402" s="12" t="str">
        <f t="shared" si="18"/>
        <v>000</v>
      </c>
      <c r="M402" s="18">
        <v>0</v>
      </c>
      <c r="N402" s="12">
        <v>14</v>
      </c>
      <c r="O402" s="12">
        <v>3</v>
      </c>
      <c r="P402" s="12" t="s">
        <v>24</v>
      </c>
      <c r="Q402" s="10" t="s">
        <v>829</v>
      </c>
      <c r="R402" s="19" t="str">
        <f t="shared" si="20"/>
        <v>20180614-Str-Sg-Cott01-Ndata-M0000-D000-T00000-G14-R03-0401.JPG</v>
      </c>
      <c r="S402" s="3"/>
      <c r="T402" s="3"/>
      <c r="U402" s="3"/>
      <c r="V402" s="12"/>
      <c r="W402" s="16"/>
    </row>
    <row r="403" spans="1:23" ht="10.8" x14ac:dyDescent="0.25">
      <c r="A403" s="17" t="s">
        <v>2198</v>
      </c>
      <c r="B403" s="9" t="str">
        <f t="shared" si="19"/>
        <v>20180614</v>
      </c>
      <c r="C403" s="9" t="s">
        <v>872</v>
      </c>
      <c r="D403" s="9" t="s">
        <v>1797</v>
      </c>
      <c r="E403" s="16" t="s">
        <v>29</v>
      </c>
      <c r="F403" s="16" t="s">
        <v>24</v>
      </c>
      <c r="G403" s="16" t="s">
        <v>25</v>
      </c>
      <c r="H403" s="16" t="s">
        <v>26</v>
      </c>
      <c r="I403" s="16">
        <v>16</v>
      </c>
      <c r="J403" s="16" t="s">
        <v>24</v>
      </c>
      <c r="K403" s="12" t="str">
        <f>IF(F403="NA","0000",IF(F403="A04","1000",IF(F403="A03","0700",IF(F403="A02","0500",IF(F403="A01","0200",ERROR)))))</f>
        <v>0000</v>
      </c>
      <c r="L403" s="12" t="str">
        <f t="shared" si="18"/>
        <v>000</v>
      </c>
      <c r="M403" s="18">
        <v>0</v>
      </c>
      <c r="N403" s="12">
        <v>14</v>
      </c>
      <c r="O403" s="12">
        <v>3</v>
      </c>
      <c r="P403" s="12" t="s">
        <v>24</v>
      </c>
      <c r="Q403" s="10" t="s">
        <v>831</v>
      </c>
      <c r="R403" s="19" t="str">
        <f t="shared" si="20"/>
        <v>20180614-Str-Sg-Wool01-Ndata-M0000-D000-T00000-G14-R03-0402.JPG</v>
      </c>
      <c r="S403" s="3"/>
      <c r="T403" s="3"/>
      <c r="U403" s="3"/>
      <c r="V403" s="12"/>
      <c r="W403" s="16"/>
    </row>
    <row r="404" spans="1:23" ht="10.8" x14ac:dyDescent="0.25">
      <c r="A404" s="17" t="s">
        <v>2199</v>
      </c>
      <c r="B404" s="9" t="str">
        <f t="shared" si="19"/>
        <v>20180614</v>
      </c>
      <c r="C404" s="9" t="s">
        <v>872</v>
      </c>
      <c r="D404" s="9" t="s">
        <v>1797</v>
      </c>
      <c r="E404" s="16" t="s">
        <v>23</v>
      </c>
      <c r="F404" s="16" t="s">
        <v>400</v>
      </c>
      <c r="G404" s="16" t="s">
        <v>33</v>
      </c>
      <c r="H404" s="16" t="s">
        <v>26</v>
      </c>
      <c r="I404" s="16">
        <v>137</v>
      </c>
      <c r="J404" s="16">
        <v>60</v>
      </c>
      <c r="K404" s="12" t="str">
        <f>IF(F404="NA","0000",IF(F404="A04","1000",IF(F404="A03","0700",IF(F404="A02","0500",IF(F404="A01","0200",ERROR)))))</f>
        <v>0700</v>
      </c>
      <c r="L404" s="12" t="str">
        <f t="shared" si="18"/>
        <v>060</v>
      </c>
      <c r="M404" s="18">
        <v>0</v>
      </c>
      <c r="N404" s="12">
        <v>14</v>
      </c>
      <c r="O404" s="12">
        <v>3</v>
      </c>
      <c r="P404" s="12" t="s">
        <v>24</v>
      </c>
      <c r="Q404" s="10" t="s">
        <v>833</v>
      </c>
      <c r="R404" s="19" t="str">
        <f t="shared" si="20"/>
        <v>20180614-Str-Sg-Cott01-Uvpo1-M0700-D060-T00000-G14-R03-0403.JPG</v>
      </c>
      <c r="S404" s="3"/>
      <c r="T404" s="3"/>
      <c r="U404" s="3"/>
      <c r="V404" s="12"/>
      <c r="W404" s="16"/>
    </row>
    <row r="405" spans="1:23" ht="10.8" x14ac:dyDescent="0.25">
      <c r="A405" s="17" t="s">
        <v>2200</v>
      </c>
      <c r="B405" s="9" t="str">
        <f t="shared" si="19"/>
        <v>20180614</v>
      </c>
      <c r="C405" s="9" t="s">
        <v>872</v>
      </c>
      <c r="D405" s="9" t="s">
        <v>1797</v>
      </c>
      <c r="E405" s="16" t="s">
        <v>23</v>
      </c>
      <c r="F405" s="16" t="s">
        <v>400</v>
      </c>
      <c r="G405" s="16" t="s">
        <v>33</v>
      </c>
      <c r="H405" s="16" t="s">
        <v>26</v>
      </c>
      <c r="I405" s="16">
        <v>112</v>
      </c>
      <c r="J405" s="16">
        <v>60</v>
      </c>
      <c r="K405" s="12" t="str">
        <f>IF(F405="NA","0000",IF(F405="A04","1000",IF(F405="A03","0700",IF(F405="A02","0500",IF(F405="A01","0200",ERROR)))))</f>
        <v>0700</v>
      </c>
      <c r="L405" s="12" t="str">
        <f t="shared" si="18"/>
        <v>060</v>
      </c>
      <c r="M405" s="18">
        <v>0</v>
      </c>
      <c r="N405" s="12">
        <v>14</v>
      </c>
      <c r="O405" s="12">
        <v>3</v>
      </c>
      <c r="P405" s="12" t="s">
        <v>24</v>
      </c>
      <c r="Q405" s="10" t="s">
        <v>835</v>
      </c>
      <c r="R405" s="19" t="str">
        <f t="shared" si="20"/>
        <v>20180614-Str-Sg-Cott01-Uvpo1-M0700-D060-T00000-G14-R03-0404.JPG</v>
      </c>
      <c r="S405" s="3"/>
      <c r="T405" s="3"/>
      <c r="U405" s="3"/>
      <c r="V405" s="12"/>
      <c r="W405" s="16"/>
    </row>
    <row r="406" spans="1:23" ht="10.8" x14ac:dyDescent="0.25">
      <c r="A406" s="17" t="s">
        <v>2201</v>
      </c>
      <c r="B406" s="9" t="str">
        <f t="shared" si="19"/>
        <v>20180614</v>
      </c>
      <c r="C406" s="9" t="s">
        <v>872</v>
      </c>
      <c r="D406" s="9" t="s">
        <v>1797</v>
      </c>
      <c r="E406" s="16" t="s">
        <v>29</v>
      </c>
      <c r="F406" s="16" t="s">
        <v>400</v>
      </c>
      <c r="G406" s="16" t="s">
        <v>33</v>
      </c>
      <c r="H406" s="16" t="s">
        <v>26</v>
      </c>
      <c r="I406" s="16">
        <v>70</v>
      </c>
      <c r="J406" s="16">
        <v>60</v>
      </c>
      <c r="K406" s="12" t="str">
        <f>IF(F406="NA","0000",IF(F406="A04","1000",IF(F406="A03","0700",IF(F406="A02","0500",IF(F406="A01","0200",ERROR)))))</f>
        <v>0700</v>
      </c>
      <c r="L406" s="12" t="str">
        <f t="shared" si="18"/>
        <v>060</v>
      </c>
      <c r="M406" s="18">
        <v>0</v>
      </c>
      <c r="N406" s="12">
        <v>14</v>
      </c>
      <c r="O406" s="12">
        <v>3</v>
      </c>
      <c r="P406" s="12" t="s">
        <v>24</v>
      </c>
      <c r="Q406" s="10" t="s">
        <v>837</v>
      </c>
      <c r="R406" s="19" t="str">
        <f t="shared" si="20"/>
        <v>20180614-Str-Sg-Wool01-Uvpo1-M0700-D060-T00000-G14-R03-0405.JPG</v>
      </c>
      <c r="S406" s="3">
        <f>I406-I403</f>
        <v>54</v>
      </c>
      <c r="T406" s="3">
        <f>I404-I402</f>
        <v>43</v>
      </c>
      <c r="U406" s="3">
        <f>S406/T406</f>
        <v>1.2558139534883721</v>
      </c>
      <c r="V406" s="12"/>
      <c r="W406" s="16"/>
    </row>
    <row r="407" spans="1:23" ht="10.8" x14ac:dyDescent="0.25">
      <c r="A407" s="17" t="s">
        <v>2202</v>
      </c>
      <c r="B407" s="9" t="str">
        <f t="shared" si="19"/>
        <v>20180614</v>
      </c>
      <c r="C407" s="9" t="s">
        <v>872</v>
      </c>
      <c r="D407" s="9" t="s">
        <v>1797</v>
      </c>
      <c r="E407" s="16" t="s">
        <v>23</v>
      </c>
      <c r="F407" s="16" t="s">
        <v>24</v>
      </c>
      <c r="G407" s="16" t="s">
        <v>25</v>
      </c>
      <c r="H407" s="16" t="s">
        <v>26</v>
      </c>
      <c r="I407" s="16">
        <v>106</v>
      </c>
      <c r="J407" s="16" t="s">
        <v>24</v>
      </c>
      <c r="K407" s="12" t="str">
        <f>IF(F407="NA","0000",IF(F407="A04","1000",IF(F407="A03","0700",IF(F407="A02","0500",IF(F407="A01","0200",ERROR)))))</f>
        <v>0000</v>
      </c>
      <c r="L407" s="12" t="str">
        <f t="shared" si="18"/>
        <v>000</v>
      </c>
      <c r="M407" s="18">
        <v>0</v>
      </c>
      <c r="N407" s="12">
        <v>14</v>
      </c>
      <c r="O407" s="12">
        <v>4</v>
      </c>
      <c r="P407" s="12" t="s">
        <v>24</v>
      </c>
      <c r="Q407" s="10" t="s">
        <v>839</v>
      </c>
      <c r="R407" s="19" t="str">
        <f t="shared" si="20"/>
        <v>20180614-Str-Sg-Cott01-Ndata-M0000-D000-T00000-G14-R04-0406.JPG</v>
      </c>
      <c r="S407" s="3"/>
      <c r="T407" s="3"/>
      <c r="U407" s="3"/>
      <c r="V407" s="12"/>
      <c r="W407" s="16"/>
    </row>
    <row r="408" spans="1:23" ht="10.8" x14ac:dyDescent="0.25">
      <c r="A408" s="17" t="s">
        <v>2203</v>
      </c>
      <c r="B408" s="9" t="str">
        <f t="shared" si="19"/>
        <v>20180614</v>
      </c>
      <c r="C408" s="9" t="s">
        <v>872</v>
      </c>
      <c r="D408" s="9" t="s">
        <v>1797</v>
      </c>
      <c r="E408" s="16" t="s">
        <v>29</v>
      </c>
      <c r="F408" s="16" t="s">
        <v>24</v>
      </c>
      <c r="G408" s="16" t="s">
        <v>25</v>
      </c>
      <c r="H408" s="16" t="s">
        <v>26</v>
      </c>
      <c r="I408" s="16">
        <v>30</v>
      </c>
      <c r="J408" s="16" t="s">
        <v>24</v>
      </c>
      <c r="K408" s="12" t="str">
        <f>IF(F408="NA","0000",IF(F408="A04","1000",IF(F408="A03","0700",IF(F408="A02","0500",IF(F408="A01","0200",ERROR)))))</f>
        <v>0000</v>
      </c>
      <c r="L408" s="12" t="str">
        <f t="shared" si="18"/>
        <v>000</v>
      </c>
      <c r="M408" s="18">
        <v>0</v>
      </c>
      <c r="N408" s="12">
        <v>14</v>
      </c>
      <c r="O408" s="12">
        <v>4</v>
      </c>
      <c r="P408" s="12" t="s">
        <v>24</v>
      </c>
      <c r="Q408" s="10" t="s">
        <v>841</v>
      </c>
      <c r="R408" s="19" t="str">
        <f t="shared" si="20"/>
        <v>20180614-Str-Sg-Wool01-Ndata-M0000-D000-T00000-G14-R04-0407.JPG</v>
      </c>
      <c r="S408" s="3"/>
      <c r="T408" s="3"/>
      <c r="U408" s="3"/>
      <c r="V408" s="12"/>
      <c r="W408" s="16"/>
    </row>
    <row r="409" spans="1:23" ht="10.8" x14ac:dyDescent="0.25">
      <c r="A409" s="17" t="s">
        <v>2204</v>
      </c>
      <c r="B409" s="9" t="str">
        <f t="shared" si="19"/>
        <v>20180614</v>
      </c>
      <c r="C409" s="9" t="s">
        <v>872</v>
      </c>
      <c r="D409" s="9" t="s">
        <v>1797</v>
      </c>
      <c r="E409" s="16" t="s">
        <v>23</v>
      </c>
      <c r="F409" s="16" t="s">
        <v>400</v>
      </c>
      <c r="G409" s="16" t="s">
        <v>33</v>
      </c>
      <c r="H409" s="16" t="s">
        <v>26</v>
      </c>
      <c r="I409" s="16">
        <v>225</v>
      </c>
      <c r="J409" s="16">
        <v>60</v>
      </c>
      <c r="K409" s="12" t="str">
        <f>IF(F409="NA","0000",IF(F409="A04","1000",IF(F409="A03","0700",IF(F409="A02","0500",IF(F409="A01","0200",ERROR)))))</f>
        <v>0700</v>
      </c>
      <c r="L409" s="12" t="str">
        <f t="shared" si="18"/>
        <v>060</v>
      </c>
      <c r="M409" s="18">
        <v>0</v>
      </c>
      <c r="N409" s="12">
        <v>14</v>
      </c>
      <c r="O409" s="12">
        <v>4</v>
      </c>
      <c r="P409" s="12" t="s">
        <v>24</v>
      </c>
      <c r="Q409" s="10" t="s">
        <v>843</v>
      </c>
      <c r="R409" s="19" t="str">
        <f t="shared" si="20"/>
        <v>20180614-Str-Sg-Cott01-Uvpo1-M0700-D060-T00000-G14-R04-0408.JPG</v>
      </c>
      <c r="S409" s="3"/>
      <c r="T409" s="3"/>
      <c r="U409" s="3"/>
      <c r="V409" s="12"/>
      <c r="W409" s="16"/>
    </row>
    <row r="410" spans="1:23" ht="10.8" x14ac:dyDescent="0.25">
      <c r="A410" s="17" t="s">
        <v>2205</v>
      </c>
      <c r="B410" s="9" t="str">
        <f t="shared" si="19"/>
        <v>20180614</v>
      </c>
      <c r="C410" s="9" t="s">
        <v>872</v>
      </c>
      <c r="D410" s="9" t="s">
        <v>1797</v>
      </c>
      <c r="E410" s="16" t="s">
        <v>23</v>
      </c>
      <c r="F410" s="16" t="s">
        <v>400</v>
      </c>
      <c r="G410" s="16" t="s">
        <v>33</v>
      </c>
      <c r="H410" s="16" t="s">
        <v>26</v>
      </c>
      <c r="I410" s="16">
        <v>155</v>
      </c>
      <c r="J410" s="16">
        <v>60</v>
      </c>
      <c r="K410" s="12" t="str">
        <f>IF(F410="NA","0000",IF(F410="A04","1000",IF(F410="A03","0700",IF(F410="A02","0500",IF(F410="A01","0200",ERROR)))))</f>
        <v>0700</v>
      </c>
      <c r="L410" s="12" t="str">
        <f t="shared" si="18"/>
        <v>060</v>
      </c>
      <c r="M410" s="18">
        <v>0</v>
      </c>
      <c r="N410" s="12">
        <v>14</v>
      </c>
      <c r="O410" s="12">
        <v>4</v>
      </c>
      <c r="P410" s="12" t="s">
        <v>24</v>
      </c>
      <c r="Q410" s="10" t="s">
        <v>845</v>
      </c>
      <c r="R410" s="19" t="str">
        <f t="shared" si="20"/>
        <v>20180614-Str-Sg-Cott01-Uvpo1-M0700-D060-T00000-G14-R04-0409.JPG</v>
      </c>
      <c r="S410" s="3"/>
      <c r="T410" s="3"/>
      <c r="U410" s="3"/>
      <c r="V410" s="12"/>
      <c r="W410" s="16"/>
    </row>
    <row r="411" spans="1:23" ht="10.8" x14ac:dyDescent="0.25">
      <c r="A411" s="17" t="s">
        <v>2206</v>
      </c>
      <c r="B411" s="9" t="str">
        <f t="shared" si="19"/>
        <v>20180614</v>
      </c>
      <c r="C411" s="9" t="s">
        <v>872</v>
      </c>
      <c r="D411" s="9" t="s">
        <v>1797</v>
      </c>
      <c r="E411" s="16" t="s">
        <v>29</v>
      </c>
      <c r="F411" s="16" t="s">
        <v>400</v>
      </c>
      <c r="G411" s="16" t="s">
        <v>33</v>
      </c>
      <c r="H411" s="16" t="s">
        <v>26</v>
      </c>
      <c r="I411" s="16">
        <v>109</v>
      </c>
      <c r="J411" s="16">
        <v>60</v>
      </c>
      <c r="K411" s="12" t="str">
        <f>IF(F411="NA","0000",IF(F411="A04","1000",IF(F411="A03","0700",IF(F411="A02","0500",IF(F411="A01","0200",ERROR)))))</f>
        <v>0700</v>
      </c>
      <c r="L411" s="12" t="str">
        <f t="shared" si="18"/>
        <v>060</v>
      </c>
      <c r="M411" s="18">
        <v>0</v>
      </c>
      <c r="N411" s="12">
        <v>14</v>
      </c>
      <c r="O411" s="12">
        <v>4</v>
      </c>
      <c r="P411" s="12" t="s">
        <v>24</v>
      </c>
      <c r="Q411" s="10" t="s">
        <v>847</v>
      </c>
      <c r="R411" s="19" t="str">
        <f t="shared" si="20"/>
        <v>20180614-Str-Sg-Wool01-Uvpo1-M0700-D060-T00000-G14-R04-0410.JPG</v>
      </c>
      <c r="S411" s="3">
        <f>I411-I408</f>
        <v>79</v>
      </c>
      <c r="T411" s="3">
        <f>I409-I407</f>
        <v>119</v>
      </c>
      <c r="U411" s="3">
        <f>S411/T411</f>
        <v>0.66386554621848737</v>
      </c>
      <c r="V411" s="12"/>
      <c r="W411" s="16"/>
    </row>
    <row r="412" spans="1:23" ht="10.8" x14ac:dyDescent="0.25">
      <c r="A412" s="17" t="s">
        <v>2207</v>
      </c>
      <c r="B412" s="9" t="str">
        <f t="shared" si="19"/>
        <v>20180614</v>
      </c>
      <c r="C412" s="9" t="s">
        <v>872</v>
      </c>
      <c r="D412" s="9" t="s">
        <v>1797</v>
      </c>
      <c r="E412" s="16" t="s">
        <v>23</v>
      </c>
      <c r="F412" s="16" t="s">
        <v>24</v>
      </c>
      <c r="G412" s="16" t="s">
        <v>25</v>
      </c>
      <c r="H412" s="16" t="s">
        <v>26</v>
      </c>
      <c r="I412" s="16">
        <v>78</v>
      </c>
      <c r="J412" s="16" t="s">
        <v>24</v>
      </c>
      <c r="K412" s="12" t="str">
        <f>IF(F412="NA","0000",IF(F412="A04","1000",IF(F412="A03","0700",IF(F412="A02","0500",IF(F412="A01","0200",ERROR)))))</f>
        <v>0000</v>
      </c>
      <c r="L412" s="12" t="str">
        <f t="shared" si="18"/>
        <v>000</v>
      </c>
      <c r="M412" s="18">
        <v>0</v>
      </c>
      <c r="N412" s="12">
        <v>14</v>
      </c>
      <c r="O412" s="12">
        <v>5</v>
      </c>
      <c r="P412" s="12" t="s">
        <v>24</v>
      </c>
      <c r="Q412" s="10" t="s">
        <v>849</v>
      </c>
      <c r="R412" s="19" t="str">
        <f t="shared" si="20"/>
        <v>20180614-Str-Sg-Cott01-Ndata-M0000-D000-T00000-G14-R05-0411.JPG</v>
      </c>
      <c r="S412" s="3"/>
      <c r="T412" s="3"/>
      <c r="U412" s="3"/>
      <c r="V412" s="12"/>
      <c r="W412" s="16"/>
    </row>
    <row r="413" spans="1:23" ht="10.8" x14ac:dyDescent="0.25">
      <c r="A413" s="17" t="s">
        <v>2208</v>
      </c>
      <c r="B413" s="9" t="str">
        <f t="shared" si="19"/>
        <v>20180614</v>
      </c>
      <c r="C413" s="9" t="s">
        <v>872</v>
      </c>
      <c r="D413" s="9" t="s">
        <v>1797</v>
      </c>
      <c r="E413" s="16" t="s">
        <v>29</v>
      </c>
      <c r="F413" s="16" t="s">
        <v>24</v>
      </c>
      <c r="G413" s="16" t="s">
        <v>25</v>
      </c>
      <c r="H413" s="16" t="s">
        <v>26</v>
      </c>
      <c r="I413" s="16">
        <v>25</v>
      </c>
      <c r="J413" s="16" t="s">
        <v>24</v>
      </c>
      <c r="K413" s="12" t="str">
        <f>IF(F413="NA","0000",IF(F413="A04","1000",IF(F413="A03","0700",IF(F413="A02","0500",IF(F413="A01","0200",ERROR)))))</f>
        <v>0000</v>
      </c>
      <c r="L413" s="12" t="str">
        <f t="shared" si="18"/>
        <v>000</v>
      </c>
      <c r="M413" s="18">
        <v>0</v>
      </c>
      <c r="N413" s="12">
        <v>14</v>
      </c>
      <c r="O413" s="12">
        <v>5</v>
      </c>
      <c r="P413" s="12" t="s">
        <v>24</v>
      </c>
      <c r="Q413" s="10" t="s">
        <v>851</v>
      </c>
      <c r="R413" s="19" t="str">
        <f t="shared" si="20"/>
        <v>20180614-Str-Sg-Wool01-Ndata-M0000-D000-T00000-G14-R05-0412.JPG</v>
      </c>
      <c r="S413" s="3"/>
      <c r="T413" s="3"/>
      <c r="U413" s="3"/>
      <c r="V413" s="12"/>
      <c r="W413" s="16"/>
    </row>
    <row r="414" spans="1:23" ht="10.8" x14ac:dyDescent="0.25">
      <c r="A414" s="17" t="s">
        <v>2209</v>
      </c>
      <c r="B414" s="9" t="str">
        <f t="shared" si="19"/>
        <v>20180614</v>
      </c>
      <c r="C414" s="9" t="s">
        <v>872</v>
      </c>
      <c r="D414" s="9" t="s">
        <v>1797</v>
      </c>
      <c r="E414" s="16" t="s">
        <v>23</v>
      </c>
      <c r="F414" s="16" t="s">
        <v>400</v>
      </c>
      <c r="G414" s="16" t="s">
        <v>33</v>
      </c>
      <c r="H414" s="16" t="s">
        <v>26</v>
      </c>
      <c r="I414" s="16">
        <v>158</v>
      </c>
      <c r="J414" s="16">
        <v>60</v>
      </c>
      <c r="K414" s="12" t="str">
        <f>IF(F414="NA","0000",IF(F414="A04","1000",IF(F414="A03","0700",IF(F414="A02","0500",IF(F414="A01","0200",ERROR)))))</f>
        <v>0700</v>
      </c>
      <c r="L414" s="12" t="str">
        <f t="shared" si="18"/>
        <v>060</v>
      </c>
      <c r="M414" s="18">
        <v>0</v>
      </c>
      <c r="N414" s="12">
        <v>14</v>
      </c>
      <c r="O414" s="12">
        <v>5</v>
      </c>
      <c r="P414" s="12" t="s">
        <v>24</v>
      </c>
      <c r="Q414" s="10" t="s">
        <v>853</v>
      </c>
      <c r="R414" s="19" t="str">
        <f t="shared" si="20"/>
        <v>20180614-Str-Sg-Cott01-Uvpo1-M0700-D060-T00000-G14-R05-0413.JPG</v>
      </c>
      <c r="S414" s="3"/>
      <c r="T414" s="3"/>
      <c r="U414" s="3"/>
      <c r="V414" s="12"/>
      <c r="W414" s="16"/>
    </row>
    <row r="415" spans="1:23" ht="10.8" x14ac:dyDescent="0.25">
      <c r="A415" s="17" t="s">
        <v>2210</v>
      </c>
      <c r="B415" s="9" t="str">
        <f t="shared" si="19"/>
        <v>20180614</v>
      </c>
      <c r="C415" s="9" t="s">
        <v>872</v>
      </c>
      <c r="D415" s="9" t="s">
        <v>1797</v>
      </c>
      <c r="E415" s="16" t="s">
        <v>23</v>
      </c>
      <c r="F415" s="16" t="s">
        <v>400</v>
      </c>
      <c r="G415" s="16" t="s">
        <v>33</v>
      </c>
      <c r="H415" s="16" t="s">
        <v>26</v>
      </c>
      <c r="I415" s="16">
        <v>129</v>
      </c>
      <c r="J415" s="16">
        <v>60</v>
      </c>
      <c r="K415" s="12" t="str">
        <f>IF(F415="NA","0000",IF(F415="A04","1000",IF(F415="A03","0700",IF(F415="A02","0500",IF(F415="A01","0200",ERROR)))))</f>
        <v>0700</v>
      </c>
      <c r="L415" s="12" t="str">
        <f t="shared" si="18"/>
        <v>060</v>
      </c>
      <c r="M415" s="18">
        <v>0</v>
      </c>
      <c r="N415" s="12">
        <v>14</v>
      </c>
      <c r="O415" s="12">
        <v>5</v>
      </c>
      <c r="P415" s="12" t="s">
        <v>24</v>
      </c>
      <c r="Q415" s="10" t="s">
        <v>855</v>
      </c>
      <c r="R415" s="19" t="str">
        <f t="shared" si="20"/>
        <v>20180614-Str-Sg-Cott01-Uvpo1-M0700-D060-T00000-G14-R05-0414.JPG</v>
      </c>
      <c r="S415" s="3"/>
      <c r="T415" s="3"/>
      <c r="U415" s="3"/>
      <c r="V415" s="12"/>
      <c r="W415" s="16"/>
    </row>
    <row r="416" spans="1:23" ht="10.8" x14ac:dyDescent="0.25">
      <c r="A416" s="17" t="s">
        <v>2211</v>
      </c>
      <c r="B416" s="9" t="str">
        <f t="shared" si="19"/>
        <v>20180614</v>
      </c>
      <c r="C416" s="9" t="s">
        <v>872</v>
      </c>
      <c r="D416" s="9" t="s">
        <v>1797</v>
      </c>
      <c r="E416" s="16" t="s">
        <v>29</v>
      </c>
      <c r="F416" s="16" t="s">
        <v>400</v>
      </c>
      <c r="G416" s="16" t="s">
        <v>33</v>
      </c>
      <c r="H416" s="16" t="s">
        <v>26</v>
      </c>
      <c r="I416" s="16">
        <v>72</v>
      </c>
      <c r="J416" s="16">
        <v>60</v>
      </c>
      <c r="K416" s="12" t="str">
        <f>IF(F416="NA","0000",IF(F416="A04","1000",IF(F416="A03","0700",IF(F416="A02","0500",IF(F416="A01","0200",ERROR)))))</f>
        <v>0700</v>
      </c>
      <c r="L416" s="12" t="str">
        <f t="shared" si="18"/>
        <v>060</v>
      </c>
      <c r="M416" s="18">
        <v>0</v>
      </c>
      <c r="N416" s="12">
        <v>14</v>
      </c>
      <c r="O416" s="12">
        <v>5</v>
      </c>
      <c r="P416" s="12" t="s">
        <v>24</v>
      </c>
      <c r="Q416" s="10" t="s">
        <v>857</v>
      </c>
      <c r="R416" s="19" t="str">
        <f t="shared" si="20"/>
        <v>20180614-Str-Sg-Wool01-Uvpo1-M0700-D060-T00000-G14-R05-0415.JPG</v>
      </c>
      <c r="S416" s="3">
        <f>I416-I413</f>
        <v>47</v>
      </c>
      <c r="T416" s="3">
        <f>I414-I412</f>
        <v>80</v>
      </c>
      <c r="U416" s="3">
        <f>S416/T416</f>
        <v>0.58750000000000002</v>
      </c>
      <c r="V416" s="12"/>
      <c r="W416" s="16"/>
    </row>
    <row r="417" spans="1:23" ht="10.8" x14ac:dyDescent="0.25">
      <c r="A417" s="17" t="s">
        <v>2212</v>
      </c>
      <c r="B417" s="9" t="str">
        <f t="shared" si="19"/>
        <v>20180614</v>
      </c>
      <c r="C417" s="9" t="s">
        <v>872</v>
      </c>
      <c r="D417" s="9" t="s">
        <v>1797</v>
      </c>
      <c r="E417" s="16" t="s">
        <v>23</v>
      </c>
      <c r="F417" s="16" t="s">
        <v>24</v>
      </c>
      <c r="G417" s="16" t="s">
        <v>25</v>
      </c>
      <c r="H417" s="16" t="s">
        <v>26</v>
      </c>
      <c r="I417" s="16">
        <v>73</v>
      </c>
      <c r="J417" s="16" t="s">
        <v>24</v>
      </c>
      <c r="K417" s="12" t="str">
        <f>IF(F417="NA","0000",IF(F417="A04","1000",IF(F417="A03","0700",IF(F417="A02","0500",IF(F417="A01","0200",ERROR)))))</f>
        <v>0000</v>
      </c>
      <c r="L417" s="12" t="str">
        <f t="shared" si="18"/>
        <v>000</v>
      </c>
      <c r="M417" s="18">
        <v>0</v>
      </c>
      <c r="N417" s="12">
        <v>14</v>
      </c>
      <c r="O417" s="12">
        <v>6</v>
      </c>
      <c r="P417" s="12" t="s">
        <v>24</v>
      </c>
      <c r="Q417" s="10" t="s">
        <v>859</v>
      </c>
      <c r="R417" s="19" t="str">
        <f t="shared" si="20"/>
        <v>20180614-Str-Sg-Cott01-Ndata-M0000-D000-T00000-G14-R06-0416.JPG</v>
      </c>
      <c r="S417" s="3"/>
      <c r="T417" s="3"/>
      <c r="U417" s="3"/>
      <c r="V417" s="12"/>
      <c r="W417" s="16"/>
    </row>
    <row r="418" spans="1:23" ht="10.8" x14ac:dyDescent="0.25">
      <c r="A418" s="17" t="s">
        <v>2213</v>
      </c>
      <c r="B418" s="9" t="str">
        <f t="shared" si="19"/>
        <v>20180614</v>
      </c>
      <c r="C418" s="9" t="s">
        <v>872</v>
      </c>
      <c r="D418" s="9" t="s">
        <v>1797</v>
      </c>
      <c r="E418" s="16" t="s">
        <v>29</v>
      </c>
      <c r="F418" s="16" t="s">
        <v>24</v>
      </c>
      <c r="G418" s="16" t="s">
        <v>25</v>
      </c>
      <c r="H418" s="16" t="s">
        <v>26</v>
      </c>
      <c r="I418" s="16">
        <v>40</v>
      </c>
      <c r="J418" s="16" t="s">
        <v>24</v>
      </c>
      <c r="K418" s="12" t="str">
        <f>IF(F418="NA","0000",IF(F418="A04","1000",IF(F418="A03","0700",IF(F418="A02","0500",IF(F418="A01","0200",ERROR)))))</f>
        <v>0000</v>
      </c>
      <c r="L418" s="12" t="str">
        <f t="shared" si="18"/>
        <v>000</v>
      </c>
      <c r="M418" s="18">
        <v>0</v>
      </c>
      <c r="N418" s="12">
        <v>14</v>
      </c>
      <c r="O418" s="12">
        <v>6</v>
      </c>
      <c r="P418" s="12" t="s">
        <v>24</v>
      </c>
      <c r="Q418" s="10" t="s">
        <v>861</v>
      </c>
      <c r="R418" s="19" t="str">
        <f t="shared" si="20"/>
        <v>20180614-Str-Sg-Wool01-Ndata-M0000-D000-T00000-G14-R06-0417.JPG</v>
      </c>
      <c r="S418" s="3"/>
      <c r="T418" s="3"/>
      <c r="U418" s="3"/>
      <c r="V418" s="12"/>
      <c r="W418" s="16"/>
    </row>
    <row r="419" spans="1:23" ht="10.8" x14ac:dyDescent="0.25">
      <c r="A419" s="17" t="s">
        <v>2214</v>
      </c>
      <c r="B419" s="9" t="str">
        <f t="shared" si="19"/>
        <v>20180614</v>
      </c>
      <c r="C419" s="9" t="s">
        <v>872</v>
      </c>
      <c r="D419" s="9" t="s">
        <v>1797</v>
      </c>
      <c r="E419" s="16" t="s">
        <v>23</v>
      </c>
      <c r="F419" s="16" t="s">
        <v>400</v>
      </c>
      <c r="G419" s="16" t="s">
        <v>33</v>
      </c>
      <c r="H419" s="16" t="s">
        <v>26</v>
      </c>
      <c r="I419" s="16">
        <v>114</v>
      </c>
      <c r="J419" s="16">
        <v>60</v>
      </c>
      <c r="K419" s="12" t="str">
        <f>IF(F419="NA","0000",IF(F419="A04","1000",IF(F419="A03","0700",IF(F419="A02","0500",IF(F419="A01","0200",ERROR)))))</f>
        <v>0700</v>
      </c>
      <c r="L419" s="12" t="str">
        <f t="shared" si="18"/>
        <v>060</v>
      </c>
      <c r="M419" s="18">
        <v>0</v>
      </c>
      <c r="N419" s="12">
        <v>14</v>
      </c>
      <c r="O419" s="12">
        <v>6</v>
      </c>
      <c r="P419" s="12" t="s">
        <v>24</v>
      </c>
      <c r="Q419" s="10" t="s">
        <v>863</v>
      </c>
      <c r="R419" s="19" t="str">
        <f t="shared" si="20"/>
        <v>20180614-Str-Sg-Cott01-Uvpo1-M0700-D060-T00000-G14-R06-0418.JPG</v>
      </c>
      <c r="S419" s="3"/>
      <c r="T419" s="3"/>
      <c r="U419" s="3"/>
      <c r="V419" s="12"/>
      <c r="W419" s="16"/>
    </row>
    <row r="420" spans="1:23" ht="10.8" x14ac:dyDescent="0.25">
      <c r="A420" s="17" t="s">
        <v>2215</v>
      </c>
      <c r="B420" s="9" t="str">
        <f t="shared" si="19"/>
        <v>20180614</v>
      </c>
      <c r="C420" s="9" t="s">
        <v>872</v>
      </c>
      <c r="D420" s="9" t="s">
        <v>1797</v>
      </c>
      <c r="E420" s="16" t="s">
        <v>23</v>
      </c>
      <c r="F420" s="16" t="s">
        <v>400</v>
      </c>
      <c r="G420" s="16" t="s">
        <v>33</v>
      </c>
      <c r="H420" s="16" t="s">
        <v>26</v>
      </c>
      <c r="I420" s="16">
        <v>75</v>
      </c>
      <c r="J420" s="16">
        <v>60</v>
      </c>
      <c r="K420" s="12" t="str">
        <f>IF(F420="NA","0000",IF(F420="A04","1000",IF(F420="A03","0700",IF(F420="A02","0500",IF(F420="A01","0200",ERROR)))))</f>
        <v>0700</v>
      </c>
      <c r="L420" s="12" t="str">
        <f t="shared" si="18"/>
        <v>060</v>
      </c>
      <c r="M420" s="18">
        <v>0</v>
      </c>
      <c r="N420" s="12">
        <v>14</v>
      </c>
      <c r="O420" s="12">
        <v>6</v>
      </c>
      <c r="P420" s="12" t="s">
        <v>24</v>
      </c>
      <c r="Q420" s="10" t="s">
        <v>865</v>
      </c>
      <c r="R420" s="19" t="str">
        <f t="shared" si="20"/>
        <v>20180614-Str-Sg-Cott01-Uvpo1-M0700-D060-T00000-G14-R06-0419.JPG</v>
      </c>
      <c r="S420" s="3"/>
      <c r="T420" s="3"/>
      <c r="U420" s="3"/>
      <c r="V420" s="12"/>
      <c r="W420" s="16"/>
    </row>
    <row r="421" spans="1:23" ht="10.8" x14ac:dyDescent="0.25">
      <c r="A421" s="17" t="s">
        <v>2216</v>
      </c>
      <c r="B421" s="9" t="str">
        <f t="shared" si="19"/>
        <v>20180614</v>
      </c>
      <c r="C421" s="9" t="s">
        <v>872</v>
      </c>
      <c r="D421" s="9" t="s">
        <v>1797</v>
      </c>
      <c r="E421" s="16" t="s">
        <v>29</v>
      </c>
      <c r="F421" s="16" t="s">
        <v>400</v>
      </c>
      <c r="G421" s="16" t="s">
        <v>33</v>
      </c>
      <c r="H421" s="16" t="s">
        <v>26</v>
      </c>
      <c r="I421" s="16">
        <v>70</v>
      </c>
      <c r="J421" s="16">
        <v>60</v>
      </c>
      <c r="K421" s="12" t="str">
        <f>IF(F421="NA","0000",IF(F421="A04","1000",IF(F421="A03","0700",IF(F421="A02","0500",IF(F421="A01","0200",ERROR)))))</f>
        <v>0700</v>
      </c>
      <c r="L421" s="12" t="str">
        <f t="shared" si="18"/>
        <v>060</v>
      </c>
      <c r="M421" s="18">
        <v>0</v>
      </c>
      <c r="N421" s="12">
        <v>14</v>
      </c>
      <c r="O421" s="12">
        <v>6</v>
      </c>
      <c r="P421" s="12" t="s">
        <v>24</v>
      </c>
      <c r="Q421" s="10" t="s">
        <v>867</v>
      </c>
      <c r="R421" s="19" t="str">
        <f t="shared" si="20"/>
        <v>20180614-Str-Sg-Wool01-Uvpo1-M0700-D060-T00000-G14-R06-0420.JPG</v>
      </c>
      <c r="S421" s="3">
        <f>I421-I418</f>
        <v>30</v>
      </c>
      <c r="T421" s="3">
        <f>I419-I417</f>
        <v>41</v>
      </c>
      <c r="U421" s="3">
        <f>S421/T421</f>
        <v>0.73170731707317072</v>
      </c>
      <c r="V421" s="12"/>
      <c r="W421" s="16"/>
    </row>
    <row r="422" spans="1:23" ht="10.8" customHeight="1" x14ac:dyDescent="0.25">
      <c r="A422" s="19" t="s">
        <v>2217</v>
      </c>
      <c r="B422" s="9" t="str">
        <f t="shared" si="19"/>
        <v>20180702</v>
      </c>
      <c r="C422" s="9" t="s">
        <v>872</v>
      </c>
      <c r="D422" s="9" t="s">
        <v>1797</v>
      </c>
      <c r="E422" s="10" t="s">
        <v>23</v>
      </c>
      <c r="F422" s="10" t="s">
        <v>24</v>
      </c>
      <c r="G422" s="10" t="s">
        <v>25</v>
      </c>
      <c r="H422" s="16" t="s">
        <v>26</v>
      </c>
      <c r="I422" s="16">
        <v>90</v>
      </c>
      <c r="J422" s="10" t="s">
        <v>24</v>
      </c>
      <c r="K422" s="12" t="str">
        <f>IF(F422="NA","0000",IF(F422="A04","1000",IF(F422="A03","0700",IF(F422="A02","0500",IF(F422="A01","0200",ERROR)))))</f>
        <v>0000</v>
      </c>
      <c r="L422" s="12" t="str">
        <f t="shared" si="18"/>
        <v>000</v>
      </c>
      <c r="M422" s="18">
        <v>0</v>
      </c>
      <c r="N422" s="12">
        <v>15</v>
      </c>
      <c r="O422" s="12">
        <v>1</v>
      </c>
      <c r="P422" s="12" t="s">
        <v>24</v>
      </c>
      <c r="Q422" s="10" t="s">
        <v>1302</v>
      </c>
      <c r="R422" s="19" t="str">
        <f t="shared" si="20"/>
        <v>20180702-Str-Sg-Cott01-Ndata-M0000-D000-T00000-G15-R01-0421.JPG</v>
      </c>
      <c r="S422" s="3"/>
      <c r="T422" s="3"/>
      <c r="U422" s="3"/>
      <c r="V422" s="12"/>
    </row>
    <row r="423" spans="1:23" ht="10.8" x14ac:dyDescent="0.25">
      <c r="A423" s="19" t="s">
        <v>2218</v>
      </c>
      <c r="B423" s="9" t="str">
        <f t="shared" si="19"/>
        <v>20180702</v>
      </c>
      <c r="C423" s="9" t="s">
        <v>872</v>
      </c>
      <c r="D423" s="9" t="s">
        <v>1797</v>
      </c>
      <c r="E423" s="10" t="s">
        <v>2219</v>
      </c>
      <c r="F423" s="10" t="s">
        <v>24</v>
      </c>
      <c r="G423" s="10" t="s">
        <v>25</v>
      </c>
      <c r="H423" s="16" t="s">
        <v>26</v>
      </c>
      <c r="I423" s="16">
        <v>1</v>
      </c>
      <c r="J423" s="10" t="s">
        <v>24</v>
      </c>
      <c r="K423" s="12" t="str">
        <f>IF(F423="NA","0000",IF(F423="A04","1000",IF(F423="A03","0700",IF(F423="A02","0500",IF(F423="A01","0200",ERROR)))))</f>
        <v>0000</v>
      </c>
      <c r="L423" s="12" t="str">
        <f t="shared" si="18"/>
        <v>000</v>
      </c>
      <c r="M423" s="18">
        <v>0</v>
      </c>
      <c r="N423" s="12">
        <v>15</v>
      </c>
      <c r="O423" s="12">
        <v>1</v>
      </c>
      <c r="P423" s="12" t="s">
        <v>24</v>
      </c>
      <c r="Q423" s="10" t="s">
        <v>1305</v>
      </c>
      <c r="R423" s="19" t="str">
        <f t="shared" si="20"/>
        <v>20180702-Str-Sg-Deni01-Ndata-M0000-D000-T00000-G15-R01-0422.JPG</v>
      </c>
      <c r="S423" s="3"/>
      <c r="T423" s="3"/>
      <c r="U423" s="3"/>
      <c r="V423" s="12"/>
    </row>
    <row r="424" spans="1:23" ht="10.8" x14ac:dyDescent="0.25">
      <c r="A424" s="19" t="s">
        <v>2220</v>
      </c>
      <c r="B424" s="9" t="str">
        <f t="shared" si="19"/>
        <v>20180702</v>
      </c>
      <c r="C424" s="9" t="s">
        <v>872</v>
      </c>
      <c r="D424" s="9" t="s">
        <v>1797</v>
      </c>
      <c r="E424" s="10" t="s">
        <v>23</v>
      </c>
      <c r="F424" s="10" t="s">
        <v>32</v>
      </c>
      <c r="G424" s="10" t="s">
        <v>33</v>
      </c>
      <c r="H424" s="16" t="s">
        <v>26</v>
      </c>
      <c r="I424" s="16">
        <v>385</v>
      </c>
      <c r="J424" s="10">
        <v>30</v>
      </c>
      <c r="K424" s="12" t="str">
        <f>IF(F424="NA","0000",IF(F424="A04","1000",IF(F424="A03","0700",IF(F424="A02","0500",IF(F424="A01","0200",ERROR)))))</f>
        <v>1000</v>
      </c>
      <c r="L424" s="12" t="str">
        <f t="shared" si="18"/>
        <v>030</v>
      </c>
      <c r="M424" s="18">
        <v>0</v>
      </c>
      <c r="N424" s="12">
        <v>15</v>
      </c>
      <c r="O424" s="12">
        <v>1</v>
      </c>
      <c r="P424" s="12" t="s">
        <v>24</v>
      </c>
      <c r="Q424" s="10" t="s">
        <v>1307</v>
      </c>
      <c r="R424" s="19" t="str">
        <f t="shared" si="20"/>
        <v>20180702-Str-Sg-Cott01-Uvpo1-M1000-D030-T00000-G15-R01-0423.JPG</v>
      </c>
      <c r="S424" s="3"/>
      <c r="T424" s="3"/>
      <c r="U424" s="3"/>
      <c r="V424" s="12"/>
    </row>
    <row r="425" spans="1:23" ht="10.8" x14ac:dyDescent="0.25">
      <c r="A425" s="19" t="s">
        <v>2221</v>
      </c>
      <c r="B425" s="9" t="str">
        <f t="shared" si="19"/>
        <v>20180702</v>
      </c>
      <c r="C425" s="9" t="s">
        <v>872</v>
      </c>
      <c r="D425" s="9" t="s">
        <v>1797</v>
      </c>
      <c r="E425" s="10" t="s">
        <v>23</v>
      </c>
      <c r="F425" s="10" t="s">
        <v>32</v>
      </c>
      <c r="G425" s="10" t="s">
        <v>33</v>
      </c>
      <c r="H425" s="16" t="s">
        <v>26</v>
      </c>
      <c r="I425" s="16">
        <v>321</v>
      </c>
      <c r="J425" s="10">
        <v>30</v>
      </c>
      <c r="K425" s="12" t="str">
        <f>IF(F425="NA","0000",IF(F425="A04","1000",IF(F425="A03","0700",IF(F425="A02","0500",IF(F425="A01","0200",ERROR)))))</f>
        <v>1000</v>
      </c>
      <c r="L425" s="12" t="str">
        <f t="shared" si="18"/>
        <v>030</v>
      </c>
      <c r="M425" s="18">
        <v>0</v>
      </c>
      <c r="N425" s="12">
        <v>15</v>
      </c>
      <c r="O425" s="12">
        <v>1</v>
      </c>
      <c r="P425" s="12" t="s">
        <v>24</v>
      </c>
      <c r="Q425" s="10" t="s">
        <v>1309</v>
      </c>
      <c r="R425" s="19" t="str">
        <f t="shared" si="20"/>
        <v>20180702-Str-Sg-Cott01-Uvpo1-M1000-D030-T00000-G15-R01-0424.JPG</v>
      </c>
      <c r="S425" s="3"/>
      <c r="T425" s="3"/>
      <c r="U425" s="3"/>
      <c r="V425" s="12"/>
    </row>
    <row r="426" spans="1:23" ht="10.8" x14ac:dyDescent="0.25">
      <c r="A426" s="19" t="s">
        <v>2222</v>
      </c>
      <c r="B426" s="9" t="str">
        <f t="shared" si="19"/>
        <v>20180702</v>
      </c>
      <c r="C426" s="9" t="s">
        <v>872</v>
      </c>
      <c r="D426" s="9" t="s">
        <v>1797</v>
      </c>
      <c r="E426" s="10" t="s">
        <v>2219</v>
      </c>
      <c r="F426" s="10" t="s">
        <v>32</v>
      </c>
      <c r="G426" s="10" t="s">
        <v>33</v>
      </c>
      <c r="H426" s="16" t="s">
        <v>26</v>
      </c>
      <c r="I426" s="16">
        <v>276</v>
      </c>
      <c r="J426" s="10">
        <v>30</v>
      </c>
      <c r="K426" s="12" t="str">
        <f>IF(F426="NA","0000",IF(F426="A04","1000",IF(F426="A03","0700",IF(F426="A02","0500",IF(F426="A01","0200",ERROR)))))</f>
        <v>1000</v>
      </c>
      <c r="L426" s="12" t="str">
        <f t="shared" si="18"/>
        <v>030</v>
      </c>
      <c r="M426" s="18">
        <v>0</v>
      </c>
      <c r="N426" s="12">
        <v>15</v>
      </c>
      <c r="O426" s="12">
        <v>1</v>
      </c>
      <c r="P426" s="12" t="s">
        <v>24</v>
      </c>
      <c r="Q426" s="10" t="s">
        <v>1311</v>
      </c>
      <c r="R426" s="19" t="str">
        <f t="shared" si="20"/>
        <v>20180702-Str-Sg-Deni01-Uvpo1-M1000-D030-T00000-G15-R01-0425.JPG</v>
      </c>
      <c r="S426" s="3">
        <f>I426-I423</f>
        <v>275</v>
      </c>
      <c r="T426" s="3">
        <f>I424-I422</f>
        <v>295</v>
      </c>
      <c r="U426" s="3">
        <f>S426/T426</f>
        <v>0.93220338983050843</v>
      </c>
      <c r="V426" s="12"/>
    </row>
    <row r="427" spans="1:23" ht="10.8" x14ac:dyDescent="0.25">
      <c r="A427" s="19" t="s">
        <v>2223</v>
      </c>
      <c r="B427" s="9" t="str">
        <f t="shared" si="19"/>
        <v>20180702</v>
      </c>
      <c r="C427" s="9" t="s">
        <v>872</v>
      </c>
      <c r="D427" s="9" t="s">
        <v>1797</v>
      </c>
      <c r="E427" s="10" t="s">
        <v>23</v>
      </c>
      <c r="F427" s="10" t="s">
        <v>24</v>
      </c>
      <c r="G427" s="10" t="s">
        <v>25</v>
      </c>
      <c r="H427" s="16" t="s">
        <v>26</v>
      </c>
      <c r="I427" s="16">
        <v>43</v>
      </c>
      <c r="J427" s="10" t="s">
        <v>24</v>
      </c>
      <c r="K427" s="12" t="str">
        <f>IF(F427="NA","0000",IF(F427="A04","1000",IF(F427="A03","0700",IF(F427="A02","0500",IF(F427="A01","0200",ERROR)))))</f>
        <v>0000</v>
      </c>
      <c r="L427" s="12" t="str">
        <f t="shared" si="18"/>
        <v>000</v>
      </c>
      <c r="M427" s="18">
        <v>0</v>
      </c>
      <c r="N427" s="12">
        <v>15</v>
      </c>
      <c r="O427" s="12">
        <v>2</v>
      </c>
      <c r="P427" s="12" t="s">
        <v>24</v>
      </c>
      <c r="Q427" s="10" t="s">
        <v>1313</v>
      </c>
      <c r="R427" s="19" t="str">
        <f t="shared" si="20"/>
        <v>20180702-Str-Sg-Cott01-Ndata-M0000-D000-T00000-G15-R02-0426.JPG</v>
      </c>
      <c r="S427" s="3"/>
      <c r="T427" s="3"/>
      <c r="U427" s="3"/>
      <c r="V427" s="12"/>
    </row>
    <row r="428" spans="1:23" ht="10.8" x14ac:dyDescent="0.25">
      <c r="A428" s="19" t="s">
        <v>2224</v>
      </c>
      <c r="B428" s="9" t="str">
        <f t="shared" si="19"/>
        <v>20180702</v>
      </c>
      <c r="C428" s="9" t="s">
        <v>872</v>
      </c>
      <c r="D428" s="9" t="s">
        <v>1797</v>
      </c>
      <c r="E428" s="10" t="s">
        <v>2219</v>
      </c>
      <c r="F428" s="10" t="s">
        <v>24</v>
      </c>
      <c r="G428" s="10" t="s">
        <v>25</v>
      </c>
      <c r="H428" s="16" t="s">
        <v>26</v>
      </c>
      <c r="I428" s="16">
        <v>0</v>
      </c>
      <c r="J428" s="10" t="s">
        <v>24</v>
      </c>
      <c r="K428" s="12" t="str">
        <f>IF(F428="NA","0000",IF(F428="A04","1000",IF(F428="A03","0700",IF(F428="A02","0500",IF(F428="A01","0200",ERROR)))))</f>
        <v>0000</v>
      </c>
      <c r="L428" s="12" t="str">
        <f t="shared" si="18"/>
        <v>000</v>
      </c>
      <c r="M428" s="18">
        <v>0</v>
      </c>
      <c r="N428" s="12">
        <v>15</v>
      </c>
      <c r="O428" s="12">
        <v>2</v>
      </c>
      <c r="P428" s="12" t="s">
        <v>24</v>
      </c>
      <c r="Q428" s="10" t="s">
        <v>1315</v>
      </c>
      <c r="R428" s="19" t="str">
        <f t="shared" si="20"/>
        <v>20180702-Str-Sg-Deni01-Ndata-M0000-D000-T00000-G15-R02-0427.JPG</v>
      </c>
      <c r="S428" s="3"/>
      <c r="T428" s="3"/>
      <c r="U428" s="3"/>
      <c r="V428" s="12"/>
    </row>
    <row r="429" spans="1:23" ht="10.8" x14ac:dyDescent="0.25">
      <c r="A429" s="19" t="s">
        <v>2225</v>
      </c>
      <c r="B429" s="9" t="str">
        <f t="shared" si="19"/>
        <v>20180702</v>
      </c>
      <c r="C429" s="9" t="s">
        <v>872</v>
      </c>
      <c r="D429" s="9" t="s">
        <v>1797</v>
      </c>
      <c r="E429" s="10" t="s">
        <v>23</v>
      </c>
      <c r="F429" s="10" t="s">
        <v>32</v>
      </c>
      <c r="G429" s="10" t="s">
        <v>33</v>
      </c>
      <c r="H429" s="16" t="s">
        <v>26</v>
      </c>
      <c r="I429" s="16">
        <v>201</v>
      </c>
      <c r="J429" s="10">
        <v>30</v>
      </c>
      <c r="K429" s="12" t="str">
        <f>IF(F429="NA","0000",IF(F429="A04","1000",IF(F429="A03","0700",IF(F429="A02","0500",IF(F429="A01","0200",ERROR)))))</f>
        <v>1000</v>
      </c>
      <c r="L429" s="12" t="str">
        <f t="shared" si="18"/>
        <v>030</v>
      </c>
      <c r="M429" s="18">
        <v>0</v>
      </c>
      <c r="N429" s="12">
        <v>15</v>
      </c>
      <c r="O429" s="12">
        <v>2</v>
      </c>
      <c r="P429" s="12" t="s">
        <v>24</v>
      </c>
      <c r="Q429" s="10" t="s">
        <v>1317</v>
      </c>
      <c r="R429" s="19" t="str">
        <f t="shared" si="20"/>
        <v>20180702-Str-Sg-Cott01-Uvpo1-M1000-D030-T00000-G15-R02-0428.JPG</v>
      </c>
      <c r="S429" s="3"/>
      <c r="T429" s="3"/>
      <c r="U429" s="3"/>
      <c r="V429" s="12"/>
    </row>
    <row r="430" spans="1:23" ht="10.8" x14ac:dyDescent="0.25">
      <c r="A430" s="19" t="s">
        <v>2226</v>
      </c>
      <c r="B430" s="9" t="str">
        <f t="shared" si="19"/>
        <v>20180702</v>
      </c>
      <c r="C430" s="9" t="s">
        <v>872</v>
      </c>
      <c r="D430" s="9" t="s">
        <v>1797</v>
      </c>
      <c r="E430" s="10" t="s">
        <v>23</v>
      </c>
      <c r="F430" s="10" t="s">
        <v>32</v>
      </c>
      <c r="G430" s="10" t="s">
        <v>33</v>
      </c>
      <c r="H430" s="16" t="s">
        <v>26</v>
      </c>
      <c r="I430" s="16">
        <v>186</v>
      </c>
      <c r="J430" s="10">
        <v>30</v>
      </c>
      <c r="K430" s="12" t="str">
        <f>IF(F430="NA","0000",IF(F430="A04","1000",IF(F430="A03","0700",IF(F430="A02","0500",IF(F430="A01","0200",ERROR)))))</f>
        <v>1000</v>
      </c>
      <c r="L430" s="12" t="str">
        <f t="shared" si="18"/>
        <v>030</v>
      </c>
      <c r="M430" s="18">
        <v>0</v>
      </c>
      <c r="N430" s="12">
        <v>15</v>
      </c>
      <c r="O430" s="12">
        <v>2</v>
      </c>
      <c r="P430" s="12" t="s">
        <v>24</v>
      </c>
      <c r="Q430" s="10" t="s">
        <v>1319</v>
      </c>
      <c r="R430" s="19" t="str">
        <f t="shared" si="20"/>
        <v>20180702-Str-Sg-Cott01-Uvpo1-M1000-D030-T00000-G15-R02-0429.JPG</v>
      </c>
      <c r="S430" s="3"/>
      <c r="T430" s="3"/>
      <c r="U430" s="3"/>
      <c r="V430" s="12"/>
    </row>
    <row r="431" spans="1:23" ht="10.8" x14ac:dyDescent="0.25">
      <c r="A431" s="19" t="s">
        <v>2227</v>
      </c>
      <c r="B431" s="9" t="str">
        <f t="shared" si="19"/>
        <v>20180702</v>
      </c>
      <c r="C431" s="9" t="s">
        <v>872</v>
      </c>
      <c r="D431" s="9" t="s">
        <v>1797</v>
      </c>
      <c r="E431" s="10" t="s">
        <v>2219</v>
      </c>
      <c r="F431" s="10" t="s">
        <v>32</v>
      </c>
      <c r="G431" s="10" t="s">
        <v>33</v>
      </c>
      <c r="H431" s="16" t="s">
        <v>26</v>
      </c>
      <c r="I431" s="16">
        <v>394</v>
      </c>
      <c r="J431" s="10">
        <v>30</v>
      </c>
      <c r="K431" s="12" t="str">
        <f>IF(F431="NA","0000",IF(F431="A04","1000",IF(F431="A03","0700",IF(F431="A02","0500",IF(F431="A01","0200",ERROR)))))</f>
        <v>1000</v>
      </c>
      <c r="L431" s="12" t="str">
        <f t="shared" si="18"/>
        <v>030</v>
      </c>
      <c r="M431" s="18">
        <v>0</v>
      </c>
      <c r="N431" s="12">
        <v>15</v>
      </c>
      <c r="O431" s="12">
        <v>2</v>
      </c>
      <c r="P431" s="12" t="s">
        <v>24</v>
      </c>
      <c r="Q431" s="10" t="s">
        <v>1321</v>
      </c>
      <c r="R431" s="19" t="str">
        <f t="shared" si="20"/>
        <v>20180702-Str-Sg-Deni01-Uvpo1-M1000-D030-T00000-G15-R02-0430.JPG</v>
      </c>
      <c r="S431" s="3">
        <f>I431-I428</f>
        <v>394</v>
      </c>
      <c r="T431" s="3">
        <f>I429-I427</f>
        <v>158</v>
      </c>
      <c r="U431" s="3">
        <f>S431/T431</f>
        <v>2.4936708860759493</v>
      </c>
      <c r="V431" s="12"/>
    </row>
    <row r="432" spans="1:23" ht="10.8" x14ac:dyDescent="0.25">
      <c r="A432" s="19" t="s">
        <v>2228</v>
      </c>
      <c r="B432" s="9" t="str">
        <f t="shared" si="19"/>
        <v>20180702</v>
      </c>
      <c r="C432" s="9" t="s">
        <v>872</v>
      </c>
      <c r="D432" s="9" t="s">
        <v>1797</v>
      </c>
      <c r="E432" s="10" t="s">
        <v>23</v>
      </c>
      <c r="F432" s="10" t="s">
        <v>24</v>
      </c>
      <c r="G432" s="10" t="s">
        <v>25</v>
      </c>
      <c r="H432" s="16" t="s">
        <v>26</v>
      </c>
      <c r="I432" s="16">
        <v>48</v>
      </c>
      <c r="J432" s="10" t="s">
        <v>24</v>
      </c>
      <c r="K432" s="12" t="str">
        <f>IF(F432="NA","0000",IF(F432="A04","1000",IF(F432="A03","0700",IF(F432="A02","0500",IF(F432="A01","0200",ERROR)))))</f>
        <v>0000</v>
      </c>
      <c r="L432" s="12" t="str">
        <f t="shared" si="18"/>
        <v>000</v>
      </c>
      <c r="M432" s="18">
        <v>0</v>
      </c>
      <c r="N432" s="12">
        <v>15</v>
      </c>
      <c r="O432" s="12">
        <v>3</v>
      </c>
      <c r="P432" s="12" t="s">
        <v>24</v>
      </c>
      <c r="Q432" s="10" t="s">
        <v>1323</v>
      </c>
      <c r="R432" s="19" t="str">
        <f t="shared" si="20"/>
        <v>20180702-Str-Sg-Cott01-Ndata-M0000-D000-T00000-G15-R03-0431.JPG</v>
      </c>
      <c r="S432" s="3"/>
      <c r="T432" s="3"/>
      <c r="U432" s="3"/>
      <c r="V432" s="12"/>
    </row>
    <row r="433" spans="1:22" ht="10.8" x14ac:dyDescent="0.25">
      <c r="A433" s="19" t="s">
        <v>2229</v>
      </c>
      <c r="B433" s="9" t="str">
        <f t="shared" si="19"/>
        <v>20180702</v>
      </c>
      <c r="C433" s="9" t="s">
        <v>872</v>
      </c>
      <c r="D433" s="9" t="s">
        <v>1797</v>
      </c>
      <c r="E433" s="10" t="s">
        <v>2219</v>
      </c>
      <c r="F433" s="10" t="s">
        <v>24</v>
      </c>
      <c r="G433" s="10" t="s">
        <v>25</v>
      </c>
      <c r="H433" s="16" t="s">
        <v>26</v>
      </c>
      <c r="I433" s="16">
        <v>0</v>
      </c>
      <c r="J433" s="10" t="s">
        <v>24</v>
      </c>
      <c r="K433" s="12" t="str">
        <f>IF(F433="NA","0000",IF(F433="A04","1000",IF(F433="A03","0700",IF(F433="A02","0500",IF(F433="A01","0200",ERROR)))))</f>
        <v>0000</v>
      </c>
      <c r="L433" s="12" t="str">
        <f t="shared" si="18"/>
        <v>000</v>
      </c>
      <c r="M433" s="18">
        <v>0</v>
      </c>
      <c r="N433" s="12">
        <v>15</v>
      </c>
      <c r="O433" s="12">
        <v>3</v>
      </c>
      <c r="P433" s="12" t="s">
        <v>24</v>
      </c>
      <c r="Q433" s="10" t="s">
        <v>1325</v>
      </c>
      <c r="R433" s="19" t="str">
        <f t="shared" si="20"/>
        <v>20180702-Str-Sg-Deni01-Ndata-M0000-D000-T00000-G15-R03-0432.JPG</v>
      </c>
      <c r="S433" s="3"/>
      <c r="T433" s="3"/>
      <c r="U433" s="3"/>
      <c r="V433" s="12"/>
    </row>
    <row r="434" spans="1:22" ht="10.8" x14ac:dyDescent="0.25">
      <c r="A434" s="19" t="s">
        <v>2230</v>
      </c>
      <c r="B434" s="9" t="str">
        <f t="shared" si="19"/>
        <v>20180702</v>
      </c>
      <c r="C434" s="9" t="s">
        <v>872</v>
      </c>
      <c r="D434" s="9" t="s">
        <v>1797</v>
      </c>
      <c r="E434" s="10" t="s">
        <v>23</v>
      </c>
      <c r="F434" s="10" t="s">
        <v>32</v>
      </c>
      <c r="G434" s="10" t="s">
        <v>33</v>
      </c>
      <c r="H434" s="16" t="s">
        <v>26</v>
      </c>
      <c r="I434" s="16">
        <v>123</v>
      </c>
      <c r="J434" s="10">
        <v>30</v>
      </c>
      <c r="K434" s="12" t="str">
        <f>IF(F434="NA","0000",IF(F434="A04","1000",IF(F434="A03","0700",IF(F434="A02","0500",IF(F434="A01","0200",ERROR)))))</f>
        <v>1000</v>
      </c>
      <c r="L434" s="12" t="str">
        <f t="shared" si="18"/>
        <v>030</v>
      </c>
      <c r="M434" s="18">
        <v>0</v>
      </c>
      <c r="N434" s="12">
        <v>15</v>
      </c>
      <c r="O434" s="12">
        <v>3</v>
      </c>
      <c r="P434" s="12" t="s">
        <v>24</v>
      </c>
      <c r="Q434" s="10" t="s">
        <v>1327</v>
      </c>
      <c r="R434" s="19" t="str">
        <f t="shared" si="20"/>
        <v>20180702-Str-Sg-Cott01-Uvpo1-M1000-D030-T00000-G15-R03-0433.JPG</v>
      </c>
      <c r="S434" s="3"/>
      <c r="T434" s="3"/>
      <c r="U434" s="3"/>
      <c r="V434" s="12"/>
    </row>
    <row r="435" spans="1:22" ht="10.8" x14ac:dyDescent="0.25">
      <c r="A435" s="19" t="s">
        <v>2231</v>
      </c>
      <c r="B435" s="9" t="str">
        <f t="shared" si="19"/>
        <v>20180702</v>
      </c>
      <c r="C435" s="9" t="s">
        <v>872</v>
      </c>
      <c r="D435" s="9" t="s">
        <v>1797</v>
      </c>
      <c r="E435" s="10" t="s">
        <v>23</v>
      </c>
      <c r="F435" s="10" t="s">
        <v>32</v>
      </c>
      <c r="G435" s="10" t="s">
        <v>33</v>
      </c>
      <c r="H435" s="16" t="s">
        <v>26</v>
      </c>
      <c r="I435" s="16">
        <v>85</v>
      </c>
      <c r="J435" s="10">
        <v>30</v>
      </c>
      <c r="K435" s="12" t="str">
        <f>IF(F435="NA","0000",IF(F435="A04","1000",IF(F435="A03","0700",IF(F435="A02","0500",IF(F435="A01","0200",ERROR)))))</f>
        <v>1000</v>
      </c>
      <c r="L435" s="12" t="str">
        <f t="shared" si="18"/>
        <v>030</v>
      </c>
      <c r="M435" s="18">
        <v>0</v>
      </c>
      <c r="N435" s="12">
        <v>15</v>
      </c>
      <c r="O435" s="12">
        <v>3</v>
      </c>
      <c r="P435" s="12" t="s">
        <v>24</v>
      </c>
      <c r="Q435" s="10" t="s">
        <v>1329</v>
      </c>
      <c r="R435" s="19" t="str">
        <f t="shared" si="20"/>
        <v>20180702-Str-Sg-Cott01-Uvpo1-M1000-D030-T00000-G15-R03-0434.JPG</v>
      </c>
      <c r="S435" s="3"/>
      <c r="T435" s="3"/>
      <c r="U435" s="3"/>
      <c r="V435" s="12"/>
    </row>
    <row r="436" spans="1:22" ht="10.8" x14ac:dyDescent="0.25">
      <c r="A436" s="19" t="s">
        <v>2232</v>
      </c>
      <c r="B436" s="9" t="str">
        <f t="shared" si="19"/>
        <v>20180702</v>
      </c>
      <c r="C436" s="9" t="s">
        <v>872</v>
      </c>
      <c r="D436" s="9" t="s">
        <v>1797</v>
      </c>
      <c r="E436" s="10" t="s">
        <v>2219</v>
      </c>
      <c r="F436" s="10" t="s">
        <v>32</v>
      </c>
      <c r="G436" s="10" t="s">
        <v>33</v>
      </c>
      <c r="H436" s="16" t="s">
        <v>26</v>
      </c>
      <c r="I436" s="16">
        <v>170</v>
      </c>
      <c r="J436" s="10">
        <v>30</v>
      </c>
      <c r="K436" s="12" t="str">
        <f>IF(F436="NA","0000",IF(F436="A04","1000",IF(F436="A03","0700",IF(F436="A02","0500",IF(F436="A01","0200",ERROR)))))</f>
        <v>1000</v>
      </c>
      <c r="L436" s="12" t="str">
        <f t="shared" si="18"/>
        <v>030</v>
      </c>
      <c r="M436" s="18">
        <v>0</v>
      </c>
      <c r="N436" s="12">
        <v>15</v>
      </c>
      <c r="O436" s="12">
        <v>3</v>
      </c>
      <c r="P436" s="12" t="s">
        <v>24</v>
      </c>
      <c r="Q436" s="10" t="s">
        <v>1331</v>
      </c>
      <c r="R436" s="19" t="str">
        <f t="shared" si="20"/>
        <v>20180702-Str-Sg-Deni01-Uvpo1-M1000-D030-T00000-G15-R03-0435.JPG</v>
      </c>
      <c r="S436" s="3">
        <f>I436-I433</f>
        <v>170</v>
      </c>
      <c r="T436" s="3">
        <f>I434-I432</f>
        <v>75</v>
      </c>
      <c r="U436" s="3">
        <f>S436/T436</f>
        <v>2.2666666666666666</v>
      </c>
      <c r="V436" s="12"/>
    </row>
    <row r="437" spans="1:22" ht="10.8" x14ac:dyDescent="0.25">
      <c r="A437" s="19" t="s">
        <v>2233</v>
      </c>
      <c r="B437" s="9" t="str">
        <f t="shared" si="19"/>
        <v>20180702</v>
      </c>
      <c r="C437" s="9" t="s">
        <v>872</v>
      </c>
      <c r="D437" s="9" t="s">
        <v>1797</v>
      </c>
      <c r="E437" s="10" t="s">
        <v>23</v>
      </c>
      <c r="F437" s="10" t="s">
        <v>24</v>
      </c>
      <c r="G437" s="10" t="s">
        <v>25</v>
      </c>
      <c r="H437" s="16" t="s">
        <v>26</v>
      </c>
      <c r="I437" s="16">
        <v>35</v>
      </c>
      <c r="J437" s="10" t="s">
        <v>24</v>
      </c>
      <c r="K437" s="12" t="str">
        <f>IF(F437="NA","0000",IF(F437="A04","1000",IF(F437="A03","0700",IF(F437="A02","0500",IF(F437="A01","0200",ERROR)))))</f>
        <v>0000</v>
      </c>
      <c r="L437" s="12" t="str">
        <f t="shared" si="18"/>
        <v>000</v>
      </c>
      <c r="M437" s="18">
        <v>0</v>
      </c>
      <c r="N437" s="12">
        <v>15</v>
      </c>
      <c r="O437" s="12">
        <v>4</v>
      </c>
      <c r="P437" s="12" t="s">
        <v>24</v>
      </c>
      <c r="Q437" s="10" t="s">
        <v>1333</v>
      </c>
      <c r="R437" s="19" t="str">
        <f t="shared" si="20"/>
        <v>20180702-Str-Sg-Cott01-Ndata-M0000-D000-T00000-G15-R04-0436.JPG</v>
      </c>
      <c r="S437" s="3"/>
      <c r="T437" s="3"/>
      <c r="U437" s="3"/>
      <c r="V437" s="12"/>
    </row>
    <row r="438" spans="1:22" ht="10.8" x14ac:dyDescent="0.25">
      <c r="A438" s="19" t="s">
        <v>2234</v>
      </c>
      <c r="B438" s="9" t="str">
        <f t="shared" si="19"/>
        <v>20180702</v>
      </c>
      <c r="C438" s="9" t="s">
        <v>872</v>
      </c>
      <c r="D438" s="9" t="s">
        <v>1797</v>
      </c>
      <c r="E438" s="10" t="s">
        <v>2219</v>
      </c>
      <c r="F438" s="10" t="s">
        <v>24</v>
      </c>
      <c r="G438" s="10" t="s">
        <v>25</v>
      </c>
      <c r="H438" s="16" t="s">
        <v>26</v>
      </c>
      <c r="I438" s="16">
        <v>0</v>
      </c>
      <c r="J438" s="10" t="s">
        <v>24</v>
      </c>
      <c r="K438" s="12" t="str">
        <f>IF(F438="NA","0000",IF(F438="A04","1000",IF(F438="A03","0700",IF(F438="A02","0500",IF(F438="A01","0200",ERROR)))))</f>
        <v>0000</v>
      </c>
      <c r="L438" s="12" t="str">
        <f t="shared" si="18"/>
        <v>000</v>
      </c>
      <c r="M438" s="18">
        <v>0</v>
      </c>
      <c r="N438" s="12">
        <v>15</v>
      </c>
      <c r="O438" s="12">
        <v>4</v>
      </c>
      <c r="P438" s="12" t="s">
        <v>24</v>
      </c>
      <c r="Q438" s="10" t="s">
        <v>1335</v>
      </c>
      <c r="R438" s="19" t="str">
        <f t="shared" si="20"/>
        <v>20180702-Str-Sg-Deni01-Ndata-M0000-D000-T00000-G15-R04-0437.JPG</v>
      </c>
      <c r="S438" s="3"/>
      <c r="T438" s="3"/>
      <c r="U438" s="3"/>
      <c r="V438" s="12"/>
    </row>
    <row r="439" spans="1:22" ht="10.8" x14ac:dyDescent="0.25">
      <c r="A439" s="19" t="s">
        <v>2235</v>
      </c>
      <c r="B439" s="9" t="str">
        <f t="shared" si="19"/>
        <v>20180702</v>
      </c>
      <c r="C439" s="9" t="s">
        <v>872</v>
      </c>
      <c r="D439" s="9" t="s">
        <v>1797</v>
      </c>
      <c r="E439" s="10" t="s">
        <v>23</v>
      </c>
      <c r="F439" s="10" t="s">
        <v>32</v>
      </c>
      <c r="G439" s="10" t="s">
        <v>33</v>
      </c>
      <c r="H439" s="16" t="s">
        <v>26</v>
      </c>
      <c r="I439" s="16">
        <v>274</v>
      </c>
      <c r="J439" s="10">
        <v>30</v>
      </c>
      <c r="K439" s="12" t="str">
        <f>IF(F439="NA","0000",IF(F439="A04","1000",IF(F439="A03","0700",IF(F439="A02","0500",IF(F439="A01","0200",ERROR)))))</f>
        <v>1000</v>
      </c>
      <c r="L439" s="12" t="str">
        <f t="shared" si="18"/>
        <v>030</v>
      </c>
      <c r="M439" s="18">
        <v>0</v>
      </c>
      <c r="N439" s="12">
        <v>15</v>
      </c>
      <c r="O439" s="12">
        <v>4</v>
      </c>
      <c r="P439" s="12" t="s">
        <v>24</v>
      </c>
      <c r="Q439" s="10" t="s">
        <v>1337</v>
      </c>
      <c r="R439" s="19" t="str">
        <f t="shared" si="20"/>
        <v>20180702-Str-Sg-Cott01-Uvpo1-M1000-D030-T00000-G15-R04-0438.JPG</v>
      </c>
      <c r="S439" s="3"/>
      <c r="T439" s="3"/>
      <c r="U439" s="3"/>
      <c r="V439" s="12"/>
    </row>
    <row r="440" spans="1:22" ht="10.8" x14ac:dyDescent="0.25">
      <c r="A440" s="19" t="s">
        <v>2236</v>
      </c>
      <c r="B440" s="9" t="str">
        <f t="shared" si="19"/>
        <v>20180702</v>
      </c>
      <c r="C440" s="9" t="s">
        <v>872</v>
      </c>
      <c r="D440" s="9" t="s">
        <v>1797</v>
      </c>
      <c r="E440" s="10" t="s">
        <v>23</v>
      </c>
      <c r="F440" s="10" t="s">
        <v>32</v>
      </c>
      <c r="G440" s="10" t="s">
        <v>33</v>
      </c>
      <c r="H440" s="16" t="s">
        <v>26</v>
      </c>
      <c r="I440" s="16">
        <v>120</v>
      </c>
      <c r="J440" s="10">
        <v>30</v>
      </c>
      <c r="K440" s="12" t="str">
        <f>IF(F440="NA","0000",IF(F440="A04","1000",IF(F440="A03","0700",IF(F440="A02","0500",IF(F440="A01","0200",ERROR)))))</f>
        <v>1000</v>
      </c>
      <c r="L440" s="12" t="str">
        <f t="shared" si="18"/>
        <v>030</v>
      </c>
      <c r="M440" s="18">
        <v>0</v>
      </c>
      <c r="N440" s="12">
        <v>15</v>
      </c>
      <c r="O440" s="12">
        <v>4</v>
      </c>
      <c r="P440" s="12" t="s">
        <v>24</v>
      </c>
      <c r="Q440" s="10" t="s">
        <v>1339</v>
      </c>
      <c r="R440" s="19" t="str">
        <f t="shared" si="20"/>
        <v>20180702-Str-Sg-Cott01-Uvpo1-M1000-D030-T00000-G15-R04-0439.JPG</v>
      </c>
      <c r="S440" s="3"/>
      <c r="T440" s="3"/>
      <c r="U440" s="3"/>
      <c r="V440" s="12"/>
    </row>
    <row r="441" spans="1:22" ht="10.8" x14ac:dyDescent="0.25">
      <c r="A441" s="19" t="s">
        <v>2237</v>
      </c>
      <c r="B441" s="9" t="str">
        <f t="shared" si="19"/>
        <v>20180702</v>
      </c>
      <c r="C441" s="9" t="s">
        <v>872</v>
      </c>
      <c r="D441" s="9" t="s">
        <v>1797</v>
      </c>
      <c r="E441" s="10" t="s">
        <v>2219</v>
      </c>
      <c r="F441" s="10" t="s">
        <v>32</v>
      </c>
      <c r="G441" s="10" t="s">
        <v>33</v>
      </c>
      <c r="H441" s="16" t="s">
        <v>26</v>
      </c>
      <c r="I441" s="16">
        <v>191</v>
      </c>
      <c r="J441" s="10">
        <v>30</v>
      </c>
      <c r="K441" s="12" t="str">
        <f>IF(F441="NA","0000",IF(F441="A04","1000",IF(F441="A03","0700",IF(F441="A02","0500",IF(F441="A01","0200",ERROR)))))</f>
        <v>1000</v>
      </c>
      <c r="L441" s="12" t="str">
        <f t="shared" si="18"/>
        <v>030</v>
      </c>
      <c r="M441" s="18">
        <v>0</v>
      </c>
      <c r="N441" s="12">
        <v>15</v>
      </c>
      <c r="O441" s="12">
        <v>4</v>
      </c>
      <c r="P441" s="12" t="s">
        <v>24</v>
      </c>
      <c r="Q441" s="10" t="s">
        <v>1341</v>
      </c>
      <c r="R441" s="19" t="str">
        <f t="shared" si="20"/>
        <v>20180702-Str-Sg-Deni01-Uvpo1-M1000-D030-T00000-G15-R04-0440.JPG</v>
      </c>
      <c r="S441" s="3">
        <f>I441-I438</f>
        <v>191</v>
      </c>
      <c r="T441" s="3">
        <f>I439-I437</f>
        <v>239</v>
      </c>
      <c r="U441" s="3">
        <f>S441/T441</f>
        <v>0.79916317991631802</v>
      </c>
      <c r="V441" s="12"/>
    </row>
    <row r="442" spans="1:22" ht="10.8" x14ac:dyDescent="0.25">
      <c r="A442" s="19" t="s">
        <v>2238</v>
      </c>
      <c r="B442" s="9" t="str">
        <f t="shared" si="19"/>
        <v>20180702</v>
      </c>
      <c r="C442" s="9" t="s">
        <v>872</v>
      </c>
      <c r="D442" s="9" t="s">
        <v>1797</v>
      </c>
      <c r="E442" s="10" t="s">
        <v>23</v>
      </c>
      <c r="F442" s="10" t="s">
        <v>24</v>
      </c>
      <c r="G442" s="10" t="s">
        <v>25</v>
      </c>
      <c r="H442" s="16" t="s">
        <v>26</v>
      </c>
      <c r="I442" s="16">
        <v>105</v>
      </c>
      <c r="J442" s="10" t="s">
        <v>24</v>
      </c>
      <c r="K442" s="12" t="str">
        <f>IF(F442="NA","0000",IF(F442="A04","1000",IF(F442="A03","0700",IF(F442="A02","0500",IF(F442="A01","0200",ERROR)))))</f>
        <v>0000</v>
      </c>
      <c r="L442" s="12" t="str">
        <f t="shared" si="18"/>
        <v>000</v>
      </c>
      <c r="M442" s="18">
        <v>0</v>
      </c>
      <c r="N442" s="12">
        <v>15</v>
      </c>
      <c r="O442" s="12">
        <v>5</v>
      </c>
      <c r="P442" s="12" t="s">
        <v>24</v>
      </c>
      <c r="Q442" s="10" t="s">
        <v>1343</v>
      </c>
      <c r="R442" s="19" t="str">
        <f t="shared" si="20"/>
        <v>20180702-Str-Sg-Cott01-Ndata-M0000-D000-T00000-G15-R05-0441.JPG</v>
      </c>
      <c r="S442" s="3"/>
      <c r="T442" s="3"/>
      <c r="U442" s="3"/>
      <c r="V442" s="12"/>
    </row>
    <row r="443" spans="1:22" ht="10.8" x14ac:dyDescent="0.25">
      <c r="A443" s="19" t="s">
        <v>2239</v>
      </c>
      <c r="B443" s="9" t="str">
        <f t="shared" si="19"/>
        <v>20180702</v>
      </c>
      <c r="C443" s="9" t="s">
        <v>872</v>
      </c>
      <c r="D443" s="9" t="s">
        <v>1797</v>
      </c>
      <c r="E443" s="10" t="s">
        <v>2219</v>
      </c>
      <c r="F443" s="10" t="s">
        <v>24</v>
      </c>
      <c r="G443" s="10" t="s">
        <v>25</v>
      </c>
      <c r="H443" s="16" t="s">
        <v>26</v>
      </c>
      <c r="I443" s="16">
        <v>2</v>
      </c>
      <c r="J443" s="10" t="s">
        <v>24</v>
      </c>
      <c r="K443" s="12" t="str">
        <f>IF(F443="NA","0000",IF(F443="A04","1000",IF(F443="A03","0700",IF(F443="A02","0500",IF(F443="A01","0200",ERROR)))))</f>
        <v>0000</v>
      </c>
      <c r="L443" s="12" t="str">
        <f t="shared" si="18"/>
        <v>000</v>
      </c>
      <c r="M443" s="18">
        <v>0</v>
      </c>
      <c r="N443" s="12">
        <v>15</v>
      </c>
      <c r="O443" s="12">
        <v>5</v>
      </c>
      <c r="P443" s="12" t="s">
        <v>24</v>
      </c>
      <c r="Q443" s="10" t="s">
        <v>1345</v>
      </c>
      <c r="R443" s="19" t="str">
        <f t="shared" si="20"/>
        <v>20180702-Str-Sg-Deni01-Ndata-M0000-D000-T00000-G15-R05-0442.JPG</v>
      </c>
      <c r="S443" s="3"/>
      <c r="T443" s="3"/>
      <c r="U443" s="3"/>
      <c r="V443" s="12"/>
    </row>
    <row r="444" spans="1:22" ht="10.8" x14ac:dyDescent="0.25">
      <c r="A444" s="19" t="s">
        <v>2240</v>
      </c>
      <c r="B444" s="9" t="str">
        <f t="shared" si="19"/>
        <v>20180702</v>
      </c>
      <c r="C444" s="9" t="s">
        <v>872</v>
      </c>
      <c r="D444" s="9" t="s">
        <v>1797</v>
      </c>
      <c r="E444" s="10" t="s">
        <v>23</v>
      </c>
      <c r="F444" s="10" t="s">
        <v>32</v>
      </c>
      <c r="G444" s="10" t="s">
        <v>33</v>
      </c>
      <c r="H444" s="16" t="s">
        <v>26</v>
      </c>
      <c r="I444" s="16">
        <v>580</v>
      </c>
      <c r="J444" s="10">
        <v>30</v>
      </c>
      <c r="K444" s="12" t="str">
        <f>IF(F444="NA","0000",IF(F444="A04","1000",IF(F444="A03","0700",IF(F444="A02","0500",IF(F444="A01","0200",ERROR)))))</f>
        <v>1000</v>
      </c>
      <c r="L444" s="12" t="str">
        <f t="shared" si="18"/>
        <v>030</v>
      </c>
      <c r="M444" s="18">
        <v>0</v>
      </c>
      <c r="N444" s="12">
        <v>15</v>
      </c>
      <c r="O444" s="12">
        <v>5</v>
      </c>
      <c r="P444" s="12" t="s">
        <v>24</v>
      </c>
      <c r="Q444" s="10" t="s">
        <v>1347</v>
      </c>
      <c r="R444" s="19" t="str">
        <f t="shared" si="20"/>
        <v>20180702-Str-Sg-Cott01-Uvpo1-M1000-D030-T00000-G15-R05-0443.JPG</v>
      </c>
      <c r="S444" s="3"/>
      <c r="T444" s="3"/>
      <c r="U444" s="3"/>
      <c r="V444" s="12"/>
    </row>
    <row r="445" spans="1:22" ht="10.8" x14ac:dyDescent="0.25">
      <c r="A445" s="19" t="s">
        <v>2241</v>
      </c>
      <c r="B445" s="9" t="str">
        <f t="shared" si="19"/>
        <v>20180702</v>
      </c>
      <c r="C445" s="9" t="s">
        <v>872</v>
      </c>
      <c r="D445" s="9" t="s">
        <v>1797</v>
      </c>
      <c r="E445" s="10" t="s">
        <v>23</v>
      </c>
      <c r="F445" s="10" t="s">
        <v>32</v>
      </c>
      <c r="G445" s="10" t="s">
        <v>33</v>
      </c>
      <c r="H445" s="16" t="s">
        <v>26</v>
      </c>
      <c r="I445" s="16">
        <v>272</v>
      </c>
      <c r="J445" s="10">
        <v>30</v>
      </c>
      <c r="K445" s="12" t="str">
        <f>IF(F445="NA","0000",IF(F445="A04","1000",IF(F445="A03","0700",IF(F445="A02","0500",IF(F445="A01","0200",ERROR)))))</f>
        <v>1000</v>
      </c>
      <c r="L445" s="12" t="str">
        <f t="shared" si="18"/>
        <v>030</v>
      </c>
      <c r="M445" s="18">
        <v>0</v>
      </c>
      <c r="N445" s="12">
        <v>15</v>
      </c>
      <c r="O445" s="12">
        <v>5</v>
      </c>
      <c r="P445" s="12" t="s">
        <v>24</v>
      </c>
      <c r="Q445" s="10" t="s">
        <v>1349</v>
      </c>
      <c r="R445" s="19" t="str">
        <f t="shared" si="20"/>
        <v>20180702-Str-Sg-Cott01-Uvpo1-M1000-D030-T00000-G15-R05-0444.JPG</v>
      </c>
      <c r="S445" s="3"/>
      <c r="T445" s="3"/>
      <c r="U445" s="3"/>
      <c r="V445" s="12"/>
    </row>
    <row r="446" spans="1:22" ht="10.8" x14ac:dyDescent="0.25">
      <c r="A446" s="19" t="s">
        <v>2242</v>
      </c>
      <c r="B446" s="9" t="str">
        <f t="shared" si="19"/>
        <v>20180702</v>
      </c>
      <c r="C446" s="9" t="s">
        <v>872</v>
      </c>
      <c r="D446" s="9" t="s">
        <v>1797</v>
      </c>
      <c r="E446" s="10" t="s">
        <v>2219</v>
      </c>
      <c r="F446" s="10" t="s">
        <v>32</v>
      </c>
      <c r="G446" s="10" t="s">
        <v>33</v>
      </c>
      <c r="H446" s="16" t="s">
        <v>26</v>
      </c>
      <c r="I446" s="16">
        <v>364</v>
      </c>
      <c r="J446" s="10">
        <v>30</v>
      </c>
      <c r="K446" s="12" t="str">
        <f>IF(F446="NA","0000",IF(F446="A04","1000",IF(F446="A03","0700",IF(F446="A02","0500",IF(F446="A01","0200",ERROR)))))</f>
        <v>1000</v>
      </c>
      <c r="L446" s="12" t="str">
        <f t="shared" si="18"/>
        <v>030</v>
      </c>
      <c r="M446" s="18">
        <v>0</v>
      </c>
      <c r="N446" s="12">
        <v>15</v>
      </c>
      <c r="O446" s="12">
        <v>5</v>
      </c>
      <c r="P446" s="12" t="s">
        <v>24</v>
      </c>
      <c r="Q446" s="10" t="s">
        <v>1351</v>
      </c>
      <c r="R446" s="19" t="str">
        <f t="shared" si="20"/>
        <v>20180702-Str-Sg-Deni01-Uvpo1-M1000-D030-T00000-G15-R05-0445.JPG</v>
      </c>
      <c r="S446" s="3">
        <f>I446-I443</f>
        <v>362</v>
      </c>
      <c r="T446" s="3">
        <f>I444-I442</f>
        <v>475</v>
      </c>
      <c r="U446" s="3">
        <f>S446/T446</f>
        <v>0.76210526315789473</v>
      </c>
      <c r="V446" s="12"/>
    </row>
    <row r="447" spans="1:22" ht="10.8" x14ac:dyDescent="0.25">
      <c r="A447" s="19" t="s">
        <v>2243</v>
      </c>
      <c r="B447" s="9" t="str">
        <f t="shared" si="19"/>
        <v>20180702</v>
      </c>
      <c r="C447" s="9" t="s">
        <v>872</v>
      </c>
      <c r="D447" s="9" t="s">
        <v>1797</v>
      </c>
      <c r="E447" s="10" t="s">
        <v>23</v>
      </c>
      <c r="F447" s="10" t="s">
        <v>24</v>
      </c>
      <c r="G447" s="10" t="s">
        <v>25</v>
      </c>
      <c r="H447" s="16" t="s">
        <v>26</v>
      </c>
      <c r="I447" s="16">
        <v>88</v>
      </c>
      <c r="J447" s="10" t="s">
        <v>24</v>
      </c>
      <c r="K447" s="12" t="str">
        <f>IF(F447="NA","0000",IF(F447="A04","1000",IF(F447="A03","0700",IF(F447="A02","0500",IF(F447="A01","0200",ERROR)))))</f>
        <v>0000</v>
      </c>
      <c r="L447" s="12" t="str">
        <f t="shared" si="18"/>
        <v>000</v>
      </c>
      <c r="M447" s="18">
        <v>0</v>
      </c>
      <c r="N447" s="12">
        <v>15</v>
      </c>
      <c r="O447" s="12">
        <v>6</v>
      </c>
      <c r="P447" s="12" t="s">
        <v>24</v>
      </c>
      <c r="Q447" s="10" t="s">
        <v>1353</v>
      </c>
      <c r="R447" s="19" t="str">
        <f t="shared" si="20"/>
        <v>20180702-Str-Sg-Cott01-Ndata-M0000-D000-T00000-G15-R06-0446.JPG</v>
      </c>
      <c r="S447" s="3"/>
      <c r="T447" s="3"/>
      <c r="U447" s="3"/>
      <c r="V447" s="12"/>
    </row>
    <row r="448" spans="1:22" ht="10.8" x14ac:dyDescent="0.25">
      <c r="A448" s="19" t="s">
        <v>2244</v>
      </c>
      <c r="B448" s="9" t="str">
        <f t="shared" si="19"/>
        <v>20180702</v>
      </c>
      <c r="C448" s="9" t="s">
        <v>872</v>
      </c>
      <c r="D448" s="9" t="s">
        <v>1797</v>
      </c>
      <c r="E448" s="10" t="s">
        <v>2219</v>
      </c>
      <c r="F448" s="10" t="s">
        <v>24</v>
      </c>
      <c r="G448" s="10" t="s">
        <v>25</v>
      </c>
      <c r="H448" s="16" t="s">
        <v>26</v>
      </c>
      <c r="I448" s="16">
        <v>0</v>
      </c>
      <c r="J448" s="10" t="s">
        <v>24</v>
      </c>
      <c r="K448" s="12" t="str">
        <f>IF(F448="NA","0000",IF(F448="A04","1000",IF(F448="A03","0700",IF(F448="A02","0500",IF(F448="A01","0200",ERROR)))))</f>
        <v>0000</v>
      </c>
      <c r="L448" s="12" t="str">
        <f t="shared" si="18"/>
        <v>000</v>
      </c>
      <c r="M448" s="18">
        <v>0</v>
      </c>
      <c r="N448" s="12">
        <v>15</v>
      </c>
      <c r="O448" s="12">
        <v>6</v>
      </c>
      <c r="P448" s="12" t="s">
        <v>24</v>
      </c>
      <c r="Q448" s="10" t="s">
        <v>1355</v>
      </c>
      <c r="R448" s="19" t="str">
        <f t="shared" si="20"/>
        <v>20180702-Str-Sg-Deni01-Ndata-M0000-D000-T00000-G15-R06-0447.JPG</v>
      </c>
      <c r="S448" s="3"/>
      <c r="T448" s="3"/>
      <c r="U448" s="3"/>
      <c r="V448" s="12"/>
    </row>
    <row r="449" spans="1:22" ht="10.8" x14ac:dyDescent="0.25">
      <c r="A449" s="19" t="s">
        <v>2245</v>
      </c>
      <c r="B449" s="9" t="str">
        <f t="shared" si="19"/>
        <v>20180702</v>
      </c>
      <c r="C449" s="9" t="s">
        <v>872</v>
      </c>
      <c r="D449" s="9" t="s">
        <v>1797</v>
      </c>
      <c r="E449" s="10" t="s">
        <v>23</v>
      </c>
      <c r="F449" s="10" t="s">
        <v>32</v>
      </c>
      <c r="G449" s="10" t="s">
        <v>33</v>
      </c>
      <c r="H449" s="16" t="s">
        <v>26</v>
      </c>
      <c r="I449" s="16">
        <v>249</v>
      </c>
      <c r="J449" s="10">
        <v>30</v>
      </c>
      <c r="K449" s="12" t="str">
        <f>IF(F449="NA","0000",IF(F449="A04","1000",IF(F449="A03","0700",IF(F449="A02","0500",IF(F449="A01","0200",ERROR)))))</f>
        <v>1000</v>
      </c>
      <c r="L449" s="12" t="str">
        <f t="shared" si="18"/>
        <v>030</v>
      </c>
      <c r="M449" s="18">
        <v>0</v>
      </c>
      <c r="N449" s="12">
        <v>15</v>
      </c>
      <c r="O449" s="12">
        <v>6</v>
      </c>
      <c r="P449" s="12" t="s">
        <v>24</v>
      </c>
      <c r="Q449" s="10" t="s">
        <v>1357</v>
      </c>
      <c r="R449" s="19" t="str">
        <f t="shared" si="20"/>
        <v>20180702-Str-Sg-Cott01-Uvpo1-M1000-D030-T00000-G15-R06-0448.JPG</v>
      </c>
      <c r="S449" s="3"/>
      <c r="T449" s="3"/>
      <c r="U449" s="3"/>
      <c r="V449" s="12"/>
    </row>
    <row r="450" spans="1:22" ht="10.8" x14ac:dyDescent="0.25">
      <c r="A450" s="19" t="s">
        <v>2246</v>
      </c>
      <c r="B450" s="9" t="str">
        <f t="shared" si="19"/>
        <v>20180702</v>
      </c>
      <c r="C450" s="9" t="s">
        <v>872</v>
      </c>
      <c r="D450" s="9" t="s">
        <v>1797</v>
      </c>
      <c r="E450" s="10" t="s">
        <v>23</v>
      </c>
      <c r="F450" s="10" t="s">
        <v>32</v>
      </c>
      <c r="G450" s="10" t="s">
        <v>33</v>
      </c>
      <c r="H450" s="16" t="s">
        <v>26</v>
      </c>
      <c r="I450" s="16">
        <v>217</v>
      </c>
      <c r="J450" s="10">
        <v>30</v>
      </c>
      <c r="K450" s="12" t="str">
        <f>IF(F450="NA","0000",IF(F450="A04","1000",IF(F450="A03","0700",IF(F450="A02","0500",IF(F450="A01","0200",ERROR)))))</f>
        <v>1000</v>
      </c>
      <c r="L450" s="12" t="str">
        <f t="shared" ref="L450:L456" si="21">IF(J450="NA","000",TEXT(J450,"000"))</f>
        <v>030</v>
      </c>
      <c r="M450" s="18">
        <v>0</v>
      </c>
      <c r="N450" s="12">
        <v>15</v>
      </c>
      <c r="O450" s="12">
        <v>6</v>
      </c>
      <c r="P450" s="12" t="s">
        <v>24</v>
      </c>
      <c r="Q450" s="10" t="s">
        <v>1359</v>
      </c>
      <c r="R450" s="19" t="str">
        <f t="shared" si="20"/>
        <v>20180702-Str-Sg-Cott01-Uvpo1-M1000-D030-T00000-G15-R06-0449.JPG</v>
      </c>
      <c r="S450" s="3"/>
      <c r="T450" s="3"/>
      <c r="U450" s="3"/>
      <c r="V450" s="12"/>
    </row>
    <row r="451" spans="1:22" ht="10.8" x14ac:dyDescent="0.25">
      <c r="A451" s="19" t="s">
        <v>2247</v>
      </c>
      <c r="B451" s="9" t="str">
        <f t="shared" ref="B451:B456" si="22">LEFT(A451,8)</f>
        <v>20180702</v>
      </c>
      <c r="C451" s="9" t="s">
        <v>872</v>
      </c>
      <c r="D451" s="9" t="s">
        <v>1797</v>
      </c>
      <c r="E451" s="10" t="s">
        <v>2219</v>
      </c>
      <c r="F451" s="10" t="s">
        <v>32</v>
      </c>
      <c r="G451" s="10" t="s">
        <v>33</v>
      </c>
      <c r="H451" s="16" t="s">
        <v>26</v>
      </c>
      <c r="I451" s="16">
        <v>134</v>
      </c>
      <c r="J451" s="10">
        <v>30</v>
      </c>
      <c r="K451" s="12" t="str">
        <f>IF(F451="NA","0000",IF(F451="A04","1000",IF(F451="A03","0700",IF(F451="A02","0500",IF(F451="A01","0200",ERROR)))))</f>
        <v>1000</v>
      </c>
      <c r="L451" s="12" t="str">
        <f t="shared" si="21"/>
        <v>030</v>
      </c>
      <c r="M451" s="18">
        <v>0</v>
      </c>
      <c r="N451" s="12">
        <v>15</v>
      </c>
      <c r="O451" s="12">
        <v>6</v>
      </c>
      <c r="P451" s="12" t="s">
        <v>24</v>
      </c>
      <c r="Q451" s="10" t="s">
        <v>1361</v>
      </c>
      <c r="R451" s="19" t="str">
        <f t="shared" si="20"/>
        <v>20180702-Str-Sg-Deni01-Uvpo1-M1000-D030-T00000-G15-R06-0450.JPG</v>
      </c>
      <c r="S451" s="3">
        <f>I451-I448</f>
        <v>134</v>
      </c>
      <c r="T451" s="3">
        <f>I449-I447</f>
        <v>161</v>
      </c>
      <c r="U451" s="3">
        <f>S451/T451</f>
        <v>0.83229813664596275</v>
      </c>
      <c r="V451" s="12"/>
    </row>
    <row r="452" spans="1:22" ht="10.8" x14ac:dyDescent="0.25">
      <c r="A452" s="19" t="s">
        <v>2248</v>
      </c>
      <c r="B452" s="9" t="str">
        <f t="shared" si="22"/>
        <v>20180702</v>
      </c>
      <c r="C452" s="9" t="s">
        <v>872</v>
      </c>
      <c r="D452" s="9" t="s">
        <v>1797</v>
      </c>
      <c r="E452" s="10" t="s">
        <v>23</v>
      </c>
      <c r="F452" s="10" t="s">
        <v>24</v>
      </c>
      <c r="G452" s="10" t="s">
        <v>25</v>
      </c>
      <c r="H452" s="16" t="s">
        <v>2249</v>
      </c>
      <c r="I452" s="16">
        <v>0</v>
      </c>
      <c r="J452" s="10" t="s">
        <v>24</v>
      </c>
      <c r="K452" s="12" t="str">
        <f>IF(F452="NA","0000",IF(F452="A04","1000",IF(F452="A03","0700",IF(F452="A02","0500",IF(F452="A01","0200",ERROR)))))</f>
        <v>0000</v>
      </c>
      <c r="L452" s="12" t="str">
        <f t="shared" si="21"/>
        <v>000</v>
      </c>
      <c r="M452" s="18">
        <v>0</v>
      </c>
      <c r="N452" s="12">
        <v>16</v>
      </c>
      <c r="O452" s="12">
        <v>1</v>
      </c>
      <c r="P452" s="12" t="s">
        <v>24</v>
      </c>
      <c r="Q452" s="10" t="s">
        <v>1363</v>
      </c>
      <c r="R452" s="19" t="str">
        <f>CONCATENATE(B452,"-",C452,"-",D452,"-",E452,"-",G452,"-","M",K452,"-","D",L452,"-","T",TEXT(M452,"00000"),"-","G",TEXT(N452,"00"),"-","R",TEXT(O452,"00"),"-",0,Q452,".JPG")</f>
        <v>20180702-Str-Sg-Cott01-Ndata-M0000-D000-T00000-G16-R01-0451.JPG</v>
      </c>
      <c r="S452" s="3"/>
      <c r="T452" s="3"/>
      <c r="U452" s="3"/>
      <c r="V452" s="12"/>
    </row>
    <row r="453" spans="1:22" ht="10.8" x14ac:dyDescent="0.25">
      <c r="A453" s="19" t="s">
        <v>2250</v>
      </c>
      <c r="B453" s="9" t="str">
        <f t="shared" si="22"/>
        <v>20180702</v>
      </c>
      <c r="C453" s="9" t="s">
        <v>872</v>
      </c>
      <c r="D453" s="9" t="s">
        <v>1797</v>
      </c>
      <c r="E453" s="10" t="s">
        <v>2219</v>
      </c>
      <c r="F453" s="10" t="s">
        <v>24</v>
      </c>
      <c r="G453" s="10" t="s">
        <v>25</v>
      </c>
      <c r="H453" s="16" t="s">
        <v>2249</v>
      </c>
      <c r="I453" s="16">
        <v>13</v>
      </c>
      <c r="J453" s="10" t="s">
        <v>24</v>
      </c>
      <c r="K453" s="12" t="str">
        <f>IF(F453="NA","0000",IF(F453="A04","1000",IF(F453="A03","0700",IF(F453="A02","0500",IF(F453="A01","0200",ERROR)))))</f>
        <v>0000</v>
      </c>
      <c r="L453" s="12" t="str">
        <f t="shared" si="21"/>
        <v>000</v>
      </c>
      <c r="M453" s="18">
        <v>0</v>
      </c>
      <c r="N453" s="12">
        <v>16</v>
      </c>
      <c r="O453" s="12">
        <v>1</v>
      </c>
      <c r="P453" s="12" t="s">
        <v>24</v>
      </c>
      <c r="Q453" s="10" t="s">
        <v>1365</v>
      </c>
      <c r="R453" s="19" t="str">
        <f>CONCATENATE(B453,"-",C453,"-",D453,"-",E453,"-",G453,"-","M",K453,"-","D",L453,"-","T",TEXT(M453,"00000"),"-","G",TEXT(N453,"00"),"-","R",TEXT(O453,"00"),"-",0,Q453,".JPG")</f>
        <v>20180702-Str-Sg-Deni01-Ndata-M0000-D000-T00000-G16-R01-0452.JPG</v>
      </c>
      <c r="S453" s="3"/>
      <c r="T453" s="3"/>
      <c r="U453" s="3"/>
      <c r="V453" s="12"/>
    </row>
    <row r="454" spans="1:22" ht="10.8" x14ac:dyDescent="0.25">
      <c r="A454" s="19" t="s">
        <v>2251</v>
      </c>
      <c r="B454" s="9" t="str">
        <f t="shared" si="22"/>
        <v>20180702</v>
      </c>
      <c r="C454" s="9" t="s">
        <v>872</v>
      </c>
      <c r="D454" s="9" t="s">
        <v>1797</v>
      </c>
      <c r="E454" s="10" t="s">
        <v>23</v>
      </c>
      <c r="F454" s="10" t="s">
        <v>32</v>
      </c>
      <c r="G454" s="10" t="s">
        <v>2252</v>
      </c>
      <c r="H454" s="16" t="s">
        <v>2249</v>
      </c>
      <c r="I454" s="16">
        <v>272</v>
      </c>
      <c r="J454" s="10">
        <v>30</v>
      </c>
      <c r="K454" s="12" t="str">
        <f>IF(F454="NA","0000",IF(F454="A04","1000",IF(F454="A03","0700",IF(F454="A02","0500",IF(F454="A01","0200",ERROR)))))</f>
        <v>1000</v>
      </c>
      <c r="L454" s="12" t="str">
        <f t="shared" si="21"/>
        <v>030</v>
      </c>
      <c r="M454" s="18">
        <v>0</v>
      </c>
      <c r="N454" s="12">
        <v>16</v>
      </c>
      <c r="O454" s="12">
        <v>1</v>
      </c>
      <c r="P454" s="12" t="s">
        <v>24</v>
      </c>
      <c r="Q454" s="10" t="s">
        <v>1367</v>
      </c>
      <c r="R454" s="19" t="str">
        <f>CONCATENATE(B454,"-",C454,"-",D454,"-",E454,"-",G454,"-","M",K454,"-","D",L454,"-","T",TEXT(M454,"00000"),"-","G",TEXT(N454,"00"),"-","R",TEXT(O454,"00"),"-",0,Q454,".JPG")</f>
        <v>20180702-Str-Sg-Cott01-Sand1-M1000-D030-T00000-G16-R01-0453.JPG</v>
      </c>
      <c r="S454" s="3"/>
      <c r="T454" s="3"/>
      <c r="U454" s="3"/>
      <c r="V454" s="12"/>
    </row>
    <row r="455" spans="1:22" ht="10.8" x14ac:dyDescent="0.25">
      <c r="A455" s="19" t="s">
        <v>2253</v>
      </c>
      <c r="B455" s="9" t="str">
        <f t="shared" si="22"/>
        <v>20180702</v>
      </c>
      <c r="C455" s="9" t="s">
        <v>872</v>
      </c>
      <c r="D455" s="9" t="s">
        <v>1797</v>
      </c>
      <c r="E455" s="10" t="s">
        <v>23</v>
      </c>
      <c r="F455" s="10" t="s">
        <v>32</v>
      </c>
      <c r="G455" s="10" t="s">
        <v>2252</v>
      </c>
      <c r="H455" s="16" t="s">
        <v>2249</v>
      </c>
      <c r="I455" s="16">
        <v>231</v>
      </c>
      <c r="J455" s="10">
        <v>30</v>
      </c>
      <c r="K455" s="12" t="str">
        <f>IF(F455="NA","0000",IF(F455="A04","1000",IF(F455="A03","0700",IF(F455="A02","0500",IF(F455="A01","0200",ERROR)))))</f>
        <v>1000</v>
      </c>
      <c r="L455" s="12" t="str">
        <f t="shared" si="21"/>
        <v>030</v>
      </c>
      <c r="M455" s="18">
        <v>0</v>
      </c>
      <c r="N455" s="12">
        <v>16</v>
      </c>
      <c r="O455" s="12">
        <v>1</v>
      </c>
      <c r="P455" s="12" t="s">
        <v>24</v>
      </c>
      <c r="Q455" s="10" t="s">
        <v>1369</v>
      </c>
      <c r="R455" s="19" t="str">
        <f>CONCATENATE(B455,"-",C455,"-",D455,"-",E455,"-",G455,"-","M",K455,"-","D",L455,"-","T",TEXT(M455,"00000"),"-","G",TEXT(N455,"00"),"-","R",TEXT(O455,"00"),"-",0,Q455,".JPG")</f>
        <v>20180702-Str-Sg-Cott01-Sand1-M1000-D030-T00000-G16-R01-0454.JPG</v>
      </c>
      <c r="S455" s="3"/>
      <c r="T455" s="3"/>
      <c r="U455" s="3"/>
      <c r="V455" s="12"/>
    </row>
    <row r="456" spans="1:22" ht="10.8" x14ac:dyDescent="0.25">
      <c r="A456" s="19" t="s">
        <v>2254</v>
      </c>
      <c r="B456" s="9" t="str">
        <f t="shared" si="22"/>
        <v>20180702</v>
      </c>
      <c r="C456" s="9" t="s">
        <v>872</v>
      </c>
      <c r="D456" s="9" t="s">
        <v>1797</v>
      </c>
      <c r="E456" s="10" t="s">
        <v>2219</v>
      </c>
      <c r="F456" s="10" t="s">
        <v>32</v>
      </c>
      <c r="G456" s="10" t="s">
        <v>2252</v>
      </c>
      <c r="H456" s="16" t="s">
        <v>2249</v>
      </c>
      <c r="I456" s="16">
        <v>78</v>
      </c>
      <c r="J456" s="10">
        <v>30</v>
      </c>
      <c r="K456" s="12" t="str">
        <f>IF(F456="NA","0000",IF(F456="A04","1000",IF(F456="A03","0700",IF(F456="A02","0500",IF(F456="A01","0200",ERROR)))))</f>
        <v>1000</v>
      </c>
      <c r="L456" s="12" t="str">
        <f t="shared" si="21"/>
        <v>030</v>
      </c>
      <c r="M456" s="18">
        <v>0</v>
      </c>
      <c r="N456" s="12">
        <v>16</v>
      </c>
      <c r="O456" s="12">
        <v>1</v>
      </c>
      <c r="P456" s="12" t="s">
        <v>24</v>
      </c>
      <c r="Q456" s="10" t="s">
        <v>1371</v>
      </c>
      <c r="R456" s="19" t="str">
        <f>CONCATENATE(B456,"-",C456,"-",D456,"-",E456,"-",G456,"-","M",K456,"-","D",L456,"-","T",TEXT(M456,"00000"),"-","G",TEXT(N456,"00"),"-","R",TEXT(O456,"00"),"-",0,Q456,".JPG")</f>
        <v>20180702-Str-Sg-Deni01-Sand1-M1000-D030-T00000-G16-R01-0455.JPG</v>
      </c>
      <c r="S456" s="3">
        <f>I456-I453</f>
        <v>65</v>
      </c>
      <c r="T456" s="3">
        <f>I454-I452</f>
        <v>272</v>
      </c>
      <c r="U456" s="3">
        <f>S456/T456</f>
        <v>0.23897058823529413</v>
      </c>
      <c r="V456" s="12"/>
    </row>
  </sheetData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0"/>
  <sheetViews>
    <sheetView zoomScale="70" zoomScaleNormal="70" workbookViewId="0">
      <selection activeCell="V231" sqref="V231"/>
    </sheetView>
  </sheetViews>
  <sheetFormatPr defaultRowHeight="10.8" x14ac:dyDescent="0.25"/>
  <cols>
    <col min="1" max="1" width="37.3984375" style="9" customWidth="1"/>
    <col min="2" max="2" width="8.5" style="9" customWidth="1"/>
    <col min="3" max="3" width="10.19921875" style="9" customWidth="1"/>
    <col min="4" max="4" width="6.69921875" style="9" customWidth="1"/>
    <col min="5" max="5" width="8.796875" style="9"/>
    <col min="6" max="6" width="9.3984375" style="9" customWidth="1"/>
    <col min="7" max="7" width="6.796875" style="9" customWidth="1"/>
    <col min="8" max="9" width="8.796875" style="9"/>
    <col min="10" max="10" width="6.69921875" style="24" customWidth="1"/>
    <col min="11" max="11" width="6.69921875" style="34" customWidth="1"/>
    <col min="12" max="14" width="6.69921875" style="9" customWidth="1"/>
    <col min="15" max="15" width="6.69921875" style="25" customWidth="1"/>
    <col min="16" max="16" width="8.796875" style="9"/>
    <col min="17" max="17" width="12" style="9" customWidth="1"/>
    <col min="18" max="18" width="40.09765625" style="9" customWidth="1"/>
    <col min="19" max="19" width="8.796875" style="9"/>
    <col min="20" max="20" width="9.09765625" style="9" customWidth="1"/>
    <col min="21" max="22" width="8.796875" style="9"/>
    <col min="23" max="23" width="11.3984375" style="9" customWidth="1"/>
    <col min="24" max="16384" width="8.796875" style="9"/>
  </cols>
  <sheetData>
    <row r="1" spans="1:23" x14ac:dyDescent="0.25">
      <c r="A1" s="9" t="s">
        <v>868</v>
      </c>
      <c r="B1" s="9" t="s">
        <v>1</v>
      </c>
      <c r="C1" s="9" t="s">
        <v>2</v>
      </c>
      <c r="D1" s="9" t="s">
        <v>3</v>
      </c>
      <c r="E1" s="9" t="s">
        <v>869</v>
      </c>
      <c r="F1" s="9" t="s">
        <v>5</v>
      </c>
      <c r="G1" s="9" t="s">
        <v>6</v>
      </c>
      <c r="H1" s="9" t="s">
        <v>7</v>
      </c>
      <c r="I1" s="9" t="s">
        <v>8</v>
      </c>
      <c r="J1" s="24" t="s">
        <v>870</v>
      </c>
      <c r="K1" s="25" t="s">
        <v>10</v>
      </c>
      <c r="L1" s="25" t="s">
        <v>11</v>
      </c>
      <c r="M1" s="26" t="s">
        <v>9</v>
      </c>
      <c r="N1" s="25" t="s">
        <v>12</v>
      </c>
      <c r="O1" s="25" t="s">
        <v>13</v>
      </c>
      <c r="P1" s="9" t="s">
        <v>14</v>
      </c>
      <c r="Q1" s="9" t="s">
        <v>2255</v>
      </c>
      <c r="R1" s="9" t="s">
        <v>2256</v>
      </c>
      <c r="S1" s="3" t="s">
        <v>17</v>
      </c>
      <c r="T1" s="3" t="s">
        <v>18</v>
      </c>
      <c r="U1" s="3" t="s">
        <v>19</v>
      </c>
      <c r="V1" s="9" t="s">
        <v>4221</v>
      </c>
      <c r="W1" s="16" t="s">
        <v>4436</v>
      </c>
    </row>
    <row r="2" spans="1:23" x14ac:dyDescent="0.25">
      <c r="A2" s="9" t="s">
        <v>2257</v>
      </c>
      <c r="B2" s="9" t="str">
        <f t="shared" ref="B2:B55" si="0">LEFT(A2,8)</f>
        <v>20190522</v>
      </c>
      <c r="C2" s="9" t="s">
        <v>872</v>
      </c>
      <c r="D2" s="9" t="s">
        <v>2258</v>
      </c>
      <c r="E2" s="9" t="s">
        <v>23</v>
      </c>
      <c r="F2" s="9" t="s">
        <v>24</v>
      </c>
      <c r="G2" s="9" t="s">
        <v>25</v>
      </c>
      <c r="H2" s="9" t="s">
        <v>26</v>
      </c>
      <c r="I2" s="9">
        <v>4</v>
      </c>
      <c r="J2" s="24">
        <v>0</v>
      </c>
      <c r="K2" s="25" t="str">
        <f>IF(F2="NA","0000",IF(F2="A04","0200",IF(F2="A03","0500",IF(F2="A02","0700",IF(F2="A01","1000",ERROR)))))</f>
        <v>0000</v>
      </c>
      <c r="L2" s="25" t="str">
        <f t="shared" ref="L2:L55" si="1">IF(J2="NA","000",TEXT(J2,"000"))</f>
        <v>000</v>
      </c>
      <c r="M2" s="26">
        <v>0</v>
      </c>
      <c r="N2" s="25">
        <v>1</v>
      </c>
      <c r="O2" s="25">
        <v>1</v>
      </c>
      <c r="P2" s="9" t="s">
        <v>2259</v>
      </c>
      <c r="Q2" s="9" t="str">
        <f t="shared" ref="Q2:Q21" si="2">CONCATENATE("0",RIGHT(A2,3))</f>
        <v>0284</v>
      </c>
      <c r="R2" s="9" t="s">
        <v>2260</v>
      </c>
      <c r="S2" s="3"/>
      <c r="T2" s="3"/>
      <c r="U2" s="3"/>
    </row>
    <row r="3" spans="1:23" x14ac:dyDescent="0.25">
      <c r="A3" s="9" t="s">
        <v>2261</v>
      </c>
      <c r="B3" s="9" t="str">
        <f t="shared" si="0"/>
        <v>20190522</v>
      </c>
      <c r="C3" s="9" t="s">
        <v>872</v>
      </c>
      <c r="D3" s="9" t="s">
        <v>2258</v>
      </c>
      <c r="E3" s="9" t="s">
        <v>459</v>
      </c>
      <c r="F3" s="9" t="s">
        <v>24</v>
      </c>
      <c r="G3" s="9" t="s">
        <v>25</v>
      </c>
      <c r="H3" s="9" t="s">
        <v>26</v>
      </c>
      <c r="I3" s="9">
        <v>4</v>
      </c>
      <c r="J3" s="24">
        <v>0</v>
      </c>
      <c r="K3" s="25" t="str">
        <f>IF(F3="NA","0000",IF(F3="A04","0200",IF(F3="A03","0500",IF(F3="A02","0700",IF(F3="A01","1000",ERROR)))))</f>
        <v>0000</v>
      </c>
      <c r="L3" s="25" t="str">
        <f t="shared" si="1"/>
        <v>000</v>
      </c>
      <c r="M3" s="26">
        <v>0</v>
      </c>
      <c r="N3" s="25">
        <v>1</v>
      </c>
      <c r="O3" s="25">
        <v>1</v>
      </c>
      <c r="P3" s="9" t="s">
        <v>2259</v>
      </c>
      <c r="Q3" s="9" t="str">
        <f t="shared" si="2"/>
        <v>0286</v>
      </c>
      <c r="R3" s="9" t="s">
        <v>2262</v>
      </c>
      <c r="S3" s="3"/>
      <c r="T3" s="3"/>
      <c r="U3" s="3"/>
    </row>
    <row r="4" spans="1:23" x14ac:dyDescent="0.25">
      <c r="A4" s="9" t="s">
        <v>2263</v>
      </c>
      <c r="B4" s="9" t="str">
        <f t="shared" si="0"/>
        <v>20190522</v>
      </c>
      <c r="C4" s="9" t="s">
        <v>872</v>
      </c>
      <c r="D4" s="9" t="s">
        <v>2258</v>
      </c>
      <c r="E4" s="9" t="s">
        <v>23</v>
      </c>
      <c r="F4" s="9" t="s">
        <v>277</v>
      </c>
      <c r="G4" s="9" t="s">
        <v>33</v>
      </c>
      <c r="H4" s="9" t="s">
        <v>26</v>
      </c>
      <c r="I4" s="9">
        <v>100</v>
      </c>
      <c r="J4" s="24">
        <v>30</v>
      </c>
      <c r="K4" s="25" t="str">
        <f>IF(F4="NA","0000",IF(F4="A04","0200",IF(F4="A03","0500",IF(F4="A02","0700",IF(F4="A01","1000",ERROR)))))</f>
        <v>1000</v>
      </c>
      <c r="L4" s="25" t="str">
        <f t="shared" si="1"/>
        <v>030</v>
      </c>
      <c r="M4" s="26">
        <v>0</v>
      </c>
      <c r="N4" s="25">
        <v>1</v>
      </c>
      <c r="O4" s="25">
        <v>1</v>
      </c>
      <c r="P4" s="9" t="s">
        <v>2259</v>
      </c>
      <c r="Q4" s="9" t="str">
        <f t="shared" si="2"/>
        <v>0288</v>
      </c>
      <c r="R4" s="9" t="s">
        <v>2264</v>
      </c>
      <c r="S4" s="3"/>
      <c r="T4" s="3"/>
      <c r="U4" s="3"/>
    </row>
    <row r="5" spans="1:23" x14ac:dyDescent="0.25">
      <c r="A5" s="9" t="s">
        <v>2265</v>
      </c>
      <c r="B5" s="9" t="str">
        <f t="shared" si="0"/>
        <v>20190522</v>
      </c>
      <c r="C5" s="9" t="s">
        <v>872</v>
      </c>
      <c r="D5" s="9" t="s">
        <v>2258</v>
      </c>
      <c r="E5" s="9" t="s">
        <v>23</v>
      </c>
      <c r="F5" s="9" t="s">
        <v>277</v>
      </c>
      <c r="G5" s="9" t="s">
        <v>33</v>
      </c>
      <c r="H5" s="9" t="s">
        <v>26</v>
      </c>
      <c r="I5" s="9">
        <v>81</v>
      </c>
      <c r="J5" s="24">
        <v>30</v>
      </c>
      <c r="K5" s="25" t="str">
        <f>IF(F5="NA","0000",IF(F5="A04","0200",IF(F5="A03","0500",IF(F5="A02","0700",IF(F5="A01","1000",ERROR)))))</f>
        <v>1000</v>
      </c>
      <c r="L5" s="25" t="str">
        <f t="shared" si="1"/>
        <v>030</v>
      </c>
      <c r="M5" s="26">
        <v>0</v>
      </c>
      <c r="N5" s="25">
        <v>1</v>
      </c>
      <c r="O5" s="25">
        <v>1</v>
      </c>
      <c r="P5" s="9" t="s">
        <v>2259</v>
      </c>
      <c r="Q5" s="9" t="str">
        <f t="shared" si="2"/>
        <v>0290</v>
      </c>
      <c r="R5" s="9" t="s">
        <v>2266</v>
      </c>
      <c r="S5" s="3"/>
      <c r="T5" s="3"/>
      <c r="U5" s="3"/>
    </row>
    <row r="6" spans="1:23" x14ac:dyDescent="0.25">
      <c r="A6" s="9" t="s">
        <v>2267</v>
      </c>
      <c r="B6" s="9" t="str">
        <f t="shared" si="0"/>
        <v>20190522</v>
      </c>
      <c r="C6" s="9" t="s">
        <v>872</v>
      </c>
      <c r="D6" s="9" t="s">
        <v>2258</v>
      </c>
      <c r="E6" s="9" t="s">
        <v>459</v>
      </c>
      <c r="F6" s="9" t="s">
        <v>277</v>
      </c>
      <c r="G6" s="9" t="s">
        <v>33</v>
      </c>
      <c r="H6" s="9" t="s">
        <v>26</v>
      </c>
      <c r="I6" s="9">
        <v>21</v>
      </c>
      <c r="J6" s="24">
        <v>30</v>
      </c>
      <c r="K6" s="25" t="str">
        <f>IF(F6="NA","0000",IF(F6="A04","0200",IF(F6="A03","0500",IF(F6="A02","0700",IF(F6="A01","1000",ERROR)))))</f>
        <v>1000</v>
      </c>
      <c r="L6" s="25" t="str">
        <f t="shared" si="1"/>
        <v>030</v>
      </c>
      <c r="M6" s="26">
        <v>0</v>
      </c>
      <c r="N6" s="25">
        <v>1</v>
      </c>
      <c r="O6" s="25">
        <v>1</v>
      </c>
      <c r="P6" s="9" t="s">
        <v>2259</v>
      </c>
      <c r="Q6" s="9" t="str">
        <f t="shared" si="2"/>
        <v>0292</v>
      </c>
      <c r="R6" s="9" t="s">
        <v>2268</v>
      </c>
      <c r="S6" s="3">
        <f>I6-I3</f>
        <v>17</v>
      </c>
      <c r="T6" s="3">
        <f>I4-I2</f>
        <v>96</v>
      </c>
      <c r="U6" s="3">
        <f>S6/T6</f>
        <v>0.17708333333333334</v>
      </c>
    </row>
    <row r="7" spans="1:23" x14ac:dyDescent="0.25">
      <c r="A7" s="9" t="s">
        <v>2269</v>
      </c>
      <c r="B7" s="9" t="str">
        <f t="shared" si="0"/>
        <v>20190522</v>
      </c>
      <c r="C7" s="9" t="s">
        <v>872</v>
      </c>
      <c r="D7" s="9" t="s">
        <v>2258</v>
      </c>
      <c r="E7" s="9" t="s">
        <v>23</v>
      </c>
      <c r="F7" s="9" t="s">
        <v>24</v>
      </c>
      <c r="G7" s="9" t="s">
        <v>25</v>
      </c>
      <c r="H7" s="9" t="s">
        <v>26</v>
      </c>
      <c r="I7" s="9">
        <v>0</v>
      </c>
      <c r="J7" s="24">
        <v>0</v>
      </c>
      <c r="K7" s="25" t="str">
        <f>IF(F7="NA","0000",IF(F7="A04","0200",IF(F7="A03","0500",IF(F7="A02","0700",IF(F7="A01","1000",ERROR)))))</f>
        <v>0000</v>
      </c>
      <c r="L7" s="25" t="str">
        <f t="shared" si="1"/>
        <v>000</v>
      </c>
      <c r="M7" s="26">
        <v>0</v>
      </c>
      <c r="N7" s="25">
        <v>1</v>
      </c>
      <c r="O7" s="25">
        <v>2</v>
      </c>
      <c r="P7" s="9" t="s">
        <v>2259</v>
      </c>
      <c r="Q7" s="9" t="str">
        <f t="shared" si="2"/>
        <v>0294</v>
      </c>
      <c r="R7" s="9" t="s">
        <v>2270</v>
      </c>
      <c r="S7" s="3"/>
      <c r="T7" s="3"/>
      <c r="U7" s="3"/>
    </row>
    <row r="8" spans="1:23" x14ac:dyDescent="0.25">
      <c r="A8" s="9" t="s">
        <v>2271</v>
      </c>
      <c r="B8" s="9" t="str">
        <f t="shared" si="0"/>
        <v>20190522</v>
      </c>
      <c r="C8" s="9" t="s">
        <v>872</v>
      </c>
      <c r="D8" s="9" t="s">
        <v>2258</v>
      </c>
      <c r="E8" s="9" t="s">
        <v>459</v>
      </c>
      <c r="F8" s="9" t="s">
        <v>24</v>
      </c>
      <c r="G8" s="9" t="s">
        <v>25</v>
      </c>
      <c r="H8" s="9" t="s">
        <v>26</v>
      </c>
      <c r="I8" s="9">
        <v>2</v>
      </c>
      <c r="J8" s="24">
        <v>0</v>
      </c>
      <c r="K8" s="25" t="str">
        <f>IF(F8="NA","0000",IF(F8="A04","0200",IF(F8="A03","0500",IF(F8="A02","0700",IF(F8="A01","1000",ERROR)))))</f>
        <v>0000</v>
      </c>
      <c r="L8" s="25" t="str">
        <f t="shared" si="1"/>
        <v>000</v>
      </c>
      <c r="M8" s="26">
        <v>0</v>
      </c>
      <c r="N8" s="25">
        <v>1</v>
      </c>
      <c r="O8" s="25">
        <v>2</v>
      </c>
      <c r="P8" s="9" t="s">
        <v>2259</v>
      </c>
      <c r="Q8" s="9" t="str">
        <f t="shared" si="2"/>
        <v>0296</v>
      </c>
      <c r="R8" s="9" t="s">
        <v>2272</v>
      </c>
      <c r="S8" s="3"/>
      <c r="T8" s="3"/>
      <c r="U8" s="3"/>
    </row>
    <row r="9" spans="1:23" x14ac:dyDescent="0.25">
      <c r="A9" s="9" t="s">
        <v>2273</v>
      </c>
      <c r="B9" s="9" t="str">
        <f t="shared" si="0"/>
        <v>20190522</v>
      </c>
      <c r="C9" s="9" t="s">
        <v>872</v>
      </c>
      <c r="D9" s="9" t="s">
        <v>2258</v>
      </c>
      <c r="E9" s="9" t="s">
        <v>23</v>
      </c>
      <c r="F9" s="9" t="s">
        <v>277</v>
      </c>
      <c r="G9" s="9" t="s">
        <v>33</v>
      </c>
      <c r="H9" s="9" t="s">
        <v>26</v>
      </c>
      <c r="I9" s="9">
        <v>151</v>
      </c>
      <c r="J9" s="24">
        <v>30</v>
      </c>
      <c r="K9" s="25" t="str">
        <f>IF(F9="NA","0000",IF(F9="A04","0200",IF(F9="A03","0500",IF(F9="A02","0700",IF(F9="A01","1000",ERROR)))))</f>
        <v>1000</v>
      </c>
      <c r="L9" s="25" t="str">
        <f t="shared" si="1"/>
        <v>030</v>
      </c>
      <c r="M9" s="26">
        <v>0</v>
      </c>
      <c r="N9" s="25">
        <v>1</v>
      </c>
      <c r="O9" s="25">
        <v>2</v>
      </c>
      <c r="P9" s="9" t="s">
        <v>2259</v>
      </c>
      <c r="Q9" s="9" t="str">
        <f t="shared" si="2"/>
        <v>0298</v>
      </c>
      <c r="R9" s="9" t="s">
        <v>2274</v>
      </c>
      <c r="S9" s="3"/>
      <c r="T9" s="3"/>
      <c r="U9" s="3"/>
    </row>
    <row r="10" spans="1:23" x14ac:dyDescent="0.25">
      <c r="A10" s="9" t="s">
        <v>2275</v>
      </c>
      <c r="B10" s="9" t="str">
        <f t="shared" si="0"/>
        <v>20190522</v>
      </c>
      <c r="C10" s="9" t="s">
        <v>872</v>
      </c>
      <c r="D10" s="9" t="s">
        <v>2258</v>
      </c>
      <c r="E10" s="9" t="s">
        <v>23</v>
      </c>
      <c r="F10" s="9" t="s">
        <v>277</v>
      </c>
      <c r="G10" s="9" t="s">
        <v>33</v>
      </c>
      <c r="H10" s="9" t="s">
        <v>26</v>
      </c>
      <c r="I10" s="9">
        <v>135</v>
      </c>
      <c r="J10" s="24">
        <v>30</v>
      </c>
      <c r="K10" s="25" t="str">
        <f>IF(F10="NA","0000",IF(F10="A04","0200",IF(F10="A03","0500",IF(F10="A02","0700",IF(F10="A01","1000",ERROR)))))</f>
        <v>1000</v>
      </c>
      <c r="L10" s="25" t="str">
        <f t="shared" si="1"/>
        <v>030</v>
      </c>
      <c r="M10" s="26">
        <v>0</v>
      </c>
      <c r="N10" s="25">
        <v>1</v>
      </c>
      <c r="O10" s="25">
        <v>2</v>
      </c>
      <c r="P10" s="9" t="s">
        <v>2259</v>
      </c>
      <c r="Q10" s="9" t="str">
        <f t="shared" si="2"/>
        <v>0300</v>
      </c>
      <c r="R10" s="9" t="s">
        <v>2276</v>
      </c>
      <c r="S10" s="3"/>
      <c r="T10" s="3"/>
      <c r="U10" s="3"/>
    </row>
    <row r="11" spans="1:23" x14ac:dyDescent="0.25">
      <c r="A11" s="9" t="s">
        <v>2277</v>
      </c>
      <c r="B11" s="9" t="str">
        <f t="shared" si="0"/>
        <v>20190522</v>
      </c>
      <c r="C11" s="9" t="s">
        <v>872</v>
      </c>
      <c r="D11" s="9" t="s">
        <v>2258</v>
      </c>
      <c r="E11" s="9" t="s">
        <v>459</v>
      </c>
      <c r="F11" s="9" t="s">
        <v>277</v>
      </c>
      <c r="G11" s="9" t="s">
        <v>33</v>
      </c>
      <c r="H11" s="9" t="s">
        <v>26</v>
      </c>
      <c r="I11" s="9">
        <v>35</v>
      </c>
      <c r="J11" s="24">
        <v>30</v>
      </c>
      <c r="K11" s="25" t="str">
        <f>IF(F11="NA","0000",IF(F11="A04","0200",IF(F11="A03","0500",IF(F11="A02","0700",IF(F11="A01","1000",ERROR)))))</f>
        <v>1000</v>
      </c>
      <c r="L11" s="25" t="str">
        <f t="shared" si="1"/>
        <v>030</v>
      </c>
      <c r="M11" s="26">
        <v>0</v>
      </c>
      <c r="N11" s="25">
        <v>1</v>
      </c>
      <c r="O11" s="25">
        <v>2</v>
      </c>
      <c r="P11" s="9" t="s">
        <v>2259</v>
      </c>
      <c r="Q11" s="9" t="str">
        <f t="shared" si="2"/>
        <v>0302</v>
      </c>
      <c r="R11" s="9" t="s">
        <v>2278</v>
      </c>
      <c r="S11" s="3">
        <f>I11-I8</f>
        <v>33</v>
      </c>
      <c r="T11" s="3">
        <f>I9-I7</f>
        <v>151</v>
      </c>
      <c r="U11" s="3">
        <f>S11/T11</f>
        <v>0.2185430463576159</v>
      </c>
    </row>
    <row r="12" spans="1:23" x14ac:dyDescent="0.25">
      <c r="A12" s="9" t="s">
        <v>2279</v>
      </c>
      <c r="B12" s="9" t="str">
        <f t="shared" si="0"/>
        <v>20190522</v>
      </c>
      <c r="C12" s="9" t="s">
        <v>872</v>
      </c>
      <c r="D12" s="9" t="s">
        <v>2258</v>
      </c>
      <c r="E12" s="9" t="s">
        <v>23</v>
      </c>
      <c r="F12" s="9" t="s">
        <v>24</v>
      </c>
      <c r="G12" s="9" t="s">
        <v>25</v>
      </c>
      <c r="H12" s="9" t="s">
        <v>26</v>
      </c>
      <c r="I12" s="9">
        <v>4</v>
      </c>
      <c r="J12" s="24">
        <v>0</v>
      </c>
      <c r="K12" s="25" t="str">
        <f>IF(F12="NA","0000",IF(F12="A04","0200",IF(F12="A03","0500",IF(F12="A02","0700",IF(F12="A01","1000",ERROR)))))</f>
        <v>0000</v>
      </c>
      <c r="L12" s="25" t="str">
        <f t="shared" si="1"/>
        <v>000</v>
      </c>
      <c r="M12" s="26">
        <v>0</v>
      </c>
      <c r="N12" s="25">
        <v>1</v>
      </c>
      <c r="O12" s="25">
        <v>3</v>
      </c>
      <c r="P12" s="9" t="s">
        <v>2259</v>
      </c>
      <c r="Q12" s="9" t="str">
        <f t="shared" si="2"/>
        <v>0314</v>
      </c>
      <c r="R12" s="9" t="s">
        <v>2280</v>
      </c>
      <c r="S12" s="3"/>
      <c r="T12" s="3"/>
      <c r="U12" s="3"/>
    </row>
    <row r="13" spans="1:23" x14ac:dyDescent="0.25">
      <c r="A13" s="9" t="s">
        <v>2281</v>
      </c>
      <c r="B13" s="9" t="str">
        <f t="shared" si="0"/>
        <v>20190522</v>
      </c>
      <c r="C13" s="9" t="s">
        <v>872</v>
      </c>
      <c r="D13" s="9" t="s">
        <v>2258</v>
      </c>
      <c r="E13" s="9" t="s">
        <v>459</v>
      </c>
      <c r="F13" s="9" t="s">
        <v>24</v>
      </c>
      <c r="G13" s="9" t="s">
        <v>25</v>
      </c>
      <c r="H13" s="9" t="s">
        <v>26</v>
      </c>
      <c r="I13" s="9">
        <v>4</v>
      </c>
      <c r="J13" s="24">
        <v>0</v>
      </c>
      <c r="K13" s="25" t="str">
        <f>IF(F13="NA","0000",IF(F13="A04","0200",IF(F13="A03","0500",IF(F13="A02","0700",IF(F13="A01","1000",ERROR)))))</f>
        <v>0000</v>
      </c>
      <c r="L13" s="25" t="str">
        <f t="shared" si="1"/>
        <v>000</v>
      </c>
      <c r="M13" s="26">
        <v>0</v>
      </c>
      <c r="N13" s="25">
        <v>1</v>
      </c>
      <c r="O13" s="25">
        <v>3</v>
      </c>
      <c r="P13" s="9" t="s">
        <v>2259</v>
      </c>
      <c r="Q13" s="9" t="str">
        <f t="shared" si="2"/>
        <v>0316</v>
      </c>
      <c r="R13" s="9" t="s">
        <v>2282</v>
      </c>
      <c r="S13" s="3"/>
      <c r="T13" s="3"/>
      <c r="U13" s="3"/>
    </row>
    <row r="14" spans="1:23" x14ac:dyDescent="0.25">
      <c r="A14" s="9" t="s">
        <v>2283</v>
      </c>
      <c r="B14" s="9" t="str">
        <f t="shared" si="0"/>
        <v>20190522</v>
      </c>
      <c r="C14" s="9" t="s">
        <v>872</v>
      </c>
      <c r="D14" s="9" t="s">
        <v>2258</v>
      </c>
      <c r="E14" s="9" t="s">
        <v>23</v>
      </c>
      <c r="F14" s="9" t="s">
        <v>277</v>
      </c>
      <c r="G14" s="9" t="s">
        <v>33</v>
      </c>
      <c r="H14" s="9" t="s">
        <v>26</v>
      </c>
      <c r="I14" s="9">
        <v>46</v>
      </c>
      <c r="J14" s="24">
        <v>30</v>
      </c>
      <c r="K14" s="25" t="str">
        <f>IF(F14="NA","0000",IF(F14="A04","0200",IF(F14="A03","0500",IF(F14="A02","0700",IF(F14="A01","1000",ERROR)))))</f>
        <v>1000</v>
      </c>
      <c r="L14" s="25" t="str">
        <f t="shared" si="1"/>
        <v>030</v>
      </c>
      <c r="M14" s="26">
        <v>0</v>
      </c>
      <c r="N14" s="25">
        <v>1</v>
      </c>
      <c r="O14" s="25">
        <v>3</v>
      </c>
      <c r="P14" s="9" t="s">
        <v>2259</v>
      </c>
      <c r="Q14" s="9" t="str">
        <f t="shared" si="2"/>
        <v>0318</v>
      </c>
      <c r="R14" s="9" t="s">
        <v>2284</v>
      </c>
      <c r="S14" s="3"/>
      <c r="T14" s="3"/>
      <c r="U14" s="3"/>
    </row>
    <row r="15" spans="1:23" x14ac:dyDescent="0.25">
      <c r="A15" s="9" t="s">
        <v>2285</v>
      </c>
      <c r="B15" s="9" t="str">
        <f t="shared" si="0"/>
        <v>20190522</v>
      </c>
      <c r="C15" s="9" t="s">
        <v>872</v>
      </c>
      <c r="D15" s="9" t="s">
        <v>2258</v>
      </c>
      <c r="E15" s="9" t="s">
        <v>23</v>
      </c>
      <c r="F15" s="9" t="s">
        <v>277</v>
      </c>
      <c r="G15" s="9" t="s">
        <v>33</v>
      </c>
      <c r="H15" s="9" t="s">
        <v>26</v>
      </c>
      <c r="I15" s="9">
        <v>47</v>
      </c>
      <c r="J15" s="24">
        <v>30</v>
      </c>
      <c r="K15" s="25" t="str">
        <f>IF(F15="NA","0000",IF(F15="A04","0200",IF(F15="A03","0500",IF(F15="A02","0700",IF(F15="A01","1000",ERROR)))))</f>
        <v>1000</v>
      </c>
      <c r="L15" s="25" t="str">
        <f t="shared" si="1"/>
        <v>030</v>
      </c>
      <c r="M15" s="26">
        <v>0</v>
      </c>
      <c r="N15" s="25">
        <v>1</v>
      </c>
      <c r="O15" s="25">
        <v>3</v>
      </c>
      <c r="P15" s="9" t="s">
        <v>2259</v>
      </c>
      <c r="Q15" s="9" t="str">
        <f t="shared" si="2"/>
        <v>0320</v>
      </c>
      <c r="R15" s="9" t="s">
        <v>2286</v>
      </c>
      <c r="S15" s="3"/>
      <c r="T15" s="3"/>
      <c r="U15" s="3"/>
    </row>
    <row r="16" spans="1:23" x14ac:dyDescent="0.25">
      <c r="A16" s="9" t="s">
        <v>2287</v>
      </c>
      <c r="B16" s="9" t="str">
        <f t="shared" si="0"/>
        <v>20190522</v>
      </c>
      <c r="C16" s="9" t="s">
        <v>872</v>
      </c>
      <c r="D16" s="9" t="s">
        <v>2258</v>
      </c>
      <c r="E16" s="9" t="s">
        <v>459</v>
      </c>
      <c r="F16" s="9" t="s">
        <v>277</v>
      </c>
      <c r="G16" s="9" t="s">
        <v>33</v>
      </c>
      <c r="H16" s="9" t="s">
        <v>26</v>
      </c>
      <c r="I16" s="9">
        <v>16</v>
      </c>
      <c r="J16" s="24">
        <v>30</v>
      </c>
      <c r="K16" s="25" t="str">
        <f>IF(F16="NA","0000",IF(F16="A04","0200",IF(F16="A03","0500",IF(F16="A02","0700",IF(F16="A01","1000",ERROR)))))</f>
        <v>1000</v>
      </c>
      <c r="L16" s="25" t="str">
        <f t="shared" si="1"/>
        <v>030</v>
      </c>
      <c r="M16" s="26">
        <v>0</v>
      </c>
      <c r="N16" s="25">
        <v>1</v>
      </c>
      <c r="O16" s="25">
        <v>3</v>
      </c>
      <c r="P16" s="9" t="s">
        <v>2259</v>
      </c>
      <c r="Q16" s="9" t="str">
        <f t="shared" si="2"/>
        <v>0322</v>
      </c>
      <c r="R16" s="9" t="s">
        <v>2288</v>
      </c>
      <c r="S16" s="3">
        <f>I16-I13</f>
        <v>12</v>
      </c>
      <c r="T16" s="3">
        <f>I14-I12</f>
        <v>42</v>
      </c>
      <c r="U16" s="3">
        <f>S16/T16</f>
        <v>0.2857142857142857</v>
      </c>
    </row>
    <row r="17" spans="1:21" x14ac:dyDescent="0.25">
      <c r="A17" s="9" t="s">
        <v>2289</v>
      </c>
      <c r="B17" s="9" t="str">
        <f t="shared" si="0"/>
        <v>20190522</v>
      </c>
      <c r="C17" s="9" t="s">
        <v>872</v>
      </c>
      <c r="D17" s="9" t="s">
        <v>2258</v>
      </c>
      <c r="E17" s="9" t="s">
        <v>23</v>
      </c>
      <c r="F17" s="9" t="s">
        <v>24</v>
      </c>
      <c r="G17" s="9" t="s">
        <v>25</v>
      </c>
      <c r="H17" s="9" t="s">
        <v>26</v>
      </c>
      <c r="I17" s="9">
        <v>4</v>
      </c>
      <c r="J17" s="24">
        <v>0</v>
      </c>
      <c r="K17" s="25" t="str">
        <f>IF(F17="NA","0000",IF(F17="A04","0200",IF(F17="A03","0500",IF(F17="A02","0700",IF(F17="A01","1000",ERROR)))))</f>
        <v>0000</v>
      </c>
      <c r="L17" s="25" t="str">
        <f t="shared" si="1"/>
        <v>000</v>
      </c>
      <c r="M17" s="26">
        <v>0</v>
      </c>
      <c r="N17" s="25">
        <v>1</v>
      </c>
      <c r="O17" s="25">
        <v>4</v>
      </c>
      <c r="P17" s="9" t="s">
        <v>2259</v>
      </c>
      <c r="Q17" s="9" t="str">
        <f t="shared" si="2"/>
        <v>0324</v>
      </c>
      <c r="R17" s="9" t="s">
        <v>2290</v>
      </c>
      <c r="S17" s="3"/>
      <c r="T17" s="3"/>
      <c r="U17" s="3"/>
    </row>
    <row r="18" spans="1:21" x14ac:dyDescent="0.25">
      <c r="A18" s="9" t="s">
        <v>2291</v>
      </c>
      <c r="B18" s="9" t="str">
        <f t="shared" si="0"/>
        <v>20190522</v>
      </c>
      <c r="C18" s="9" t="s">
        <v>872</v>
      </c>
      <c r="D18" s="9" t="s">
        <v>2258</v>
      </c>
      <c r="E18" s="9" t="s">
        <v>459</v>
      </c>
      <c r="F18" s="9" t="s">
        <v>24</v>
      </c>
      <c r="G18" s="9" t="s">
        <v>25</v>
      </c>
      <c r="H18" s="9" t="s">
        <v>26</v>
      </c>
      <c r="I18" s="9">
        <v>5</v>
      </c>
      <c r="J18" s="24">
        <v>0</v>
      </c>
      <c r="K18" s="25" t="str">
        <f>IF(F18="NA","0000",IF(F18="A04","0200",IF(F18="A03","0500",IF(F18="A02","0700",IF(F18="A01","1000",ERROR)))))</f>
        <v>0000</v>
      </c>
      <c r="L18" s="25" t="str">
        <f t="shared" si="1"/>
        <v>000</v>
      </c>
      <c r="M18" s="26">
        <v>0</v>
      </c>
      <c r="N18" s="25">
        <v>1</v>
      </c>
      <c r="O18" s="25">
        <v>4</v>
      </c>
      <c r="P18" s="9" t="s">
        <v>2259</v>
      </c>
      <c r="Q18" s="9" t="str">
        <f t="shared" si="2"/>
        <v>0326</v>
      </c>
      <c r="R18" s="9" t="s">
        <v>2292</v>
      </c>
      <c r="S18" s="3"/>
      <c r="T18" s="3"/>
      <c r="U18" s="3"/>
    </row>
    <row r="19" spans="1:21" x14ac:dyDescent="0.25">
      <c r="A19" s="9" t="s">
        <v>2293</v>
      </c>
      <c r="B19" s="9" t="str">
        <f t="shared" si="0"/>
        <v>20190522</v>
      </c>
      <c r="C19" s="9" t="s">
        <v>872</v>
      </c>
      <c r="D19" s="9" t="s">
        <v>2258</v>
      </c>
      <c r="E19" s="9" t="s">
        <v>23</v>
      </c>
      <c r="F19" s="9" t="s">
        <v>277</v>
      </c>
      <c r="G19" s="9" t="s">
        <v>33</v>
      </c>
      <c r="H19" s="9" t="s">
        <v>26</v>
      </c>
      <c r="I19" s="9">
        <v>24</v>
      </c>
      <c r="J19" s="24">
        <v>30</v>
      </c>
      <c r="K19" s="25" t="str">
        <f>IF(F19="NA","0000",IF(F19="A04","0200",IF(F19="A03","0500",IF(F19="A02","0700",IF(F19="A01","1000",ERROR)))))</f>
        <v>1000</v>
      </c>
      <c r="L19" s="25" t="str">
        <f t="shared" si="1"/>
        <v>030</v>
      </c>
      <c r="M19" s="26">
        <v>0</v>
      </c>
      <c r="N19" s="25">
        <v>1</v>
      </c>
      <c r="O19" s="25">
        <v>4</v>
      </c>
      <c r="P19" s="9" t="s">
        <v>2259</v>
      </c>
      <c r="Q19" s="9" t="str">
        <f t="shared" si="2"/>
        <v>0328</v>
      </c>
      <c r="R19" s="9" t="s">
        <v>2294</v>
      </c>
      <c r="S19" s="3"/>
      <c r="T19" s="3"/>
      <c r="U19" s="3"/>
    </row>
    <row r="20" spans="1:21" x14ac:dyDescent="0.25">
      <c r="A20" s="9" t="s">
        <v>2295</v>
      </c>
      <c r="B20" s="9" t="str">
        <f t="shared" si="0"/>
        <v>20190522</v>
      </c>
      <c r="C20" s="9" t="s">
        <v>872</v>
      </c>
      <c r="D20" s="9" t="s">
        <v>2258</v>
      </c>
      <c r="E20" s="9" t="s">
        <v>23</v>
      </c>
      <c r="F20" s="9" t="s">
        <v>277</v>
      </c>
      <c r="G20" s="9" t="s">
        <v>33</v>
      </c>
      <c r="H20" s="9" t="s">
        <v>26</v>
      </c>
      <c r="I20" s="9">
        <v>21</v>
      </c>
      <c r="J20" s="24">
        <v>30</v>
      </c>
      <c r="K20" s="25" t="str">
        <f>IF(F20="NA","0000",IF(F20="A04","0200",IF(F20="A03","0500",IF(F20="A02","0700",IF(F20="A01","1000",ERROR)))))</f>
        <v>1000</v>
      </c>
      <c r="L20" s="25" t="str">
        <f t="shared" si="1"/>
        <v>030</v>
      </c>
      <c r="M20" s="26">
        <v>0</v>
      </c>
      <c r="N20" s="25">
        <v>1</v>
      </c>
      <c r="O20" s="25">
        <v>4</v>
      </c>
      <c r="P20" s="9" t="s">
        <v>2259</v>
      </c>
      <c r="Q20" s="9" t="str">
        <f t="shared" si="2"/>
        <v>0330</v>
      </c>
      <c r="R20" s="9" t="s">
        <v>2296</v>
      </c>
      <c r="S20" s="3"/>
      <c r="T20" s="3"/>
      <c r="U20" s="3"/>
    </row>
    <row r="21" spans="1:21" x14ac:dyDescent="0.25">
      <c r="A21" s="9" t="s">
        <v>2297</v>
      </c>
      <c r="B21" s="9" t="str">
        <f t="shared" si="0"/>
        <v>20190522</v>
      </c>
      <c r="C21" s="9" t="s">
        <v>872</v>
      </c>
      <c r="D21" s="9" t="s">
        <v>2258</v>
      </c>
      <c r="E21" s="9" t="s">
        <v>459</v>
      </c>
      <c r="F21" s="9" t="s">
        <v>277</v>
      </c>
      <c r="G21" s="9" t="s">
        <v>33</v>
      </c>
      <c r="H21" s="9" t="s">
        <v>26</v>
      </c>
      <c r="I21" s="9">
        <v>5</v>
      </c>
      <c r="J21" s="24">
        <v>30</v>
      </c>
      <c r="K21" s="25" t="str">
        <f>IF(F21="NA","0000",IF(F21="A04","0200",IF(F21="A03","0500",IF(F21="A02","0700",IF(F21="A01","1000",ERROR)))))</f>
        <v>1000</v>
      </c>
      <c r="L21" s="25" t="str">
        <f t="shared" si="1"/>
        <v>030</v>
      </c>
      <c r="M21" s="26">
        <v>0</v>
      </c>
      <c r="N21" s="25">
        <v>1</v>
      </c>
      <c r="O21" s="25">
        <v>4</v>
      </c>
      <c r="P21" s="9" t="s">
        <v>2259</v>
      </c>
      <c r="Q21" s="9" t="str">
        <f t="shared" si="2"/>
        <v>0332</v>
      </c>
      <c r="R21" s="9" t="s">
        <v>2298</v>
      </c>
      <c r="S21" s="3">
        <f>I21-I18</f>
        <v>0</v>
      </c>
      <c r="T21" s="3">
        <f>I19-I17</f>
        <v>20</v>
      </c>
      <c r="U21" s="3">
        <f>S21/T21</f>
        <v>0</v>
      </c>
    </row>
    <row r="22" spans="1:21" x14ac:dyDescent="0.25">
      <c r="A22" s="9" t="s">
        <v>2299</v>
      </c>
      <c r="B22" s="9" t="str">
        <f t="shared" si="0"/>
        <v>20190628</v>
      </c>
      <c r="C22" s="9" t="s">
        <v>872</v>
      </c>
      <c r="D22" s="9" t="s">
        <v>2258</v>
      </c>
      <c r="E22" s="9" t="s">
        <v>23</v>
      </c>
      <c r="F22" s="9" t="s">
        <v>24</v>
      </c>
      <c r="G22" s="9" t="s">
        <v>25</v>
      </c>
      <c r="H22" s="9" t="s">
        <v>26</v>
      </c>
      <c r="I22" s="9">
        <v>1</v>
      </c>
      <c r="J22" s="24">
        <v>0</v>
      </c>
      <c r="K22" s="25" t="str">
        <f>IF(F22="NA","0000",IF(F22="A04","0200",IF(F22="A03","0500",IF(F22="A02","0700",IF(F22="A01","1000",ERROR)))))</f>
        <v>0000</v>
      </c>
      <c r="L22" s="25" t="str">
        <f t="shared" si="1"/>
        <v>000</v>
      </c>
      <c r="M22" s="26">
        <v>0</v>
      </c>
      <c r="N22" s="25">
        <v>1</v>
      </c>
      <c r="O22" s="25">
        <v>6</v>
      </c>
      <c r="P22" s="9" t="s">
        <v>2259</v>
      </c>
      <c r="Q22" s="9" t="str">
        <f>RIGHT(A22,4)</f>
        <v>1419</v>
      </c>
      <c r="R22" s="9" t="s">
        <v>2300</v>
      </c>
      <c r="S22" s="3"/>
      <c r="T22" s="3"/>
      <c r="U22" s="3"/>
    </row>
    <row r="23" spans="1:21" x14ac:dyDescent="0.25">
      <c r="A23" s="9" t="s">
        <v>2301</v>
      </c>
      <c r="B23" s="9" t="str">
        <f t="shared" si="0"/>
        <v>20190628</v>
      </c>
      <c r="C23" s="9" t="s">
        <v>872</v>
      </c>
      <c r="D23" s="9" t="s">
        <v>2258</v>
      </c>
      <c r="E23" s="9" t="s">
        <v>459</v>
      </c>
      <c r="F23" s="9" t="s">
        <v>24</v>
      </c>
      <c r="G23" s="9" t="s">
        <v>25</v>
      </c>
      <c r="H23" s="9" t="s">
        <v>26</v>
      </c>
      <c r="I23" s="9">
        <v>3</v>
      </c>
      <c r="J23" s="24">
        <v>0</v>
      </c>
      <c r="K23" s="25" t="str">
        <f>IF(F23="NA","0000",IF(F23="A04","0200",IF(F23="A03","0500",IF(F23="A02","0700",IF(F23="A01","1000",ERROR)))))</f>
        <v>0000</v>
      </c>
      <c r="L23" s="25" t="str">
        <f t="shared" si="1"/>
        <v>000</v>
      </c>
      <c r="M23" s="26">
        <v>0</v>
      </c>
      <c r="N23" s="25">
        <v>1</v>
      </c>
      <c r="O23" s="25">
        <v>6</v>
      </c>
      <c r="P23" s="9" t="s">
        <v>2259</v>
      </c>
      <c r="Q23" s="9" t="str">
        <f>RIGHT(A23,4)</f>
        <v>1421</v>
      </c>
      <c r="R23" s="9" t="s">
        <v>2302</v>
      </c>
      <c r="S23" s="3"/>
      <c r="T23" s="3"/>
      <c r="U23" s="3"/>
    </row>
    <row r="24" spans="1:21" x14ac:dyDescent="0.25">
      <c r="A24" s="9" t="s">
        <v>2303</v>
      </c>
      <c r="B24" s="9" t="str">
        <f t="shared" si="0"/>
        <v>20190628</v>
      </c>
      <c r="C24" s="9" t="s">
        <v>872</v>
      </c>
      <c r="D24" s="9" t="s">
        <v>2258</v>
      </c>
      <c r="E24" s="9" t="s">
        <v>23</v>
      </c>
      <c r="F24" s="9" t="s">
        <v>277</v>
      </c>
      <c r="G24" s="9" t="s">
        <v>33</v>
      </c>
      <c r="H24" s="9" t="s">
        <v>26</v>
      </c>
      <c r="I24" s="9">
        <v>394</v>
      </c>
      <c r="J24" s="24">
        <v>30</v>
      </c>
      <c r="K24" s="25" t="str">
        <f>IF(F24="NA","0000",IF(F24="A04","0200",IF(F24="A03","0500",IF(F24="A02","0700",IF(F24="A01","1000",ERROR)))))</f>
        <v>1000</v>
      </c>
      <c r="L24" s="25" t="str">
        <f t="shared" si="1"/>
        <v>030</v>
      </c>
      <c r="M24" s="26">
        <v>0</v>
      </c>
      <c r="N24" s="25">
        <v>1</v>
      </c>
      <c r="O24" s="25">
        <v>6</v>
      </c>
      <c r="P24" s="9" t="s">
        <v>2259</v>
      </c>
      <c r="Q24" s="9" t="str">
        <f>RIGHT(A24,4)</f>
        <v>1423</v>
      </c>
      <c r="R24" s="9" t="s">
        <v>2304</v>
      </c>
      <c r="S24" s="3"/>
      <c r="T24" s="3"/>
      <c r="U24" s="3"/>
    </row>
    <row r="25" spans="1:21" x14ac:dyDescent="0.25">
      <c r="A25" s="9" t="s">
        <v>2305</v>
      </c>
      <c r="B25" s="9" t="str">
        <f t="shared" si="0"/>
        <v>20190628</v>
      </c>
      <c r="C25" s="9" t="s">
        <v>872</v>
      </c>
      <c r="D25" s="9" t="s">
        <v>2258</v>
      </c>
      <c r="E25" s="9" t="s">
        <v>23</v>
      </c>
      <c r="F25" s="9" t="s">
        <v>277</v>
      </c>
      <c r="G25" s="9" t="s">
        <v>33</v>
      </c>
      <c r="H25" s="9" t="s">
        <v>26</v>
      </c>
      <c r="I25" s="9">
        <v>363</v>
      </c>
      <c r="J25" s="24">
        <v>30</v>
      </c>
      <c r="K25" s="25" t="str">
        <f>IF(F25="NA","0000",IF(F25="A04","0200",IF(F25="A03","0500",IF(F25="A02","0700",IF(F25="A01","1000",ERROR)))))</f>
        <v>1000</v>
      </c>
      <c r="L25" s="25" t="str">
        <f t="shared" si="1"/>
        <v>030</v>
      </c>
      <c r="M25" s="26">
        <v>0</v>
      </c>
      <c r="N25" s="25">
        <v>1</v>
      </c>
      <c r="O25" s="25">
        <v>6</v>
      </c>
      <c r="P25" s="9" t="s">
        <v>2259</v>
      </c>
      <c r="Q25" s="9" t="str">
        <f>RIGHT(A25,4)</f>
        <v>1425</v>
      </c>
      <c r="R25" s="9" t="s">
        <v>2306</v>
      </c>
      <c r="S25" s="3"/>
      <c r="T25" s="3"/>
      <c r="U25" s="3"/>
    </row>
    <row r="26" spans="1:21" x14ac:dyDescent="0.25">
      <c r="A26" s="9" t="s">
        <v>2307</v>
      </c>
      <c r="B26" s="9" t="str">
        <f t="shared" si="0"/>
        <v>20190628</v>
      </c>
      <c r="C26" s="9" t="s">
        <v>872</v>
      </c>
      <c r="D26" s="9" t="s">
        <v>2258</v>
      </c>
      <c r="E26" s="9" t="s">
        <v>459</v>
      </c>
      <c r="F26" s="9" t="s">
        <v>277</v>
      </c>
      <c r="G26" s="9" t="s">
        <v>33</v>
      </c>
      <c r="H26" s="9" t="s">
        <v>26</v>
      </c>
      <c r="I26" s="9">
        <v>122</v>
      </c>
      <c r="J26" s="24">
        <v>30</v>
      </c>
      <c r="K26" s="25" t="str">
        <f>IF(F26="NA","0000",IF(F26="A04","0200",IF(F26="A03","0500",IF(F26="A02","0700",IF(F26="A01","1000",ERROR)))))</f>
        <v>1000</v>
      </c>
      <c r="L26" s="25" t="str">
        <f t="shared" si="1"/>
        <v>030</v>
      </c>
      <c r="M26" s="26">
        <v>0</v>
      </c>
      <c r="N26" s="25">
        <v>1</v>
      </c>
      <c r="O26" s="25">
        <v>6</v>
      </c>
      <c r="P26" s="9" t="s">
        <v>2259</v>
      </c>
      <c r="Q26" s="9" t="str">
        <f>RIGHT(A26,4)</f>
        <v>1427</v>
      </c>
      <c r="R26" s="9" t="s">
        <v>2308</v>
      </c>
      <c r="S26" s="3">
        <f>I26-I23</f>
        <v>119</v>
      </c>
      <c r="T26" s="3">
        <f>I24-I22</f>
        <v>393</v>
      </c>
      <c r="U26" s="3">
        <f>S26/T26</f>
        <v>0.30279898218829515</v>
      </c>
    </row>
    <row r="27" spans="1:21" x14ac:dyDescent="0.25">
      <c r="A27" s="9" t="s">
        <v>2309</v>
      </c>
      <c r="B27" s="9" t="str">
        <f t="shared" si="0"/>
        <v>20190522</v>
      </c>
      <c r="C27" s="9" t="s">
        <v>872</v>
      </c>
      <c r="D27" s="9" t="s">
        <v>2258</v>
      </c>
      <c r="E27" s="9" t="s">
        <v>23</v>
      </c>
      <c r="F27" s="9" t="s">
        <v>24</v>
      </c>
      <c r="G27" s="9" t="s">
        <v>25</v>
      </c>
      <c r="H27" s="9" t="s">
        <v>26</v>
      </c>
      <c r="I27" s="9">
        <v>3</v>
      </c>
      <c r="J27" s="24">
        <v>0</v>
      </c>
      <c r="K27" s="25" t="str">
        <f>IF(F27="NA","0000",IF(F27="A04","0200",IF(F27="A03","0500",IF(F27="A02","0700",IF(F27="A01","1000",ERROR)))))</f>
        <v>0000</v>
      </c>
      <c r="L27" s="25" t="str">
        <f t="shared" si="1"/>
        <v>000</v>
      </c>
      <c r="M27" s="26">
        <v>0</v>
      </c>
      <c r="N27" s="25">
        <v>2</v>
      </c>
      <c r="O27" s="25">
        <v>1</v>
      </c>
      <c r="P27" s="9" t="s">
        <v>2310</v>
      </c>
      <c r="Q27" s="9" t="str">
        <f t="shared" ref="Q27:Q46" si="3">CONCATENATE("0",RIGHT(A27,3))</f>
        <v>0285</v>
      </c>
      <c r="R27" s="9" t="s">
        <v>2311</v>
      </c>
      <c r="S27" s="3"/>
      <c r="T27" s="3"/>
      <c r="U27" s="3"/>
    </row>
    <row r="28" spans="1:21" x14ac:dyDescent="0.25">
      <c r="A28" s="9" t="s">
        <v>2312</v>
      </c>
      <c r="B28" s="9" t="str">
        <f t="shared" si="0"/>
        <v>20190522</v>
      </c>
      <c r="C28" s="9" t="s">
        <v>872</v>
      </c>
      <c r="D28" s="9" t="s">
        <v>2258</v>
      </c>
      <c r="E28" s="9" t="s">
        <v>459</v>
      </c>
      <c r="F28" s="9" t="s">
        <v>24</v>
      </c>
      <c r="G28" s="9" t="s">
        <v>25</v>
      </c>
      <c r="H28" s="9" t="s">
        <v>26</v>
      </c>
      <c r="I28" s="9">
        <v>2</v>
      </c>
      <c r="J28" s="24">
        <v>0</v>
      </c>
      <c r="K28" s="25" t="str">
        <f>IF(F28="NA","0000",IF(F28="A04","0200",IF(F28="A03","0500",IF(F28="A02","0700",IF(F28="A01","1000",ERROR)))))</f>
        <v>0000</v>
      </c>
      <c r="L28" s="25" t="str">
        <f t="shared" si="1"/>
        <v>000</v>
      </c>
      <c r="M28" s="26">
        <v>0</v>
      </c>
      <c r="N28" s="25">
        <v>2</v>
      </c>
      <c r="O28" s="25">
        <v>1</v>
      </c>
      <c r="P28" s="9" t="s">
        <v>2310</v>
      </c>
      <c r="Q28" s="9" t="str">
        <f t="shared" si="3"/>
        <v>0287</v>
      </c>
      <c r="R28" s="9" t="s">
        <v>2313</v>
      </c>
      <c r="S28" s="3"/>
      <c r="T28" s="3"/>
      <c r="U28" s="3"/>
    </row>
    <row r="29" spans="1:21" x14ac:dyDescent="0.25">
      <c r="A29" s="9" t="s">
        <v>2314</v>
      </c>
      <c r="B29" s="9" t="str">
        <f t="shared" si="0"/>
        <v>20190522</v>
      </c>
      <c r="C29" s="9" t="s">
        <v>872</v>
      </c>
      <c r="D29" s="9" t="s">
        <v>2258</v>
      </c>
      <c r="E29" s="9" t="s">
        <v>23</v>
      </c>
      <c r="F29" s="9" t="s">
        <v>277</v>
      </c>
      <c r="G29" s="9" t="s">
        <v>33</v>
      </c>
      <c r="H29" s="9" t="s">
        <v>26</v>
      </c>
      <c r="I29" s="9">
        <v>42</v>
      </c>
      <c r="J29" s="24">
        <v>30</v>
      </c>
      <c r="K29" s="25" t="str">
        <f>IF(F29="NA","0000",IF(F29="A04","0200",IF(F29="A03","0500",IF(F29="A02","0700",IF(F29="A01","1000",ERROR)))))</f>
        <v>1000</v>
      </c>
      <c r="L29" s="25" t="str">
        <f t="shared" si="1"/>
        <v>030</v>
      </c>
      <c r="M29" s="26">
        <v>0</v>
      </c>
      <c r="N29" s="25">
        <v>2</v>
      </c>
      <c r="O29" s="25">
        <v>1</v>
      </c>
      <c r="P29" s="9" t="s">
        <v>2310</v>
      </c>
      <c r="Q29" s="9" t="str">
        <f t="shared" si="3"/>
        <v>0289</v>
      </c>
      <c r="R29" s="9" t="s">
        <v>2315</v>
      </c>
      <c r="S29" s="3"/>
      <c r="T29" s="3"/>
      <c r="U29" s="3"/>
    </row>
    <row r="30" spans="1:21" x14ac:dyDescent="0.25">
      <c r="A30" s="9" t="s">
        <v>2316</v>
      </c>
      <c r="B30" s="9" t="str">
        <f t="shared" si="0"/>
        <v>20190522</v>
      </c>
      <c r="C30" s="9" t="s">
        <v>872</v>
      </c>
      <c r="D30" s="9" t="s">
        <v>2258</v>
      </c>
      <c r="E30" s="9" t="s">
        <v>23</v>
      </c>
      <c r="F30" s="9" t="s">
        <v>277</v>
      </c>
      <c r="G30" s="9" t="s">
        <v>33</v>
      </c>
      <c r="H30" s="9" t="s">
        <v>26</v>
      </c>
      <c r="I30" s="9">
        <v>11</v>
      </c>
      <c r="J30" s="24">
        <v>30</v>
      </c>
      <c r="K30" s="25" t="str">
        <f>IF(F30="NA","0000",IF(F30="A04","0200",IF(F30="A03","0500",IF(F30="A02","0700",IF(F30="A01","1000",ERROR)))))</f>
        <v>1000</v>
      </c>
      <c r="L30" s="25" t="str">
        <f t="shared" si="1"/>
        <v>030</v>
      </c>
      <c r="M30" s="26">
        <v>0</v>
      </c>
      <c r="N30" s="25">
        <v>2</v>
      </c>
      <c r="O30" s="25">
        <v>1</v>
      </c>
      <c r="P30" s="9" t="s">
        <v>2310</v>
      </c>
      <c r="Q30" s="9" t="str">
        <f t="shared" si="3"/>
        <v>0291</v>
      </c>
      <c r="R30" s="9" t="s">
        <v>2317</v>
      </c>
      <c r="S30" s="3"/>
      <c r="T30" s="3"/>
      <c r="U30" s="3"/>
    </row>
    <row r="31" spans="1:21" x14ac:dyDescent="0.25">
      <c r="A31" s="9" t="s">
        <v>2318</v>
      </c>
      <c r="B31" s="9" t="str">
        <f t="shared" si="0"/>
        <v>20190522</v>
      </c>
      <c r="C31" s="9" t="s">
        <v>872</v>
      </c>
      <c r="D31" s="9" t="s">
        <v>2258</v>
      </c>
      <c r="E31" s="9" t="s">
        <v>459</v>
      </c>
      <c r="F31" s="9" t="s">
        <v>277</v>
      </c>
      <c r="G31" s="9" t="s">
        <v>33</v>
      </c>
      <c r="H31" s="9" t="s">
        <v>26</v>
      </c>
      <c r="I31" s="9">
        <v>3</v>
      </c>
      <c r="J31" s="24">
        <v>30</v>
      </c>
      <c r="K31" s="25" t="str">
        <f>IF(F31="NA","0000",IF(F31="A04","0200",IF(F31="A03","0500",IF(F31="A02","0700",IF(F31="A01","1000",ERROR)))))</f>
        <v>1000</v>
      </c>
      <c r="L31" s="25" t="str">
        <f t="shared" si="1"/>
        <v>030</v>
      </c>
      <c r="M31" s="26">
        <v>0</v>
      </c>
      <c r="N31" s="25">
        <v>2</v>
      </c>
      <c r="O31" s="25">
        <v>1</v>
      </c>
      <c r="P31" s="9" t="s">
        <v>2310</v>
      </c>
      <c r="Q31" s="9" t="str">
        <f t="shared" si="3"/>
        <v>0293</v>
      </c>
      <c r="R31" s="9" t="s">
        <v>2319</v>
      </c>
      <c r="S31" s="3">
        <f>I31-I28</f>
        <v>1</v>
      </c>
      <c r="T31" s="3">
        <f>I29-I27</f>
        <v>39</v>
      </c>
      <c r="U31" s="3">
        <f>S31/T31</f>
        <v>2.564102564102564E-2</v>
      </c>
    </row>
    <row r="32" spans="1:21" x14ac:dyDescent="0.25">
      <c r="A32" s="9" t="s">
        <v>2320</v>
      </c>
      <c r="B32" s="9" t="str">
        <f t="shared" si="0"/>
        <v>20190522</v>
      </c>
      <c r="C32" s="9" t="s">
        <v>872</v>
      </c>
      <c r="D32" s="9" t="s">
        <v>2258</v>
      </c>
      <c r="E32" s="9" t="s">
        <v>23</v>
      </c>
      <c r="F32" s="9" t="s">
        <v>24</v>
      </c>
      <c r="G32" s="9" t="s">
        <v>25</v>
      </c>
      <c r="H32" s="9" t="s">
        <v>26</v>
      </c>
      <c r="I32" s="9">
        <v>0</v>
      </c>
      <c r="J32" s="24">
        <v>0</v>
      </c>
      <c r="K32" s="25" t="str">
        <f>IF(F32="NA","0000",IF(F32="A04","0200",IF(F32="A03","0500",IF(F32="A02","0700",IF(F32="A01","1000",ERROR)))))</f>
        <v>0000</v>
      </c>
      <c r="L32" s="25" t="str">
        <f t="shared" si="1"/>
        <v>000</v>
      </c>
      <c r="M32" s="26">
        <v>0</v>
      </c>
      <c r="N32" s="25">
        <v>2</v>
      </c>
      <c r="O32" s="25">
        <v>2</v>
      </c>
      <c r="P32" s="9" t="s">
        <v>2310</v>
      </c>
      <c r="Q32" s="9" t="str">
        <f t="shared" si="3"/>
        <v>0295</v>
      </c>
      <c r="R32" s="9" t="s">
        <v>2321</v>
      </c>
      <c r="S32" s="3"/>
      <c r="T32" s="3"/>
      <c r="U32" s="3"/>
    </row>
    <row r="33" spans="1:21" x14ac:dyDescent="0.25">
      <c r="A33" s="9" t="s">
        <v>2322</v>
      </c>
      <c r="B33" s="9" t="str">
        <f t="shared" si="0"/>
        <v>20190522</v>
      </c>
      <c r="C33" s="9" t="s">
        <v>872</v>
      </c>
      <c r="D33" s="9" t="s">
        <v>2258</v>
      </c>
      <c r="E33" s="9" t="s">
        <v>459</v>
      </c>
      <c r="F33" s="9" t="s">
        <v>24</v>
      </c>
      <c r="G33" s="9" t="s">
        <v>25</v>
      </c>
      <c r="H33" s="9" t="s">
        <v>26</v>
      </c>
      <c r="I33" s="9">
        <v>1</v>
      </c>
      <c r="J33" s="24">
        <v>0</v>
      </c>
      <c r="K33" s="25" t="str">
        <f>IF(F33="NA","0000",IF(F33="A04","0200",IF(F33="A03","0500",IF(F33="A02","0700",IF(F33="A01","1000",ERROR)))))</f>
        <v>0000</v>
      </c>
      <c r="L33" s="25" t="str">
        <f t="shared" si="1"/>
        <v>000</v>
      </c>
      <c r="M33" s="26">
        <v>0</v>
      </c>
      <c r="N33" s="25">
        <v>2</v>
      </c>
      <c r="O33" s="25">
        <v>2</v>
      </c>
      <c r="P33" s="9" t="s">
        <v>2310</v>
      </c>
      <c r="Q33" s="9" t="str">
        <f t="shared" si="3"/>
        <v>0297</v>
      </c>
      <c r="R33" s="9" t="s">
        <v>2323</v>
      </c>
      <c r="S33" s="3"/>
      <c r="T33" s="3"/>
      <c r="U33" s="3"/>
    </row>
    <row r="34" spans="1:21" x14ac:dyDescent="0.25">
      <c r="A34" s="9" t="s">
        <v>2324</v>
      </c>
      <c r="B34" s="9" t="str">
        <f t="shared" si="0"/>
        <v>20190522</v>
      </c>
      <c r="C34" s="9" t="s">
        <v>872</v>
      </c>
      <c r="D34" s="9" t="s">
        <v>2258</v>
      </c>
      <c r="E34" s="9" t="s">
        <v>23</v>
      </c>
      <c r="F34" s="9" t="s">
        <v>277</v>
      </c>
      <c r="G34" s="9" t="s">
        <v>33</v>
      </c>
      <c r="H34" s="9" t="s">
        <v>26</v>
      </c>
      <c r="I34" s="9">
        <v>151</v>
      </c>
      <c r="J34" s="24">
        <v>30</v>
      </c>
      <c r="K34" s="25" t="str">
        <f>IF(F34="NA","0000",IF(F34="A04","0200",IF(F34="A03","0500",IF(F34="A02","0700",IF(F34="A01","1000",ERROR)))))</f>
        <v>1000</v>
      </c>
      <c r="L34" s="25" t="str">
        <f t="shared" si="1"/>
        <v>030</v>
      </c>
      <c r="M34" s="26">
        <v>0</v>
      </c>
      <c r="N34" s="25">
        <v>2</v>
      </c>
      <c r="O34" s="25">
        <v>2</v>
      </c>
      <c r="P34" s="9" t="s">
        <v>2310</v>
      </c>
      <c r="Q34" s="9" t="str">
        <f t="shared" si="3"/>
        <v>0299</v>
      </c>
      <c r="R34" s="9" t="s">
        <v>2325</v>
      </c>
      <c r="S34" s="3"/>
      <c r="T34" s="3"/>
      <c r="U34" s="3"/>
    </row>
    <row r="35" spans="1:21" x14ac:dyDescent="0.25">
      <c r="A35" s="9" t="s">
        <v>2326</v>
      </c>
      <c r="B35" s="9" t="str">
        <f t="shared" si="0"/>
        <v>20190522</v>
      </c>
      <c r="C35" s="9" t="s">
        <v>872</v>
      </c>
      <c r="D35" s="9" t="s">
        <v>2258</v>
      </c>
      <c r="E35" s="9" t="s">
        <v>23</v>
      </c>
      <c r="F35" s="9" t="s">
        <v>277</v>
      </c>
      <c r="G35" s="9" t="s">
        <v>33</v>
      </c>
      <c r="H35" s="9" t="s">
        <v>26</v>
      </c>
      <c r="I35" s="9">
        <v>118</v>
      </c>
      <c r="J35" s="24">
        <v>30</v>
      </c>
      <c r="K35" s="25" t="str">
        <f>IF(F35="NA","0000",IF(F35="A04","0200",IF(F35="A03","0500",IF(F35="A02","0700",IF(F35="A01","1000",ERROR)))))</f>
        <v>1000</v>
      </c>
      <c r="L35" s="25" t="str">
        <f t="shared" si="1"/>
        <v>030</v>
      </c>
      <c r="M35" s="26">
        <v>0</v>
      </c>
      <c r="N35" s="25">
        <v>2</v>
      </c>
      <c r="O35" s="25">
        <v>2</v>
      </c>
      <c r="P35" s="9" t="s">
        <v>2310</v>
      </c>
      <c r="Q35" s="9" t="str">
        <f t="shared" si="3"/>
        <v>0301</v>
      </c>
      <c r="R35" s="9" t="s">
        <v>2327</v>
      </c>
      <c r="S35" s="3"/>
      <c r="T35" s="3"/>
      <c r="U35" s="3"/>
    </row>
    <row r="36" spans="1:21" x14ac:dyDescent="0.25">
      <c r="A36" s="9" t="s">
        <v>2328</v>
      </c>
      <c r="B36" s="9" t="str">
        <f t="shared" si="0"/>
        <v>20190522</v>
      </c>
      <c r="C36" s="9" t="s">
        <v>872</v>
      </c>
      <c r="D36" s="9" t="s">
        <v>2258</v>
      </c>
      <c r="E36" s="9" t="s">
        <v>459</v>
      </c>
      <c r="F36" s="9" t="s">
        <v>277</v>
      </c>
      <c r="G36" s="9" t="s">
        <v>33</v>
      </c>
      <c r="H36" s="9" t="s">
        <v>26</v>
      </c>
      <c r="I36" s="9">
        <v>26</v>
      </c>
      <c r="J36" s="24">
        <v>30</v>
      </c>
      <c r="K36" s="25" t="str">
        <f>IF(F36="NA","0000",IF(F36="A04","0200",IF(F36="A03","0500",IF(F36="A02","0700",IF(F36="A01","1000",ERROR)))))</f>
        <v>1000</v>
      </c>
      <c r="L36" s="25" t="str">
        <f t="shared" si="1"/>
        <v>030</v>
      </c>
      <c r="M36" s="26">
        <v>0</v>
      </c>
      <c r="N36" s="25">
        <v>2</v>
      </c>
      <c r="O36" s="25">
        <v>2</v>
      </c>
      <c r="P36" s="9" t="s">
        <v>2310</v>
      </c>
      <c r="Q36" s="9" t="str">
        <f t="shared" si="3"/>
        <v>0303</v>
      </c>
      <c r="R36" s="9" t="s">
        <v>2329</v>
      </c>
      <c r="S36" s="3">
        <f>I36-I33</f>
        <v>25</v>
      </c>
      <c r="T36" s="3">
        <f>I34-I32</f>
        <v>151</v>
      </c>
      <c r="U36" s="3">
        <f>S36/T36</f>
        <v>0.16556291390728478</v>
      </c>
    </row>
    <row r="37" spans="1:21" x14ac:dyDescent="0.25">
      <c r="A37" s="9" t="s">
        <v>2330</v>
      </c>
      <c r="B37" s="9" t="str">
        <f t="shared" si="0"/>
        <v>20190522</v>
      </c>
      <c r="C37" s="9" t="s">
        <v>872</v>
      </c>
      <c r="D37" s="9" t="s">
        <v>2258</v>
      </c>
      <c r="E37" s="9" t="s">
        <v>23</v>
      </c>
      <c r="F37" s="9" t="s">
        <v>24</v>
      </c>
      <c r="G37" s="9" t="s">
        <v>25</v>
      </c>
      <c r="H37" s="9" t="s">
        <v>26</v>
      </c>
      <c r="I37" s="9">
        <v>3</v>
      </c>
      <c r="J37" s="24">
        <v>0</v>
      </c>
      <c r="K37" s="25" t="str">
        <f>IF(F37="NA","0000",IF(F37="A04","0200",IF(F37="A03","0500",IF(F37="A02","0700",IF(F37="A01","1000",ERROR)))))</f>
        <v>0000</v>
      </c>
      <c r="L37" s="25" t="str">
        <f t="shared" si="1"/>
        <v>000</v>
      </c>
      <c r="M37" s="26">
        <v>0</v>
      </c>
      <c r="N37" s="25">
        <v>2</v>
      </c>
      <c r="O37" s="25">
        <v>3</v>
      </c>
      <c r="P37" s="9" t="s">
        <v>2310</v>
      </c>
      <c r="Q37" s="9" t="str">
        <f t="shared" si="3"/>
        <v>0315</v>
      </c>
      <c r="R37" s="9" t="s">
        <v>2331</v>
      </c>
      <c r="S37" s="3"/>
      <c r="T37" s="3"/>
      <c r="U37" s="3"/>
    </row>
    <row r="38" spans="1:21" x14ac:dyDescent="0.25">
      <c r="A38" s="9" t="s">
        <v>2332</v>
      </c>
      <c r="B38" s="9" t="str">
        <f t="shared" si="0"/>
        <v>20190522</v>
      </c>
      <c r="C38" s="9" t="s">
        <v>872</v>
      </c>
      <c r="D38" s="9" t="s">
        <v>2258</v>
      </c>
      <c r="E38" s="9" t="s">
        <v>459</v>
      </c>
      <c r="F38" s="9" t="s">
        <v>24</v>
      </c>
      <c r="G38" s="9" t="s">
        <v>25</v>
      </c>
      <c r="H38" s="9" t="s">
        <v>26</v>
      </c>
      <c r="I38" s="9">
        <v>3</v>
      </c>
      <c r="J38" s="24">
        <v>0</v>
      </c>
      <c r="K38" s="25" t="str">
        <f>IF(F38="NA","0000",IF(F38="A04","0200",IF(F38="A03","0500",IF(F38="A02","0700",IF(F38="A01","1000",ERROR)))))</f>
        <v>0000</v>
      </c>
      <c r="L38" s="25" t="str">
        <f t="shared" si="1"/>
        <v>000</v>
      </c>
      <c r="M38" s="26">
        <v>0</v>
      </c>
      <c r="N38" s="25">
        <v>2</v>
      </c>
      <c r="O38" s="25">
        <v>3</v>
      </c>
      <c r="P38" s="9" t="s">
        <v>2310</v>
      </c>
      <c r="Q38" s="9" t="str">
        <f t="shared" si="3"/>
        <v>0317</v>
      </c>
      <c r="R38" s="9" t="s">
        <v>2333</v>
      </c>
      <c r="S38" s="3"/>
      <c r="T38" s="3"/>
      <c r="U38" s="3"/>
    </row>
    <row r="39" spans="1:21" x14ac:dyDescent="0.25">
      <c r="A39" s="9" t="s">
        <v>2334</v>
      </c>
      <c r="B39" s="9" t="str">
        <f t="shared" si="0"/>
        <v>20190522</v>
      </c>
      <c r="C39" s="9" t="s">
        <v>872</v>
      </c>
      <c r="D39" s="9" t="s">
        <v>2258</v>
      </c>
      <c r="E39" s="9" t="s">
        <v>23</v>
      </c>
      <c r="F39" s="9" t="s">
        <v>277</v>
      </c>
      <c r="G39" s="9" t="s">
        <v>33</v>
      </c>
      <c r="H39" s="9" t="s">
        <v>26</v>
      </c>
      <c r="I39" s="9">
        <v>69</v>
      </c>
      <c r="J39" s="24">
        <v>30</v>
      </c>
      <c r="K39" s="25" t="str">
        <f>IF(F39="NA","0000",IF(F39="A04","0200",IF(F39="A03","0500",IF(F39="A02","0700",IF(F39="A01","1000",ERROR)))))</f>
        <v>1000</v>
      </c>
      <c r="L39" s="25" t="str">
        <f t="shared" si="1"/>
        <v>030</v>
      </c>
      <c r="M39" s="26">
        <v>0</v>
      </c>
      <c r="N39" s="25">
        <v>2</v>
      </c>
      <c r="O39" s="25">
        <v>3</v>
      </c>
      <c r="P39" s="9" t="s">
        <v>2310</v>
      </c>
      <c r="Q39" s="9" t="str">
        <f t="shared" si="3"/>
        <v>0319</v>
      </c>
      <c r="R39" s="9" t="s">
        <v>2335</v>
      </c>
      <c r="S39" s="3"/>
      <c r="T39" s="3"/>
      <c r="U39" s="3"/>
    </row>
    <row r="40" spans="1:21" x14ac:dyDescent="0.25">
      <c r="A40" s="9" t="s">
        <v>2336</v>
      </c>
      <c r="B40" s="9" t="str">
        <f t="shared" si="0"/>
        <v>20190522</v>
      </c>
      <c r="C40" s="9" t="s">
        <v>872</v>
      </c>
      <c r="D40" s="9" t="s">
        <v>2258</v>
      </c>
      <c r="E40" s="9" t="s">
        <v>23</v>
      </c>
      <c r="F40" s="9" t="s">
        <v>277</v>
      </c>
      <c r="G40" s="9" t="s">
        <v>33</v>
      </c>
      <c r="H40" s="9" t="s">
        <v>26</v>
      </c>
      <c r="I40" s="9">
        <v>66</v>
      </c>
      <c r="J40" s="24">
        <v>30</v>
      </c>
      <c r="K40" s="25" t="str">
        <f>IF(F40="NA","0000",IF(F40="A04","0200",IF(F40="A03","0500",IF(F40="A02","0700",IF(F40="A01","1000",ERROR)))))</f>
        <v>1000</v>
      </c>
      <c r="L40" s="25" t="str">
        <f t="shared" si="1"/>
        <v>030</v>
      </c>
      <c r="M40" s="26">
        <v>0</v>
      </c>
      <c r="N40" s="25">
        <v>2</v>
      </c>
      <c r="O40" s="25">
        <v>3</v>
      </c>
      <c r="P40" s="9" t="s">
        <v>2310</v>
      </c>
      <c r="Q40" s="9" t="str">
        <f t="shared" si="3"/>
        <v>0321</v>
      </c>
      <c r="R40" s="9" t="s">
        <v>2337</v>
      </c>
      <c r="S40" s="3"/>
      <c r="T40" s="3"/>
      <c r="U40" s="3"/>
    </row>
    <row r="41" spans="1:21" x14ac:dyDescent="0.25">
      <c r="A41" s="9" t="s">
        <v>2338</v>
      </c>
      <c r="B41" s="9" t="str">
        <f t="shared" si="0"/>
        <v>20190522</v>
      </c>
      <c r="C41" s="9" t="s">
        <v>872</v>
      </c>
      <c r="D41" s="9" t="s">
        <v>2258</v>
      </c>
      <c r="E41" s="9" t="s">
        <v>459</v>
      </c>
      <c r="F41" s="9" t="s">
        <v>277</v>
      </c>
      <c r="G41" s="9" t="s">
        <v>33</v>
      </c>
      <c r="H41" s="9" t="s">
        <v>26</v>
      </c>
      <c r="I41" s="9">
        <v>16</v>
      </c>
      <c r="J41" s="24">
        <v>30</v>
      </c>
      <c r="K41" s="25" t="str">
        <f>IF(F41="NA","0000",IF(F41="A04","0200",IF(F41="A03","0500",IF(F41="A02","0700",IF(F41="A01","1000",ERROR)))))</f>
        <v>1000</v>
      </c>
      <c r="L41" s="25" t="str">
        <f t="shared" si="1"/>
        <v>030</v>
      </c>
      <c r="M41" s="26">
        <v>0</v>
      </c>
      <c r="N41" s="25">
        <v>2</v>
      </c>
      <c r="O41" s="25">
        <v>3</v>
      </c>
      <c r="P41" s="9" t="s">
        <v>2310</v>
      </c>
      <c r="Q41" s="9" t="str">
        <f t="shared" si="3"/>
        <v>0323</v>
      </c>
      <c r="R41" s="9" t="s">
        <v>2339</v>
      </c>
      <c r="S41" s="3">
        <f>I41-I38</f>
        <v>13</v>
      </c>
      <c r="T41" s="3">
        <f>I39-I37</f>
        <v>66</v>
      </c>
      <c r="U41" s="3">
        <f>S41/T41</f>
        <v>0.19696969696969696</v>
      </c>
    </row>
    <row r="42" spans="1:21" x14ac:dyDescent="0.25">
      <c r="A42" s="9" t="s">
        <v>2340</v>
      </c>
      <c r="B42" s="9" t="str">
        <f t="shared" si="0"/>
        <v>20190522</v>
      </c>
      <c r="C42" s="9" t="s">
        <v>872</v>
      </c>
      <c r="D42" s="9" t="s">
        <v>2258</v>
      </c>
      <c r="E42" s="9" t="s">
        <v>23</v>
      </c>
      <c r="F42" s="9" t="s">
        <v>24</v>
      </c>
      <c r="G42" s="9" t="s">
        <v>25</v>
      </c>
      <c r="H42" s="9" t="s">
        <v>26</v>
      </c>
      <c r="I42" s="9">
        <v>3</v>
      </c>
      <c r="J42" s="24">
        <v>0</v>
      </c>
      <c r="K42" s="25" t="str">
        <f>IF(F42="NA","0000",IF(F42="A04","0200",IF(F42="A03","0500",IF(F42="A02","0700",IF(F42="A01","1000",ERROR)))))</f>
        <v>0000</v>
      </c>
      <c r="L42" s="25" t="str">
        <f t="shared" si="1"/>
        <v>000</v>
      </c>
      <c r="M42" s="26">
        <v>0</v>
      </c>
      <c r="N42" s="25">
        <v>2</v>
      </c>
      <c r="O42" s="25">
        <v>4</v>
      </c>
      <c r="P42" s="9" t="s">
        <v>2310</v>
      </c>
      <c r="Q42" s="9" t="str">
        <f t="shared" si="3"/>
        <v>0325</v>
      </c>
      <c r="R42" s="9" t="s">
        <v>2341</v>
      </c>
      <c r="S42" s="3"/>
      <c r="T42" s="3"/>
      <c r="U42" s="3"/>
    </row>
    <row r="43" spans="1:21" x14ac:dyDescent="0.25">
      <c r="A43" s="9" t="s">
        <v>2342</v>
      </c>
      <c r="B43" s="9" t="str">
        <f t="shared" si="0"/>
        <v>20190522</v>
      </c>
      <c r="C43" s="9" t="s">
        <v>872</v>
      </c>
      <c r="D43" s="9" t="s">
        <v>2258</v>
      </c>
      <c r="E43" s="9" t="s">
        <v>459</v>
      </c>
      <c r="F43" s="9" t="s">
        <v>24</v>
      </c>
      <c r="G43" s="9" t="s">
        <v>25</v>
      </c>
      <c r="H43" s="9" t="s">
        <v>26</v>
      </c>
      <c r="I43" s="9">
        <v>3</v>
      </c>
      <c r="J43" s="24">
        <v>0</v>
      </c>
      <c r="K43" s="25" t="str">
        <f>IF(F43="NA","0000",IF(F43="A04","0200",IF(F43="A03","0500",IF(F43="A02","0700",IF(F43="A01","1000",ERROR)))))</f>
        <v>0000</v>
      </c>
      <c r="L43" s="25" t="str">
        <f t="shared" si="1"/>
        <v>000</v>
      </c>
      <c r="M43" s="26">
        <v>0</v>
      </c>
      <c r="N43" s="25">
        <v>2</v>
      </c>
      <c r="O43" s="25">
        <v>4</v>
      </c>
      <c r="P43" s="9" t="s">
        <v>2310</v>
      </c>
      <c r="Q43" s="9" t="str">
        <f t="shared" si="3"/>
        <v>0327</v>
      </c>
      <c r="R43" s="9" t="s">
        <v>2343</v>
      </c>
      <c r="S43" s="3"/>
      <c r="T43" s="3"/>
      <c r="U43" s="3"/>
    </row>
    <row r="44" spans="1:21" x14ac:dyDescent="0.25">
      <c r="A44" s="9" t="s">
        <v>2344</v>
      </c>
      <c r="B44" s="9" t="str">
        <f t="shared" si="0"/>
        <v>20190522</v>
      </c>
      <c r="C44" s="9" t="s">
        <v>872</v>
      </c>
      <c r="D44" s="9" t="s">
        <v>2258</v>
      </c>
      <c r="E44" s="9" t="s">
        <v>23</v>
      </c>
      <c r="F44" s="9" t="s">
        <v>277</v>
      </c>
      <c r="G44" s="9" t="s">
        <v>33</v>
      </c>
      <c r="H44" s="9" t="s">
        <v>26</v>
      </c>
      <c r="I44" s="9">
        <v>81</v>
      </c>
      <c r="J44" s="24">
        <v>30</v>
      </c>
      <c r="K44" s="25" t="str">
        <f>IF(F44="NA","0000",IF(F44="A04","0200",IF(F44="A03","0500",IF(F44="A02","0700",IF(F44="A01","1000",ERROR)))))</f>
        <v>1000</v>
      </c>
      <c r="L44" s="25" t="str">
        <f t="shared" si="1"/>
        <v>030</v>
      </c>
      <c r="M44" s="26">
        <v>0</v>
      </c>
      <c r="N44" s="25">
        <v>2</v>
      </c>
      <c r="O44" s="25">
        <v>4</v>
      </c>
      <c r="P44" s="9" t="s">
        <v>2310</v>
      </c>
      <c r="Q44" s="9" t="str">
        <f t="shared" si="3"/>
        <v>0329</v>
      </c>
      <c r="R44" s="9" t="s">
        <v>2345</v>
      </c>
      <c r="S44" s="3"/>
      <c r="T44" s="3"/>
      <c r="U44" s="3"/>
    </row>
    <row r="45" spans="1:21" x14ac:dyDescent="0.25">
      <c r="A45" s="9" t="s">
        <v>2346</v>
      </c>
      <c r="B45" s="9" t="str">
        <f t="shared" si="0"/>
        <v>20190522</v>
      </c>
      <c r="C45" s="9" t="s">
        <v>872</v>
      </c>
      <c r="D45" s="9" t="s">
        <v>2258</v>
      </c>
      <c r="E45" s="9" t="s">
        <v>23</v>
      </c>
      <c r="F45" s="9" t="s">
        <v>277</v>
      </c>
      <c r="G45" s="9" t="s">
        <v>33</v>
      </c>
      <c r="H45" s="9" t="s">
        <v>26</v>
      </c>
      <c r="I45" s="9">
        <v>62</v>
      </c>
      <c r="J45" s="24">
        <v>30</v>
      </c>
      <c r="K45" s="25" t="str">
        <f>IF(F45="NA","0000",IF(F45="A04","0200",IF(F45="A03","0500",IF(F45="A02","0700",IF(F45="A01","1000",ERROR)))))</f>
        <v>1000</v>
      </c>
      <c r="L45" s="25" t="str">
        <f t="shared" si="1"/>
        <v>030</v>
      </c>
      <c r="M45" s="26">
        <v>0</v>
      </c>
      <c r="N45" s="25">
        <v>2</v>
      </c>
      <c r="O45" s="25">
        <v>4</v>
      </c>
      <c r="P45" s="9" t="s">
        <v>2310</v>
      </c>
      <c r="Q45" s="9" t="str">
        <f t="shared" si="3"/>
        <v>0331</v>
      </c>
      <c r="R45" s="9" t="s">
        <v>2347</v>
      </c>
      <c r="S45" s="3"/>
      <c r="T45" s="3"/>
      <c r="U45" s="3"/>
    </row>
    <row r="46" spans="1:21" x14ac:dyDescent="0.25">
      <c r="A46" s="9" t="s">
        <v>2348</v>
      </c>
      <c r="B46" s="9" t="str">
        <f t="shared" si="0"/>
        <v>20190522</v>
      </c>
      <c r="C46" s="9" t="s">
        <v>872</v>
      </c>
      <c r="D46" s="9" t="s">
        <v>2258</v>
      </c>
      <c r="E46" s="9" t="s">
        <v>459</v>
      </c>
      <c r="F46" s="9" t="s">
        <v>277</v>
      </c>
      <c r="G46" s="9" t="s">
        <v>33</v>
      </c>
      <c r="H46" s="9" t="s">
        <v>26</v>
      </c>
      <c r="I46" s="9">
        <v>13</v>
      </c>
      <c r="J46" s="24">
        <v>30</v>
      </c>
      <c r="K46" s="25" t="str">
        <f>IF(F46="NA","0000",IF(F46="A04","0200",IF(F46="A03","0500",IF(F46="A02","0700",IF(F46="A01","1000",ERROR)))))</f>
        <v>1000</v>
      </c>
      <c r="L46" s="25" t="str">
        <f t="shared" si="1"/>
        <v>030</v>
      </c>
      <c r="M46" s="26">
        <v>0</v>
      </c>
      <c r="N46" s="25">
        <v>2</v>
      </c>
      <c r="O46" s="25">
        <v>4</v>
      </c>
      <c r="P46" s="9" t="s">
        <v>2310</v>
      </c>
      <c r="Q46" s="9" t="str">
        <f t="shared" si="3"/>
        <v>0333</v>
      </c>
      <c r="R46" s="9" t="s">
        <v>2349</v>
      </c>
      <c r="S46" s="3">
        <f>I46-I43</f>
        <v>10</v>
      </c>
      <c r="T46" s="3">
        <f>I44-I42</f>
        <v>78</v>
      </c>
      <c r="U46" s="3">
        <f>S46/T46</f>
        <v>0.12820512820512819</v>
      </c>
    </row>
    <row r="47" spans="1:21" x14ac:dyDescent="0.25">
      <c r="A47" s="9" t="s">
        <v>2350</v>
      </c>
      <c r="B47" s="9" t="str">
        <f t="shared" si="0"/>
        <v>20190628</v>
      </c>
      <c r="C47" s="9" t="s">
        <v>872</v>
      </c>
      <c r="D47" s="9" t="s">
        <v>2258</v>
      </c>
      <c r="E47" s="9" t="s">
        <v>23</v>
      </c>
      <c r="F47" s="9" t="s">
        <v>24</v>
      </c>
      <c r="G47" s="9" t="s">
        <v>25</v>
      </c>
      <c r="H47" s="9" t="s">
        <v>26</v>
      </c>
      <c r="I47" s="9">
        <v>0</v>
      </c>
      <c r="J47" s="24">
        <v>0</v>
      </c>
      <c r="K47" s="25" t="str">
        <f>IF(F47="NA","0000",IF(F47="A04","0200",IF(F47="A03","0500",IF(F47="A02","0700",IF(F47="A01","1000",ERROR)))))</f>
        <v>0000</v>
      </c>
      <c r="L47" s="25" t="str">
        <f t="shared" si="1"/>
        <v>000</v>
      </c>
      <c r="M47" s="26">
        <v>0</v>
      </c>
      <c r="N47" s="25">
        <v>2</v>
      </c>
      <c r="O47" s="25">
        <v>6</v>
      </c>
      <c r="P47" s="9" t="s">
        <v>2310</v>
      </c>
      <c r="Q47" s="9" t="str">
        <f>RIGHT(A47,4)</f>
        <v>1420</v>
      </c>
      <c r="R47" s="9" t="s">
        <v>2351</v>
      </c>
      <c r="S47" s="3"/>
      <c r="T47" s="3"/>
      <c r="U47" s="3"/>
    </row>
    <row r="48" spans="1:21" x14ac:dyDescent="0.25">
      <c r="A48" s="9" t="s">
        <v>2352</v>
      </c>
      <c r="B48" s="9" t="str">
        <f t="shared" si="0"/>
        <v>20190628</v>
      </c>
      <c r="C48" s="9" t="s">
        <v>872</v>
      </c>
      <c r="D48" s="9" t="s">
        <v>2258</v>
      </c>
      <c r="E48" s="9" t="s">
        <v>459</v>
      </c>
      <c r="F48" s="9" t="s">
        <v>24</v>
      </c>
      <c r="G48" s="9" t="s">
        <v>25</v>
      </c>
      <c r="H48" s="9" t="s">
        <v>26</v>
      </c>
      <c r="I48" s="9">
        <v>1</v>
      </c>
      <c r="J48" s="24">
        <v>0</v>
      </c>
      <c r="K48" s="25" t="str">
        <f>IF(F48="NA","0000",IF(F48="A04","0200",IF(F48="A03","0500",IF(F48="A02","0700",IF(F48="A01","1000",ERROR)))))</f>
        <v>0000</v>
      </c>
      <c r="L48" s="25" t="str">
        <f t="shared" si="1"/>
        <v>000</v>
      </c>
      <c r="M48" s="26">
        <v>0</v>
      </c>
      <c r="N48" s="25">
        <v>2</v>
      </c>
      <c r="O48" s="25">
        <v>6</v>
      </c>
      <c r="P48" s="9" t="s">
        <v>2310</v>
      </c>
      <c r="Q48" s="9" t="str">
        <f>RIGHT(A48,4)</f>
        <v>1422</v>
      </c>
      <c r="R48" s="9" t="s">
        <v>2353</v>
      </c>
      <c r="S48" s="3"/>
      <c r="T48" s="3"/>
      <c r="U48" s="3"/>
    </row>
    <row r="49" spans="1:21" x14ac:dyDescent="0.25">
      <c r="A49" s="9" t="s">
        <v>2354</v>
      </c>
      <c r="B49" s="9" t="str">
        <f t="shared" si="0"/>
        <v>20190628</v>
      </c>
      <c r="C49" s="9" t="s">
        <v>872</v>
      </c>
      <c r="D49" s="9" t="s">
        <v>2258</v>
      </c>
      <c r="E49" s="9" t="s">
        <v>23</v>
      </c>
      <c r="F49" s="9" t="s">
        <v>277</v>
      </c>
      <c r="G49" s="9" t="s">
        <v>33</v>
      </c>
      <c r="H49" s="9" t="s">
        <v>26</v>
      </c>
      <c r="I49" s="9">
        <v>384</v>
      </c>
      <c r="J49" s="24">
        <v>30</v>
      </c>
      <c r="K49" s="25" t="str">
        <f>IF(F49="NA","0000",IF(F49="A04","0200",IF(F49="A03","0500",IF(F49="A02","0700",IF(F49="A01","1000",ERROR)))))</f>
        <v>1000</v>
      </c>
      <c r="L49" s="25" t="str">
        <f t="shared" si="1"/>
        <v>030</v>
      </c>
      <c r="M49" s="26">
        <v>0</v>
      </c>
      <c r="N49" s="25">
        <v>2</v>
      </c>
      <c r="O49" s="25">
        <v>6</v>
      </c>
      <c r="P49" s="9" t="s">
        <v>2310</v>
      </c>
      <c r="Q49" s="9" t="str">
        <f>RIGHT(A49,4)</f>
        <v>1424</v>
      </c>
      <c r="R49" s="9" t="s">
        <v>2355</v>
      </c>
      <c r="S49" s="3"/>
      <c r="T49" s="3"/>
      <c r="U49" s="3"/>
    </row>
    <row r="50" spans="1:21" x14ac:dyDescent="0.25">
      <c r="A50" s="9" t="s">
        <v>2356</v>
      </c>
      <c r="B50" s="9" t="str">
        <f t="shared" si="0"/>
        <v>20190628</v>
      </c>
      <c r="C50" s="9" t="s">
        <v>872</v>
      </c>
      <c r="D50" s="9" t="s">
        <v>2258</v>
      </c>
      <c r="E50" s="9" t="s">
        <v>23</v>
      </c>
      <c r="F50" s="9" t="s">
        <v>277</v>
      </c>
      <c r="G50" s="9" t="s">
        <v>33</v>
      </c>
      <c r="H50" s="9" t="s">
        <v>26</v>
      </c>
      <c r="I50" s="9">
        <v>277</v>
      </c>
      <c r="J50" s="24">
        <v>30</v>
      </c>
      <c r="K50" s="25" t="str">
        <f>IF(F50="NA","0000",IF(F50="A04","0200",IF(F50="A03","0500",IF(F50="A02","0700",IF(F50="A01","1000",ERROR)))))</f>
        <v>1000</v>
      </c>
      <c r="L50" s="25" t="str">
        <f t="shared" si="1"/>
        <v>030</v>
      </c>
      <c r="M50" s="26">
        <v>0</v>
      </c>
      <c r="N50" s="25">
        <v>2</v>
      </c>
      <c r="O50" s="25">
        <v>6</v>
      </c>
      <c r="P50" s="9" t="s">
        <v>2310</v>
      </c>
      <c r="Q50" s="9" t="str">
        <f>RIGHT(A50,4)</f>
        <v>1426</v>
      </c>
      <c r="R50" s="9" t="s">
        <v>2357</v>
      </c>
      <c r="S50" s="3"/>
      <c r="T50" s="3"/>
      <c r="U50" s="3"/>
    </row>
    <row r="51" spans="1:21" x14ac:dyDescent="0.25">
      <c r="A51" s="9" t="s">
        <v>2358</v>
      </c>
      <c r="B51" s="9" t="str">
        <f t="shared" si="0"/>
        <v>20190628</v>
      </c>
      <c r="C51" s="9" t="s">
        <v>872</v>
      </c>
      <c r="D51" s="9" t="s">
        <v>2258</v>
      </c>
      <c r="E51" s="9" t="s">
        <v>459</v>
      </c>
      <c r="F51" s="9" t="s">
        <v>277</v>
      </c>
      <c r="G51" s="9" t="s">
        <v>33</v>
      </c>
      <c r="H51" s="9" t="s">
        <v>26</v>
      </c>
      <c r="I51" s="9">
        <v>106</v>
      </c>
      <c r="J51" s="24">
        <v>30</v>
      </c>
      <c r="K51" s="25" t="str">
        <f>IF(F51="NA","0000",IF(F51="A04","0200",IF(F51="A03","0500",IF(F51="A02","0700",IF(F51="A01","1000",ERROR)))))</f>
        <v>1000</v>
      </c>
      <c r="L51" s="25" t="str">
        <f t="shared" si="1"/>
        <v>030</v>
      </c>
      <c r="M51" s="26">
        <v>0</v>
      </c>
      <c r="N51" s="25">
        <v>2</v>
      </c>
      <c r="O51" s="25">
        <v>6</v>
      </c>
      <c r="P51" s="9" t="s">
        <v>2359</v>
      </c>
      <c r="Q51" s="9" t="str">
        <f>RIGHT(A51,4)</f>
        <v>1428</v>
      </c>
      <c r="R51" s="9" t="s">
        <v>2360</v>
      </c>
      <c r="S51" s="3">
        <f>I51-I48</f>
        <v>105</v>
      </c>
      <c r="T51" s="3">
        <f>I49-I47</f>
        <v>384</v>
      </c>
      <c r="U51" s="3">
        <f>S51/T51</f>
        <v>0.2734375</v>
      </c>
    </row>
    <row r="52" spans="1:21" x14ac:dyDescent="0.25">
      <c r="A52" s="9" t="s">
        <v>2361</v>
      </c>
      <c r="B52" s="9" t="str">
        <f t="shared" si="0"/>
        <v>20190523</v>
      </c>
      <c r="C52" s="9" t="s">
        <v>872</v>
      </c>
      <c r="D52" s="9" t="s">
        <v>2258</v>
      </c>
      <c r="E52" s="9" t="s">
        <v>23</v>
      </c>
      <c r="F52" s="9" t="s">
        <v>24</v>
      </c>
      <c r="G52" s="9" t="s">
        <v>25</v>
      </c>
      <c r="H52" s="9" t="s">
        <v>26</v>
      </c>
      <c r="I52" s="9">
        <v>8</v>
      </c>
      <c r="J52" s="24">
        <v>0</v>
      </c>
      <c r="K52" s="25" t="str">
        <f>IF(F52="NA","0000",IF(F52="A04","0200",IF(F52="A03","0500",IF(F52="A02","0700",IF(F52="A01","1000",ERROR)))))</f>
        <v>0000</v>
      </c>
      <c r="L52" s="25" t="str">
        <f t="shared" si="1"/>
        <v>000</v>
      </c>
      <c r="M52" s="26">
        <v>0</v>
      </c>
      <c r="N52" s="25">
        <v>3</v>
      </c>
      <c r="O52" s="25">
        <v>1</v>
      </c>
      <c r="P52" s="9" t="s">
        <v>2259</v>
      </c>
      <c r="Q52" s="9" t="str">
        <f t="shared" ref="Q52:Q66" si="4">CONCATENATE("0",RIGHT(A52,3))</f>
        <v>0364</v>
      </c>
      <c r="R52" s="9" t="s">
        <v>2362</v>
      </c>
      <c r="S52" s="3"/>
      <c r="T52" s="3"/>
      <c r="U52" s="3"/>
    </row>
    <row r="53" spans="1:21" x14ac:dyDescent="0.25">
      <c r="A53" s="9" t="s">
        <v>2363</v>
      </c>
      <c r="B53" s="9" t="str">
        <f t="shared" si="0"/>
        <v>20190523</v>
      </c>
      <c r="C53" s="9" t="s">
        <v>872</v>
      </c>
      <c r="D53" s="9" t="s">
        <v>2258</v>
      </c>
      <c r="E53" s="9" t="s">
        <v>459</v>
      </c>
      <c r="F53" s="9" t="s">
        <v>24</v>
      </c>
      <c r="G53" s="9" t="s">
        <v>25</v>
      </c>
      <c r="H53" s="9" t="s">
        <v>26</v>
      </c>
      <c r="I53" s="9">
        <v>7</v>
      </c>
      <c r="J53" s="24">
        <v>0</v>
      </c>
      <c r="K53" s="25" t="str">
        <f>IF(F53="NA","0000",IF(F53="A04","0200",IF(F53="A03","0500",IF(F53="A02","0700",IF(F53="A01","1000",ERROR)))))</f>
        <v>0000</v>
      </c>
      <c r="L53" s="25" t="str">
        <f t="shared" si="1"/>
        <v>000</v>
      </c>
      <c r="M53" s="26">
        <v>0</v>
      </c>
      <c r="N53" s="25">
        <v>3</v>
      </c>
      <c r="O53" s="25">
        <v>1</v>
      </c>
      <c r="P53" s="9" t="s">
        <v>2259</v>
      </c>
      <c r="Q53" s="9" t="str">
        <f t="shared" si="4"/>
        <v>0366</v>
      </c>
      <c r="R53" s="9" t="s">
        <v>2364</v>
      </c>
      <c r="S53" s="3"/>
      <c r="T53" s="3"/>
      <c r="U53" s="3"/>
    </row>
    <row r="54" spans="1:21" x14ac:dyDescent="0.25">
      <c r="A54" s="9" t="s">
        <v>2365</v>
      </c>
      <c r="B54" s="9" t="str">
        <f t="shared" si="0"/>
        <v>20190523</v>
      </c>
      <c r="C54" s="9" t="s">
        <v>872</v>
      </c>
      <c r="D54" s="9" t="s">
        <v>2258</v>
      </c>
      <c r="E54" s="9" t="s">
        <v>23</v>
      </c>
      <c r="F54" s="9" t="s">
        <v>277</v>
      </c>
      <c r="G54" s="9" t="s">
        <v>33</v>
      </c>
      <c r="H54" s="9" t="s">
        <v>26</v>
      </c>
      <c r="I54" s="9">
        <v>239</v>
      </c>
      <c r="J54" s="24">
        <v>120</v>
      </c>
      <c r="K54" s="25" t="str">
        <f>IF(F54="NA","0000",IF(F54="A04","0200",IF(F54="A03","0500",IF(F54="A02","0700",IF(F54="A01","1000",ERROR)))))</f>
        <v>1000</v>
      </c>
      <c r="L54" s="25" t="str">
        <f t="shared" si="1"/>
        <v>120</v>
      </c>
      <c r="M54" s="26">
        <v>0</v>
      </c>
      <c r="N54" s="25">
        <v>3</v>
      </c>
      <c r="O54" s="25">
        <v>1</v>
      </c>
      <c r="P54" s="9" t="s">
        <v>2259</v>
      </c>
      <c r="Q54" s="9" t="str">
        <f t="shared" si="4"/>
        <v>0368</v>
      </c>
      <c r="R54" s="9" t="s">
        <v>2366</v>
      </c>
      <c r="S54" s="3"/>
      <c r="T54" s="3"/>
      <c r="U54" s="3"/>
    </row>
    <row r="55" spans="1:21" x14ac:dyDescent="0.25">
      <c r="A55" s="9" t="s">
        <v>2367</v>
      </c>
      <c r="B55" s="9" t="str">
        <f t="shared" si="0"/>
        <v>20190523</v>
      </c>
      <c r="C55" s="9" t="s">
        <v>872</v>
      </c>
      <c r="D55" s="9" t="s">
        <v>2258</v>
      </c>
      <c r="E55" s="9" t="s">
        <v>23</v>
      </c>
      <c r="F55" s="9" t="s">
        <v>277</v>
      </c>
      <c r="G55" s="9" t="s">
        <v>33</v>
      </c>
      <c r="H55" s="9" t="s">
        <v>26</v>
      </c>
      <c r="I55" s="9">
        <v>181</v>
      </c>
      <c r="J55" s="24">
        <v>120</v>
      </c>
      <c r="K55" s="25" t="str">
        <f>IF(F55="NA","0000",IF(F55="A04","0200",IF(F55="A03","0500",IF(F55="A02","0700",IF(F55="A01","1000",ERROR)))))</f>
        <v>1000</v>
      </c>
      <c r="L55" s="25" t="str">
        <f t="shared" si="1"/>
        <v>120</v>
      </c>
      <c r="M55" s="26">
        <v>0</v>
      </c>
      <c r="N55" s="25">
        <v>3</v>
      </c>
      <c r="O55" s="25">
        <v>1</v>
      </c>
      <c r="P55" s="9" t="s">
        <v>2259</v>
      </c>
      <c r="Q55" s="9" t="str">
        <f t="shared" si="4"/>
        <v>0370</v>
      </c>
      <c r="R55" s="9" t="s">
        <v>2368</v>
      </c>
      <c r="S55" s="3"/>
      <c r="T55" s="3"/>
      <c r="U55" s="3"/>
    </row>
    <row r="56" spans="1:21" x14ac:dyDescent="0.25">
      <c r="A56" s="9" t="s">
        <v>2369</v>
      </c>
      <c r="B56" s="9" t="str">
        <f t="shared" ref="B56:B99" si="5">LEFT(A56,8)</f>
        <v>20190523</v>
      </c>
      <c r="C56" s="9" t="s">
        <v>872</v>
      </c>
      <c r="D56" s="9" t="s">
        <v>2258</v>
      </c>
      <c r="E56" s="9" t="s">
        <v>459</v>
      </c>
      <c r="F56" s="9" t="s">
        <v>277</v>
      </c>
      <c r="G56" s="9" t="s">
        <v>33</v>
      </c>
      <c r="H56" s="9" t="s">
        <v>26</v>
      </c>
      <c r="I56" s="9">
        <v>90</v>
      </c>
      <c r="J56" s="24">
        <v>120</v>
      </c>
      <c r="K56" s="25" t="str">
        <f>IF(F56="NA","0000",IF(F56="A04","0200",IF(F56="A03","0500",IF(F56="A02","0700",IF(F56="A01","1000",ERROR)))))</f>
        <v>1000</v>
      </c>
      <c r="L56" s="25" t="str">
        <f t="shared" ref="L56:L99" si="6">IF(J56="NA","000",TEXT(J56,"000"))</f>
        <v>120</v>
      </c>
      <c r="M56" s="26">
        <v>0</v>
      </c>
      <c r="N56" s="25">
        <v>3</v>
      </c>
      <c r="O56" s="25">
        <v>1</v>
      </c>
      <c r="P56" s="9" t="s">
        <v>2259</v>
      </c>
      <c r="Q56" s="9" t="str">
        <f t="shared" si="4"/>
        <v>0372</v>
      </c>
      <c r="R56" s="9" t="s">
        <v>2370</v>
      </c>
      <c r="S56" s="3">
        <f>I56-I53</f>
        <v>83</v>
      </c>
      <c r="T56" s="3">
        <f>I54-I52</f>
        <v>231</v>
      </c>
      <c r="U56" s="3">
        <f>S56/T56</f>
        <v>0.3593073593073593</v>
      </c>
    </row>
    <row r="57" spans="1:21" x14ac:dyDescent="0.25">
      <c r="A57" s="9" t="s">
        <v>2371</v>
      </c>
      <c r="B57" s="9" t="str">
        <f t="shared" si="5"/>
        <v>20190523</v>
      </c>
      <c r="C57" s="9" t="s">
        <v>872</v>
      </c>
      <c r="D57" s="9" t="s">
        <v>2258</v>
      </c>
      <c r="E57" s="9" t="s">
        <v>23</v>
      </c>
      <c r="F57" s="9" t="s">
        <v>24</v>
      </c>
      <c r="G57" s="9" t="s">
        <v>25</v>
      </c>
      <c r="H57" s="9" t="s">
        <v>26</v>
      </c>
      <c r="I57" s="9">
        <v>4</v>
      </c>
      <c r="J57" s="24">
        <v>0</v>
      </c>
      <c r="K57" s="25" t="str">
        <f>IF(F57="NA","0000",IF(F57="A04","0200",IF(F57="A03","0500",IF(F57="A02","0700",IF(F57="A01","1000",ERROR)))))</f>
        <v>0000</v>
      </c>
      <c r="L57" s="25" t="str">
        <f t="shared" si="6"/>
        <v>000</v>
      </c>
      <c r="M57" s="26">
        <v>0</v>
      </c>
      <c r="N57" s="25">
        <v>3</v>
      </c>
      <c r="O57" s="25">
        <v>2</v>
      </c>
      <c r="P57" s="9" t="s">
        <v>2259</v>
      </c>
      <c r="Q57" s="9" t="str">
        <f t="shared" si="4"/>
        <v>0384</v>
      </c>
      <c r="R57" s="9" t="s">
        <v>2372</v>
      </c>
      <c r="S57" s="3"/>
      <c r="T57" s="3"/>
      <c r="U57" s="3"/>
    </row>
    <row r="58" spans="1:21" x14ac:dyDescent="0.25">
      <c r="A58" s="9" t="s">
        <v>2373</v>
      </c>
      <c r="B58" s="9" t="str">
        <f t="shared" si="5"/>
        <v>20190523</v>
      </c>
      <c r="C58" s="9" t="s">
        <v>872</v>
      </c>
      <c r="D58" s="9" t="s">
        <v>2258</v>
      </c>
      <c r="E58" s="9" t="s">
        <v>459</v>
      </c>
      <c r="F58" s="9" t="s">
        <v>24</v>
      </c>
      <c r="G58" s="9" t="s">
        <v>25</v>
      </c>
      <c r="H58" s="9" t="s">
        <v>26</v>
      </c>
      <c r="I58" s="9">
        <v>1</v>
      </c>
      <c r="J58" s="24">
        <v>0</v>
      </c>
      <c r="K58" s="25" t="str">
        <f>IF(F58="NA","0000",IF(F58="A04","0200",IF(F58="A03","0500",IF(F58="A02","0700",IF(F58="A01","1000",ERROR)))))</f>
        <v>0000</v>
      </c>
      <c r="L58" s="25" t="str">
        <f t="shared" si="6"/>
        <v>000</v>
      </c>
      <c r="M58" s="26">
        <v>0</v>
      </c>
      <c r="N58" s="25">
        <v>3</v>
      </c>
      <c r="O58" s="25">
        <v>2</v>
      </c>
      <c r="P58" s="9" t="s">
        <v>2259</v>
      </c>
      <c r="Q58" s="9" t="str">
        <f t="shared" si="4"/>
        <v>0386</v>
      </c>
      <c r="R58" s="9" t="s">
        <v>2374</v>
      </c>
      <c r="S58" s="3"/>
      <c r="T58" s="3"/>
      <c r="U58" s="3"/>
    </row>
    <row r="59" spans="1:21" x14ac:dyDescent="0.25">
      <c r="A59" s="9" t="s">
        <v>2375</v>
      </c>
      <c r="B59" s="9" t="str">
        <f t="shared" si="5"/>
        <v>20190523</v>
      </c>
      <c r="C59" s="9" t="s">
        <v>872</v>
      </c>
      <c r="D59" s="9" t="s">
        <v>2258</v>
      </c>
      <c r="E59" s="9" t="s">
        <v>23</v>
      </c>
      <c r="F59" s="9" t="s">
        <v>277</v>
      </c>
      <c r="G59" s="9" t="s">
        <v>33</v>
      </c>
      <c r="H59" s="9" t="s">
        <v>26</v>
      </c>
      <c r="I59" s="9">
        <v>163</v>
      </c>
      <c r="J59" s="24">
        <v>120</v>
      </c>
      <c r="K59" s="25" t="str">
        <f>IF(F59="NA","0000",IF(F59="A04","0200",IF(F59="A03","0500",IF(F59="A02","0700",IF(F59="A01","1000",ERROR)))))</f>
        <v>1000</v>
      </c>
      <c r="L59" s="25" t="str">
        <f t="shared" si="6"/>
        <v>120</v>
      </c>
      <c r="M59" s="26">
        <v>0</v>
      </c>
      <c r="N59" s="25">
        <v>3</v>
      </c>
      <c r="O59" s="25">
        <v>2</v>
      </c>
      <c r="P59" s="9" t="s">
        <v>2259</v>
      </c>
      <c r="Q59" s="9" t="str">
        <f t="shared" si="4"/>
        <v>0388</v>
      </c>
      <c r="R59" s="9" t="s">
        <v>2376</v>
      </c>
      <c r="S59" s="3"/>
      <c r="T59" s="3"/>
      <c r="U59" s="3"/>
    </row>
    <row r="60" spans="1:21" x14ac:dyDescent="0.25">
      <c r="A60" s="9" t="s">
        <v>2377</v>
      </c>
      <c r="B60" s="9" t="str">
        <f t="shared" si="5"/>
        <v>20190523</v>
      </c>
      <c r="C60" s="9" t="s">
        <v>872</v>
      </c>
      <c r="D60" s="9" t="s">
        <v>2258</v>
      </c>
      <c r="E60" s="9" t="s">
        <v>23</v>
      </c>
      <c r="F60" s="9" t="s">
        <v>277</v>
      </c>
      <c r="G60" s="9" t="s">
        <v>33</v>
      </c>
      <c r="H60" s="9" t="s">
        <v>26</v>
      </c>
      <c r="I60" s="9">
        <v>28</v>
      </c>
      <c r="J60" s="24">
        <v>120</v>
      </c>
      <c r="K60" s="25" t="str">
        <f>IF(F60="NA","0000",IF(F60="A04","0200",IF(F60="A03","0500",IF(F60="A02","0700",IF(F60="A01","1000",ERROR)))))</f>
        <v>1000</v>
      </c>
      <c r="L60" s="25" t="str">
        <f t="shared" si="6"/>
        <v>120</v>
      </c>
      <c r="M60" s="26">
        <v>0</v>
      </c>
      <c r="N60" s="25">
        <v>3</v>
      </c>
      <c r="O60" s="25">
        <v>2</v>
      </c>
      <c r="P60" s="9" t="s">
        <v>2259</v>
      </c>
      <c r="Q60" s="9" t="str">
        <f t="shared" si="4"/>
        <v>0390</v>
      </c>
      <c r="R60" s="9" t="s">
        <v>2378</v>
      </c>
      <c r="S60" s="3"/>
      <c r="T60" s="3"/>
      <c r="U60" s="3"/>
    </row>
    <row r="61" spans="1:21" x14ac:dyDescent="0.25">
      <c r="A61" s="9" t="s">
        <v>2379</v>
      </c>
      <c r="B61" s="9" t="str">
        <f t="shared" si="5"/>
        <v>20190523</v>
      </c>
      <c r="C61" s="9" t="s">
        <v>872</v>
      </c>
      <c r="D61" s="9" t="s">
        <v>2258</v>
      </c>
      <c r="E61" s="9" t="s">
        <v>459</v>
      </c>
      <c r="F61" s="9" t="s">
        <v>277</v>
      </c>
      <c r="G61" s="9" t="s">
        <v>33</v>
      </c>
      <c r="H61" s="9" t="s">
        <v>26</v>
      </c>
      <c r="I61" s="9">
        <v>10</v>
      </c>
      <c r="J61" s="24">
        <v>120</v>
      </c>
      <c r="K61" s="25" t="str">
        <f>IF(F61="NA","0000",IF(F61="A04","0200",IF(F61="A03","0500",IF(F61="A02","0700",IF(F61="A01","1000",ERROR)))))</f>
        <v>1000</v>
      </c>
      <c r="L61" s="25" t="str">
        <f t="shared" si="6"/>
        <v>120</v>
      </c>
      <c r="M61" s="26">
        <v>0</v>
      </c>
      <c r="N61" s="25">
        <v>3</v>
      </c>
      <c r="O61" s="25">
        <v>2</v>
      </c>
      <c r="P61" s="9" t="s">
        <v>2259</v>
      </c>
      <c r="Q61" s="9" t="str">
        <f t="shared" si="4"/>
        <v>0392</v>
      </c>
      <c r="R61" s="9" t="s">
        <v>2380</v>
      </c>
      <c r="S61" s="3">
        <f>I61-I58</f>
        <v>9</v>
      </c>
      <c r="T61" s="3">
        <f>I59-I57</f>
        <v>159</v>
      </c>
      <c r="U61" s="3">
        <f>S61/T61</f>
        <v>5.6603773584905662E-2</v>
      </c>
    </row>
    <row r="62" spans="1:21" x14ac:dyDescent="0.25">
      <c r="A62" s="9" t="s">
        <v>2381</v>
      </c>
      <c r="B62" s="9" t="str">
        <f t="shared" si="5"/>
        <v>20190523</v>
      </c>
      <c r="C62" s="9" t="s">
        <v>872</v>
      </c>
      <c r="D62" s="9" t="s">
        <v>2258</v>
      </c>
      <c r="E62" s="9" t="s">
        <v>23</v>
      </c>
      <c r="F62" s="9" t="s">
        <v>277</v>
      </c>
      <c r="G62" s="9" t="s">
        <v>25</v>
      </c>
      <c r="H62" s="9" t="s">
        <v>26</v>
      </c>
      <c r="I62" s="9">
        <v>0</v>
      </c>
      <c r="J62" s="24">
        <v>0</v>
      </c>
      <c r="K62" s="25" t="str">
        <f>IF(F62="NA","0000",IF(F62="A04","0200",IF(F62="A03","0500",IF(F62="A02","0700",IF(F62="A01","1000",ERROR)))))</f>
        <v>1000</v>
      </c>
      <c r="L62" s="25" t="str">
        <f t="shared" si="6"/>
        <v>000</v>
      </c>
      <c r="M62" s="26">
        <v>0</v>
      </c>
      <c r="N62" s="25">
        <v>3</v>
      </c>
      <c r="O62" s="25">
        <v>3</v>
      </c>
      <c r="P62" s="9" t="s">
        <v>2259</v>
      </c>
      <c r="Q62" s="9" t="str">
        <f t="shared" si="4"/>
        <v>0394</v>
      </c>
      <c r="R62" s="9" t="s">
        <v>2382</v>
      </c>
      <c r="S62" s="3"/>
      <c r="T62" s="3"/>
      <c r="U62" s="3"/>
    </row>
    <row r="63" spans="1:21" x14ac:dyDescent="0.25">
      <c r="A63" s="9" t="s">
        <v>2383</v>
      </c>
      <c r="B63" s="9" t="str">
        <f t="shared" si="5"/>
        <v>20190523</v>
      </c>
      <c r="C63" s="9" t="s">
        <v>872</v>
      </c>
      <c r="D63" s="9" t="s">
        <v>2258</v>
      </c>
      <c r="E63" s="9" t="s">
        <v>459</v>
      </c>
      <c r="F63" s="9" t="s">
        <v>24</v>
      </c>
      <c r="G63" s="9" t="s">
        <v>25</v>
      </c>
      <c r="H63" s="9" t="s">
        <v>26</v>
      </c>
      <c r="I63" s="9">
        <v>0</v>
      </c>
      <c r="J63" s="24">
        <v>0</v>
      </c>
      <c r="K63" s="25" t="str">
        <f>IF(F63="NA","0000",IF(F63="A04","0200",IF(F63="A03","0500",IF(F63="A02","0700",IF(F63="A01","1000",ERROR)))))</f>
        <v>0000</v>
      </c>
      <c r="L63" s="25" t="str">
        <f t="shared" si="6"/>
        <v>000</v>
      </c>
      <c r="M63" s="26">
        <v>0</v>
      </c>
      <c r="N63" s="25">
        <v>3</v>
      </c>
      <c r="O63" s="25">
        <v>3</v>
      </c>
      <c r="P63" s="9" t="s">
        <v>2259</v>
      </c>
      <c r="Q63" s="9" t="str">
        <f t="shared" si="4"/>
        <v>0396</v>
      </c>
      <c r="R63" s="9" t="s">
        <v>2384</v>
      </c>
      <c r="S63" s="3"/>
      <c r="T63" s="3"/>
      <c r="U63" s="3"/>
    </row>
    <row r="64" spans="1:21" x14ac:dyDescent="0.25">
      <c r="A64" s="9" t="s">
        <v>2385</v>
      </c>
      <c r="B64" s="9" t="str">
        <f t="shared" si="5"/>
        <v>20190523</v>
      </c>
      <c r="C64" s="9" t="s">
        <v>872</v>
      </c>
      <c r="D64" s="9" t="s">
        <v>2258</v>
      </c>
      <c r="E64" s="9" t="s">
        <v>23</v>
      </c>
      <c r="F64" s="9" t="s">
        <v>277</v>
      </c>
      <c r="G64" s="9" t="s">
        <v>33</v>
      </c>
      <c r="H64" s="9" t="s">
        <v>26</v>
      </c>
      <c r="I64" s="9">
        <v>160</v>
      </c>
      <c r="J64" s="24">
        <v>120</v>
      </c>
      <c r="K64" s="25" t="str">
        <f>IF(F64="NA","0000",IF(F64="A04","0200",IF(F64="A03","0500",IF(F64="A02","0700",IF(F64="A01","1000",ERROR)))))</f>
        <v>1000</v>
      </c>
      <c r="L64" s="25" t="str">
        <f t="shared" si="6"/>
        <v>120</v>
      </c>
      <c r="M64" s="26">
        <v>0</v>
      </c>
      <c r="N64" s="25">
        <v>3</v>
      </c>
      <c r="O64" s="25">
        <v>3</v>
      </c>
      <c r="P64" s="9" t="s">
        <v>2259</v>
      </c>
      <c r="Q64" s="9" t="str">
        <f t="shared" si="4"/>
        <v>0398</v>
      </c>
      <c r="R64" s="9" t="s">
        <v>2386</v>
      </c>
      <c r="S64" s="3"/>
      <c r="T64" s="3"/>
      <c r="U64" s="3"/>
    </row>
    <row r="65" spans="1:21" x14ac:dyDescent="0.25">
      <c r="A65" s="9" t="s">
        <v>2387</v>
      </c>
      <c r="B65" s="9" t="str">
        <f t="shared" si="5"/>
        <v>20190523</v>
      </c>
      <c r="C65" s="9" t="s">
        <v>872</v>
      </c>
      <c r="D65" s="9" t="s">
        <v>2258</v>
      </c>
      <c r="E65" s="9" t="s">
        <v>23</v>
      </c>
      <c r="F65" s="9" t="s">
        <v>277</v>
      </c>
      <c r="G65" s="9" t="s">
        <v>33</v>
      </c>
      <c r="H65" s="9" t="s">
        <v>26</v>
      </c>
      <c r="I65" s="9">
        <v>106</v>
      </c>
      <c r="J65" s="24">
        <v>120</v>
      </c>
      <c r="K65" s="25" t="str">
        <f>IF(F65="NA","0000",IF(F65="A04","0200",IF(F65="A03","0500",IF(F65="A02","0700",IF(F65="A01","1000",ERROR)))))</f>
        <v>1000</v>
      </c>
      <c r="L65" s="25" t="str">
        <f t="shared" si="6"/>
        <v>120</v>
      </c>
      <c r="M65" s="26">
        <v>0</v>
      </c>
      <c r="N65" s="25">
        <v>3</v>
      </c>
      <c r="O65" s="25">
        <v>3</v>
      </c>
      <c r="P65" s="9" t="s">
        <v>2259</v>
      </c>
      <c r="Q65" s="9" t="str">
        <f t="shared" si="4"/>
        <v>0400</v>
      </c>
      <c r="R65" s="9" t="s">
        <v>2388</v>
      </c>
      <c r="S65" s="3"/>
      <c r="T65" s="3"/>
      <c r="U65" s="3"/>
    </row>
    <row r="66" spans="1:21" x14ac:dyDescent="0.25">
      <c r="A66" s="9" t="s">
        <v>2389</v>
      </c>
      <c r="B66" s="9" t="str">
        <f t="shared" si="5"/>
        <v>20190523</v>
      </c>
      <c r="C66" s="9" t="s">
        <v>872</v>
      </c>
      <c r="D66" s="9" t="s">
        <v>2258</v>
      </c>
      <c r="E66" s="9" t="s">
        <v>459</v>
      </c>
      <c r="F66" s="9" t="s">
        <v>277</v>
      </c>
      <c r="G66" s="9" t="s">
        <v>33</v>
      </c>
      <c r="H66" s="9" t="s">
        <v>26</v>
      </c>
      <c r="I66" s="9">
        <v>22</v>
      </c>
      <c r="J66" s="24">
        <v>120</v>
      </c>
      <c r="K66" s="25" t="str">
        <f>IF(F66="NA","0000",IF(F66="A04","0200",IF(F66="A03","0500",IF(F66="A02","0700",IF(F66="A01","1000",ERROR)))))</f>
        <v>1000</v>
      </c>
      <c r="L66" s="25" t="str">
        <f t="shared" si="6"/>
        <v>120</v>
      </c>
      <c r="M66" s="26">
        <v>0</v>
      </c>
      <c r="N66" s="25">
        <v>3</v>
      </c>
      <c r="O66" s="25">
        <v>3</v>
      </c>
      <c r="P66" s="9" t="s">
        <v>2259</v>
      </c>
      <c r="Q66" s="9" t="str">
        <f t="shared" si="4"/>
        <v>0402</v>
      </c>
      <c r="R66" s="9" t="s">
        <v>2390</v>
      </c>
      <c r="S66" s="3">
        <f>I66-I63</f>
        <v>22</v>
      </c>
      <c r="T66" s="3">
        <f>I64-I62</f>
        <v>160</v>
      </c>
      <c r="U66" s="3">
        <f>S66/T66</f>
        <v>0.13750000000000001</v>
      </c>
    </row>
    <row r="67" spans="1:21" x14ac:dyDescent="0.25">
      <c r="A67" s="9" t="s">
        <v>2391</v>
      </c>
      <c r="B67" s="9" t="str">
        <f t="shared" si="5"/>
        <v>20190628</v>
      </c>
      <c r="C67" s="9" t="s">
        <v>872</v>
      </c>
      <c r="D67" s="9" t="s">
        <v>2258</v>
      </c>
      <c r="E67" s="9" t="s">
        <v>23</v>
      </c>
      <c r="F67" s="9" t="s">
        <v>24</v>
      </c>
      <c r="G67" s="9" t="s">
        <v>25</v>
      </c>
      <c r="H67" s="9" t="s">
        <v>26</v>
      </c>
      <c r="I67" s="9">
        <v>0</v>
      </c>
      <c r="J67" s="24">
        <v>0</v>
      </c>
      <c r="K67" s="25" t="str">
        <f>IF(F67="NA","0000",IF(F67="A04","0200",IF(F67="A03","0500",IF(F67="A02","0700",IF(F67="A01","1000",ERROR)))))</f>
        <v>0000</v>
      </c>
      <c r="L67" s="25" t="str">
        <f t="shared" si="6"/>
        <v>000</v>
      </c>
      <c r="M67" s="26">
        <v>0</v>
      </c>
      <c r="N67" s="25">
        <v>3</v>
      </c>
      <c r="O67" s="25">
        <v>6</v>
      </c>
      <c r="P67" s="9" t="s">
        <v>2259</v>
      </c>
      <c r="Q67" s="9" t="str">
        <f t="shared" ref="Q67:Q76" si="7">RIGHT(A67,4)</f>
        <v>1429</v>
      </c>
      <c r="R67" s="9" t="s">
        <v>2392</v>
      </c>
      <c r="S67" s="3"/>
      <c r="T67" s="3"/>
      <c r="U67" s="3"/>
    </row>
    <row r="68" spans="1:21" x14ac:dyDescent="0.25">
      <c r="A68" s="9" t="s">
        <v>2393</v>
      </c>
      <c r="B68" s="9" t="str">
        <f t="shared" si="5"/>
        <v>20190628</v>
      </c>
      <c r="C68" s="9" t="s">
        <v>872</v>
      </c>
      <c r="D68" s="9" t="s">
        <v>2258</v>
      </c>
      <c r="E68" s="9" t="s">
        <v>459</v>
      </c>
      <c r="F68" s="9" t="s">
        <v>24</v>
      </c>
      <c r="G68" s="9" t="s">
        <v>25</v>
      </c>
      <c r="H68" s="9" t="s">
        <v>26</v>
      </c>
      <c r="I68" s="9">
        <v>0</v>
      </c>
      <c r="J68" s="24">
        <v>0</v>
      </c>
      <c r="K68" s="25" t="str">
        <f>IF(F68="NA","0000",IF(F68="A04","0200",IF(F68="A03","0500",IF(F68="A02","0700",IF(F68="A01","1000",ERROR)))))</f>
        <v>0000</v>
      </c>
      <c r="L68" s="25" t="str">
        <f t="shared" si="6"/>
        <v>000</v>
      </c>
      <c r="M68" s="26">
        <v>0</v>
      </c>
      <c r="N68" s="25">
        <v>3</v>
      </c>
      <c r="O68" s="25">
        <v>6</v>
      </c>
      <c r="P68" s="9" t="s">
        <v>2259</v>
      </c>
      <c r="Q68" s="9" t="str">
        <f t="shared" si="7"/>
        <v>1431</v>
      </c>
      <c r="R68" s="9" t="s">
        <v>2394</v>
      </c>
      <c r="S68" s="3"/>
      <c r="T68" s="3"/>
      <c r="U68" s="3"/>
    </row>
    <row r="69" spans="1:21" x14ac:dyDescent="0.25">
      <c r="A69" s="9" t="s">
        <v>2395</v>
      </c>
      <c r="B69" s="9" t="str">
        <f t="shared" si="5"/>
        <v>20190628</v>
      </c>
      <c r="C69" s="9" t="s">
        <v>872</v>
      </c>
      <c r="D69" s="9" t="s">
        <v>2258</v>
      </c>
      <c r="E69" s="9" t="s">
        <v>23</v>
      </c>
      <c r="F69" s="9" t="s">
        <v>277</v>
      </c>
      <c r="G69" s="9" t="s">
        <v>33</v>
      </c>
      <c r="H69" s="9" t="s">
        <v>26</v>
      </c>
      <c r="I69" s="9">
        <v>160</v>
      </c>
      <c r="J69" s="24">
        <v>120</v>
      </c>
      <c r="K69" s="25" t="str">
        <f>IF(F69="NA","0000",IF(F69="A04","0200",IF(F69="A03","0500",IF(F69="A02","0700",IF(F69="A01","1000",ERROR)))))</f>
        <v>1000</v>
      </c>
      <c r="L69" s="25" t="str">
        <f t="shared" si="6"/>
        <v>120</v>
      </c>
      <c r="M69" s="26">
        <v>0</v>
      </c>
      <c r="N69" s="25">
        <v>3</v>
      </c>
      <c r="O69" s="25">
        <v>6</v>
      </c>
      <c r="P69" s="9" t="s">
        <v>2259</v>
      </c>
      <c r="Q69" s="9" t="str">
        <f t="shared" si="7"/>
        <v>1433</v>
      </c>
      <c r="R69" s="9" t="s">
        <v>2396</v>
      </c>
      <c r="S69" s="3"/>
      <c r="T69" s="3"/>
      <c r="U69" s="3"/>
    </row>
    <row r="70" spans="1:21" x14ac:dyDescent="0.25">
      <c r="A70" s="9" t="s">
        <v>2397</v>
      </c>
      <c r="B70" s="9" t="str">
        <f t="shared" si="5"/>
        <v>20190628</v>
      </c>
      <c r="C70" s="9" t="s">
        <v>872</v>
      </c>
      <c r="D70" s="9" t="s">
        <v>2258</v>
      </c>
      <c r="E70" s="9" t="s">
        <v>23</v>
      </c>
      <c r="F70" s="9" t="s">
        <v>277</v>
      </c>
      <c r="G70" s="9" t="s">
        <v>33</v>
      </c>
      <c r="H70" s="9" t="s">
        <v>26</v>
      </c>
      <c r="I70" s="9">
        <v>84</v>
      </c>
      <c r="J70" s="24">
        <v>120</v>
      </c>
      <c r="K70" s="25" t="str">
        <f>IF(F70="NA","0000",IF(F70="A04","0200",IF(F70="A03","0500",IF(F70="A02","0700",IF(F70="A01","1000",ERROR)))))</f>
        <v>1000</v>
      </c>
      <c r="L70" s="25" t="str">
        <f t="shared" si="6"/>
        <v>120</v>
      </c>
      <c r="M70" s="26">
        <v>0</v>
      </c>
      <c r="N70" s="25">
        <v>3</v>
      </c>
      <c r="O70" s="25">
        <v>6</v>
      </c>
      <c r="P70" s="9" t="s">
        <v>2259</v>
      </c>
      <c r="Q70" s="9" t="str">
        <f t="shared" si="7"/>
        <v>1435</v>
      </c>
      <c r="R70" s="9" t="s">
        <v>2398</v>
      </c>
      <c r="S70" s="3"/>
      <c r="T70" s="3"/>
      <c r="U70" s="3"/>
    </row>
    <row r="71" spans="1:21" x14ac:dyDescent="0.25">
      <c r="A71" s="9" t="s">
        <v>2399</v>
      </c>
      <c r="B71" s="9" t="str">
        <f t="shared" si="5"/>
        <v>20190628</v>
      </c>
      <c r="C71" s="9" t="s">
        <v>872</v>
      </c>
      <c r="D71" s="9" t="s">
        <v>2258</v>
      </c>
      <c r="E71" s="9" t="s">
        <v>459</v>
      </c>
      <c r="F71" s="9" t="s">
        <v>277</v>
      </c>
      <c r="G71" s="9" t="s">
        <v>33</v>
      </c>
      <c r="H71" s="9" t="s">
        <v>26</v>
      </c>
      <c r="I71" s="9">
        <v>28</v>
      </c>
      <c r="J71" s="24">
        <v>120</v>
      </c>
      <c r="K71" s="25" t="str">
        <f>IF(F71="NA","0000",IF(F71="A04","0200",IF(F71="A03","0500",IF(F71="A02","0700",IF(F71="A01","1000",ERROR)))))</f>
        <v>1000</v>
      </c>
      <c r="L71" s="25" t="str">
        <f t="shared" si="6"/>
        <v>120</v>
      </c>
      <c r="M71" s="26">
        <v>0</v>
      </c>
      <c r="N71" s="25">
        <v>3</v>
      </c>
      <c r="O71" s="25">
        <v>6</v>
      </c>
      <c r="P71" s="9" t="s">
        <v>2259</v>
      </c>
      <c r="Q71" s="9" t="str">
        <f t="shared" si="7"/>
        <v>1437</v>
      </c>
      <c r="R71" s="9" t="s">
        <v>2400</v>
      </c>
      <c r="S71" s="3">
        <f>I71-I68</f>
        <v>28</v>
      </c>
      <c r="T71" s="3">
        <f>I69-I67</f>
        <v>160</v>
      </c>
      <c r="U71" s="3">
        <f>S71/T71</f>
        <v>0.17499999999999999</v>
      </c>
    </row>
    <row r="72" spans="1:21" x14ac:dyDescent="0.25">
      <c r="A72" s="9" t="s">
        <v>2401</v>
      </c>
      <c r="B72" s="9" t="str">
        <f t="shared" si="5"/>
        <v>20190628</v>
      </c>
      <c r="C72" s="9" t="s">
        <v>872</v>
      </c>
      <c r="D72" s="9" t="s">
        <v>2258</v>
      </c>
      <c r="E72" s="9" t="s">
        <v>23</v>
      </c>
      <c r="F72" s="9" t="s">
        <v>24</v>
      </c>
      <c r="G72" s="9" t="s">
        <v>25</v>
      </c>
      <c r="H72" s="9" t="s">
        <v>26</v>
      </c>
      <c r="I72" s="9">
        <v>0</v>
      </c>
      <c r="J72" s="24">
        <v>0</v>
      </c>
      <c r="K72" s="25" t="str">
        <f>IF(F72="NA","0000",IF(F72="A04","0200",IF(F72="A03","0500",IF(F72="A02","0700",IF(F72="A01","1000",ERROR)))))</f>
        <v>0000</v>
      </c>
      <c r="L72" s="25" t="str">
        <f t="shared" si="6"/>
        <v>000</v>
      </c>
      <c r="M72" s="26">
        <v>0</v>
      </c>
      <c r="N72" s="25">
        <v>3</v>
      </c>
      <c r="O72" s="25">
        <v>7</v>
      </c>
      <c r="P72" s="9" t="s">
        <v>2259</v>
      </c>
      <c r="Q72" s="9" t="str">
        <f t="shared" si="7"/>
        <v>1439</v>
      </c>
      <c r="R72" s="9" t="s">
        <v>2402</v>
      </c>
      <c r="S72" s="3"/>
      <c r="T72" s="3"/>
      <c r="U72" s="3"/>
    </row>
    <row r="73" spans="1:21" x14ac:dyDescent="0.25">
      <c r="A73" s="9" t="s">
        <v>2403</v>
      </c>
      <c r="B73" s="9" t="str">
        <f t="shared" si="5"/>
        <v>20190628</v>
      </c>
      <c r="C73" s="9" t="s">
        <v>872</v>
      </c>
      <c r="D73" s="9" t="s">
        <v>2258</v>
      </c>
      <c r="E73" s="9" t="s">
        <v>459</v>
      </c>
      <c r="F73" s="9" t="s">
        <v>24</v>
      </c>
      <c r="G73" s="9" t="s">
        <v>25</v>
      </c>
      <c r="H73" s="9" t="s">
        <v>26</v>
      </c>
      <c r="I73" s="9">
        <v>0</v>
      </c>
      <c r="J73" s="24">
        <v>0</v>
      </c>
      <c r="K73" s="25" t="str">
        <f>IF(F73="NA","0000",IF(F73="A04","0200",IF(F73="A03","0500",IF(F73="A02","0700",IF(F73="A01","1000",ERROR)))))</f>
        <v>0000</v>
      </c>
      <c r="L73" s="25" t="str">
        <f t="shared" si="6"/>
        <v>000</v>
      </c>
      <c r="M73" s="26">
        <v>0</v>
      </c>
      <c r="N73" s="25">
        <v>3</v>
      </c>
      <c r="O73" s="25">
        <v>7</v>
      </c>
      <c r="P73" s="9" t="s">
        <v>2259</v>
      </c>
      <c r="Q73" s="9" t="str">
        <f t="shared" si="7"/>
        <v>1441</v>
      </c>
      <c r="R73" s="9" t="s">
        <v>2404</v>
      </c>
      <c r="S73" s="3"/>
      <c r="T73" s="3"/>
      <c r="U73" s="3"/>
    </row>
    <row r="74" spans="1:21" x14ac:dyDescent="0.25">
      <c r="A74" s="9" t="s">
        <v>2405</v>
      </c>
      <c r="B74" s="9" t="str">
        <f t="shared" si="5"/>
        <v>20190628</v>
      </c>
      <c r="C74" s="9" t="s">
        <v>872</v>
      </c>
      <c r="D74" s="9" t="s">
        <v>2258</v>
      </c>
      <c r="E74" s="9" t="s">
        <v>23</v>
      </c>
      <c r="F74" s="9" t="s">
        <v>277</v>
      </c>
      <c r="G74" s="9" t="s">
        <v>33</v>
      </c>
      <c r="H74" s="9" t="s">
        <v>26</v>
      </c>
      <c r="I74" s="9">
        <v>440</v>
      </c>
      <c r="J74" s="24">
        <v>120</v>
      </c>
      <c r="K74" s="25" t="str">
        <f>IF(F74="NA","0000",IF(F74="A04","0200",IF(F74="A03","0500",IF(F74="A02","0700",IF(F74="A01","1000",ERROR)))))</f>
        <v>1000</v>
      </c>
      <c r="L74" s="25" t="str">
        <f t="shared" si="6"/>
        <v>120</v>
      </c>
      <c r="M74" s="26">
        <v>0</v>
      </c>
      <c r="N74" s="25">
        <v>3</v>
      </c>
      <c r="O74" s="25">
        <v>7</v>
      </c>
      <c r="P74" s="9" t="s">
        <v>2259</v>
      </c>
      <c r="Q74" s="9" t="str">
        <f t="shared" si="7"/>
        <v>1443</v>
      </c>
      <c r="R74" s="9" t="s">
        <v>2406</v>
      </c>
      <c r="S74" s="3"/>
      <c r="T74" s="3"/>
      <c r="U74" s="3"/>
    </row>
    <row r="75" spans="1:21" x14ac:dyDescent="0.25">
      <c r="A75" s="9" t="s">
        <v>2407</v>
      </c>
      <c r="B75" s="9" t="str">
        <f t="shared" si="5"/>
        <v>20190628</v>
      </c>
      <c r="C75" s="9" t="s">
        <v>872</v>
      </c>
      <c r="D75" s="9" t="s">
        <v>2258</v>
      </c>
      <c r="E75" s="9" t="s">
        <v>23</v>
      </c>
      <c r="F75" s="9" t="s">
        <v>277</v>
      </c>
      <c r="G75" s="9" t="s">
        <v>33</v>
      </c>
      <c r="H75" s="9" t="s">
        <v>26</v>
      </c>
      <c r="I75" s="9">
        <v>297</v>
      </c>
      <c r="J75" s="24">
        <v>120</v>
      </c>
      <c r="K75" s="25" t="str">
        <f>IF(F75="NA","0000",IF(F75="A04","0200",IF(F75="A03","0500",IF(F75="A02","0700",IF(F75="A01","1000",ERROR)))))</f>
        <v>1000</v>
      </c>
      <c r="L75" s="25" t="str">
        <f t="shared" si="6"/>
        <v>120</v>
      </c>
      <c r="M75" s="26">
        <v>0</v>
      </c>
      <c r="N75" s="25">
        <v>3</v>
      </c>
      <c r="O75" s="25">
        <v>7</v>
      </c>
      <c r="P75" s="9" t="s">
        <v>2259</v>
      </c>
      <c r="Q75" s="9" t="str">
        <f t="shared" si="7"/>
        <v>1445</v>
      </c>
      <c r="R75" s="9" t="s">
        <v>2408</v>
      </c>
      <c r="S75" s="3"/>
      <c r="T75" s="3"/>
      <c r="U75" s="3"/>
    </row>
    <row r="76" spans="1:21" x14ac:dyDescent="0.25">
      <c r="A76" s="9" t="s">
        <v>2409</v>
      </c>
      <c r="B76" s="9" t="str">
        <f t="shared" si="5"/>
        <v>20190628</v>
      </c>
      <c r="C76" s="9" t="s">
        <v>872</v>
      </c>
      <c r="D76" s="9" t="s">
        <v>2258</v>
      </c>
      <c r="E76" s="9" t="s">
        <v>459</v>
      </c>
      <c r="F76" s="9" t="s">
        <v>277</v>
      </c>
      <c r="G76" s="9" t="s">
        <v>33</v>
      </c>
      <c r="H76" s="9" t="s">
        <v>26</v>
      </c>
      <c r="I76" s="9">
        <v>35</v>
      </c>
      <c r="J76" s="24">
        <v>120</v>
      </c>
      <c r="K76" s="25" t="str">
        <f>IF(F76="NA","0000",IF(F76="A04","0200",IF(F76="A03","0500",IF(F76="A02","0700",IF(F76="A01","1000",ERROR)))))</f>
        <v>1000</v>
      </c>
      <c r="L76" s="25" t="str">
        <f t="shared" si="6"/>
        <v>120</v>
      </c>
      <c r="M76" s="26">
        <v>0</v>
      </c>
      <c r="N76" s="25">
        <v>3</v>
      </c>
      <c r="O76" s="25">
        <v>7</v>
      </c>
      <c r="P76" s="9" t="s">
        <v>2259</v>
      </c>
      <c r="Q76" s="9" t="str">
        <f t="shared" si="7"/>
        <v>1447</v>
      </c>
      <c r="R76" s="9" t="s">
        <v>2410</v>
      </c>
      <c r="S76" s="3">
        <f>I76-I73</f>
        <v>35</v>
      </c>
      <c r="T76" s="3">
        <f>I74-I72</f>
        <v>440</v>
      </c>
      <c r="U76" s="3">
        <f>S76/T76</f>
        <v>7.9545454545454544E-2</v>
      </c>
    </row>
    <row r="77" spans="1:21" x14ac:dyDescent="0.25">
      <c r="A77" s="9" t="s">
        <v>2411</v>
      </c>
      <c r="B77" s="9" t="str">
        <f t="shared" si="5"/>
        <v>20190523</v>
      </c>
      <c r="C77" s="9" t="s">
        <v>872</v>
      </c>
      <c r="D77" s="9" t="s">
        <v>2258</v>
      </c>
      <c r="E77" s="9" t="s">
        <v>23</v>
      </c>
      <c r="F77" s="9" t="s">
        <v>24</v>
      </c>
      <c r="G77" s="9" t="s">
        <v>25</v>
      </c>
      <c r="H77" s="9" t="s">
        <v>26</v>
      </c>
      <c r="I77" s="9">
        <v>4</v>
      </c>
      <c r="J77" s="24">
        <v>0</v>
      </c>
      <c r="K77" s="25" t="str">
        <f>IF(F77="NA","0000",IF(F77="A04","0200",IF(F77="A03","0500",IF(F77="A02","0700",IF(F77="A01","1000",ERROR)))))</f>
        <v>0000</v>
      </c>
      <c r="L77" s="25" t="str">
        <f t="shared" si="6"/>
        <v>000</v>
      </c>
      <c r="M77" s="26">
        <v>0</v>
      </c>
      <c r="N77" s="25">
        <v>4</v>
      </c>
      <c r="O77" s="25">
        <v>1</v>
      </c>
      <c r="P77" s="9" t="s">
        <v>2310</v>
      </c>
      <c r="Q77" s="9" t="str">
        <f t="shared" ref="Q77:Q91" si="8">CONCATENATE("0",RIGHT(A77,3))</f>
        <v>0365</v>
      </c>
      <c r="R77" s="9" t="s">
        <v>2412</v>
      </c>
      <c r="S77" s="3"/>
      <c r="T77" s="3"/>
      <c r="U77" s="3"/>
    </row>
    <row r="78" spans="1:21" x14ac:dyDescent="0.25">
      <c r="A78" s="9" t="s">
        <v>2413</v>
      </c>
      <c r="B78" s="9" t="str">
        <f t="shared" si="5"/>
        <v>20190523</v>
      </c>
      <c r="C78" s="9" t="s">
        <v>872</v>
      </c>
      <c r="D78" s="9" t="s">
        <v>2258</v>
      </c>
      <c r="E78" s="9" t="s">
        <v>459</v>
      </c>
      <c r="F78" s="9" t="s">
        <v>24</v>
      </c>
      <c r="G78" s="9" t="s">
        <v>25</v>
      </c>
      <c r="H78" s="9" t="s">
        <v>26</v>
      </c>
      <c r="I78" s="9">
        <v>4</v>
      </c>
      <c r="J78" s="24">
        <v>0</v>
      </c>
      <c r="K78" s="25" t="str">
        <f>IF(F78="NA","0000",IF(F78="A04","0200",IF(F78="A03","0500",IF(F78="A02","0700",IF(F78="A01","1000",ERROR)))))</f>
        <v>0000</v>
      </c>
      <c r="L78" s="25" t="str">
        <f t="shared" si="6"/>
        <v>000</v>
      </c>
      <c r="M78" s="26">
        <v>0</v>
      </c>
      <c r="N78" s="25">
        <v>4</v>
      </c>
      <c r="O78" s="25">
        <v>1</v>
      </c>
      <c r="P78" s="9" t="s">
        <v>2310</v>
      </c>
      <c r="Q78" s="9" t="str">
        <f t="shared" si="8"/>
        <v>0367</v>
      </c>
      <c r="R78" s="9" t="s">
        <v>2414</v>
      </c>
      <c r="S78" s="3"/>
      <c r="T78" s="3"/>
      <c r="U78" s="3"/>
    </row>
    <row r="79" spans="1:21" x14ac:dyDescent="0.25">
      <c r="A79" s="9" t="s">
        <v>2415</v>
      </c>
      <c r="B79" s="9" t="str">
        <f t="shared" si="5"/>
        <v>20190523</v>
      </c>
      <c r="C79" s="9" t="s">
        <v>872</v>
      </c>
      <c r="D79" s="9" t="s">
        <v>2258</v>
      </c>
      <c r="E79" s="9" t="s">
        <v>23</v>
      </c>
      <c r="F79" s="9" t="s">
        <v>277</v>
      </c>
      <c r="G79" s="9" t="s">
        <v>33</v>
      </c>
      <c r="H79" s="9" t="s">
        <v>26</v>
      </c>
      <c r="I79" s="9">
        <v>200</v>
      </c>
      <c r="J79" s="24">
        <v>120</v>
      </c>
      <c r="K79" s="25" t="str">
        <f>IF(F79="NA","0000",IF(F79="A04","0200",IF(F79="A03","0500",IF(F79="A02","0700",IF(F79="A01","1000",ERROR)))))</f>
        <v>1000</v>
      </c>
      <c r="L79" s="25" t="str">
        <f t="shared" si="6"/>
        <v>120</v>
      </c>
      <c r="M79" s="26">
        <v>0</v>
      </c>
      <c r="N79" s="25">
        <v>4</v>
      </c>
      <c r="O79" s="25">
        <v>1</v>
      </c>
      <c r="P79" s="9" t="s">
        <v>2310</v>
      </c>
      <c r="Q79" s="9" t="str">
        <f t="shared" si="8"/>
        <v>0369</v>
      </c>
      <c r="R79" s="9" t="s">
        <v>2416</v>
      </c>
      <c r="S79" s="3"/>
      <c r="T79" s="3"/>
      <c r="U79" s="3"/>
    </row>
    <row r="80" spans="1:21" x14ac:dyDescent="0.25">
      <c r="A80" s="9" t="s">
        <v>2417</v>
      </c>
      <c r="B80" s="9" t="str">
        <f t="shared" si="5"/>
        <v>20190523</v>
      </c>
      <c r="C80" s="9" t="s">
        <v>872</v>
      </c>
      <c r="D80" s="9" t="s">
        <v>2258</v>
      </c>
      <c r="E80" s="9" t="s">
        <v>23</v>
      </c>
      <c r="F80" s="9" t="s">
        <v>277</v>
      </c>
      <c r="G80" s="9" t="s">
        <v>33</v>
      </c>
      <c r="H80" s="9" t="s">
        <v>26</v>
      </c>
      <c r="I80" s="9">
        <v>96</v>
      </c>
      <c r="J80" s="24">
        <v>120</v>
      </c>
      <c r="K80" s="25" t="str">
        <f>IF(F80="NA","0000",IF(F80="A04","0200",IF(F80="A03","0500",IF(F80="A02","0700",IF(F80="A01","1000",ERROR)))))</f>
        <v>1000</v>
      </c>
      <c r="L80" s="25" t="str">
        <f t="shared" si="6"/>
        <v>120</v>
      </c>
      <c r="M80" s="26">
        <v>0</v>
      </c>
      <c r="N80" s="25">
        <v>4</v>
      </c>
      <c r="O80" s="25">
        <v>1</v>
      </c>
      <c r="P80" s="9" t="s">
        <v>2310</v>
      </c>
      <c r="Q80" s="9" t="str">
        <f t="shared" si="8"/>
        <v>0371</v>
      </c>
      <c r="R80" s="9" t="s">
        <v>2418</v>
      </c>
      <c r="S80" s="3"/>
      <c r="T80" s="3"/>
      <c r="U80" s="3"/>
    </row>
    <row r="81" spans="1:21" x14ac:dyDescent="0.25">
      <c r="A81" s="9" t="s">
        <v>2419</v>
      </c>
      <c r="B81" s="9" t="str">
        <f t="shared" si="5"/>
        <v>20190523</v>
      </c>
      <c r="C81" s="9" t="s">
        <v>872</v>
      </c>
      <c r="D81" s="9" t="s">
        <v>2258</v>
      </c>
      <c r="E81" s="9" t="s">
        <v>459</v>
      </c>
      <c r="F81" s="9" t="s">
        <v>277</v>
      </c>
      <c r="G81" s="9" t="s">
        <v>33</v>
      </c>
      <c r="H81" s="9" t="s">
        <v>26</v>
      </c>
      <c r="I81" s="9">
        <v>36</v>
      </c>
      <c r="J81" s="24">
        <v>120</v>
      </c>
      <c r="K81" s="25" t="str">
        <f>IF(F81="NA","0000",IF(F81="A04","0200",IF(F81="A03","0500",IF(F81="A02","0700",IF(F81="A01","1000",ERROR)))))</f>
        <v>1000</v>
      </c>
      <c r="L81" s="25" t="str">
        <f t="shared" si="6"/>
        <v>120</v>
      </c>
      <c r="M81" s="26">
        <v>0</v>
      </c>
      <c r="N81" s="25">
        <v>4</v>
      </c>
      <c r="O81" s="25">
        <v>1</v>
      </c>
      <c r="P81" s="9" t="s">
        <v>2310</v>
      </c>
      <c r="Q81" s="9" t="str">
        <f t="shared" si="8"/>
        <v>0373</v>
      </c>
      <c r="R81" s="9" t="s">
        <v>2420</v>
      </c>
      <c r="S81" s="3">
        <f>I81-I78</f>
        <v>32</v>
      </c>
      <c r="T81" s="3">
        <f>I79-I77</f>
        <v>196</v>
      </c>
      <c r="U81" s="3">
        <f>S81/T81</f>
        <v>0.16326530612244897</v>
      </c>
    </row>
    <row r="82" spans="1:21" x14ac:dyDescent="0.25">
      <c r="A82" s="9" t="s">
        <v>2421</v>
      </c>
      <c r="B82" s="9" t="str">
        <f t="shared" si="5"/>
        <v>20190523</v>
      </c>
      <c r="C82" s="9" t="s">
        <v>872</v>
      </c>
      <c r="D82" s="9" t="s">
        <v>2258</v>
      </c>
      <c r="E82" s="9" t="s">
        <v>23</v>
      </c>
      <c r="F82" s="9" t="s">
        <v>24</v>
      </c>
      <c r="G82" s="9" t="s">
        <v>25</v>
      </c>
      <c r="H82" s="9" t="s">
        <v>26</v>
      </c>
      <c r="I82" s="9">
        <v>3</v>
      </c>
      <c r="J82" s="24">
        <v>0</v>
      </c>
      <c r="K82" s="25" t="str">
        <f>IF(F82="NA","0000",IF(F82="A04","0200",IF(F82="A03","0500",IF(F82="A02","0700",IF(F82="A01","1000",ERROR)))))</f>
        <v>0000</v>
      </c>
      <c r="L82" s="25" t="str">
        <f t="shared" si="6"/>
        <v>000</v>
      </c>
      <c r="M82" s="26">
        <v>0</v>
      </c>
      <c r="N82" s="25">
        <v>4</v>
      </c>
      <c r="O82" s="25">
        <v>2</v>
      </c>
      <c r="P82" s="9" t="s">
        <v>2310</v>
      </c>
      <c r="Q82" s="9" t="str">
        <f t="shared" si="8"/>
        <v>0385</v>
      </c>
      <c r="R82" s="9" t="s">
        <v>2422</v>
      </c>
      <c r="S82" s="3"/>
      <c r="T82" s="3"/>
      <c r="U82" s="3"/>
    </row>
    <row r="83" spans="1:21" x14ac:dyDescent="0.25">
      <c r="A83" s="9" t="s">
        <v>2423</v>
      </c>
      <c r="B83" s="9" t="str">
        <f t="shared" si="5"/>
        <v>20190523</v>
      </c>
      <c r="C83" s="9" t="s">
        <v>872</v>
      </c>
      <c r="D83" s="9" t="s">
        <v>2258</v>
      </c>
      <c r="E83" s="9" t="s">
        <v>459</v>
      </c>
      <c r="F83" s="9" t="s">
        <v>24</v>
      </c>
      <c r="G83" s="9" t="s">
        <v>25</v>
      </c>
      <c r="H83" s="9" t="s">
        <v>26</v>
      </c>
      <c r="I83" s="9">
        <v>0</v>
      </c>
      <c r="J83" s="24">
        <v>0</v>
      </c>
      <c r="K83" s="25" t="str">
        <f>IF(F83="NA","0000",IF(F83="A04","0200",IF(F83="A03","0500",IF(F83="A02","0700",IF(F83="A01","1000",ERROR)))))</f>
        <v>0000</v>
      </c>
      <c r="L83" s="25" t="str">
        <f t="shared" si="6"/>
        <v>000</v>
      </c>
      <c r="M83" s="26">
        <v>0</v>
      </c>
      <c r="N83" s="25">
        <v>4</v>
      </c>
      <c r="O83" s="25">
        <v>2</v>
      </c>
      <c r="P83" s="9" t="s">
        <v>2310</v>
      </c>
      <c r="Q83" s="9" t="str">
        <f t="shared" si="8"/>
        <v>0387</v>
      </c>
      <c r="R83" s="9" t="s">
        <v>2424</v>
      </c>
      <c r="S83" s="3"/>
      <c r="T83" s="3"/>
      <c r="U83" s="3"/>
    </row>
    <row r="84" spans="1:21" x14ac:dyDescent="0.25">
      <c r="A84" s="9" t="s">
        <v>2425</v>
      </c>
      <c r="B84" s="9" t="str">
        <f t="shared" si="5"/>
        <v>20190523</v>
      </c>
      <c r="C84" s="9" t="s">
        <v>872</v>
      </c>
      <c r="D84" s="9" t="s">
        <v>2258</v>
      </c>
      <c r="E84" s="9" t="s">
        <v>23</v>
      </c>
      <c r="F84" s="9" t="s">
        <v>277</v>
      </c>
      <c r="G84" s="9" t="s">
        <v>33</v>
      </c>
      <c r="H84" s="9" t="s">
        <v>26</v>
      </c>
      <c r="I84" s="9">
        <v>150</v>
      </c>
      <c r="J84" s="24">
        <v>120</v>
      </c>
      <c r="K84" s="25" t="str">
        <f>IF(F84="NA","0000",IF(F84="A04","0200",IF(F84="A03","0500",IF(F84="A02","0700",IF(F84="A01","1000",ERROR)))))</f>
        <v>1000</v>
      </c>
      <c r="L84" s="25" t="str">
        <f t="shared" si="6"/>
        <v>120</v>
      </c>
      <c r="M84" s="26">
        <v>0</v>
      </c>
      <c r="N84" s="25">
        <v>4</v>
      </c>
      <c r="O84" s="25">
        <v>2</v>
      </c>
      <c r="P84" s="9" t="s">
        <v>2310</v>
      </c>
      <c r="Q84" s="9" t="str">
        <f t="shared" si="8"/>
        <v>0389</v>
      </c>
      <c r="R84" s="9" t="s">
        <v>2426</v>
      </c>
      <c r="S84" s="3"/>
      <c r="T84" s="3"/>
      <c r="U84" s="3"/>
    </row>
    <row r="85" spans="1:21" x14ac:dyDescent="0.25">
      <c r="A85" s="9" t="s">
        <v>2427</v>
      </c>
      <c r="B85" s="9" t="str">
        <f t="shared" si="5"/>
        <v>20190523</v>
      </c>
      <c r="C85" s="9" t="s">
        <v>872</v>
      </c>
      <c r="D85" s="9" t="s">
        <v>2258</v>
      </c>
      <c r="E85" s="9" t="s">
        <v>23</v>
      </c>
      <c r="F85" s="9" t="s">
        <v>277</v>
      </c>
      <c r="G85" s="9" t="s">
        <v>33</v>
      </c>
      <c r="H85" s="9" t="s">
        <v>26</v>
      </c>
      <c r="I85" s="9">
        <v>86</v>
      </c>
      <c r="J85" s="24">
        <v>120</v>
      </c>
      <c r="K85" s="25" t="str">
        <f>IF(F85="NA","0000",IF(F85="A04","0200",IF(F85="A03","0500",IF(F85="A02","0700",IF(F85="A01","1000",ERROR)))))</f>
        <v>1000</v>
      </c>
      <c r="L85" s="25" t="str">
        <f t="shared" si="6"/>
        <v>120</v>
      </c>
      <c r="M85" s="26">
        <v>0</v>
      </c>
      <c r="N85" s="25">
        <v>4</v>
      </c>
      <c r="O85" s="25">
        <v>2</v>
      </c>
      <c r="P85" s="9" t="s">
        <v>2310</v>
      </c>
      <c r="Q85" s="9" t="str">
        <f t="shared" si="8"/>
        <v>0391</v>
      </c>
      <c r="R85" s="9" t="s">
        <v>2428</v>
      </c>
      <c r="S85" s="3"/>
      <c r="T85" s="3"/>
      <c r="U85" s="3"/>
    </row>
    <row r="86" spans="1:21" x14ac:dyDescent="0.25">
      <c r="A86" s="9" t="s">
        <v>2429</v>
      </c>
      <c r="B86" s="9" t="str">
        <f t="shared" si="5"/>
        <v>20190523</v>
      </c>
      <c r="C86" s="9" t="s">
        <v>872</v>
      </c>
      <c r="D86" s="9" t="s">
        <v>2258</v>
      </c>
      <c r="E86" s="9" t="s">
        <v>459</v>
      </c>
      <c r="F86" s="9" t="s">
        <v>277</v>
      </c>
      <c r="G86" s="9" t="s">
        <v>33</v>
      </c>
      <c r="H86" s="9" t="s">
        <v>26</v>
      </c>
      <c r="I86" s="9">
        <v>27</v>
      </c>
      <c r="J86" s="24">
        <v>120</v>
      </c>
      <c r="K86" s="25" t="str">
        <f>IF(F86="NA","0000",IF(F86="A04","0200",IF(F86="A03","0500",IF(F86="A02","0700",IF(F86="A01","1000",ERROR)))))</f>
        <v>1000</v>
      </c>
      <c r="L86" s="25" t="str">
        <f t="shared" si="6"/>
        <v>120</v>
      </c>
      <c r="M86" s="26">
        <v>0</v>
      </c>
      <c r="N86" s="25">
        <v>4</v>
      </c>
      <c r="O86" s="25">
        <v>2</v>
      </c>
      <c r="P86" s="9" t="s">
        <v>2310</v>
      </c>
      <c r="Q86" s="9" t="str">
        <f t="shared" si="8"/>
        <v>0393</v>
      </c>
      <c r="R86" s="9" t="s">
        <v>2430</v>
      </c>
      <c r="S86" s="3">
        <f>I86-I83</f>
        <v>27</v>
      </c>
      <c r="T86" s="3">
        <f>I84-I82</f>
        <v>147</v>
      </c>
      <c r="U86" s="3">
        <f>S86/T86</f>
        <v>0.18367346938775511</v>
      </c>
    </row>
    <row r="87" spans="1:21" x14ac:dyDescent="0.25">
      <c r="A87" s="9" t="s">
        <v>2431</v>
      </c>
      <c r="B87" s="9" t="str">
        <f t="shared" si="5"/>
        <v>20190523</v>
      </c>
      <c r="C87" s="9" t="s">
        <v>872</v>
      </c>
      <c r="D87" s="9" t="s">
        <v>2258</v>
      </c>
      <c r="E87" s="9" t="s">
        <v>23</v>
      </c>
      <c r="F87" s="9" t="s">
        <v>24</v>
      </c>
      <c r="G87" s="9" t="s">
        <v>25</v>
      </c>
      <c r="H87" s="9" t="s">
        <v>26</v>
      </c>
      <c r="I87" s="9">
        <v>2</v>
      </c>
      <c r="J87" s="24">
        <v>0</v>
      </c>
      <c r="K87" s="25" t="str">
        <f>IF(F87="NA","0000",IF(F87="A04","0200",IF(F87="A03","0500",IF(F87="A02","0700",IF(F87="A01","1000",ERROR)))))</f>
        <v>0000</v>
      </c>
      <c r="L87" s="25" t="str">
        <f t="shared" si="6"/>
        <v>000</v>
      </c>
      <c r="M87" s="26">
        <v>0</v>
      </c>
      <c r="N87" s="25">
        <v>4</v>
      </c>
      <c r="O87" s="25">
        <v>3</v>
      </c>
      <c r="P87" s="9" t="s">
        <v>2310</v>
      </c>
      <c r="Q87" s="9" t="str">
        <f t="shared" si="8"/>
        <v>0395</v>
      </c>
      <c r="R87" s="9" t="s">
        <v>2432</v>
      </c>
      <c r="S87" s="3"/>
      <c r="T87" s="3"/>
      <c r="U87" s="3"/>
    </row>
    <row r="88" spans="1:21" x14ac:dyDescent="0.25">
      <c r="A88" s="9" t="s">
        <v>2433</v>
      </c>
      <c r="B88" s="9" t="str">
        <f t="shared" si="5"/>
        <v>20190523</v>
      </c>
      <c r="C88" s="9" t="s">
        <v>872</v>
      </c>
      <c r="D88" s="9" t="s">
        <v>2258</v>
      </c>
      <c r="E88" s="9" t="s">
        <v>459</v>
      </c>
      <c r="F88" s="9" t="s">
        <v>24</v>
      </c>
      <c r="G88" s="9" t="s">
        <v>25</v>
      </c>
      <c r="H88" s="9" t="s">
        <v>26</v>
      </c>
      <c r="I88" s="9">
        <v>3</v>
      </c>
      <c r="J88" s="24">
        <v>0</v>
      </c>
      <c r="K88" s="25" t="str">
        <f>IF(F88="NA","0000",IF(F88="A04","0200",IF(F88="A03","0500",IF(F88="A02","0700",IF(F88="A01","1000",ERROR)))))</f>
        <v>0000</v>
      </c>
      <c r="L88" s="25" t="str">
        <f t="shared" si="6"/>
        <v>000</v>
      </c>
      <c r="M88" s="26">
        <v>0</v>
      </c>
      <c r="N88" s="25">
        <v>4</v>
      </c>
      <c r="O88" s="25">
        <v>3</v>
      </c>
      <c r="P88" s="9" t="s">
        <v>2310</v>
      </c>
      <c r="Q88" s="9" t="str">
        <f t="shared" si="8"/>
        <v>0397</v>
      </c>
      <c r="R88" s="9" t="s">
        <v>2434</v>
      </c>
      <c r="S88" s="3"/>
      <c r="T88" s="3"/>
      <c r="U88" s="3"/>
    </row>
    <row r="89" spans="1:21" x14ac:dyDescent="0.25">
      <c r="A89" s="9" t="s">
        <v>2435</v>
      </c>
      <c r="B89" s="9" t="str">
        <f t="shared" si="5"/>
        <v>20190523</v>
      </c>
      <c r="C89" s="9" t="s">
        <v>872</v>
      </c>
      <c r="D89" s="9" t="s">
        <v>2258</v>
      </c>
      <c r="E89" s="9" t="s">
        <v>23</v>
      </c>
      <c r="F89" s="9" t="s">
        <v>277</v>
      </c>
      <c r="G89" s="9" t="s">
        <v>33</v>
      </c>
      <c r="H89" s="9" t="s">
        <v>26</v>
      </c>
      <c r="I89" s="9">
        <v>349</v>
      </c>
      <c r="J89" s="24">
        <v>120</v>
      </c>
      <c r="K89" s="25" t="str">
        <f>IF(F89="NA","0000",IF(F89="A04","0200",IF(F89="A03","0500",IF(F89="A02","0700",IF(F89="A01","1000",ERROR)))))</f>
        <v>1000</v>
      </c>
      <c r="L89" s="25" t="str">
        <f t="shared" si="6"/>
        <v>120</v>
      </c>
      <c r="M89" s="26">
        <v>0</v>
      </c>
      <c r="N89" s="25">
        <v>4</v>
      </c>
      <c r="O89" s="25">
        <v>3</v>
      </c>
      <c r="P89" s="9" t="s">
        <v>2310</v>
      </c>
      <c r="Q89" s="9" t="str">
        <f t="shared" si="8"/>
        <v>0399</v>
      </c>
      <c r="R89" s="9" t="s">
        <v>2436</v>
      </c>
      <c r="S89" s="3"/>
      <c r="T89" s="3"/>
      <c r="U89" s="3"/>
    </row>
    <row r="90" spans="1:21" x14ac:dyDescent="0.25">
      <c r="A90" s="9" t="s">
        <v>2437</v>
      </c>
      <c r="B90" s="9" t="str">
        <f t="shared" si="5"/>
        <v>20190523</v>
      </c>
      <c r="C90" s="9" t="s">
        <v>872</v>
      </c>
      <c r="D90" s="9" t="s">
        <v>2258</v>
      </c>
      <c r="E90" s="9" t="s">
        <v>23</v>
      </c>
      <c r="F90" s="9" t="s">
        <v>277</v>
      </c>
      <c r="G90" s="9" t="s">
        <v>33</v>
      </c>
      <c r="H90" s="9" t="s">
        <v>26</v>
      </c>
      <c r="I90" s="9">
        <v>238</v>
      </c>
      <c r="J90" s="24">
        <v>120</v>
      </c>
      <c r="K90" s="25" t="str">
        <f>IF(F90="NA","0000",IF(F90="A04","0200",IF(F90="A03","0500",IF(F90="A02","0700",IF(F90="A01","1000",ERROR)))))</f>
        <v>1000</v>
      </c>
      <c r="L90" s="25" t="str">
        <f t="shared" si="6"/>
        <v>120</v>
      </c>
      <c r="M90" s="26">
        <v>0</v>
      </c>
      <c r="N90" s="25">
        <v>4</v>
      </c>
      <c r="O90" s="25">
        <v>3</v>
      </c>
      <c r="P90" s="9" t="s">
        <v>2310</v>
      </c>
      <c r="Q90" s="9" t="str">
        <f t="shared" si="8"/>
        <v>0401</v>
      </c>
      <c r="R90" s="9" t="s">
        <v>2438</v>
      </c>
      <c r="S90" s="3"/>
      <c r="T90" s="3"/>
      <c r="U90" s="3"/>
    </row>
    <row r="91" spans="1:21" x14ac:dyDescent="0.25">
      <c r="A91" s="9" t="s">
        <v>2439</v>
      </c>
      <c r="B91" s="9" t="str">
        <f t="shared" si="5"/>
        <v>20190523</v>
      </c>
      <c r="C91" s="9" t="s">
        <v>872</v>
      </c>
      <c r="D91" s="9" t="s">
        <v>2258</v>
      </c>
      <c r="E91" s="9" t="s">
        <v>459</v>
      </c>
      <c r="F91" s="9" t="s">
        <v>277</v>
      </c>
      <c r="G91" s="9" t="s">
        <v>33</v>
      </c>
      <c r="H91" s="9" t="s">
        <v>26</v>
      </c>
      <c r="I91" s="9">
        <v>45</v>
      </c>
      <c r="J91" s="24">
        <v>120</v>
      </c>
      <c r="K91" s="25" t="str">
        <f>IF(F91="NA","0000",IF(F91="A04","0200",IF(F91="A03","0500",IF(F91="A02","0700",IF(F91="A01","1000",ERROR)))))</f>
        <v>1000</v>
      </c>
      <c r="L91" s="25" t="str">
        <f t="shared" si="6"/>
        <v>120</v>
      </c>
      <c r="M91" s="26">
        <v>0</v>
      </c>
      <c r="N91" s="25">
        <v>4</v>
      </c>
      <c r="O91" s="25">
        <v>3</v>
      </c>
      <c r="P91" s="9" t="s">
        <v>2310</v>
      </c>
      <c r="Q91" s="9" t="str">
        <f t="shared" si="8"/>
        <v>0403</v>
      </c>
      <c r="R91" s="9" t="s">
        <v>2440</v>
      </c>
      <c r="S91" s="3">
        <f>I91-I88</f>
        <v>42</v>
      </c>
      <c r="T91" s="3">
        <f>I89-I87</f>
        <v>347</v>
      </c>
      <c r="U91" s="3">
        <f>S91/T91</f>
        <v>0.12103746397694524</v>
      </c>
    </row>
    <row r="92" spans="1:21" x14ac:dyDescent="0.25">
      <c r="A92" s="9" t="s">
        <v>2441</v>
      </c>
      <c r="B92" s="9" t="str">
        <f t="shared" si="5"/>
        <v>20190628</v>
      </c>
      <c r="C92" s="9" t="s">
        <v>872</v>
      </c>
      <c r="D92" s="9" t="s">
        <v>2258</v>
      </c>
      <c r="E92" s="9" t="s">
        <v>23</v>
      </c>
      <c r="F92" s="9" t="s">
        <v>24</v>
      </c>
      <c r="G92" s="9" t="s">
        <v>25</v>
      </c>
      <c r="H92" s="9" t="s">
        <v>26</v>
      </c>
      <c r="I92" s="9">
        <v>1</v>
      </c>
      <c r="J92" s="24">
        <v>0</v>
      </c>
      <c r="K92" s="25" t="str">
        <f>IF(F92="NA","0000",IF(F92="A04","0200",IF(F92="A03","0500",IF(F92="A02","0700",IF(F92="A01","1000",ERROR)))))</f>
        <v>0000</v>
      </c>
      <c r="L92" s="25" t="str">
        <f t="shared" si="6"/>
        <v>000</v>
      </c>
      <c r="M92" s="26">
        <v>0</v>
      </c>
      <c r="N92" s="25">
        <v>4</v>
      </c>
      <c r="O92" s="25">
        <v>6</v>
      </c>
      <c r="P92" s="9" t="s">
        <v>2310</v>
      </c>
      <c r="Q92" s="9" t="str">
        <f t="shared" ref="Q92:Q101" si="9">RIGHT(A92,4)</f>
        <v>1430</v>
      </c>
      <c r="R92" s="9" t="s">
        <v>2442</v>
      </c>
      <c r="S92" s="3"/>
      <c r="T92" s="3"/>
      <c r="U92" s="3"/>
    </row>
    <row r="93" spans="1:21" x14ac:dyDescent="0.25">
      <c r="A93" s="9" t="s">
        <v>2443</v>
      </c>
      <c r="B93" s="9" t="str">
        <f t="shared" si="5"/>
        <v>20190628</v>
      </c>
      <c r="C93" s="9" t="s">
        <v>872</v>
      </c>
      <c r="D93" s="9" t="s">
        <v>2258</v>
      </c>
      <c r="E93" s="9" t="s">
        <v>459</v>
      </c>
      <c r="F93" s="9" t="s">
        <v>24</v>
      </c>
      <c r="G93" s="9" t="s">
        <v>25</v>
      </c>
      <c r="H93" s="9" t="s">
        <v>26</v>
      </c>
      <c r="I93" s="9">
        <v>1</v>
      </c>
      <c r="J93" s="24">
        <v>0</v>
      </c>
      <c r="K93" s="25" t="str">
        <f>IF(F93="NA","0000",IF(F93="A04","0200",IF(F93="A03","0500",IF(F93="A02","0700",IF(F93="A01","1000",ERROR)))))</f>
        <v>0000</v>
      </c>
      <c r="L93" s="25" t="str">
        <f t="shared" si="6"/>
        <v>000</v>
      </c>
      <c r="M93" s="26">
        <v>0</v>
      </c>
      <c r="N93" s="25">
        <v>4</v>
      </c>
      <c r="O93" s="25">
        <v>6</v>
      </c>
      <c r="P93" s="9" t="s">
        <v>2310</v>
      </c>
      <c r="Q93" s="9" t="str">
        <f t="shared" si="9"/>
        <v>1432</v>
      </c>
      <c r="R93" s="9" t="s">
        <v>2444</v>
      </c>
      <c r="S93" s="3"/>
      <c r="T93" s="3"/>
      <c r="U93" s="3"/>
    </row>
    <row r="94" spans="1:21" x14ac:dyDescent="0.25">
      <c r="A94" s="9" t="s">
        <v>2445</v>
      </c>
      <c r="B94" s="9" t="str">
        <f t="shared" si="5"/>
        <v>20190628</v>
      </c>
      <c r="C94" s="9" t="s">
        <v>872</v>
      </c>
      <c r="D94" s="9" t="s">
        <v>2258</v>
      </c>
      <c r="E94" s="9" t="s">
        <v>23</v>
      </c>
      <c r="F94" s="9" t="s">
        <v>277</v>
      </c>
      <c r="G94" s="9" t="s">
        <v>33</v>
      </c>
      <c r="H94" s="9" t="s">
        <v>26</v>
      </c>
      <c r="I94" s="9">
        <v>160</v>
      </c>
      <c r="J94" s="24">
        <v>120</v>
      </c>
      <c r="K94" s="25" t="str">
        <f>IF(F94="NA","0000",IF(F94="A04","0200",IF(F94="A03","0500",IF(F94="A02","0700",IF(F94="A01","1000",ERROR)))))</f>
        <v>1000</v>
      </c>
      <c r="L94" s="25" t="str">
        <f t="shared" si="6"/>
        <v>120</v>
      </c>
      <c r="M94" s="26">
        <v>0</v>
      </c>
      <c r="N94" s="25">
        <v>4</v>
      </c>
      <c r="O94" s="25">
        <v>6</v>
      </c>
      <c r="P94" s="9" t="s">
        <v>2310</v>
      </c>
      <c r="Q94" s="9" t="str">
        <f t="shared" si="9"/>
        <v>1434</v>
      </c>
      <c r="R94" s="9" t="s">
        <v>2446</v>
      </c>
      <c r="S94" s="3"/>
      <c r="T94" s="3"/>
      <c r="U94" s="3"/>
    </row>
    <row r="95" spans="1:21" x14ac:dyDescent="0.25">
      <c r="A95" s="9" t="s">
        <v>2447</v>
      </c>
      <c r="B95" s="9" t="str">
        <f t="shared" si="5"/>
        <v>20190628</v>
      </c>
      <c r="C95" s="9" t="s">
        <v>872</v>
      </c>
      <c r="D95" s="9" t="s">
        <v>2258</v>
      </c>
      <c r="E95" s="9" t="s">
        <v>23</v>
      </c>
      <c r="F95" s="9" t="s">
        <v>277</v>
      </c>
      <c r="G95" s="9" t="s">
        <v>33</v>
      </c>
      <c r="H95" s="9" t="s">
        <v>26</v>
      </c>
      <c r="I95" s="9">
        <v>146</v>
      </c>
      <c r="J95" s="24">
        <v>120</v>
      </c>
      <c r="K95" s="25" t="str">
        <f>IF(F95="NA","0000",IF(F95="A04","0200",IF(F95="A03","0500",IF(F95="A02","0700",IF(F95="A01","1000",ERROR)))))</f>
        <v>1000</v>
      </c>
      <c r="L95" s="25" t="str">
        <f t="shared" si="6"/>
        <v>120</v>
      </c>
      <c r="M95" s="26">
        <v>0</v>
      </c>
      <c r="N95" s="25">
        <v>4</v>
      </c>
      <c r="O95" s="25">
        <v>6</v>
      </c>
      <c r="P95" s="9" t="s">
        <v>2310</v>
      </c>
      <c r="Q95" s="9" t="str">
        <f t="shared" si="9"/>
        <v>1436</v>
      </c>
      <c r="R95" s="9" t="s">
        <v>2448</v>
      </c>
      <c r="S95" s="3"/>
      <c r="T95" s="3"/>
      <c r="U95" s="3"/>
    </row>
    <row r="96" spans="1:21" s="24" customFormat="1" x14ac:dyDescent="0.25">
      <c r="A96" s="9" t="s">
        <v>2449</v>
      </c>
      <c r="B96" s="9" t="str">
        <f t="shared" si="5"/>
        <v>20190628</v>
      </c>
      <c r="C96" s="9" t="s">
        <v>872</v>
      </c>
      <c r="D96" s="9" t="s">
        <v>2258</v>
      </c>
      <c r="E96" s="9" t="s">
        <v>459</v>
      </c>
      <c r="F96" s="9" t="s">
        <v>277</v>
      </c>
      <c r="G96" s="9" t="s">
        <v>33</v>
      </c>
      <c r="H96" s="9" t="s">
        <v>26</v>
      </c>
      <c r="I96" s="9">
        <v>9</v>
      </c>
      <c r="J96" s="24">
        <v>120</v>
      </c>
      <c r="K96" s="25" t="str">
        <f>IF(F96="NA","0000",IF(F96="A04","0200",IF(F96="A03","0500",IF(F96="A02","0700",IF(F96="A01","1000",ERROR)))))</f>
        <v>1000</v>
      </c>
      <c r="L96" s="25" t="str">
        <f t="shared" si="6"/>
        <v>120</v>
      </c>
      <c r="M96" s="26">
        <v>0</v>
      </c>
      <c r="N96" s="25">
        <v>4</v>
      </c>
      <c r="O96" s="25">
        <v>6</v>
      </c>
      <c r="P96" s="9" t="s">
        <v>2359</v>
      </c>
      <c r="Q96" s="9" t="str">
        <f t="shared" si="9"/>
        <v>1438</v>
      </c>
      <c r="R96" s="9" t="s">
        <v>2450</v>
      </c>
      <c r="S96" s="3">
        <f>I96-I93</f>
        <v>8</v>
      </c>
      <c r="T96" s="3">
        <f>I94-I92</f>
        <v>159</v>
      </c>
      <c r="U96" s="3">
        <f>S96/T96</f>
        <v>5.0314465408805034E-2</v>
      </c>
    </row>
    <row r="97" spans="1:21" s="24" customFormat="1" x14ac:dyDescent="0.25">
      <c r="A97" s="9" t="s">
        <v>2451</v>
      </c>
      <c r="B97" s="9" t="str">
        <f t="shared" si="5"/>
        <v>20190628</v>
      </c>
      <c r="C97" s="9" t="s">
        <v>872</v>
      </c>
      <c r="D97" s="9" t="s">
        <v>2258</v>
      </c>
      <c r="E97" s="9" t="s">
        <v>23</v>
      </c>
      <c r="F97" s="9" t="s">
        <v>24</v>
      </c>
      <c r="G97" s="9" t="s">
        <v>25</v>
      </c>
      <c r="H97" s="9" t="s">
        <v>26</v>
      </c>
      <c r="I97" s="9">
        <v>0</v>
      </c>
      <c r="J97" s="24">
        <v>0</v>
      </c>
      <c r="K97" s="25" t="str">
        <f>IF(F97="NA","0000",IF(F97="A04","0200",IF(F97="A03","0500",IF(F97="A02","0700",IF(F97="A01","1000",ERROR)))))</f>
        <v>0000</v>
      </c>
      <c r="L97" s="25" t="str">
        <f t="shared" si="6"/>
        <v>000</v>
      </c>
      <c r="M97" s="26">
        <v>0</v>
      </c>
      <c r="N97" s="25">
        <v>4</v>
      </c>
      <c r="O97" s="25">
        <v>7</v>
      </c>
      <c r="P97" s="9" t="s">
        <v>2310</v>
      </c>
      <c r="Q97" s="9" t="str">
        <f t="shared" si="9"/>
        <v>1440</v>
      </c>
      <c r="R97" s="9" t="s">
        <v>2452</v>
      </c>
      <c r="S97" s="3"/>
      <c r="T97" s="3"/>
      <c r="U97" s="3"/>
    </row>
    <row r="98" spans="1:21" s="24" customFormat="1" x14ac:dyDescent="0.25">
      <c r="A98" s="9" t="s">
        <v>2453</v>
      </c>
      <c r="B98" s="9" t="str">
        <f t="shared" si="5"/>
        <v>20190628</v>
      </c>
      <c r="C98" s="9" t="s">
        <v>872</v>
      </c>
      <c r="D98" s="9" t="s">
        <v>2258</v>
      </c>
      <c r="E98" s="9" t="s">
        <v>459</v>
      </c>
      <c r="F98" s="9" t="s">
        <v>24</v>
      </c>
      <c r="G98" s="9" t="s">
        <v>25</v>
      </c>
      <c r="H98" s="9" t="s">
        <v>26</v>
      </c>
      <c r="I98" s="9">
        <v>0</v>
      </c>
      <c r="J98" s="24">
        <v>0</v>
      </c>
      <c r="K98" s="25" t="str">
        <f>IF(F98="NA","0000",IF(F98="A04","0200",IF(F98="A03","0500",IF(F98="A02","0700",IF(F98="A01","1000",ERROR)))))</f>
        <v>0000</v>
      </c>
      <c r="L98" s="25" t="str">
        <f t="shared" si="6"/>
        <v>000</v>
      </c>
      <c r="M98" s="26">
        <v>0</v>
      </c>
      <c r="N98" s="25">
        <v>4</v>
      </c>
      <c r="O98" s="25">
        <v>7</v>
      </c>
      <c r="P98" s="9" t="s">
        <v>2310</v>
      </c>
      <c r="Q98" s="9" t="str">
        <f t="shared" si="9"/>
        <v>1442</v>
      </c>
      <c r="R98" s="9" t="s">
        <v>2454</v>
      </c>
      <c r="S98" s="3"/>
      <c r="T98" s="3"/>
      <c r="U98" s="3"/>
    </row>
    <row r="99" spans="1:21" s="24" customFormat="1" x14ac:dyDescent="0.25">
      <c r="A99" s="9" t="s">
        <v>2455</v>
      </c>
      <c r="B99" s="9" t="str">
        <f t="shared" si="5"/>
        <v>20190628</v>
      </c>
      <c r="C99" s="9" t="s">
        <v>872</v>
      </c>
      <c r="D99" s="9" t="s">
        <v>2258</v>
      </c>
      <c r="E99" s="9" t="s">
        <v>23</v>
      </c>
      <c r="F99" s="9" t="s">
        <v>277</v>
      </c>
      <c r="G99" s="9" t="s">
        <v>33</v>
      </c>
      <c r="H99" s="9" t="s">
        <v>26</v>
      </c>
      <c r="I99" s="9">
        <v>240</v>
      </c>
      <c r="J99" s="24">
        <v>120</v>
      </c>
      <c r="K99" s="25" t="str">
        <f>IF(F99="NA","0000",IF(F99="A04","0200",IF(F99="A03","0500",IF(F99="A02","0700",IF(F99="A01","1000",ERROR)))))</f>
        <v>1000</v>
      </c>
      <c r="L99" s="25" t="str">
        <f t="shared" si="6"/>
        <v>120</v>
      </c>
      <c r="M99" s="26">
        <v>0</v>
      </c>
      <c r="N99" s="25">
        <v>4</v>
      </c>
      <c r="O99" s="25">
        <v>7</v>
      </c>
      <c r="P99" s="9" t="s">
        <v>2310</v>
      </c>
      <c r="Q99" s="9" t="str">
        <f t="shared" si="9"/>
        <v>1444</v>
      </c>
      <c r="R99" s="9" t="s">
        <v>2456</v>
      </c>
      <c r="S99" s="3"/>
      <c r="T99" s="3"/>
      <c r="U99" s="3"/>
    </row>
    <row r="100" spans="1:21" s="24" customFormat="1" x14ac:dyDescent="0.25">
      <c r="A100" s="9" t="s">
        <v>2457</v>
      </c>
      <c r="B100" s="9" t="str">
        <f t="shared" ref="B100:B138" si="10">LEFT(A100,8)</f>
        <v>20190628</v>
      </c>
      <c r="C100" s="9" t="s">
        <v>872</v>
      </c>
      <c r="D100" s="9" t="s">
        <v>2258</v>
      </c>
      <c r="E100" s="9" t="s">
        <v>23</v>
      </c>
      <c r="F100" s="9" t="s">
        <v>277</v>
      </c>
      <c r="G100" s="9" t="s">
        <v>33</v>
      </c>
      <c r="H100" s="9" t="s">
        <v>26</v>
      </c>
      <c r="I100" s="9">
        <v>151</v>
      </c>
      <c r="J100" s="24">
        <v>120</v>
      </c>
      <c r="K100" s="25" t="str">
        <f>IF(F100="NA","0000",IF(F100="A04","0200",IF(F100="A03","0500",IF(F100="A02","0700",IF(F100="A01","1000",ERROR)))))</f>
        <v>1000</v>
      </c>
      <c r="L100" s="25" t="str">
        <f t="shared" ref="L100:L138" si="11">IF(J100="NA","000",TEXT(J100,"000"))</f>
        <v>120</v>
      </c>
      <c r="M100" s="26">
        <v>0</v>
      </c>
      <c r="N100" s="25">
        <v>4</v>
      </c>
      <c r="O100" s="25">
        <v>7</v>
      </c>
      <c r="P100" s="9" t="s">
        <v>2310</v>
      </c>
      <c r="Q100" s="9" t="str">
        <f t="shared" si="9"/>
        <v>1446</v>
      </c>
      <c r="R100" s="9" t="s">
        <v>2458</v>
      </c>
      <c r="S100" s="3"/>
      <c r="T100" s="3"/>
      <c r="U100" s="3"/>
    </row>
    <row r="101" spans="1:21" s="24" customFormat="1" x14ac:dyDescent="0.25">
      <c r="A101" s="9" t="s">
        <v>2459</v>
      </c>
      <c r="B101" s="9" t="str">
        <f t="shared" si="10"/>
        <v>20190628</v>
      </c>
      <c r="C101" s="9" t="s">
        <v>872</v>
      </c>
      <c r="D101" s="9" t="s">
        <v>2258</v>
      </c>
      <c r="E101" s="9" t="s">
        <v>459</v>
      </c>
      <c r="F101" s="9" t="s">
        <v>277</v>
      </c>
      <c r="G101" s="9" t="s">
        <v>33</v>
      </c>
      <c r="H101" s="9" t="s">
        <v>26</v>
      </c>
      <c r="I101" s="9">
        <v>48</v>
      </c>
      <c r="J101" s="24">
        <v>120</v>
      </c>
      <c r="K101" s="25" t="str">
        <f>IF(F101="NA","0000",IF(F101="A04","0200",IF(F101="A03","0500",IF(F101="A02","0700",IF(F101="A01","1000",ERROR)))))</f>
        <v>1000</v>
      </c>
      <c r="L101" s="25" t="str">
        <f t="shared" si="11"/>
        <v>120</v>
      </c>
      <c r="M101" s="26">
        <v>0</v>
      </c>
      <c r="N101" s="25">
        <v>4</v>
      </c>
      <c r="O101" s="25">
        <v>7</v>
      </c>
      <c r="P101" s="9" t="s">
        <v>2359</v>
      </c>
      <c r="Q101" s="9" t="str">
        <f t="shared" si="9"/>
        <v>1448</v>
      </c>
      <c r="R101" s="9" t="s">
        <v>2460</v>
      </c>
      <c r="S101" s="3">
        <f>I101-I98</f>
        <v>48</v>
      </c>
      <c r="T101" s="3">
        <f>I99-I97</f>
        <v>240</v>
      </c>
      <c r="U101" s="3">
        <f>S101/T101</f>
        <v>0.2</v>
      </c>
    </row>
    <row r="102" spans="1:21" s="24" customFormat="1" x14ac:dyDescent="0.25">
      <c r="A102" s="9" t="s">
        <v>2461</v>
      </c>
      <c r="B102" s="9" t="str">
        <f t="shared" si="10"/>
        <v>20190524</v>
      </c>
      <c r="C102" s="9" t="s">
        <v>872</v>
      </c>
      <c r="D102" s="9" t="s">
        <v>2258</v>
      </c>
      <c r="E102" s="9" t="s">
        <v>23</v>
      </c>
      <c r="F102" s="9" t="s">
        <v>24</v>
      </c>
      <c r="G102" s="9" t="s">
        <v>25</v>
      </c>
      <c r="H102" s="9" t="s">
        <v>26</v>
      </c>
      <c r="I102" s="9">
        <v>7</v>
      </c>
      <c r="J102" s="24">
        <v>0</v>
      </c>
      <c r="K102" s="25" t="str">
        <f>IF(F102="NA","0000",IF(F102="A04","0200",IF(F102="A03","0500",IF(F102="A02","0700",IF(F102="A01","1000",ERROR)))))</f>
        <v>0000</v>
      </c>
      <c r="L102" s="25" t="str">
        <f t="shared" si="11"/>
        <v>000</v>
      </c>
      <c r="M102" s="26">
        <v>0</v>
      </c>
      <c r="N102" s="25">
        <v>5</v>
      </c>
      <c r="O102" s="25">
        <v>2</v>
      </c>
      <c r="P102" s="9" t="s">
        <v>2259</v>
      </c>
      <c r="Q102" s="9" t="str">
        <f t="shared" ref="Q102:Q140" si="12">CONCATENATE("0",RIGHT(A102,3))</f>
        <v>0434</v>
      </c>
      <c r="R102" s="9" t="s">
        <v>2462</v>
      </c>
      <c r="S102" s="3"/>
      <c r="T102" s="3"/>
      <c r="U102" s="3"/>
    </row>
    <row r="103" spans="1:21" s="24" customFormat="1" x14ac:dyDescent="0.25">
      <c r="A103" s="9" t="s">
        <v>2463</v>
      </c>
      <c r="B103" s="9" t="str">
        <f t="shared" si="10"/>
        <v>20190524</v>
      </c>
      <c r="C103" s="9" t="s">
        <v>872</v>
      </c>
      <c r="D103" s="9" t="s">
        <v>2258</v>
      </c>
      <c r="E103" s="9" t="s">
        <v>459</v>
      </c>
      <c r="F103" s="9" t="s">
        <v>24</v>
      </c>
      <c r="G103" s="9" t="s">
        <v>25</v>
      </c>
      <c r="H103" s="9" t="s">
        <v>26</v>
      </c>
      <c r="I103" s="9">
        <v>6</v>
      </c>
      <c r="J103" s="24">
        <v>0</v>
      </c>
      <c r="K103" s="25" t="str">
        <f>IF(F103="NA","0000",IF(F103="A04","0200",IF(F103="A03","0500",IF(F103="A02","0700",IF(F103="A01","1000",ERROR)))))</f>
        <v>0000</v>
      </c>
      <c r="L103" s="25" t="str">
        <f t="shared" si="11"/>
        <v>000</v>
      </c>
      <c r="M103" s="26">
        <v>0</v>
      </c>
      <c r="N103" s="25">
        <v>5</v>
      </c>
      <c r="O103" s="25">
        <v>2</v>
      </c>
      <c r="P103" s="9" t="s">
        <v>2259</v>
      </c>
      <c r="Q103" s="9" t="str">
        <f t="shared" si="12"/>
        <v>0436</v>
      </c>
      <c r="R103" s="9" t="s">
        <v>2464</v>
      </c>
      <c r="S103" s="3"/>
      <c r="T103" s="3"/>
      <c r="U103" s="3"/>
    </row>
    <row r="104" spans="1:21" s="24" customFormat="1" x14ac:dyDescent="0.25">
      <c r="A104" s="9" t="s">
        <v>2465</v>
      </c>
      <c r="B104" s="9" t="str">
        <f t="shared" si="10"/>
        <v>20190524</v>
      </c>
      <c r="C104" s="9" t="s">
        <v>872</v>
      </c>
      <c r="D104" s="9" t="s">
        <v>2258</v>
      </c>
      <c r="E104" s="9" t="s">
        <v>23</v>
      </c>
      <c r="F104" s="9" t="s">
        <v>277</v>
      </c>
      <c r="G104" s="9" t="s">
        <v>33</v>
      </c>
      <c r="H104" s="9" t="s">
        <v>26</v>
      </c>
      <c r="I104" s="9">
        <v>226</v>
      </c>
      <c r="J104" s="24">
        <v>240</v>
      </c>
      <c r="K104" s="25" t="str">
        <f>IF(F104="NA","0000",IF(F104="A04","0200",IF(F104="A03","0500",IF(F104="A02","0700",IF(F104="A01","1000",ERROR)))))</f>
        <v>1000</v>
      </c>
      <c r="L104" s="25" t="str">
        <f t="shared" si="11"/>
        <v>240</v>
      </c>
      <c r="M104" s="26">
        <v>0</v>
      </c>
      <c r="N104" s="25">
        <v>5</v>
      </c>
      <c r="O104" s="25">
        <v>2</v>
      </c>
      <c r="P104" s="9" t="s">
        <v>2259</v>
      </c>
      <c r="Q104" s="9" t="str">
        <f t="shared" si="12"/>
        <v>0438</v>
      </c>
      <c r="R104" s="9" t="s">
        <v>2466</v>
      </c>
      <c r="S104" s="3"/>
      <c r="T104" s="3"/>
      <c r="U104" s="3"/>
    </row>
    <row r="105" spans="1:21" s="24" customFormat="1" x14ac:dyDescent="0.25">
      <c r="A105" s="9" t="s">
        <v>2467</v>
      </c>
      <c r="B105" s="9" t="str">
        <f t="shared" si="10"/>
        <v>20190524</v>
      </c>
      <c r="C105" s="9" t="s">
        <v>872</v>
      </c>
      <c r="D105" s="9" t="s">
        <v>2258</v>
      </c>
      <c r="E105" s="9" t="s">
        <v>23</v>
      </c>
      <c r="F105" s="9" t="s">
        <v>277</v>
      </c>
      <c r="G105" s="9" t="s">
        <v>33</v>
      </c>
      <c r="H105" s="9" t="s">
        <v>26</v>
      </c>
      <c r="I105" s="9">
        <v>137</v>
      </c>
      <c r="J105" s="24">
        <v>240</v>
      </c>
      <c r="K105" s="25" t="str">
        <f>IF(F105="NA","0000",IF(F105="A04","0200",IF(F105="A03","0500",IF(F105="A02","0700",IF(F105="A01","1000",ERROR)))))</f>
        <v>1000</v>
      </c>
      <c r="L105" s="25" t="str">
        <f t="shared" si="11"/>
        <v>240</v>
      </c>
      <c r="M105" s="26">
        <v>0</v>
      </c>
      <c r="N105" s="25">
        <v>5</v>
      </c>
      <c r="O105" s="25">
        <v>2</v>
      </c>
      <c r="P105" s="9" t="s">
        <v>2259</v>
      </c>
      <c r="Q105" s="9" t="str">
        <f t="shared" si="12"/>
        <v>0440</v>
      </c>
      <c r="R105" s="9" t="s">
        <v>2468</v>
      </c>
      <c r="S105" s="3"/>
      <c r="T105" s="3"/>
      <c r="U105" s="3"/>
    </row>
    <row r="106" spans="1:21" s="24" customFormat="1" x14ac:dyDescent="0.25">
      <c r="A106" s="9" t="s">
        <v>2469</v>
      </c>
      <c r="B106" s="9" t="str">
        <f t="shared" si="10"/>
        <v>20190524</v>
      </c>
      <c r="C106" s="9" t="s">
        <v>872</v>
      </c>
      <c r="D106" s="9" t="s">
        <v>2258</v>
      </c>
      <c r="E106" s="9" t="s">
        <v>459</v>
      </c>
      <c r="F106" s="9" t="s">
        <v>277</v>
      </c>
      <c r="G106" s="9" t="s">
        <v>33</v>
      </c>
      <c r="H106" s="9" t="s">
        <v>26</v>
      </c>
      <c r="I106" s="9">
        <v>20</v>
      </c>
      <c r="J106" s="24">
        <v>240</v>
      </c>
      <c r="K106" s="25" t="str">
        <f>IF(F106="NA","0000",IF(F106="A04","0200",IF(F106="A03","0500",IF(F106="A02","0700",IF(F106="A01","1000",ERROR)))))</f>
        <v>1000</v>
      </c>
      <c r="L106" s="25" t="str">
        <f t="shared" si="11"/>
        <v>240</v>
      </c>
      <c r="M106" s="26">
        <v>0</v>
      </c>
      <c r="N106" s="25">
        <v>5</v>
      </c>
      <c r="O106" s="25">
        <v>2</v>
      </c>
      <c r="P106" s="9" t="s">
        <v>2259</v>
      </c>
      <c r="Q106" s="9" t="str">
        <f t="shared" si="12"/>
        <v>0442</v>
      </c>
      <c r="R106" s="9" t="s">
        <v>2470</v>
      </c>
      <c r="S106" s="3">
        <f>I106-I103</f>
        <v>14</v>
      </c>
      <c r="T106" s="3">
        <f>I104-I102</f>
        <v>219</v>
      </c>
      <c r="U106" s="3">
        <f>S106/T106</f>
        <v>6.3926940639269403E-2</v>
      </c>
    </row>
    <row r="107" spans="1:21" x14ac:dyDescent="0.25">
      <c r="A107" s="9" t="s">
        <v>2471</v>
      </c>
      <c r="B107" s="9" t="str">
        <f t="shared" si="10"/>
        <v>20190524</v>
      </c>
      <c r="C107" s="9" t="s">
        <v>872</v>
      </c>
      <c r="D107" s="9" t="s">
        <v>2258</v>
      </c>
      <c r="E107" s="9" t="s">
        <v>23</v>
      </c>
      <c r="F107" s="9" t="s">
        <v>24</v>
      </c>
      <c r="G107" s="9" t="s">
        <v>25</v>
      </c>
      <c r="H107" s="9" t="s">
        <v>26</v>
      </c>
      <c r="I107" s="9">
        <v>7</v>
      </c>
      <c r="J107" s="24">
        <v>0</v>
      </c>
      <c r="K107" s="25" t="str">
        <f>IF(F107="NA","0000",IF(F107="A04","0200",IF(F107="A03","0500",IF(F107="A02","0700",IF(F107="A01","1000",ERROR)))))</f>
        <v>0000</v>
      </c>
      <c r="L107" s="25" t="str">
        <f t="shared" si="11"/>
        <v>000</v>
      </c>
      <c r="M107" s="26">
        <v>0</v>
      </c>
      <c r="N107" s="25">
        <v>5</v>
      </c>
      <c r="O107" s="25">
        <v>3</v>
      </c>
      <c r="P107" s="9" t="s">
        <v>2259</v>
      </c>
      <c r="Q107" s="9" t="str">
        <f t="shared" si="12"/>
        <v>0444</v>
      </c>
      <c r="R107" s="9" t="s">
        <v>2472</v>
      </c>
      <c r="S107" s="3"/>
      <c r="T107" s="3"/>
      <c r="U107" s="3"/>
    </row>
    <row r="108" spans="1:21" x14ac:dyDescent="0.25">
      <c r="A108" s="9" t="s">
        <v>2473</v>
      </c>
      <c r="B108" s="9" t="str">
        <f t="shared" si="10"/>
        <v>20190524</v>
      </c>
      <c r="C108" s="9" t="s">
        <v>872</v>
      </c>
      <c r="D108" s="9" t="s">
        <v>2258</v>
      </c>
      <c r="E108" s="9" t="s">
        <v>459</v>
      </c>
      <c r="F108" s="9" t="s">
        <v>24</v>
      </c>
      <c r="G108" s="9" t="s">
        <v>25</v>
      </c>
      <c r="H108" s="9" t="s">
        <v>26</v>
      </c>
      <c r="I108" s="9">
        <v>8</v>
      </c>
      <c r="J108" s="24">
        <v>0</v>
      </c>
      <c r="K108" s="25" t="str">
        <f>IF(F108="NA","0000",IF(F108="A04","0200",IF(F108="A03","0500",IF(F108="A02","0700",IF(F108="A01","1000",ERROR)))))</f>
        <v>0000</v>
      </c>
      <c r="L108" s="25" t="str">
        <f t="shared" si="11"/>
        <v>000</v>
      </c>
      <c r="M108" s="26">
        <v>0</v>
      </c>
      <c r="N108" s="25">
        <v>5</v>
      </c>
      <c r="O108" s="25">
        <v>3</v>
      </c>
      <c r="P108" s="9" t="s">
        <v>2259</v>
      </c>
      <c r="Q108" s="9" t="str">
        <f t="shared" si="12"/>
        <v>0446</v>
      </c>
      <c r="R108" s="9" t="s">
        <v>2474</v>
      </c>
      <c r="S108" s="3"/>
      <c r="T108" s="3"/>
      <c r="U108" s="3"/>
    </row>
    <row r="109" spans="1:21" x14ac:dyDescent="0.25">
      <c r="A109" s="9" t="s">
        <v>2475</v>
      </c>
      <c r="B109" s="9" t="str">
        <f t="shared" si="10"/>
        <v>20190524</v>
      </c>
      <c r="C109" s="9" t="s">
        <v>872</v>
      </c>
      <c r="D109" s="9" t="s">
        <v>2258</v>
      </c>
      <c r="E109" s="9" t="s">
        <v>23</v>
      </c>
      <c r="F109" s="9" t="s">
        <v>277</v>
      </c>
      <c r="G109" s="9" t="s">
        <v>33</v>
      </c>
      <c r="H109" s="9" t="s">
        <v>26</v>
      </c>
      <c r="I109" s="9">
        <v>76</v>
      </c>
      <c r="J109" s="24">
        <v>240</v>
      </c>
      <c r="K109" s="25" t="str">
        <f>IF(F109="NA","0000",IF(F109="A04","0200",IF(F109="A03","0500",IF(F109="A02","0700",IF(F109="A01","1000",ERROR)))))</f>
        <v>1000</v>
      </c>
      <c r="L109" s="25" t="str">
        <f t="shared" si="11"/>
        <v>240</v>
      </c>
      <c r="M109" s="26">
        <v>0</v>
      </c>
      <c r="N109" s="25">
        <v>5</v>
      </c>
      <c r="O109" s="25">
        <v>3</v>
      </c>
      <c r="P109" s="9" t="s">
        <v>2259</v>
      </c>
      <c r="Q109" s="9" t="str">
        <f t="shared" si="12"/>
        <v>0448</v>
      </c>
      <c r="R109" s="9" t="s">
        <v>2476</v>
      </c>
      <c r="S109" s="3"/>
      <c r="T109" s="3"/>
      <c r="U109" s="3"/>
    </row>
    <row r="110" spans="1:21" x14ac:dyDescent="0.25">
      <c r="A110" s="9" t="s">
        <v>2477</v>
      </c>
      <c r="B110" s="9" t="str">
        <f t="shared" si="10"/>
        <v>20190524</v>
      </c>
      <c r="C110" s="9" t="s">
        <v>872</v>
      </c>
      <c r="D110" s="9" t="s">
        <v>2258</v>
      </c>
      <c r="E110" s="9" t="s">
        <v>23</v>
      </c>
      <c r="F110" s="9" t="s">
        <v>277</v>
      </c>
      <c r="G110" s="9" t="s">
        <v>33</v>
      </c>
      <c r="H110" s="9" t="s">
        <v>26</v>
      </c>
      <c r="I110" s="9">
        <v>49</v>
      </c>
      <c r="J110" s="24">
        <v>240</v>
      </c>
      <c r="K110" s="25" t="str">
        <f>IF(F110="NA","0000",IF(F110="A04","0200",IF(F110="A03","0500",IF(F110="A02","0700",IF(F110="A01","1000",ERROR)))))</f>
        <v>1000</v>
      </c>
      <c r="L110" s="25" t="str">
        <f t="shared" si="11"/>
        <v>240</v>
      </c>
      <c r="M110" s="26">
        <v>0</v>
      </c>
      <c r="N110" s="25">
        <v>5</v>
      </c>
      <c r="O110" s="25">
        <v>3</v>
      </c>
      <c r="P110" s="9" t="s">
        <v>2259</v>
      </c>
      <c r="Q110" s="9" t="str">
        <f t="shared" si="12"/>
        <v>0450</v>
      </c>
      <c r="R110" s="9" t="s">
        <v>2478</v>
      </c>
      <c r="S110" s="3"/>
      <c r="T110" s="3"/>
      <c r="U110" s="3"/>
    </row>
    <row r="111" spans="1:21" x14ac:dyDescent="0.25">
      <c r="A111" s="9" t="s">
        <v>2479</v>
      </c>
      <c r="B111" s="9" t="str">
        <f t="shared" si="10"/>
        <v>20190524</v>
      </c>
      <c r="C111" s="9" t="s">
        <v>872</v>
      </c>
      <c r="D111" s="9" t="s">
        <v>2258</v>
      </c>
      <c r="E111" s="9" t="s">
        <v>459</v>
      </c>
      <c r="F111" s="9" t="s">
        <v>277</v>
      </c>
      <c r="G111" s="9" t="s">
        <v>33</v>
      </c>
      <c r="H111" s="9" t="s">
        <v>26</v>
      </c>
      <c r="I111" s="9">
        <v>24</v>
      </c>
      <c r="J111" s="24">
        <v>240</v>
      </c>
      <c r="K111" s="25" t="str">
        <f>IF(F111="NA","0000",IF(F111="A04","0200",IF(F111="A03","0500",IF(F111="A02","0700",IF(F111="A01","1000",ERROR)))))</f>
        <v>1000</v>
      </c>
      <c r="L111" s="25" t="str">
        <f t="shared" si="11"/>
        <v>240</v>
      </c>
      <c r="M111" s="26">
        <v>0</v>
      </c>
      <c r="N111" s="25">
        <v>5</v>
      </c>
      <c r="O111" s="25">
        <v>3</v>
      </c>
      <c r="P111" s="9" t="s">
        <v>2259</v>
      </c>
      <c r="Q111" s="9" t="str">
        <f t="shared" si="12"/>
        <v>0452</v>
      </c>
      <c r="R111" s="9" t="s">
        <v>2480</v>
      </c>
      <c r="S111" s="3">
        <f>I111-I108</f>
        <v>16</v>
      </c>
      <c r="T111" s="3">
        <f>I109-I107</f>
        <v>69</v>
      </c>
      <c r="U111" s="3">
        <f>S111/T111</f>
        <v>0.2318840579710145</v>
      </c>
    </row>
    <row r="112" spans="1:21" x14ac:dyDescent="0.25">
      <c r="A112" s="27" t="s">
        <v>2481</v>
      </c>
      <c r="B112" s="24" t="str">
        <f t="shared" si="10"/>
        <v>20190524</v>
      </c>
      <c r="C112" s="24" t="s">
        <v>872</v>
      </c>
      <c r="D112" s="24" t="s">
        <v>2258</v>
      </c>
      <c r="E112" s="24" t="s">
        <v>23</v>
      </c>
      <c r="F112" s="24" t="s">
        <v>24</v>
      </c>
      <c r="G112" s="24" t="s">
        <v>25</v>
      </c>
      <c r="H112" s="24" t="s">
        <v>26</v>
      </c>
      <c r="I112" s="24">
        <v>7</v>
      </c>
      <c r="J112" s="24">
        <v>0</v>
      </c>
      <c r="K112" s="25" t="str">
        <f>IF(F112="NA","0000",IF(F112="A04","0200",IF(F112="A03","0500",IF(F112="A02","0700",IF(F112="A01","1000",ERROR)))))</f>
        <v>0000</v>
      </c>
      <c r="L112" s="25" t="str">
        <f t="shared" si="11"/>
        <v>000</v>
      </c>
      <c r="M112" s="26">
        <v>0</v>
      </c>
      <c r="N112" s="25">
        <v>5</v>
      </c>
      <c r="O112" s="25">
        <v>5</v>
      </c>
      <c r="P112" s="24" t="s">
        <v>2259</v>
      </c>
      <c r="Q112" s="24" t="str">
        <f t="shared" si="12"/>
        <v>0464</v>
      </c>
      <c r="R112" s="24" t="s">
        <v>2482</v>
      </c>
      <c r="S112" s="3"/>
      <c r="T112" s="3"/>
      <c r="U112" s="3"/>
    </row>
    <row r="113" spans="1:21" x14ac:dyDescent="0.25">
      <c r="A113" s="27" t="s">
        <v>2483</v>
      </c>
      <c r="B113" s="24" t="str">
        <f t="shared" si="10"/>
        <v>20190524</v>
      </c>
      <c r="C113" s="24" t="s">
        <v>872</v>
      </c>
      <c r="D113" s="24" t="s">
        <v>2258</v>
      </c>
      <c r="E113" s="24" t="s">
        <v>459</v>
      </c>
      <c r="F113" s="24" t="s">
        <v>24</v>
      </c>
      <c r="G113" s="24" t="s">
        <v>25</v>
      </c>
      <c r="H113" s="24" t="s">
        <v>26</v>
      </c>
      <c r="I113" s="24">
        <v>8</v>
      </c>
      <c r="J113" s="24">
        <v>0</v>
      </c>
      <c r="K113" s="25" t="str">
        <f>IF(F113="NA","0000",IF(F113="A04","0200",IF(F113="A03","0500",IF(F113="A02","0700",IF(F113="A01","1000",ERROR)))))</f>
        <v>0000</v>
      </c>
      <c r="L113" s="25" t="str">
        <f t="shared" si="11"/>
        <v>000</v>
      </c>
      <c r="M113" s="26">
        <v>0</v>
      </c>
      <c r="N113" s="25">
        <v>5</v>
      </c>
      <c r="O113" s="25">
        <v>5</v>
      </c>
      <c r="P113" s="24" t="s">
        <v>2259</v>
      </c>
      <c r="Q113" s="24" t="str">
        <f t="shared" si="12"/>
        <v>0466</v>
      </c>
      <c r="R113" s="24" t="s">
        <v>2484</v>
      </c>
      <c r="S113" s="3"/>
      <c r="T113" s="3"/>
      <c r="U113" s="3"/>
    </row>
    <row r="114" spans="1:21" x14ac:dyDescent="0.25">
      <c r="A114" s="27" t="s">
        <v>2485</v>
      </c>
      <c r="B114" s="24" t="str">
        <f t="shared" si="10"/>
        <v>20190524</v>
      </c>
      <c r="C114" s="24" t="s">
        <v>872</v>
      </c>
      <c r="D114" s="24" t="s">
        <v>2258</v>
      </c>
      <c r="E114" s="24" t="s">
        <v>23</v>
      </c>
      <c r="F114" s="24" t="s">
        <v>277</v>
      </c>
      <c r="G114" s="24" t="s">
        <v>33</v>
      </c>
      <c r="H114" s="24" t="s">
        <v>26</v>
      </c>
      <c r="I114" s="24">
        <v>170</v>
      </c>
      <c r="J114" s="24">
        <v>240</v>
      </c>
      <c r="K114" s="25" t="str">
        <f>IF(F114="NA","0000",IF(F114="A04","0200",IF(F114="A03","0500",IF(F114="A02","0700",IF(F114="A01","1000",ERROR)))))</f>
        <v>1000</v>
      </c>
      <c r="L114" s="25" t="str">
        <f t="shared" si="11"/>
        <v>240</v>
      </c>
      <c r="M114" s="26">
        <v>0</v>
      </c>
      <c r="N114" s="25">
        <v>5</v>
      </c>
      <c r="O114" s="25">
        <v>5</v>
      </c>
      <c r="P114" s="24" t="s">
        <v>2259</v>
      </c>
      <c r="Q114" s="24" t="str">
        <f t="shared" si="12"/>
        <v>0468</v>
      </c>
      <c r="R114" s="24" t="s">
        <v>2486</v>
      </c>
      <c r="S114" s="3"/>
      <c r="T114" s="3"/>
      <c r="U114" s="3"/>
    </row>
    <row r="115" spans="1:21" x14ac:dyDescent="0.25">
      <c r="A115" s="27" t="s">
        <v>2487</v>
      </c>
      <c r="B115" s="24" t="str">
        <f t="shared" si="10"/>
        <v>20190524</v>
      </c>
      <c r="C115" s="24" t="s">
        <v>872</v>
      </c>
      <c r="D115" s="24" t="s">
        <v>2258</v>
      </c>
      <c r="E115" s="24" t="s">
        <v>23</v>
      </c>
      <c r="F115" s="24" t="s">
        <v>277</v>
      </c>
      <c r="G115" s="24" t="s">
        <v>33</v>
      </c>
      <c r="H115" s="24" t="s">
        <v>26</v>
      </c>
      <c r="I115" s="24">
        <v>65</v>
      </c>
      <c r="J115" s="24">
        <v>240</v>
      </c>
      <c r="K115" s="25" t="str">
        <f>IF(F115="NA","0000",IF(F115="A04","0200",IF(F115="A03","0500",IF(F115="A02","0700",IF(F115="A01","1000",ERROR)))))</f>
        <v>1000</v>
      </c>
      <c r="L115" s="25" t="str">
        <f t="shared" si="11"/>
        <v>240</v>
      </c>
      <c r="M115" s="26">
        <v>0</v>
      </c>
      <c r="N115" s="25">
        <v>5</v>
      </c>
      <c r="O115" s="25">
        <v>5</v>
      </c>
      <c r="P115" s="24" t="s">
        <v>2259</v>
      </c>
      <c r="Q115" s="24" t="str">
        <f t="shared" si="12"/>
        <v>0470</v>
      </c>
      <c r="R115" s="24" t="s">
        <v>2488</v>
      </c>
      <c r="S115" s="3"/>
      <c r="T115" s="3"/>
      <c r="U115" s="3"/>
    </row>
    <row r="116" spans="1:21" x14ac:dyDescent="0.25">
      <c r="A116" s="27" t="s">
        <v>2489</v>
      </c>
      <c r="B116" s="24" t="str">
        <f t="shared" si="10"/>
        <v>20190524</v>
      </c>
      <c r="C116" s="24" t="s">
        <v>872</v>
      </c>
      <c r="D116" s="24" t="s">
        <v>2258</v>
      </c>
      <c r="E116" s="24" t="s">
        <v>459</v>
      </c>
      <c r="F116" s="24" t="s">
        <v>277</v>
      </c>
      <c r="G116" s="24" t="s">
        <v>33</v>
      </c>
      <c r="H116" s="24" t="s">
        <v>26</v>
      </c>
      <c r="I116" s="24">
        <v>51</v>
      </c>
      <c r="J116" s="24">
        <v>240</v>
      </c>
      <c r="K116" s="25" t="str">
        <f>IF(F116="NA","0000",IF(F116="A04","0200",IF(F116="A03","0500",IF(F116="A02","0700",IF(F116="A01","1000",ERROR)))))</f>
        <v>1000</v>
      </c>
      <c r="L116" s="25" t="str">
        <f t="shared" si="11"/>
        <v>240</v>
      </c>
      <c r="M116" s="26">
        <v>0</v>
      </c>
      <c r="N116" s="25">
        <v>5</v>
      </c>
      <c r="O116" s="25">
        <v>5</v>
      </c>
      <c r="P116" s="24" t="s">
        <v>2259</v>
      </c>
      <c r="Q116" s="24" t="str">
        <f t="shared" si="12"/>
        <v>0472</v>
      </c>
      <c r="R116" s="24" t="s">
        <v>2490</v>
      </c>
      <c r="S116" s="3">
        <f>I116-I113</f>
        <v>43</v>
      </c>
      <c r="T116" s="3">
        <f>I114-I112</f>
        <v>163</v>
      </c>
      <c r="U116" s="3">
        <f>S116/T116</f>
        <v>0.26380368098159507</v>
      </c>
    </row>
    <row r="117" spans="1:21" x14ac:dyDescent="0.25">
      <c r="A117" s="9" t="s">
        <v>2491</v>
      </c>
      <c r="B117" s="9" t="str">
        <f t="shared" si="10"/>
        <v>20190524</v>
      </c>
      <c r="C117" s="9" t="s">
        <v>872</v>
      </c>
      <c r="D117" s="9" t="s">
        <v>2258</v>
      </c>
      <c r="E117" s="9" t="s">
        <v>23</v>
      </c>
      <c r="F117" s="9" t="s">
        <v>24</v>
      </c>
      <c r="G117" s="9" t="s">
        <v>25</v>
      </c>
      <c r="H117" s="9" t="s">
        <v>26</v>
      </c>
      <c r="I117" s="9">
        <v>13</v>
      </c>
      <c r="J117" s="24">
        <v>0</v>
      </c>
      <c r="K117" s="25" t="str">
        <f>IF(F117="NA","0000",IF(F117="A04","0200",IF(F117="A03","0500",IF(F117="A02","0700",IF(F117="A01","1000",ERROR)))))</f>
        <v>0000</v>
      </c>
      <c r="L117" s="25" t="str">
        <f t="shared" si="11"/>
        <v>000</v>
      </c>
      <c r="M117" s="26">
        <v>0</v>
      </c>
      <c r="N117" s="25">
        <v>5</v>
      </c>
      <c r="O117" s="25">
        <v>6</v>
      </c>
      <c r="P117" s="9" t="s">
        <v>2259</v>
      </c>
      <c r="Q117" s="9" t="str">
        <f t="shared" si="12"/>
        <v>0474</v>
      </c>
      <c r="R117" s="9" t="s">
        <v>2492</v>
      </c>
      <c r="S117" s="3"/>
      <c r="T117" s="3"/>
      <c r="U117" s="3"/>
    </row>
    <row r="118" spans="1:21" x14ac:dyDescent="0.25">
      <c r="A118" s="9" t="s">
        <v>2493</v>
      </c>
      <c r="B118" s="9" t="str">
        <f t="shared" si="10"/>
        <v>20190524</v>
      </c>
      <c r="C118" s="9" t="s">
        <v>872</v>
      </c>
      <c r="D118" s="9" t="s">
        <v>2258</v>
      </c>
      <c r="E118" s="9" t="s">
        <v>459</v>
      </c>
      <c r="F118" s="9" t="s">
        <v>24</v>
      </c>
      <c r="G118" s="9" t="s">
        <v>25</v>
      </c>
      <c r="H118" s="9" t="s">
        <v>26</v>
      </c>
      <c r="I118" s="9">
        <v>8</v>
      </c>
      <c r="J118" s="24">
        <v>0</v>
      </c>
      <c r="K118" s="25" t="str">
        <f>IF(F118="NA","0000",IF(F118="A04","0200",IF(F118="A03","0500",IF(F118="A02","0700",IF(F118="A01","1000",ERROR)))))</f>
        <v>0000</v>
      </c>
      <c r="L118" s="25" t="str">
        <f t="shared" si="11"/>
        <v>000</v>
      </c>
      <c r="M118" s="26">
        <v>0</v>
      </c>
      <c r="N118" s="25">
        <v>5</v>
      </c>
      <c r="O118" s="25">
        <v>6</v>
      </c>
      <c r="P118" s="9" t="s">
        <v>2259</v>
      </c>
      <c r="Q118" s="9" t="str">
        <f t="shared" si="12"/>
        <v>0476</v>
      </c>
      <c r="R118" s="9" t="s">
        <v>2494</v>
      </c>
      <c r="S118" s="3"/>
      <c r="T118" s="3"/>
      <c r="U118" s="3"/>
    </row>
    <row r="119" spans="1:21" x14ac:dyDescent="0.25">
      <c r="A119" s="9" t="s">
        <v>2495</v>
      </c>
      <c r="B119" s="9" t="str">
        <f t="shared" si="10"/>
        <v>20190524</v>
      </c>
      <c r="C119" s="9" t="s">
        <v>872</v>
      </c>
      <c r="D119" s="9" t="s">
        <v>2258</v>
      </c>
      <c r="E119" s="9" t="s">
        <v>23</v>
      </c>
      <c r="F119" s="9" t="s">
        <v>277</v>
      </c>
      <c r="G119" s="9" t="s">
        <v>33</v>
      </c>
      <c r="H119" s="9" t="s">
        <v>26</v>
      </c>
      <c r="I119" s="9">
        <v>106</v>
      </c>
      <c r="J119" s="24">
        <v>240</v>
      </c>
      <c r="K119" s="25" t="str">
        <f>IF(F119="NA","0000",IF(F119="A04","0200",IF(F119="A03","0500",IF(F119="A02","0700",IF(F119="A01","1000",ERROR)))))</f>
        <v>1000</v>
      </c>
      <c r="L119" s="25" t="str">
        <f t="shared" si="11"/>
        <v>240</v>
      </c>
      <c r="M119" s="26">
        <v>0</v>
      </c>
      <c r="N119" s="25">
        <v>5</v>
      </c>
      <c r="O119" s="25">
        <v>6</v>
      </c>
      <c r="P119" s="9" t="s">
        <v>2259</v>
      </c>
      <c r="Q119" s="9" t="str">
        <f t="shared" si="12"/>
        <v>0478</v>
      </c>
      <c r="R119" s="9" t="s">
        <v>2496</v>
      </c>
      <c r="S119" s="3"/>
      <c r="T119" s="3"/>
      <c r="U119" s="3"/>
    </row>
    <row r="120" spans="1:21" x14ac:dyDescent="0.25">
      <c r="A120" s="9" t="s">
        <v>2497</v>
      </c>
      <c r="B120" s="9" t="str">
        <f t="shared" si="10"/>
        <v>20190524</v>
      </c>
      <c r="C120" s="9" t="s">
        <v>872</v>
      </c>
      <c r="D120" s="9" t="s">
        <v>2258</v>
      </c>
      <c r="E120" s="9" t="s">
        <v>23</v>
      </c>
      <c r="F120" s="9" t="s">
        <v>277</v>
      </c>
      <c r="G120" s="9" t="s">
        <v>33</v>
      </c>
      <c r="H120" s="9" t="s">
        <v>26</v>
      </c>
      <c r="I120" s="9">
        <v>102</v>
      </c>
      <c r="J120" s="24">
        <v>240</v>
      </c>
      <c r="K120" s="25" t="str">
        <f>IF(F120="NA","0000",IF(F120="A04","0200",IF(F120="A03","0500",IF(F120="A02","0700",IF(F120="A01","1000",ERROR)))))</f>
        <v>1000</v>
      </c>
      <c r="L120" s="25" t="str">
        <f t="shared" si="11"/>
        <v>240</v>
      </c>
      <c r="M120" s="26">
        <v>0</v>
      </c>
      <c r="N120" s="25">
        <v>5</v>
      </c>
      <c r="O120" s="25">
        <v>6</v>
      </c>
      <c r="P120" s="9" t="s">
        <v>2259</v>
      </c>
      <c r="Q120" s="9" t="str">
        <f t="shared" si="12"/>
        <v>0480</v>
      </c>
      <c r="R120" s="9" t="s">
        <v>2498</v>
      </c>
      <c r="S120" s="3"/>
      <c r="T120" s="3"/>
      <c r="U120" s="3"/>
    </row>
    <row r="121" spans="1:21" x14ac:dyDescent="0.25">
      <c r="A121" s="9" t="s">
        <v>2499</v>
      </c>
      <c r="B121" s="9" t="str">
        <f t="shared" si="10"/>
        <v>20190524</v>
      </c>
      <c r="C121" s="9" t="s">
        <v>872</v>
      </c>
      <c r="D121" s="9" t="s">
        <v>2258</v>
      </c>
      <c r="E121" s="9" t="s">
        <v>459</v>
      </c>
      <c r="F121" s="9" t="s">
        <v>277</v>
      </c>
      <c r="G121" s="9" t="s">
        <v>33</v>
      </c>
      <c r="H121" s="9" t="s">
        <v>26</v>
      </c>
      <c r="I121" s="9">
        <v>34</v>
      </c>
      <c r="J121" s="24">
        <v>240</v>
      </c>
      <c r="K121" s="25" t="str">
        <f>IF(F121="NA","0000",IF(F121="A04","0200",IF(F121="A03","0500",IF(F121="A02","0700",IF(F121="A01","1000",ERROR)))))</f>
        <v>1000</v>
      </c>
      <c r="L121" s="25" t="str">
        <f t="shared" si="11"/>
        <v>240</v>
      </c>
      <c r="M121" s="26">
        <v>0</v>
      </c>
      <c r="N121" s="25">
        <v>5</v>
      </c>
      <c r="O121" s="25">
        <v>6</v>
      </c>
      <c r="P121" s="9" t="s">
        <v>2259</v>
      </c>
      <c r="Q121" s="9" t="str">
        <f t="shared" si="12"/>
        <v>0482</v>
      </c>
      <c r="R121" s="9" t="s">
        <v>2500</v>
      </c>
      <c r="S121" s="3">
        <f>I121-I118</f>
        <v>26</v>
      </c>
      <c r="T121" s="3">
        <f>I119-I117</f>
        <v>93</v>
      </c>
      <c r="U121" s="3">
        <f>S121/T121</f>
        <v>0.27956989247311825</v>
      </c>
    </row>
    <row r="122" spans="1:21" x14ac:dyDescent="0.25">
      <c r="A122" s="9" t="s">
        <v>2501</v>
      </c>
      <c r="B122" s="9" t="str">
        <f t="shared" si="10"/>
        <v>20190524</v>
      </c>
      <c r="C122" s="9" t="s">
        <v>872</v>
      </c>
      <c r="D122" s="9" t="s">
        <v>2258</v>
      </c>
      <c r="E122" s="9" t="s">
        <v>23</v>
      </c>
      <c r="F122" s="9" t="s">
        <v>24</v>
      </c>
      <c r="G122" s="9" t="s">
        <v>25</v>
      </c>
      <c r="H122" s="9" t="s">
        <v>26</v>
      </c>
      <c r="I122" s="9">
        <v>7</v>
      </c>
      <c r="J122" s="24">
        <v>0</v>
      </c>
      <c r="K122" s="25" t="str">
        <f>IF(F122="NA","0000",IF(F122="A04","0200",IF(F122="A03","0500",IF(F122="A02","0700",IF(F122="A01","1000",ERROR)))))</f>
        <v>0000</v>
      </c>
      <c r="L122" s="25" t="str">
        <f t="shared" si="11"/>
        <v>000</v>
      </c>
      <c r="M122" s="26">
        <v>0</v>
      </c>
      <c r="N122" s="25">
        <v>6</v>
      </c>
      <c r="O122" s="25">
        <v>2</v>
      </c>
      <c r="P122" s="9" t="s">
        <v>2310</v>
      </c>
      <c r="Q122" s="9" t="str">
        <f t="shared" si="12"/>
        <v>0435</v>
      </c>
      <c r="R122" s="9" t="s">
        <v>2502</v>
      </c>
      <c r="S122" s="3"/>
      <c r="T122" s="3"/>
      <c r="U122" s="3"/>
    </row>
    <row r="123" spans="1:21" x14ac:dyDescent="0.25">
      <c r="A123" s="9" t="s">
        <v>2503</v>
      </c>
      <c r="B123" s="9" t="str">
        <f t="shared" si="10"/>
        <v>20190524</v>
      </c>
      <c r="C123" s="9" t="s">
        <v>872</v>
      </c>
      <c r="D123" s="9" t="s">
        <v>2258</v>
      </c>
      <c r="E123" s="9" t="s">
        <v>459</v>
      </c>
      <c r="F123" s="9" t="s">
        <v>24</v>
      </c>
      <c r="G123" s="9" t="s">
        <v>25</v>
      </c>
      <c r="H123" s="9" t="s">
        <v>26</v>
      </c>
      <c r="I123" s="9">
        <v>4</v>
      </c>
      <c r="J123" s="24">
        <v>0</v>
      </c>
      <c r="K123" s="25" t="str">
        <f>IF(F123="NA","0000",IF(F123="A04","0200",IF(F123="A03","0500",IF(F123="A02","0700",IF(F123="A01","1000",ERROR)))))</f>
        <v>0000</v>
      </c>
      <c r="L123" s="25" t="str">
        <f t="shared" si="11"/>
        <v>000</v>
      </c>
      <c r="M123" s="26">
        <v>0</v>
      </c>
      <c r="N123" s="25">
        <v>6</v>
      </c>
      <c r="O123" s="25">
        <v>2</v>
      </c>
      <c r="P123" s="9" t="s">
        <v>2310</v>
      </c>
      <c r="Q123" s="9" t="str">
        <f t="shared" si="12"/>
        <v>0437</v>
      </c>
      <c r="R123" s="9" t="s">
        <v>2504</v>
      </c>
      <c r="S123" s="3"/>
      <c r="T123" s="3"/>
      <c r="U123" s="3"/>
    </row>
    <row r="124" spans="1:21" x14ac:dyDescent="0.25">
      <c r="A124" s="9" t="s">
        <v>2505</v>
      </c>
      <c r="B124" s="9" t="str">
        <f t="shared" si="10"/>
        <v>20190524</v>
      </c>
      <c r="C124" s="9" t="s">
        <v>872</v>
      </c>
      <c r="D124" s="9" t="s">
        <v>2258</v>
      </c>
      <c r="E124" s="9" t="s">
        <v>23</v>
      </c>
      <c r="F124" s="9" t="s">
        <v>277</v>
      </c>
      <c r="G124" s="9" t="s">
        <v>33</v>
      </c>
      <c r="H124" s="9" t="s">
        <v>26</v>
      </c>
      <c r="I124" s="9">
        <v>363</v>
      </c>
      <c r="J124" s="24">
        <v>240</v>
      </c>
      <c r="K124" s="25" t="str">
        <f>IF(F124="NA","0000",IF(F124="A04","0200",IF(F124="A03","0500",IF(F124="A02","0700",IF(F124="A01","1000",ERROR)))))</f>
        <v>1000</v>
      </c>
      <c r="L124" s="25" t="str">
        <f t="shared" si="11"/>
        <v>240</v>
      </c>
      <c r="M124" s="26">
        <v>0</v>
      </c>
      <c r="N124" s="25">
        <v>6</v>
      </c>
      <c r="O124" s="25">
        <v>2</v>
      </c>
      <c r="P124" s="9" t="s">
        <v>2310</v>
      </c>
      <c r="Q124" s="9" t="str">
        <f t="shared" si="12"/>
        <v>0439</v>
      </c>
      <c r="R124" s="9" t="s">
        <v>2506</v>
      </c>
      <c r="S124" s="3"/>
      <c r="T124" s="3"/>
      <c r="U124" s="3"/>
    </row>
    <row r="125" spans="1:21" x14ac:dyDescent="0.25">
      <c r="A125" s="9" t="s">
        <v>2507</v>
      </c>
      <c r="B125" s="9" t="str">
        <f t="shared" si="10"/>
        <v>20190524</v>
      </c>
      <c r="C125" s="9" t="s">
        <v>872</v>
      </c>
      <c r="D125" s="9" t="s">
        <v>2258</v>
      </c>
      <c r="E125" s="9" t="s">
        <v>23</v>
      </c>
      <c r="F125" s="9" t="s">
        <v>277</v>
      </c>
      <c r="G125" s="9" t="s">
        <v>33</v>
      </c>
      <c r="H125" s="9" t="s">
        <v>26</v>
      </c>
      <c r="I125" s="9">
        <v>360</v>
      </c>
      <c r="J125" s="24">
        <v>240</v>
      </c>
      <c r="K125" s="25" t="str">
        <f>IF(F125="NA","0000",IF(F125="A04","0200",IF(F125="A03","0500",IF(F125="A02","0700",IF(F125="A01","1000",ERROR)))))</f>
        <v>1000</v>
      </c>
      <c r="L125" s="25" t="str">
        <f t="shared" si="11"/>
        <v>240</v>
      </c>
      <c r="M125" s="26">
        <v>0</v>
      </c>
      <c r="N125" s="25">
        <v>6</v>
      </c>
      <c r="O125" s="25">
        <v>2</v>
      </c>
      <c r="P125" s="9" t="s">
        <v>2310</v>
      </c>
      <c r="Q125" s="9" t="str">
        <f t="shared" si="12"/>
        <v>0441</v>
      </c>
      <c r="R125" s="9" t="s">
        <v>2508</v>
      </c>
      <c r="S125" s="3"/>
      <c r="T125" s="3"/>
      <c r="U125" s="3"/>
    </row>
    <row r="126" spans="1:21" x14ac:dyDescent="0.25">
      <c r="A126" s="9" t="s">
        <v>2509</v>
      </c>
      <c r="B126" s="9" t="str">
        <f t="shared" si="10"/>
        <v>20190524</v>
      </c>
      <c r="C126" s="9" t="s">
        <v>872</v>
      </c>
      <c r="D126" s="9" t="s">
        <v>2258</v>
      </c>
      <c r="E126" s="9" t="s">
        <v>459</v>
      </c>
      <c r="F126" s="9" t="s">
        <v>277</v>
      </c>
      <c r="G126" s="9" t="s">
        <v>33</v>
      </c>
      <c r="H126" s="9" t="s">
        <v>26</v>
      </c>
      <c r="I126" s="9">
        <v>24</v>
      </c>
      <c r="J126" s="24">
        <v>240</v>
      </c>
      <c r="K126" s="25" t="str">
        <f>IF(F126="NA","0000",IF(F126="A04","0200",IF(F126="A03","0500",IF(F126="A02","0700",IF(F126="A01","1000",ERROR)))))</f>
        <v>1000</v>
      </c>
      <c r="L126" s="25" t="str">
        <f t="shared" si="11"/>
        <v>240</v>
      </c>
      <c r="M126" s="26">
        <v>0</v>
      </c>
      <c r="N126" s="25">
        <v>6</v>
      </c>
      <c r="O126" s="25">
        <v>2</v>
      </c>
      <c r="P126" s="9" t="s">
        <v>2310</v>
      </c>
      <c r="Q126" s="9" t="str">
        <f t="shared" si="12"/>
        <v>0443</v>
      </c>
      <c r="R126" s="9" t="s">
        <v>2510</v>
      </c>
      <c r="S126" s="3">
        <f>I126-I123</f>
        <v>20</v>
      </c>
      <c r="T126" s="3">
        <f>I124-I122</f>
        <v>356</v>
      </c>
      <c r="U126" s="3">
        <f>S126/T126</f>
        <v>5.6179775280898875E-2</v>
      </c>
    </row>
    <row r="127" spans="1:21" x14ac:dyDescent="0.25">
      <c r="A127" s="9" t="s">
        <v>2511</v>
      </c>
      <c r="B127" s="9" t="str">
        <f t="shared" si="10"/>
        <v>20190524</v>
      </c>
      <c r="C127" s="9" t="s">
        <v>872</v>
      </c>
      <c r="D127" s="9" t="s">
        <v>2258</v>
      </c>
      <c r="E127" s="9" t="s">
        <v>23</v>
      </c>
      <c r="F127" s="9" t="s">
        <v>24</v>
      </c>
      <c r="G127" s="9" t="s">
        <v>25</v>
      </c>
      <c r="H127" s="9" t="s">
        <v>26</v>
      </c>
      <c r="I127" s="9">
        <v>4</v>
      </c>
      <c r="J127" s="24">
        <v>0</v>
      </c>
      <c r="K127" s="25" t="str">
        <f>IF(F127="NA","0000",IF(F127="A04","0200",IF(F127="A03","0500",IF(F127="A02","0700",IF(F127="A01","1000",ERROR)))))</f>
        <v>0000</v>
      </c>
      <c r="L127" s="25" t="str">
        <f t="shared" si="11"/>
        <v>000</v>
      </c>
      <c r="M127" s="26">
        <v>0</v>
      </c>
      <c r="N127" s="25">
        <v>6</v>
      </c>
      <c r="O127" s="25">
        <v>3</v>
      </c>
      <c r="P127" s="9" t="s">
        <v>2310</v>
      </c>
      <c r="Q127" s="9" t="str">
        <f t="shared" si="12"/>
        <v>0445</v>
      </c>
      <c r="R127" s="9" t="s">
        <v>2512</v>
      </c>
      <c r="S127" s="3"/>
      <c r="T127" s="3"/>
      <c r="U127" s="3"/>
    </row>
    <row r="128" spans="1:21" x14ac:dyDescent="0.25">
      <c r="A128" s="9" t="s">
        <v>2513</v>
      </c>
      <c r="B128" s="9" t="str">
        <f t="shared" si="10"/>
        <v>20190524</v>
      </c>
      <c r="C128" s="9" t="s">
        <v>872</v>
      </c>
      <c r="D128" s="9" t="s">
        <v>2258</v>
      </c>
      <c r="E128" s="9" t="s">
        <v>459</v>
      </c>
      <c r="F128" s="9" t="s">
        <v>24</v>
      </c>
      <c r="G128" s="9" t="s">
        <v>25</v>
      </c>
      <c r="H128" s="9" t="s">
        <v>26</v>
      </c>
      <c r="I128" s="9">
        <v>6</v>
      </c>
      <c r="J128" s="24">
        <v>0</v>
      </c>
      <c r="K128" s="25" t="str">
        <f>IF(F128="NA","0000",IF(F128="A04","0200",IF(F128="A03","0500",IF(F128="A02","0700",IF(F128="A01","1000",ERROR)))))</f>
        <v>0000</v>
      </c>
      <c r="L128" s="25" t="str">
        <f t="shared" si="11"/>
        <v>000</v>
      </c>
      <c r="M128" s="26">
        <v>0</v>
      </c>
      <c r="N128" s="25">
        <v>6</v>
      </c>
      <c r="O128" s="25">
        <v>3</v>
      </c>
      <c r="P128" s="9" t="s">
        <v>2310</v>
      </c>
      <c r="Q128" s="9" t="str">
        <f t="shared" si="12"/>
        <v>0447</v>
      </c>
      <c r="R128" s="9" t="s">
        <v>2514</v>
      </c>
      <c r="S128" s="3"/>
      <c r="T128" s="3"/>
      <c r="U128" s="3"/>
    </row>
    <row r="129" spans="1:21" x14ac:dyDescent="0.25">
      <c r="A129" s="9" t="s">
        <v>2515</v>
      </c>
      <c r="B129" s="9" t="str">
        <f t="shared" si="10"/>
        <v>20190524</v>
      </c>
      <c r="C129" s="9" t="s">
        <v>872</v>
      </c>
      <c r="D129" s="9" t="s">
        <v>2258</v>
      </c>
      <c r="E129" s="9" t="s">
        <v>23</v>
      </c>
      <c r="F129" s="9" t="s">
        <v>277</v>
      </c>
      <c r="G129" s="9" t="s">
        <v>33</v>
      </c>
      <c r="H129" s="9" t="s">
        <v>26</v>
      </c>
      <c r="I129" s="9">
        <v>93</v>
      </c>
      <c r="J129" s="24">
        <v>240</v>
      </c>
      <c r="K129" s="25" t="str">
        <f>IF(F129="NA","0000",IF(F129="A04","0200",IF(F129="A03","0500",IF(F129="A02","0700",IF(F129="A01","1000",ERROR)))))</f>
        <v>1000</v>
      </c>
      <c r="L129" s="25" t="str">
        <f t="shared" si="11"/>
        <v>240</v>
      </c>
      <c r="M129" s="26">
        <v>0</v>
      </c>
      <c r="N129" s="25">
        <v>6</v>
      </c>
      <c r="O129" s="25">
        <v>3</v>
      </c>
      <c r="P129" s="9" t="s">
        <v>2310</v>
      </c>
      <c r="Q129" s="9" t="str">
        <f t="shared" si="12"/>
        <v>0449</v>
      </c>
      <c r="R129" s="9" t="s">
        <v>2516</v>
      </c>
      <c r="S129" s="3"/>
      <c r="T129" s="3"/>
      <c r="U129" s="3"/>
    </row>
    <row r="130" spans="1:21" x14ac:dyDescent="0.25">
      <c r="A130" s="9" t="s">
        <v>2517</v>
      </c>
      <c r="B130" s="9" t="str">
        <f t="shared" si="10"/>
        <v>20190524</v>
      </c>
      <c r="C130" s="9" t="s">
        <v>872</v>
      </c>
      <c r="D130" s="9" t="s">
        <v>2258</v>
      </c>
      <c r="E130" s="9" t="s">
        <v>23</v>
      </c>
      <c r="F130" s="9" t="s">
        <v>277</v>
      </c>
      <c r="G130" s="9" t="s">
        <v>33</v>
      </c>
      <c r="H130" s="9" t="s">
        <v>26</v>
      </c>
      <c r="I130" s="9">
        <v>71</v>
      </c>
      <c r="J130" s="24">
        <v>240</v>
      </c>
      <c r="K130" s="25" t="str">
        <f>IF(F130="NA","0000",IF(F130="A04","0200",IF(F130="A03","0500",IF(F130="A02","0700",IF(F130="A01","1000",ERROR)))))</f>
        <v>1000</v>
      </c>
      <c r="L130" s="25" t="str">
        <f t="shared" si="11"/>
        <v>240</v>
      </c>
      <c r="M130" s="26">
        <v>0</v>
      </c>
      <c r="N130" s="25">
        <v>6</v>
      </c>
      <c r="O130" s="25">
        <v>3</v>
      </c>
      <c r="P130" s="9" t="s">
        <v>2310</v>
      </c>
      <c r="Q130" s="9" t="str">
        <f t="shared" si="12"/>
        <v>0451</v>
      </c>
      <c r="R130" s="9" t="s">
        <v>2518</v>
      </c>
      <c r="S130" s="3"/>
      <c r="T130" s="3"/>
      <c r="U130" s="3"/>
    </row>
    <row r="131" spans="1:21" x14ac:dyDescent="0.25">
      <c r="A131" s="9" t="s">
        <v>2519</v>
      </c>
      <c r="B131" s="9" t="str">
        <f t="shared" si="10"/>
        <v>20190524</v>
      </c>
      <c r="C131" s="9" t="s">
        <v>872</v>
      </c>
      <c r="D131" s="9" t="s">
        <v>2258</v>
      </c>
      <c r="E131" s="9" t="s">
        <v>459</v>
      </c>
      <c r="F131" s="9" t="s">
        <v>277</v>
      </c>
      <c r="G131" s="9" t="s">
        <v>33</v>
      </c>
      <c r="H131" s="9" t="s">
        <v>26</v>
      </c>
      <c r="I131" s="9">
        <v>32</v>
      </c>
      <c r="J131" s="24">
        <v>240</v>
      </c>
      <c r="K131" s="25" t="str">
        <f>IF(F131="NA","0000",IF(F131="A04","0200",IF(F131="A03","0500",IF(F131="A02","0700",IF(F131="A01","1000",ERROR)))))</f>
        <v>1000</v>
      </c>
      <c r="L131" s="25" t="str">
        <f t="shared" si="11"/>
        <v>240</v>
      </c>
      <c r="M131" s="26">
        <v>0</v>
      </c>
      <c r="N131" s="25">
        <v>6</v>
      </c>
      <c r="O131" s="25">
        <v>3</v>
      </c>
      <c r="P131" s="9" t="s">
        <v>2310</v>
      </c>
      <c r="Q131" s="9" t="str">
        <f t="shared" si="12"/>
        <v>0453</v>
      </c>
      <c r="R131" s="9" t="s">
        <v>2520</v>
      </c>
      <c r="S131" s="3">
        <f>I131-I128</f>
        <v>26</v>
      </c>
      <c r="T131" s="3">
        <f>I129-I127</f>
        <v>89</v>
      </c>
      <c r="U131" s="3">
        <f>S131/T131</f>
        <v>0.29213483146067415</v>
      </c>
    </row>
    <row r="132" spans="1:21" x14ac:dyDescent="0.25">
      <c r="A132" s="9" t="s">
        <v>2521</v>
      </c>
      <c r="B132" s="24" t="str">
        <f t="shared" si="10"/>
        <v>20190524</v>
      </c>
      <c r="C132" s="24" t="s">
        <v>872</v>
      </c>
      <c r="D132" s="24" t="s">
        <v>2258</v>
      </c>
      <c r="E132" s="24" t="s">
        <v>23</v>
      </c>
      <c r="F132" s="24" t="s">
        <v>24</v>
      </c>
      <c r="G132" s="24" t="s">
        <v>25</v>
      </c>
      <c r="H132" s="24" t="s">
        <v>26</v>
      </c>
      <c r="I132" s="24">
        <v>4</v>
      </c>
      <c r="J132" s="24">
        <v>0</v>
      </c>
      <c r="K132" s="25" t="str">
        <f>IF(F132="NA","0000",IF(F132="A04","0200",IF(F132="A03","0500",IF(F132="A02","0700",IF(F132="A01","1000",ERROR)))))</f>
        <v>0000</v>
      </c>
      <c r="L132" s="25" t="str">
        <f t="shared" si="11"/>
        <v>000</v>
      </c>
      <c r="M132" s="26">
        <v>0</v>
      </c>
      <c r="N132" s="25">
        <v>6</v>
      </c>
      <c r="O132" s="25">
        <v>5</v>
      </c>
      <c r="P132" s="24" t="s">
        <v>2310</v>
      </c>
      <c r="Q132" s="24" t="str">
        <f t="shared" si="12"/>
        <v>0465</v>
      </c>
      <c r="R132" s="24" t="s">
        <v>2522</v>
      </c>
      <c r="S132" s="3"/>
      <c r="T132" s="3"/>
      <c r="U132" s="3"/>
    </row>
    <row r="133" spans="1:21" x14ac:dyDescent="0.25">
      <c r="A133" s="9" t="s">
        <v>2523</v>
      </c>
      <c r="B133" s="24" t="str">
        <f t="shared" si="10"/>
        <v>20190524</v>
      </c>
      <c r="C133" s="24" t="s">
        <v>872</v>
      </c>
      <c r="D133" s="24" t="s">
        <v>2258</v>
      </c>
      <c r="E133" s="24" t="s">
        <v>459</v>
      </c>
      <c r="F133" s="24" t="s">
        <v>24</v>
      </c>
      <c r="G133" s="24" t="s">
        <v>25</v>
      </c>
      <c r="H133" s="24" t="s">
        <v>26</v>
      </c>
      <c r="I133" s="24">
        <v>5</v>
      </c>
      <c r="J133" s="24">
        <v>0</v>
      </c>
      <c r="K133" s="25" t="str">
        <f>IF(F133="NA","0000",IF(F133="A04","0200",IF(F133="A03","0500",IF(F133="A02","0700",IF(F133="A01","1000",ERROR)))))</f>
        <v>0000</v>
      </c>
      <c r="L133" s="25" t="str">
        <f t="shared" si="11"/>
        <v>000</v>
      </c>
      <c r="M133" s="26">
        <v>0</v>
      </c>
      <c r="N133" s="25">
        <v>6</v>
      </c>
      <c r="O133" s="25">
        <v>5</v>
      </c>
      <c r="P133" s="24" t="s">
        <v>2310</v>
      </c>
      <c r="Q133" s="24" t="str">
        <f t="shared" si="12"/>
        <v>0467</v>
      </c>
      <c r="R133" s="24" t="s">
        <v>2524</v>
      </c>
      <c r="S133" s="3"/>
      <c r="T133" s="3"/>
      <c r="U133" s="3"/>
    </row>
    <row r="134" spans="1:21" x14ac:dyDescent="0.25">
      <c r="A134" s="9" t="s">
        <v>2525</v>
      </c>
      <c r="B134" s="24" t="str">
        <f t="shared" si="10"/>
        <v>20190524</v>
      </c>
      <c r="C134" s="24" t="s">
        <v>872</v>
      </c>
      <c r="D134" s="24" t="s">
        <v>2258</v>
      </c>
      <c r="E134" s="24" t="s">
        <v>23</v>
      </c>
      <c r="F134" s="24" t="s">
        <v>277</v>
      </c>
      <c r="G134" s="24" t="s">
        <v>33</v>
      </c>
      <c r="H134" s="24" t="s">
        <v>26</v>
      </c>
      <c r="I134" s="24">
        <v>256</v>
      </c>
      <c r="J134" s="24">
        <v>240</v>
      </c>
      <c r="K134" s="25" t="str">
        <f>IF(F134="NA","0000",IF(F134="A04","0200",IF(F134="A03","0500",IF(F134="A02","0700",IF(F134="A01","1000",ERROR)))))</f>
        <v>1000</v>
      </c>
      <c r="L134" s="25" t="str">
        <f t="shared" si="11"/>
        <v>240</v>
      </c>
      <c r="M134" s="26">
        <v>0</v>
      </c>
      <c r="N134" s="25">
        <v>6</v>
      </c>
      <c r="O134" s="25">
        <v>5</v>
      </c>
      <c r="P134" s="24" t="s">
        <v>2310</v>
      </c>
      <c r="Q134" s="24" t="str">
        <f t="shared" si="12"/>
        <v>0469</v>
      </c>
      <c r="R134" s="24" t="s">
        <v>2526</v>
      </c>
      <c r="S134" s="3"/>
      <c r="T134" s="3"/>
      <c r="U134" s="3"/>
    </row>
    <row r="135" spans="1:21" x14ac:dyDescent="0.25">
      <c r="A135" s="9" t="s">
        <v>2527</v>
      </c>
      <c r="B135" s="24" t="str">
        <f t="shared" si="10"/>
        <v>20190524</v>
      </c>
      <c r="C135" s="24" t="s">
        <v>872</v>
      </c>
      <c r="D135" s="24" t="s">
        <v>2258</v>
      </c>
      <c r="E135" s="24" t="s">
        <v>23</v>
      </c>
      <c r="F135" s="24" t="s">
        <v>277</v>
      </c>
      <c r="G135" s="24" t="s">
        <v>33</v>
      </c>
      <c r="H135" s="24" t="s">
        <v>26</v>
      </c>
      <c r="I135" s="24">
        <v>133</v>
      </c>
      <c r="J135" s="24">
        <v>240</v>
      </c>
      <c r="K135" s="25" t="str">
        <f>IF(F135="NA","0000",IF(F135="A04","0200",IF(F135="A03","0500",IF(F135="A02","0700",IF(F135="A01","1000",ERROR)))))</f>
        <v>1000</v>
      </c>
      <c r="L135" s="25" t="str">
        <f t="shared" si="11"/>
        <v>240</v>
      </c>
      <c r="M135" s="26">
        <v>0</v>
      </c>
      <c r="N135" s="25">
        <v>6</v>
      </c>
      <c r="O135" s="25">
        <v>5</v>
      </c>
      <c r="P135" s="24" t="s">
        <v>2310</v>
      </c>
      <c r="Q135" s="24" t="str">
        <f t="shared" si="12"/>
        <v>0471</v>
      </c>
      <c r="R135" s="24" t="s">
        <v>2528</v>
      </c>
      <c r="S135" s="3"/>
      <c r="T135" s="3"/>
      <c r="U135" s="3"/>
    </row>
    <row r="136" spans="1:21" x14ac:dyDescent="0.25">
      <c r="A136" s="9" t="s">
        <v>2529</v>
      </c>
      <c r="B136" s="24" t="str">
        <f t="shared" si="10"/>
        <v>20190524</v>
      </c>
      <c r="C136" s="24" t="s">
        <v>872</v>
      </c>
      <c r="D136" s="24" t="s">
        <v>2258</v>
      </c>
      <c r="E136" s="24" t="s">
        <v>459</v>
      </c>
      <c r="F136" s="24" t="s">
        <v>277</v>
      </c>
      <c r="G136" s="24" t="s">
        <v>33</v>
      </c>
      <c r="H136" s="24" t="s">
        <v>26</v>
      </c>
      <c r="I136" s="24">
        <v>80</v>
      </c>
      <c r="J136" s="24">
        <v>240</v>
      </c>
      <c r="K136" s="25" t="str">
        <f>IF(F136="NA","0000",IF(F136="A04","0200",IF(F136="A03","0500",IF(F136="A02","0700",IF(F136="A01","1000",ERROR)))))</f>
        <v>1000</v>
      </c>
      <c r="L136" s="25" t="str">
        <f t="shared" si="11"/>
        <v>240</v>
      </c>
      <c r="M136" s="26">
        <v>0</v>
      </c>
      <c r="N136" s="25">
        <v>6</v>
      </c>
      <c r="O136" s="25">
        <v>5</v>
      </c>
      <c r="P136" s="24" t="s">
        <v>2310</v>
      </c>
      <c r="Q136" s="24" t="str">
        <f t="shared" si="12"/>
        <v>0473</v>
      </c>
      <c r="R136" s="24" t="s">
        <v>2530</v>
      </c>
      <c r="S136" s="3">
        <f>I136-I133</f>
        <v>75</v>
      </c>
      <c r="T136" s="3">
        <f>I134-I132</f>
        <v>252</v>
      </c>
      <c r="U136" s="3">
        <f>S136/T136</f>
        <v>0.29761904761904762</v>
      </c>
    </row>
    <row r="137" spans="1:21" x14ac:dyDescent="0.25">
      <c r="A137" s="9" t="s">
        <v>2531</v>
      </c>
      <c r="B137" s="9" t="str">
        <f t="shared" si="10"/>
        <v>20190524</v>
      </c>
      <c r="C137" s="9" t="s">
        <v>872</v>
      </c>
      <c r="D137" s="9" t="s">
        <v>2258</v>
      </c>
      <c r="E137" s="9" t="s">
        <v>23</v>
      </c>
      <c r="F137" s="9" t="s">
        <v>24</v>
      </c>
      <c r="G137" s="9" t="s">
        <v>25</v>
      </c>
      <c r="H137" s="9" t="s">
        <v>26</v>
      </c>
      <c r="I137" s="9">
        <v>1</v>
      </c>
      <c r="J137" s="24">
        <v>0</v>
      </c>
      <c r="K137" s="25" t="str">
        <f>IF(F137="NA","0000",IF(F137="A04","0200",IF(F137="A03","0500",IF(F137="A02","0700",IF(F137="A01","1000",ERROR)))))</f>
        <v>0000</v>
      </c>
      <c r="L137" s="25" t="str">
        <f t="shared" si="11"/>
        <v>000</v>
      </c>
      <c r="M137" s="26">
        <v>0</v>
      </c>
      <c r="N137" s="25">
        <v>7</v>
      </c>
      <c r="O137" s="25">
        <v>1</v>
      </c>
      <c r="P137" s="9" t="s">
        <v>2259</v>
      </c>
      <c r="Q137" s="9" t="str">
        <f t="shared" si="12"/>
        <v>0484</v>
      </c>
      <c r="R137" s="9" t="s">
        <v>2532</v>
      </c>
      <c r="S137" s="3"/>
      <c r="T137" s="3"/>
      <c r="U137" s="3"/>
    </row>
    <row r="138" spans="1:21" x14ac:dyDescent="0.25">
      <c r="A138" s="9" t="s">
        <v>2533</v>
      </c>
      <c r="B138" s="9" t="str">
        <f t="shared" si="10"/>
        <v>20190524</v>
      </c>
      <c r="C138" s="9" t="s">
        <v>872</v>
      </c>
      <c r="D138" s="9" t="s">
        <v>2258</v>
      </c>
      <c r="E138" s="9" t="s">
        <v>459</v>
      </c>
      <c r="F138" s="9" t="s">
        <v>24</v>
      </c>
      <c r="G138" s="9" t="s">
        <v>25</v>
      </c>
      <c r="H138" s="9" t="s">
        <v>26</v>
      </c>
      <c r="I138" s="9">
        <v>1</v>
      </c>
      <c r="J138" s="24">
        <v>0</v>
      </c>
      <c r="K138" s="25" t="str">
        <f>IF(F138="NA","0000",IF(F138="A04","0200",IF(F138="A03","0500",IF(F138="A02","0700",IF(F138="A01","1000",ERROR)))))</f>
        <v>0000</v>
      </c>
      <c r="L138" s="25" t="str">
        <f t="shared" si="11"/>
        <v>000</v>
      </c>
      <c r="M138" s="26">
        <v>0</v>
      </c>
      <c r="N138" s="25">
        <v>7</v>
      </c>
      <c r="O138" s="25">
        <v>1</v>
      </c>
      <c r="P138" s="9" t="s">
        <v>2259</v>
      </c>
      <c r="Q138" s="9" t="str">
        <f t="shared" si="12"/>
        <v>0486</v>
      </c>
      <c r="R138" s="9" t="s">
        <v>2534</v>
      </c>
      <c r="S138" s="3"/>
      <c r="T138" s="3"/>
      <c r="U138" s="3"/>
    </row>
    <row r="139" spans="1:21" x14ac:dyDescent="0.25">
      <c r="A139" s="9" t="s">
        <v>2535</v>
      </c>
      <c r="B139" s="9" t="str">
        <f t="shared" ref="B139:B192" si="13">LEFT(A139,8)</f>
        <v>20190524</v>
      </c>
      <c r="C139" s="9" t="s">
        <v>872</v>
      </c>
      <c r="D139" s="9" t="s">
        <v>2258</v>
      </c>
      <c r="E139" s="9" t="s">
        <v>23</v>
      </c>
      <c r="F139" s="9" t="s">
        <v>277</v>
      </c>
      <c r="G139" s="9" t="s">
        <v>33</v>
      </c>
      <c r="H139" s="9" t="s">
        <v>26</v>
      </c>
      <c r="I139" s="9">
        <v>70</v>
      </c>
      <c r="J139" s="24">
        <v>60</v>
      </c>
      <c r="K139" s="25" t="str">
        <f>IF(F139="NA","0000",IF(F139="A04","0200",IF(F139="A03","0500",IF(F139="A02","0700",IF(F139="A01","1000",ERROR)))))</f>
        <v>1000</v>
      </c>
      <c r="L139" s="25" t="str">
        <f t="shared" ref="L139:L161" si="14">IF(J139="NA","000",TEXT(J139,"000"))</f>
        <v>060</v>
      </c>
      <c r="M139" s="26">
        <v>0</v>
      </c>
      <c r="N139" s="25">
        <v>7</v>
      </c>
      <c r="O139" s="25">
        <v>1</v>
      </c>
      <c r="P139" s="9" t="s">
        <v>2259</v>
      </c>
      <c r="Q139" s="9" t="str">
        <f t="shared" si="12"/>
        <v>0488</v>
      </c>
      <c r="R139" s="9" t="s">
        <v>2536</v>
      </c>
      <c r="S139" s="3"/>
      <c r="T139" s="3"/>
      <c r="U139" s="3"/>
    </row>
    <row r="140" spans="1:21" x14ac:dyDescent="0.25">
      <c r="A140" s="9" t="s">
        <v>2537</v>
      </c>
      <c r="B140" s="9" t="str">
        <f t="shared" si="13"/>
        <v>20190524</v>
      </c>
      <c r="C140" s="9" t="s">
        <v>872</v>
      </c>
      <c r="D140" s="9" t="s">
        <v>2258</v>
      </c>
      <c r="E140" s="9" t="s">
        <v>23</v>
      </c>
      <c r="F140" s="9" t="s">
        <v>277</v>
      </c>
      <c r="G140" s="9" t="s">
        <v>33</v>
      </c>
      <c r="H140" s="9" t="s">
        <v>26</v>
      </c>
      <c r="I140" s="9">
        <v>37</v>
      </c>
      <c r="J140" s="24">
        <v>60</v>
      </c>
      <c r="K140" s="25" t="str">
        <f>IF(F140="NA","0000",IF(F140="A04","0200",IF(F140="A03","0500",IF(F140="A02","0700",IF(F140="A01","1000",ERROR)))))</f>
        <v>1000</v>
      </c>
      <c r="L140" s="25" t="str">
        <f t="shared" si="14"/>
        <v>060</v>
      </c>
      <c r="M140" s="26">
        <v>0</v>
      </c>
      <c r="N140" s="25">
        <v>7</v>
      </c>
      <c r="O140" s="25">
        <v>1</v>
      </c>
      <c r="P140" s="9" t="s">
        <v>2259</v>
      </c>
      <c r="Q140" s="9" t="str">
        <f t="shared" si="12"/>
        <v>0490</v>
      </c>
      <c r="R140" s="9" t="s">
        <v>2538</v>
      </c>
      <c r="S140" s="3"/>
      <c r="T140" s="3"/>
      <c r="U140" s="3"/>
    </row>
    <row r="141" spans="1:21" x14ac:dyDescent="0.25">
      <c r="A141" s="9" t="s">
        <v>2539</v>
      </c>
      <c r="B141" s="9" t="str">
        <f t="shared" si="13"/>
        <v>20190524</v>
      </c>
      <c r="C141" s="9" t="s">
        <v>872</v>
      </c>
      <c r="D141" s="9" t="s">
        <v>2258</v>
      </c>
      <c r="E141" s="9" t="s">
        <v>459</v>
      </c>
      <c r="F141" s="9" t="s">
        <v>277</v>
      </c>
      <c r="G141" s="9" t="s">
        <v>33</v>
      </c>
      <c r="H141" s="9" t="s">
        <v>26</v>
      </c>
      <c r="I141" s="9">
        <v>18</v>
      </c>
      <c r="J141" s="24">
        <v>60</v>
      </c>
      <c r="K141" s="25" t="str">
        <f>IF(F141="NA","0000",IF(F141="A04","0200",IF(F141="A03","0500",IF(F141="A02","0700",IF(F141="A01","1000",ERROR)))))</f>
        <v>1000</v>
      </c>
      <c r="L141" s="25" t="str">
        <f t="shared" si="14"/>
        <v>060</v>
      </c>
      <c r="M141" s="26">
        <v>0</v>
      </c>
      <c r="N141" s="25">
        <v>7</v>
      </c>
      <c r="O141" s="25">
        <v>1</v>
      </c>
      <c r="P141" s="9" t="s">
        <v>2259</v>
      </c>
      <c r="Q141" s="9" t="str">
        <f t="shared" ref="Q141:Q161" si="15">CONCATENATE("0",RIGHT(A141,3))</f>
        <v>0492</v>
      </c>
      <c r="R141" s="9" t="s">
        <v>2540</v>
      </c>
      <c r="S141" s="3">
        <f>I141-I138</f>
        <v>17</v>
      </c>
      <c r="T141" s="3">
        <f>I139-I137</f>
        <v>69</v>
      </c>
      <c r="U141" s="3">
        <f>S141/T141</f>
        <v>0.24637681159420291</v>
      </c>
    </row>
    <row r="142" spans="1:21" x14ac:dyDescent="0.25">
      <c r="A142" s="9" t="s">
        <v>2541</v>
      </c>
      <c r="B142" s="9" t="str">
        <f t="shared" si="13"/>
        <v>20190524</v>
      </c>
      <c r="C142" s="9" t="s">
        <v>872</v>
      </c>
      <c r="D142" s="9" t="s">
        <v>2258</v>
      </c>
      <c r="E142" s="9" t="s">
        <v>23</v>
      </c>
      <c r="F142" s="9" t="s">
        <v>24</v>
      </c>
      <c r="G142" s="9" t="s">
        <v>25</v>
      </c>
      <c r="H142" s="9" t="s">
        <v>26</v>
      </c>
      <c r="I142" s="9">
        <v>4</v>
      </c>
      <c r="J142" s="24">
        <v>0</v>
      </c>
      <c r="K142" s="25" t="str">
        <f>IF(F142="NA","0000",IF(F142="A04","0200",IF(F142="A03","0500",IF(F142="A02","0700",IF(F142="A01","1000",ERROR)))))</f>
        <v>0000</v>
      </c>
      <c r="L142" s="25" t="str">
        <f t="shared" si="14"/>
        <v>000</v>
      </c>
      <c r="M142" s="26">
        <v>0</v>
      </c>
      <c r="N142" s="25">
        <v>7</v>
      </c>
      <c r="O142" s="25">
        <v>2</v>
      </c>
      <c r="P142" s="9" t="s">
        <v>2259</v>
      </c>
      <c r="Q142" s="9" t="str">
        <f t="shared" si="15"/>
        <v>0504</v>
      </c>
      <c r="R142" s="9" t="s">
        <v>2542</v>
      </c>
      <c r="S142" s="3"/>
      <c r="T142" s="3"/>
      <c r="U142" s="3"/>
    </row>
    <row r="143" spans="1:21" x14ac:dyDescent="0.25">
      <c r="A143" s="9" t="s">
        <v>2543</v>
      </c>
      <c r="B143" s="9" t="str">
        <f t="shared" si="13"/>
        <v>20190524</v>
      </c>
      <c r="C143" s="9" t="s">
        <v>872</v>
      </c>
      <c r="D143" s="9" t="s">
        <v>2258</v>
      </c>
      <c r="E143" s="9" t="s">
        <v>459</v>
      </c>
      <c r="F143" s="9" t="s">
        <v>24</v>
      </c>
      <c r="G143" s="9" t="s">
        <v>25</v>
      </c>
      <c r="H143" s="9" t="s">
        <v>26</v>
      </c>
      <c r="I143" s="9">
        <v>6</v>
      </c>
      <c r="J143" s="24">
        <v>0</v>
      </c>
      <c r="K143" s="25" t="str">
        <f>IF(F143="NA","0000",IF(F143="A04","0200",IF(F143="A03","0500",IF(F143="A02","0700",IF(F143="A01","1000",ERROR)))))</f>
        <v>0000</v>
      </c>
      <c r="L143" s="25" t="str">
        <f t="shared" si="14"/>
        <v>000</v>
      </c>
      <c r="M143" s="26">
        <v>0</v>
      </c>
      <c r="N143" s="25">
        <v>7</v>
      </c>
      <c r="O143" s="25">
        <v>2</v>
      </c>
      <c r="P143" s="9" t="s">
        <v>2259</v>
      </c>
      <c r="Q143" s="9" t="str">
        <f t="shared" si="15"/>
        <v>0506</v>
      </c>
      <c r="R143" s="9" t="s">
        <v>2544</v>
      </c>
      <c r="S143" s="3"/>
      <c r="T143" s="3"/>
      <c r="U143" s="3"/>
    </row>
    <row r="144" spans="1:21" x14ac:dyDescent="0.25">
      <c r="A144" s="9" t="s">
        <v>2545</v>
      </c>
      <c r="B144" s="9" t="str">
        <f t="shared" si="13"/>
        <v>20190524</v>
      </c>
      <c r="C144" s="9" t="s">
        <v>872</v>
      </c>
      <c r="D144" s="9" t="s">
        <v>2258</v>
      </c>
      <c r="E144" s="9" t="s">
        <v>23</v>
      </c>
      <c r="F144" s="9" t="s">
        <v>277</v>
      </c>
      <c r="G144" s="9" t="s">
        <v>33</v>
      </c>
      <c r="H144" s="9" t="s">
        <v>26</v>
      </c>
      <c r="I144" s="9">
        <v>186</v>
      </c>
      <c r="J144" s="24">
        <v>60</v>
      </c>
      <c r="K144" s="25" t="str">
        <f>IF(F144="NA","0000",IF(F144="A04","0200",IF(F144="A03","0500",IF(F144="A02","0700",IF(F144="A01","1000",ERROR)))))</f>
        <v>1000</v>
      </c>
      <c r="L144" s="25" t="str">
        <f t="shared" si="14"/>
        <v>060</v>
      </c>
      <c r="M144" s="26">
        <v>0</v>
      </c>
      <c r="N144" s="25">
        <v>7</v>
      </c>
      <c r="O144" s="25">
        <v>2</v>
      </c>
      <c r="P144" s="9" t="s">
        <v>2259</v>
      </c>
      <c r="Q144" s="9" t="str">
        <f t="shared" si="15"/>
        <v>0508</v>
      </c>
      <c r="R144" s="9" t="s">
        <v>2546</v>
      </c>
      <c r="S144" s="3"/>
      <c r="T144" s="3"/>
      <c r="U144" s="3"/>
    </row>
    <row r="145" spans="1:21" x14ac:dyDescent="0.25">
      <c r="A145" s="9" t="s">
        <v>2547</v>
      </c>
      <c r="B145" s="9" t="str">
        <f t="shared" si="13"/>
        <v>20190524</v>
      </c>
      <c r="C145" s="9" t="s">
        <v>872</v>
      </c>
      <c r="D145" s="9" t="s">
        <v>2258</v>
      </c>
      <c r="E145" s="9" t="s">
        <v>23</v>
      </c>
      <c r="F145" s="9" t="s">
        <v>277</v>
      </c>
      <c r="G145" s="9" t="s">
        <v>33</v>
      </c>
      <c r="H145" s="9" t="s">
        <v>26</v>
      </c>
      <c r="I145" s="9">
        <v>101</v>
      </c>
      <c r="J145" s="24">
        <v>60</v>
      </c>
      <c r="K145" s="25" t="str">
        <f>IF(F145="NA","0000",IF(F145="A04","0200",IF(F145="A03","0500",IF(F145="A02","0700",IF(F145="A01","1000",ERROR)))))</f>
        <v>1000</v>
      </c>
      <c r="L145" s="25" t="str">
        <f t="shared" si="14"/>
        <v>060</v>
      </c>
      <c r="M145" s="26">
        <v>0</v>
      </c>
      <c r="N145" s="25">
        <v>7</v>
      </c>
      <c r="O145" s="25">
        <v>2</v>
      </c>
      <c r="P145" s="9" t="s">
        <v>2259</v>
      </c>
      <c r="Q145" s="9" t="str">
        <f t="shared" si="15"/>
        <v>0510</v>
      </c>
      <c r="R145" s="9" t="s">
        <v>2548</v>
      </c>
      <c r="S145" s="3"/>
      <c r="T145" s="3"/>
      <c r="U145" s="3"/>
    </row>
    <row r="146" spans="1:21" x14ac:dyDescent="0.25">
      <c r="A146" s="9" t="s">
        <v>2549</v>
      </c>
      <c r="B146" s="9" t="str">
        <f t="shared" si="13"/>
        <v>20190524</v>
      </c>
      <c r="C146" s="9" t="s">
        <v>872</v>
      </c>
      <c r="D146" s="9" t="s">
        <v>2258</v>
      </c>
      <c r="E146" s="9" t="s">
        <v>459</v>
      </c>
      <c r="F146" s="9" t="s">
        <v>277</v>
      </c>
      <c r="G146" s="9" t="s">
        <v>33</v>
      </c>
      <c r="H146" s="9" t="s">
        <v>26</v>
      </c>
      <c r="I146" s="9">
        <v>49</v>
      </c>
      <c r="J146" s="24">
        <v>60</v>
      </c>
      <c r="K146" s="25" t="str">
        <f>IF(F146="NA","0000",IF(F146="A04","0200",IF(F146="A03","0500",IF(F146="A02","0700",IF(F146="A01","1000",ERROR)))))</f>
        <v>1000</v>
      </c>
      <c r="L146" s="25" t="str">
        <f t="shared" si="14"/>
        <v>060</v>
      </c>
      <c r="M146" s="26">
        <v>0</v>
      </c>
      <c r="N146" s="25">
        <v>7</v>
      </c>
      <c r="O146" s="25">
        <v>2</v>
      </c>
      <c r="P146" s="9" t="s">
        <v>2259</v>
      </c>
      <c r="Q146" s="9" t="str">
        <f t="shared" si="15"/>
        <v>0512</v>
      </c>
      <c r="R146" s="9" t="s">
        <v>2550</v>
      </c>
      <c r="S146" s="3">
        <f>I146-I143</f>
        <v>43</v>
      </c>
      <c r="T146" s="3">
        <f>I144-I142</f>
        <v>182</v>
      </c>
      <c r="U146" s="3">
        <f>S146/T146</f>
        <v>0.23626373626373626</v>
      </c>
    </row>
    <row r="147" spans="1:21" x14ac:dyDescent="0.25">
      <c r="A147" s="9" t="s">
        <v>2551</v>
      </c>
      <c r="B147" s="9" t="str">
        <f t="shared" si="13"/>
        <v>20190524</v>
      </c>
      <c r="C147" s="9" t="s">
        <v>872</v>
      </c>
      <c r="D147" s="9" t="s">
        <v>2258</v>
      </c>
      <c r="E147" s="9" t="s">
        <v>23</v>
      </c>
      <c r="F147" s="9" t="s">
        <v>24</v>
      </c>
      <c r="G147" s="9" t="s">
        <v>25</v>
      </c>
      <c r="H147" s="9" t="s">
        <v>26</v>
      </c>
      <c r="I147" s="9">
        <v>8</v>
      </c>
      <c r="J147" s="24">
        <v>0</v>
      </c>
      <c r="K147" s="25" t="str">
        <f>IF(F147="NA","0000",IF(F147="A04","0200",IF(F147="A03","0500",IF(F147="A02","0700",IF(F147="A01","1000",ERROR)))))</f>
        <v>0000</v>
      </c>
      <c r="L147" s="25" t="str">
        <f t="shared" si="14"/>
        <v>000</v>
      </c>
      <c r="M147" s="26">
        <v>0</v>
      </c>
      <c r="N147" s="25">
        <v>7</v>
      </c>
      <c r="O147" s="25">
        <v>3</v>
      </c>
      <c r="P147" s="9" t="s">
        <v>2259</v>
      </c>
      <c r="Q147" s="9" t="str">
        <f t="shared" si="15"/>
        <v>0514</v>
      </c>
      <c r="R147" s="9" t="s">
        <v>2552</v>
      </c>
      <c r="S147" s="3"/>
      <c r="T147" s="3"/>
      <c r="U147" s="3"/>
    </row>
    <row r="148" spans="1:21" x14ac:dyDescent="0.25">
      <c r="A148" s="9" t="s">
        <v>2553</v>
      </c>
      <c r="B148" s="9" t="str">
        <f t="shared" si="13"/>
        <v>20190524</v>
      </c>
      <c r="C148" s="9" t="s">
        <v>872</v>
      </c>
      <c r="D148" s="9" t="s">
        <v>2258</v>
      </c>
      <c r="E148" s="9" t="s">
        <v>459</v>
      </c>
      <c r="F148" s="9" t="s">
        <v>24</v>
      </c>
      <c r="G148" s="9" t="s">
        <v>25</v>
      </c>
      <c r="H148" s="9" t="s">
        <v>26</v>
      </c>
      <c r="I148" s="9">
        <v>10</v>
      </c>
      <c r="J148" s="24">
        <v>0</v>
      </c>
      <c r="K148" s="25" t="str">
        <f>IF(F148="NA","0000",IF(F148="A04","0200",IF(F148="A03","0500",IF(F148="A02","0700",IF(F148="A01","1000",ERROR)))))</f>
        <v>0000</v>
      </c>
      <c r="L148" s="25" t="str">
        <f t="shared" si="14"/>
        <v>000</v>
      </c>
      <c r="M148" s="26">
        <v>0</v>
      </c>
      <c r="N148" s="25">
        <v>7</v>
      </c>
      <c r="O148" s="25">
        <v>3</v>
      </c>
      <c r="P148" s="9" t="s">
        <v>2259</v>
      </c>
      <c r="Q148" s="9" t="str">
        <f t="shared" si="15"/>
        <v>0516</v>
      </c>
      <c r="R148" s="9" t="s">
        <v>2554</v>
      </c>
      <c r="S148" s="3"/>
      <c r="T148" s="3"/>
      <c r="U148" s="3"/>
    </row>
    <row r="149" spans="1:21" x14ac:dyDescent="0.25">
      <c r="A149" s="9" t="s">
        <v>2555</v>
      </c>
      <c r="B149" s="9" t="str">
        <f t="shared" si="13"/>
        <v>20190524</v>
      </c>
      <c r="C149" s="9" t="s">
        <v>872</v>
      </c>
      <c r="D149" s="9" t="s">
        <v>2258</v>
      </c>
      <c r="E149" s="9" t="s">
        <v>23</v>
      </c>
      <c r="F149" s="9" t="s">
        <v>277</v>
      </c>
      <c r="G149" s="9" t="s">
        <v>33</v>
      </c>
      <c r="H149" s="9" t="s">
        <v>26</v>
      </c>
      <c r="I149" s="9">
        <v>240</v>
      </c>
      <c r="J149" s="24">
        <v>60</v>
      </c>
      <c r="K149" s="25" t="str">
        <f>IF(F149="NA","0000",IF(F149="A04","0200",IF(F149="A03","0500",IF(F149="A02","0700",IF(F149="A01","1000",ERROR)))))</f>
        <v>1000</v>
      </c>
      <c r="L149" s="25" t="str">
        <f t="shared" si="14"/>
        <v>060</v>
      </c>
      <c r="M149" s="26">
        <v>0</v>
      </c>
      <c r="N149" s="25">
        <v>7</v>
      </c>
      <c r="O149" s="25">
        <v>3</v>
      </c>
      <c r="P149" s="9" t="s">
        <v>2259</v>
      </c>
      <c r="Q149" s="9" t="str">
        <f t="shared" si="15"/>
        <v>0518</v>
      </c>
      <c r="R149" s="9" t="s">
        <v>2556</v>
      </c>
      <c r="S149" s="3"/>
      <c r="T149" s="3"/>
      <c r="U149" s="3"/>
    </row>
    <row r="150" spans="1:21" x14ac:dyDescent="0.25">
      <c r="A150" s="9" t="s">
        <v>2557</v>
      </c>
      <c r="B150" s="9" t="str">
        <f t="shared" si="13"/>
        <v>20190524</v>
      </c>
      <c r="C150" s="9" t="s">
        <v>872</v>
      </c>
      <c r="D150" s="9" t="s">
        <v>2258</v>
      </c>
      <c r="E150" s="9" t="s">
        <v>23</v>
      </c>
      <c r="F150" s="9" t="s">
        <v>277</v>
      </c>
      <c r="G150" s="9" t="s">
        <v>33</v>
      </c>
      <c r="H150" s="9" t="s">
        <v>26</v>
      </c>
      <c r="I150" s="9">
        <v>169</v>
      </c>
      <c r="J150" s="24">
        <v>60</v>
      </c>
      <c r="K150" s="25" t="str">
        <f>IF(F150="NA","0000",IF(F150="A04","0200",IF(F150="A03","0500",IF(F150="A02","0700",IF(F150="A01","1000",ERROR)))))</f>
        <v>1000</v>
      </c>
      <c r="L150" s="25" t="str">
        <f t="shared" si="14"/>
        <v>060</v>
      </c>
      <c r="M150" s="26">
        <v>0</v>
      </c>
      <c r="N150" s="25">
        <v>7</v>
      </c>
      <c r="O150" s="25">
        <v>3</v>
      </c>
      <c r="P150" s="9" t="s">
        <v>2259</v>
      </c>
      <c r="Q150" s="9" t="str">
        <f t="shared" si="15"/>
        <v>0520</v>
      </c>
      <c r="R150" s="9" t="s">
        <v>2558</v>
      </c>
      <c r="S150" s="3"/>
      <c r="T150" s="3"/>
      <c r="U150" s="3"/>
    </row>
    <row r="151" spans="1:21" x14ac:dyDescent="0.25">
      <c r="A151" s="9" t="s">
        <v>2559</v>
      </c>
      <c r="B151" s="9" t="str">
        <f t="shared" si="13"/>
        <v>20190524</v>
      </c>
      <c r="C151" s="9" t="s">
        <v>872</v>
      </c>
      <c r="D151" s="9" t="s">
        <v>2258</v>
      </c>
      <c r="E151" s="9" t="s">
        <v>459</v>
      </c>
      <c r="F151" s="9" t="s">
        <v>277</v>
      </c>
      <c r="G151" s="9" t="s">
        <v>33</v>
      </c>
      <c r="H151" s="9" t="s">
        <v>26</v>
      </c>
      <c r="I151" s="9">
        <v>34</v>
      </c>
      <c r="J151" s="24">
        <v>60</v>
      </c>
      <c r="K151" s="25" t="str">
        <f>IF(F151="NA","0000",IF(F151="A04","0200",IF(F151="A03","0500",IF(F151="A02","0700",IF(F151="A01","1000",ERROR)))))</f>
        <v>1000</v>
      </c>
      <c r="L151" s="25" t="str">
        <f t="shared" si="14"/>
        <v>060</v>
      </c>
      <c r="M151" s="26">
        <v>0</v>
      </c>
      <c r="N151" s="25">
        <v>7</v>
      </c>
      <c r="O151" s="25">
        <v>3</v>
      </c>
      <c r="P151" s="9" t="s">
        <v>2259</v>
      </c>
      <c r="Q151" s="9" t="str">
        <f t="shared" si="15"/>
        <v>0522</v>
      </c>
      <c r="R151" s="9" t="s">
        <v>2560</v>
      </c>
      <c r="S151" s="3">
        <f>I151-I148</f>
        <v>24</v>
      </c>
      <c r="T151" s="3">
        <f>I149-I147</f>
        <v>232</v>
      </c>
      <c r="U151" s="3">
        <f>S151/T151</f>
        <v>0.10344827586206896</v>
      </c>
    </row>
    <row r="152" spans="1:21" x14ac:dyDescent="0.25">
      <c r="A152" s="9" t="s">
        <v>2561</v>
      </c>
      <c r="B152" s="9" t="str">
        <f t="shared" si="13"/>
        <v>20190524</v>
      </c>
      <c r="C152" s="9" t="s">
        <v>872</v>
      </c>
      <c r="D152" s="9" t="s">
        <v>2258</v>
      </c>
      <c r="E152" s="9" t="s">
        <v>23</v>
      </c>
      <c r="F152" s="9" t="s">
        <v>24</v>
      </c>
      <c r="G152" s="9" t="s">
        <v>25</v>
      </c>
      <c r="H152" s="9" t="s">
        <v>26</v>
      </c>
      <c r="I152" s="9">
        <v>9</v>
      </c>
      <c r="J152" s="24">
        <v>0</v>
      </c>
      <c r="K152" s="25" t="str">
        <f>IF(F152="NA","0000",IF(F152="A04","0200",IF(F152="A03","0500",IF(F152="A02","0700",IF(F152="A01","1000",ERROR)))))</f>
        <v>0000</v>
      </c>
      <c r="L152" s="25" t="str">
        <f t="shared" si="14"/>
        <v>000</v>
      </c>
      <c r="M152" s="26">
        <v>0</v>
      </c>
      <c r="N152" s="25">
        <v>7</v>
      </c>
      <c r="O152" s="25">
        <v>4</v>
      </c>
      <c r="P152" s="9" t="s">
        <v>2259</v>
      </c>
      <c r="Q152" s="9" t="str">
        <f t="shared" si="15"/>
        <v>0524</v>
      </c>
      <c r="R152" s="9" t="s">
        <v>2562</v>
      </c>
      <c r="S152" s="3"/>
      <c r="T152" s="3"/>
      <c r="U152" s="3"/>
    </row>
    <row r="153" spans="1:21" x14ac:dyDescent="0.25">
      <c r="A153" s="9" t="s">
        <v>2563</v>
      </c>
      <c r="B153" s="9" t="str">
        <f t="shared" si="13"/>
        <v>20190524</v>
      </c>
      <c r="C153" s="9" t="s">
        <v>872</v>
      </c>
      <c r="D153" s="9" t="s">
        <v>2258</v>
      </c>
      <c r="E153" s="9" t="s">
        <v>459</v>
      </c>
      <c r="F153" s="9" t="s">
        <v>24</v>
      </c>
      <c r="G153" s="9" t="s">
        <v>25</v>
      </c>
      <c r="H153" s="9" t="s">
        <v>26</v>
      </c>
      <c r="I153" s="9">
        <v>9</v>
      </c>
      <c r="J153" s="24">
        <v>0</v>
      </c>
      <c r="K153" s="25" t="str">
        <f>IF(F153="NA","0000",IF(F153="A04","0200",IF(F153="A03","0500",IF(F153="A02","0700",IF(F153="A01","1000",ERROR)))))</f>
        <v>0000</v>
      </c>
      <c r="L153" s="25" t="str">
        <f t="shared" si="14"/>
        <v>000</v>
      </c>
      <c r="M153" s="26">
        <v>0</v>
      </c>
      <c r="N153" s="25">
        <v>7</v>
      </c>
      <c r="O153" s="25">
        <v>4</v>
      </c>
      <c r="P153" s="9" t="s">
        <v>2259</v>
      </c>
      <c r="Q153" s="9" t="str">
        <f t="shared" si="15"/>
        <v>0526</v>
      </c>
      <c r="R153" s="9" t="s">
        <v>2564</v>
      </c>
      <c r="S153" s="3"/>
      <c r="T153" s="3"/>
      <c r="U153" s="3"/>
    </row>
    <row r="154" spans="1:21" x14ac:dyDescent="0.25">
      <c r="A154" s="9" t="s">
        <v>2565</v>
      </c>
      <c r="B154" s="9" t="str">
        <f t="shared" si="13"/>
        <v>20190524</v>
      </c>
      <c r="C154" s="9" t="s">
        <v>872</v>
      </c>
      <c r="D154" s="9" t="s">
        <v>2258</v>
      </c>
      <c r="E154" s="9" t="s">
        <v>23</v>
      </c>
      <c r="F154" s="9" t="s">
        <v>277</v>
      </c>
      <c r="G154" s="9" t="s">
        <v>33</v>
      </c>
      <c r="H154" s="9" t="s">
        <v>26</v>
      </c>
      <c r="I154" s="9">
        <v>276</v>
      </c>
      <c r="J154" s="24">
        <v>60</v>
      </c>
      <c r="K154" s="25" t="str">
        <f>IF(F154="NA","0000",IF(F154="A04","0200",IF(F154="A03","0500",IF(F154="A02","0700",IF(F154="A01","1000",ERROR)))))</f>
        <v>1000</v>
      </c>
      <c r="L154" s="25" t="str">
        <f t="shared" si="14"/>
        <v>060</v>
      </c>
      <c r="M154" s="26">
        <v>0</v>
      </c>
      <c r="N154" s="25">
        <v>7</v>
      </c>
      <c r="O154" s="25">
        <v>4</v>
      </c>
      <c r="P154" s="9" t="s">
        <v>2259</v>
      </c>
      <c r="Q154" s="9" t="str">
        <f t="shared" si="15"/>
        <v>0528</v>
      </c>
      <c r="R154" s="9" t="s">
        <v>2566</v>
      </c>
      <c r="S154" s="3"/>
      <c r="T154" s="3"/>
      <c r="U154" s="3"/>
    </row>
    <row r="155" spans="1:21" x14ac:dyDescent="0.25">
      <c r="A155" s="9" t="s">
        <v>2567</v>
      </c>
      <c r="B155" s="9" t="str">
        <f t="shared" si="13"/>
        <v>20190524</v>
      </c>
      <c r="C155" s="9" t="s">
        <v>872</v>
      </c>
      <c r="D155" s="9" t="s">
        <v>2258</v>
      </c>
      <c r="E155" s="9" t="s">
        <v>23</v>
      </c>
      <c r="F155" s="9" t="s">
        <v>277</v>
      </c>
      <c r="G155" s="9" t="s">
        <v>33</v>
      </c>
      <c r="H155" s="9" t="s">
        <v>26</v>
      </c>
      <c r="I155" s="9">
        <v>190</v>
      </c>
      <c r="J155" s="24">
        <v>60</v>
      </c>
      <c r="K155" s="25" t="str">
        <f>IF(F155="NA","0000",IF(F155="A04","0200",IF(F155="A03","0500",IF(F155="A02","0700",IF(F155="A01","1000",ERROR)))))</f>
        <v>1000</v>
      </c>
      <c r="L155" s="25" t="str">
        <f t="shared" si="14"/>
        <v>060</v>
      </c>
      <c r="M155" s="26">
        <v>0</v>
      </c>
      <c r="N155" s="25">
        <v>7</v>
      </c>
      <c r="O155" s="25">
        <v>4</v>
      </c>
      <c r="P155" s="9" t="s">
        <v>2259</v>
      </c>
      <c r="Q155" s="9" t="str">
        <f t="shared" si="15"/>
        <v>0530</v>
      </c>
      <c r="R155" s="9" t="s">
        <v>2568</v>
      </c>
      <c r="S155" s="3"/>
      <c r="T155" s="3"/>
      <c r="U155" s="3"/>
    </row>
    <row r="156" spans="1:21" x14ac:dyDescent="0.25">
      <c r="A156" s="9" t="s">
        <v>2569</v>
      </c>
      <c r="B156" s="9" t="str">
        <f t="shared" si="13"/>
        <v>20190524</v>
      </c>
      <c r="C156" s="9" t="s">
        <v>872</v>
      </c>
      <c r="D156" s="9" t="s">
        <v>2258</v>
      </c>
      <c r="E156" s="9" t="s">
        <v>459</v>
      </c>
      <c r="F156" s="9" t="s">
        <v>277</v>
      </c>
      <c r="G156" s="9" t="s">
        <v>33</v>
      </c>
      <c r="H156" s="9" t="s">
        <v>26</v>
      </c>
      <c r="I156" s="9">
        <v>136</v>
      </c>
      <c r="J156" s="24">
        <v>60</v>
      </c>
      <c r="K156" s="25" t="str">
        <f>IF(F156="NA","0000",IF(F156="A04","0200",IF(F156="A03","0500",IF(F156="A02","0700",IF(F156="A01","1000",ERROR)))))</f>
        <v>1000</v>
      </c>
      <c r="L156" s="25" t="str">
        <f t="shared" si="14"/>
        <v>060</v>
      </c>
      <c r="M156" s="26">
        <v>0</v>
      </c>
      <c r="N156" s="25">
        <v>7</v>
      </c>
      <c r="O156" s="25">
        <v>4</v>
      </c>
      <c r="P156" s="9" t="s">
        <v>2259</v>
      </c>
      <c r="Q156" s="9" t="str">
        <f t="shared" si="15"/>
        <v>0532</v>
      </c>
      <c r="R156" s="9" t="s">
        <v>2570</v>
      </c>
      <c r="S156" s="3">
        <f>I156-I153</f>
        <v>127</v>
      </c>
      <c r="T156" s="3">
        <f>I154-I152</f>
        <v>267</v>
      </c>
      <c r="U156" s="3">
        <f>S156/T156</f>
        <v>0.47565543071161048</v>
      </c>
    </row>
    <row r="157" spans="1:21" x14ac:dyDescent="0.25">
      <c r="A157" s="9" t="s">
        <v>2571</v>
      </c>
      <c r="B157" s="9" t="str">
        <f t="shared" si="13"/>
        <v>20190524</v>
      </c>
      <c r="C157" s="9" t="s">
        <v>872</v>
      </c>
      <c r="D157" s="9" t="s">
        <v>2258</v>
      </c>
      <c r="E157" s="9" t="s">
        <v>23</v>
      </c>
      <c r="F157" s="9" t="s">
        <v>24</v>
      </c>
      <c r="G157" s="9" t="s">
        <v>25</v>
      </c>
      <c r="H157" s="9" t="s">
        <v>26</v>
      </c>
      <c r="I157" s="9">
        <v>8</v>
      </c>
      <c r="J157" s="24">
        <v>0</v>
      </c>
      <c r="K157" s="25" t="str">
        <f>IF(F157="NA","0000",IF(F157="A04","0200",IF(F157="A03","0500",IF(F157="A02","0700",IF(F157="A01","1000",ERROR)))))</f>
        <v>0000</v>
      </c>
      <c r="L157" s="25" t="str">
        <f t="shared" si="14"/>
        <v>000</v>
      </c>
      <c r="M157" s="26">
        <v>0</v>
      </c>
      <c r="N157" s="25">
        <v>7</v>
      </c>
      <c r="O157" s="25">
        <v>5</v>
      </c>
      <c r="P157" s="9" t="s">
        <v>2259</v>
      </c>
      <c r="Q157" s="9" t="str">
        <f t="shared" si="15"/>
        <v>0534</v>
      </c>
      <c r="R157" s="9" t="s">
        <v>2572</v>
      </c>
      <c r="S157" s="3"/>
      <c r="T157" s="3"/>
      <c r="U157" s="3"/>
    </row>
    <row r="158" spans="1:21" x14ac:dyDescent="0.25">
      <c r="A158" s="9" t="s">
        <v>2573</v>
      </c>
      <c r="B158" s="9" t="str">
        <f t="shared" si="13"/>
        <v>20190524</v>
      </c>
      <c r="C158" s="9" t="s">
        <v>872</v>
      </c>
      <c r="D158" s="9" t="s">
        <v>2258</v>
      </c>
      <c r="E158" s="9" t="s">
        <v>459</v>
      </c>
      <c r="F158" s="9" t="s">
        <v>24</v>
      </c>
      <c r="G158" s="9" t="s">
        <v>25</v>
      </c>
      <c r="H158" s="9" t="s">
        <v>26</v>
      </c>
      <c r="I158" s="9">
        <v>7</v>
      </c>
      <c r="J158" s="24">
        <v>0</v>
      </c>
      <c r="K158" s="25" t="str">
        <f>IF(F158="NA","0000",IF(F158="A04","0200",IF(F158="A03","0500",IF(F158="A02","0700",IF(F158="A01","1000",ERROR)))))</f>
        <v>0000</v>
      </c>
      <c r="L158" s="25" t="str">
        <f t="shared" si="14"/>
        <v>000</v>
      </c>
      <c r="M158" s="26">
        <v>0</v>
      </c>
      <c r="N158" s="25">
        <v>7</v>
      </c>
      <c r="O158" s="25">
        <v>5</v>
      </c>
      <c r="P158" s="9" t="s">
        <v>2259</v>
      </c>
      <c r="Q158" s="9" t="str">
        <f t="shared" si="15"/>
        <v>0536</v>
      </c>
      <c r="R158" s="9" t="s">
        <v>2574</v>
      </c>
      <c r="S158" s="3"/>
      <c r="T158" s="3"/>
      <c r="U158" s="3"/>
    </row>
    <row r="159" spans="1:21" x14ac:dyDescent="0.25">
      <c r="A159" s="9" t="s">
        <v>2575</v>
      </c>
      <c r="B159" s="9" t="str">
        <f t="shared" si="13"/>
        <v>20190524</v>
      </c>
      <c r="C159" s="9" t="s">
        <v>872</v>
      </c>
      <c r="D159" s="9" t="s">
        <v>2258</v>
      </c>
      <c r="E159" s="9" t="s">
        <v>23</v>
      </c>
      <c r="F159" s="9" t="s">
        <v>277</v>
      </c>
      <c r="G159" s="9" t="s">
        <v>33</v>
      </c>
      <c r="H159" s="9" t="s">
        <v>26</v>
      </c>
      <c r="I159" s="9">
        <v>71</v>
      </c>
      <c r="J159" s="24">
        <v>60</v>
      </c>
      <c r="K159" s="25" t="str">
        <f>IF(F159="NA","0000",IF(F159="A04","0200",IF(F159="A03","0500",IF(F159="A02","0700",IF(F159="A01","1000",ERROR)))))</f>
        <v>1000</v>
      </c>
      <c r="L159" s="25" t="str">
        <f t="shared" si="14"/>
        <v>060</v>
      </c>
      <c r="M159" s="26">
        <v>0</v>
      </c>
      <c r="N159" s="25">
        <v>7</v>
      </c>
      <c r="O159" s="25">
        <v>5</v>
      </c>
      <c r="P159" s="9" t="s">
        <v>2259</v>
      </c>
      <c r="Q159" s="9" t="str">
        <f t="shared" si="15"/>
        <v>0538</v>
      </c>
      <c r="R159" s="9" t="s">
        <v>2576</v>
      </c>
      <c r="S159" s="3"/>
      <c r="T159" s="3"/>
      <c r="U159" s="3"/>
    </row>
    <row r="160" spans="1:21" x14ac:dyDescent="0.25">
      <c r="A160" s="9" t="s">
        <v>2577</v>
      </c>
      <c r="B160" s="9" t="str">
        <f t="shared" si="13"/>
        <v>20190524</v>
      </c>
      <c r="C160" s="9" t="s">
        <v>872</v>
      </c>
      <c r="D160" s="9" t="s">
        <v>2258</v>
      </c>
      <c r="E160" s="9" t="s">
        <v>23</v>
      </c>
      <c r="F160" s="9" t="s">
        <v>277</v>
      </c>
      <c r="G160" s="9" t="s">
        <v>33</v>
      </c>
      <c r="H160" s="9" t="s">
        <v>26</v>
      </c>
      <c r="I160" s="9">
        <v>35</v>
      </c>
      <c r="J160" s="24">
        <v>60</v>
      </c>
      <c r="K160" s="25" t="str">
        <f>IF(F160="NA","0000",IF(F160="A04","0200",IF(F160="A03","0500",IF(F160="A02","0700",IF(F160="A01","1000",ERROR)))))</f>
        <v>1000</v>
      </c>
      <c r="L160" s="25" t="str">
        <f t="shared" si="14"/>
        <v>060</v>
      </c>
      <c r="M160" s="26">
        <v>0</v>
      </c>
      <c r="N160" s="25">
        <v>7</v>
      </c>
      <c r="O160" s="25">
        <v>5</v>
      </c>
      <c r="P160" s="9" t="s">
        <v>2259</v>
      </c>
      <c r="Q160" s="9" t="str">
        <f t="shared" si="15"/>
        <v>0540</v>
      </c>
      <c r="R160" s="9" t="s">
        <v>2578</v>
      </c>
      <c r="S160" s="3"/>
      <c r="T160" s="3"/>
      <c r="U160" s="3"/>
    </row>
    <row r="161" spans="1:22" x14ac:dyDescent="0.25">
      <c r="A161" s="9" t="s">
        <v>2579</v>
      </c>
      <c r="B161" s="9" t="str">
        <f t="shared" si="13"/>
        <v>20190524</v>
      </c>
      <c r="C161" s="9" t="s">
        <v>872</v>
      </c>
      <c r="D161" s="9" t="s">
        <v>2258</v>
      </c>
      <c r="E161" s="9" t="s">
        <v>459</v>
      </c>
      <c r="F161" s="9" t="s">
        <v>277</v>
      </c>
      <c r="G161" s="9" t="s">
        <v>33</v>
      </c>
      <c r="H161" s="9" t="s">
        <v>26</v>
      </c>
      <c r="I161" s="9">
        <v>26</v>
      </c>
      <c r="J161" s="24">
        <v>60</v>
      </c>
      <c r="K161" s="25" t="str">
        <f>IF(F161="NA","0000",IF(F161="A04","0200",IF(F161="A03","0500",IF(F161="A02","0700",IF(F161="A01","1000",ERROR)))))</f>
        <v>1000</v>
      </c>
      <c r="L161" s="25" t="str">
        <f t="shared" si="14"/>
        <v>060</v>
      </c>
      <c r="M161" s="26">
        <v>0</v>
      </c>
      <c r="N161" s="25">
        <v>7</v>
      </c>
      <c r="O161" s="25">
        <v>5</v>
      </c>
      <c r="P161" s="9" t="s">
        <v>2259</v>
      </c>
      <c r="Q161" s="9" t="str">
        <f t="shared" si="15"/>
        <v>0542</v>
      </c>
      <c r="R161" s="9" t="s">
        <v>2580</v>
      </c>
      <c r="S161" s="3">
        <f>I161-I158</f>
        <v>19</v>
      </c>
      <c r="T161" s="3">
        <f>I159-I157</f>
        <v>63</v>
      </c>
      <c r="U161" s="3">
        <f>S161/T161</f>
        <v>0.30158730158730157</v>
      </c>
    </row>
    <row r="162" spans="1:22" s="28" customFormat="1" x14ac:dyDescent="0.25">
      <c r="A162" s="28" t="s">
        <v>2581</v>
      </c>
      <c r="B162" s="28" t="str">
        <f t="shared" si="13"/>
        <v>20190506</v>
      </c>
      <c r="C162" s="28" t="s">
        <v>872</v>
      </c>
      <c r="D162" s="28" t="s">
        <v>2258</v>
      </c>
      <c r="E162" s="28" t="s">
        <v>23</v>
      </c>
      <c r="F162" s="28" t="s">
        <v>24</v>
      </c>
      <c r="G162" s="28" t="s">
        <v>25</v>
      </c>
      <c r="H162" s="28" t="s">
        <v>26</v>
      </c>
      <c r="I162" s="28">
        <v>0</v>
      </c>
      <c r="J162" s="29" t="s">
        <v>24</v>
      </c>
      <c r="K162" s="30" t="str">
        <f>IF(F162="NA","0000",IF(F162="A04","0200",IF(F162="A03","0500",IF(F162="A02","0700",IF(OR(F162="A01",F162="A05"),"1000",ERROR)))))</f>
        <v>0000</v>
      </c>
      <c r="L162" s="30" t="str">
        <f t="shared" ref="L162:L211" si="16">IF(F162="NA",TEXT(0,"000"),TEXT(60,"000"))</f>
        <v>000</v>
      </c>
      <c r="M162" s="30" t="str">
        <f t="shared" ref="M162:M211" si="17">IF(J162="NA",TEXT(0,"00000"),TEXT((J162*60),"00000"))</f>
        <v>00000</v>
      </c>
      <c r="N162" s="30">
        <v>7</v>
      </c>
      <c r="O162" s="31">
        <v>8</v>
      </c>
      <c r="P162" s="28" t="s">
        <v>2259</v>
      </c>
      <c r="Q162" s="28" t="str">
        <f t="shared" ref="Q162:Q211" si="18">RIGHT(A162,3)</f>
        <v>001</v>
      </c>
      <c r="R162" s="28" t="s">
        <v>2582</v>
      </c>
      <c r="S162" s="3"/>
      <c r="T162" s="3"/>
      <c r="U162" s="3"/>
    </row>
    <row r="163" spans="1:22" s="28" customFormat="1" x14ac:dyDescent="0.25">
      <c r="A163" s="28" t="s">
        <v>2583</v>
      </c>
      <c r="B163" s="28" t="str">
        <f t="shared" si="13"/>
        <v>20190506</v>
      </c>
      <c r="C163" s="28" t="s">
        <v>872</v>
      </c>
      <c r="D163" s="28" t="s">
        <v>2258</v>
      </c>
      <c r="E163" s="28" t="s">
        <v>459</v>
      </c>
      <c r="F163" s="28" t="s">
        <v>24</v>
      </c>
      <c r="G163" s="28" t="s">
        <v>25</v>
      </c>
      <c r="H163" s="28" t="s">
        <v>26</v>
      </c>
      <c r="I163" s="28">
        <v>0</v>
      </c>
      <c r="J163" s="29" t="s">
        <v>24</v>
      </c>
      <c r="K163" s="30" t="str">
        <f>IF(F163="NA","0000",IF(F163="A04","0200",IF(F163="A03","0500",IF(F163="A02","0700",IF(OR(F163="A01",F163="A05"),"1000",ERROR)))))</f>
        <v>0000</v>
      </c>
      <c r="L163" s="30" t="str">
        <f t="shared" si="16"/>
        <v>000</v>
      </c>
      <c r="M163" s="30" t="str">
        <f t="shared" si="17"/>
        <v>00000</v>
      </c>
      <c r="N163" s="30">
        <v>7</v>
      </c>
      <c r="O163" s="31">
        <v>8</v>
      </c>
      <c r="P163" s="28" t="s">
        <v>2259</v>
      </c>
      <c r="Q163" s="28" t="str">
        <f t="shared" si="18"/>
        <v>003</v>
      </c>
      <c r="R163" s="28" t="s">
        <v>2584</v>
      </c>
      <c r="S163" s="3"/>
      <c r="T163" s="3"/>
      <c r="U163" s="3"/>
    </row>
    <row r="164" spans="1:22" s="28" customFormat="1" x14ac:dyDescent="0.25">
      <c r="A164" s="28" t="s">
        <v>2585</v>
      </c>
      <c r="B164" s="28" t="str">
        <f t="shared" si="13"/>
        <v>20190506</v>
      </c>
      <c r="C164" s="28" t="s">
        <v>872</v>
      </c>
      <c r="D164" s="28" t="s">
        <v>2258</v>
      </c>
      <c r="E164" s="28" t="s">
        <v>23</v>
      </c>
      <c r="F164" s="28" t="s">
        <v>277</v>
      </c>
      <c r="G164" s="28" t="s">
        <v>33</v>
      </c>
      <c r="H164" s="28" t="s">
        <v>26</v>
      </c>
      <c r="I164" s="28">
        <v>216</v>
      </c>
      <c r="J164" s="29" t="s">
        <v>24</v>
      </c>
      <c r="K164" s="30" t="str">
        <f>IF(F164="NA","0000",IF(F164="A04","0200",IF(F164="A03","0500",IF(F164="A02","0700",IF(OR(F164="A01",F164="A05"),"1000",ERROR)))))</f>
        <v>1000</v>
      </c>
      <c r="L164" s="30" t="str">
        <f t="shared" si="16"/>
        <v>060</v>
      </c>
      <c r="M164" s="30" t="str">
        <f t="shared" si="17"/>
        <v>00000</v>
      </c>
      <c r="N164" s="30">
        <v>7</v>
      </c>
      <c r="O164" s="31">
        <v>8</v>
      </c>
      <c r="P164" s="28" t="s">
        <v>2259</v>
      </c>
      <c r="Q164" s="28" t="str">
        <f t="shared" si="18"/>
        <v>005</v>
      </c>
      <c r="R164" s="28" t="s">
        <v>2586</v>
      </c>
      <c r="S164" s="3"/>
      <c r="T164" s="3"/>
      <c r="U164" s="3"/>
    </row>
    <row r="165" spans="1:22" s="28" customFormat="1" x14ac:dyDescent="0.25">
      <c r="A165" s="28" t="s">
        <v>2587</v>
      </c>
      <c r="B165" s="28" t="str">
        <f t="shared" si="13"/>
        <v>20190506</v>
      </c>
      <c r="C165" s="28" t="s">
        <v>872</v>
      </c>
      <c r="D165" s="28" t="s">
        <v>2258</v>
      </c>
      <c r="E165" s="28" t="s">
        <v>23</v>
      </c>
      <c r="F165" s="28" t="s">
        <v>277</v>
      </c>
      <c r="G165" s="28" t="s">
        <v>33</v>
      </c>
      <c r="H165" s="28" t="s">
        <v>26</v>
      </c>
      <c r="I165" s="28">
        <v>139</v>
      </c>
      <c r="J165" s="29" t="s">
        <v>24</v>
      </c>
      <c r="K165" s="30" t="str">
        <f>IF(F165="NA","0000",IF(F165="A04","0200",IF(F165="A03","0500",IF(F165="A02","0700",IF(OR(F165="A01",F165="A05"),"1000",ERROR)))))</f>
        <v>1000</v>
      </c>
      <c r="L165" s="30" t="str">
        <f t="shared" si="16"/>
        <v>060</v>
      </c>
      <c r="M165" s="30" t="str">
        <f t="shared" si="17"/>
        <v>00000</v>
      </c>
      <c r="N165" s="30">
        <v>7</v>
      </c>
      <c r="O165" s="31">
        <v>8</v>
      </c>
      <c r="P165" s="28" t="s">
        <v>2259</v>
      </c>
      <c r="Q165" s="28" t="str">
        <f t="shared" si="18"/>
        <v>007</v>
      </c>
      <c r="R165" s="28" t="s">
        <v>2588</v>
      </c>
      <c r="S165" s="3"/>
      <c r="T165" s="3"/>
      <c r="U165" s="3"/>
      <c r="V165" s="28">
        <f>I165/I$165*100</f>
        <v>100</v>
      </c>
    </row>
    <row r="166" spans="1:22" s="28" customFormat="1" x14ac:dyDescent="0.25">
      <c r="A166" s="28" t="s">
        <v>2589</v>
      </c>
      <c r="B166" s="28" t="str">
        <f t="shared" si="13"/>
        <v>20190506</v>
      </c>
      <c r="C166" s="28" t="s">
        <v>872</v>
      </c>
      <c r="D166" s="28" t="s">
        <v>2258</v>
      </c>
      <c r="E166" s="28" t="s">
        <v>459</v>
      </c>
      <c r="F166" s="28" t="s">
        <v>277</v>
      </c>
      <c r="G166" s="28" t="s">
        <v>33</v>
      </c>
      <c r="H166" s="28" t="s">
        <v>26</v>
      </c>
      <c r="I166" s="28">
        <v>45</v>
      </c>
      <c r="J166" s="29">
        <v>0</v>
      </c>
      <c r="K166" s="30" t="str">
        <f>IF(F166="NA","0000",IF(F166="A04","0200",IF(F166="A03","0500",IF(F166="A02","0700",IF(OR(F166="A01",F166="A05"),"1000",ERROR)))))</f>
        <v>1000</v>
      </c>
      <c r="L166" s="30" t="str">
        <f t="shared" si="16"/>
        <v>060</v>
      </c>
      <c r="M166" s="30" t="str">
        <f t="shared" si="17"/>
        <v>00000</v>
      </c>
      <c r="N166" s="30">
        <v>7</v>
      </c>
      <c r="O166" s="31">
        <v>8</v>
      </c>
      <c r="P166" s="28" t="s">
        <v>2259</v>
      </c>
      <c r="Q166" s="28" t="str">
        <f t="shared" si="18"/>
        <v>009</v>
      </c>
      <c r="R166" s="28" t="s">
        <v>2590</v>
      </c>
      <c r="S166" s="3">
        <f>I166-I163</f>
        <v>45</v>
      </c>
      <c r="T166" s="3">
        <f>I164-I162</f>
        <v>216</v>
      </c>
      <c r="U166" s="3">
        <f>S166/T166</f>
        <v>0.20833333333333334</v>
      </c>
      <c r="V166" s="28">
        <f>I166/I$166*100</f>
        <v>100</v>
      </c>
    </row>
    <row r="167" spans="1:22" s="28" customFormat="1" x14ac:dyDescent="0.25">
      <c r="A167" s="28" t="s">
        <v>2591</v>
      </c>
      <c r="B167" s="28" t="str">
        <f t="shared" si="13"/>
        <v>20190605</v>
      </c>
      <c r="C167" s="28" t="s">
        <v>872</v>
      </c>
      <c r="D167" s="28" t="s">
        <v>2258</v>
      </c>
      <c r="E167" s="28" t="s">
        <v>23</v>
      </c>
      <c r="F167" s="28" t="s">
        <v>2592</v>
      </c>
      <c r="G167" s="28" t="s">
        <v>33</v>
      </c>
      <c r="H167" s="28" t="s">
        <v>26</v>
      </c>
      <c r="I167" s="28">
        <v>95</v>
      </c>
      <c r="J167" s="29">
        <v>0.5</v>
      </c>
      <c r="K167" s="30" t="str">
        <f>IF(F167="NA","0000",IF(F167="A04","0200",IF(F167="A03","0500",IF(F167="A02","0700",IF(OR(F167="A01",F167="A05"),"1000",ERROR)))))</f>
        <v>1000</v>
      </c>
      <c r="L167" s="30" t="str">
        <f t="shared" si="16"/>
        <v>060</v>
      </c>
      <c r="M167" s="30" t="str">
        <f t="shared" si="17"/>
        <v>00030</v>
      </c>
      <c r="N167" s="30">
        <v>7</v>
      </c>
      <c r="O167" s="31">
        <v>8</v>
      </c>
      <c r="P167" s="28" t="s">
        <v>2259</v>
      </c>
      <c r="Q167" s="28" t="str">
        <f t="shared" si="18"/>
        <v>011</v>
      </c>
      <c r="R167" s="28" t="s">
        <v>2593</v>
      </c>
      <c r="V167" s="28">
        <f>I167/I$165*100</f>
        <v>68.345323741007192</v>
      </c>
    </row>
    <row r="168" spans="1:22" s="28" customFormat="1" x14ac:dyDescent="0.25">
      <c r="A168" s="28" t="s">
        <v>2594</v>
      </c>
      <c r="B168" s="28" t="str">
        <f t="shared" si="13"/>
        <v>20190605</v>
      </c>
      <c r="C168" s="28" t="s">
        <v>872</v>
      </c>
      <c r="D168" s="28" t="s">
        <v>2258</v>
      </c>
      <c r="E168" s="28" t="s">
        <v>459</v>
      </c>
      <c r="F168" s="28" t="s">
        <v>2592</v>
      </c>
      <c r="G168" s="28" t="s">
        <v>33</v>
      </c>
      <c r="H168" s="28" t="s">
        <v>26</v>
      </c>
      <c r="I168" s="28">
        <v>34</v>
      </c>
      <c r="J168" s="29">
        <v>0.5</v>
      </c>
      <c r="K168" s="30" t="str">
        <f>IF(F168="NA","0000",IF(F168="A04","0200",IF(F168="A03","0500",IF(F168="A02","0700",IF(OR(F168="A01",F168="A05"),"1000",ERROR)))))</f>
        <v>1000</v>
      </c>
      <c r="L168" s="30" t="str">
        <f t="shared" si="16"/>
        <v>060</v>
      </c>
      <c r="M168" s="30" t="str">
        <f t="shared" si="17"/>
        <v>00030</v>
      </c>
      <c r="N168" s="30">
        <v>7</v>
      </c>
      <c r="O168" s="31">
        <v>8</v>
      </c>
      <c r="P168" s="28" t="s">
        <v>2259</v>
      </c>
      <c r="Q168" s="28" t="str">
        <f t="shared" si="18"/>
        <v>013</v>
      </c>
      <c r="R168" s="28" t="s">
        <v>2595</v>
      </c>
      <c r="V168" s="28">
        <f>I168/I$166*100</f>
        <v>75.555555555555557</v>
      </c>
    </row>
    <row r="169" spans="1:22" s="28" customFormat="1" x14ac:dyDescent="0.25">
      <c r="A169" s="28" t="s">
        <v>2596</v>
      </c>
      <c r="B169" s="28" t="str">
        <f t="shared" si="13"/>
        <v>20190605</v>
      </c>
      <c r="C169" s="28" t="s">
        <v>872</v>
      </c>
      <c r="D169" s="28" t="s">
        <v>2258</v>
      </c>
      <c r="E169" s="28" t="s">
        <v>23</v>
      </c>
      <c r="F169" s="28" t="s">
        <v>2592</v>
      </c>
      <c r="G169" s="28" t="s">
        <v>33</v>
      </c>
      <c r="H169" s="28" t="s">
        <v>26</v>
      </c>
      <c r="I169" s="28">
        <v>78</v>
      </c>
      <c r="J169" s="29">
        <v>1</v>
      </c>
      <c r="K169" s="30" t="str">
        <f>IF(F169="NA","0000",IF(F169="A04","0200",IF(F169="A03","0500",IF(F169="A02","0700",IF(OR(F169="A01",F169="A05"),"1000",ERROR)))))</f>
        <v>1000</v>
      </c>
      <c r="L169" s="30" t="str">
        <f t="shared" si="16"/>
        <v>060</v>
      </c>
      <c r="M169" s="30" t="str">
        <f t="shared" si="17"/>
        <v>00060</v>
      </c>
      <c r="N169" s="30">
        <v>7</v>
      </c>
      <c r="O169" s="31">
        <v>8</v>
      </c>
      <c r="P169" s="28" t="s">
        <v>2259</v>
      </c>
      <c r="Q169" s="28" t="str">
        <f t="shared" si="18"/>
        <v>015</v>
      </c>
      <c r="R169" s="28" t="s">
        <v>2597</v>
      </c>
      <c r="V169" s="28">
        <f>I169/I$165*100</f>
        <v>56.115107913669057</v>
      </c>
    </row>
    <row r="170" spans="1:22" s="28" customFormat="1" x14ac:dyDescent="0.25">
      <c r="A170" s="28" t="s">
        <v>2598</v>
      </c>
      <c r="B170" s="28" t="str">
        <f t="shared" si="13"/>
        <v>20190605</v>
      </c>
      <c r="C170" s="28" t="s">
        <v>872</v>
      </c>
      <c r="D170" s="28" t="s">
        <v>2258</v>
      </c>
      <c r="E170" s="28" t="s">
        <v>459</v>
      </c>
      <c r="F170" s="28" t="s">
        <v>2592</v>
      </c>
      <c r="G170" s="28" t="s">
        <v>33</v>
      </c>
      <c r="H170" s="28" t="s">
        <v>26</v>
      </c>
      <c r="I170" s="28">
        <v>31</v>
      </c>
      <c r="J170" s="29">
        <v>1</v>
      </c>
      <c r="K170" s="30" t="str">
        <f>IF(F170="NA","0000",IF(F170="A04","0200",IF(F170="A03","0500",IF(F170="A02","0700",IF(OR(F170="A01",F170="A05"),"1000",ERROR)))))</f>
        <v>1000</v>
      </c>
      <c r="L170" s="30" t="str">
        <f t="shared" si="16"/>
        <v>060</v>
      </c>
      <c r="M170" s="30" t="str">
        <f t="shared" si="17"/>
        <v>00060</v>
      </c>
      <c r="N170" s="30">
        <v>7</v>
      </c>
      <c r="O170" s="31">
        <v>8</v>
      </c>
      <c r="P170" s="28" t="s">
        <v>2259</v>
      </c>
      <c r="Q170" s="28" t="str">
        <f t="shared" si="18"/>
        <v>017</v>
      </c>
      <c r="R170" s="28" t="s">
        <v>2599</v>
      </c>
      <c r="V170" s="28">
        <f>I170/I$166*100</f>
        <v>68.888888888888886</v>
      </c>
    </row>
    <row r="171" spans="1:22" s="28" customFormat="1" x14ac:dyDescent="0.25">
      <c r="A171" s="28" t="s">
        <v>2600</v>
      </c>
      <c r="B171" s="28" t="str">
        <f t="shared" si="13"/>
        <v>20190605</v>
      </c>
      <c r="C171" s="28" t="s">
        <v>872</v>
      </c>
      <c r="D171" s="28" t="s">
        <v>2258</v>
      </c>
      <c r="E171" s="28" t="s">
        <v>23</v>
      </c>
      <c r="F171" s="28" t="s">
        <v>2592</v>
      </c>
      <c r="G171" s="28" t="s">
        <v>33</v>
      </c>
      <c r="H171" s="28" t="s">
        <v>26</v>
      </c>
      <c r="I171" s="28">
        <v>37</v>
      </c>
      <c r="J171" s="29">
        <v>2</v>
      </c>
      <c r="K171" s="30" t="str">
        <f>IF(F171="NA","0000",IF(F171="A04","0200",IF(F171="A03","0500",IF(F171="A02","0700",IF(OR(F171="A01",F171="A05"),"1000",ERROR)))))</f>
        <v>1000</v>
      </c>
      <c r="L171" s="30" t="str">
        <f t="shared" si="16"/>
        <v>060</v>
      </c>
      <c r="M171" s="30" t="str">
        <f t="shared" si="17"/>
        <v>00120</v>
      </c>
      <c r="N171" s="30">
        <v>7</v>
      </c>
      <c r="O171" s="31">
        <v>8</v>
      </c>
      <c r="P171" s="28" t="s">
        <v>2259</v>
      </c>
      <c r="Q171" s="28" t="str">
        <f t="shared" si="18"/>
        <v>019</v>
      </c>
      <c r="R171" s="28" t="s">
        <v>2601</v>
      </c>
      <c r="V171" s="28">
        <f>I171/I$165*100</f>
        <v>26.618705035971225</v>
      </c>
    </row>
    <row r="172" spans="1:22" s="28" customFormat="1" x14ac:dyDescent="0.25">
      <c r="A172" s="28" t="s">
        <v>2602</v>
      </c>
      <c r="B172" s="28" t="str">
        <f t="shared" si="13"/>
        <v>20190605</v>
      </c>
      <c r="C172" s="28" t="s">
        <v>872</v>
      </c>
      <c r="D172" s="28" t="s">
        <v>2258</v>
      </c>
      <c r="E172" s="28" t="s">
        <v>459</v>
      </c>
      <c r="F172" s="28" t="s">
        <v>2592</v>
      </c>
      <c r="G172" s="28" t="s">
        <v>33</v>
      </c>
      <c r="H172" s="28" t="s">
        <v>26</v>
      </c>
      <c r="I172" s="28">
        <v>30</v>
      </c>
      <c r="J172" s="29">
        <v>2</v>
      </c>
      <c r="K172" s="30" t="str">
        <f>IF(F172="NA","0000",IF(F172="A04","0200",IF(F172="A03","0500",IF(F172="A02","0700",IF(OR(F172="A01",F172="A05"),"1000",ERROR)))))</f>
        <v>1000</v>
      </c>
      <c r="L172" s="30" t="str">
        <f t="shared" si="16"/>
        <v>060</v>
      </c>
      <c r="M172" s="30" t="str">
        <f t="shared" si="17"/>
        <v>00120</v>
      </c>
      <c r="N172" s="30">
        <v>7</v>
      </c>
      <c r="O172" s="31">
        <v>8</v>
      </c>
      <c r="P172" s="28" t="s">
        <v>2259</v>
      </c>
      <c r="Q172" s="28" t="str">
        <f t="shared" si="18"/>
        <v>021</v>
      </c>
      <c r="R172" s="28" t="s">
        <v>2603</v>
      </c>
      <c r="V172" s="28">
        <f>I172/I$166*100</f>
        <v>66.666666666666657</v>
      </c>
    </row>
    <row r="173" spans="1:22" s="28" customFormat="1" x14ac:dyDescent="0.25">
      <c r="A173" s="28" t="s">
        <v>2604</v>
      </c>
      <c r="B173" s="28" t="str">
        <f t="shared" si="13"/>
        <v>20190605</v>
      </c>
      <c r="C173" s="28" t="s">
        <v>872</v>
      </c>
      <c r="D173" s="28" t="s">
        <v>2258</v>
      </c>
      <c r="E173" s="28" t="s">
        <v>23</v>
      </c>
      <c r="F173" s="28" t="s">
        <v>2592</v>
      </c>
      <c r="G173" s="28" t="s">
        <v>33</v>
      </c>
      <c r="H173" s="28" t="s">
        <v>26</v>
      </c>
      <c r="I173" s="28">
        <v>42</v>
      </c>
      <c r="J173" s="29">
        <v>3</v>
      </c>
      <c r="K173" s="30" t="str">
        <f>IF(F173="NA","0000",IF(F173="A04","0200",IF(F173="A03","0500",IF(F173="A02","0700",IF(OR(F173="A01",F173="A05"),"1000",ERROR)))))</f>
        <v>1000</v>
      </c>
      <c r="L173" s="30" t="str">
        <f t="shared" si="16"/>
        <v>060</v>
      </c>
      <c r="M173" s="30" t="str">
        <f t="shared" si="17"/>
        <v>00180</v>
      </c>
      <c r="N173" s="30">
        <v>7</v>
      </c>
      <c r="O173" s="31">
        <v>8</v>
      </c>
      <c r="P173" s="28" t="s">
        <v>2259</v>
      </c>
      <c r="Q173" s="28" t="str">
        <f t="shared" si="18"/>
        <v>023</v>
      </c>
      <c r="R173" s="28" t="s">
        <v>2605</v>
      </c>
      <c r="V173" s="28">
        <f>I173/I$165*100</f>
        <v>30.215827338129497</v>
      </c>
    </row>
    <row r="174" spans="1:22" s="28" customFormat="1" x14ac:dyDescent="0.25">
      <c r="A174" s="28" t="s">
        <v>2606</v>
      </c>
      <c r="B174" s="28" t="str">
        <f t="shared" si="13"/>
        <v>20190605</v>
      </c>
      <c r="C174" s="28" t="s">
        <v>872</v>
      </c>
      <c r="D174" s="28" t="s">
        <v>2258</v>
      </c>
      <c r="E174" s="28" t="s">
        <v>459</v>
      </c>
      <c r="F174" s="28" t="s">
        <v>2592</v>
      </c>
      <c r="G174" s="28" t="s">
        <v>33</v>
      </c>
      <c r="H174" s="28" t="s">
        <v>26</v>
      </c>
      <c r="I174" s="28">
        <v>14</v>
      </c>
      <c r="J174" s="29">
        <v>3</v>
      </c>
      <c r="K174" s="30" t="str">
        <f>IF(F174="NA","0000",IF(F174="A04","0200",IF(F174="A03","0500",IF(F174="A02","0700",IF(OR(F174="A01",F174="A05"),"1000",ERROR)))))</f>
        <v>1000</v>
      </c>
      <c r="L174" s="30" t="str">
        <f t="shared" si="16"/>
        <v>060</v>
      </c>
      <c r="M174" s="30" t="str">
        <f t="shared" si="17"/>
        <v>00180</v>
      </c>
      <c r="N174" s="30">
        <v>7</v>
      </c>
      <c r="O174" s="31">
        <v>8</v>
      </c>
      <c r="P174" s="28" t="s">
        <v>2259</v>
      </c>
      <c r="Q174" s="28" t="str">
        <f t="shared" si="18"/>
        <v>025</v>
      </c>
      <c r="R174" s="28" t="s">
        <v>2607</v>
      </c>
      <c r="V174" s="28">
        <f>I174/I$166*100</f>
        <v>31.111111111111111</v>
      </c>
    </row>
    <row r="175" spans="1:22" s="28" customFormat="1" x14ac:dyDescent="0.25">
      <c r="A175" s="28" t="s">
        <v>2608</v>
      </c>
      <c r="B175" s="28" t="str">
        <f t="shared" si="13"/>
        <v>20190605</v>
      </c>
      <c r="C175" s="28" t="s">
        <v>872</v>
      </c>
      <c r="D175" s="28" t="s">
        <v>2258</v>
      </c>
      <c r="E175" s="28" t="s">
        <v>23</v>
      </c>
      <c r="F175" s="28" t="s">
        <v>2592</v>
      </c>
      <c r="G175" s="28" t="s">
        <v>33</v>
      </c>
      <c r="H175" s="28" t="s">
        <v>26</v>
      </c>
      <c r="I175" s="28">
        <v>18</v>
      </c>
      <c r="J175" s="29">
        <v>6</v>
      </c>
      <c r="K175" s="30" t="str">
        <f>IF(F175="NA","0000",IF(F175="A04","0200",IF(F175="A03","0500",IF(F175="A02","0700",IF(OR(F175="A01",F175="A05"),"1000",ERROR)))))</f>
        <v>1000</v>
      </c>
      <c r="L175" s="30" t="str">
        <f t="shared" si="16"/>
        <v>060</v>
      </c>
      <c r="M175" s="30" t="str">
        <f t="shared" si="17"/>
        <v>00360</v>
      </c>
      <c r="N175" s="30">
        <v>7</v>
      </c>
      <c r="O175" s="31">
        <v>8</v>
      </c>
      <c r="P175" s="28" t="s">
        <v>2259</v>
      </c>
      <c r="Q175" s="28" t="str">
        <f t="shared" si="18"/>
        <v>027</v>
      </c>
      <c r="R175" s="28" t="s">
        <v>2609</v>
      </c>
      <c r="V175" s="28">
        <f>I175/I$165*100</f>
        <v>12.949640287769784</v>
      </c>
    </row>
    <row r="176" spans="1:22" s="28" customFormat="1" x14ac:dyDescent="0.25">
      <c r="A176" s="28" t="s">
        <v>2610</v>
      </c>
      <c r="B176" s="28" t="str">
        <f t="shared" si="13"/>
        <v>20190605</v>
      </c>
      <c r="C176" s="28" t="s">
        <v>872</v>
      </c>
      <c r="D176" s="28" t="s">
        <v>2258</v>
      </c>
      <c r="E176" s="28" t="s">
        <v>459</v>
      </c>
      <c r="F176" s="28" t="s">
        <v>2592</v>
      </c>
      <c r="G176" s="28" t="s">
        <v>33</v>
      </c>
      <c r="H176" s="28" t="s">
        <v>26</v>
      </c>
      <c r="I176" s="28">
        <v>3</v>
      </c>
      <c r="J176" s="29">
        <v>6</v>
      </c>
      <c r="K176" s="30" t="str">
        <f>IF(F176="NA","0000",IF(F176="A04","0200",IF(F176="A03","0500",IF(F176="A02","0700",IF(OR(F176="A01",F176="A05"),"1000",ERROR)))))</f>
        <v>1000</v>
      </c>
      <c r="L176" s="30" t="str">
        <f t="shared" si="16"/>
        <v>060</v>
      </c>
      <c r="M176" s="30" t="str">
        <f t="shared" si="17"/>
        <v>00360</v>
      </c>
      <c r="N176" s="30">
        <v>7</v>
      </c>
      <c r="O176" s="31">
        <v>8</v>
      </c>
      <c r="P176" s="28" t="s">
        <v>2259</v>
      </c>
      <c r="Q176" s="28" t="str">
        <f t="shared" si="18"/>
        <v>029</v>
      </c>
      <c r="R176" s="28" t="s">
        <v>2611</v>
      </c>
      <c r="V176" s="28">
        <f>I176/I$166*100</f>
        <v>6.666666666666667</v>
      </c>
    </row>
    <row r="177" spans="1:22" s="28" customFormat="1" x14ac:dyDescent="0.25">
      <c r="A177" s="28" t="s">
        <v>2612</v>
      </c>
      <c r="B177" s="28" t="str">
        <f t="shared" si="13"/>
        <v>20190606</v>
      </c>
      <c r="C177" s="28" t="s">
        <v>872</v>
      </c>
      <c r="D177" s="28" t="s">
        <v>2258</v>
      </c>
      <c r="E177" s="28" t="s">
        <v>23</v>
      </c>
      <c r="F177" s="28" t="s">
        <v>2592</v>
      </c>
      <c r="G177" s="28" t="s">
        <v>33</v>
      </c>
      <c r="H177" s="28" t="s">
        <v>26</v>
      </c>
      <c r="I177" s="28">
        <v>18</v>
      </c>
      <c r="J177" s="29">
        <v>12</v>
      </c>
      <c r="K177" s="30" t="str">
        <f>IF(F177="NA","0000",IF(F177="A04","0200",IF(F177="A03","0500",IF(F177="A02","0700",IF(OR(F177="A01",F177="A05"),"1000",ERROR)))))</f>
        <v>1000</v>
      </c>
      <c r="L177" s="30" t="str">
        <f t="shared" si="16"/>
        <v>060</v>
      </c>
      <c r="M177" s="30" t="str">
        <f t="shared" si="17"/>
        <v>00720</v>
      </c>
      <c r="N177" s="30">
        <v>7</v>
      </c>
      <c r="O177" s="31">
        <v>8</v>
      </c>
      <c r="P177" s="28" t="s">
        <v>2259</v>
      </c>
      <c r="Q177" s="28" t="str">
        <f t="shared" si="18"/>
        <v>031</v>
      </c>
      <c r="R177" s="28" t="s">
        <v>2613</v>
      </c>
      <c r="V177" s="28">
        <f>I177/I$165*100</f>
        <v>12.949640287769784</v>
      </c>
    </row>
    <row r="178" spans="1:22" s="28" customFormat="1" x14ac:dyDescent="0.25">
      <c r="A178" s="28" t="s">
        <v>2614</v>
      </c>
      <c r="B178" s="28" t="str">
        <f t="shared" si="13"/>
        <v>20190606</v>
      </c>
      <c r="C178" s="28" t="s">
        <v>872</v>
      </c>
      <c r="D178" s="28" t="s">
        <v>2258</v>
      </c>
      <c r="E178" s="28" t="s">
        <v>459</v>
      </c>
      <c r="F178" s="28" t="s">
        <v>2592</v>
      </c>
      <c r="G178" s="28" t="s">
        <v>33</v>
      </c>
      <c r="H178" s="28" t="s">
        <v>26</v>
      </c>
      <c r="I178" s="28">
        <v>1</v>
      </c>
      <c r="J178" s="29">
        <v>12</v>
      </c>
      <c r="K178" s="30" t="str">
        <f>IF(F178="NA","0000",IF(F178="A04","0200",IF(F178="A03","0500",IF(F178="A02","0700",IF(OR(F178="A01",F178="A05"),"1000",ERROR)))))</f>
        <v>1000</v>
      </c>
      <c r="L178" s="30" t="str">
        <f t="shared" si="16"/>
        <v>060</v>
      </c>
      <c r="M178" s="30" t="str">
        <f t="shared" si="17"/>
        <v>00720</v>
      </c>
      <c r="N178" s="30">
        <v>7</v>
      </c>
      <c r="O178" s="31">
        <v>8</v>
      </c>
      <c r="P178" s="28" t="s">
        <v>2259</v>
      </c>
      <c r="Q178" s="28" t="str">
        <f t="shared" si="18"/>
        <v>033</v>
      </c>
      <c r="R178" s="28" t="s">
        <v>2615</v>
      </c>
      <c r="V178" s="28">
        <f>I178/I$166*100</f>
        <v>2.2222222222222223</v>
      </c>
    </row>
    <row r="179" spans="1:22" s="28" customFormat="1" x14ac:dyDescent="0.25">
      <c r="A179" s="28" t="s">
        <v>2616</v>
      </c>
      <c r="B179" s="28" t="str">
        <f t="shared" si="13"/>
        <v>20190625</v>
      </c>
      <c r="C179" s="28" t="s">
        <v>872</v>
      </c>
      <c r="D179" s="28" t="s">
        <v>2258</v>
      </c>
      <c r="E179" s="28" t="s">
        <v>23</v>
      </c>
      <c r="F179" s="28" t="s">
        <v>2592</v>
      </c>
      <c r="G179" s="28" t="s">
        <v>33</v>
      </c>
      <c r="H179" s="28" t="s">
        <v>26</v>
      </c>
      <c r="I179" s="28">
        <v>2</v>
      </c>
      <c r="J179" s="29">
        <v>24</v>
      </c>
      <c r="K179" s="30" t="str">
        <f>IF(F179="NA","0000",IF(F179="A04","0200",IF(F179="A03","0500",IF(F179="A02","0700",IF(OR(F179="A01",F179="A05"),"1000",ERROR)))))</f>
        <v>1000</v>
      </c>
      <c r="L179" s="30" t="str">
        <f t="shared" si="16"/>
        <v>060</v>
      </c>
      <c r="M179" s="30" t="str">
        <f t="shared" si="17"/>
        <v>01440</v>
      </c>
      <c r="N179" s="30">
        <v>7</v>
      </c>
      <c r="O179" s="31">
        <v>8</v>
      </c>
      <c r="P179" s="28" t="s">
        <v>2259</v>
      </c>
      <c r="Q179" s="28" t="str">
        <f t="shared" si="18"/>
        <v>035</v>
      </c>
      <c r="R179" s="28" t="s">
        <v>2617</v>
      </c>
      <c r="V179" s="28">
        <f>I179/I$165*100</f>
        <v>1.4388489208633095</v>
      </c>
    </row>
    <row r="180" spans="1:22" s="28" customFormat="1" x14ac:dyDescent="0.25">
      <c r="A180" s="28" t="s">
        <v>2618</v>
      </c>
      <c r="B180" s="28" t="str">
        <f t="shared" si="13"/>
        <v>20190625</v>
      </c>
      <c r="C180" s="28" t="s">
        <v>872</v>
      </c>
      <c r="D180" s="28" t="s">
        <v>2258</v>
      </c>
      <c r="E180" s="28" t="s">
        <v>459</v>
      </c>
      <c r="F180" s="28" t="s">
        <v>2592</v>
      </c>
      <c r="G180" s="28" t="s">
        <v>33</v>
      </c>
      <c r="H180" s="28" t="s">
        <v>26</v>
      </c>
      <c r="I180" s="28">
        <v>1</v>
      </c>
      <c r="J180" s="29">
        <v>24</v>
      </c>
      <c r="K180" s="30" t="str">
        <f>IF(F180="NA","0000",IF(F180="A04","0200",IF(F180="A03","0500",IF(F180="A02","0700",IF(OR(F180="A01",F180="A05"),"1000",ERROR)))))</f>
        <v>1000</v>
      </c>
      <c r="L180" s="30" t="str">
        <f t="shared" si="16"/>
        <v>060</v>
      </c>
      <c r="M180" s="30" t="str">
        <f t="shared" si="17"/>
        <v>01440</v>
      </c>
      <c r="N180" s="30">
        <v>7</v>
      </c>
      <c r="O180" s="31">
        <v>8</v>
      </c>
      <c r="P180" s="28" t="s">
        <v>2259</v>
      </c>
      <c r="Q180" s="28" t="str">
        <f t="shared" si="18"/>
        <v>037</v>
      </c>
      <c r="R180" s="28" t="s">
        <v>2619</v>
      </c>
      <c r="V180" s="28">
        <f>I180/I$166*100</f>
        <v>2.2222222222222223</v>
      </c>
    </row>
    <row r="181" spans="1:22" s="28" customFormat="1" x14ac:dyDescent="0.25">
      <c r="A181" s="28" t="s">
        <v>2620</v>
      </c>
      <c r="B181" s="28" t="str">
        <f t="shared" si="13"/>
        <v>20190627</v>
      </c>
      <c r="C181" s="28" t="s">
        <v>872</v>
      </c>
      <c r="D181" s="28" t="s">
        <v>2258</v>
      </c>
      <c r="E181" s="28" t="s">
        <v>23</v>
      </c>
      <c r="F181" s="28" t="s">
        <v>2592</v>
      </c>
      <c r="G181" s="28" t="s">
        <v>33</v>
      </c>
      <c r="H181" s="28" t="s">
        <v>26</v>
      </c>
      <c r="I181" s="28">
        <v>2</v>
      </c>
      <c r="J181" s="29">
        <v>48</v>
      </c>
      <c r="K181" s="30" t="str">
        <f>IF(F181="NA","0000",IF(F181="A04","0200",IF(F181="A03","0500",IF(F181="A02","0700",IF(OR(F181="A01",F181="A05"),"1000",ERROR)))))</f>
        <v>1000</v>
      </c>
      <c r="L181" s="30" t="str">
        <f t="shared" si="16"/>
        <v>060</v>
      </c>
      <c r="M181" s="30" t="str">
        <f t="shared" si="17"/>
        <v>02880</v>
      </c>
      <c r="N181" s="30">
        <v>7</v>
      </c>
      <c r="O181" s="31">
        <v>8</v>
      </c>
      <c r="P181" s="28" t="s">
        <v>2259</v>
      </c>
      <c r="Q181" s="28" t="str">
        <f t="shared" si="18"/>
        <v>039</v>
      </c>
      <c r="R181" s="28" t="s">
        <v>2621</v>
      </c>
      <c r="V181" s="28">
        <f>I181/I$165*100</f>
        <v>1.4388489208633095</v>
      </c>
    </row>
    <row r="182" spans="1:22" s="28" customFormat="1" x14ac:dyDescent="0.25">
      <c r="A182" s="28" t="s">
        <v>2622</v>
      </c>
      <c r="B182" s="28" t="str">
        <f t="shared" si="13"/>
        <v>20190627</v>
      </c>
      <c r="C182" s="28" t="s">
        <v>872</v>
      </c>
      <c r="D182" s="28" t="s">
        <v>2258</v>
      </c>
      <c r="E182" s="28" t="s">
        <v>459</v>
      </c>
      <c r="F182" s="28" t="s">
        <v>2592</v>
      </c>
      <c r="G182" s="28" t="s">
        <v>33</v>
      </c>
      <c r="H182" s="28" t="s">
        <v>26</v>
      </c>
      <c r="I182" s="28">
        <v>2</v>
      </c>
      <c r="J182" s="29">
        <v>48</v>
      </c>
      <c r="K182" s="30" t="str">
        <f>IF(F182="NA","0000",IF(F182="A04","0200",IF(F182="A03","0500",IF(F182="A02","0700",IF(OR(F182="A01",F182="A05"),"1000",ERROR)))))</f>
        <v>1000</v>
      </c>
      <c r="L182" s="30" t="str">
        <f t="shared" si="16"/>
        <v>060</v>
      </c>
      <c r="M182" s="30" t="str">
        <f t="shared" si="17"/>
        <v>02880</v>
      </c>
      <c r="N182" s="30">
        <v>7</v>
      </c>
      <c r="O182" s="31">
        <v>8</v>
      </c>
      <c r="P182" s="28" t="s">
        <v>2259</v>
      </c>
      <c r="Q182" s="28" t="str">
        <f t="shared" si="18"/>
        <v>041</v>
      </c>
      <c r="R182" s="28" t="s">
        <v>2623</v>
      </c>
      <c r="V182" s="28">
        <f>I182/I$166*100</f>
        <v>4.4444444444444446</v>
      </c>
    </row>
    <row r="183" spans="1:22" s="28" customFormat="1" x14ac:dyDescent="0.25">
      <c r="A183" s="28" t="s">
        <v>2624</v>
      </c>
      <c r="B183" s="28" t="str">
        <f t="shared" si="13"/>
        <v>20190709</v>
      </c>
      <c r="C183" s="28" t="s">
        <v>872</v>
      </c>
      <c r="D183" s="28" t="s">
        <v>2258</v>
      </c>
      <c r="E183" s="28" t="s">
        <v>23</v>
      </c>
      <c r="F183" s="28" t="s">
        <v>2592</v>
      </c>
      <c r="G183" s="28" t="s">
        <v>33</v>
      </c>
      <c r="H183" s="28" t="s">
        <v>26</v>
      </c>
      <c r="I183" s="28">
        <v>0</v>
      </c>
      <c r="J183" s="29">
        <v>168</v>
      </c>
      <c r="K183" s="30" t="str">
        <f>IF(F183="NA","0000",IF(F183="A04","0200",IF(F183="A03","0500",IF(F183="A02","0700",IF(OR(F183="A01",F183="A05"),"1000",ERROR)))))</f>
        <v>1000</v>
      </c>
      <c r="L183" s="30" t="str">
        <f t="shared" si="16"/>
        <v>060</v>
      </c>
      <c r="M183" s="30" t="str">
        <f t="shared" si="17"/>
        <v>10080</v>
      </c>
      <c r="N183" s="30">
        <v>7</v>
      </c>
      <c r="O183" s="31">
        <v>8</v>
      </c>
      <c r="P183" s="28" t="s">
        <v>2259</v>
      </c>
      <c r="Q183" s="28" t="str">
        <f t="shared" si="18"/>
        <v>043</v>
      </c>
      <c r="R183" s="28" t="s">
        <v>2625</v>
      </c>
      <c r="V183" s="28">
        <f>I183/I$165*100</f>
        <v>0</v>
      </c>
    </row>
    <row r="184" spans="1:22" s="28" customFormat="1" x14ac:dyDescent="0.25">
      <c r="A184" s="28" t="s">
        <v>2626</v>
      </c>
      <c r="B184" s="28" t="str">
        <f t="shared" si="13"/>
        <v>20190709</v>
      </c>
      <c r="C184" s="28" t="s">
        <v>872</v>
      </c>
      <c r="D184" s="28" t="s">
        <v>2258</v>
      </c>
      <c r="E184" s="28" t="s">
        <v>459</v>
      </c>
      <c r="F184" s="28" t="s">
        <v>2592</v>
      </c>
      <c r="G184" s="28" t="s">
        <v>33</v>
      </c>
      <c r="H184" s="28" t="s">
        <v>26</v>
      </c>
      <c r="I184" s="28">
        <v>0</v>
      </c>
      <c r="J184" s="29">
        <v>168</v>
      </c>
      <c r="K184" s="30" t="str">
        <f>IF(F184="NA","0000",IF(F184="A04","0200",IF(F184="A03","0500",IF(F184="A02","0700",IF(OR(F184="A01",F184="A05"),"1000",ERROR)))))</f>
        <v>1000</v>
      </c>
      <c r="L184" s="30" t="str">
        <f t="shared" si="16"/>
        <v>060</v>
      </c>
      <c r="M184" s="30" t="str">
        <f t="shared" si="17"/>
        <v>10080</v>
      </c>
      <c r="N184" s="30">
        <v>7</v>
      </c>
      <c r="O184" s="31">
        <v>8</v>
      </c>
      <c r="P184" s="28" t="s">
        <v>2259</v>
      </c>
      <c r="Q184" s="28" t="str">
        <f t="shared" si="18"/>
        <v>045</v>
      </c>
      <c r="R184" s="28" t="s">
        <v>2627</v>
      </c>
      <c r="V184" s="28">
        <f>I184/I$166*100</f>
        <v>0</v>
      </c>
    </row>
    <row r="185" spans="1:22" s="28" customFormat="1" x14ac:dyDescent="0.25">
      <c r="A185" s="28" t="s">
        <v>2628</v>
      </c>
      <c r="B185" s="28" t="str">
        <f t="shared" si="13"/>
        <v>20190710</v>
      </c>
      <c r="C185" s="28" t="s">
        <v>872</v>
      </c>
      <c r="D185" s="28" t="s">
        <v>2258</v>
      </c>
      <c r="E185" s="28" t="s">
        <v>23</v>
      </c>
      <c r="F185" s="28" t="s">
        <v>24</v>
      </c>
      <c r="G185" s="28" t="s">
        <v>25</v>
      </c>
      <c r="H185" s="28" t="s">
        <v>26</v>
      </c>
      <c r="I185" s="28">
        <v>0</v>
      </c>
      <c r="J185" s="29" t="s">
        <v>24</v>
      </c>
      <c r="K185" s="30" t="str">
        <f>IF(F185="NA","0000",IF(F185="A04","0200",IF(F185="A03","0500",IF(F185="A02","0700",IF(OR(F185="A01",F185="A05"),"1000",ERROR)))))</f>
        <v>0000</v>
      </c>
      <c r="L185" s="30" t="str">
        <f t="shared" si="16"/>
        <v>000</v>
      </c>
      <c r="M185" s="30" t="str">
        <f t="shared" si="17"/>
        <v>00000</v>
      </c>
      <c r="N185" s="30">
        <v>7</v>
      </c>
      <c r="O185" s="31">
        <v>9</v>
      </c>
      <c r="P185" s="28" t="s">
        <v>2259</v>
      </c>
      <c r="Q185" s="28" t="str">
        <f t="shared" si="18"/>
        <v>047</v>
      </c>
      <c r="R185" s="28" t="s">
        <v>2629</v>
      </c>
      <c r="S185" s="3"/>
      <c r="T185" s="3"/>
      <c r="U185" s="3"/>
    </row>
    <row r="186" spans="1:22" s="28" customFormat="1" x14ac:dyDescent="0.25">
      <c r="A186" s="28" t="s">
        <v>2630</v>
      </c>
      <c r="B186" s="28" t="str">
        <f t="shared" si="13"/>
        <v>20190710</v>
      </c>
      <c r="C186" s="28" t="s">
        <v>872</v>
      </c>
      <c r="D186" s="28" t="s">
        <v>2258</v>
      </c>
      <c r="E186" s="28" t="s">
        <v>459</v>
      </c>
      <c r="F186" s="28" t="s">
        <v>24</v>
      </c>
      <c r="G186" s="28" t="s">
        <v>25</v>
      </c>
      <c r="H186" s="28" t="s">
        <v>26</v>
      </c>
      <c r="I186" s="28">
        <v>0</v>
      </c>
      <c r="J186" s="29" t="s">
        <v>24</v>
      </c>
      <c r="K186" s="30" t="str">
        <f>IF(F186="NA","0000",IF(F186="A04","0200",IF(F186="A03","0500",IF(F186="A02","0700",IF(OR(F186="A01",F186="A05"),"1000",ERROR)))))</f>
        <v>0000</v>
      </c>
      <c r="L186" s="30" t="str">
        <f t="shared" si="16"/>
        <v>000</v>
      </c>
      <c r="M186" s="30" t="str">
        <f t="shared" si="17"/>
        <v>00000</v>
      </c>
      <c r="N186" s="30">
        <v>7</v>
      </c>
      <c r="O186" s="31">
        <v>9</v>
      </c>
      <c r="P186" s="28" t="s">
        <v>2259</v>
      </c>
      <c r="Q186" s="28" t="str">
        <f t="shared" si="18"/>
        <v>049</v>
      </c>
      <c r="R186" s="28" t="s">
        <v>2631</v>
      </c>
      <c r="S186" s="3"/>
      <c r="T186" s="3"/>
      <c r="U186" s="3"/>
    </row>
    <row r="187" spans="1:22" s="28" customFormat="1" x14ac:dyDescent="0.25">
      <c r="A187" s="28" t="s">
        <v>2632</v>
      </c>
      <c r="B187" s="28" t="str">
        <f t="shared" si="13"/>
        <v>20190710</v>
      </c>
      <c r="C187" s="28" t="s">
        <v>872</v>
      </c>
      <c r="D187" s="28" t="s">
        <v>2258</v>
      </c>
      <c r="E187" s="28" t="s">
        <v>23</v>
      </c>
      <c r="F187" s="28" t="s">
        <v>277</v>
      </c>
      <c r="G187" s="28" t="s">
        <v>33</v>
      </c>
      <c r="H187" s="28" t="s">
        <v>26</v>
      </c>
      <c r="I187" s="28">
        <v>202</v>
      </c>
      <c r="J187" s="29" t="s">
        <v>24</v>
      </c>
      <c r="K187" s="30" t="str">
        <f>IF(F187="NA","0000",IF(F187="A04","0200",IF(F187="A03","0500",IF(F187="A02","0700",IF(OR(F187="A01",F187="A05"),"1000",ERROR)))))</f>
        <v>1000</v>
      </c>
      <c r="L187" s="30" t="str">
        <f t="shared" si="16"/>
        <v>060</v>
      </c>
      <c r="M187" s="30" t="str">
        <f t="shared" si="17"/>
        <v>00000</v>
      </c>
      <c r="N187" s="30">
        <v>7</v>
      </c>
      <c r="O187" s="31">
        <v>9</v>
      </c>
      <c r="P187" s="28" t="s">
        <v>2259</v>
      </c>
      <c r="Q187" s="28" t="str">
        <f t="shared" si="18"/>
        <v>051</v>
      </c>
      <c r="R187" s="28" t="s">
        <v>2633</v>
      </c>
      <c r="S187" s="3"/>
      <c r="T187" s="3"/>
      <c r="U187" s="3"/>
    </row>
    <row r="188" spans="1:22" s="28" customFormat="1" x14ac:dyDescent="0.25">
      <c r="A188" s="28" t="s">
        <v>2634</v>
      </c>
      <c r="B188" s="28" t="str">
        <f t="shared" si="13"/>
        <v>20190710</v>
      </c>
      <c r="C188" s="28" t="s">
        <v>872</v>
      </c>
      <c r="D188" s="28" t="s">
        <v>2258</v>
      </c>
      <c r="E188" s="28" t="s">
        <v>23</v>
      </c>
      <c r="F188" s="28" t="s">
        <v>277</v>
      </c>
      <c r="G188" s="28" t="s">
        <v>33</v>
      </c>
      <c r="H188" s="28" t="s">
        <v>26</v>
      </c>
      <c r="I188" s="28">
        <v>110</v>
      </c>
      <c r="J188" s="29" t="s">
        <v>24</v>
      </c>
      <c r="K188" s="30" t="str">
        <f>IF(F188="NA","0000",IF(F188="A04","0200",IF(F188="A03","0500",IF(F188="A02","0700",IF(OR(F188="A01",F188="A05"),"1000",ERROR)))))</f>
        <v>1000</v>
      </c>
      <c r="L188" s="30" t="str">
        <f t="shared" si="16"/>
        <v>060</v>
      </c>
      <c r="M188" s="30" t="str">
        <f t="shared" si="17"/>
        <v>00000</v>
      </c>
      <c r="N188" s="30">
        <v>7</v>
      </c>
      <c r="O188" s="31">
        <v>9</v>
      </c>
      <c r="P188" s="28" t="s">
        <v>2259</v>
      </c>
      <c r="Q188" s="28" t="str">
        <f t="shared" si="18"/>
        <v>053</v>
      </c>
      <c r="R188" s="28" t="s">
        <v>2635</v>
      </c>
      <c r="S188" s="3"/>
      <c r="T188" s="3"/>
      <c r="U188" s="3"/>
      <c r="V188" s="28">
        <f>I188/I$188*100</f>
        <v>100</v>
      </c>
    </row>
    <row r="189" spans="1:22" s="28" customFormat="1" x14ac:dyDescent="0.25">
      <c r="A189" s="28" t="s">
        <v>2636</v>
      </c>
      <c r="B189" s="28" t="str">
        <f t="shared" si="13"/>
        <v>20190710</v>
      </c>
      <c r="C189" s="28" t="s">
        <v>872</v>
      </c>
      <c r="D189" s="28" t="s">
        <v>2258</v>
      </c>
      <c r="E189" s="28" t="s">
        <v>459</v>
      </c>
      <c r="F189" s="28" t="s">
        <v>277</v>
      </c>
      <c r="G189" s="28" t="s">
        <v>33</v>
      </c>
      <c r="H189" s="28" t="s">
        <v>26</v>
      </c>
      <c r="I189" s="28">
        <v>52</v>
      </c>
      <c r="J189" s="29">
        <v>0</v>
      </c>
      <c r="K189" s="30" t="str">
        <f>IF(F189="NA","0000",IF(F189="A04","0200",IF(F189="A03","0500",IF(F189="A02","0700",IF(OR(F189="A01",F189="A05"),"1000",ERROR)))))</f>
        <v>1000</v>
      </c>
      <c r="L189" s="30" t="str">
        <f t="shared" si="16"/>
        <v>060</v>
      </c>
      <c r="M189" s="30" t="str">
        <f t="shared" si="17"/>
        <v>00000</v>
      </c>
      <c r="N189" s="30">
        <v>7</v>
      </c>
      <c r="O189" s="31">
        <v>9</v>
      </c>
      <c r="P189" s="28" t="s">
        <v>2259</v>
      </c>
      <c r="Q189" s="28" t="str">
        <f t="shared" si="18"/>
        <v>055</v>
      </c>
      <c r="R189" s="28" t="s">
        <v>2637</v>
      </c>
      <c r="S189" s="3">
        <f>I189-I186</f>
        <v>52</v>
      </c>
      <c r="T189" s="3">
        <f>I187-I185</f>
        <v>202</v>
      </c>
      <c r="U189" s="3">
        <f>S189/T189</f>
        <v>0.25742574257425743</v>
      </c>
      <c r="V189" s="28">
        <f>I189/I$189*100</f>
        <v>100</v>
      </c>
    </row>
    <row r="190" spans="1:22" s="28" customFormat="1" x14ac:dyDescent="0.25">
      <c r="A190" s="28" t="s">
        <v>2638</v>
      </c>
      <c r="B190" s="28" t="str">
        <f t="shared" si="13"/>
        <v>20190710</v>
      </c>
      <c r="C190" s="28" t="s">
        <v>872</v>
      </c>
      <c r="D190" s="28" t="s">
        <v>2258</v>
      </c>
      <c r="E190" s="28" t="s">
        <v>23</v>
      </c>
      <c r="F190" s="28" t="s">
        <v>2592</v>
      </c>
      <c r="G190" s="28" t="s">
        <v>33</v>
      </c>
      <c r="H190" s="28" t="s">
        <v>26</v>
      </c>
      <c r="I190" s="28">
        <v>108</v>
      </c>
      <c r="J190" s="29">
        <v>0.5</v>
      </c>
      <c r="K190" s="30" t="str">
        <f>IF(F190="NA","0000",IF(F190="A04","0200",IF(F190="A03","0500",IF(F190="A02","0700",IF(OR(F190="A01",F190="A05"),"1000",ERROR)))))</f>
        <v>1000</v>
      </c>
      <c r="L190" s="30" t="str">
        <f t="shared" si="16"/>
        <v>060</v>
      </c>
      <c r="M190" s="30" t="str">
        <f t="shared" si="17"/>
        <v>00030</v>
      </c>
      <c r="N190" s="30">
        <v>7</v>
      </c>
      <c r="O190" s="31">
        <v>9</v>
      </c>
      <c r="P190" s="28" t="s">
        <v>2259</v>
      </c>
      <c r="Q190" s="28" t="str">
        <f t="shared" si="18"/>
        <v>057</v>
      </c>
      <c r="R190" s="28" t="s">
        <v>2639</v>
      </c>
      <c r="V190" s="28">
        <f>I190/I$188*100</f>
        <v>98.181818181818187</v>
      </c>
    </row>
    <row r="191" spans="1:22" s="28" customFormat="1" x14ac:dyDescent="0.25">
      <c r="A191" s="28" t="s">
        <v>2640</v>
      </c>
      <c r="B191" s="28" t="str">
        <f t="shared" si="13"/>
        <v>20190710</v>
      </c>
      <c r="C191" s="28" t="s">
        <v>872</v>
      </c>
      <c r="D191" s="28" t="s">
        <v>2258</v>
      </c>
      <c r="E191" s="28" t="s">
        <v>459</v>
      </c>
      <c r="F191" s="28" t="s">
        <v>2592</v>
      </c>
      <c r="G191" s="28" t="s">
        <v>33</v>
      </c>
      <c r="H191" s="28" t="s">
        <v>26</v>
      </c>
      <c r="I191" s="28">
        <v>41</v>
      </c>
      <c r="J191" s="29">
        <v>0.5</v>
      </c>
      <c r="K191" s="30" t="str">
        <f>IF(F191="NA","0000",IF(F191="A04","0200",IF(F191="A03","0500",IF(F191="A02","0700",IF(OR(F191="A01",F191="A05"),"1000",ERROR)))))</f>
        <v>1000</v>
      </c>
      <c r="L191" s="30" t="str">
        <f t="shared" si="16"/>
        <v>060</v>
      </c>
      <c r="M191" s="30" t="str">
        <f t="shared" si="17"/>
        <v>00030</v>
      </c>
      <c r="N191" s="30">
        <v>7</v>
      </c>
      <c r="O191" s="31">
        <v>9</v>
      </c>
      <c r="P191" s="28" t="s">
        <v>2259</v>
      </c>
      <c r="Q191" s="28" t="str">
        <f t="shared" si="18"/>
        <v>059</v>
      </c>
      <c r="R191" s="28" t="s">
        <v>2641</v>
      </c>
      <c r="V191" s="28">
        <f>I191/I$189*100</f>
        <v>78.84615384615384</v>
      </c>
    </row>
    <row r="192" spans="1:22" s="28" customFormat="1" x14ac:dyDescent="0.25">
      <c r="A192" s="28" t="s">
        <v>2642</v>
      </c>
      <c r="B192" s="28" t="str">
        <f t="shared" si="13"/>
        <v>20190710</v>
      </c>
      <c r="C192" s="28" t="s">
        <v>872</v>
      </c>
      <c r="D192" s="28" t="s">
        <v>2258</v>
      </c>
      <c r="E192" s="28" t="s">
        <v>23</v>
      </c>
      <c r="F192" s="28" t="s">
        <v>2592</v>
      </c>
      <c r="G192" s="28" t="s">
        <v>33</v>
      </c>
      <c r="H192" s="28" t="s">
        <v>26</v>
      </c>
      <c r="I192" s="28">
        <v>92</v>
      </c>
      <c r="J192" s="29">
        <v>1</v>
      </c>
      <c r="K192" s="30" t="str">
        <f>IF(F192="NA","0000",IF(F192="A04","0200",IF(F192="A03","0500",IF(F192="A02","0700",IF(OR(F192="A01",F192="A05"),"1000",ERROR)))))</f>
        <v>1000</v>
      </c>
      <c r="L192" s="30" t="str">
        <f t="shared" si="16"/>
        <v>060</v>
      </c>
      <c r="M192" s="30" t="str">
        <f t="shared" si="17"/>
        <v>00060</v>
      </c>
      <c r="N192" s="30">
        <v>7</v>
      </c>
      <c r="O192" s="31">
        <v>9</v>
      </c>
      <c r="P192" s="28" t="s">
        <v>2259</v>
      </c>
      <c r="Q192" s="28" t="str">
        <f t="shared" si="18"/>
        <v>061</v>
      </c>
      <c r="R192" s="28" t="s">
        <v>2643</v>
      </c>
      <c r="V192" s="28">
        <f>I192/I$188*100</f>
        <v>83.636363636363626</v>
      </c>
    </row>
    <row r="193" spans="1:22" s="28" customFormat="1" x14ac:dyDescent="0.25">
      <c r="A193" s="28" t="s">
        <v>2644</v>
      </c>
      <c r="B193" s="28" t="str">
        <f t="shared" ref="B193:B236" si="19">LEFT(A193,8)</f>
        <v>20190710</v>
      </c>
      <c r="C193" s="28" t="s">
        <v>872</v>
      </c>
      <c r="D193" s="28" t="s">
        <v>2258</v>
      </c>
      <c r="E193" s="28" t="s">
        <v>459</v>
      </c>
      <c r="F193" s="28" t="s">
        <v>2592</v>
      </c>
      <c r="G193" s="28" t="s">
        <v>33</v>
      </c>
      <c r="H193" s="28" t="s">
        <v>26</v>
      </c>
      <c r="I193" s="28">
        <v>62</v>
      </c>
      <c r="J193" s="29">
        <v>1</v>
      </c>
      <c r="K193" s="30" t="str">
        <f>IF(F193="NA","0000",IF(F193="A04","0200",IF(F193="A03","0500",IF(F193="A02","0700",IF(OR(F193="A01",F193="A05"),"1000",ERROR)))))</f>
        <v>1000</v>
      </c>
      <c r="L193" s="30" t="str">
        <f t="shared" si="16"/>
        <v>060</v>
      </c>
      <c r="M193" s="30" t="str">
        <f t="shared" si="17"/>
        <v>00060</v>
      </c>
      <c r="N193" s="30">
        <v>7</v>
      </c>
      <c r="O193" s="31">
        <v>9</v>
      </c>
      <c r="P193" s="28" t="s">
        <v>2259</v>
      </c>
      <c r="Q193" s="28" t="str">
        <f t="shared" si="18"/>
        <v>063</v>
      </c>
      <c r="R193" s="28" t="s">
        <v>2645</v>
      </c>
      <c r="V193" s="28">
        <f>I193/I$189*100</f>
        <v>119.23076923076923</v>
      </c>
    </row>
    <row r="194" spans="1:22" s="28" customFormat="1" x14ac:dyDescent="0.25">
      <c r="A194" s="28" t="s">
        <v>2646</v>
      </c>
      <c r="B194" s="28" t="str">
        <f t="shared" si="19"/>
        <v>20190715</v>
      </c>
      <c r="C194" s="28" t="s">
        <v>872</v>
      </c>
      <c r="D194" s="28" t="s">
        <v>2258</v>
      </c>
      <c r="E194" s="28" t="s">
        <v>23</v>
      </c>
      <c r="F194" s="28" t="s">
        <v>2592</v>
      </c>
      <c r="G194" s="28" t="s">
        <v>33</v>
      </c>
      <c r="H194" s="28" t="s">
        <v>26</v>
      </c>
      <c r="I194" s="28">
        <v>5</v>
      </c>
      <c r="J194" s="29">
        <v>24</v>
      </c>
      <c r="K194" s="30" t="str">
        <f>IF(F194="NA","0000",IF(F194="A04","0200",IF(F194="A03","0500",IF(F194="A02","0700",IF(OR(F194="A01",F194="A05"),"1000",ERROR)))))</f>
        <v>1000</v>
      </c>
      <c r="L194" s="30" t="str">
        <f t="shared" si="16"/>
        <v>060</v>
      </c>
      <c r="M194" s="30" t="str">
        <f t="shared" si="17"/>
        <v>01440</v>
      </c>
      <c r="N194" s="30">
        <v>7</v>
      </c>
      <c r="O194" s="31">
        <v>9</v>
      </c>
      <c r="P194" s="28" t="s">
        <v>2259</v>
      </c>
      <c r="Q194" s="28" t="str">
        <f t="shared" si="18"/>
        <v>081</v>
      </c>
      <c r="R194" s="28" t="s">
        <v>2647</v>
      </c>
      <c r="V194" s="28">
        <f>I194/I$188*100</f>
        <v>4.5454545454545459</v>
      </c>
    </row>
    <row r="195" spans="1:22" s="28" customFormat="1" x14ac:dyDescent="0.25">
      <c r="A195" s="28" t="s">
        <v>2648</v>
      </c>
      <c r="B195" s="28" t="str">
        <f t="shared" si="19"/>
        <v>20190715</v>
      </c>
      <c r="C195" s="28" t="s">
        <v>872</v>
      </c>
      <c r="D195" s="28" t="s">
        <v>2258</v>
      </c>
      <c r="E195" s="28" t="s">
        <v>459</v>
      </c>
      <c r="F195" s="28" t="s">
        <v>2592</v>
      </c>
      <c r="G195" s="28" t="s">
        <v>33</v>
      </c>
      <c r="H195" s="28" t="s">
        <v>26</v>
      </c>
      <c r="I195" s="28">
        <v>10</v>
      </c>
      <c r="J195" s="29">
        <v>24</v>
      </c>
      <c r="K195" s="30" t="str">
        <f>IF(F195="NA","0000",IF(F195="A04","0200",IF(F195="A03","0500",IF(F195="A02","0700",IF(OR(F195="A01",F195="A05"),"1000",ERROR)))))</f>
        <v>1000</v>
      </c>
      <c r="L195" s="30" t="str">
        <f t="shared" si="16"/>
        <v>060</v>
      </c>
      <c r="M195" s="30" t="str">
        <f t="shared" si="17"/>
        <v>01440</v>
      </c>
      <c r="N195" s="30">
        <v>7</v>
      </c>
      <c r="O195" s="31">
        <v>9</v>
      </c>
      <c r="P195" s="28" t="s">
        <v>2259</v>
      </c>
      <c r="Q195" s="28" t="str">
        <f t="shared" si="18"/>
        <v>083</v>
      </c>
      <c r="R195" s="28" t="s">
        <v>2649</v>
      </c>
      <c r="V195" s="28">
        <f>I195/I$189*100</f>
        <v>19.230769230769234</v>
      </c>
    </row>
    <row r="196" spans="1:22" s="28" customFormat="1" x14ac:dyDescent="0.25">
      <c r="A196" s="28" t="s">
        <v>2650</v>
      </c>
      <c r="B196" s="28" t="str">
        <f t="shared" si="19"/>
        <v>20190723</v>
      </c>
      <c r="C196" s="28" t="s">
        <v>872</v>
      </c>
      <c r="D196" s="28" t="s">
        <v>2258</v>
      </c>
      <c r="E196" s="28" t="s">
        <v>23</v>
      </c>
      <c r="F196" s="28" t="s">
        <v>24</v>
      </c>
      <c r="G196" s="28" t="s">
        <v>25</v>
      </c>
      <c r="H196" s="28" t="s">
        <v>26</v>
      </c>
      <c r="I196" s="28">
        <v>0</v>
      </c>
      <c r="J196" s="29" t="s">
        <v>24</v>
      </c>
      <c r="K196" s="30" t="str">
        <f>IF(F196="NA","0000",IF(F196="A04","0200",IF(F196="A03","0500",IF(F196="A02","0700",IF(OR(F196="A01",F196="A05"),"1000",ERROR)))))</f>
        <v>0000</v>
      </c>
      <c r="L196" s="30" t="str">
        <f t="shared" si="16"/>
        <v>000</v>
      </c>
      <c r="M196" s="30" t="str">
        <f t="shared" si="17"/>
        <v>00000</v>
      </c>
      <c r="N196" s="30">
        <v>7</v>
      </c>
      <c r="O196" s="31">
        <v>10</v>
      </c>
      <c r="P196" s="28" t="s">
        <v>2259</v>
      </c>
      <c r="Q196" s="28" t="str">
        <f t="shared" si="18"/>
        <v>093</v>
      </c>
      <c r="R196" s="28" t="s">
        <v>2651</v>
      </c>
    </row>
    <row r="197" spans="1:22" s="28" customFormat="1" x14ac:dyDescent="0.25">
      <c r="A197" s="28" t="s">
        <v>2652</v>
      </c>
      <c r="B197" s="28" t="str">
        <f t="shared" si="19"/>
        <v>20190723</v>
      </c>
      <c r="C197" s="28" t="s">
        <v>872</v>
      </c>
      <c r="D197" s="28" t="s">
        <v>2258</v>
      </c>
      <c r="E197" s="28" t="s">
        <v>459</v>
      </c>
      <c r="F197" s="28" t="s">
        <v>24</v>
      </c>
      <c r="G197" s="28" t="s">
        <v>25</v>
      </c>
      <c r="H197" s="28" t="s">
        <v>26</v>
      </c>
      <c r="I197" s="28">
        <v>0</v>
      </c>
      <c r="J197" s="29" t="s">
        <v>24</v>
      </c>
      <c r="K197" s="30" t="str">
        <f>IF(F197="NA","0000",IF(F197="A04","0200",IF(F197="A03","0500",IF(F197="A02","0700",IF(OR(F197="A01",F197="A05"),"1000",ERROR)))))</f>
        <v>0000</v>
      </c>
      <c r="L197" s="30" t="str">
        <f t="shared" si="16"/>
        <v>000</v>
      </c>
      <c r="M197" s="30" t="str">
        <f t="shared" si="17"/>
        <v>00000</v>
      </c>
      <c r="N197" s="30">
        <v>7</v>
      </c>
      <c r="O197" s="31">
        <v>10</v>
      </c>
      <c r="P197" s="28" t="s">
        <v>2259</v>
      </c>
      <c r="Q197" s="28" t="str">
        <f t="shared" si="18"/>
        <v>094</v>
      </c>
      <c r="R197" s="28" t="s">
        <v>2653</v>
      </c>
    </row>
    <row r="198" spans="1:22" s="28" customFormat="1" x14ac:dyDescent="0.25">
      <c r="A198" s="28" t="s">
        <v>2654</v>
      </c>
      <c r="B198" s="28" t="str">
        <f t="shared" si="19"/>
        <v>20190723</v>
      </c>
      <c r="C198" s="28" t="s">
        <v>872</v>
      </c>
      <c r="D198" s="28" t="s">
        <v>2258</v>
      </c>
      <c r="E198" s="28" t="s">
        <v>23</v>
      </c>
      <c r="F198" s="28" t="s">
        <v>277</v>
      </c>
      <c r="G198" s="28" t="s">
        <v>33</v>
      </c>
      <c r="H198" s="28" t="s">
        <v>26</v>
      </c>
      <c r="I198" s="28">
        <v>111</v>
      </c>
      <c r="J198" s="29" t="s">
        <v>24</v>
      </c>
      <c r="K198" s="30" t="str">
        <f>IF(F198="NA","0000",IF(F198="A04","0200",IF(F198="A03","0500",IF(F198="A02","0700",IF(OR(F198="A01",F198="A05"),"1000",ERROR)))))</f>
        <v>1000</v>
      </c>
      <c r="L198" s="30" t="str">
        <f t="shared" si="16"/>
        <v>060</v>
      </c>
      <c r="M198" s="30" t="str">
        <f t="shared" si="17"/>
        <v>00000</v>
      </c>
      <c r="N198" s="30">
        <v>7</v>
      </c>
      <c r="O198" s="31">
        <v>10</v>
      </c>
      <c r="P198" s="28" t="s">
        <v>2259</v>
      </c>
      <c r="Q198" s="28" t="str">
        <f t="shared" si="18"/>
        <v>095</v>
      </c>
      <c r="R198" s="28" t="s">
        <v>2655</v>
      </c>
    </row>
    <row r="199" spans="1:22" s="28" customFormat="1" x14ac:dyDescent="0.25">
      <c r="A199" s="28" t="s">
        <v>2656</v>
      </c>
      <c r="B199" s="28" t="str">
        <f t="shared" si="19"/>
        <v>20190723</v>
      </c>
      <c r="C199" s="28" t="s">
        <v>872</v>
      </c>
      <c r="D199" s="28" t="s">
        <v>2258</v>
      </c>
      <c r="E199" s="28" t="s">
        <v>23</v>
      </c>
      <c r="F199" s="28" t="s">
        <v>277</v>
      </c>
      <c r="G199" s="28" t="s">
        <v>33</v>
      </c>
      <c r="H199" s="28" t="s">
        <v>26</v>
      </c>
      <c r="I199" s="28">
        <v>73</v>
      </c>
      <c r="J199" s="29" t="s">
        <v>24</v>
      </c>
      <c r="K199" s="30" t="str">
        <f>IF(F199="NA","0000",IF(F199="A04","0200",IF(F199="A03","0500",IF(F199="A02","0700",IF(OR(F199="A01",F199="A05"),"1000",ERROR)))))</f>
        <v>1000</v>
      </c>
      <c r="L199" s="30" t="str">
        <f t="shared" si="16"/>
        <v>060</v>
      </c>
      <c r="M199" s="30" t="str">
        <f t="shared" si="17"/>
        <v>00000</v>
      </c>
      <c r="N199" s="30">
        <v>7</v>
      </c>
      <c r="O199" s="31">
        <v>10</v>
      </c>
      <c r="P199" s="28" t="s">
        <v>2259</v>
      </c>
      <c r="Q199" s="28" t="str">
        <f t="shared" si="18"/>
        <v>096</v>
      </c>
      <c r="R199" s="28" t="s">
        <v>2657</v>
      </c>
      <c r="V199" s="28">
        <f>I199/I$199*100</f>
        <v>100</v>
      </c>
    </row>
    <row r="200" spans="1:22" s="28" customFormat="1" x14ac:dyDescent="0.25">
      <c r="A200" s="28" t="s">
        <v>2658</v>
      </c>
      <c r="B200" s="28" t="str">
        <f t="shared" si="19"/>
        <v>20190723</v>
      </c>
      <c r="C200" s="28" t="s">
        <v>872</v>
      </c>
      <c r="D200" s="28" t="s">
        <v>2258</v>
      </c>
      <c r="E200" s="28" t="s">
        <v>459</v>
      </c>
      <c r="F200" s="28" t="s">
        <v>277</v>
      </c>
      <c r="G200" s="28" t="s">
        <v>33</v>
      </c>
      <c r="H200" s="28" t="s">
        <v>26</v>
      </c>
      <c r="I200" s="28">
        <v>36</v>
      </c>
      <c r="J200" s="29">
        <v>0</v>
      </c>
      <c r="K200" s="30" t="str">
        <f>IF(F200="NA","0000",IF(F200="A04","0200",IF(F200="A03","0500",IF(F200="A02","0700",IF(OR(F200="A01",F200="A05"),"1000",ERROR)))))</f>
        <v>1000</v>
      </c>
      <c r="L200" s="30" t="str">
        <f t="shared" si="16"/>
        <v>060</v>
      </c>
      <c r="M200" s="30" t="str">
        <f t="shared" si="17"/>
        <v>00000</v>
      </c>
      <c r="N200" s="30">
        <v>7</v>
      </c>
      <c r="O200" s="31">
        <v>10</v>
      </c>
      <c r="P200" s="28" t="s">
        <v>2259</v>
      </c>
      <c r="Q200" s="28" t="str">
        <f t="shared" si="18"/>
        <v>097</v>
      </c>
      <c r="R200" s="28" t="s">
        <v>2659</v>
      </c>
      <c r="S200" s="3">
        <f>I200-I197</f>
        <v>36</v>
      </c>
      <c r="T200" s="3">
        <f>I198-I196</f>
        <v>111</v>
      </c>
      <c r="U200" s="3">
        <f>S200/T200</f>
        <v>0.32432432432432434</v>
      </c>
      <c r="V200" s="28">
        <f>I200/I$200*100</f>
        <v>100</v>
      </c>
    </row>
    <row r="201" spans="1:22" s="28" customFormat="1" x14ac:dyDescent="0.25">
      <c r="A201" s="28" t="s">
        <v>2660</v>
      </c>
      <c r="B201" s="28" t="str">
        <f t="shared" si="19"/>
        <v>20190723</v>
      </c>
      <c r="C201" s="28" t="s">
        <v>872</v>
      </c>
      <c r="D201" s="28" t="s">
        <v>2258</v>
      </c>
      <c r="E201" s="28" t="s">
        <v>23</v>
      </c>
      <c r="F201" s="28" t="s">
        <v>2592</v>
      </c>
      <c r="G201" s="28" t="s">
        <v>25</v>
      </c>
      <c r="H201" s="28" t="s">
        <v>26</v>
      </c>
      <c r="I201" s="28">
        <v>63</v>
      </c>
      <c r="J201" s="29">
        <v>0.5</v>
      </c>
      <c r="K201" s="30" t="str">
        <f>IF(F201="NA","0000",IF(F201="A04","0200",IF(F201="A03","0500",IF(F201="A02","0700",IF(OR(F201="A01",F201="A05"),"1000",ERROR)))))</f>
        <v>1000</v>
      </c>
      <c r="L201" s="30" t="str">
        <f t="shared" si="16"/>
        <v>060</v>
      </c>
      <c r="M201" s="30" t="str">
        <f t="shared" si="17"/>
        <v>00030</v>
      </c>
      <c r="N201" s="30">
        <v>7</v>
      </c>
      <c r="O201" s="31">
        <v>10</v>
      </c>
      <c r="P201" s="28" t="s">
        <v>2259</v>
      </c>
      <c r="Q201" s="28" t="str">
        <f t="shared" si="18"/>
        <v>098</v>
      </c>
      <c r="R201" s="28" t="s">
        <v>2661</v>
      </c>
      <c r="V201" s="28">
        <f>I201/I$199*100</f>
        <v>86.301369863013704</v>
      </c>
    </row>
    <row r="202" spans="1:22" s="28" customFormat="1" x14ac:dyDescent="0.25">
      <c r="A202" s="28" t="s">
        <v>2662</v>
      </c>
      <c r="B202" s="28" t="str">
        <f t="shared" si="19"/>
        <v>20190723</v>
      </c>
      <c r="C202" s="28" t="s">
        <v>872</v>
      </c>
      <c r="D202" s="28" t="s">
        <v>2258</v>
      </c>
      <c r="E202" s="28" t="s">
        <v>459</v>
      </c>
      <c r="F202" s="28" t="s">
        <v>2592</v>
      </c>
      <c r="G202" s="28" t="s">
        <v>25</v>
      </c>
      <c r="H202" s="28" t="s">
        <v>26</v>
      </c>
      <c r="I202" s="28">
        <v>41</v>
      </c>
      <c r="J202" s="29">
        <v>0.5</v>
      </c>
      <c r="K202" s="30" t="str">
        <f>IF(F202="NA","0000",IF(F202="A04","0200",IF(F202="A03","0500",IF(F202="A02","0700",IF(OR(F202="A01",F202="A05"),"1000",ERROR)))))</f>
        <v>1000</v>
      </c>
      <c r="L202" s="30" t="str">
        <f t="shared" si="16"/>
        <v>060</v>
      </c>
      <c r="M202" s="30" t="str">
        <f t="shared" si="17"/>
        <v>00030</v>
      </c>
      <c r="N202" s="30">
        <v>7</v>
      </c>
      <c r="O202" s="31">
        <v>10</v>
      </c>
      <c r="P202" s="28" t="s">
        <v>2259</v>
      </c>
      <c r="Q202" s="28" t="str">
        <f t="shared" si="18"/>
        <v>099</v>
      </c>
      <c r="R202" s="28" t="s">
        <v>2663</v>
      </c>
      <c r="V202" s="28">
        <f>I202/I$200*100</f>
        <v>113.88888888888889</v>
      </c>
    </row>
    <row r="203" spans="1:22" s="28" customFormat="1" x14ac:dyDescent="0.25">
      <c r="A203" s="28" t="s">
        <v>2664</v>
      </c>
      <c r="B203" s="28" t="str">
        <f t="shared" si="19"/>
        <v>20190723</v>
      </c>
      <c r="C203" s="28" t="s">
        <v>872</v>
      </c>
      <c r="D203" s="28" t="s">
        <v>2258</v>
      </c>
      <c r="E203" s="28" t="s">
        <v>459</v>
      </c>
      <c r="F203" s="28" t="s">
        <v>2592</v>
      </c>
      <c r="G203" s="28" t="s">
        <v>33</v>
      </c>
      <c r="H203" s="28" t="s">
        <v>26</v>
      </c>
      <c r="I203" s="28">
        <v>24</v>
      </c>
      <c r="J203" s="29">
        <v>1</v>
      </c>
      <c r="K203" s="30" t="str">
        <f>IF(F203="NA","0000",IF(F203="A04","0200",IF(F203="A03","0500",IF(F203="A02","0700",IF(OR(F203="A01",F203="A05"),"1000",ERROR)))))</f>
        <v>1000</v>
      </c>
      <c r="L203" s="30" t="str">
        <f t="shared" si="16"/>
        <v>060</v>
      </c>
      <c r="M203" s="30" t="str">
        <f t="shared" si="17"/>
        <v>00060</v>
      </c>
      <c r="N203" s="30">
        <v>7</v>
      </c>
      <c r="O203" s="31">
        <v>10</v>
      </c>
      <c r="P203" s="28" t="s">
        <v>2259</v>
      </c>
      <c r="Q203" s="28" t="str">
        <f t="shared" si="18"/>
        <v>100</v>
      </c>
      <c r="R203" s="28" t="s">
        <v>2665</v>
      </c>
      <c r="V203" s="28">
        <f>I203/I$200*100</f>
        <v>66.666666666666657</v>
      </c>
    </row>
    <row r="204" spans="1:22" s="28" customFormat="1" x14ac:dyDescent="0.25">
      <c r="A204" s="28" t="s">
        <v>2666</v>
      </c>
      <c r="B204" s="28" t="str">
        <f t="shared" si="19"/>
        <v>20190723</v>
      </c>
      <c r="C204" s="28" t="s">
        <v>872</v>
      </c>
      <c r="D204" s="28" t="s">
        <v>2258</v>
      </c>
      <c r="E204" s="28" t="s">
        <v>23</v>
      </c>
      <c r="F204" s="28" t="s">
        <v>2592</v>
      </c>
      <c r="G204" s="28" t="s">
        <v>33</v>
      </c>
      <c r="H204" s="28" t="s">
        <v>26</v>
      </c>
      <c r="I204" s="28">
        <v>34</v>
      </c>
      <c r="J204" s="29">
        <v>1</v>
      </c>
      <c r="K204" s="30" t="str">
        <f>IF(F204="NA","0000",IF(F204="A04","0200",IF(F204="A03","0500",IF(F204="A02","0700",IF(OR(F204="A01",F204="A05"),"1000",ERROR)))))</f>
        <v>1000</v>
      </c>
      <c r="L204" s="30" t="str">
        <f t="shared" si="16"/>
        <v>060</v>
      </c>
      <c r="M204" s="30" t="str">
        <f t="shared" si="17"/>
        <v>00060</v>
      </c>
      <c r="N204" s="30">
        <v>7</v>
      </c>
      <c r="O204" s="31">
        <v>10</v>
      </c>
      <c r="P204" s="28" t="s">
        <v>2259</v>
      </c>
      <c r="Q204" s="28" t="str">
        <f t="shared" si="18"/>
        <v>101</v>
      </c>
      <c r="R204" s="28" t="s">
        <v>2667</v>
      </c>
      <c r="V204" s="28">
        <f>I204/I$199*100</f>
        <v>46.575342465753423</v>
      </c>
    </row>
    <row r="205" spans="1:22" s="28" customFormat="1" x14ac:dyDescent="0.25">
      <c r="A205" s="28" t="s">
        <v>2668</v>
      </c>
      <c r="B205" s="28" t="str">
        <f t="shared" si="19"/>
        <v>20190723</v>
      </c>
      <c r="C205" s="28" t="s">
        <v>872</v>
      </c>
      <c r="D205" s="28" t="s">
        <v>2258</v>
      </c>
      <c r="E205" s="28" t="s">
        <v>459</v>
      </c>
      <c r="F205" s="28" t="s">
        <v>2592</v>
      </c>
      <c r="G205" s="28" t="s">
        <v>33</v>
      </c>
      <c r="H205" s="28" t="s">
        <v>26</v>
      </c>
      <c r="I205" s="28">
        <v>8</v>
      </c>
      <c r="J205" s="29">
        <v>2</v>
      </c>
      <c r="K205" s="30" t="str">
        <f>IF(F205="NA","0000",IF(F205="A04","0200",IF(F205="A03","0500",IF(F205="A02","0700",IF(OR(F205="A01",F205="A05"),"1000",ERROR)))))</f>
        <v>1000</v>
      </c>
      <c r="L205" s="30" t="str">
        <f t="shared" si="16"/>
        <v>060</v>
      </c>
      <c r="M205" s="30" t="str">
        <f t="shared" si="17"/>
        <v>00120</v>
      </c>
      <c r="N205" s="30">
        <v>7</v>
      </c>
      <c r="O205" s="31">
        <v>10</v>
      </c>
      <c r="P205" s="28" t="s">
        <v>2259</v>
      </c>
      <c r="Q205" s="28" t="str">
        <f t="shared" si="18"/>
        <v>102</v>
      </c>
      <c r="R205" s="28" t="s">
        <v>2669</v>
      </c>
      <c r="V205" s="28">
        <f>I205/I$200*100</f>
        <v>22.222222222222221</v>
      </c>
    </row>
    <row r="206" spans="1:22" s="28" customFormat="1" x14ac:dyDescent="0.25">
      <c r="A206" s="28" t="s">
        <v>2670</v>
      </c>
      <c r="B206" s="28" t="str">
        <f t="shared" si="19"/>
        <v>20190723</v>
      </c>
      <c r="C206" s="28" t="s">
        <v>872</v>
      </c>
      <c r="D206" s="28" t="s">
        <v>2258</v>
      </c>
      <c r="E206" s="28" t="s">
        <v>23</v>
      </c>
      <c r="F206" s="28" t="s">
        <v>2592</v>
      </c>
      <c r="G206" s="28" t="s">
        <v>33</v>
      </c>
      <c r="H206" s="28" t="s">
        <v>26</v>
      </c>
      <c r="I206" s="28">
        <v>27</v>
      </c>
      <c r="J206" s="29">
        <v>2</v>
      </c>
      <c r="K206" s="30" t="str">
        <f>IF(F206="NA","0000",IF(F206="A04","0200",IF(F206="A03","0500",IF(F206="A02","0700",IF(OR(F206="A01",F206="A05"),"1000",ERROR)))))</f>
        <v>1000</v>
      </c>
      <c r="L206" s="30" t="str">
        <f t="shared" si="16"/>
        <v>060</v>
      </c>
      <c r="M206" s="30" t="str">
        <f t="shared" si="17"/>
        <v>00120</v>
      </c>
      <c r="N206" s="30">
        <v>7</v>
      </c>
      <c r="O206" s="31">
        <v>10</v>
      </c>
      <c r="P206" s="28" t="s">
        <v>2259</v>
      </c>
      <c r="Q206" s="28" t="str">
        <f t="shared" si="18"/>
        <v>103</v>
      </c>
      <c r="R206" s="28" t="s">
        <v>2671</v>
      </c>
      <c r="V206" s="28">
        <f>I206/I$199*100</f>
        <v>36.986301369863014</v>
      </c>
    </row>
    <row r="207" spans="1:22" s="28" customFormat="1" x14ac:dyDescent="0.25">
      <c r="A207" s="28" t="s">
        <v>2672</v>
      </c>
      <c r="B207" s="28" t="str">
        <f t="shared" si="19"/>
        <v>20190723</v>
      </c>
      <c r="C207" s="28" t="s">
        <v>872</v>
      </c>
      <c r="D207" s="28" t="s">
        <v>2258</v>
      </c>
      <c r="E207" s="28" t="s">
        <v>459</v>
      </c>
      <c r="F207" s="28" t="s">
        <v>2592</v>
      </c>
      <c r="G207" s="28" t="s">
        <v>33</v>
      </c>
      <c r="H207" s="28" t="s">
        <v>26</v>
      </c>
      <c r="I207" s="28">
        <v>14</v>
      </c>
      <c r="J207" s="29">
        <v>3</v>
      </c>
      <c r="K207" s="30" t="str">
        <f>IF(F207="NA","0000",IF(F207="A04","0200",IF(F207="A03","0500",IF(F207="A02","0700",IF(OR(F207="A01",F207="A05"),"1000",ERROR)))))</f>
        <v>1000</v>
      </c>
      <c r="L207" s="30" t="str">
        <f t="shared" si="16"/>
        <v>060</v>
      </c>
      <c r="M207" s="30" t="str">
        <f t="shared" si="17"/>
        <v>00180</v>
      </c>
      <c r="N207" s="30">
        <v>7</v>
      </c>
      <c r="O207" s="31">
        <v>10</v>
      </c>
      <c r="P207" s="28" t="s">
        <v>2259</v>
      </c>
      <c r="Q207" s="28" t="str">
        <f t="shared" si="18"/>
        <v>104</v>
      </c>
      <c r="R207" s="28" t="s">
        <v>2673</v>
      </c>
      <c r="V207" s="28">
        <f>I207/I$200*100</f>
        <v>38.888888888888893</v>
      </c>
    </row>
    <row r="208" spans="1:22" s="28" customFormat="1" x14ac:dyDescent="0.25">
      <c r="A208" s="28" t="s">
        <v>2674</v>
      </c>
      <c r="B208" s="28" t="str">
        <f t="shared" si="19"/>
        <v>20190723</v>
      </c>
      <c r="C208" s="28" t="s">
        <v>872</v>
      </c>
      <c r="D208" s="28" t="s">
        <v>2258</v>
      </c>
      <c r="E208" s="28" t="s">
        <v>23</v>
      </c>
      <c r="F208" s="28" t="s">
        <v>2592</v>
      </c>
      <c r="G208" s="28" t="s">
        <v>33</v>
      </c>
      <c r="H208" s="28" t="s">
        <v>26</v>
      </c>
      <c r="I208" s="28">
        <v>20</v>
      </c>
      <c r="J208" s="29">
        <v>3</v>
      </c>
      <c r="K208" s="30" t="str">
        <f>IF(F208="NA","0000",IF(F208="A04","0200",IF(F208="A03","0500",IF(F208="A02","0700",IF(OR(F208="A01",F208="A05"),"1000",ERROR)))))</f>
        <v>1000</v>
      </c>
      <c r="L208" s="30" t="str">
        <f t="shared" si="16"/>
        <v>060</v>
      </c>
      <c r="M208" s="30" t="str">
        <f t="shared" si="17"/>
        <v>00180</v>
      </c>
      <c r="N208" s="30">
        <v>7</v>
      </c>
      <c r="O208" s="31">
        <v>10</v>
      </c>
      <c r="P208" s="28" t="s">
        <v>2259</v>
      </c>
      <c r="Q208" s="28" t="str">
        <f t="shared" si="18"/>
        <v>105</v>
      </c>
      <c r="R208" s="28" t="s">
        <v>2675</v>
      </c>
      <c r="V208" s="28">
        <f>I208/I$199*100</f>
        <v>27.397260273972602</v>
      </c>
    </row>
    <row r="209" spans="1:22" s="28" customFormat="1" x14ac:dyDescent="0.25">
      <c r="A209" s="28" t="s">
        <v>2676</v>
      </c>
      <c r="B209" s="28" t="str">
        <f t="shared" si="19"/>
        <v>20190723</v>
      </c>
      <c r="C209" s="28" t="s">
        <v>872</v>
      </c>
      <c r="D209" s="28" t="s">
        <v>2258</v>
      </c>
      <c r="E209" s="28" t="s">
        <v>459</v>
      </c>
      <c r="F209" s="28" t="s">
        <v>2592</v>
      </c>
      <c r="G209" s="28" t="s">
        <v>33</v>
      </c>
      <c r="H209" s="28" t="s">
        <v>26</v>
      </c>
      <c r="I209" s="28">
        <v>42</v>
      </c>
      <c r="J209" s="29">
        <v>6</v>
      </c>
      <c r="K209" s="30" t="str">
        <f>IF(F209="NA","0000",IF(F209="A04","0200",IF(F209="A03","0500",IF(F209="A02","0700",IF(OR(F209="A01",F209="A05"),"1000",ERROR)))))</f>
        <v>1000</v>
      </c>
      <c r="L209" s="30" t="str">
        <f t="shared" si="16"/>
        <v>060</v>
      </c>
      <c r="M209" s="30" t="str">
        <f t="shared" si="17"/>
        <v>00360</v>
      </c>
      <c r="N209" s="30">
        <v>7</v>
      </c>
      <c r="O209" s="31">
        <v>10</v>
      </c>
      <c r="P209" s="28" t="s">
        <v>2259</v>
      </c>
      <c r="Q209" s="28" t="str">
        <f t="shared" si="18"/>
        <v>106</v>
      </c>
      <c r="R209" s="28" t="s">
        <v>2677</v>
      </c>
      <c r="V209" s="28">
        <f>I209/I$200*100</f>
        <v>116.66666666666667</v>
      </c>
    </row>
    <row r="210" spans="1:22" s="28" customFormat="1" x14ac:dyDescent="0.25">
      <c r="A210" s="28" t="s">
        <v>2678</v>
      </c>
      <c r="B210" s="28" t="str">
        <f t="shared" si="19"/>
        <v>20190724</v>
      </c>
      <c r="C210" s="28" t="s">
        <v>872</v>
      </c>
      <c r="D210" s="28" t="s">
        <v>2258</v>
      </c>
      <c r="E210" s="28" t="s">
        <v>23</v>
      </c>
      <c r="F210" s="28" t="s">
        <v>2592</v>
      </c>
      <c r="G210" s="28" t="s">
        <v>33</v>
      </c>
      <c r="H210" s="28" t="s">
        <v>26</v>
      </c>
      <c r="I210" s="28">
        <v>11</v>
      </c>
      <c r="J210" s="29">
        <v>6</v>
      </c>
      <c r="K210" s="30" t="str">
        <f>IF(F210="NA","0000",IF(F210="A04","0200",IF(F210="A03","0500",IF(F210="A02","0700",IF(OR(F210="A01",F210="A05"),"1000",ERROR)))))</f>
        <v>1000</v>
      </c>
      <c r="L210" s="30" t="str">
        <f t="shared" si="16"/>
        <v>060</v>
      </c>
      <c r="M210" s="30" t="str">
        <f t="shared" si="17"/>
        <v>00360</v>
      </c>
      <c r="N210" s="30">
        <v>7</v>
      </c>
      <c r="O210" s="31">
        <v>10</v>
      </c>
      <c r="P210" s="28" t="s">
        <v>2259</v>
      </c>
      <c r="Q210" s="28" t="str">
        <f t="shared" si="18"/>
        <v>107</v>
      </c>
      <c r="R210" s="28" t="s">
        <v>2679</v>
      </c>
      <c r="V210" s="28">
        <f>I210/I$199*100</f>
        <v>15.068493150684931</v>
      </c>
    </row>
    <row r="211" spans="1:22" s="28" customFormat="1" x14ac:dyDescent="0.25">
      <c r="A211" s="28" t="s">
        <v>2680</v>
      </c>
      <c r="B211" s="28" t="str">
        <f t="shared" si="19"/>
        <v>20190723</v>
      </c>
      <c r="C211" s="28" t="s">
        <v>872</v>
      </c>
      <c r="D211" s="28" t="s">
        <v>2258</v>
      </c>
      <c r="E211" s="28" t="s">
        <v>459</v>
      </c>
      <c r="F211" s="28" t="s">
        <v>2592</v>
      </c>
      <c r="G211" s="28" t="s">
        <v>33</v>
      </c>
      <c r="H211" s="28" t="s">
        <v>26</v>
      </c>
      <c r="I211" s="28">
        <v>15</v>
      </c>
      <c r="J211" s="29">
        <v>12</v>
      </c>
      <c r="K211" s="30" t="str">
        <f>IF(F211="NA","0000",IF(F211="A04","0200",IF(F211="A03","0500",IF(F211="A02","0700",IF(OR(F211="A01",F211="A05"),"1000",ERROR)))))</f>
        <v>1000</v>
      </c>
      <c r="L211" s="30" t="str">
        <f t="shared" si="16"/>
        <v>060</v>
      </c>
      <c r="M211" s="30" t="str">
        <f t="shared" si="17"/>
        <v>00720</v>
      </c>
      <c r="N211" s="30">
        <v>7</v>
      </c>
      <c r="O211" s="31">
        <v>10</v>
      </c>
      <c r="P211" s="28" t="s">
        <v>2259</v>
      </c>
      <c r="Q211" s="28" t="str">
        <f t="shared" si="18"/>
        <v>108</v>
      </c>
      <c r="R211" s="28" t="s">
        <v>2681</v>
      </c>
      <c r="V211" s="28">
        <f>I211/I$200*100</f>
        <v>41.666666666666671</v>
      </c>
    </row>
    <row r="212" spans="1:22" x14ac:dyDescent="0.25">
      <c r="A212" s="9" t="s">
        <v>2682</v>
      </c>
      <c r="B212" s="9" t="str">
        <f t="shared" si="19"/>
        <v>20190524</v>
      </c>
      <c r="C212" s="9" t="s">
        <v>872</v>
      </c>
      <c r="D212" s="9" t="s">
        <v>2258</v>
      </c>
      <c r="E212" s="9" t="s">
        <v>23</v>
      </c>
      <c r="F212" s="9" t="s">
        <v>24</v>
      </c>
      <c r="G212" s="9" t="s">
        <v>25</v>
      </c>
      <c r="H212" s="9" t="s">
        <v>26</v>
      </c>
      <c r="I212" s="9">
        <v>1</v>
      </c>
      <c r="J212" s="24">
        <v>0</v>
      </c>
      <c r="K212" s="25" t="str">
        <f>IF(F212="NA","0000",IF(F212="A04","0200",IF(F212="A03","0500",IF(F212="A02","0700",IF(F212="A01","1000",ERROR)))))</f>
        <v>0000</v>
      </c>
      <c r="L212" s="25" t="str">
        <f t="shared" ref="L212:L236" si="20">IF(J212="NA","000",TEXT(J212,"000"))</f>
        <v>000</v>
      </c>
      <c r="M212" s="26">
        <v>0</v>
      </c>
      <c r="N212" s="25">
        <v>8</v>
      </c>
      <c r="O212" s="25">
        <v>1</v>
      </c>
      <c r="P212" s="9" t="s">
        <v>2310</v>
      </c>
      <c r="Q212" s="9" t="str">
        <f t="shared" ref="Q212:Q236" si="21">CONCATENATE("0",RIGHT(A212,3))</f>
        <v>0485</v>
      </c>
      <c r="R212" s="9" t="s">
        <v>2683</v>
      </c>
      <c r="S212" s="3"/>
      <c r="T212" s="3"/>
      <c r="U212" s="3"/>
    </row>
    <row r="213" spans="1:22" x14ac:dyDescent="0.25">
      <c r="A213" s="9" t="s">
        <v>2684</v>
      </c>
      <c r="B213" s="9" t="str">
        <f t="shared" si="19"/>
        <v>20190524</v>
      </c>
      <c r="C213" s="9" t="s">
        <v>872</v>
      </c>
      <c r="D213" s="9" t="s">
        <v>2258</v>
      </c>
      <c r="E213" s="9" t="s">
        <v>459</v>
      </c>
      <c r="F213" s="9" t="s">
        <v>24</v>
      </c>
      <c r="G213" s="9" t="s">
        <v>25</v>
      </c>
      <c r="H213" s="9" t="s">
        <v>26</v>
      </c>
      <c r="I213" s="9">
        <v>0</v>
      </c>
      <c r="J213" s="24">
        <v>0</v>
      </c>
      <c r="K213" s="25" t="str">
        <f>IF(F213="NA","0000",IF(F213="A04","0200",IF(F213="A03","0500",IF(F213="A02","0700",IF(F213="A01","1000",ERROR)))))</f>
        <v>0000</v>
      </c>
      <c r="L213" s="25" t="str">
        <f t="shared" si="20"/>
        <v>000</v>
      </c>
      <c r="M213" s="26">
        <v>0</v>
      </c>
      <c r="N213" s="25">
        <v>8</v>
      </c>
      <c r="O213" s="25">
        <v>1</v>
      </c>
      <c r="P213" s="9" t="s">
        <v>2310</v>
      </c>
      <c r="Q213" s="9" t="str">
        <f t="shared" si="21"/>
        <v>0487</v>
      </c>
      <c r="R213" s="9" t="s">
        <v>2685</v>
      </c>
      <c r="S213" s="3"/>
      <c r="T213" s="3"/>
      <c r="U213" s="3"/>
    </row>
    <row r="214" spans="1:22" x14ac:dyDescent="0.25">
      <c r="A214" s="9" t="s">
        <v>2686</v>
      </c>
      <c r="B214" s="9" t="str">
        <f t="shared" si="19"/>
        <v>20190524</v>
      </c>
      <c r="C214" s="9" t="s">
        <v>872</v>
      </c>
      <c r="D214" s="9" t="s">
        <v>2258</v>
      </c>
      <c r="E214" s="9" t="s">
        <v>23</v>
      </c>
      <c r="F214" s="9" t="s">
        <v>277</v>
      </c>
      <c r="G214" s="9" t="s">
        <v>33</v>
      </c>
      <c r="H214" s="9" t="s">
        <v>26</v>
      </c>
      <c r="I214" s="9">
        <v>96</v>
      </c>
      <c r="J214" s="24">
        <v>60</v>
      </c>
      <c r="K214" s="25" t="str">
        <f>IF(F214="NA","0000",IF(F214="A04","0200",IF(F214="A03","0500",IF(F214="A02","0700",IF(F214="A01","1000",ERROR)))))</f>
        <v>1000</v>
      </c>
      <c r="L214" s="25" t="str">
        <f t="shared" si="20"/>
        <v>060</v>
      </c>
      <c r="M214" s="26">
        <v>0</v>
      </c>
      <c r="N214" s="25">
        <v>8</v>
      </c>
      <c r="O214" s="25">
        <v>1</v>
      </c>
      <c r="P214" s="9" t="s">
        <v>2310</v>
      </c>
      <c r="Q214" s="9" t="str">
        <f t="shared" si="21"/>
        <v>0489</v>
      </c>
      <c r="R214" s="9" t="s">
        <v>2687</v>
      </c>
      <c r="S214" s="3"/>
      <c r="T214" s="3"/>
      <c r="U214" s="3"/>
    </row>
    <row r="215" spans="1:22" x14ac:dyDescent="0.25">
      <c r="A215" s="9" t="s">
        <v>2688</v>
      </c>
      <c r="B215" s="9" t="str">
        <f t="shared" si="19"/>
        <v>20190524</v>
      </c>
      <c r="C215" s="9" t="s">
        <v>872</v>
      </c>
      <c r="D215" s="9" t="s">
        <v>2258</v>
      </c>
      <c r="E215" s="9" t="s">
        <v>23</v>
      </c>
      <c r="F215" s="9" t="s">
        <v>277</v>
      </c>
      <c r="G215" s="9" t="s">
        <v>33</v>
      </c>
      <c r="H215" s="9" t="s">
        <v>26</v>
      </c>
      <c r="I215" s="9">
        <v>68</v>
      </c>
      <c r="J215" s="24">
        <v>60</v>
      </c>
      <c r="K215" s="25" t="str">
        <f>IF(F215="NA","0000",IF(F215="A04","0200",IF(F215="A03","0500",IF(F215="A02","0700",IF(F215="A01","1000",ERROR)))))</f>
        <v>1000</v>
      </c>
      <c r="L215" s="25" t="str">
        <f t="shared" si="20"/>
        <v>060</v>
      </c>
      <c r="M215" s="26">
        <v>0</v>
      </c>
      <c r="N215" s="25">
        <v>8</v>
      </c>
      <c r="O215" s="25">
        <v>1</v>
      </c>
      <c r="P215" s="9" t="s">
        <v>2310</v>
      </c>
      <c r="Q215" s="9" t="str">
        <f t="shared" si="21"/>
        <v>0491</v>
      </c>
      <c r="R215" s="9" t="s">
        <v>2689</v>
      </c>
      <c r="S215" s="3"/>
      <c r="T215" s="3"/>
      <c r="U215" s="3"/>
    </row>
    <row r="216" spans="1:22" x14ac:dyDescent="0.25">
      <c r="A216" s="9" t="s">
        <v>2690</v>
      </c>
      <c r="B216" s="9" t="str">
        <f t="shared" si="19"/>
        <v>20190524</v>
      </c>
      <c r="C216" s="9" t="s">
        <v>872</v>
      </c>
      <c r="D216" s="9" t="s">
        <v>2258</v>
      </c>
      <c r="E216" s="9" t="s">
        <v>459</v>
      </c>
      <c r="F216" s="9" t="s">
        <v>277</v>
      </c>
      <c r="G216" s="9" t="s">
        <v>33</v>
      </c>
      <c r="H216" s="9" t="s">
        <v>26</v>
      </c>
      <c r="I216" s="9">
        <v>30</v>
      </c>
      <c r="J216" s="24">
        <v>60</v>
      </c>
      <c r="K216" s="25" t="str">
        <f>IF(F216="NA","0000",IF(F216="A04","0200",IF(F216="A03","0500",IF(F216="A02","0700",IF(F216="A01","1000",ERROR)))))</f>
        <v>1000</v>
      </c>
      <c r="L216" s="25" t="str">
        <f t="shared" si="20"/>
        <v>060</v>
      </c>
      <c r="M216" s="26">
        <v>0</v>
      </c>
      <c r="N216" s="25">
        <v>8</v>
      </c>
      <c r="O216" s="25">
        <v>1</v>
      </c>
      <c r="P216" s="9" t="s">
        <v>2310</v>
      </c>
      <c r="Q216" s="9" t="str">
        <f t="shared" si="21"/>
        <v>0493</v>
      </c>
      <c r="R216" s="9" t="s">
        <v>2691</v>
      </c>
      <c r="S216" s="3">
        <f>I216-I213</f>
        <v>30</v>
      </c>
      <c r="T216" s="3">
        <f>I214-I212</f>
        <v>95</v>
      </c>
      <c r="U216" s="3">
        <f>S216/T216</f>
        <v>0.31578947368421051</v>
      </c>
    </row>
    <row r="217" spans="1:22" x14ac:dyDescent="0.25">
      <c r="A217" s="9" t="s">
        <v>2692</v>
      </c>
      <c r="B217" s="9" t="str">
        <f t="shared" si="19"/>
        <v>20190524</v>
      </c>
      <c r="C217" s="9" t="s">
        <v>872</v>
      </c>
      <c r="D217" s="9" t="s">
        <v>2258</v>
      </c>
      <c r="E217" s="9" t="s">
        <v>23</v>
      </c>
      <c r="F217" s="9" t="s">
        <v>24</v>
      </c>
      <c r="G217" s="9" t="s">
        <v>25</v>
      </c>
      <c r="H217" s="9" t="s">
        <v>26</v>
      </c>
      <c r="I217" s="9">
        <v>3</v>
      </c>
      <c r="J217" s="24">
        <v>0</v>
      </c>
      <c r="K217" s="25" t="str">
        <f>IF(F217="NA","0000",IF(F217="A04","0200",IF(F217="A03","0500",IF(F217="A02","0700",IF(F217="A01","1000",ERROR)))))</f>
        <v>0000</v>
      </c>
      <c r="L217" s="25" t="str">
        <f t="shared" si="20"/>
        <v>000</v>
      </c>
      <c r="M217" s="26">
        <v>0</v>
      </c>
      <c r="N217" s="25">
        <v>8</v>
      </c>
      <c r="O217" s="25">
        <v>2</v>
      </c>
      <c r="P217" s="9" t="s">
        <v>2310</v>
      </c>
      <c r="Q217" s="9" t="str">
        <f t="shared" si="21"/>
        <v>0505</v>
      </c>
      <c r="R217" s="9" t="s">
        <v>2693</v>
      </c>
      <c r="S217" s="3"/>
      <c r="T217" s="3"/>
      <c r="U217" s="3"/>
    </row>
    <row r="218" spans="1:22" x14ac:dyDescent="0.25">
      <c r="A218" s="9" t="s">
        <v>2694</v>
      </c>
      <c r="B218" s="9" t="str">
        <f t="shared" si="19"/>
        <v>20190524</v>
      </c>
      <c r="C218" s="9" t="s">
        <v>872</v>
      </c>
      <c r="D218" s="9" t="s">
        <v>2258</v>
      </c>
      <c r="E218" s="9" t="s">
        <v>459</v>
      </c>
      <c r="F218" s="9" t="s">
        <v>24</v>
      </c>
      <c r="G218" s="9" t="s">
        <v>25</v>
      </c>
      <c r="H218" s="9" t="s">
        <v>26</v>
      </c>
      <c r="I218" s="9">
        <v>7</v>
      </c>
      <c r="J218" s="24">
        <v>0</v>
      </c>
      <c r="K218" s="25" t="str">
        <f>IF(F218="NA","0000",IF(F218="A04","0200",IF(F218="A03","0500",IF(F218="A02","0700",IF(F218="A01","1000",ERROR)))))</f>
        <v>0000</v>
      </c>
      <c r="L218" s="25" t="str">
        <f t="shared" si="20"/>
        <v>000</v>
      </c>
      <c r="M218" s="26">
        <v>0</v>
      </c>
      <c r="N218" s="25">
        <v>8</v>
      </c>
      <c r="O218" s="25">
        <v>2</v>
      </c>
      <c r="P218" s="9" t="s">
        <v>2310</v>
      </c>
      <c r="Q218" s="9" t="str">
        <f t="shared" si="21"/>
        <v>0507</v>
      </c>
      <c r="R218" s="9" t="s">
        <v>2695</v>
      </c>
      <c r="S218" s="3"/>
      <c r="T218" s="3"/>
      <c r="U218" s="3"/>
    </row>
    <row r="219" spans="1:22" x14ac:dyDescent="0.25">
      <c r="A219" s="9" t="s">
        <v>2696</v>
      </c>
      <c r="B219" s="9" t="str">
        <f t="shared" si="19"/>
        <v>20190524</v>
      </c>
      <c r="C219" s="9" t="s">
        <v>872</v>
      </c>
      <c r="D219" s="9" t="s">
        <v>2258</v>
      </c>
      <c r="E219" s="9" t="s">
        <v>23</v>
      </c>
      <c r="F219" s="9" t="s">
        <v>277</v>
      </c>
      <c r="G219" s="9" t="s">
        <v>33</v>
      </c>
      <c r="H219" s="9" t="s">
        <v>26</v>
      </c>
      <c r="I219" s="9">
        <v>241</v>
      </c>
      <c r="J219" s="24">
        <v>60</v>
      </c>
      <c r="K219" s="25" t="str">
        <f>IF(F219="NA","0000",IF(F219="A04","0200",IF(F219="A03","0500",IF(F219="A02","0700",IF(F219="A01","1000",ERROR)))))</f>
        <v>1000</v>
      </c>
      <c r="L219" s="25" t="str">
        <f t="shared" si="20"/>
        <v>060</v>
      </c>
      <c r="M219" s="26">
        <v>0</v>
      </c>
      <c r="N219" s="25">
        <v>8</v>
      </c>
      <c r="O219" s="25">
        <v>2</v>
      </c>
      <c r="P219" s="9" t="s">
        <v>2310</v>
      </c>
      <c r="Q219" s="9" t="str">
        <f t="shared" si="21"/>
        <v>0509</v>
      </c>
      <c r="R219" s="9" t="s">
        <v>2697</v>
      </c>
      <c r="S219" s="3"/>
      <c r="T219" s="3"/>
      <c r="U219" s="3"/>
    </row>
    <row r="220" spans="1:22" x14ac:dyDescent="0.25">
      <c r="A220" s="9" t="s">
        <v>2698</v>
      </c>
      <c r="B220" s="9" t="str">
        <f t="shared" si="19"/>
        <v>20190524</v>
      </c>
      <c r="C220" s="9" t="s">
        <v>872</v>
      </c>
      <c r="D220" s="9" t="s">
        <v>2258</v>
      </c>
      <c r="E220" s="9" t="s">
        <v>23</v>
      </c>
      <c r="F220" s="9" t="s">
        <v>277</v>
      </c>
      <c r="G220" s="9" t="s">
        <v>33</v>
      </c>
      <c r="H220" s="9" t="s">
        <v>26</v>
      </c>
      <c r="I220" s="9">
        <v>194</v>
      </c>
      <c r="J220" s="24">
        <v>60</v>
      </c>
      <c r="K220" s="25" t="str">
        <f>IF(F220="NA","0000",IF(F220="A04","0200",IF(F220="A03","0500",IF(F220="A02","0700",IF(F220="A01","1000",ERROR)))))</f>
        <v>1000</v>
      </c>
      <c r="L220" s="25" t="str">
        <f t="shared" si="20"/>
        <v>060</v>
      </c>
      <c r="M220" s="26">
        <v>0</v>
      </c>
      <c r="N220" s="25">
        <v>8</v>
      </c>
      <c r="O220" s="25">
        <v>2</v>
      </c>
      <c r="P220" s="9" t="s">
        <v>2310</v>
      </c>
      <c r="Q220" s="9" t="str">
        <f t="shared" si="21"/>
        <v>0511</v>
      </c>
      <c r="R220" s="9" t="s">
        <v>2699</v>
      </c>
      <c r="S220" s="3"/>
      <c r="T220" s="3"/>
      <c r="U220" s="3"/>
    </row>
    <row r="221" spans="1:22" x14ac:dyDescent="0.25">
      <c r="A221" s="9" t="s">
        <v>2700</v>
      </c>
      <c r="B221" s="9" t="str">
        <f t="shared" si="19"/>
        <v>20190524</v>
      </c>
      <c r="C221" s="9" t="s">
        <v>872</v>
      </c>
      <c r="D221" s="9" t="s">
        <v>2258</v>
      </c>
      <c r="E221" s="9" t="s">
        <v>459</v>
      </c>
      <c r="F221" s="9" t="s">
        <v>277</v>
      </c>
      <c r="G221" s="9" t="s">
        <v>33</v>
      </c>
      <c r="H221" s="9" t="s">
        <v>26</v>
      </c>
      <c r="I221" s="9">
        <v>73</v>
      </c>
      <c r="J221" s="24">
        <v>60</v>
      </c>
      <c r="K221" s="25" t="str">
        <f>IF(F221="NA","0000",IF(F221="A04","0200",IF(F221="A03","0500",IF(F221="A02","0700",IF(F221="A01","1000",ERROR)))))</f>
        <v>1000</v>
      </c>
      <c r="L221" s="25" t="str">
        <f t="shared" si="20"/>
        <v>060</v>
      </c>
      <c r="M221" s="26">
        <v>0</v>
      </c>
      <c r="N221" s="25">
        <v>8</v>
      </c>
      <c r="O221" s="25">
        <v>2</v>
      </c>
      <c r="P221" s="9" t="s">
        <v>2310</v>
      </c>
      <c r="Q221" s="9" t="str">
        <f t="shared" si="21"/>
        <v>0513</v>
      </c>
      <c r="R221" s="9" t="s">
        <v>2701</v>
      </c>
      <c r="S221" s="3">
        <f>I221-I218</f>
        <v>66</v>
      </c>
      <c r="T221" s="3">
        <f>I219-I217</f>
        <v>238</v>
      </c>
      <c r="U221" s="3">
        <f>S221/T221</f>
        <v>0.27731092436974791</v>
      </c>
    </row>
    <row r="222" spans="1:22" x14ac:dyDescent="0.25">
      <c r="A222" s="9" t="s">
        <v>2702</v>
      </c>
      <c r="B222" s="9" t="str">
        <f t="shared" si="19"/>
        <v>20190524</v>
      </c>
      <c r="C222" s="9" t="s">
        <v>872</v>
      </c>
      <c r="D222" s="9" t="s">
        <v>2258</v>
      </c>
      <c r="E222" s="9" t="s">
        <v>23</v>
      </c>
      <c r="F222" s="9" t="s">
        <v>24</v>
      </c>
      <c r="G222" s="9" t="s">
        <v>25</v>
      </c>
      <c r="H222" s="9" t="s">
        <v>26</v>
      </c>
      <c r="I222" s="9">
        <v>5</v>
      </c>
      <c r="J222" s="24">
        <v>0</v>
      </c>
      <c r="K222" s="25" t="str">
        <f>IF(F222="NA","0000",IF(F222="A04","0200",IF(F222="A03","0500",IF(F222="A02","0700",IF(F222="A01","1000",ERROR)))))</f>
        <v>0000</v>
      </c>
      <c r="L222" s="25" t="str">
        <f t="shared" si="20"/>
        <v>000</v>
      </c>
      <c r="M222" s="26">
        <v>0</v>
      </c>
      <c r="N222" s="25">
        <v>8</v>
      </c>
      <c r="O222" s="25">
        <v>3</v>
      </c>
      <c r="P222" s="9" t="s">
        <v>2310</v>
      </c>
      <c r="Q222" s="9" t="str">
        <f t="shared" si="21"/>
        <v>0515</v>
      </c>
      <c r="R222" s="9" t="s">
        <v>2703</v>
      </c>
      <c r="S222" s="3"/>
      <c r="T222" s="3"/>
      <c r="U222" s="3"/>
    </row>
    <row r="223" spans="1:22" x14ac:dyDescent="0.25">
      <c r="A223" s="9" t="s">
        <v>2704</v>
      </c>
      <c r="B223" s="9" t="str">
        <f t="shared" si="19"/>
        <v>20190524</v>
      </c>
      <c r="C223" s="9" t="s">
        <v>872</v>
      </c>
      <c r="D223" s="9" t="s">
        <v>2258</v>
      </c>
      <c r="E223" s="9" t="s">
        <v>459</v>
      </c>
      <c r="F223" s="9" t="s">
        <v>24</v>
      </c>
      <c r="G223" s="9" t="s">
        <v>25</v>
      </c>
      <c r="H223" s="9" t="s">
        <v>26</v>
      </c>
      <c r="I223" s="9">
        <v>4</v>
      </c>
      <c r="J223" s="24">
        <v>0</v>
      </c>
      <c r="K223" s="25" t="str">
        <f>IF(F223="NA","0000",IF(F223="A04","0200",IF(F223="A03","0500",IF(F223="A02","0700",IF(F223="A01","1000",ERROR)))))</f>
        <v>0000</v>
      </c>
      <c r="L223" s="25" t="str">
        <f t="shared" si="20"/>
        <v>000</v>
      </c>
      <c r="M223" s="26">
        <v>0</v>
      </c>
      <c r="N223" s="25">
        <v>8</v>
      </c>
      <c r="O223" s="25">
        <v>3</v>
      </c>
      <c r="P223" s="9" t="s">
        <v>2310</v>
      </c>
      <c r="Q223" s="9" t="str">
        <f t="shared" si="21"/>
        <v>0517</v>
      </c>
      <c r="R223" s="9" t="s">
        <v>2705</v>
      </c>
      <c r="S223" s="3"/>
      <c r="T223" s="3"/>
      <c r="U223" s="3"/>
    </row>
    <row r="224" spans="1:22" x14ac:dyDescent="0.25">
      <c r="A224" s="9" t="s">
        <v>2706</v>
      </c>
      <c r="B224" s="9" t="str">
        <f t="shared" si="19"/>
        <v>20190524</v>
      </c>
      <c r="C224" s="9" t="s">
        <v>872</v>
      </c>
      <c r="D224" s="9" t="s">
        <v>2258</v>
      </c>
      <c r="E224" s="9" t="s">
        <v>23</v>
      </c>
      <c r="F224" s="9" t="s">
        <v>277</v>
      </c>
      <c r="G224" s="9" t="s">
        <v>33</v>
      </c>
      <c r="H224" s="9" t="s">
        <v>26</v>
      </c>
      <c r="I224" s="9">
        <v>436</v>
      </c>
      <c r="J224" s="24">
        <v>60</v>
      </c>
      <c r="K224" s="25" t="str">
        <f>IF(F224="NA","0000",IF(F224="A04","0200",IF(F224="A03","0500",IF(F224="A02","0700",IF(F224="A01","1000",ERROR)))))</f>
        <v>1000</v>
      </c>
      <c r="L224" s="25" t="str">
        <f t="shared" si="20"/>
        <v>060</v>
      </c>
      <c r="M224" s="26">
        <v>0</v>
      </c>
      <c r="N224" s="25">
        <v>8</v>
      </c>
      <c r="O224" s="25">
        <v>3</v>
      </c>
      <c r="P224" s="9" t="s">
        <v>2310</v>
      </c>
      <c r="Q224" s="9" t="str">
        <f t="shared" si="21"/>
        <v>0519</v>
      </c>
      <c r="R224" s="9" t="s">
        <v>2707</v>
      </c>
      <c r="S224" s="3"/>
      <c r="T224" s="3"/>
      <c r="U224" s="3"/>
    </row>
    <row r="225" spans="1:22" x14ac:dyDescent="0.25">
      <c r="A225" s="9" t="s">
        <v>2708</v>
      </c>
      <c r="B225" s="9" t="str">
        <f t="shared" si="19"/>
        <v>20190524</v>
      </c>
      <c r="C225" s="9" t="s">
        <v>872</v>
      </c>
      <c r="D225" s="9" t="s">
        <v>2258</v>
      </c>
      <c r="E225" s="9" t="s">
        <v>23</v>
      </c>
      <c r="F225" s="9" t="s">
        <v>277</v>
      </c>
      <c r="G225" s="9" t="s">
        <v>33</v>
      </c>
      <c r="H225" s="9" t="s">
        <v>26</v>
      </c>
      <c r="I225" s="9">
        <v>352</v>
      </c>
      <c r="J225" s="24">
        <v>60</v>
      </c>
      <c r="K225" s="25" t="str">
        <f>IF(F225="NA","0000",IF(F225="A04","0200",IF(F225="A03","0500",IF(F225="A02","0700",IF(F225="A01","1000",ERROR)))))</f>
        <v>1000</v>
      </c>
      <c r="L225" s="25" t="str">
        <f t="shared" si="20"/>
        <v>060</v>
      </c>
      <c r="M225" s="26">
        <v>0</v>
      </c>
      <c r="N225" s="25">
        <v>8</v>
      </c>
      <c r="O225" s="25">
        <v>3</v>
      </c>
      <c r="P225" s="9" t="s">
        <v>2310</v>
      </c>
      <c r="Q225" s="9" t="str">
        <f t="shared" si="21"/>
        <v>0521</v>
      </c>
      <c r="R225" s="9" t="s">
        <v>2709</v>
      </c>
      <c r="S225" s="3"/>
      <c r="T225" s="3"/>
      <c r="U225" s="3"/>
    </row>
    <row r="226" spans="1:22" x14ac:dyDescent="0.25">
      <c r="A226" s="9" t="s">
        <v>2710</v>
      </c>
      <c r="B226" s="9" t="str">
        <f t="shared" si="19"/>
        <v>20190524</v>
      </c>
      <c r="C226" s="9" t="s">
        <v>872</v>
      </c>
      <c r="D226" s="9" t="s">
        <v>2258</v>
      </c>
      <c r="E226" s="9" t="s">
        <v>459</v>
      </c>
      <c r="F226" s="9" t="s">
        <v>277</v>
      </c>
      <c r="G226" s="9" t="s">
        <v>33</v>
      </c>
      <c r="H226" s="9" t="s">
        <v>26</v>
      </c>
      <c r="I226" s="9">
        <v>156</v>
      </c>
      <c r="J226" s="24">
        <v>60</v>
      </c>
      <c r="K226" s="25" t="str">
        <f>IF(F226="NA","0000",IF(F226="A04","0200",IF(F226="A03","0500",IF(F226="A02","0700",IF(F226="A01","1000",ERROR)))))</f>
        <v>1000</v>
      </c>
      <c r="L226" s="25" t="str">
        <f t="shared" si="20"/>
        <v>060</v>
      </c>
      <c r="M226" s="26">
        <v>0</v>
      </c>
      <c r="N226" s="25">
        <v>8</v>
      </c>
      <c r="O226" s="25">
        <v>3</v>
      </c>
      <c r="P226" s="9" t="s">
        <v>2310</v>
      </c>
      <c r="Q226" s="9" t="str">
        <f t="shared" si="21"/>
        <v>0523</v>
      </c>
      <c r="R226" s="9" t="s">
        <v>2711</v>
      </c>
      <c r="S226" s="3">
        <f>I226-I223</f>
        <v>152</v>
      </c>
      <c r="T226" s="3">
        <f>I224-I222</f>
        <v>431</v>
      </c>
      <c r="U226" s="3">
        <f>S226/T226</f>
        <v>0.35266821345707655</v>
      </c>
    </row>
    <row r="227" spans="1:22" x14ac:dyDescent="0.25">
      <c r="A227" s="9" t="s">
        <v>2712</v>
      </c>
      <c r="B227" s="9" t="str">
        <f t="shared" si="19"/>
        <v>20190524</v>
      </c>
      <c r="C227" s="9" t="s">
        <v>872</v>
      </c>
      <c r="D227" s="9" t="s">
        <v>2258</v>
      </c>
      <c r="E227" s="9" t="s">
        <v>23</v>
      </c>
      <c r="F227" s="9" t="s">
        <v>24</v>
      </c>
      <c r="G227" s="9" t="s">
        <v>25</v>
      </c>
      <c r="H227" s="9" t="s">
        <v>26</v>
      </c>
      <c r="I227" s="9">
        <v>7</v>
      </c>
      <c r="J227" s="24">
        <v>0</v>
      </c>
      <c r="K227" s="25" t="str">
        <f>IF(F227="NA","0000",IF(F227="A04","0200",IF(F227="A03","0500",IF(F227="A02","0700",IF(F227="A01","1000",ERROR)))))</f>
        <v>0000</v>
      </c>
      <c r="L227" s="25" t="str">
        <f t="shared" si="20"/>
        <v>000</v>
      </c>
      <c r="M227" s="26">
        <v>0</v>
      </c>
      <c r="N227" s="25">
        <v>8</v>
      </c>
      <c r="O227" s="25">
        <v>4</v>
      </c>
      <c r="P227" s="9" t="s">
        <v>2310</v>
      </c>
      <c r="Q227" s="9" t="str">
        <f t="shared" si="21"/>
        <v>0525</v>
      </c>
      <c r="R227" s="9" t="s">
        <v>2713</v>
      </c>
      <c r="S227" s="3"/>
      <c r="T227" s="3"/>
      <c r="U227" s="3"/>
    </row>
    <row r="228" spans="1:22" x14ac:dyDescent="0.25">
      <c r="A228" s="9" t="s">
        <v>2714</v>
      </c>
      <c r="B228" s="9" t="str">
        <f t="shared" si="19"/>
        <v>20190524</v>
      </c>
      <c r="C228" s="9" t="s">
        <v>872</v>
      </c>
      <c r="D228" s="9" t="s">
        <v>2258</v>
      </c>
      <c r="E228" s="9" t="s">
        <v>459</v>
      </c>
      <c r="F228" s="9" t="s">
        <v>24</v>
      </c>
      <c r="G228" s="9" t="s">
        <v>25</v>
      </c>
      <c r="H228" s="9" t="s">
        <v>26</v>
      </c>
      <c r="I228" s="9">
        <v>5</v>
      </c>
      <c r="J228" s="24">
        <v>0</v>
      </c>
      <c r="K228" s="25" t="str">
        <f>IF(F228="NA","0000",IF(F228="A04","0200",IF(F228="A03","0500",IF(F228="A02","0700",IF(F228="A01","1000",ERROR)))))</f>
        <v>0000</v>
      </c>
      <c r="L228" s="25" t="str">
        <f t="shared" si="20"/>
        <v>000</v>
      </c>
      <c r="M228" s="26">
        <v>0</v>
      </c>
      <c r="N228" s="25">
        <v>8</v>
      </c>
      <c r="O228" s="25">
        <v>4</v>
      </c>
      <c r="P228" s="9" t="s">
        <v>2310</v>
      </c>
      <c r="Q228" s="9" t="str">
        <f t="shared" si="21"/>
        <v>0527</v>
      </c>
      <c r="R228" s="9" t="s">
        <v>2715</v>
      </c>
      <c r="S228" s="3"/>
      <c r="T228" s="3"/>
      <c r="U228" s="3"/>
    </row>
    <row r="229" spans="1:22" x14ac:dyDescent="0.25">
      <c r="A229" s="9" t="s">
        <v>2716</v>
      </c>
      <c r="B229" s="9" t="str">
        <f t="shared" si="19"/>
        <v>20190524</v>
      </c>
      <c r="C229" s="9" t="s">
        <v>872</v>
      </c>
      <c r="D229" s="9" t="s">
        <v>2258</v>
      </c>
      <c r="E229" s="9" t="s">
        <v>23</v>
      </c>
      <c r="F229" s="9" t="s">
        <v>277</v>
      </c>
      <c r="G229" s="9" t="s">
        <v>33</v>
      </c>
      <c r="H229" s="9" t="s">
        <v>26</v>
      </c>
      <c r="I229" s="9">
        <v>482</v>
      </c>
      <c r="J229" s="24">
        <v>60</v>
      </c>
      <c r="K229" s="25" t="str">
        <f>IF(F229="NA","0000",IF(F229="A04","0200",IF(F229="A03","0500",IF(F229="A02","0700",IF(F229="A01","1000",ERROR)))))</f>
        <v>1000</v>
      </c>
      <c r="L229" s="25" t="str">
        <f t="shared" si="20"/>
        <v>060</v>
      </c>
      <c r="M229" s="26">
        <v>0</v>
      </c>
      <c r="N229" s="25">
        <v>8</v>
      </c>
      <c r="O229" s="25">
        <v>4</v>
      </c>
      <c r="P229" s="9" t="s">
        <v>2310</v>
      </c>
      <c r="Q229" s="9" t="str">
        <f t="shared" si="21"/>
        <v>0529</v>
      </c>
      <c r="R229" s="9" t="s">
        <v>2717</v>
      </c>
      <c r="S229" s="3"/>
      <c r="T229" s="3"/>
      <c r="U229" s="3"/>
    </row>
    <row r="230" spans="1:22" x14ac:dyDescent="0.25">
      <c r="A230" s="9" t="s">
        <v>2718</v>
      </c>
      <c r="B230" s="9" t="str">
        <f t="shared" si="19"/>
        <v>20190524</v>
      </c>
      <c r="C230" s="9" t="s">
        <v>872</v>
      </c>
      <c r="D230" s="9" t="s">
        <v>2258</v>
      </c>
      <c r="E230" s="9" t="s">
        <v>23</v>
      </c>
      <c r="F230" s="9" t="s">
        <v>277</v>
      </c>
      <c r="G230" s="9" t="s">
        <v>33</v>
      </c>
      <c r="H230" s="9" t="s">
        <v>26</v>
      </c>
      <c r="I230" s="9">
        <v>390</v>
      </c>
      <c r="J230" s="24">
        <v>60</v>
      </c>
      <c r="K230" s="25" t="str">
        <f>IF(F230="NA","0000",IF(F230="A04","0200",IF(F230="A03","0500",IF(F230="A02","0700",IF(F230="A01","1000",ERROR)))))</f>
        <v>1000</v>
      </c>
      <c r="L230" s="25" t="str">
        <f t="shared" si="20"/>
        <v>060</v>
      </c>
      <c r="M230" s="26">
        <v>0</v>
      </c>
      <c r="N230" s="25">
        <v>8</v>
      </c>
      <c r="O230" s="25">
        <v>4</v>
      </c>
      <c r="P230" s="9" t="s">
        <v>2310</v>
      </c>
      <c r="Q230" s="9" t="str">
        <f t="shared" si="21"/>
        <v>0531</v>
      </c>
      <c r="R230" s="9" t="s">
        <v>2719</v>
      </c>
      <c r="S230" s="3"/>
      <c r="T230" s="3"/>
      <c r="U230" s="3"/>
    </row>
    <row r="231" spans="1:22" x14ac:dyDescent="0.25">
      <c r="A231" s="9" t="s">
        <v>2720</v>
      </c>
      <c r="B231" s="9" t="str">
        <f t="shared" si="19"/>
        <v>20190524</v>
      </c>
      <c r="C231" s="9" t="s">
        <v>872</v>
      </c>
      <c r="D231" s="9" t="s">
        <v>2258</v>
      </c>
      <c r="E231" s="9" t="s">
        <v>459</v>
      </c>
      <c r="F231" s="9" t="s">
        <v>277</v>
      </c>
      <c r="G231" s="9" t="s">
        <v>33</v>
      </c>
      <c r="H231" s="9" t="s">
        <v>26</v>
      </c>
      <c r="I231" s="9">
        <v>156</v>
      </c>
      <c r="J231" s="24">
        <v>60</v>
      </c>
      <c r="K231" s="25" t="str">
        <f>IF(F231="NA","0000",IF(F231="A04","0200",IF(F231="A03","0500",IF(F231="A02","0700",IF(F231="A01","1000",ERROR)))))</f>
        <v>1000</v>
      </c>
      <c r="L231" s="25" t="str">
        <f t="shared" si="20"/>
        <v>060</v>
      </c>
      <c r="M231" s="26">
        <v>0</v>
      </c>
      <c r="N231" s="25">
        <v>8</v>
      </c>
      <c r="O231" s="25">
        <v>4</v>
      </c>
      <c r="P231" s="9" t="s">
        <v>2310</v>
      </c>
      <c r="Q231" s="9" t="str">
        <f t="shared" si="21"/>
        <v>0533</v>
      </c>
      <c r="R231" s="9" t="s">
        <v>2721</v>
      </c>
      <c r="S231" s="3">
        <f>I231-I228</f>
        <v>151</v>
      </c>
      <c r="T231" s="3">
        <f>I229-I227</f>
        <v>475</v>
      </c>
      <c r="U231" s="3">
        <f>S231/T231</f>
        <v>0.31789473684210529</v>
      </c>
    </row>
    <row r="232" spans="1:22" x14ac:dyDescent="0.25">
      <c r="A232" s="9" t="s">
        <v>2722</v>
      </c>
      <c r="B232" s="9" t="str">
        <f t="shared" si="19"/>
        <v>20190524</v>
      </c>
      <c r="C232" s="9" t="s">
        <v>872</v>
      </c>
      <c r="D232" s="9" t="s">
        <v>2258</v>
      </c>
      <c r="E232" s="9" t="s">
        <v>23</v>
      </c>
      <c r="F232" s="9" t="s">
        <v>24</v>
      </c>
      <c r="G232" s="9" t="s">
        <v>25</v>
      </c>
      <c r="H232" s="9" t="s">
        <v>26</v>
      </c>
      <c r="I232" s="9">
        <v>4</v>
      </c>
      <c r="J232" s="24">
        <v>0</v>
      </c>
      <c r="K232" s="25" t="str">
        <f>IF(F232="NA","0000",IF(F232="A04","0200",IF(F232="A03","0500",IF(F232="A02","0700",IF(F232="A01","1000",ERROR)))))</f>
        <v>0000</v>
      </c>
      <c r="L232" s="25" t="str">
        <f t="shared" si="20"/>
        <v>000</v>
      </c>
      <c r="M232" s="26">
        <v>0</v>
      </c>
      <c r="N232" s="25">
        <v>8</v>
      </c>
      <c r="O232" s="25">
        <v>5</v>
      </c>
      <c r="P232" s="9" t="s">
        <v>2310</v>
      </c>
      <c r="Q232" s="9" t="str">
        <f t="shared" si="21"/>
        <v>0535</v>
      </c>
      <c r="R232" s="9" t="s">
        <v>2723</v>
      </c>
      <c r="S232" s="3"/>
      <c r="T232" s="3"/>
      <c r="U232" s="3"/>
    </row>
    <row r="233" spans="1:22" x14ac:dyDescent="0.25">
      <c r="A233" s="9" t="s">
        <v>2724</v>
      </c>
      <c r="B233" s="9" t="str">
        <f t="shared" si="19"/>
        <v>20190524</v>
      </c>
      <c r="C233" s="9" t="s">
        <v>872</v>
      </c>
      <c r="D233" s="9" t="s">
        <v>2258</v>
      </c>
      <c r="E233" s="9" t="s">
        <v>459</v>
      </c>
      <c r="F233" s="9" t="s">
        <v>24</v>
      </c>
      <c r="G233" s="9" t="s">
        <v>25</v>
      </c>
      <c r="H233" s="9" t="s">
        <v>26</v>
      </c>
      <c r="I233" s="9">
        <v>4</v>
      </c>
      <c r="J233" s="24">
        <v>0</v>
      </c>
      <c r="K233" s="25" t="str">
        <f>IF(F233="NA","0000",IF(F233="A04","0200",IF(F233="A03","0500",IF(F233="A02","0700",IF(F233="A01","1000",ERROR)))))</f>
        <v>0000</v>
      </c>
      <c r="L233" s="25" t="str">
        <f t="shared" si="20"/>
        <v>000</v>
      </c>
      <c r="M233" s="26">
        <v>0</v>
      </c>
      <c r="N233" s="25">
        <v>8</v>
      </c>
      <c r="O233" s="25">
        <v>5</v>
      </c>
      <c r="P233" s="9" t="s">
        <v>2310</v>
      </c>
      <c r="Q233" s="9" t="str">
        <f t="shared" si="21"/>
        <v>0537</v>
      </c>
      <c r="R233" s="9" t="s">
        <v>2725</v>
      </c>
      <c r="S233" s="3"/>
      <c r="T233" s="3"/>
      <c r="U233" s="3"/>
    </row>
    <row r="234" spans="1:22" x14ac:dyDescent="0.25">
      <c r="A234" s="9" t="s">
        <v>2726</v>
      </c>
      <c r="B234" s="9" t="str">
        <f t="shared" si="19"/>
        <v>20190524</v>
      </c>
      <c r="C234" s="9" t="s">
        <v>872</v>
      </c>
      <c r="D234" s="9" t="s">
        <v>2258</v>
      </c>
      <c r="E234" s="9" t="s">
        <v>23</v>
      </c>
      <c r="F234" s="9" t="s">
        <v>277</v>
      </c>
      <c r="G234" s="9" t="s">
        <v>33</v>
      </c>
      <c r="H234" s="9" t="s">
        <v>26</v>
      </c>
      <c r="I234" s="9">
        <v>97</v>
      </c>
      <c r="J234" s="24">
        <v>60</v>
      </c>
      <c r="K234" s="25" t="str">
        <f>IF(F234="NA","0000",IF(F234="A04","0200",IF(F234="A03","0500",IF(F234="A02","0700",IF(F234="A01","1000",ERROR)))))</f>
        <v>1000</v>
      </c>
      <c r="L234" s="25" t="str">
        <f t="shared" si="20"/>
        <v>060</v>
      </c>
      <c r="M234" s="26">
        <v>0</v>
      </c>
      <c r="N234" s="25">
        <v>8</v>
      </c>
      <c r="O234" s="25">
        <v>5</v>
      </c>
      <c r="P234" s="9" t="s">
        <v>2310</v>
      </c>
      <c r="Q234" s="9" t="str">
        <f t="shared" si="21"/>
        <v>0539</v>
      </c>
      <c r="R234" s="9" t="s">
        <v>2727</v>
      </c>
      <c r="S234" s="3"/>
      <c r="T234" s="3"/>
      <c r="U234" s="3"/>
    </row>
    <row r="235" spans="1:22" x14ac:dyDescent="0.25">
      <c r="A235" s="9" t="s">
        <v>2728</v>
      </c>
      <c r="B235" s="9" t="str">
        <f t="shared" si="19"/>
        <v>20190524</v>
      </c>
      <c r="C235" s="9" t="s">
        <v>872</v>
      </c>
      <c r="D235" s="9" t="s">
        <v>2258</v>
      </c>
      <c r="E235" s="9" t="s">
        <v>23</v>
      </c>
      <c r="F235" s="9" t="s">
        <v>277</v>
      </c>
      <c r="G235" s="9" t="s">
        <v>33</v>
      </c>
      <c r="H235" s="9" t="s">
        <v>26</v>
      </c>
      <c r="I235" s="9">
        <v>63</v>
      </c>
      <c r="J235" s="24">
        <v>60</v>
      </c>
      <c r="K235" s="25" t="str">
        <f>IF(F235="NA","0000",IF(F235="A04","0200",IF(F235="A03","0500",IF(F235="A02","0700",IF(F235="A01","1000",ERROR)))))</f>
        <v>1000</v>
      </c>
      <c r="L235" s="25" t="str">
        <f t="shared" si="20"/>
        <v>060</v>
      </c>
      <c r="M235" s="26">
        <v>0</v>
      </c>
      <c r="N235" s="25">
        <v>8</v>
      </c>
      <c r="O235" s="25">
        <v>5</v>
      </c>
      <c r="P235" s="9" t="s">
        <v>2310</v>
      </c>
      <c r="Q235" s="9" t="str">
        <f t="shared" si="21"/>
        <v>0541</v>
      </c>
      <c r="R235" s="9" t="s">
        <v>2729</v>
      </c>
      <c r="S235" s="3"/>
      <c r="T235" s="3"/>
      <c r="U235" s="3"/>
    </row>
    <row r="236" spans="1:22" x14ac:dyDescent="0.25">
      <c r="A236" s="9" t="s">
        <v>2730</v>
      </c>
      <c r="B236" s="9" t="str">
        <f t="shared" si="19"/>
        <v>20190524</v>
      </c>
      <c r="C236" s="9" t="s">
        <v>872</v>
      </c>
      <c r="D236" s="9" t="s">
        <v>2258</v>
      </c>
      <c r="E236" s="9" t="s">
        <v>459</v>
      </c>
      <c r="F236" s="9" t="s">
        <v>277</v>
      </c>
      <c r="G236" s="9" t="s">
        <v>33</v>
      </c>
      <c r="H236" s="9" t="s">
        <v>26</v>
      </c>
      <c r="I236" s="9">
        <v>33</v>
      </c>
      <c r="J236" s="24">
        <v>60</v>
      </c>
      <c r="K236" s="25" t="str">
        <f>IF(F236="NA","0000",IF(F236="A04","0200",IF(F236="A03","0500",IF(F236="A02","0700",IF(F236="A01","1000",ERROR)))))</f>
        <v>1000</v>
      </c>
      <c r="L236" s="25" t="str">
        <f t="shared" si="20"/>
        <v>060</v>
      </c>
      <c r="M236" s="26">
        <v>0</v>
      </c>
      <c r="N236" s="25">
        <v>8</v>
      </c>
      <c r="O236" s="25">
        <v>5</v>
      </c>
      <c r="P236" s="9" t="s">
        <v>2310</v>
      </c>
      <c r="Q236" s="9" t="str">
        <f t="shared" si="21"/>
        <v>0543</v>
      </c>
      <c r="R236" s="9" t="s">
        <v>2731</v>
      </c>
      <c r="S236" s="3">
        <f>I236-I233</f>
        <v>29</v>
      </c>
      <c r="T236" s="3">
        <f>I234-I232</f>
        <v>93</v>
      </c>
      <c r="U236" s="3">
        <f>S236/T236</f>
        <v>0.31182795698924731</v>
      </c>
    </row>
    <row r="237" spans="1:22" s="28" customFormat="1" x14ac:dyDescent="0.25">
      <c r="A237" s="28" t="s">
        <v>2732</v>
      </c>
      <c r="B237" s="28" t="str">
        <f t="shared" ref="B237:B285" si="22">LEFT(A237,8)</f>
        <v>20190506</v>
      </c>
      <c r="C237" s="28" t="s">
        <v>872</v>
      </c>
      <c r="D237" s="28" t="s">
        <v>2258</v>
      </c>
      <c r="E237" s="28" t="s">
        <v>23</v>
      </c>
      <c r="F237" s="28" t="s">
        <v>24</v>
      </c>
      <c r="G237" s="28" t="s">
        <v>25</v>
      </c>
      <c r="H237" s="28" t="s">
        <v>26</v>
      </c>
      <c r="I237" s="28">
        <v>0</v>
      </c>
      <c r="J237" s="29" t="s">
        <v>24</v>
      </c>
      <c r="K237" s="30" t="str">
        <f>IF(F237="NA","0000",IF(F237="A04","0200",IF(F237="A03","0500",IF(F237="A02","0700",IF(OR(F237="A01",F237="A05"),"1000",ERROR)))))</f>
        <v>0000</v>
      </c>
      <c r="L237" s="30" t="str">
        <f t="shared" ref="L237:L270" si="23">IF(F237="NA",TEXT(0,"000"),TEXT(60,"000"))</f>
        <v>000</v>
      </c>
      <c r="M237" s="30" t="str">
        <f t="shared" ref="M237:M270" si="24">IF(J237="NA",TEXT(0,"00000"),TEXT((J237*60),"00000"))</f>
        <v>00000</v>
      </c>
      <c r="N237" s="31">
        <v>8</v>
      </c>
      <c r="O237" s="31">
        <v>8</v>
      </c>
      <c r="P237" s="28" t="s">
        <v>2310</v>
      </c>
      <c r="Q237" s="28" t="str">
        <f t="shared" ref="Q237:Q270" si="25">RIGHT(A237,3)</f>
        <v>002</v>
      </c>
      <c r="R237" s="28" t="s">
        <v>2733</v>
      </c>
      <c r="S237" s="3"/>
      <c r="T237" s="3"/>
      <c r="U237" s="3"/>
    </row>
    <row r="238" spans="1:22" s="28" customFormat="1" x14ac:dyDescent="0.25">
      <c r="A238" s="28" t="s">
        <v>2734</v>
      </c>
      <c r="B238" s="28" t="str">
        <f t="shared" si="22"/>
        <v>20190506</v>
      </c>
      <c r="C238" s="28" t="s">
        <v>872</v>
      </c>
      <c r="D238" s="28" t="s">
        <v>2258</v>
      </c>
      <c r="E238" s="28" t="s">
        <v>459</v>
      </c>
      <c r="F238" s="28" t="s">
        <v>24</v>
      </c>
      <c r="G238" s="28" t="s">
        <v>25</v>
      </c>
      <c r="H238" s="28" t="s">
        <v>26</v>
      </c>
      <c r="I238" s="28">
        <v>2</v>
      </c>
      <c r="J238" s="29" t="s">
        <v>24</v>
      </c>
      <c r="K238" s="30" t="str">
        <f>IF(F238="NA","0000",IF(F238="A04","0200",IF(F238="A03","0500",IF(F238="A02","0700",IF(OR(F238="A01",F238="A05"),"1000",ERROR)))))</f>
        <v>0000</v>
      </c>
      <c r="L238" s="30" t="str">
        <f t="shared" si="23"/>
        <v>000</v>
      </c>
      <c r="M238" s="30" t="str">
        <f t="shared" si="24"/>
        <v>00000</v>
      </c>
      <c r="N238" s="31">
        <v>8</v>
      </c>
      <c r="O238" s="31">
        <v>8</v>
      </c>
      <c r="P238" s="28" t="s">
        <v>2310</v>
      </c>
      <c r="Q238" s="28" t="str">
        <f t="shared" si="25"/>
        <v>004</v>
      </c>
      <c r="R238" s="28" t="s">
        <v>2735</v>
      </c>
      <c r="S238" s="3"/>
      <c r="T238" s="3"/>
      <c r="U238" s="3"/>
    </row>
    <row r="239" spans="1:22" s="28" customFormat="1" x14ac:dyDescent="0.25">
      <c r="A239" s="28" t="s">
        <v>2736</v>
      </c>
      <c r="B239" s="28" t="str">
        <f t="shared" si="22"/>
        <v>20190506</v>
      </c>
      <c r="C239" s="28" t="s">
        <v>872</v>
      </c>
      <c r="D239" s="28" t="s">
        <v>2258</v>
      </c>
      <c r="E239" s="28" t="s">
        <v>23</v>
      </c>
      <c r="F239" s="28" t="s">
        <v>277</v>
      </c>
      <c r="G239" s="28" t="s">
        <v>33</v>
      </c>
      <c r="H239" s="28" t="s">
        <v>26</v>
      </c>
      <c r="I239" s="28">
        <v>122</v>
      </c>
      <c r="J239" s="29" t="s">
        <v>24</v>
      </c>
      <c r="K239" s="30" t="str">
        <f>IF(F239="NA","0000",IF(F239="A04","0200",IF(F239="A03","0500",IF(F239="A02","0700",IF(OR(F239="A01",F239="A05"),"1000",ERROR)))))</f>
        <v>1000</v>
      </c>
      <c r="L239" s="30" t="str">
        <f t="shared" si="23"/>
        <v>060</v>
      </c>
      <c r="M239" s="30" t="str">
        <f t="shared" si="24"/>
        <v>00000</v>
      </c>
      <c r="N239" s="31">
        <v>8</v>
      </c>
      <c r="O239" s="31">
        <v>8</v>
      </c>
      <c r="P239" s="28" t="s">
        <v>2310</v>
      </c>
      <c r="Q239" s="28" t="str">
        <f t="shared" si="25"/>
        <v>006</v>
      </c>
      <c r="R239" s="28" t="s">
        <v>2737</v>
      </c>
      <c r="S239" s="3"/>
      <c r="T239" s="3"/>
      <c r="U239" s="3"/>
    </row>
    <row r="240" spans="1:22" s="28" customFormat="1" x14ac:dyDescent="0.25">
      <c r="A240" s="28" t="s">
        <v>2738</v>
      </c>
      <c r="B240" s="28" t="str">
        <f t="shared" si="22"/>
        <v>20190506</v>
      </c>
      <c r="C240" s="28" t="s">
        <v>872</v>
      </c>
      <c r="D240" s="28" t="s">
        <v>2258</v>
      </c>
      <c r="E240" s="28" t="s">
        <v>23</v>
      </c>
      <c r="F240" s="28" t="s">
        <v>277</v>
      </c>
      <c r="G240" s="28" t="s">
        <v>33</v>
      </c>
      <c r="H240" s="28" t="s">
        <v>26</v>
      </c>
      <c r="I240" s="28">
        <v>183</v>
      </c>
      <c r="J240" s="29" t="s">
        <v>24</v>
      </c>
      <c r="K240" s="30" t="str">
        <f>IF(F240="NA","0000",IF(F240="A04","0200",IF(F240="A03","0500",IF(F240="A02","0700",IF(OR(F240="A01",F240="A05"),"1000",ERROR)))))</f>
        <v>1000</v>
      </c>
      <c r="L240" s="30" t="str">
        <f t="shared" si="23"/>
        <v>060</v>
      </c>
      <c r="M240" s="30" t="str">
        <f t="shared" si="24"/>
        <v>00000</v>
      </c>
      <c r="N240" s="31">
        <v>8</v>
      </c>
      <c r="O240" s="31">
        <v>8</v>
      </c>
      <c r="P240" s="28" t="s">
        <v>2310</v>
      </c>
      <c r="Q240" s="28" t="str">
        <f t="shared" si="25"/>
        <v>008</v>
      </c>
      <c r="R240" s="28" t="s">
        <v>2739</v>
      </c>
      <c r="S240" s="3"/>
      <c r="T240" s="3"/>
      <c r="U240" s="3"/>
      <c r="V240" s="28">
        <f>I240/I$240*100</f>
        <v>100</v>
      </c>
    </row>
    <row r="241" spans="1:22" s="28" customFormat="1" x14ac:dyDescent="0.25">
      <c r="A241" s="28" t="s">
        <v>2740</v>
      </c>
      <c r="B241" s="28" t="str">
        <f t="shared" si="22"/>
        <v>20190506</v>
      </c>
      <c r="C241" s="28" t="s">
        <v>872</v>
      </c>
      <c r="D241" s="28" t="s">
        <v>2258</v>
      </c>
      <c r="E241" s="28" t="s">
        <v>459</v>
      </c>
      <c r="F241" s="28" t="s">
        <v>277</v>
      </c>
      <c r="G241" s="28" t="s">
        <v>33</v>
      </c>
      <c r="H241" s="28" t="s">
        <v>26</v>
      </c>
      <c r="I241" s="28">
        <v>96</v>
      </c>
      <c r="J241" s="29">
        <v>0</v>
      </c>
      <c r="K241" s="30" t="str">
        <f>IF(F241="NA","0000",IF(F241="A04","0200",IF(F241="A03","0500",IF(F241="A02","0700",IF(OR(F241="A01",F241="A05"),"1000",ERROR)))))</f>
        <v>1000</v>
      </c>
      <c r="L241" s="30" t="str">
        <f t="shared" si="23"/>
        <v>060</v>
      </c>
      <c r="M241" s="30" t="str">
        <f t="shared" si="24"/>
        <v>00000</v>
      </c>
      <c r="N241" s="31">
        <v>8</v>
      </c>
      <c r="O241" s="31">
        <v>8</v>
      </c>
      <c r="P241" s="28" t="s">
        <v>2310</v>
      </c>
      <c r="Q241" s="28" t="str">
        <f t="shared" si="25"/>
        <v>010</v>
      </c>
      <c r="R241" s="28" t="s">
        <v>2741</v>
      </c>
      <c r="S241" s="3">
        <f>I241-I238</f>
        <v>94</v>
      </c>
      <c r="T241" s="3">
        <f>I239-I237</f>
        <v>122</v>
      </c>
      <c r="U241" s="3">
        <f>S241/T241</f>
        <v>0.77049180327868849</v>
      </c>
      <c r="V241" s="28">
        <f>I241/I$241*100</f>
        <v>100</v>
      </c>
    </row>
    <row r="242" spans="1:22" s="28" customFormat="1" x14ac:dyDescent="0.25">
      <c r="A242" s="28" t="s">
        <v>2742</v>
      </c>
      <c r="B242" s="28" t="str">
        <f t="shared" si="22"/>
        <v>20190605</v>
      </c>
      <c r="C242" s="28" t="s">
        <v>872</v>
      </c>
      <c r="D242" s="28" t="s">
        <v>2258</v>
      </c>
      <c r="E242" s="28" t="s">
        <v>23</v>
      </c>
      <c r="F242" s="28" t="s">
        <v>2592</v>
      </c>
      <c r="G242" s="28" t="s">
        <v>33</v>
      </c>
      <c r="H242" s="28" t="s">
        <v>26</v>
      </c>
      <c r="I242" s="28">
        <v>145</v>
      </c>
      <c r="J242" s="29">
        <v>0.5</v>
      </c>
      <c r="K242" s="30" t="str">
        <f>IF(F242="NA","0000",IF(F242="A04","0200",IF(F242="A03","0500",IF(F242="A02","0700",IF(OR(F242="A01",F242="A05"),"1000",ERROR)))))</f>
        <v>1000</v>
      </c>
      <c r="L242" s="30" t="str">
        <f t="shared" si="23"/>
        <v>060</v>
      </c>
      <c r="M242" s="30" t="str">
        <f t="shared" si="24"/>
        <v>00030</v>
      </c>
      <c r="N242" s="31">
        <v>8</v>
      </c>
      <c r="O242" s="31">
        <v>8</v>
      </c>
      <c r="P242" s="28" t="s">
        <v>2310</v>
      </c>
      <c r="Q242" s="28" t="str">
        <f t="shared" si="25"/>
        <v>012</v>
      </c>
      <c r="R242" s="28" t="s">
        <v>2743</v>
      </c>
      <c r="V242" s="28">
        <f>I242/I$240*100</f>
        <v>79.234972677595621</v>
      </c>
    </row>
    <row r="243" spans="1:22" s="28" customFormat="1" x14ac:dyDescent="0.25">
      <c r="A243" s="28" t="s">
        <v>2744</v>
      </c>
      <c r="B243" s="28" t="str">
        <f t="shared" si="22"/>
        <v>20190605</v>
      </c>
      <c r="C243" s="28" t="s">
        <v>872</v>
      </c>
      <c r="D243" s="28" t="s">
        <v>2258</v>
      </c>
      <c r="E243" s="28" t="s">
        <v>459</v>
      </c>
      <c r="F243" s="28" t="s">
        <v>2592</v>
      </c>
      <c r="G243" s="28" t="s">
        <v>33</v>
      </c>
      <c r="H243" s="28" t="s">
        <v>26</v>
      </c>
      <c r="I243" s="28">
        <v>81</v>
      </c>
      <c r="J243" s="29">
        <v>0.5</v>
      </c>
      <c r="K243" s="30" t="str">
        <f>IF(F243="NA","0000",IF(F243="A04","0200",IF(F243="A03","0500",IF(F243="A02","0700",IF(OR(F243="A01",F243="A05"),"1000",ERROR)))))</f>
        <v>1000</v>
      </c>
      <c r="L243" s="30" t="str">
        <f t="shared" si="23"/>
        <v>060</v>
      </c>
      <c r="M243" s="30" t="str">
        <f t="shared" si="24"/>
        <v>00030</v>
      </c>
      <c r="N243" s="31">
        <v>8</v>
      </c>
      <c r="O243" s="31">
        <v>8</v>
      </c>
      <c r="P243" s="28" t="s">
        <v>2310</v>
      </c>
      <c r="Q243" s="28" t="str">
        <f t="shared" si="25"/>
        <v>014</v>
      </c>
      <c r="R243" s="28" t="s">
        <v>2745</v>
      </c>
      <c r="V243" s="28">
        <f>I243/I$241*100</f>
        <v>84.375</v>
      </c>
    </row>
    <row r="244" spans="1:22" s="28" customFormat="1" x14ac:dyDescent="0.25">
      <c r="A244" s="28" t="s">
        <v>2746</v>
      </c>
      <c r="B244" s="28" t="str">
        <f t="shared" si="22"/>
        <v>20190605</v>
      </c>
      <c r="C244" s="28" t="s">
        <v>872</v>
      </c>
      <c r="D244" s="28" t="s">
        <v>2258</v>
      </c>
      <c r="E244" s="28" t="s">
        <v>23</v>
      </c>
      <c r="F244" s="28" t="s">
        <v>2592</v>
      </c>
      <c r="G244" s="28" t="s">
        <v>33</v>
      </c>
      <c r="H244" s="28" t="s">
        <v>26</v>
      </c>
      <c r="I244" s="28">
        <v>107</v>
      </c>
      <c r="J244" s="29">
        <v>1</v>
      </c>
      <c r="K244" s="30" t="str">
        <f>IF(F244="NA","0000",IF(F244="A04","0200",IF(F244="A03","0500",IF(F244="A02","0700",IF(OR(F244="A01",F244="A05"),"1000",ERROR)))))</f>
        <v>1000</v>
      </c>
      <c r="L244" s="30" t="str">
        <f t="shared" si="23"/>
        <v>060</v>
      </c>
      <c r="M244" s="30" t="str">
        <f t="shared" si="24"/>
        <v>00060</v>
      </c>
      <c r="N244" s="31">
        <v>8</v>
      </c>
      <c r="O244" s="31">
        <v>8</v>
      </c>
      <c r="P244" s="28" t="s">
        <v>2310</v>
      </c>
      <c r="Q244" s="28" t="str">
        <f t="shared" si="25"/>
        <v>016</v>
      </c>
      <c r="R244" s="28" t="s">
        <v>2747</v>
      </c>
      <c r="V244" s="28">
        <f>I244/I$240*100</f>
        <v>58.469945355191257</v>
      </c>
    </row>
    <row r="245" spans="1:22" s="28" customFormat="1" x14ac:dyDescent="0.25">
      <c r="A245" s="28" t="s">
        <v>2748</v>
      </c>
      <c r="B245" s="28" t="str">
        <f t="shared" si="22"/>
        <v>20190605</v>
      </c>
      <c r="C245" s="28" t="s">
        <v>872</v>
      </c>
      <c r="D245" s="28" t="s">
        <v>2258</v>
      </c>
      <c r="E245" s="28" t="s">
        <v>459</v>
      </c>
      <c r="F245" s="28" t="s">
        <v>2592</v>
      </c>
      <c r="G245" s="28" t="s">
        <v>33</v>
      </c>
      <c r="H245" s="28" t="s">
        <v>26</v>
      </c>
      <c r="I245" s="28">
        <v>83</v>
      </c>
      <c r="J245" s="29">
        <v>1</v>
      </c>
      <c r="K245" s="30" t="str">
        <f>IF(F245="NA","0000",IF(F245="A04","0200",IF(F245="A03","0500",IF(F245="A02","0700",IF(OR(F245="A01",F245="A05"),"1000",ERROR)))))</f>
        <v>1000</v>
      </c>
      <c r="L245" s="30" t="str">
        <f t="shared" si="23"/>
        <v>060</v>
      </c>
      <c r="M245" s="30" t="str">
        <f t="shared" si="24"/>
        <v>00060</v>
      </c>
      <c r="N245" s="31">
        <v>8</v>
      </c>
      <c r="O245" s="31">
        <v>8</v>
      </c>
      <c r="P245" s="28" t="s">
        <v>2310</v>
      </c>
      <c r="Q245" s="28" t="str">
        <f t="shared" si="25"/>
        <v>018</v>
      </c>
      <c r="R245" s="28" t="s">
        <v>2749</v>
      </c>
      <c r="V245" s="28">
        <f>I245/I$241*100</f>
        <v>86.458333333333343</v>
      </c>
    </row>
    <row r="246" spans="1:22" s="28" customFormat="1" x14ac:dyDescent="0.25">
      <c r="A246" s="28" t="s">
        <v>2750</v>
      </c>
      <c r="B246" s="28" t="str">
        <f t="shared" si="22"/>
        <v>20190605</v>
      </c>
      <c r="C246" s="28" t="s">
        <v>872</v>
      </c>
      <c r="D246" s="28" t="s">
        <v>2258</v>
      </c>
      <c r="E246" s="28" t="s">
        <v>23</v>
      </c>
      <c r="F246" s="28" t="s">
        <v>2592</v>
      </c>
      <c r="G246" s="28" t="s">
        <v>33</v>
      </c>
      <c r="H246" s="28" t="s">
        <v>26</v>
      </c>
      <c r="I246" s="28">
        <v>91</v>
      </c>
      <c r="J246" s="29">
        <v>2</v>
      </c>
      <c r="K246" s="30" t="str">
        <f>IF(F246="NA","0000",IF(F246="A04","0200",IF(F246="A03","0500",IF(F246="A02","0700",IF(OR(F246="A01",F246="A05"),"1000",ERROR)))))</f>
        <v>1000</v>
      </c>
      <c r="L246" s="30" t="str">
        <f t="shared" si="23"/>
        <v>060</v>
      </c>
      <c r="M246" s="30" t="str">
        <f t="shared" si="24"/>
        <v>00120</v>
      </c>
      <c r="N246" s="31">
        <v>8</v>
      </c>
      <c r="O246" s="31">
        <v>8</v>
      </c>
      <c r="P246" s="28" t="s">
        <v>2310</v>
      </c>
      <c r="Q246" s="28" t="str">
        <f t="shared" si="25"/>
        <v>020</v>
      </c>
      <c r="R246" s="28" t="s">
        <v>2751</v>
      </c>
      <c r="V246" s="28">
        <f>I246/I$240*100</f>
        <v>49.72677595628415</v>
      </c>
    </row>
    <row r="247" spans="1:22" s="28" customFormat="1" x14ac:dyDescent="0.25">
      <c r="A247" s="28" t="s">
        <v>2752</v>
      </c>
      <c r="B247" s="28" t="str">
        <f t="shared" si="22"/>
        <v>20190605</v>
      </c>
      <c r="C247" s="28" t="s">
        <v>872</v>
      </c>
      <c r="D247" s="28" t="s">
        <v>2258</v>
      </c>
      <c r="E247" s="28" t="s">
        <v>459</v>
      </c>
      <c r="F247" s="28" t="s">
        <v>2592</v>
      </c>
      <c r="G247" s="28" t="s">
        <v>33</v>
      </c>
      <c r="H247" s="28" t="s">
        <v>26</v>
      </c>
      <c r="I247" s="28">
        <v>78</v>
      </c>
      <c r="J247" s="29">
        <v>2</v>
      </c>
      <c r="K247" s="30" t="str">
        <f>IF(F247="NA","0000",IF(F247="A04","0200",IF(F247="A03","0500",IF(F247="A02","0700",IF(OR(F247="A01",F247="A05"),"1000",ERROR)))))</f>
        <v>1000</v>
      </c>
      <c r="L247" s="30" t="str">
        <f t="shared" si="23"/>
        <v>060</v>
      </c>
      <c r="M247" s="30" t="str">
        <f t="shared" si="24"/>
        <v>00120</v>
      </c>
      <c r="N247" s="31">
        <v>8</v>
      </c>
      <c r="O247" s="31">
        <v>8</v>
      </c>
      <c r="P247" s="28" t="s">
        <v>2310</v>
      </c>
      <c r="Q247" s="28" t="str">
        <f t="shared" si="25"/>
        <v>022</v>
      </c>
      <c r="R247" s="28" t="s">
        <v>2753</v>
      </c>
      <c r="V247" s="28">
        <f>I247/I$241*100</f>
        <v>81.25</v>
      </c>
    </row>
    <row r="248" spans="1:22" s="28" customFormat="1" x14ac:dyDescent="0.25">
      <c r="A248" s="28" t="s">
        <v>2754</v>
      </c>
      <c r="B248" s="28" t="str">
        <f t="shared" si="22"/>
        <v>20190605</v>
      </c>
      <c r="C248" s="28" t="s">
        <v>872</v>
      </c>
      <c r="D248" s="28" t="s">
        <v>2258</v>
      </c>
      <c r="E248" s="28" t="s">
        <v>23</v>
      </c>
      <c r="F248" s="28" t="s">
        <v>2592</v>
      </c>
      <c r="G248" s="28" t="s">
        <v>33</v>
      </c>
      <c r="H248" s="28" t="s">
        <v>26</v>
      </c>
      <c r="I248" s="28">
        <v>82</v>
      </c>
      <c r="J248" s="29">
        <v>3</v>
      </c>
      <c r="K248" s="30" t="str">
        <f>IF(F248="NA","0000",IF(F248="A04","0200",IF(F248="A03","0500",IF(F248="A02","0700",IF(OR(F248="A01",F248="A05"),"1000",ERROR)))))</f>
        <v>1000</v>
      </c>
      <c r="L248" s="30" t="str">
        <f t="shared" si="23"/>
        <v>060</v>
      </c>
      <c r="M248" s="30" t="str">
        <f t="shared" si="24"/>
        <v>00180</v>
      </c>
      <c r="N248" s="31">
        <v>8</v>
      </c>
      <c r="O248" s="31">
        <v>8</v>
      </c>
      <c r="P248" s="28" t="s">
        <v>2310</v>
      </c>
      <c r="Q248" s="28" t="str">
        <f t="shared" si="25"/>
        <v>024</v>
      </c>
      <c r="R248" s="28" t="s">
        <v>2755</v>
      </c>
      <c r="V248" s="28">
        <f>I248/I$240*100</f>
        <v>44.808743169398909</v>
      </c>
    </row>
    <row r="249" spans="1:22" s="28" customFormat="1" x14ac:dyDescent="0.25">
      <c r="A249" s="28" t="s">
        <v>2756</v>
      </c>
      <c r="B249" s="28" t="str">
        <f t="shared" si="22"/>
        <v>20190605</v>
      </c>
      <c r="C249" s="28" t="s">
        <v>872</v>
      </c>
      <c r="D249" s="28" t="s">
        <v>2258</v>
      </c>
      <c r="E249" s="28" t="s">
        <v>459</v>
      </c>
      <c r="F249" s="28" t="s">
        <v>2592</v>
      </c>
      <c r="G249" s="28" t="s">
        <v>33</v>
      </c>
      <c r="H249" s="28" t="s">
        <v>26</v>
      </c>
      <c r="I249" s="28">
        <v>52</v>
      </c>
      <c r="J249" s="29">
        <v>3</v>
      </c>
      <c r="K249" s="30" t="str">
        <f>IF(F249="NA","0000",IF(F249="A04","0200",IF(F249="A03","0500",IF(F249="A02","0700",IF(OR(F249="A01",F249="A05"),"1000",ERROR)))))</f>
        <v>1000</v>
      </c>
      <c r="L249" s="30" t="str">
        <f t="shared" si="23"/>
        <v>060</v>
      </c>
      <c r="M249" s="30" t="str">
        <f t="shared" si="24"/>
        <v>00180</v>
      </c>
      <c r="N249" s="31">
        <v>8</v>
      </c>
      <c r="O249" s="31">
        <v>8</v>
      </c>
      <c r="P249" s="28" t="s">
        <v>2310</v>
      </c>
      <c r="Q249" s="28" t="str">
        <f t="shared" si="25"/>
        <v>026</v>
      </c>
      <c r="R249" s="28" t="s">
        <v>2757</v>
      </c>
      <c r="V249" s="28">
        <f>I249/I$241*100</f>
        <v>54.166666666666664</v>
      </c>
    </row>
    <row r="250" spans="1:22" s="28" customFormat="1" x14ac:dyDescent="0.25">
      <c r="A250" s="28" t="s">
        <v>2758</v>
      </c>
      <c r="B250" s="28" t="str">
        <f t="shared" si="22"/>
        <v>20190605</v>
      </c>
      <c r="C250" s="28" t="s">
        <v>872</v>
      </c>
      <c r="D250" s="28" t="s">
        <v>2258</v>
      </c>
      <c r="E250" s="28" t="s">
        <v>23</v>
      </c>
      <c r="F250" s="28" t="s">
        <v>2592</v>
      </c>
      <c r="G250" s="28" t="s">
        <v>33</v>
      </c>
      <c r="H250" s="28" t="s">
        <v>26</v>
      </c>
      <c r="I250" s="28">
        <v>34</v>
      </c>
      <c r="J250" s="29">
        <v>6</v>
      </c>
      <c r="K250" s="30" t="str">
        <f>IF(F250="NA","0000",IF(F250="A04","0200",IF(F250="A03","0500",IF(F250="A02","0700",IF(OR(F250="A01",F250="A05"),"1000",ERROR)))))</f>
        <v>1000</v>
      </c>
      <c r="L250" s="30" t="str">
        <f t="shared" si="23"/>
        <v>060</v>
      </c>
      <c r="M250" s="30" t="str">
        <f t="shared" si="24"/>
        <v>00360</v>
      </c>
      <c r="N250" s="31">
        <v>8</v>
      </c>
      <c r="O250" s="31">
        <v>8</v>
      </c>
      <c r="P250" s="28" t="s">
        <v>2310</v>
      </c>
      <c r="Q250" s="28" t="str">
        <f t="shared" si="25"/>
        <v>028</v>
      </c>
      <c r="R250" s="28" t="s">
        <v>2759</v>
      </c>
      <c r="V250" s="28">
        <f>I250/I$240*100</f>
        <v>18.579234972677597</v>
      </c>
    </row>
    <row r="251" spans="1:22" s="28" customFormat="1" x14ac:dyDescent="0.25">
      <c r="A251" s="28" t="s">
        <v>2760</v>
      </c>
      <c r="B251" s="28" t="str">
        <f t="shared" si="22"/>
        <v>20190605</v>
      </c>
      <c r="C251" s="28" t="s">
        <v>872</v>
      </c>
      <c r="D251" s="28" t="s">
        <v>2258</v>
      </c>
      <c r="E251" s="28" t="s">
        <v>459</v>
      </c>
      <c r="F251" s="28" t="s">
        <v>2592</v>
      </c>
      <c r="G251" s="28" t="s">
        <v>33</v>
      </c>
      <c r="H251" s="28" t="s">
        <v>26</v>
      </c>
      <c r="I251" s="28">
        <v>8</v>
      </c>
      <c r="J251" s="29">
        <v>6</v>
      </c>
      <c r="K251" s="30" t="str">
        <f>IF(F251="NA","0000",IF(F251="A04","0200",IF(F251="A03","0500",IF(F251="A02","0700",IF(OR(F251="A01",F251="A05"),"1000",ERROR)))))</f>
        <v>1000</v>
      </c>
      <c r="L251" s="30" t="str">
        <f t="shared" si="23"/>
        <v>060</v>
      </c>
      <c r="M251" s="30" t="str">
        <f t="shared" si="24"/>
        <v>00360</v>
      </c>
      <c r="N251" s="31">
        <v>8</v>
      </c>
      <c r="O251" s="31">
        <v>8</v>
      </c>
      <c r="P251" s="28" t="s">
        <v>2310</v>
      </c>
      <c r="Q251" s="28" t="str">
        <f t="shared" si="25"/>
        <v>030</v>
      </c>
      <c r="R251" s="28" t="s">
        <v>2761</v>
      </c>
      <c r="V251" s="28">
        <f>I251/I$241*100</f>
        <v>8.3333333333333321</v>
      </c>
    </row>
    <row r="252" spans="1:22" s="28" customFormat="1" x14ac:dyDescent="0.25">
      <c r="A252" s="28" t="s">
        <v>2762</v>
      </c>
      <c r="B252" s="28" t="str">
        <f t="shared" si="22"/>
        <v>20190606</v>
      </c>
      <c r="C252" s="28" t="s">
        <v>872</v>
      </c>
      <c r="D252" s="28" t="s">
        <v>2258</v>
      </c>
      <c r="E252" s="28" t="s">
        <v>23</v>
      </c>
      <c r="F252" s="28" t="s">
        <v>2592</v>
      </c>
      <c r="G252" s="28" t="s">
        <v>33</v>
      </c>
      <c r="H252" s="28" t="s">
        <v>26</v>
      </c>
      <c r="I252" s="28">
        <v>39</v>
      </c>
      <c r="J252" s="29">
        <v>12</v>
      </c>
      <c r="K252" s="30" t="str">
        <f>IF(F252="NA","0000",IF(F252="A04","0200",IF(F252="A03","0500",IF(F252="A02","0700",IF(OR(F252="A01",F252="A05"),"1000",ERROR)))))</f>
        <v>1000</v>
      </c>
      <c r="L252" s="30" t="str">
        <f t="shared" si="23"/>
        <v>060</v>
      </c>
      <c r="M252" s="30" t="str">
        <f t="shared" si="24"/>
        <v>00720</v>
      </c>
      <c r="N252" s="31">
        <v>8</v>
      </c>
      <c r="O252" s="31">
        <v>8</v>
      </c>
      <c r="P252" s="28" t="s">
        <v>2310</v>
      </c>
      <c r="Q252" s="28" t="str">
        <f t="shared" si="25"/>
        <v>032</v>
      </c>
      <c r="R252" s="28" t="s">
        <v>2763</v>
      </c>
      <c r="V252" s="28">
        <f>I252/I$240*100</f>
        <v>21.311475409836063</v>
      </c>
    </row>
    <row r="253" spans="1:22" s="28" customFormat="1" x14ac:dyDescent="0.25">
      <c r="A253" s="28" t="s">
        <v>2764</v>
      </c>
      <c r="B253" s="28" t="str">
        <f t="shared" si="22"/>
        <v>20190606</v>
      </c>
      <c r="C253" s="28" t="s">
        <v>872</v>
      </c>
      <c r="D253" s="28" t="s">
        <v>2258</v>
      </c>
      <c r="E253" s="28" t="s">
        <v>459</v>
      </c>
      <c r="F253" s="28" t="s">
        <v>2592</v>
      </c>
      <c r="G253" s="28" t="s">
        <v>33</v>
      </c>
      <c r="H253" s="28" t="s">
        <v>26</v>
      </c>
      <c r="I253" s="28">
        <v>8</v>
      </c>
      <c r="J253" s="29">
        <v>12</v>
      </c>
      <c r="K253" s="30" t="str">
        <f>IF(F253="NA","0000",IF(F253="A04","0200",IF(F253="A03","0500",IF(F253="A02","0700",IF(OR(F253="A01",F253="A05"),"1000",ERROR)))))</f>
        <v>1000</v>
      </c>
      <c r="L253" s="30" t="str">
        <f t="shared" si="23"/>
        <v>060</v>
      </c>
      <c r="M253" s="30" t="str">
        <f t="shared" si="24"/>
        <v>00720</v>
      </c>
      <c r="N253" s="31">
        <v>8</v>
      </c>
      <c r="O253" s="31">
        <v>8</v>
      </c>
      <c r="P253" s="28" t="s">
        <v>2310</v>
      </c>
      <c r="Q253" s="28" t="str">
        <f t="shared" si="25"/>
        <v>034</v>
      </c>
      <c r="R253" s="28" t="s">
        <v>2765</v>
      </c>
      <c r="V253" s="28">
        <f>I253/I$241*100</f>
        <v>8.3333333333333321</v>
      </c>
    </row>
    <row r="254" spans="1:22" s="28" customFormat="1" x14ac:dyDescent="0.25">
      <c r="A254" s="28" t="s">
        <v>2766</v>
      </c>
      <c r="B254" s="28" t="str">
        <f t="shared" si="22"/>
        <v>20190625</v>
      </c>
      <c r="C254" s="28" t="s">
        <v>872</v>
      </c>
      <c r="D254" s="28" t="s">
        <v>2258</v>
      </c>
      <c r="E254" s="28" t="s">
        <v>23</v>
      </c>
      <c r="F254" s="28" t="s">
        <v>2592</v>
      </c>
      <c r="G254" s="28" t="s">
        <v>33</v>
      </c>
      <c r="H254" s="28" t="s">
        <v>26</v>
      </c>
      <c r="I254" s="28">
        <v>7</v>
      </c>
      <c r="J254" s="29">
        <v>24</v>
      </c>
      <c r="K254" s="30" t="str">
        <f>IF(F254="NA","0000",IF(F254="A04","0200",IF(F254="A03","0500",IF(F254="A02","0700",IF(OR(F254="A01",F254="A05"),"1000",ERROR)))))</f>
        <v>1000</v>
      </c>
      <c r="L254" s="30" t="str">
        <f t="shared" si="23"/>
        <v>060</v>
      </c>
      <c r="M254" s="30" t="str">
        <f t="shared" si="24"/>
        <v>01440</v>
      </c>
      <c r="N254" s="31">
        <v>8</v>
      </c>
      <c r="O254" s="31">
        <v>8</v>
      </c>
      <c r="P254" s="28" t="s">
        <v>2310</v>
      </c>
      <c r="Q254" s="28" t="str">
        <f t="shared" si="25"/>
        <v>036</v>
      </c>
      <c r="R254" s="28" t="s">
        <v>2767</v>
      </c>
      <c r="V254" s="28">
        <f>I254/I$240*100</f>
        <v>3.8251366120218582</v>
      </c>
    </row>
    <row r="255" spans="1:22" s="28" customFormat="1" x14ac:dyDescent="0.25">
      <c r="A255" s="28" t="s">
        <v>2768</v>
      </c>
      <c r="B255" s="28" t="str">
        <f t="shared" si="22"/>
        <v>20190625</v>
      </c>
      <c r="C255" s="28" t="s">
        <v>872</v>
      </c>
      <c r="D255" s="28" t="s">
        <v>2258</v>
      </c>
      <c r="E255" s="28" t="s">
        <v>459</v>
      </c>
      <c r="F255" s="28" t="s">
        <v>2592</v>
      </c>
      <c r="G255" s="28" t="s">
        <v>33</v>
      </c>
      <c r="H255" s="28" t="s">
        <v>26</v>
      </c>
      <c r="I255" s="28">
        <v>0</v>
      </c>
      <c r="J255" s="29">
        <v>24</v>
      </c>
      <c r="K255" s="30" t="str">
        <f>IF(F255="NA","0000",IF(F255="A04","0200",IF(F255="A03","0500",IF(F255="A02","0700",IF(OR(F255="A01",F255="A05"),"1000",ERROR)))))</f>
        <v>1000</v>
      </c>
      <c r="L255" s="30" t="str">
        <f t="shared" si="23"/>
        <v>060</v>
      </c>
      <c r="M255" s="30" t="str">
        <f t="shared" si="24"/>
        <v>01440</v>
      </c>
      <c r="N255" s="31">
        <v>8</v>
      </c>
      <c r="O255" s="31">
        <v>8</v>
      </c>
      <c r="P255" s="28" t="s">
        <v>2310</v>
      </c>
      <c r="Q255" s="28" t="str">
        <f t="shared" si="25"/>
        <v>038</v>
      </c>
      <c r="R255" s="28" t="s">
        <v>2769</v>
      </c>
      <c r="V255" s="28">
        <f>I255/I$241*100</f>
        <v>0</v>
      </c>
    </row>
    <row r="256" spans="1:22" s="28" customFormat="1" x14ac:dyDescent="0.25">
      <c r="A256" s="28" t="s">
        <v>2770</v>
      </c>
      <c r="B256" s="28" t="str">
        <f t="shared" si="22"/>
        <v>20190627</v>
      </c>
      <c r="C256" s="28" t="s">
        <v>872</v>
      </c>
      <c r="D256" s="28" t="s">
        <v>2258</v>
      </c>
      <c r="E256" s="28" t="s">
        <v>23</v>
      </c>
      <c r="F256" s="28" t="s">
        <v>2592</v>
      </c>
      <c r="G256" s="28" t="s">
        <v>33</v>
      </c>
      <c r="H256" s="28" t="s">
        <v>26</v>
      </c>
      <c r="I256" s="28">
        <v>1</v>
      </c>
      <c r="J256" s="29">
        <v>48</v>
      </c>
      <c r="K256" s="30" t="str">
        <f>IF(F256="NA","0000",IF(F256="A04","0200",IF(F256="A03","0500",IF(F256="A02","0700",IF(OR(F256="A01",F256="A05"),"1000",ERROR)))))</f>
        <v>1000</v>
      </c>
      <c r="L256" s="30" t="str">
        <f t="shared" si="23"/>
        <v>060</v>
      </c>
      <c r="M256" s="30" t="str">
        <f t="shared" si="24"/>
        <v>02880</v>
      </c>
      <c r="N256" s="31">
        <v>8</v>
      </c>
      <c r="O256" s="31">
        <v>8</v>
      </c>
      <c r="P256" s="28" t="s">
        <v>2310</v>
      </c>
      <c r="Q256" s="28" t="str">
        <f t="shared" si="25"/>
        <v>040</v>
      </c>
      <c r="R256" s="28" t="s">
        <v>2771</v>
      </c>
      <c r="V256" s="28">
        <f>I256/I$240*100</f>
        <v>0.54644808743169404</v>
      </c>
    </row>
    <row r="257" spans="1:22" s="28" customFormat="1" x14ac:dyDescent="0.25">
      <c r="A257" s="28" t="s">
        <v>2772</v>
      </c>
      <c r="B257" s="28" t="str">
        <f t="shared" si="22"/>
        <v>20190627</v>
      </c>
      <c r="C257" s="28" t="s">
        <v>872</v>
      </c>
      <c r="D257" s="28" t="s">
        <v>2258</v>
      </c>
      <c r="E257" s="28" t="s">
        <v>459</v>
      </c>
      <c r="F257" s="28" t="s">
        <v>2592</v>
      </c>
      <c r="G257" s="28" t="s">
        <v>33</v>
      </c>
      <c r="H257" s="28" t="s">
        <v>26</v>
      </c>
      <c r="I257" s="28">
        <v>3</v>
      </c>
      <c r="J257" s="29">
        <v>48</v>
      </c>
      <c r="K257" s="30" t="str">
        <f>IF(F257="NA","0000",IF(F257="A04","0200",IF(F257="A03","0500",IF(F257="A02","0700",IF(OR(F257="A01",F257="A05"),"1000",ERROR)))))</f>
        <v>1000</v>
      </c>
      <c r="L257" s="30" t="str">
        <f t="shared" si="23"/>
        <v>060</v>
      </c>
      <c r="M257" s="30" t="str">
        <f t="shared" si="24"/>
        <v>02880</v>
      </c>
      <c r="N257" s="31">
        <v>8</v>
      </c>
      <c r="O257" s="31">
        <v>8</v>
      </c>
      <c r="P257" s="28" t="s">
        <v>2310</v>
      </c>
      <c r="Q257" s="28" t="str">
        <f t="shared" si="25"/>
        <v>042</v>
      </c>
      <c r="R257" s="28" t="s">
        <v>2773</v>
      </c>
      <c r="V257" s="28">
        <f>I257/I$241*100</f>
        <v>3.125</v>
      </c>
    </row>
    <row r="258" spans="1:22" s="28" customFormat="1" x14ac:dyDescent="0.25">
      <c r="A258" s="28" t="s">
        <v>2774</v>
      </c>
      <c r="B258" s="28" t="str">
        <f t="shared" si="22"/>
        <v>20190709</v>
      </c>
      <c r="C258" s="28" t="s">
        <v>872</v>
      </c>
      <c r="D258" s="28" t="s">
        <v>2258</v>
      </c>
      <c r="E258" s="28" t="s">
        <v>23</v>
      </c>
      <c r="F258" s="28" t="s">
        <v>2592</v>
      </c>
      <c r="G258" s="28" t="s">
        <v>33</v>
      </c>
      <c r="H258" s="28" t="s">
        <v>26</v>
      </c>
      <c r="I258" s="28">
        <v>4</v>
      </c>
      <c r="J258" s="29">
        <v>168</v>
      </c>
      <c r="K258" s="30" t="str">
        <f>IF(F258="NA","0000",IF(F258="A04","0200",IF(F258="A03","0500",IF(F258="A02","0700",IF(OR(F258="A01",F258="A05"),"1000",ERROR)))))</f>
        <v>1000</v>
      </c>
      <c r="L258" s="30" t="str">
        <f t="shared" si="23"/>
        <v>060</v>
      </c>
      <c r="M258" s="30" t="str">
        <f t="shared" si="24"/>
        <v>10080</v>
      </c>
      <c r="N258" s="31">
        <v>8</v>
      </c>
      <c r="O258" s="31">
        <v>8</v>
      </c>
      <c r="P258" s="28" t="s">
        <v>2310</v>
      </c>
      <c r="Q258" s="28" t="str">
        <f t="shared" si="25"/>
        <v>044</v>
      </c>
      <c r="R258" s="28" t="s">
        <v>2775</v>
      </c>
      <c r="V258" s="28">
        <f>I258/I$240*100</f>
        <v>2.1857923497267762</v>
      </c>
    </row>
    <row r="259" spans="1:22" s="28" customFormat="1" x14ac:dyDescent="0.25">
      <c r="A259" s="28" t="s">
        <v>2776</v>
      </c>
      <c r="B259" s="28" t="str">
        <f t="shared" si="22"/>
        <v>20190709</v>
      </c>
      <c r="C259" s="28" t="s">
        <v>872</v>
      </c>
      <c r="D259" s="28" t="s">
        <v>2258</v>
      </c>
      <c r="E259" s="28" t="s">
        <v>459</v>
      </c>
      <c r="F259" s="28" t="s">
        <v>2592</v>
      </c>
      <c r="G259" s="28" t="s">
        <v>33</v>
      </c>
      <c r="H259" s="28" t="s">
        <v>26</v>
      </c>
      <c r="I259" s="28">
        <v>0</v>
      </c>
      <c r="J259" s="29">
        <v>168</v>
      </c>
      <c r="K259" s="30" t="str">
        <f>IF(F259="NA","0000",IF(F259="A04","0200",IF(F259="A03","0500",IF(F259="A02","0700",IF(OR(F259="A01",F259="A05"),"1000",ERROR)))))</f>
        <v>1000</v>
      </c>
      <c r="L259" s="30" t="str">
        <f t="shared" si="23"/>
        <v>060</v>
      </c>
      <c r="M259" s="30" t="str">
        <f t="shared" si="24"/>
        <v>10080</v>
      </c>
      <c r="N259" s="31">
        <v>8</v>
      </c>
      <c r="O259" s="31">
        <v>8</v>
      </c>
      <c r="P259" s="28" t="s">
        <v>2310</v>
      </c>
      <c r="Q259" s="28" t="str">
        <f t="shared" si="25"/>
        <v>046</v>
      </c>
      <c r="R259" s="28" t="s">
        <v>2777</v>
      </c>
      <c r="V259" s="28">
        <f>I259/I$241*100</f>
        <v>0</v>
      </c>
    </row>
    <row r="260" spans="1:22" s="28" customFormat="1" x14ac:dyDescent="0.25">
      <c r="A260" s="28" t="s">
        <v>2778</v>
      </c>
      <c r="B260" s="28" t="str">
        <f t="shared" si="22"/>
        <v>20190710</v>
      </c>
      <c r="C260" s="28" t="s">
        <v>872</v>
      </c>
      <c r="D260" s="28" t="s">
        <v>2258</v>
      </c>
      <c r="E260" s="28" t="s">
        <v>23</v>
      </c>
      <c r="F260" s="28" t="s">
        <v>24</v>
      </c>
      <c r="G260" s="28" t="s">
        <v>25</v>
      </c>
      <c r="H260" s="28" t="s">
        <v>26</v>
      </c>
      <c r="I260" s="28">
        <v>1</v>
      </c>
      <c r="J260" s="29" t="s">
        <v>24</v>
      </c>
      <c r="K260" s="30" t="str">
        <f>IF(F260="NA","0000",IF(F260="A04","0200",IF(F260="A03","0500",IF(F260="A02","0700",IF(OR(F260="A01",F260="A05"),"1000",ERROR)))))</f>
        <v>0000</v>
      </c>
      <c r="L260" s="30" t="str">
        <f t="shared" si="23"/>
        <v>000</v>
      </c>
      <c r="M260" s="30" t="str">
        <f t="shared" si="24"/>
        <v>00000</v>
      </c>
      <c r="N260" s="31">
        <v>8</v>
      </c>
      <c r="O260" s="31">
        <v>9</v>
      </c>
      <c r="P260" s="28" t="s">
        <v>2310</v>
      </c>
      <c r="Q260" s="28" t="str">
        <f t="shared" si="25"/>
        <v>048</v>
      </c>
      <c r="R260" s="28" t="s">
        <v>2779</v>
      </c>
      <c r="S260" s="3"/>
      <c r="T260" s="3"/>
      <c r="U260" s="3"/>
    </row>
    <row r="261" spans="1:22" s="28" customFormat="1" x14ac:dyDescent="0.25">
      <c r="A261" s="28" t="s">
        <v>2780</v>
      </c>
      <c r="B261" s="28" t="str">
        <f t="shared" si="22"/>
        <v>20190710</v>
      </c>
      <c r="C261" s="28" t="s">
        <v>872</v>
      </c>
      <c r="D261" s="28" t="s">
        <v>2258</v>
      </c>
      <c r="E261" s="28" t="s">
        <v>459</v>
      </c>
      <c r="F261" s="28" t="s">
        <v>24</v>
      </c>
      <c r="G261" s="28" t="s">
        <v>25</v>
      </c>
      <c r="H261" s="28" t="s">
        <v>26</v>
      </c>
      <c r="I261" s="28">
        <v>0</v>
      </c>
      <c r="J261" s="29" t="s">
        <v>24</v>
      </c>
      <c r="K261" s="30" t="str">
        <f>IF(F261="NA","0000",IF(F261="A04","0200",IF(F261="A03","0500",IF(F261="A02","0700",IF(OR(F261="A01",F261="A05"),"1000",ERROR)))))</f>
        <v>0000</v>
      </c>
      <c r="L261" s="30" t="str">
        <f t="shared" si="23"/>
        <v>000</v>
      </c>
      <c r="M261" s="30" t="str">
        <f t="shared" si="24"/>
        <v>00000</v>
      </c>
      <c r="N261" s="31">
        <v>8</v>
      </c>
      <c r="O261" s="31">
        <v>9</v>
      </c>
      <c r="P261" s="28" t="s">
        <v>2310</v>
      </c>
      <c r="Q261" s="28" t="str">
        <f t="shared" si="25"/>
        <v>050</v>
      </c>
      <c r="R261" s="28" t="s">
        <v>2781</v>
      </c>
      <c r="S261" s="3"/>
      <c r="T261" s="3"/>
      <c r="U261" s="3"/>
    </row>
    <row r="262" spans="1:22" s="28" customFormat="1" x14ac:dyDescent="0.25">
      <c r="A262" s="28" t="s">
        <v>2782</v>
      </c>
      <c r="B262" s="28" t="str">
        <f t="shared" si="22"/>
        <v>20190710</v>
      </c>
      <c r="C262" s="28" t="s">
        <v>872</v>
      </c>
      <c r="D262" s="28" t="s">
        <v>2258</v>
      </c>
      <c r="E262" s="28" t="s">
        <v>23</v>
      </c>
      <c r="F262" s="28" t="s">
        <v>277</v>
      </c>
      <c r="G262" s="28" t="s">
        <v>33</v>
      </c>
      <c r="H262" s="28" t="s">
        <v>26</v>
      </c>
      <c r="I262" s="28">
        <v>215</v>
      </c>
      <c r="J262" s="29" t="s">
        <v>24</v>
      </c>
      <c r="K262" s="30" t="str">
        <f>IF(F262="NA","0000",IF(F262="A04","0200",IF(F262="A03","0500",IF(F262="A02","0700",IF(OR(F262="A01",F262="A05"),"1000",ERROR)))))</f>
        <v>1000</v>
      </c>
      <c r="L262" s="30" t="str">
        <f t="shared" si="23"/>
        <v>060</v>
      </c>
      <c r="M262" s="30" t="str">
        <f t="shared" si="24"/>
        <v>00000</v>
      </c>
      <c r="N262" s="31">
        <v>8</v>
      </c>
      <c r="O262" s="31">
        <v>9</v>
      </c>
      <c r="P262" s="28" t="s">
        <v>2310</v>
      </c>
      <c r="Q262" s="28" t="str">
        <f t="shared" si="25"/>
        <v>052</v>
      </c>
      <c r="R262" s="28" t="s">
        <v>2783</v>
      </c>
      <c r="S262" s="3"/>
      <c r="T262" s="3"/>
      <c r="U262" s="3"/>
    </row>
    <row r="263" spans="1:22" s="28" customFormat="1" x14ac:dyDescent="0.25">
      <c r="A263" s="28" t="s">
        <v>2784</v>
      </c>
      <c r="B263" s="28" t="str">
        <f t="shared" si="22"/>
        <v>20190710</v>
      </c>
      <c r="C263" s="28" t="s">
        <v>872</v>
      </c>
      <c r="D263" s="28" t="s">
        <v>2258</v>
      </c>
      <c r="E263" s="28" t="s">
        <v>23</v>
      </c>
      <c r="F263" s="28" t="s">
        <v>277</v>
      </c>
      <c r="G263" s="28" t="s">
        <v>33</v>
      </c>
      <c r="H263" s="28" t="s">
        <v>26</v>
      </c>
      <c r="I263" s="28">
        <v>181</v>
      </c>
      <c r="J263" s="29" t="s">
        <v>24</v>
      </c>
      <c r="K263" s="30" t="str">
        <f>IF(F263="NA","0000",IF(F263="A04","0200",IF(F263="A03","0500",IF(F263="A02","0700",IF(OR(F263="A01",F263="A05"),"1000",ERROR)))))</f>
        <v>1000</v>
      </c>
      <c r="L263" s="30" t="str">
        <f t="shared" si="23"/>
        <v>060</v>
      </c>
      <c r="M263" s="30" t="str">
        <f t="shared" si="24"/>
        <v>00000</v>
      </c>
      <c r="N263" s="31">
        <v>8</v>
      </c>
      <c r="O263" s="31">
        <v>9</v>
      </c>
      <c r="P263" s="28" t="s">
        <v>2310</v>
      </c>
      <c r="Q263" s="28" t="str">
        <f t="shared" si="25"/>
        <v>054</v>
      </c>
      <c r="R263" s="28" t="s">
        <v>2785</v>
      </c>
      <c r="S263" s="3"/>
      <c r="T263" s="3"/>
      <c r="U263" s="3"/>
      <c r="V263" s="28">
        <f>I263/I$263*100</f>
        <v>100</v>
      </c>
    </row>
    <row r="264" spans="1:22" s="28" customFormat="1" x14ac:dyDescent="0.25">
      <c r="A264" s="28" t="s">
        <v>2786</v>
      </c>
      <c r="B264" s="28" t="str">
        <f t="shared" si="22"/>
        <v>20190710</v>
      </c>
      <c r="C264" s="28" t="s">
        <v>872</v>
      </c>
      <c r="D264" s="28" t="s">
        <v>2258</v>
      </c>
      <c r="E264" s="28" t="s">
        <v>459</v>
      </c>
      <c r="F264" s="28" t="s">
        <v>277</v>
      </c>
      <c r="G264" s="28" t="s">
        <v>33</v>
      </c>
      <c r="H264" s="28" t="s">
        <v>26</v>
      </c>
      <c r="I264" s="28">
        <v>72</v>
      </c>
      <c r="J264" s="29">
        <v>0</v>
      </c>
      <c r="K264" s="30" t="str">
        <f>IF(F264="NA","0000",IF(F264="A04","0200",IF(F264="A03","0500",IF(F264="A02","0700",IF(OR(F264="A01",F264="A05"),"1000",ERROR)))))</f>
        <v>1000</v>
      </c>
      <c r="L264" s="30" t="str">
        <f t="shared" si="23"/>
        <v>060</v>
      </c>
      <c r="M264" s="30" t="str">
        <f t="shared" si="24"/>
        <v>00000</v>
      </c>
      <c r="N264" s="31">
        <v>8</v>
      </c>
      <c r="O264" s="31">
        <v>9</v>
      </c>
      <c r="P264" s="28" t="s">
        <v>2310</v>
      </c>
      <c r="Q264" s="28" t="str">
        <f t="shared" si="25"/>
        <v>056</v>
      </c>
      <c r="R264" s="28" t="s">
        <v>2787</v>
      </c>
      <c r="S264" s="3">
        <f>I264-I261</f>
        <v>72</v>
      </c>
      <c r="T264" s="3">
        <f>I262-I260</f>
        <v>214</v>
      </c>
      <c r="U264" s="3">
        <f>S264/T264</f>
        <v>0.3364485981308411</v>
      </c>
      <c r="V264" s="28">
        <f>I264/I$264*100</f>
        <v>100</v>
      </c>
    </row>
    <row r="265" spans="1:22" s="28" customFormat="1" x14ac:dyDescent="0.25">
      <c r="A265" s="28" t="s">
        <v>2788</v>
      </c>
      <c r="B265" s="28" t="str">
        <f t="shared" si="22"/>
        <v>20190710</v>
      </c>
      <c r="C265" s="28" t="s">
        <v>872</v>
      </c>
      <c r="D265" s="28" t="s">
        <v>2258</v>
      </c>
      <c r="E265" s="28" t="s">
        <v>23</v>
      </c>
      <c r="F265" s="28" t="s">
        <v>2592</v>
      </c>
      <c r="G265" s="28" t="s">
        <v>33</v>
      </c>
      <c r="H265" s="28" t="s">
        <v>26</v>
      </c>
      <c r="I265" s="28">
        <v>162</v>
      </c>
      <c r="J265" s="29">
        <v>0.5</v>
      </c>
      <c r="K265" s="30" t="str">
        <f>IF(F265="NA","0000",IF(F265="A04","0200",IF(F265="A03","0500",IF(F265="A02","0700",IF(OR(F265="A01",F265="A05"),"1000",ERROR)))))</f>
        <v>1000</v>
      </c>
      <c r="L265" s="30" t="str">
        <f t="shared" si="23"/>
        <v>060</v>
      </c>
      <c r="M265" s="30" t="str">
        <f t="shared" si="24"/>
        <v>00030</v>
      </c>
      <c r="N265" s="31">
        <v>8</v>
      </c>
      <c r="O265" s="31">
        <v>9</v>
      </c>
      <c r="P265" s="28" t="s">
        <v>2310</v>
      </c>
      <c r="Q265" s="28" t="str">
        <f t="shared" si="25"/>
        <v>058</v>
      </c>
      <c r="R265" s="28" t="s">
        <v>2789</v>
      </c>
      <c r="V265" s="28">
        <f>I265/I$263*100</f>
        <v>89.502762430939228</v>
      </c>
    </row>
    <row r="266" spans="1:22" s="28" customFormat="1" x14ac:dyDescent="0.25">
      <c r="A266" s="28" t="s">
        <v>2790</v>
      </c>
      <c r="B266" s="28" t="str">
        <f t="shared" si="22"/>
        <v>20190710</v>
      </c>
      <c r="C266" s="28" t="s">
        <v>872</v>
      </c>
      <c r="D266" s="28" t="s">
        <v>2258</v>
      </c>
      <c r="E266" s="28" t="s">
        <v>459</v>
      </c>
      <c r="F266" s="28" t="s">
        <v>2592</v>
      </c>
      <c r="G266" s="28" t="s">
        <v>33</v>
      </c>
      <c r="H266" s="28" t="s">
        <v>26</v>
      </c>
      <c r="I266" s="28">
        <v>71</v>
      </c>
      <c r="J266" s="29">
        <v>0.5</v>
      </c>
      <c r="K266" s="30" t="str">
        <f>IF(F266="NA","0000",IF(F266="A04","0200",IF(F266="A03","0500",IF(F266="A02","0700",IF(OR(F266="A01",F266="A05"),"1000",ERROR)))))</f>
        <v>1000</v>
      </c>
      <c r="L266" s="30" t="str">
        <f t="shared" si="23"/>
        <v>060</v>
      </c>
      <c r="M266" s="30" t="str">
        <f t="shared" si="24"/>
        <v>00030</v>
      </c>
      <c r="N266" s="31">
        <v>8</v>
      </c>
      <c r="O266" s="31">
        <v>9</v>
      </c>
      <c r="P266" s="28" t="s">
        <v>2310</v>
      </c>
      <c r="Q266" s="28" t="str">
        <f t="shared" si="25"/>
        <v>060</v>
      </c>
      <c r="R266" s="28" t="s">
        <v>2791</v>
      </c>
      <c r="V266" s="28">
        <f>I266/I$264*100</f>
        <v>98.611111111111114</v>
      </c>
    </row>
    <row r="267" spans="1:22" s="28" customFormat="1" x14ac:dyDescent="0.25">
      <c r="A267" s="28" t="s">
        <v>2792</v>
      </c>
      <c r="B267" s="28" t="str">
        <f t="shared" si="22"/>
        <v>20190710</v>
      </c>
      <c r="C267" s="28" t="s">
        <v>872</v>
      </c>
      <c r="D267" s="28" t="s">
        <v>2258</v>
      </c>
      <c r="E267" s="28" t="s">
        <v>23</v>
      </c>
      <c r="F267" s="28" t="s">
        <v>2592</v>
      </c>
      <c r="G267" s="28" t="s">
        <v>33</v>
      </c>
      <c r="H267" s="28" t="s">
        <v>26</v>
      </c>
      <c r="I267" s="28">
        <v>148</v>
      </c>
      <c r="J267" s="29">
        <v>1</v>
      </c>
      <c r="K267" s="30" t="str">
        <f>IF(F267="NA","0000",IF(F267="A04","0200",IF(F267="A03","0500",IF(F267="A02","0700",IF(OR(F267="A01",F267="A05"),"1000",ERROR)))))</f>
        <v>1000</v>
      </c>
      <c r="L267" s="30" t="str">
        <f t="shared" si="23"/>
        <v>060</v>
      </c>
      <c r="M267" s="30" t="str">
        <f t="shared" si="24"/>
        <v>00060</v>
      </c>
      <c r="N267" s="31">
        <v>8</v>
      </c>
      <c r="O267" s="31">
        <v>9</v>
      </c>
      <c r="P267" s="28" t="s">
        <v>2310</v>
      </c>
      <c r="Q267" s="28" t="str">
        <f t="shared" si="25"/>
        <v>062</v>
      </c>
      <c r="R267" s="28" t="s">
        <v>2793</v>
      </c>
      <c r="V267" s="28">
        <f>I267/I$263*100</f>
        <v>81.767955801104975</v>
      </c>
    </row>
    <row r="268" spans="1:22" s="28" customFormat="1" x14ac:dyDescent="0.25">
      <c r="A268" s="28" t="s">
        <v>2794</v>
      </c>
      <c r="B268" s="28" t="str">
        <f t="shared" si="22"/>
        <v>20190710</v>
      </c>
      <c r="C268" s="28" t="s">
        <v>872</v>
      </c>
      <c r="D268" s="28" t="s">
        <v>2258</v>
      </c>
      <c r="E268" s="28" t="s">
        <v>459</v>
      </c>
      <c r="F268" s="28" t="s">
        <v>2592</v>
      </c>
      <c r="G268" s="28" t="s">
        <v>33</v>
      </c>
      <c r="H268" s="28" t="s">
        <v>26</v>
      </c>
      <c r="I268" s="28">
        <v>80</v>
      </c>
      <c r="J268" s="29">
        <v>1</v>
      </c>
      <c r="K268" s="30" t="str">
        <f>IF(F268="NA","0000",IF(F268="A04","0200",IF(F268="A03","0500",IF(F268="A02","0700",IF(OR(F268="A01",F268="A05"),"1000",ERROR)))))</f>
        <v>1000</v>
      </c>
      <c r="L268" s="30" t="str">
        <f t="shared" si="23"/>
        <v>060</v>
      </c>
      <c r="M268" s="30" t="str">
        <f t="shared" si="24"/>
        <v>00060</v>
      </c>
      <c r="N268" s="31">
        <v>8</v>
      </c>
      <c r="O268" s="31">
        <v>9</v>
      </c>
      <c r="P268" s="28" t="s">
        <v>2310</v>
      </c>
      <c r="Q268" s="28" t="str">
        <f t="shared" si="25"/>
        <v>064</v>
      </c>
      <c r="R268" s="28" t="s">
        <v>2795</v>
      </c>
      <c r="V268" s="28">
        <f>I268/I$264*100</f>
        <v>111.11111111111111</v>
      </c>
    </row>
    <row r="269" spans="1:22" s="28" customFormat="1" x14ac:dyDescent="0.25">
      <c r="A269" s="28" t="s">
        <v>2796</v>
      </c>
      <c r="B269" s="28" t="str">
        <f t="shared" si="22"/>
        <v>20190715</v>
      </c>
      <c r="C269" s="28" t="s">
        <v>872</v>
      </c>
      <c r="D269" s="28" t="s">
        <v>2258</v>
      </c>
      <c r="E269" s="28" t="s">
        <v>23</v>
      </c>
      <c r="F269" s="28" t="s">
        <v>2592</v>
      </c>
      <c r="G269" s="28" t="s">
        <v>33</v>
      </c>
      <c r="H269" s="28" t="s">
        <v>26</v>
      </c>
      <c r="I269" s="28">
        <v>16</v>
      </c>
      <c r="J269" s="29">
        <v>24</v>
      </c>
      <c r="K269" s="30" t="str">
        <f>IF(F269="NA","0000",IF(F269="A04","0200",IF(F269="A03","0500",IF(F269="A02","0700",IF(OR(F269="A01",F269="A05"),"1000",ERROR)))))</f>
        <v>1000</v>
      </c>
      <c r="L269" s="30" t="str">
        <f t="shared" si="23"/>
        <v>060</v>
      </c>
      <c r="M269" s="30" t="str">
        <f t="shared" si="24"/>
        <v>01440</v>
      </c>
      <c r="N269" s="31">
        <v>8</v>
      </c>
      <c r="O269" s="31">
        <v>9</v>
      </c>
      <c r="P269" s="28" t="s">
        <v>2310</v>
      </c>
      <c r="Q269" s="28" t="str">
        <f t="shared" si="25"/>
        <v>082</v>
      </c>
      <c r="R269" s="28" t="s">
        <v>2797</v>
      </c>
      <c r="V269" s="28">
        <f>I269/I$263*100</f>
        <v>8.8397790055248606</v>
      </c>
    </row>
    <row r="270" spans="1:22" s="28" customFormat="1" x14ac:dyDescent="0.25">
      <c r="A270" s="28" t="s">
        <v>2798</v>
      </c>
      <c r="B270" s="28" t="str">
        <f t="shared" si="22"/>
        <v>20190715</v>
      </c>
      <c r="C270" s="28" t="s">
        <v>872</v>
      </c>
      <c r="D270" s="28" t="s">
        <v>2258</v>
      </c>
      <c r="E270" s="28" t="s">
        <v>459</v>
      </c>
      <c r="F270" s="28" t="s">
        <v>2592</v>
      </c>
      <c r="G270" s="28" t="s">
        <v>33</v>
      </c>
      <c r="H270" s="28" t="s">
        <v>26</v>
      </c>
      <c r="I270" s="28">
        <v>16</v>
      </c>
      <c r="J270" s="29">
        <v>24</v>
      </c>
      <c r="K270" s="30" t="str">
        <f>IF(F270="NA","0000",IF(F270="A04","0200",IF(F270="A03","0500",IF(F270="A02","0700",IF(OR(F270="A01",F270="A05"),"1000",ERROR)))))</f>
        <v>1000</v>
      </c>
      <c r="L270" s="30" t="str">
        <f t="shared" si="23"/>
        <v>060</v>
      </c>
      <c r="M270" s="30" t="str">
        <f t="shared" si="24"/>
        <v>01440</v>
      </c>
      <c r="N270" s="31">
        <v>8</v>
      </c>
      <c r="O270" s="31">
        <v>9</v>
      </c>
      <c r="P270" s="28" t="s">
        <v>2310</v>
      </c>
      <c r="Q270" s="28" t="str">
        <f t="shared" si="25"/>
        <v>084</v>
      </c>
      <c r="R270" s="28" t="s">
        <v>2799</v>
      </c>
      <c r="V270" s="28">
        <f>I270/I$264*100</f>
        <v>22.222222222222221</v>
      </c>
    </row>
    <row r="271" spans="1:22" x14ac:dyDescent="0.25">
      <c r="A271" s="9" t="s">
        <v>2800</v>
      </c>
      <c r="B271" s="9" t="str">
        <f t="shared" si="22"/>
        <v>20190603</v>
      </c>
      <c r="C271" s="9" t="s">
        <v>872</v>
      </c>
      <c r="D271" s="9" t="s">
        <v>2258</v>
      </c>
      <c r="E271" s="9" t="s">
        <v>23</v>
      </c>
      <c r="F271" s="9" t="s">
        <v>24</v>
      </c>
      <c r="G271" s="9" t="s">
        <v>25</v>
      </c>
      <c r="H271" s="9" t="s">
        <v>26</v>
      </c>
      <c r="I271" s="9">
        <v>0</v>
      </c>
      <c r="J271" s="24">
        <v>0</v>
      </c>
      <c r="K271" s="25" t="str">
        <f>IF(F271="NA","0000",IF(F271="A04","0200",IF(F271="A03","0500",IF(F271="A02","0700",IF(F271="A01","1000",ERROR)))))</f>
        <v>0000</v>
      </c>
      <c r="L271" s="25" t="str">
        <f t="shared" ref="L271:L334" si="26">IF(J271="NA","000",TEXT(J271,"000"))</f>
        <v>000</v>
      </c>
      <c r="M271" s="26">
        <v>0</v>
      </c>
      <c r="N271" s="25">
        <v>9</v>
      </c>
      <c r="O271" s="25">
        <v>1</v>
      </c>
      <c r="P271" s="9" t="s">
        <v>2259</v>
      </c>
      <c r="Q271" s="9" t="str">
        <f t="shared" ref="Q271:Q334" si="27">CONCATENATE("0",RIGHT(A271,3))</f>
        <v>0574</v>
      </c>
      <c r="R271" s="9" t="s">
        <v>2801</v>
      </c>
      <c r="S271" s="3"/>
      <c r="T271" s="3"/>
      <c r="U271" s="3"/>
    </row>
    <row r="272" spans="1:22" x14ac:dyDescent="0.25">
      <c r="A272" s="9" t="s">
        <v>2802</v>
      </c>
      <c r="B272" s="9" t="str">
        <f t="shared" si="22"/>
        <v>20190603</v>
      </c>
      <c r="C272" s="9" t="s">
        <v>872</v>
      </c>
      <c r="D272" s="9" t="s">
        <v>2258</v>
      </c>
      <c r="E272" s="9" t="s">
        <v>459</v>
      </c>
      <c r="F272" s="9" t="s">
        <v>24</v>
      </c>
      <c r="G272" s="9" t="s">
        <v>25</v>
      </c>
      <c r="H272" s="9" t="s">
        <v>26</v>
      </c>
      <c r="I272" s="9">
        <v>1</v>
      </c>
      <c r="J272" s="24">
        <v>0</v>
      </c>
      <c r="K272" s="25" t="str">
        <f>IF(F272="NA","0000",IF(F272="A04","0200",IF(F272="A03","0500",IF(F272="A02","0700",IF(F272="A01","1000",ERROR)))))</f>
        <v>0000</v>
      </c>
      <c r="L272" s="25" t="str">
        <f t="shared" si="26"/>
        <v>000</v>
      </c>
      <c r="M272" s="26">
        <v>0</v>
      </c>
      <c r="N272" s="25">
        <v>9</v>
      </c>
      <c r="O272" s="25">
        <v>1</v>
      </c>
      <c r="P272" s="9" t="s">
        <v>2259</v>
      </c>
      <c r="Q272" s="9" t="str">
        <f t="shared" si="27"/>
        <v>0576</v>
      </c>
      <c r="R272" s="9" t="s">
        <v>2803</v>
      </c>
      <c r="S272" s="3"/>
      <c r="T272" s="3"/>
      <c r="U272" s="3"/>
    </row>
    <row r="273" spans="1:21" x14ac:dyDescent="0.25">
      <c r="A273" s="9" t="s">
        <v>2804</v>
      </c>
      <c r="B273" s="9" t="str">
        <f t="shared" si="22"/>
        <v>20190603</v>
      </c>
      <c r="C273" s="9" t="s">
        <v>872</v>
      </c>
      <c r="D273" s="9" t="s">
        <v>2258</v>
      </c>
      <c r="E273" s="9" t="s">
        <v>23</v>
      </c>
      <c r="F273" s="9" t="s">
        <v>339</v>
      </c>
      <c r="G273" s="9" t="s">
        <v>33</v>
      </c>
      <c r="H273" s="9" t="s">
        <v>26</v>
      </c>
      <c r="I273" s="9">
        <v>68</v>
      </c>
      <c r="J273" s="24">
        <v>60</v>
      </c>
      <c r="K273" s="25" t="str">
        <f>IF(F273="NA","0000",IF(F273="A04","0200",IF(F273="A03","0500",IF(F273="A02","0700",IF(F273="A01","1000",ERROR)))))</f>
        <v>0700</v>
      </c>
      <c r="L273" s="25" t="str">
        <f t="shared" si="26"/>
        <v>060</v>
      </c>
      <c r="M273" s="26">
        <v>0</v>
      </c>
      <c r="N273" s="25">
        <v>9</v>
      </c>
      <c r="O273" s="25">
        <v>1</v>
      </c>
      <c r="P273" s="9" t="s">
        <v>2259</v>
      </c>
      <c r="Q273" s="9" t="str">
        <f t="shared" si="27"/>
        <v>0578</v>
      </c>
      <c r="R273" s="9" t="s">
        <v>2805</v>
      </c>
      <c r="S273" s="3"/>
      <c r="T273" s="3"/>
      <c r="U273" s="3"/>
    </row>
    <row r="274" spans="1:21" x14ac:dyDescent="0.25">
      <c r="A274" s="9" t="s">
        <v>2806</v>
      </c>
      <c r="B274" s="9" t="str">
        <f t="shared" si="22"/>
        <v>20190603</v>
      </c>
      <c r="C274" s="9" t="s">
        <v>872</v>
      </c>
      <c r="D274" s="9" t="s">
        <v>2258</v>
      </c>
      <c r="E274" s="9" t="s">
        <v>23</v>
      </c>
      <c r="F274" s="9" t="s">
        <v>339</v>
      </c>
      <c r="G274" s="9" t="s">
        <v>33</v>
      </c>
      <c r="H274" s="9" t="s">
        <v>26</v>
      </c>
      <c r="I274" s="9">
        <v>43</v>
      </c>
      <c r="J274" s="24">
        <v>60</v>
      </c>
      <c r="K274" s="25" t="str">
        <f>IF(F274="NA","0000",IF(F274="A04","0200",IF(F274="A03","0500",IF(F274="A02","0700",IF(F274="A01","1000",ERROR)))))</f>
        <v>0700</v>
      </c>
      <c r="L274" s="25" t="str">
        <f t="shared" si="26"/>
        <v>060</v>
      </c>
      <c r="M274" s="26">
        <v>0</v>
      </c>
      <c r="N274" s="25">
        <v>9</v>
      </c>
      <c r="O274" s="25">
        <v>1</v>
      </c>
      <c r="P274" s="9" t="s">
        <v>2259</v>
      </c>
      <c r="Q274" s="9" t="str">
        <f t="shared" si="27"/>
        <v>0580</v>
      </c>
      <c r="R274" s="9" t="s">
        <v>2807</v>
      </c>
      <c r="S274" s="3"/>
      <c r="T274" s="3"/>
      <c r="U274" s="3"/>
    </row>
    <row r="275" spans="1:21" x14ac:dyDescent="0.25">
      <c r="A275" s="9" t="s">
        <v>2808</v>
      </c>
      <c r="B275" s="9" t="str">
        <f t="shared" si="22"/>
        <v>20190603</v>
      </c>
      <c r="C275" s="9" t="s">
        <v>872</v>
      </c>
      <c r="D275" s="9" t="s">
        <v>2258</v>
      </c>
      <c r="E275" s="9" t="s">
        <v>459</v>
      </c>
      <c r="F275" s="9" t="s">
        <v>339</v>
      </c>
      <c r="G275" s="9" t="s">
        <v>33</v>
      </c>
      <c r="H275" s="9" t="s">
        <v>26</v>
      </c>
      <c r="I275" s="9">
        <v>18</v>
      </c>
      <c r="J275" s="24">
        <v>60</v>
      </c>
      <c r="K275" s="25" t="str">
        <f>IF(F275="NA","0000",IF(F275="A04","0200",IF(F275="A03","0500",IF(F275="A02","0700",IF(F275="A01","1000",ERROR)))))</f>
        <v>0700</v>
      </c>
      <c r="L275" s="25" t="str">
        <f t="shared" si="26"/>
        <v>060</v>
      </c>
      <c r="M275" s="26">
        <v>0</v>
      </c>
      <c r="N275" s="25">
        <v>9</v>
      </c>
      <c r="O275" s="25">
        <v>1</v>
      </c>
      <c r="P275" s="9" t="s">
        <v>2259</v>
      </c>
      <c r="Q275" s="9" t="str">
        <f t="shared" si="27"/>
        <v>0582</v>
      </c>
      <c r="R275" s="9" t="s">
        <v>2809</v>
      </c>
      <c r="S275" s="3">
        <f>I275-I272</f>
        <v>17</v>
      </c>
      <c r="T275" s="3">
        <f>I273-I271</f>
        <v>68</v>
      </c>
      <c r="U275" s="3">
        <f>S275/T275</f>
        <v>0.25</v>
      </c>
    </row>
    <row r="276" spans="1:21" x14ac:dyDescent="0.25">
      <c r="A276" s="9" t="s">
        <v>2810</v>
      </c>
      <c r="B276" s="9" t="str">
        <f t="shared" si="22"/>
        <v>20190603</v>
      </c>
      <c r="C276" s="9" t="s">
        <v>872</v>
      </c>
      <c r="D276" s="9" t="s">
        <v>2258</v>
      </c>
      <c r="E276" s="9" t="s">
        <v>23</v>
      </c>
      <c r="F276" s="9" t="s">
        <v>24</v>
      </c>
      <c r="G276" s="9" t="s">
        <v>25</v>
      </c>
      <c r="H276" s="9" t="s">
        <v>26</v>
      </c>
      <c r="I276" s="9">
        <v>2</v>
      </c>
      <c r="J276" s="24">
        <v>0</v>
      </c>
      <c r="K276" s="25" t="str">
        <f>IF(F276="NA","0000",IF(F276="A04","0200",IF(F276="A03","0500",IF(F276="A02","0700",IF(F276="A01","1000",ERROR)))))</f>
        <v>0000</v>
      </c>
      <c r="L276" s="25" t="str">
        <f t="shared" si="26"/>
        <v>000</v>
      </c>
      <c r="M276" s="26">
        <v>0</v>
      </c>
      <c r="N276" s="25">
        <v>9</v>
      </c>
      <c r="O276" s="25">
        <v>2</v>
      </c>
      <c r="P276" s="9" t="s">
        <v>2259</v>
      </c>
      <c r="Q276" s="9" t="str">
        <f t="shared" si="27"/>
        <v>0584</v>
      </c>
      <c r="R276" s="9" t="s">
        <v>2811</v>
      </c>
      <c r="S276" s="3"/>
      <c r="T276" s="3"/>
      <c r="U276" s="3"/>
    </row>
    <row r="277" spans="1:21" x14ac:dyDescent="0.25">
      <c r="A277" s="9" t="s">
        <v>2812</v>
      </c>
      <c r="B277" s="9" t="str">
        <f t="shared" si="22"/>
        <v>20190603</v>
      </c>
      <c r="C277" s="9" t="s">
        <v>872</v>
      </c>
      <c r="D277" s="9" t="s">
        <v>2258</v>
      </c>
      <c r="E277" s="9" t="s">
        <v>459</v>
      </c>
      <c r="F277" s="9" t="s">
        <v>24</v>
      </c>
      <c r="G277" s="9" t="s">
        <v>25</v>
      </c>
      <c r="H277" s="9" t="s">
        <v>26</v>
      </c>
      <c r="I277" s="9">
        <v>2</v>
      </c>
      <c r="J277" s="24">
        <v>0</v>
      </c>
      <c r="K277" s="25" t="str">
        <f>IF(F277="NA","0000",IF(F277="A04","0200",IF(F277="A03","0500",IF(F277="A02","0700",IF(F277="A01","1000",ERROR)))))</f>
        <v>0000</v>
      </c>
      <c r="L277" s="25" t="str">
        <f t="shared" si="26"/>
        <v>000</v>
      </c>
      <c r="M277" s="26">
        <v>0</v>
      </c>
      <c r="N277" s="25">
        <v>9</v>
      </c>
      <c r="O277" s="25">
        <v>2</v>
      </c>
      <c r="P277" s="9" t="s">
        <v>2259</v>
      </c>
      <c r="Q277" s="9" t="str">
        <f t="shared" si="27"/>
        <v>0586</v>
      </c>
      <c r="R277" s="9" t="s">
        <v>2813</v>
      </c>
      <c r="S277" s="3"/>
      <c r="T277" s="3"/>
      <c r="U277" s="3"/>
    </row>
    <row r="278" spans="1:21" x14ac:dyDescent="0.25">
      <c r="A278" s="9" t="s">
        <v>2814</v>
      </c>
      <c r="B278" s="9" t="str">
        <f t="shared" si="22"/>
        <v>20190603</v>
      </c>
      <c r="C278" s="9" t="s">
        <v>872</v>
      </c>
      <c r="D278" s="9" t="s">
        <v>2258</v>
      </c>
      <c r="E278" s="9" t="s">
        <v>23</v>
      </c>
      <c r="F278" s="9" t="s">
        <v>339</v>
      </c>
      <c r="G278" s="9" t="s">
        <v>33</v>
      </c>
      <c r="H278" s="9" t="s">
        <v>26</v>
      </c>
      <c r="I278" s="9">
        <v>75</v>
      </c>
      <c r="J278" s="24">
        <v>60</v>
      </c>
      <c r="K278" s="25" t="str">
        <f>IF(F278="NA","0000",IF(F278="A04","0200",IF(F278="A03","0500",IF(F278="A02","0700",IF(F278="A01","1000",ERROR)))))</f>
        <v>0700</v>
      </c>
      <c r="L278" s="25" t="str">
        <f t="shared" si="26"/>
        <v>060</v>
      </c>
      <c r="M278" s="26">
        <v>0</v>
      </c>
      <c r="N278" s="25">
        <v>9</v>
      </c>
      <c r="O278" s="25">
        <v>2</v>
      </c>
      <c r="P278" s="9" t="s">
        <v>2259</v>
      </c>
      <c r="Q278" s="9" t="str">
        <f t="shared" si="27"/>
        <v>0588</v>
      </c>
      <c r="R278" s="9" t="s">
        <v>2815</v>
      </c>
      <c r="S278" s="3"/>
      <c r="T278" s="3"/>
      <c r="U278" s="3"/>
    </row>
    <row r="279" spans="1:21" x14ac:dyDescent="0.25">
      <c r="A279" s="9" t="s">
        <v>2816</v>
      </c>
      <c r="B279" s="9" t="str">
        <f t="shared" si="22"/>
        <v>20190603</v>
      </c>
      <c r="C279" s="9" t="s">
        <v>872</v>
      </c>
      <c r="D279" s="9" t="s">
        <v>2258</v>
      </c>
      <c r="E279" s="9" t="s">
        <v>23</v>
      </c>
      <c r="F279" s="9" t="s">
        <v>339</v>
      </c>
      <c r="G279" s="9" t="s">
        <v>33</v>
      </c>
      <c r="H279" s="9" t="s">
        <v>26</v>
      </c>
      <c r="I279" s="9">
        <v>65</v>
      </c>
      <c r="J279" s="24">
        <v>60</v>
      </c>
      <c r="K279" s="25" t="str">
        <f>IF(F279="NA","0000",IF(F279="A04","0200",IF(F279="A03","0500",IF(F279="A02","0700",IF(F279="A01","1000",ERROR)))))</f>
        <v>0700</v>
      </c>
      <c r="L279" s="25" t="str">
        <f t="shared" si="26"/>
        <v>060</v>
      </c>
      <c r="M279" s="26">
        <v>0</v>
      </c>
      <c r="N279" s="25">
        <v>9</v>
      </c>
      <c r="O279" s="25">
        <v>2</v>
      </c>
      <c r="P279" s="9" t="s">
        <v>2259</v>
      </c>
      <c r="Q279" s="9" t="str">
        <f t="shared" si="27"/>
        <v>0590</v>
      </c>
      <c r="R279" s="9" t="s">
        <v>2817</v>
      </c>
      <c r="S279" s="3"/>
      <c r="T279" s="3"/>
      <c r="U279" s="3"/>
    </row>
    <row r="280" spans="1:21" x14ac:dyDescent="0.25">
      <c r="A280" s="9" t="s">
        <v>2818</v>
      </c>
      <c r="B280" s="9" t="str">
        <f t="shared" si="22"/>
        <v>20190603</v>
      </c>
      <c r="C280" s="9" t="s">
        <v>872</v>
      </c>
      <c r="D280" s="9" t="s">
        <v>2258</v>
      </c>
      <c r="E280" s="9" t="s">
        <v>459</v>
      </c>
      <c r="F280" s="9" t="s">
        <v>339</v>
      </c>
      <c r="G280" s="9" t="s">
        <v>33</v>
      </c>
      <c r="H280" s="9" t="s">
        <v>26</v>
      </c>
      <c r="I280" s="9">
        <v>22</v>
      </c>
      <c r="J280" s="24">
        <v>60</v>
      </c>
      <c r="K280" s="25" t="str">
        <f>IF(F280="NA","0000",IF(F280="A04","0200",IF(F280="A03","0500",IF(F280="A02","0700",IF(F280="A01","1000",ERROR)))))</f>
        <v>0700</v>
      </c>
      <c r="L280" s="25" t="str">
        <f t="shared" si="26"/>
        <v>060</v>
      </c>
      <c r="M280" s="26">
        <v>0</v>
      </c>
      <c r="N280" s="25">
        <v>9</v>
      </c>
      <c r="O280" s="25">
        <v>2</v>
      </c>
      <c r="P280" s="9" t="s">
        <v>2259</v>
      </c>
      <c r="Q280" s="9" t="str">
        <f t="shared" si="27"/>
        <v>0592</v>
      </c>
      <c r="R280" s="9" t="s">
        <v>2819</v>
      </c>
      <c r="S280" s="3">
        <f>I280-I277</f>
        <v>20</v>
      </c>
      <c r="T280" s="3">
        <f>I278-I276</f>
        <v>73</v>
      </c>
      <c r="U280" s="3">
        <f>S280/T280</f>
        <v>0.27397260273972601</v>
      </c>
    </row>
    <row r="281" spans="1:21" x14ac:dyDescent="0.25">
      <c r="A281" s="9" t="s">
        <v>2820</v>
      </c>
      <c r="B281" s="9" t="str">
        <f t="shared" si="22"/>
        <v>20190603</v>
      </c>
      <c r="C281" s="9" t="s">
        <v>872</v>
      </c>
      <c r="D281" s="9" t="s">
        <v>2258</v>
      </c>
      <c r="E281" s="9" t="s">
        <v>23</v>
      </c>
      <c r="F281" s="9" t="s">
        <v>24</v>
      </c>
      <c r="G281" s="9" t="s">
        <v>25</v>
      </c>
      <c r="H281" s="9" t="s">
        <v>26</v>
      </c>
      <c r="I281" s="9">
        <v>2</v>
      </c>
      <c r="J281" s="24">
        <v>0</v>
      </c>
      <c r="K281" s="25" t="str">
        <f>IF(F281="NA","0000",IF(F281="A04","0200",IF(F281="A03","0500",IF(F281="A02","0700",IF(F281="A01","1000",ERROR)))))</f>
        <v>0000</v>
      </c>
      <c r="L281" s="25" t="str">
        <f t="shared" si="26"/>
        <v>000</v>
      </c>
      <c r="M281" s="26">
        <v>0</v>
      </c>
      <c r="N281" s="25">
        <v>9</v>
      </c>
      <c r="O281" s="25">
        <v>3</v>
      </c>
      <c r="P281" s="9" t="s">
        <v>2259</v>
      </c>
      <c r="Q281" s="9" t="str">
        <f t="shared" si="27"/>
        <v>0594</v>
      </c>
      <c r="R281" s="9" t="s">
        <v>2821</v>
      </c>
      <c r="S281" s="3"/>
      <c r="T281" s="3"/>
      <c r="U281" s="3"/>
    </row>
    <row r="282" spans="1:21" x14ac:dyDescent="0.25">
      <c r="A282" s="9" t="s">
        <v>2822</v>
      </c>
      <c r="B282" s="9" t="str">
        <f t="shared" si="22"/>
        <v>20190603</v>
      </c>
      <c r="C282" s="9" t="s">
        <v>872</v>
      </c>
      <c r="D282" s="9" t="s">
        <v>2258</v>
      </c>
      <c r="E282" s="9" t="s">
        <v>459</v>
      </c>
      <c r="F282" s="9" t="s">
        <v>24</v>
      </c>
      <c r="G282" s="9" t="s">
        <v>25</v>
      </c>
      <c r="H282" s="9" t="s">
        <v>26</v>
      </c>
      <c r="I282" s="9">
        <v>2</v>
      </c>
      <c r="J282" s="24">
        <v>0</v>
      </c>
      <c r="K282" s="25" t="str">
        <f>IF(F282="NA","0000",IF(F282="A04","0200",IF(F282="A03","0500",IF(F282="A02","0700",IF(F282="A01","1000",ERROR)))))</f>
        <v>0000</v>
      </c>
      <c r="L282" s="25" t="str">
        <f t="shared" si="26"/>
        <v>000</v>
      </c>
      <c r="M282" s="26">
        <v>0</v>
      </c>
      <c r="N282" s="25">
        <v>9</v>
      </c>
      <c r="O282" s="25">
        <v>3</v>
      </c>
      <c r="P282" s="9" t="s">
        <v>2259</v>
      </c>
      <c r="Q282" s="9" t="str">
        <f t="shared" si="27"/>
        <v>0596</v>
      </c>
      <c r="R282" s="9" t="s">
        <v>2823</v>
      </c>
      <c r="S282" s="3"/>
      <c r="T282" s="3"/>
      <c r="U282" s="3"/>
    </row>
    <row r="283" spans="1:21" x14ac:dyDescent="0.25">
      <c r="A283" s="9" t="s">
        <v>2824</v>
      </c>
      <c r="B283" s="9" t="str">
        <f t="shared" si="22"/>
        <v>20190603</v>
      </c>
      <c r="C283" s="9" t="s">
        <v>872</v>
      </c>
      <c r="D283" s="9" t="s">
        <v>2258</v>
      </c>
      <c r="E283" s="9" t="s">
        <v>23</v>
      </c>
      <c r="F283" s="9" t="s">
        <v>339</v>
      </c>
      <c r="G283" s="9" t="s">
        <v>33</v>
      </c>
      <c r="H283" s="9" t="s">
        <v>26</v>
      </c>
      <c r="I283" s="9">
        <v>81</v>
      </c>
      <c r="J283" s="24">
        <v>60</v>
      </c>
      <c r="K283" s="25" t="str">
        <f>IF(F283="NA","0000",IF(F283="A04","0200",IF(F283="A03","0500",IF(F283="A02","0700",IF(F283="A01","1000",ERROR)))))</f>
        <v>0700</v>
      </c>
      <c r="L283" s="25" t="str">
        <f t="shared" si="26"/>
        <v>060</v>
      </c>
      <c r="M283" s="26">
        <v>0</v>
      </c>
      <c r="N283" s="25">
        <v>9</v>
      </c>
      <c r="O283" s="25">
        <v>3</v>
      </c>
      <c r="P283" s="9" t="s">
        <v>2259</v>
      </c>
      <c r="Q283" s="9" t="str">
        <f t="shared" si="27"/>
        <v>0598</v>
      </c>
      <c r="R283" s="9" t="s">
        <v>2825</v>
      </c>
      <c r="S283" s="3"/>
      <c r="T283" s="3"/>
      <c r="U283" s="3"/>
    </row>
    <row r="284" spans="1:21" x14ac:dyDescent="0.25">
      <c r="A284" s="9" t="s">
        <v>2826</v>
      </c>
      <c r="B284" s="9" t="str">
        <f t="shared" si="22"/>
        <v>20190603</v>
      </c>
      <c r="C284" s="9" t="s">
        <v>872</v>
      </c>
      <c r="D284" s="9" t="s">
        <v>2258</v>
      </c>
      <c r="E284" s="9" t="s">
        <v>23</v>
      </c>
      <c r="F284" s="9" t="s">
        <v>339</v>
      </c>
      <c r="G284" s="9" t="s">
        <v>33</v>
      </c>
      <c r="H284" s="9" t="s">
        <v>26</v>
      </c>
      <c r="I284" s="9">
        <v>38</v>
      </c>
      <c r="J284" s="24">
        <v>60</v>
      </c>
      <c r="K284" s="25" t="str">
        <f>IF(F284="NA","0000",IF(F284="A04","0200",IF(F284="A03","0500",IF(F284="A02","0700",IF(F284="A01","1000",ERROR)))))</f>
        <v>0700</v>
      </c>
      <c r="L284" s="25" t="str">
        <f t="shared" si="26"/>
        <v>060</v>
      </c>
      <c r="M284" s="26">
        <v>0</v>
      </c>
      <c r="N284" s="25">
        <v>9</v>
      </c>
      <c r="O284" s="25">
        <v>3</v>
      </c>
      <c r="P284" s="9" t="s">
        <v>2259</v>
      </c>
      <c r="Q284" s="9" t="str">
        <f t="shared" si="27"/>
        <v>0600</v>
      </c>
      <c r="R284" s="9" t="s">
        <v>2827</v>
      </c>
      <c r="S284" s="3"/>
      <c r="T284" s="3"/>
      <c r="U284" s="3"/>
    </row>
    <row r="285" spans="1:21" x14ac:dyDescent="0.25">
      <c r="A285" s="9" t="s">
        <v>2828</v>
      </c>
      <c r="B285" s="9" t="str">
        <f t="shared" si="22"/>
        <v>20190603</v>
      </c>
      <c r="C285" s="9" t="s">
        <v>872</v>
      </c>
      <c r="D285" s="9" t="s">
        <v>2258</v>
      </c>
      <c r="E285" s="9" t="s">
        <v>459</v>
      </c>
      <c r="F285" s="9" t="s">
        <v>339</v>
      </c>
      <c r="G285" s="9" t="s">
        <v>33</v>
      </c>
      <c r="H285" s="9" t="s">
        <v>26</v>
      </c>
      <c r="I285" s="9">
        <v>16</v>
      </c>
      <c r="J285" s="24">
        <v>60</v>
      </c>
      <c r="K285" s="25" t="str">
        <f>IF(F285="NA","0000",IF(F285="A04","0200",IF(F285="A03","0500",IF(F285="A02","0700",IF(F285="A01","1000",ERROR)))))</f>
        <v>0700</v>
      </c>
      <c r="L285" s="25" t="str">
        <f t="shared" si="26"/>
        <v>060</v>
      </c>
      <c r="M285" s="26">
        <v>0</v>
      </c>
      <c r="N285" s="25">
        <v>9</v>
      </c>
      <c r="O285" s="25">
        <v>3</v>
      </c>
      <c r="P285" s="9" t="s">
        <v>2259</v>
      </c>
      <c r="Q285" s="9" t="str">
        <f t="shared" si="27"/>
        <v>0602</v>
      </c>
      <c r="R285" s="9" t="s">
        <v>2829</v>
      </c>
      <c r="S285" s="3">
        <f>I285-I282</f>
        <v>14</v>
      </c>
      <c r="T285" s="3">
        <f>I283-I281</f>
        <v>79</v>
      </c>
      <c r="U285" s="3">
        <f>S285/T285</f>
        <v>0.17721518987341772</v>
      </c>
    </row>
    <row r="286" spans="1:21" x14ac:dyDescent="0.25">
      <c r="A286" s="9" t="s">
        <v>2830</v>
      </c>
      <c r="B286" s="9" t="str">
        <f t="shared" ref="B286:B339" si="28">LEFT(A286,8)</f>
        <v>20190603</v>
      </c>
      <c r="C286" s="9" t="s">
        <v>872</v>
      </c>
      <c r="D286" s="9" t="s">
        <v>2258</v>
      </c>
      <c r="E286" s="9" t="s">
        <v>23</v>
      </c>
      <c r="F286" s="9" t="s">
        <v>24</v>
      </c>
      <c r="G286" s="9" t="s">
        <v>25</v>
      </c>
      <c r="H286" s="9" t="s">
        <v>26</v>
      </c>
      <c r="I286" s="9">
        <v>2</v>
      </c>
      <c r="J286" s="24">
        <v>0</v>
      </c>
      <c r="K286" s="25" t="str">
        <f>IF(F286="NA","0000",IF(F286="A04","0200",IF(F286="A03","0500",IF(F286="A02","0700",IF(F286="A01","1000",ERROR)))))</f>
        <v>0000</v>
      </c>
      <c r="L286" s="25" t="str">
        <f t="shared" si="26"/>
        <v>000</v>
      </c>
      <c r="M286" s="26">
        <v>0</v>
      </c>
      <c r="N286" s="25">
        <v>9</v>
      </c>
      <c r="O286" s="25">
        <v>4</v>
      </c>
      <c r="P286" s="9" t="s">
        <v>2259</v>
      </c>
      <c r="Q286" s="9" t="str">
        <f t="shared" si="27"/>
        <v>0604</v>
      </c>
      <c r="R286" s="9" t="s">
        <v>2831</v>
      </c>
      <c r="S286" s="3"/>
      <c r="T286" s="3"/>
      <c r="U286" s="3"/>
    </row>
    <row r="287" spans="1:21" x14ac:dyDescent="0.25">
      <c r="A287" s="9" t="s">
        <v>2832</v>
      </c>
      <c r="B287" s="9" t="str">
        <f t="shared" si="28"/>
        <v>20190603</v>
      </c>
      <c r="C287" s="9" t="s">
        <v>872</v>
      </c>
      <c r="D287" s="9" t="s">
        <v>2258</v>
      </c>
      <c r="E287" s="9" t="s">
        <v>459</v>
      </c>
      <c r="F287" s="9" t="s">
        <v>24</v>
      </c>
      <c r="G287" s="9" t="s">
        <v>25</v>
      </c>
      <c r="H287" s="9" t="s">
        <v>26</v>
      </c>
      <c r="I287" s="9">
        <v>4</v>
      </c>
      <c r="J287" s="24">
        <v>0</v>
      </c>
      <c r="K287" s="25" t="str">
        <f>IF(F287="NA","0000",IF(F287="A04","0200",IF(F287="A03","0500",IF(F287="A02","0700",IF(F287="A01","1000",ERROR)))))</f>
        <v>0000</v>
      </c>
      <c r="L287" s="25" t="str">
        <f t="shared" si="26"/>
        <v>000</v>
      </c>
      <c r="M287" s="26">
        <v>0</v>
      </c>
      <c r="N287" s="25">
        <v>9</v>
      </c>
      <c r="O287" s="25">
        <v>4</v>
      </c>
      <c r="P287" s="9" t="s">
        <v>2259</v>
      </c>
      <c r="Q287" s="9" t="str">
        <f t="shared" si="27"/>
        <v>0606</v>
      </c>
      <c r="R287" s="9" t="s">
        <v>2833</v>
      </c>
      <c r="S287" s="3"/>
      <c r="T287" s="3"/>
      <c r="U287" s="3"/>
    </row>
    <row r="288" spans="1:21" x14ac:dyDescent="0.25">
      <c r="A288" s="9" t="s">
        <v>2834</v>
      </c>
      <c r="B288" s="9" t="str">
        <f t="shared" si="28"/>
        <v>20190603</v>
      </c>
      <c r="C288" s="9" t="s">
        <v>872</v>
      </c>
      <c r="D288" s="9" t="s">
        <v>2258</v>
      </c>
      <c r="E288" s="9" t="s">
        <v>23</v>
      </c>
      <c r="F288" s="9" t="s">
        <v>339</v>
      </c>
      <c r="G288" s="9" t="s">
        <v>33</v>
      </c>
      <c r="H288" s="9" t="s">
        <v>26</v>
      </c>
      <c r="I288" s="9">
        <v>118</v>
      </c>
      <c r="J288" s="24">
        <v>60</v>
      </c>
      <c r="K288" s="25" t="str">
        <f>IF(F288="NA","0000",IF(F288="A04","0200",IF(F288="A03","0500",IF(F288="A02","0700",IF(F288="A01","1000",ERROR)))))</f>
        <v>0700</v>
      </c>
      <c r="L288" s="25" t="str">
        <f t="shared" si="26"/>
        <v>060</v>
      </c>
      <c r="M288" s="26">
        <v>0</v>
      </c>
      <c r="N288" s="25">
        <v>9</v>
      </c>
      <c r="O288" s="25">
        <v>4</v>
      </c>
      <c r="P288" s="9" t="s">
        <v>2259</v>
      </c>
      <c r="Q288" s="9" t="str">
        <f t="shared" si="27"/>
        <v>0608</v>
      </c>
      <c r="R288" s="9" t="s">
        <v>2835</v>
      </c>
      <c r="S288" s="3"/>
      <c r="T288" s="3"/>
      <c r="U288" s="3"/>
    </row>
    <row r="289" spans="1:21" x14ac:dyDescent="0.25">
      <c r="A289" s="9" t="s">
        <v>2836</v>
      </c>
      <c r="B289" s="9" t="str">
        <f t="shared" si="28"/>
        <v>20190603</v>
      </c>
      <c r="C289" s="9" t="s">
        <v>872</v>
      </c>
      <c r="D289" s="9" t="s">
        <v>2258</v>
      </c>
      <c r="E289" s="9" t="s">
        <v>23</v>
      </c>
      <c r="F289" s="9" t="s">
        <v>339</v>
      </c>
      <c r="G289" s="9" t="s">
        <v>33</v>
      </c>
      <c r="H289" s="9" t="s">
        <v>26</v>
      </c>
      <c r="I289" s="9">
        <v>51</v>
      </c>
      <c r="J289" s="24">
        <v>60</v>
      </c>
      <c r="K289" s="25" t="str">
        <f>IF(F289="NA","0000",IF(F289="A04","0200",IF(F289="A03","0500",IF(F289="A02","0700",IF(F289="A01","1000",ERROR)))))</f>
        <v>0700</v>
      </c>
      <c r="L289" s="25" t="str">
        <f t="shared" si="26"/>
        <v>060</v>
      </c>
      <c r="M289" s="26">
        <v>0</v>
      </c>
      <c r="N289" s="25">
        <v>9</v>
      </c>
      <c r="O289" s="25">
        <v>4</v>
      </c>
      <c r="P289" s="9" t="s">
        <v>2259</v>
      </c>
      <c r="Q289" s="9" t="str">
        <f t="shared" si="27"/>
        <v>0610</v>
      </c>
      <c r="R289" s="9" t="s">
        <v>2837</v>
      </c>
      <c r="S289" s="3"/>
      <c r="T289" s="3"/>
      <c r="U289" s="3"/>
    </row>
    <row r="290" spans="1:21" x14ac:dyDescent="0.25">
      <c r="A290" s="9" t="s">
        <v>2838</v>
      </c>
      <c r="B290" s="9" t="str">
        <f t="shared" si="28"/>
        <v>20190603</v>
      </c>
      <c r="C290" s="9" t="s">
        <v>872</v>
      </c>
      <c r="D290" s="9" t="s">
        <v>2258</v>
      </c>
      <c r="E290" s="9" t="s">
        <v>459</v>
      </c>
      <c r="F290" s="9" t="s">
        <v>339</v>
      </c>
      <c r="G290" s="9" t="s">
        <v>33</v>
      </c>
      <c r="H290" s="9" t="s">
        <v>26</v>
      </c>
      <c r="I290" s="9">
        <v>18</v>
      </c>
      <c r="J290" s="24">
        <v>60</v>
      </c>
      <c r="K290" s="25" t="str">
        <f>IF(F290="NA","0000",IF(F290="A04","0200",IF(F290="A03","0500",IF(F290="A02","0700",IF(F290="A01","1000",ERROR)))))</f>
        <v>0700</v>
      </c>
      <c r="L290" s="25" t="str">
        <f t="shared" si="26"/>
        <v>060</v>
      </c>
      <c r="M290" s="26">
        <v>0</v>
      </c>
      <c r="N290" s="25">
        <v>9</v>
      </c>
      <c r="O290" s="25">
        <v>4</v>
      </c>
      <c r="P290" s="9" t="s">
        <v>2259</v>
      </c>
      <c r="Q290" s="9" t="str">
        <f t="shared" si="27"/>
        <v>0612</v>
      </c>
      <c r="R290" s="9" t="s">
        <v>2839</v>
      </c>
      <c r="S290" s="3">
        <f>I290-I287</f>
        <v>14</v>
      </c>
      <c r="T290" s="3">
        <f>I288-I286</f>
        <v>116</v>
      </c>
      <c r="U290" s="3">
        <f>S290/T290</f>
        <v>0.1206896551724138</v>
      </c>
    </row>
    <row r="291" spans="1:21" x14ac:dyDescent="0.25">
      <c r="A291" s="9" t="s">
        <v>2840</v>
      </c>
      <c r="B291" s="9" t="str">
        <f t="shared" si="28"/>
        <v>20190603</v>
      </c>
      <c r="C291" s="9" t="s">
        <v>872</v>
      </c>
      <c r="D291" s="9" t="s">
        <v>2258</v>
      </c>
      <c r="E291" s="9" t="s">
        <v>23</v>
      </c>
      <c r="F291" s="9" t="s">
        <v>24</v>
      </c>
      <c r="G291" s="9" t="s">
        <v>25</v>
      </c>
      <c r="H291" s="9" t="s">
        <v>26</v>
      </c>
      <c r="I291" s="9">
        <v>5</v>
      </c>
      <c r="J291" s="24">
        <v>0</v>
      </c>
      <c r="K291" s="25" t="str">
        <f>IF(F291="NA","0000",IF(F291="A04","0200",IF(F291="A03","0500",IF(F291="A02","0700",IF(F291="A01","1000",ERROR)))))</f>
        <v>0000</v>
      </c>
      <c r="L291" s="25" t="str">
        <f t="shared" si="26"/>
        <v>000</v>
      </c>
      <c r="M291" s="26">
        <v>0</v>
      </c>
      <c r="N291" s="25">
        <v>9</v>
      </c>
      <c r="O291" s="25">
        <v>5</v>
      </c>
      <c r="P291" s="9" t="s">
        <v>2259</v>
      </c>
      <c r="Q291" s="9" t="str">
        <f t="shared" si="27"/>
        <v>0614</v>
      </c>
      <c r="R291" s="9" t="s">
        <v>2841</v>
      </c>
      <c r="S291" s="3"/>
      <c r="T291" s="3"/>
      <c r="U291" s="3"/>
    </row>
    <row r="292" spans="1:21" x14ac:dyDescent="0.25">
      <c r="A292" s="9" t="s">
        <v>2842</v>
      </c>
      <c r="B292" s="9" t="str">
        <f t="shared" si="28"/>
        <v>20190603</v>
      </c>
      <c r="C292" s="9" t="s">
        <v>872</v>
      </c>
      <c r="D292" s="9" t="s">
        <v>2258</v>
      </c>
      <c r="E292" s="9" t="s">
        <v>459</v>
      </c>
      <c r="F292" s="9" t="s">
        <v>24</v>
      </c>
      <c r="G292" s="9" t="s">
        <v>25</v>
      </c>
      <c r="H292" s="9" t="s">
        <v>26</v>
      </c>
      <c r="I292" s="9">
        <v>11</v>
      </c>
      <c r="J292" s="24">
        <v>0</v>
      </c>
      <c r="K292" s="25" t="str">
        <f>IF(F292="NA","0000",IF(F292="A04","0200",IF(F292="A03","0500",IF(F292="A02","0700",IF(F292="A01","1000",ERROR)))))</f>
        <v>0000</v>
      </c>
      <c r="L292" s="25" t="str">
        <f t="shared" si="26"/>
        <v>000</v>
      </c>
      <c r="M292" s="26">
        <v>0</v>
      </c>
      <c r="N292" s="25">
        <v>9</v>
      </c>
      <c r="O292" s="25">
        <v>5</v>
      </c>
      <c r="P292" s="9" t="s">
        <v>2259</v>
      </c>
      <c r="Q292" s="9" t="str">
        <f t="shared" si="27"/>
        <v>0616</v>
      </c>
      <c r="R292" s="9" t="s">
        <v>2843</v>
      </c>
      <c r="S292" s="3"/>
      <c r="T292" s="3"/>
      <c r="U292" s="3"/>
    </row>
    <row r="293" spans="1:21" x14ac:dyDescent="0.25">
      <c r="A293" s="9" t="s">
        <v>2844</v>
      </c>
      <c r="B293" s="9" t="str">
        <f t="shared" si="28"/>
        <v>20190603</v>
      </c>
      <c r="C293" s="9" t="s">
        <v>872</v>
      </c>
      <c r="D293" s="9" t="s">
        <v>2258</v>
      </c>
      <c r="E293" s="9" t="s">
        <v>23</v>
      </c>
      <c r="F293" s="9" t="s">
        <v>339</v>
      </c>
      <c r="G293" s="9" t="s">
        <v>33</v>
      </c>
      <c r="H293" s="9" t="s">
        <v>26</v>
      </c>
      <c r="I293" s="9">
        <v>85</v>
      </c>
      <c r="J293" s="24">
        <v>60</v>
      </c>
      <c r="K293" s="25" t="str">
        <f>IF(F293="NA","0000",IF(F293="A04","0200",IF(F293="A03","0500",IF(F293="A02","0700",IF(F293="A01","1000",ERROR)))))</f>
        <v>0700</v>
      </c>
      <c r="L293" s="25" t="str">
        <f t="shared" si="26"/>
        <v>060</v>
      </c>
      <c r="M293" s="26">
        <v>0</v>
      </c>
      <c r="N293" s="25">
        <v>9</v>
      </c>
      <c r="O293" s="25">
        <v>5</v>
      </c>
      <c r="P293" s="9" t="s">
        <v>2259</v>
      </c>
      <c r="Q293" s="9" t="str">
        <f t="shared" si="27"/>
        <v>0618</v>
      </c>
      <c r="R293" s="9" t="s">
        <v>2845</v>
      </c>
      <c r="S293" s="3"/>
      <c r="T293" s="3"/>
      <c r="U293" s="3"/>
    </row>
    <row r="294" spans="1:21" x14ac:dyDescent="0.25">
      <c r="A294" s="9" t="s">
        <v>2846</v>
      </c>
      <c r="B294" s="9" t="str">
        <f t="shared" si="28"/>
        <v>20190603</v>
      </c>
      <c r="C294" s="9" t="s">
        <v>872</v>
      </c>
      <c r="D294" s="9" t="s">
        <v>2258</v>
      </c>
      <c r="E294" s="9" t="s">
        <v>23</v>
      </c>
      <c r="F294" s="9" t="s">
        <v>339</v>
      </c>
      <c r="G294" s="9" t="s">
        <v>33</v>
      </c>
      <c r="H294" s="9" t="s">
        <v>26</v>
      </c>
      <c r="I294" s="9">
        <v>31</v>
      </c>
      <c r="J294" s="24">
        <v>60</v>
      </c>
      <c r="K294" s="25" t="str">
        <f>IF(F294="NA","0000",IF(F294="A04","0200",IF(F294="A03","0500",IF(F294="A02","0700",IF(F294="A01","1000",ERROR)))))</f>
        <v>0700</v>
      </c>
      <c r="L294" s="25" t="str">
        <f t="shared" si="26"/>
        <v>060</v>
      </c>
      <c r="M294" s="26">
        <v>0</v>
      </c>
      <c r="N294" s="25">
        <v>9</v>
      </c>
      <c r="O294" s="25">
        <v>5</v>
      </c>
      <c r="P294" s="9" t="s">
        <v>2259</v>
      </c>
      <c r="Q294" s="9" t="str">
        <f t="shared" si="27"/>
        <v>0620</v>
      </c>
      <c r="R294" s="9" t="s">
        <v>2847</v>
      </c>
      <c r="S294" s="3"/>
      <c r="T294" s="3"/>
      <c r="U294" s="3"/>
    </row>
    <row r="295" spans="1:21" x14ac:dyDescent="0.25">
      <c r="A295" s="9" t="s">
        <v>2848</v>
      </c>
      <c r="B295" s="9" t="str">
        <f t="shared" si="28"/>
        <v>20190603</v>
      </c>
      <c r="C295" s="9" t="s">
        <v>872</v>
      </c>
      <c r="D295" s="9" t="s">
        <v>2258</v>
      </c>
      <c r="E295" s="9" t="s">
        <v>459</v>
      </c>
      <c r="F295" s="9" t="s">
        <v>339</v>
      </c>
      <c r="G295" s="9" t="s">
        <v>33</v>
      </c>
      <c r="H295" s="9" t="s">
        <v>26</v>
      </c>
      <c r="I295" s="9">
        <v>11</v>
      </c>
      <c r="J295" s="24">
        <v>60</v>
      </c>
      <c r="K295" s="25" t="str">
        <f>IF(F295="NA","0000",IF(F295="A04","0200",IF(F295="A03","0500",IF(F295="A02","0700",IF(F295="A01","1000",ERROR)))))</f>
        <v>0700</v>
      </c>
      <c r="L295" s="25" t="str">
        <f t="shared" si="26"/>
        <v>060</v>
      </c>
      <c r="M295" s="26">
        <v>0</v>
      </c>
      <c r="N295" s="25">
        <v>9</v>
      </c>
      <c r="O295" s="25">
        <v>5</v>
      </c>
      <c r="P295" s="9" t="s">
        <v>2259</v>
      </c>
      <c r="Q295" s="9" t="str">
        <f t="shared" si="27"/>
        <v>0622</v>
      </c>
      <c r="R295" s="9" t="s">
        <v>2849</v>
      </c>
      <c r="S295" s="3">
        <f>I295-I292</f>
        <v>0</v>
      </c>
      <c r="T295" s="3">
        <f>I293-I291</f>
        <v>80</v>
      </c>
      <c r="U295" s="3">
        <f>S295/T295</f>
        <v>0</v>
      </c>
    </row>
    <row r="296" spans="1:21" x14ac:dyDescent="0.25">
      <c r="A296" s="9" t="s">
        <v>2850</v>
      </c>
      <c r="B296" s="9" t="str">
        <f t="shared" si="28"/>
        <v>20190603</v>
      </c>
      <c r="C296" s="9" t="s">
        <v>872</v>
      </c>
      <c r="D296" s="9" t="s">
        <v>2258</v>
      </c>
      <c r="E296" s="9" t="s">
        <v>23</v>
      </c>
      <c r="F296" s="9" t="s">
        <v>24</v>
      </c>
      <c r="G296" s="9" t="s">
        <v>25</v>
      </c>
      <c r="H296" s="9" t="s">
        <v>26</v>
      </c>
      <c r="I296" s="9">
        <v>5</v>
      </c>
      <c r="J296" s="24">
        <v>0</v>
      </c>
      <c r="K296" s="25" t="str">
        <f>IF(F296="NA","0000",IF(F296="A04","0200",IF(F296="A03","0500",IF(F296="A02","0700",IF(F296="A01","1000",ERROR)))))</f>
        <v>0000</v>
      </c>
      <c r="L296" s="25" t="str">
        <f t="shared" si="26"/>
        <v>000</v>
      </c>
      <c r="M296" s="26">
        <v>0</v>
      </c>
      <c r="N296" s="25">
        <v>9</v>
      </c>
      <c r="O296" s="25">
        <v>6</v>
      </c>
      <c r="P296" s="9" t="s">
        <v>2259</v>
      </c>
      <c r="Q296" s="9" t="str">
        <f t="shared" si="27"/>
        <v>0624</v>
      </c>
      <c r="R296" s="9" t="s">
        <v>2851</v>
      </c>
      <c r="S296" s="3"/>
      <c r="T296" s="3"/>
      <c r="U296" s="3"/>
    </row>
    <row r="297" spans="1:21" x14ac:dyDescent="0.25">
      <c r="A297" s="9" t="s">
        <v>2852</v>
      </c>
      <c r="B297" s="9" t="str">
        <f t="shared" si="28"/>
        <v>20190603</v>
      </c>
      <c r="C297" s="9" t="s">
        <v>872</v>
      </c>
      <c r="D297" s="9" t="s">
        <v>2258</v>
      </c>
      <c r="E297" s="9" t="s">
        <v>459</v>
      </c>
      <c r="F297" s="9" t="s">
        <v>24</v>
      </c>
      <c r="G297" s="9" t="s">
        <v>25</v>
      </c>
      <c r="H297" s="9" t="s">
        <v>26</v>
      </c>
      <c r="I297" s="9">
        <v>5</v>
      </c>
      <c r="J297" s="24">
        <v>0</v>
      </c>
      <c r="K297" s="25" t="str">
        <f>IF(F297="NA","0000",IF(F297="A04","0200",IF(F297="A03","0500",IF(F297="A02","0700",IF(F297="A01","1000",ERROR)))))</f>
        <v>0000</v>
      </c>
      <c r="L297" s="25" t="str">
        <f t="shared" si="26"/>
        <v>000</v>
      </c>
      <c r="M297" s="26">
        <v>0</v>
      </c>
      <c r="N297" s="25">
        <v>9</v>
      </c>
      <c r="O297" s="25">
        <v>6</v>
      </c>
      <c r="P297" s="9" t="s">
        <v>2259</v>
      </c>
      <c r="Q297" s="9" t="str">
        <f t="shared" si="27"/>
        <v>0626</v>
      </c>
      <c r="R297" s="9" t="s">
        <v>2853</v>
      </c>
      <c r="S297" s="3"/>
      <c r="T297" s="3"/>
      <c r="U297" s="3"/>
    </row>
    <row r="298" spans="1:21" x14ac:dyDescent="0.25">
      <c r="A298" s="9" t="s">
        <v>2854</v>
      </c>
      <c r="B298" s="9" t="str">
        <f t="shared" si="28"/>
        <v>20190603</v>
      </c>
      <c r="C298" s="9" t="s">
        <v>872</v>
      </c>
      <c r="D298" s="9" t="s">
        <v>2258</v>
      </c>
      <c r="E298" s="9" t="s">
        <v>23</v>
      </c>
      <c r="F298" s="9" t="s">
        <v>339</v>
      </c>
      <c r="G298" s="9" t="s">
        <v>33</v>
      </c>
      <c r="H298" s="9" t="s">
        <v>26</v>
      </c>
      <c r="I298" s="9">
        <v>91</v>
      </c>
      <c r="J298" s="24">
        <v>60</v>
      </c>
      <c r="K298" s="25" t="str">
        <f>IF(F298="NA","0000",IF(F298="A04","0200",IF(F298="A03","0500",IF(F298="A02","0700",IF(F298="A01","1000",ERROR)))))</f>
        <v>0700</v>
      </c>
      <c r="L298" s="25" t="str">
        <f t="shared" si="26"/>
        <v>060</v>
      </c>
      <c r="M298" s="26">
        <v>0</v>
      </c>
      <c r="N298" s="25">
        <v>9</v>
      </c>
      <c r="O298" s="25">
        <v>6</v>
      </c>
      <c r="P298" s="9" t="s">
        <v>2259</v>
      </c>
      <c r="Q298" s="9" t="str">
        <f t="shared" si="27"/>
        <v>0628</v>
      </c>
      <c r="R298" s="9" t="s">
        <v>2855</v>
      </c>
      <c r="S298" s="3"/>
      <c r="T298" s="3"/>
      <c r="U298" s="3"/>
    </row>
    <row r="299" spans="1:21" x14ac:dyDescent="0.25">
      <c r="A299" s="9" t="s">
        <v>2856</v>
      </c>
      <c r="B299" s="9" t="str">
        <f t="shared" si="28"/>
        <v>20190603</v>
      </c>
      <c r="C299" s="9" t="s">
        <v>872</v>
      </c>
      <c r="D299" s="9" t="s">
        <v>2258</v>
      </c>
      <c r="E299" s="9" t="s">
        <v>23</v>
      </c>
      <c r="F299" s="9" t="s">
        <v>339</v>
      </c>
      <c r="G299" s="9" t="s">
        <v>33</v>
      </c>
      <c r="H299" s="9" t="s">
        <v>26</v>
      </c>
      <c r="I299" s="9">
        <v>81</v>
      </c>
      <c r="J299" s="24">
        <v>60</v>
      </c>
      <c r="K299" s="25" t="str">
        <f>IF(F299="NA","0000",IF(F299="A04","0200",IF(F299="A03","0500",IF(F299="A02","0700",IF(F299="A01","1000",ERROR)))))</f>
        <v>0700</v>
      </c>
      <c r="L299" s="25" t="str">
        <f t="shared" si="26"/>
        <v>060</v>
      </c>
      <c r="M299" s="26">
        <v>0</v>
      </c>
      <c r="N299" s="25">
        <v>9</v>
      </c>
      <c r="O299" s="25">
        <v>6</v>
      </c>
      <c r="P299" s="9" t="s">
        <v>2259</v>
      </c>
      <c r="Q299" s="9" t="str">
        <f t="shared" si="27"/>
        <v>0630</v>
      </c>
      <c r="R299" s="9" t="s">
        <v>2857</v>
      </c>
      <c r="S299" s="3"/>
      <c r="T299" s="3"/>
      <c r="U299" s="3"/>
    </row>
    <row r="300" spans="1:21" x14ac:dyDescent="0.25">
      <c r="A300" s="9" t="s">
        <v>2858</v>
      </c>
      <c r="B300" s="9" t="str">
        <f t="shared" si="28"/>
        <v>20190603</v>
      </c>
      <c r="C300" s="9" t="s">
        <v>872</v>
      </c>
      <c r="D300" s="9" t="s">
        <v>2258</v>
      </c>
      <c r="E300" s="9" t="s">
        <v>459</v>
      </c>
      <c r="F300" s="9" t="s">
        <v>339</v>
      </c>
      <c r="G300" s="9" t="s">
        <v>33</v>
      </c>
      <c r="H300" s="9" t="s">
        <v>26</v>
      </c>
      <c r="I300" s="9">
        <v>38</v>
      </c>
      <c r="J300" s="24">
        <v>60</v>
      </c>
      <c r="K300" s="25" t="str">
        <f>IF(F300="NA","0000",IF(F300="A04","0200",IF(F300="A03","0500",IF(F300="A02","0700",IF(F300="A01","1000",ERROR)))))</f>
        <v>0700</v>
      </c>
      <c r="L300" s="25" t="str">
        <f t="shared" si="26"/>
        <v>060</v>
      </c>
      <c r="M300" s="26">
        <v>0</v>
      </c>
      <c r="N300" s="25">
        <v>9</v>
      </c>
      <c r="O300" s="25">
        <v>6</v>
      </c>
      <c r="P300" s="9" t="s">
        <v>2259</v>
      </c>
      <c r="Q300" s="9" t="str">
        <f t="shared" si="27"/>
        <v>0632</v>
      </c>
      <c r="R300" s="9" t="s">
        <v>2859</v>
      </c>
      <c r="S300" s="3">
        <f>I300-I297</f>
        <v>33</v>
      </c>
      <c r="T300" s="3">
        <f>I298-I296</f>
        <v>86</v>
      </c>
      <c r="U300" s="3">
        <f>S300/T300</f>
        <v>0.38372093023255816</v>
      </c>
    </row>
    <row r="301" spans="1:21" x14ac:dyDescent="0.25">
      <c r="A301" s="9" t="s">
        <v>2860</v>
      </c>
      <c r="B301" s="9" t="str">
        <f t="shared" si="28"/>
        <v>20190603</v>
      </c>
      <c r="C301" s="9" t="s">
        <v>872</v>
      </c>
      <c r="D301" s="9" t="s">
        <v>2258</v>
      </c>
      <c r="E301" s="9" t="s">
        <v>23</v>
      </c>
      <c r="F301" s="9" t="s">
        <v>24</v>
      </c>
      <c r="G301" s="9" t="s">
        <v>25</v>
      </c>
      <c r="H301" s="9" t="s">
        <v>26</v>
      </c>
      <c r="I301" s="9">
        <v>0</v>
      </c>
      <c r="J301" s="24">
        <v>0</v>
      </c>
      <c r="K301" s="25" t="str">
        <f>IF(F301="NA","0000",IF(F301="A04","0200",IF(F301="A03","0500",IF(F301="A02","0700",IF(F301="A01","1000",ERROR)))))</f>
        <v>0000</v>
      </c>
      <c r="L301" s="25" t="str">
        <f t="shared" si="26"/>
        <v>000</v>
      </c>
      <c r="M301" s="26">
        <v>0</v>
      </c>
      <c r="N301" s="25">
        <v>10</v>
      </c>
      <c r="O301" s="25">
        <v>1</v>
      </c>
      <c r="P301" s="9" t="s">
        <v>2310</v>
      </c>
      <c r="Q301" s="9" t="str">
        <f t="shared" si="27"/>
        <v>0575</v>
      </c>
      <c r="R301" s="9" t="s">
        <v>2861</v>
      </c>
      <c r="S301" s="3"/>
      <c r="T301" s="3"/>
      <c r="U301" s="3"/>
    </row>
    <row r="302" spans="1:21" x14ac:dyDescent="0.25">
      <c r="A302" s="9" t="s">
        <v>2862</v>
      </c>
      <c r="B302" s="9" t="str">
        <f t="shared" si="28"/>
        <v>20190603</v>
      </c>
      <c r="C302" s="9" t="s">
        <v>872</v>
      </c>
      <c r="D302" s="9" t="s">
        <v>2258</v>
      </c>
      <c r="E302" s="9" t="s">
        <v>459</v>
      </c>
      <c r="F302" s="9" t="s">
        <v>24</v>
      </c>
      <c r="G302" s="9" t="s">
        <v>25</v>
      </c>
      <c r="H302" s="9" t="s">
        <v>26</v>
      </c>
      <c r="I302" s="9">
        <v>2</v>
      </c>
      <c r="J302" s="24">
        <v>0</v>
      </c>
      <c r="K302" s="25" t="str">
        <f>IF(F302="NA","0000",IF(F302="A04","0200",IF(F302="A03","0500",IF(F302="A02","0700",IF(F302="A01","1000",ERROR)))))</f>
        <v>0000</v>
      </c>
      <c r="L302" s="25" t="str">
        <f t="shared" si="26"/>
        <v>000</v>
      </c>
      <c r="M302" s="26">
        <v>0</v>
      </c>
      <c r="N302" s="25">
        <v>10</v>
      </c>
      <c r="O302" s="25">
        <v>1</v>
      </c>
      <c r="P302" s="9" t="s">
        <v>2310</v>
      </c>
      <c r="Q302" s="9" t="str">
        <f t="shared" si="27"/>
        <v>0577</v>
      </c>
      <c r="R302" s="9" t="s">
        <v>2863</v>
      </c>
      <c r="S302" s="3"/>
      <c r="T302" s="3"/>
      <c r="U302" s="3"/>
    </row>
    <row r="303" spans="1:21" x14ac:dyDescent="0.25">
      <c r="A303" s="9" t="s">
        <v>2864</v>
      </c>
      <c r="B303" s="9" t="str">
        <f t="shared" si="28"/>
        <v>20190603</v>
      </c>
      <c r="C303" s="9" t="s">
        <v>872</v>
      </c>
      <c r="D303" s="9" t="s">
        <v>2258</v>
      </c>
      <c r="E303" s="9" t="s">
        <v>23</v>
      </c>
      <c r="F303" s="9" t="s">
        <v>339</v>
      </c>
      <c r="G303" s="9" t="s">
        <v>33</v>
      </c>
      <c r="H303" s="9" t="s">
        <v>26</v>
      </c>
      <c r="I303" s="9">
        <v>105</v>
      </c>
      <c r="J303" s="24">
        <v>60</v>
      </c>
      <c r="K303" s="25" t="str">
        <f>IF(F303="NA","0000",IF(F303="A04","0200",IF(F303="A03","0500",IF(F303="A02","0700",IF(F303="A01","1000",ERROR)))))</f>
        <v>0700</v>
      </c>
      <c r="L303" s="25" t="str">
        <f t="shared" si="26"/>
        <v>060</v>
      </c>
      <c r="M303" s="26">
        <v>0</v>
      </c>
      <c r="N303" s="25">
        <v>10</v>
      </c>
      <c r="O303" s="25">
        <v>1</v>
      </c>
      <c r="P303" s="9" t="s">
        <v>2310</v>
      </c>
      <c r="Q303" s="9" t="str">
        <f t="shared" si="27"/>
        <v>0579</v>
      </c>
      <c r="R303" s="9" t="s">
        <v>2865</v>
      </c>
      <c r="S303" s="3"/>
      <c r="T303" s="3"/>
      <c r="U303" s="3"/>
    </row>
    <row r="304" spans="1:21" x14ac:dyDescent="0.25">
      <c r="A304" s="9" t="s">
        <v>2866</v>
      </c>
      <c r="B304" s="9" t="str">
        <f t="shared" si="28"/>
        <v>20190603</v>
      </c>
      <c r="C304" s="9" t="s">
        <v>872</v>
      </c>
      <c r="D304" s="9" t="s">
        <v>2258</v>
      </c>
      <c r="E304" s="9" t="s">
        <v>23</v>
      </c>
      <c r="F304" s="9" t="s">
        <v>339</v>
      </c>
      <c r="G304" s="9" t="s">
        <v>33</v>
      </c>
      <c r="H304" s="9" t="s">
        <v>26</v>
      </c>
      <c r="I304" s="9">
        <v>88</v>
      </c>
      <c r="J304" s="24">
        <v>60</v>
      </c>
      <c r="K304" s="25" t="str">
        <f>IF(F304="NA","0000",IF(F304="A04","0200",IF(F304="A03","0500",IF(F304="A02","0700",IF(F304="A01","1000",ERROR)))))</f>
        <v>0700</v>
      </c>
      <c r="L304" s="25" t="str">
        <f t="shared" si="26"/>
        <v>060</v>
      </c>
      <c r="M304" s="26">
        <v>0</v>
      </c>
      <c r="N304" s="25">
        <v>10</v>
      </c>
      <c r="O304" s="25">
        <v>1</v>
      </c>
      <c r="P304" s="9" t="s">
        <v>2310</v>
      </c>
      <c r="Q304" s="9" t="str">
        <f t="shared" si="27"/>
        <v>0581</v>
      </c>
      <c r="R304" s="9" t="s">
        <v>2867</v>
      </c>
      <c r="S304" s="3"/>
      <c r="T304" s="3"/>
      <c r="U304" s="3"/>
    </row>
    <row r="305" spans="1:21" x14ac:dyDescent="0.25">
      <c r="A305" s="9" t="s">
        <v>2868</v>
      </c>
      <c r="B305" s="9" t="str">
        <f t="shared" si="28"/>
        <v>20190603</v>
      </c>
      <c r="C305" s="9" t="s">
        <v>872</v>
      </c>
      <c r="D305" s="9" t="s">
        <v>2258</v>
      </c>
      <c r="E305" s="9" t="s">
        <v>459</v>
      </c>
      <c r="F305" s="9" t="s">
        <v>339</v>
      </c>
      <c r="G305" s="9" t="s">
        <v>33</v>
      </c>
      <c r="H305" s="9" t="s">
        <v>26</v>
      </c>
      <c r="I305" s="9">
        <v>34</v>
      </c>
      <c r="J305" s="24">
        <v>60</v>
      </c>
      <c r="K305" s="25" t="str">
        <f>IF(F305="NA","0000",IF(F305="A04","0200",IF(F305="A03","0500",IF(F305="A02","0700",IF(F305="A01","1000",ERROR)))))</f>
        <v>0700</v>
      </c>
      <c r="L305" s="25" t="str">
        <f t="shared" si="26"/>
        <v>060</v>
      </c>
      <c r="M305" s="26">
        <v>0</v>
      </c>
      <c r="N305" s="25">
        <v>10</v>
      </c>
      <c r="O305" s="25">
        <v>1</v>
      </c>
      <c r="P305" s="9" t="s">
        <v>2310</v>
      </c>
      <c r="Q305" s="9" t="str">
        <f t="shared" si="27"/>
        <v>0583</v>
      </c>
      <c r="R305" s="9" t="s">
        <v>2869</v>
      </c>
      <c r="S305" s="3">
        <f>I305-I302</f>
        <v>32</v>
      </c>
      <c r="T305" s="3">
        <f>I303-I301</f>
        <v>105</v>
      </c>
      <c r="U305" s="3">
        <f>S305/T305</f>
        <v>0.30476190476190479</v>
      </c>
    </row>
    <row r="306" spans="1:21" x14ac:dyDescent="0.25">
      <c r="A306" s="9" t="s">
        <v>2870</v>
      </c>
      <c r="B306" s="9" t="str">
        <f t="shared" si="28"/>
        <v>20190603</v>
      </c>
      <c r="C306" s="9" t="s">
        <v>872</v>
      </c>
      <c r="D306" s="9" t="s">
        <v>2258</v>
      </c>
      <c r="E306" s="9" t="s">
        <v>23</v>
      </c>
      <c r="F306" s="9" t="s">
        <v>24</v>
      </c>
      <c r="G306" s="9" t="s">
        <v>25</v>
      </c>
      <c r="H306" s="9" t="s">
        <v>26</v>
      </c>
      <c r="I306" s="9">
        <v>1</v>
      </c>
      <c r="J306" s="24">
        <v>0</v>
      </c>
      <c r="K306" s="25" t="str">
        <f>IF(F306="NA","0000",IF(F306="A04","0200",IF(F306="A03","0500",IF(F306="A02","0700",IF(F306="A01","1000",ERROR)))))</f>
        <v>0000</v>
      </c>
      <c r="L306" s="25" t="str">
        <f t="shared" si="26"/>
        <v>000</v>
      </c>
      <c r="M306" s="26">
        <v>0</v>
      </c>
      <c r="N306" s="25">
        <v>10</v>
      </c>
      <c r="O306" s="25">
        <v>2</v>
      </c>
      <c r="P306" s="9" t="s">
        <v>2310</v>
      </c>
      <c r="Q306" s="9" t="str">
        <f t="shared" si="27"/>
        <v>0585</v>
      </c>
      <c r="R306" s="9" t="s">
        <v>2871</v>
      </c>
      <c r="S306" s="3"/>
      <c r="T306" s="3"/>
      <c r="U306" s="3"/>
    </row>
    <row r="307" spans="1:21" x14ac:dyDescent="0.25">
      <c r="A307" s="9" t="s">
        <v>2872</v>
      </c>
      <c r="B307" s="9" t="str">
        <f t="shared" si="28"/>
        <v>20190603</v>
      </c>
      <c r="C307" s="9" t="s">
        <v>872</v>
      </c>
      <c r="D307" s="9" t="s">
        <v>2258</v>
      </c>
      <c r="E307" s="9" t="s">
        <v>459</v>
      </c>
      <c r="F307" s="9" t="s">
        <v>24</v>
      </c>
      <c r="G307" s="9" t="s">
        <v>25</v>
      </c>
      <c r="H307" s="9" t="s">
        <v>26</v>
      </c>
      <c r="I307" s="9">
        <v>1</v>
      </c>
      <c r="J307" s="24">
        <v>0</v>
      </c>
      <c r="K307" s="25" t="str">
        <f>IF(F307="NA","0000",IF(F307="A04","0200",IF(F307="A03","0500",IF(F307="A02","0700",IF(F307="A01","1000",ERROR)))))</f>
        <v>0000</v>
      </c>
      <c r="L307" s="25" t="str">
        <f t="shared" si="26"/>
        <v>000</v>
      </c>
      <c r="M307" s="26">
        <v>0</v>
      </c>
      <c r="N307" s="25">
        <v>10</v>
      </c>
      <c r="O307" s="25">
        <v>2</v>
      </c>
      <c r="P307" s="9" t="s">
        <v>2310</v>
      </c>
      <c r="Q307" s="9" t="str">
        <f t="shared" si="27"/>
        <v>0587</v>
      </c>
      <c r="R307" s="9" t="s">
        <v>2873</v>
      </c>
      <c r="S307" s="3"/>
      <c r="T307" s="3"/>
      <c r="U307" s="3"/>
    </row>
    <row r="308" spans="1:21" x14ac:dyDescent="0.25">
      <c r="A308" s="9" t="s">
        <v>2874</v>
      </c>
      <c r="B308" s="9" t="str">
        <f t="shared" si="28"/>
        <v>20190603</v>
      </c>
      <c r="C308" s="9" t="s">
        <v>872</v>
      </c>
      <c r="D308" s="9" t="s">
        <v>2258</v>
      </c>
      <c r="E308" s="9" t="s">
        <v>23</v>
      </c>
      <c r="F308" s="9" t="s">
        <v>339</v>
      </c>
      <c r="G308" s="9" t="s">
        <v>33</v>
      </c>
      <c r="H308" s="9" t="s">
        <v>26</v>
      </c>
      <c r="I308" s="9">
        <v>91</v>
      </c>
      <c r="J308" s="24">
        <v>60</v>
      </c>
      <c r="K308" s="25" t="str">
        <f>IF(F308="NA","0000",IF(F308="A04","0200",IF(F308="A03","0500",IF(F308="A02","0700",IF(F308="A01","1000",ERROR)))))</f>
        <v>0700</v>
      </c>
      <c r="L308" s="25" t="str">
        <f t="shared" si="26"/>
        <v>060</v>
      </c>
      <c r="M308" s="26">
        <v>0</v>
      </c>
      <c r="N308" s="25">
        <v>10</v>
      </c>
      <c r="O308" s="25">
        <v>2</v>
      </c>
      <c r="P308" s="9" t="s">
        <v>2310</v>
      </c>
      <c r="Q308" s="9" t="str">
        <f t="shared" si="27"/>
        <v>0589</v>
      </c>
      <c r="R308" s="9" t="s">
        <v>2875</v>
      </c>
      <c r="S308" s="3"/>
      <c r="T308" s="3"/>
      <c r="U308" s="3"/>
    </row>
    <row r="309" spans="1:21" x14ac:dyDescent="0.25">
      <c r="A309" s="9" t="s">
        <v>2876</v>
      </c>
      <c r="B309" s="9" t="str">
        <f t="shared" si="28"/>
        <v>20190603</v>
      </c>
      <c r="C309" s="9" t="s">
        <v>872</v>
      </c>
      <c r="D309" s="9" t="s">
        <v>2258</v>
      </c>
      <c r="E309" s="9" t="s">
        <v>23</v>
      </c>
      <c r="F309" s="9" t="s">
        <v>339</v>
      </c>
      <c r="G309" s="9" t="s">
        <v>33</v>
      </c>
      <c r="H309" s="9" t="s">
        <v>26</v>
      </c>
      <c r="I309" s="9">
        <v>71</v>
      </c>
      <c r="J309" s="24">
        <v>60</v>
      </c>
      <c r="K309" s="25" t="str">
        <f>IF(F309="NA","0000",IF(F309="A04","0200",IF(F309="A03","0500",IF(F309="A02","0700",IF(F309="A01","1000",ERROR)))))</f>
        <v>0700</v>
      </c>
      <c r="L309" s="25" t="str">
        <f t="shared" si="26"/>
        <v>060</v>
      </c>
      <c r="M309" s="26">
        <v>0</v>
      </c>
      <c r="N309" s="25">
        <v>10</v>
      </c>
      <c r="O309" s="25">
        <v>2</v>
      </c>
      <c r="P309" s="9" t="s">
        <v>2310</v>
      </c>
      <c r="Q309" s="9" t="str">
        <f t="shared" si="27"/>
        <v>0591</v>
      </c>
      <c r="R309" s="9" t="s">
        <v>2877</v>
      </c>
      <c r="S309" s="3"/>
      <c r="T309" s="3"/>
      <c r="U309" s="3"/>
    </row>
    <row r="310" spans="1:21" x14ac:dyDescent="0.25">
      <c r="A310" s="9" t="s">
        <v>2878</v>
      </c>
      <c r="B310" s="9" t="str">
        <f t="shared" si="28"/>
        <v>20190603</v>
      </c>
      <c r="C310" s="9" t="s">
        <v>872</v>
      </c>
      <c r="D310" s="9" t="s">
        <v>2258</v>
      </c>
      <c r="E310" s="9" t="s">
        <v>459</v>
      </c>
      <c r="F310" s="9" t="s">
        <v>339</v>
      </c>
      <c r="G310" s="9" t="s">
        <v>33</v>
      </c>
      <c r="H310" s="9" t="s">
        <v>26</v>
      </c>
      <c r="I310" s="9">
        <v>22</v>
      </c>
      <c r="J310" s="24">
        <v>60</v>
      </c>
      <c r="K310" s="25" t="str">
        <f>IF(F310="NA","0000",IF(F310="A04","0200",IF(F310="A03","0500",IF(F310="A02","0700",IF(F310="A01","1000",ERROR)))))</f>
        <v>0700</v>
      </c>
      <c r="L310" s="25" t="str">
        <f t="shared" si="26"/>
        <v>060</v>
      </c>
      <c r="M310" s="26">
        <v>0</v>
      </c>
      <c r="N310" s="25">
        <v>10</v>
      </c>
      <c r="O310" s="25">
        <v>2</v>
      </c>
      <c r="P310" s="9" t="s">
        <v>2310</v>
      </c>
      <c r="Q310" s="9" t="str">
        <f t="shared" si="27"/>
        <v>0593</v>
      </c>
      <c r="R310" s="9" t="s">
        <v>2879</v>
      </c>
      <c r="S310" s="3">
        <f>I310-I307</f>
        <v>21</v>
      </c>
      <c r="T310" s="3">
        <f>I308-I306</f>
        <v>90</v>
      </c>
      <c r="U310" s="3">
        <f>S310/T310</f>
        <v>0.23333333333333334</v>
      </c>
    </row>
    <row r="311" spans="1:21" x14ac:dyDescent="0.25">
      <c r="A311" s="9" t="s">
        <v>2880</v>
      </c>
      <c r="B311" s="9" t="str">
        <f t="shared" si="28"/>
        <v>20190603</v>
      </c>
      <c r="C311" s="9" t="s">
        <v>872</v>
      </c>
      <c r="D311" s="9" t="s">
        <v>2258</v>
      </c>
      <c r="E311" s="9" t="s">
        <v>23</v>
      </c>
      <c r="F311" s="9" t="s">
        <v>24</v>
      </c>
      <c r="G311" s="9" t="s">
        <v>25</v>
      </c>
      <c r="H311" s="9" t="s">
        <v>26</v>
      </c>
      <c r="I311" s="9">
        <v>2</v>
      </c>
      <c r="J311" s="24">
        <v>0</v>
      </c>
      <c r="K311" s="25" t="str">
        <f>IF(F311="NA","0000",IF(F311="A04","0200",IF(F311="A03","0500",IF(F311="A02","0700",IF(F311="A01","1000",ERROR)))))</f>
        <v>0000</v>
      </c>
      <c r="L311" s="25" t="str">
        <f t="shared" si="26"/>
        <v>000</v>
      </c>
      <c r="M311" s="26">
        <v>0</v>
      </c>
      <c r="N311" s="25">
        <v>10</v>
      </c>
      <c r="O311" s="25">
        <v>3</v>
      </c>
      <c r="P311" s="9" t="s">
        <v>2310</v>
      </c>
      <c r="Q311" s="9" t="str">
        <f t="shared" si="27"/>
        <v>0595</v>
      </c>
      <c r="R311" s="9" t="s">
        <v>2881</v>
      </c>
      <c r="S311" s="3"/>
      <c r="T311" s="3"/>
      <c r="U311" s="3"/>
    </row>
    <row r="312" spans="1:21" x14ac:dyDescent="0.25">
      <c r="A312" s="9" t="s">
        <v>2882</v>
      </c>
      <c r="B312" s="9" t="str">
        <f t="shared" si="28"/>
        <v>20190603</v>
      </c>
      <c r="C312" s="9" t="s">
        <v>872</v>
      </c>
      <c r="D312" s="9" t="s">
        <v>2258</v>
      </c>
      <c r="E312" s="9" t="s">
        <v>459</v>
      </c>
      <c r="F312" s="9" t="s">
        <v>24</v>
      </c>
      <c r="G312" s="9" t="s">
        <v>25</v>
      </c>
      <c r="H312" s="9" t="s">
        <v>26</v>
      </c>
      <c r="I312" s="9">
        <v>2</v>
      </c>
      <c r="J312" s="24">
        <v>0</v>
      </c>
      <c r="K312" s="25" t="str">
        <f>IF(F312="NA","0000",IF(F312="A04","0200",IF(F312="A03","0500",IF(F312="A02","0700",IF(F312="A01","1000",ERROR)))))</f>
        <v>0000</v>
      </c>
      <c r="L312" s="25" t="str">
        <f t="shared" si="26"/>
        <v>000</v>
      </c>
      <c r="M312" s="26">
        <v>0</v>
      </c>
      <c r="N312" s="25">
        <v>10</v>
      </c>
      <c r="O312" s="25">
        <v>3</v>
      </c>
      <c r="P312" s="9" t="s">
        <v>2310</v>
      </c>
      <c r="Q312" s="9" t="str">
        <f t="shared" si="27"/>
        <v>0597</v>
      </c>
      <c r="R312" s="9" t="s">
        <v>2883</v>
      </c>
      <c r="S312" s="3"/>
      <c r="T312" s="3"/>
      <c r="U312" s="3"/>
    </row>
    <row r="313" spans="1:21" x14ac:dyDescent="0.25">
      <c r="A313" s="9" t="s">
        <v>2884</v>
      </c>
      <c r="B313" s="9" t="str">
        <f t="shared" si="28"/>
        <v>20190603</v>
      </c>
      <c r="C313" s="9" t="s">
        <v>872</v>
      </c>
      <c r="D313" s="9" t="s">
        <v>2258</v>
      </c>
      <c r="E313" s="9" t="s">
        <v>23</v>
      </c>
      <c r="F313" s="9" t="s">
        <v>339</v>
      </c>
      <c r="G313" s="9" t="s">
        <v>33</v>
      </c>
      <c r="H313" s="9" t="s">
        <v>26</v>
      </c>
      <c r="I313" s="9">
        <v>94</v>
      </c>
      <c r="J313" s="24">
        <v>60</v>
      </c>
      <c r="K313" s="25" t="str">
        <f>IF(F313="NA","0000",IF(F313="A04","0200",IF(F313="A03","0500",IF(F313="A02","0700",IF(F313="A01","1000",ERROR)))))</f>
        <v>0700</v>
      </c>
      <c r="L313" s="25" t="str">
        <f t="shared" si="26"/>
        <v>060</v>
      </c>
      <c r="M313" s="26">
        <v>0</v>
      </c>
      <c r="N313" s="25">
        <v>10</v>
      </c>
      <c r="O313" s="25">
        <v>3</v>
      </c>
      <c r="P313" s="9" t="s">
        <v>2310</v>
      </c>
      <c r="Q313" s="9" t="str">
        <f t="shared" si="27"/>
        <v>0599</v>
      </c>
      <c r="R313" s="9" t="s">
        <v>2885</v>
      </c>
      <c r="S313" s="3"/>
      <c r="T313" s="3"/>
      <c r="U313" s="3"/>
    </row>
    <row r="314" spans="1:21" x14ac:dyDescent="0.25">
      <c r="A314" s="9" t="s">
        <v>2886</v>
      </c>
      <c r="B314" s="9" t="str">
        <f t="shared" si="28"/>
        <v>20190603</v>
      </c>
      <c r="C314" s="9" t="s">
        <v>872</v>
      </c>
      <c r="D314" s="9" t="s">
        <v>2258</v>
      </c>
      <c r="E314" s="9" t="s">
        <v>23</v>
      </c>
      <c r="F314" s="9" t="s">
        <v>339</v>
      </c>
      <c r="G314" s="9" t="s">
        <v>33</v>
      </c>
      <c r="H314" s="9" t="s">
        <v>26</v>
      </c>
      <c r="I314" s="9">
        <v>58</v>
      </c>
      <c r="J314" s="24">
        <v>60</v>
      </c>
      <c r="K314" s="25" t="str">
        <f>IF(F314="NA","0000",IF(F314="A04","0200",IF(F314="A03","0500",IF(F314="A02","0700",IF(F314="A01","1000",ERROR)))))</f>
        <v>0700</v>
      </c>
      <c r="L314" s="25" t="str">
        <f t="shared" si="26"/>
        <v>060</v>
      </c>
      <c r="M314" s="26">
        <v>0</v>
      </c>
      <c r="N314" s="25">
        <v>10</v>
      </c>
      <c r="O314" s="25">
        <v>3</v>
      </c>
      <c r="P314" s="9" t="s">
        <v>2310</v>
      </c>
      <c r="Q314" s="9" t="str">
        <f t="shared" si="27"/>
        <v>0601</v>
      </c>
      <c r="R314" s="9" t="s">
        <v>2887</v>
      </c>
      <c r="S314" s="3"/>
      <c r="T314" s="3"/>
      <c r="U314" s="3"/>
    </row>
    <row r="315" spans="1:21" x14ac:dyDescent="0.25">
      <c r="A315" s="9" t="s">
        <v>2888</v>
      </c>
      <c r="B315" s="9" t="str">
        <f t="shared" si="28"/>
        <v>20190603</v>
      </c>
      <c r="C315" s="9" t="s">
        <v>872</v>
      </c>
      <c r="D315" s="9" t="s">
        <v>2258</v>
      </c>
      <c r="E315" s="9" t="s">
        <v>459</v>
      </c>
      <c r="F315" s="9" t="s">
        <v>339</v>
      </c>
      <c r="G315" s="9" t="s">
        <v>33</v>
      </c>
      <c r="H315" s="9" t="s">
        <v>26</v>
      </c>
      <c r="I315" s="9">
        <v>31</v>
      </c>
      <c r="J315" s="24">
        <v>60</v>
      </c>
      <c r="K315" s="25" t="str">
        <f>IF(F315="NA","0000",IF(F315="A04","0200",IF(F315="A03","0500",IF(F315="A02","0700",IF(F315="A01","1000",ERROR)))))</f>
        <v>0700</v>
      </c>
      <c r="L315" s="25" t="str">
        <f t="shared" si="26"/>
        <v>060</v>
      </c>
      <c r="M315" s="26">
        <v>0</v>
      </c>
      <c r="N315" s="25">
        <v>10</v>
      </c>
      <c r="O315" s="25">
        <v>3</v>
      </c>
      <c r="P315" s="9" t="s">
        <v>2310</v>
      </c>
      <c r="Q315" s="9" t="str">
        <f t="shared" si="27"/>
        <v>0603</v>
      </c>
      <c r="R315" s="9" t="s">
        <v>2889</v>
      </c>
      <c r="S315" s="3">
        <f>I315-I312</f>
        <v>29</v>
      </c>
      <c r="T315" s="3">
        <f>I313-I311</f>
        <v>92</v>
      </c>
      <c r="U315" s="3">
        <f>S315/T315</f>
        <v>0.31521739130434784</v>
      </c>
    </row>
    <row r="316" spans="1:21" x14ac:dyDescent="0.25">
      <c r="A316" s="9" t="s">
        <v>2890</v>
      </c>
      <c r="B316" s="9" t="str">
        <f t="shared" si="28"/>
        <v>20190603</v>
      </c>
      <c r="C316" s="9" t="s">
        <v>872</v>
      </c>
      <c r="D316" s="9" t="s">
        <v>2258</v>
      </c>
      <c r="E316" s="9" t="s">
        <v>23</v>
      </c>
      <c r="F316" s="9" t="s">
        <v>24</v>
      </c>
      <c r="G316" s="9" t="s">
        <v>25</v>
      </c>
      <c r="H316" s="9" t="s">
        <v>26</v>
      </c>
      <c r="I316" s="9">
        <v>2</v>
      </c>
      <c r="J316" s="24">
        <v>0</v>
      </c>
      <c r="K316" s="25" t="str">
        <f>IF(F316="NA","0000",IF(F316="A04","0200",IF(F316="A03","0500",IF(F316="A02","0700",IF(F316="A01","1000",ERROR)))))</f>
        <v>0000</v>
      </c>
      <c r="L316" s="25" t="str">
        <f t="shared" si="26"/>
        <v>000</v>
      </c>
      <c r="M316" s="26">
        <v>0</v>
      </c>
      <c r="N316" s="25">
        <v>10</v>
      </c>
      <c r="O316" s="25">
        <v>4</v>
      </c>
      <c r="P316" s="9" t="s">
        <v>2310</v>
      </c>
      <c r="Q316" s="9" t="str">
        <f t="shared" si="27"/>
        <v>0605</v>
      </c>
      <c r="R316" s="9" t="s">
        <v>2891</v>
      </c>
      <c r="S316" s="3"/>
      <c r="T316" s="3"/>
      <c r="U316" s="3"/>
    </row>
    <row r="317" spans="1:21" x14ac:dyDescent="0.25">
      <c r="A317" s="9" t="s">
        <v>2892</v>
      </c>
      <c r="B317" s="9" t="str">
        <f t="shared" si="28"/>
        <v>20190603</v>
      </c>
      <c r="C317" s="9" t="s">
        <v>872</v>
      </c>
      <c r="D317" s="9" t="s">
        <v>2258</v>
      </c>
      <c r="E317" s="9" t="s">
        <v>459</v>
      </c>
      <c r="F317" s="9" t="s">
        <v>24</v>
      </c>
      <c r="G317" s="9" t="s">
        <v>25</v>
      </c>
      <c r="H317" s="9" t="s">
        <v>26</v>
      </c>
      <c r="I317" s="9">
        <v>2</v>
      </c>
      <c r="J317" s="24">
        <v>0</v>
      </c>
      <c r="K317" s="25" t="str">
        <f>IF(F317="NA","0000",IF(F317="A04","0200",IF(F317="A03","0500",IF(F317="A02","0700",IF(F317="A01","1000",ERROR)))))</f>
        <v>0000</v>
      </c>
      <c r="L317" s="25" t="str">
        <f t="shared" si="26"/>
        <v>000</v>
      </c>
      <c r="M317" s="26">
        <v>0</v>
      </c>
      <c r="N317" s="25">
        <v>10</v>
      </c>
      <c r="O317" s="25">
        <v>4</v>
      </c>
      <c r="P317" s="9" t="s">
        <v>2310</v>
      </c>
      <c r="Q317" s="9" t="str">
        <f t="shared" si="27"/>
        <v>0607</v>
      </c>
      <c r="R317" s="9" t="s">
        <v>2893</v>
      </c>
      <c r="S317" s="3"/>
      <c r="T317" s="3"/>
      <c r="U317" s="3"/>
    </row>
    <row r="318" spans="1:21" x14ac:dyDescent="0.25">
      <c r="A318" s="9" t="s">
        <v>2894</v>
      </c>
      <c r="B318" s="9" t="str">
        <f t="shared" si="28"/>
        <v>20190603</v>
      </c>
      <c r="C318" s="9" t="s">
        <v>872</v>
      </c>
      <c r="D318" s="9" t="s">
        <v>2258</v>
      </c>
      <c r="E318" s="9" t="s">
        <v>23</v>
      </c>
      <c r="F318" s="9" t="s">
        <v>339</v>
      </c>
      <c r="G318" s="9" t="s">
        <v>33</v>
      </c>
      <c r="H318" s="9" t="s">
        <v>26</v>
      </c>
      <c r="I318" s="9">
        <v>165</v>
      </c>
      <c r="J318" s="24">
        <v>60</v>
      </c>
      <c r="K318" s="25" t="str">
        <f>IF(F318="NA","0000",IF(F318="A04","0200",IF(F318="A03","0500",IF(F318="A02","0700",IF(F318="A01","1000",ERROR)))))</f>
        <v>0700</v>
      </c>
      <c r="L318" s="25" t="str">
        <f t="shared" si="26"/>
        <v>060</v>
      </c>
      <c r="M318" s="26">
        <v>0</v>
      </c>
      <c r="N318" s="25">
        <v>10</v>
      </c>
      <c r="O318" s="25">
        <v>4</v>
      </c>
      <c r="P318" s="9" t="s">
        <v>2310</v>
      </c>
      <c r="Q318" s="9" t="str">
        <f t="shared" si="27"/>
        <v>0609</v>
      </c>
      <c r="R318" s="9" t="s">
        <v>2895</v>
      </c>
      <c r="S318" s="3"/>
      <c r="T318" s="3"/>
      <c r="U318" s="3"/>
    </row>
    <row r="319" spans="1:21" x14ac:dyDescent="0.25">
      <c r="A319" s="9" t="s">
        <v>2896</v>
      </c>
      <c r="B319" s="9" t="str">
        <f t="shared" si="28"/>
        <v>20190603</v>
      </c>
      <c r="C319" s="9" t="s">
        <v>872</v>
      </c>
      <c r="D319" s="9" t="s">
        <v>2258</v>
      </c>
      <c r="E319" s="9" t="s">
        <v>23</v>
      </c>
      <c r="F319" s="9" t="s">
        <v>339</v>
      </c>
      <c r="G319" s="9" t="s">
        <v>33</v>
      </c>
      <c r="H319" s="9" t="s">
        <v>26</v>
      </c>
      <c r="I319" s="9">
        <v>118</v>
      </c>
      <c r="J319" s="24">
        <v>60</v>
      </c>
      <c r="K319" s="25" t="str">
        <f>IF(F319="NA","0000",IF(F319="A04","0200",IF(F319="A03","0500",IF(F319="A02","0700",IF(F319="A01","1000",ERROR)))))</f>
        <v>0700</v>
      </c>
      <c r="L319" s="25" t="str">
        <f t="shared" si="26"/>
        <v>060</v>
      </c>
      <c r="M319" s="26">
        <v>0</v>
      </c>
      <c r="N319" s="25">
        <v>10</v>
      </c>
      <c r="O319" s="25">
        <v>4</v>
      </c>
      <c r="P319" s="9" t="s">
        <v>2310</v>
      </c>
      <c r="Q319" s="9" t="str">
        <f t="shared" si="27"/>
        <v>0611</v>
      </c>
      <c r="R319" s="9" t="s">
        <v>2897</v>
      </c>
      <c r="S319" s="3"/>
      <c r="T319" s="3"/>
      <c r="U319" s="3"/>
    </row>
    <row r="320" spans="1:21" x14ac:dyDescent="0.25">
      <c r="A320" s="9" t="s">
        <v>2898</v>
      </c>
      <c r="B320" s="9" t="str">
        <f t="shared" si="28"/>
        <v>20190603</v>
      </c>
      <c r="C320" s="9" t="s">
        <v>872</v>
      </c>
      <c r="D320" s="9" t="s">
        <v>2258</v>
      </c>
      <c r="E320" s="9" t="s">
        <v>459</v>
      </c>
      <c r="F320" s="9" t="s">
        <v>339</v>
      </c>
      <c r="G320" s="9" t="s">
        <v>33</v>
      </c>
      <c r="H320" s="9" t="s">
        <v>26</v>
      </c>
      <c r="I320" s="9">
        <v>29</v>
      </c>
      <c r="J320" s="24">
        <v>60</v>
      </c>
      <c r="K320" s="25" t="str">
        <f>IF(F320="NA","0000",IF(F320="A04","0200",IF(F320="A03","0500",IF(F320="A02","0700",IF(F320="A01","1000",ERROR)))))</f>
        <v>0700</v>
      </c>
      <c r="L320" s="25" t="str">
        <f t="shared" si="26"/>
        <v>060</v>
      </c>
      <c r="M320" s="26">
        <v>0</v>
      </c>
      <c r="N320" s="25">
        <v>10</v>
      </c>
      <c r="O320" s="25">
        <v>4</v>
      </c>
      <c r="P320" s="9" t="s">
        <v>2310</v>
      </c>
      <c r="Q320" s="9" t="str">
        <f t="shared" si="27"/>
        <v>0613</v>
      </c>
      <c r="R320" s="9" t="s">
        <v>2899</v>
      </c>
      <c r="S320" s="3">
        <f>I320-I317</f>
        <v>27</v>
      </c>
      <c r="T320" s="3">
        <f>I318-I316</f>
        <v>163</v>
      </c>
      <c r="U320" s="3">
        <f>S320/T320</f>
        <v>0.16564417177914109</v>
      </c>
    </row>
    <row r="321" spans="1:21" x14ac:dyDescent="0.25">
      <c r="A321" s="9" t="s">
        <v>2900</v>
      </c>
      <c r="B321" s="9" t="str">
        <f t="shared" si="28"/>
        <v>20190603</v>
      </c>
      <c r="C321" s="9" t="s">
        <v>872</v>
      </c>
      <c r="D321" s="9" t="s">
        <v>2258</v>
      </c>
      <c r="E321" s="9" t="s">
        <v>23</v>
      </c>
      <c r="F321" s="9" t="s">
        <v>24</v>
      </c>
      <c r="G321" s="9" t="s">
        <v>25</v>
      </c>
      <c r="H321" s="9" t="s">
        <v>26</v>
      </c>
      <c r="I321" s="9">
        <v>2</v>
      </c>
      <c r="J321" s="24">
        <v>0</v>
      </c>
      <c r="K321" s="25" t="str">
        <f>IF(F321="NA","0000",IF(F321="A04","0200",IF(F321="A03","0500",IF(F321="A02","0700",IF(F321="A01","1000",ERROR)))))</f>
        <v>0000</v>
      </c>
      <c r="L321" s="25" t="str">
        <f t="shared" si="26"/>
        <v>000</v>
      </c>
      <c r="M321" s="26">
        <v>0</v>
      </c>
      <c r="N321" s="25">
        <v>10</v>
      </c>
      <c r="O321" s="25">
        <v>5</v>
      </c>
      <c r="P321" s="9" t="s">
        <v>2310</v>
      </c>
      <c r="Q321" s="9" t="str">
        <f t="shared" si="27"/>
        <v>0615</v>
      </c>
      <c r="R321" s="9" t="s">
        <v>2901</v>
      </c>
      <c r="S321" s="3"/>
      <c r="T321" s="3"/>
      <c r="U321" s="3"/>
    </row>
    <row r="322" spans="1:21" x14ac:dyDescent="0.25">
      <c r="A322" s="9" t="s">
        <v>2902</v>
      </c>
      <c r="B322" s="9" t="str">
        <f t="shared" si="28"/>
        <v>20190603</v>
      </c>
      <c r="C322" s="9" t="s">
        <v>872</v>
      </c>
      <c r="D322" s="9" t="s">
        <v>2258</v>
      </c>
      <c r="E322" s="9" t="s">
        <v>459</v>
      </c>
      <c r="F322" s="9" t="s">
        <v>24</v>
      </c>
      <c r="G322" s="9" t="s">
        <v>25</v>
      </c>
      <c r="H322" s="9" t="s">
        <v>26</v>
      </c>
      <c r="I322" s="9">
        <v>2</v>
      </c>
      <c r="J322" s="24">
        <v>0</v>
      </c>
      <c r="K322" s="25" t="str">
        <f>IF(F322="NA","0000",IF(F322="A04","0200",IF(F322="A03","0500",IF(F322="A02","0700",IF(F322="A01","1000",ERROR)))))</f>
        <v>0000</v>
      </c>
      <c r="L322" s="25" t="str">
        <f t="shared" si="26"/>
        <v>000</v>
      </c>
      <c r="M322" s="26">
        <v>0</v>
      </c>
      <c r="N322" s="25">
        <v>10</v>
      </c>
      <c r="O322" s="25">
        <v>5</v>
      </c>
      <c r="P322" s="9" t="s">
        <v>2310</v>
      </c>
      <c r="Q322" s="9" t="str">
        <f t="shared" si="27"/>
        <v>0617</v>
      </c>
      <c r="R322" s="9" t="s">
        <v>2903</v>
      </c>
      <c r="S322" s="3"/>
      <c r="T322" s="3"/>
      <c r="U322" s="3"/>
    </row>
    <row r="323" spans="1:21" x14ac:dyDescent="0.25">
      <c r="A323" s="9" t="s">
        <v>2904</v>
      </c>
      <c r="B323" s="9" t="str">
        <f t="shared" si="28"/>
        <v>20190603</v>
      </c>
      <c r="C323" s="9" t="s">
        <v>872</v>
      </c>
      <c r="D323" s="9" t="s">
        <v>2258</v>
      </c>
      <c r="E323" s="9" t="s">
        <v>23</v>
      </c>
      <c r="F323" s="9" t="s">
        <v>339</v>
      </c>
      <c r="G323" s="9" t="s">
        <v>33</v>
      </c>
      <c r="H323" s="9" t="s">
        <v>26</v>
      </c>
      <c r="I323" s="9">
        <v>99</v>
      </c>
      <c r="J323" s="24">
        <v>60</v>
      </c>
      <c r="K323" s="25" t="str">
        <f>IF(F323="NA","0000",IF(F323="A04","0200",IF(F323="A03","0500",IF(F323="A02","0700",IF(F323="A01","1000",ERROR)))))</f>
        <v>0700</v>
      </c>
      <c r="L323" s="25" t="str">
        <f t="shared" si="26"/>
        <v>060</v>
      </c>
      <c r="M323" s="26">
        <v>0</v>
      </c>
      <c r="N323" s="25">
        <v>10</v>
      </c>
      <c r="O323" s="25">
        <v>5</v>
      </c>
      <c r="P323" s="9" t="s">
        <v>2310</v>
      </c>
      <c r="Q323" s="9" t="str">
        <f t="shared" si="27"/>
        <v>0619</v>
      </c>
      <c r="R323" s="9" t="s">
        <v>2905</v>
      </c>
      <c r="S323" s="3"/>
      <c r="T323" s="3"/>
      <c r="U323" s="3"/>
    </row>
    <row r="324" spans="1:21" x14ac:dyDescent="0.25">
      <c r="A324" s="9" t="s">
        <v>2906</v>
      </c>
      <c r="B324" s="9" t="str">
        <f t="shared" si="28"/>
        <v>20190603</v>
      </c>
      <c r="C324" s="9" t="s">
        <v>872</v>
      </c>
      <c r="D324" s="9" t="s">
        <v>2258</v>
      </c>
      <c r="E324" s="9" t="s">
        <v>23</v>
      </c>
      <c r="F324" s="9" t="s">
        <v>339</v>
      </c>
      <c r="G324" s="9" t="s">
        <v>33</v>
      </c>
      <c r="H324" s="9" t="s">
        <v>26</v>
      </c>
      <c r="I324" s="9">
        <v>75</v>
      </c>
      <c r="J324" s="24">
        <v>60</v>
      </c>
      <c r="K324" s="25" t="str">
        <f>IF(F324="NA","0000",IF(F324="A04","0200",IF(F324="A03","0500",IF(F324="A02","0700",IF(F324="A01","1000",ERROR)))))</f>
        <v>0700</v>
      </c>
      <c r="L324" s="25" t="str">
        <f t="shared" si="26"/>
        <v>060</v>
      </c>
      <c r="M324" s="26">
        <v>0</v>
      </c>
      <c r="N324" s="25">
        <v>10</v>
      </c>
      <c r="O324" s="25">
        <v>5</v>
      </c>
      <c r="P324" s="9" t="s">
        <v>2310</v>
      </c>
      <c r="Q324" s="9" t="str">
        <f t="shared" si="27"/>
        <v>0621</v>
      </c>
      <c r="R324" s="9" t="s">
        <v>2907</v>
      </c>
      <c r="S324" s="3"/>
      <c r="T324" s="3"/>
      <c r="U324" s="3"/>
    </row>
    <row r="325" spans="1:21" x14ac:dyDescent="0.25">
      <c r="A325" s="9" t="s">
        <v>2908</v>
      </c>
      <c r="B325" s="9" t="str">
        <f t="shared" si="28"/>
        <v>20190603</v>
      </c>
      <c r="C325" s="9" t="s">
        <v>872</v>
      </c>
      <c r="D325" s="9" t="s">
        <v>2258</v>
      </c>
      <c r="E325" s="9" t="s">
        <v>459</v>
      </c>
      <c r="F325" s="9" t="s">
        <v>339</v>
      </c>
      <c r="G325" s="9" t="s">
        <v>33</v>
      </c>
      <c r="H325" s="9" t="s">
        <v>26</v>
      </c>
      <c r="I325" s="9">
        <v>29</v>
      </c>
      <c r="J325" s="24">
        <v>60</v>
      </c>
      <c r="K325" s="25" t="str">
        <f>IF(F325="NA","0000",IF(F325="A04","0200",IF(F325="A03","0500",IF(F325="A02","0700",IF(F325="A01","1000",ERROR)))))</f>
        <v>0700</v>
      </c>
      <c r="L325" s="25" t="str">
        <f t="shared" si="26"/>
        <v>060</v>
      </c>
      <c r="M325" s="26">
        <v>0</v>
      </c>
      <c r="N325" s="25">
        <v>10</v>
      </c>
      <c r="O325" s="25">
        <v>5</v>
      </c>
      <c r="P325" s="9" t="s">
        <v>2310</v>
      </c>
      <c r="Q325" s="9" t="str">
        <f t="shared" si="27"/>
        <v>0623</v>
      </c>
      <c r="R325" s="9" t="s">
        <v>2909</v>
      </c>
      <c r="S325" s="3">
        <f>I325-I322</f>
        <v>27</v>
      </c>
      <c r="T325" s="3">
        <f>I323-I321</f>
        <v>97</v>
      </c>
      <c r="U325" s="3">
        <f>S325/T325</f>
        <v>0.27835051546391754</v>
      </c>
    </row>
    <row r="326" spans="1:21" x14ac:dyDescent="0.25">
      <c r="A326" s="9" t="s">
        <v>2910</v>
      </c>
      <c r="B326" s="9" t="str">
        <f t="shared" si="28"/>
        <v>20190603</v>
      </c>
      <c r="C326" s="9" t="s">
        <v>872</v>
      </c>
      <c r="D326" s="9" t="s">
        <v>2258</v>
      </c>
      <c r="E326" s="9" t="s">
        <v>23</v>
      </c>
      <c r="F326" s="9" t="s">
        <v>24</v>
      </c>
      <c r="G326" s="9" t="s">
        <v>25</v>
      </c>
      <c r="H326" s="9" t="s">
        <v>26</v>
      </c>
      <c r="I326" s="9">
        <v>2</v>
      </c>
      <c r="J326" s="24">
        <v>0</v>
      </c>
      <c r="K326" s="25" t="str">
        <f>IF(F326="NA","0000",IF(F326="A04","0200",IF(F326="A03","0500",IF(F326="A02","0700",IF(F326="A01","1000",ERROR)))))</f>
        <v>0000</v>
      </c>
      <c r="L326" s="25" t="str">
        <f t="shared" si="26"/>
        <v>000</v>
      </c>
      <c r="M326" s="26">
        <v>0</v>
      </c>
      <c r="N326" s="25">
        <v>10</v>
      </c>
      <c r="O326" s="25">
        <v>6</v>
      </c>
      <c r="P326" s="9" t="s">
        <v>2310</v>
      </c>
      <c r="Q326" s="9" t="str">
        <f t="shared" si="27"/>
        <v>0625</v>
      </c>
      <c r="R326" s="9" t="s">
        <v>2911</v>
      </c>
      <c r="S326" s="3"/>
      <c r="T326" s="3"/>
      <c r="U326" s="3"/>
    </row>
    <row r="327" spans="1:21" x14ac:dyDescent="0.25">
      <c r="A327" s="9" t="s">
        <v>2912</v>
      </c>
      <c r="B327" s="9" t="str">
        <f t="shared" si="28"/>
        <v>20190603</v>
      </c>
      <c r="C327" s="9" t="s">
        <v>872</v>
      </c>
      <c r="D327" s="9" t="s">
        <v>2258</v>
      </c>
      <c r="E327" s="9" t="s">
        <v>459</v>
      </c>
      <c r="F327" s="9" t="s">
        <v>24</v>
      </c>
      <c r="G327" s="9" t="s">
        <v>25</v>
      </c>
      <c r="H327" s="9" t="s">
        <v>26</v>
      </c>
      <c r="I327" s="9">
        <v>2</v>
      </c>
      <c r="J327" s="24">
        <v>0</v>
      </c>
      <c r="K327" s="25" t="str">
        <f>IF(F327="NA","0000",IF(F327="A04","0200",IF(F327="A03","0500",IF(F327="A02","0700",IF(F327="A01","1000",ERROR)))))</f>
        <v>0000</v>
      </c>
      <c r="L327" s="25" t="str">
        <f t="shared" si="26"/>
        <v>000</v>
      </c>
      <c r="M327" s="26">
        <v>0</v>
      </c>
      <c r="N327" s="25">
        <v>10</v>
      </c>
      <c r="O327" s="25">
        <v>6</v>
      </c>
      <c r="P327" s="9" t="s">
        <v>2310</v>
      </c>
      <c r="Q327" s="9" t="str">
        <f t="shared" si="27"/>
        <v>0627</v>
      </c>
      <c r="R327" s="9" t="s">
        <v>2913</v>
      </c>
      <c r="S327" s="3"/>
      <c r="T327" s="3"/>
      <c r="U327" s="3"/>
    </row>
    <row r="328" spans="1:21" x14ac:dyDescent="0.25">
      <c r="A328" s="9" t="s">
        <v>2914</v>
      </c>
      <c r="B328" s="9" t="str">
        <f t="shared" si="28"/>
        <v>20190603</v>
      </c>
      <c r="C328" s="9" t="s">
        <v>872</v>
      </c>
      <c r="D328" s="9" t="s">
        <v>2258</v>
      </c>
      <c r="E328" s="9" t="s">
        <v>23</v>
      </c>
      <c r="F328" s="9" t="s">
        <v>339</v>
      </c>
      <c r="G328" s="9" t="s">
        <v>33</v>
      </c>
      <c r="H328" s="9" t="s">
        <v>26</v>
      </c>
      <c r="I328" s="9">
        <v>115</v>
      </c>
      <c r="J328" s="24">
        <v>60</v>
      </c>
      <c r="K328" s="25" t="str">
        <f>IF(F328="NA","0000",IF(F328="A04","0200",IF(F328="A03","0500",IF(F328="A02","0700",IF(F328="A01","1000",ERROR)))))</f>
        <v>0700</v>
      </c>
      <c r="L328" s="25" t="str">
        <f t="shared" si="26"/>
        <v>060</v>
      </c>
      <c r="M328" s="26">
        <v>0</v>
      </c>
      <c r="N328" s="25">
        <v>10</v>
      </c>
      <c r="O328" s="25">
        <v>6</v>
      </c>
      <c r="P328" s="9" t="s">
        <v>2310</v>
      </c>
      <c r="Q328" s="9" t="str">
        <f t="shared" si="27"/>
        <v>0629</v>
      </c>
      <c r="R328" s="9" t="s">
        <v>2915</v>
      </c>
      <c r="S328" s="3"/>
      <c r="T328" s="3"/>
      <c r="U328" s="3"/>
    </row>
    <row r="329" spans="1:21" x14ac:dyDescent="0.25">
      <c r="A329" s="9" t="s">
        <v>2916</v>
      </c>
      <c r="B329" s="9" t="str">
        <f t="shared" si="28"/>
        <v>20190603</v>
      </c>
      <c r="C329" s="9" t="s">
        <v>872</v>
      </c>
      <c r="D329" s="9" t="s">
        <v>2258</v>
      </c>
      <c r="E329" s="9" t="s">
        <v>23</v>
      </c>
      <c r="F329" s="9" t="s">
        <v>339</v>
      </c>
      <c r="G329" s="9" t="s">
        <v>33</v>
      </c>
      <c r="H329" s="9" t="s">
        <v>26</v>
      </c>
      <c r="I329" s="9">
        <v>111</v>
      </c>
      <c r="J329" s="24">
        <v>60</v>
      </c>
      <c r="K329" s="25" t="str">
        <f>IF(F329="NA","0000",IF(F329="A04","0200",IF(F329="A03","0500",IF(F329="A02","0700",IF(F329="A01","1000",ERROR)))))</f>
        <v>0700</v>
      </c>
      <c r="L329" s="25" t="str">
        <f t="shared" si="26"/>
        <v>060</v>
      </c>
      <c r="M329" s="26">
        <v>0</v>
      </c>
      <c r="N329" s="25">
        <v>10</v>
      </c>
      <c r="O329" s="25">
        <v>6</v>
      </c>
      <c r="P329" s="9" t="s">
        <v>2310</v>
      </c>
      <c r="Q329" s="9" t="str">
        <f t="shared" si="27"/>
        <v>0631</v>
      </c>
      <c r="R329" s="9" t="s">
        <v>2917</v>
      </c>
      <c r="S329" s="3"/>
      <c r="T329" s="3"/>
      <c r="U329" s="3"/>
    </row>
    <row r="330" spans="1:21" x14ac:dyDescent="0.25">
      <c r="A330" s="9" t="s">
        <v>2918</v>
      </c>
      <c r="B330" s="9" t="str">
        <f t="shared" si="28"/>
        <v>20190603</v>
      </c>
      <c r="C330" s="9" t="s">
        <v>872</v>
      </c>
      <c r="D330" s="9" t="s">
        <v>2258</v>
      </c>
      <c r="E330" s="9" t="s">
        <v>459</v>
      </c>
      <c r="F330" s="9" t="s">
        <v>339</v>
      </c>
      <c r="G330" s="9" t="s">
        <v>33</v>
      </c>
      <c r="H330" s="9" t="s">
        <v>26</v>
      </c>
      <c r="I330" s="9">
        <v>38</v>
      </c>
      <c r="J330" s="24">
        <v>60</v>
      </c>
      <c r="K330" s="25" t="str">
        <f>IF(F330="NA","0000",IF(F330="A04","0200",IF(F330="A03","0500",IF(F330="A02","0700",IF(F330="A01","1000",ERROR)))))</f>
        <v>0700</v>
      </c>
      <c r="L330" s="25" t="str">
        <f t="shared" si="26"/>
        <v>060</v>
      </c>
      <c r="M330" s="26">
        <v>0</v>
      </c>
      <c r="N330" s="25">
        <v>10</v>
      </c>
      <c r="O330" s="25">
        <v>6</v>
      </c>
      <c r="P330" s="9" t="s">
        <v>2310</v>
      </c>
      <c r="Q330" s="9" t="str">
        <f t="shared" si="27"/>
        <v>0633</v>
      </c>
      <c r="R330" s="9" t="s">
        <v>2919</v>
      </c>
      <c r="S330" s="3">
        <f>I330-I327</f>
        <v>36</v>
      </c>
      <c r="T330" s="3">
        <f>I328-I326</f>
        <v>113</v>
      </c>
      <c r="U330" s="3">
        <f>S330/T330</f>
        <v>0.31858407079646017</v>
      </c>
    </row>
    <row r="331" spans="1:21" x14ac:dyDescent="0.25">
      <c r="A331" s="9" t="s">
        <v>2920</v>
      </c>
      <c r="B331" s="9" t="str">
        <f t="shared" si="28"/>
        <v>20190604</v>
      </c>
      <c r="C331" s="9" t="s">
        <v>872</v>
      </c>
      <c r="D331" s="9" t="s">
        <v>2258</v>
      </c>
      <c r="E331" s="9" t="s">
        <v>23</v>
      </c>
      <c r="F331" s="9" t="s">
        <v>24</v>
      </c>
      <c r="G331" s="9" t="s">
        <v>25</v>
      </c>
      <c r="H331" s="9" t="s">
        <v>26</v>
      </c>
      <c r="I331" s="9">
        <v>0</v>
      </c>
      <c r="J331" s="24">
        <v>0</v>
      </c>
      <c r="K331" s="25" t="str">
        <f>IF(F331="NA","0000",IF(F331="A04","0200",IF(F331="A03","0500",IF(F331="A02","0700",IF(F331="A01","1000",ERROR)))))</f>
        <v>0000</v>
      </c>
      <c r="L331" s="25" t="str">
        <f t="shared" si="26"/>
        <v>000</v>
      </c>
      <c r="M331" s="26">
        <v>0</v>
      </c>
      <c r="N331" s="25">
        <v>11</v>
      </c>
      <c r="O331" s="25">
        <v>1</v>
      </c>
      <c r="P331" s="9" t="s">
        <v>2259</v>
      </c>
      <c r="Q331" s="9" t="str">
        <f t="shared" si="27"/>
        <v>0634</v>
      </c>
      <c r="R331" s="9" t="s">
        <v>2921</v>
      </c>
      <c r="S331" s="3"/>
      <c r="T331" s="3"/>
      <c r="U331" s="3"/>
    </row>
    <row r="332" spans="1:21" x14ac:dyDescent="0.25">
      <c r="A332" s="9" t="s">
        <v>2922</v>
      </c>
      <c r="B332" s="9" t="str">
        <f t="shared" si="28"/>
        <v>20190604</v>
      </c>
      <c r="C332" s="9" t="s">
        <v>872</v>
      </c>
      <c r="D332" s="9" t="s">
        <v>2258</v>
      </c>
      <c r="E332" s="9" t="s">
        <v>459</v>
      </c>
      <c r="F332" s="9" t="s">
        <v>24</v>
      </c>
      <c r="G332" s="9" t="s">
        <v>25</v>
      </c>
      <c r="H332" s="9" t="s">
        <v>26</v>
      </c>
      <c r="I332" s="9">
        <v>2</v>
      </c>
      <c r="J332" s="24">
        <v>0</v>
      </c>
      <c r="K332" s="25" t="str">
        <f>IF(F332="NA","0000",IF(F332="A04","0200",IF(F332="A03","0500",IF(F332="A02","0700",IF(F332="A01","1000",ERROR)))))</f>
        <v>0000</v>
      </c>
      <c r="L332" s="25" t="str">
        <f t="shared" si="26"/>
        <v>000</v>
      </c>
      <c r="M332" s="26">
        <v>0</v>
      </c>
      <c r="N332" s="25">
        <v>11</v>
      </c>
      <c r="O332" s="25">
        <v>1</v>
      </c>
      <c r="P332" s="9" t="s">
        <v>2259</v>
      </c>
      <c r="Q332" s="9" t="str">
        <f t="shared" si="27"/>
        <v>0636</v>
      </c>
      <c r="R332" s="9" t="s">
        <v>2923</v>
      </c>
      <c r="S332" s="3"/>
      <c r="T332" s="3"/>
      <c r="U332" s="3"/>
    </row>
    <row r="333" spans="1:21" x14ac:dyDescent="0.25">
      <c r="A333" s="9" t="s">
        <v>2924</v>
      </c>
      <c r="B333" s="9" t="str">
        <f t="shared" si="28"/>
        <v>20190604</v>
      </c>
      <c r="C333" s="9" t="s">
        <v>872</v>
      </c>
      <c r="D333" s="9" t="s">
        <v>2258</v>
      </c>
      <c r="E333" s="9" t="s">
        <v>23</v>
      </c>
      <c r="F333" s="9" t="s">
        <v>400</v>
      </c>
      <c r="G333" s="9" t="s">
        <v>33</v>
      </c>
      <c r="H333" s="9" t="s">
        <v>26</v>
      </c>
      <c r="I333" s="9">
        <v>239</v>
      </c>
      <c r="J333" s="24">
        <v>60</v>
      </c>
      <c r="K333" s="25" t="str">
        <f>IF(F333="NA","0000",IF(F333="A04","0200",IF(F333="A03","0500",IF(F333="A02","0700",IF(F333="A01","1000",ERROR)))))</f>
        <v>0500</v>
      </c>
      <c r="L333" s="25" t="str">
        <f t="shared" si="26"/>
        <v>060</v>
      </c>
      <c r="M333" s="26">
        <v>0</v>
      </c>
      <c r="N333" s="25">
        <v>11</v>
      </c>
      <c r="O333" s="25">
        <v>1</v>
      </c>
      <c r="P333" s="9" t="s">
        <v>2259</v>
      </c>
      <c r="Q333" s="9" t="str">
        <f t="shared" si="27"/>
        <v>0638</v>
      </c>
      <c r="R333" s="9" t="s">
        <v>2925</v>
      </c>
      <c r="S333" s="3"/>
      <c r="T333" s="3"/>
      <c r="U333" s="3"/>
    </row>
    <row r="334" spans="1:21" x14ac:dyDescent="0.25">
      <c r="A334" s="9" t="s">
        <v>2926</v>
      </c>
      <c r="B334" s="9" t="str">
        <f t="shared" si="28"/>
        <v>20190604</v>
      </c>
      <c r="C334" s="9" t="s">
        <v>872</v>
      </c>
      <c r="D334" s="9" t="s">
        <v>2258</v>
      </c>
      <c r="E334" s="9" t="s">
        <v>23</v>
      </c>
      <c r="F334" s="9" t="s">
        <v>400</v>
      </c>
      <c r="G334" s="9" t="s">
        <v>33</v>
      </c>
      <c r="H334" s="9" t="s">
        <v>26</v>
      </c>
      <c r="I334" s="9">
        <v>146</v>
      </c>
      <c r="J334" s="24">
        <v>60</v>
      </c>
      <c r="K334" s="25" t="str">
        <f>IF(F334="NA","0000",IF(F334="A04","0200",IF(F334="A03","0500",IF(F334="A02","0700",IF(F334="A01","1000",ERROR)))))</f>
        <v>0500</v>
      </c>
      <c r="L334" s="25" t="str">
        <f t="shared" si="26"/>
        <v>060</v>
      </c>
      <c r="M334" s="26">
        <v>0</v>
      </c>
      <c r="N334" s="25">
        <v>11</v>
      </c>
      <c r="O334" s="25">
        <v>1</v>
      </c>
      <c r="P334" s="9" t="s">
        <v>2259</v>
      </c>
      <c r="Q334" s="9" t="str">
        <f t="shared" si="27"/>
        <v>0640</v>
      </c>
      <c r="R334" s="9" t="s">
        <v>2927</v>
      </c>
      <c r="S334" s="3"/>
      <c r="T334" s="3"/>
      <c r="U334" s="3"/>
    </row>
    <row r="335" spans="1:21" x14ac:dyDescent="0.25">
      <c r="A335" s="9" t="s">
        <v>2928</v>
      </c>
      <c r="B335" s="9" t="str">
        <f t="shared" si="28"/>
        <v>20190604</v>
      </c>
      <c r="C335" s="9" t="s">
        <v>872</v>
      </c>
      <c r="D335" s="9" t="s">
        <v>2258</v>
      </c>
      <c r="E335" s="9" t="s">
        <v>459</v>
      </c>
      <c r="F335" s="9" t="s">
        <v>400</v>
      </c>
      <c r="G335" s="9" t="s">
        <v>33</v>
      </c>
      <c r="H335" s="9" t="s">
        <v>26</v>
      </c>
      <c r="I335" s="9">
        <v>57</v>
      </c>
      <c r="J335" s="24">
        <v>60</v>
      </c>
      <c r="K335" s="25" t="str">
        <f>IF(F335="NA","0000",IF(F335="A04","0200",IF(F335="A03","0500",IF(F335="A02","0700",IF(F335="A01","1000",ERROR)))))</f>
        <v>0500</v>
      </c>
      <c r="L335" s="25" t="str">
        <f t="shared" ref="L335:L383" si="29">IF(J335="NA","000",TEXT(J335,"000"))</f>
        <v>060</v>
      </c>
      <c r="M335" s="26">
        <v>0</v>
      </c>
      <c r="N335" s="25">
        <v>11</v>
      </c>
      <c r="O335" s="25">
        <v>1</v>
      </c>
      <c r="P335" s="9" t="s">
        <v>2259</v>
      </c>
      <c r="Q335" s="9" t="str">
        <f t="shared" ref="Q335:Q383" si="30">CONCATENATE("0",RIGHT(A335,3))</f>
        <v>0642</v>
      </c>
      <c r="R335" s="9" t="s">
        <v>2929</v>
      </c>
      <c r="S335" s="3">
        <f>I335-I332</f>
        <v>55</v>
      </c>
      <c r="T335" s="3">
        <f>I333-I331</f>
        <v>239</v>
      </c>
      <c r="U335" s="3">
        <f>S335/T335</f>
        <v>0.23012552301255229</v>
      </c>
    </row>
    <row r="336" spans="1:21" x14ac:dyDescent="0.25">
      <c r="A336" s="9" t="s">
        <v>2930</v>
      </c>
      <c r="B336" s="9" t="str">
        <f t="shared" si="28"/>
        <v>20190604</v>
      </c>
      <c r="C336" s="9" t="s">
        <v>872</v>
      </c>
      <c r="D336" s="9" t="s">
        <v>2258</v>
      </c>
      <c r="E336" s="9" t="s">
        <v>23</v>
      </c>
      <c r="F336" s="9" t="s">
        <v>24</v>
      </c>
      <c r="G336" s="9" t="s">
        <v>25</v>
      </c>
      <c r="H336" s="9" t="s">
        <v>26</v>
      </c>
      <c r="I336" s="9">
        <v>2</v>
      </c>
      <c r="J336" s="24">
        <v>0</v>
      </c>
      <c r="K336" s="25" t="str">
        <f>IF(F336="NA","0000",IF(F336="A04","0200",IF(F336="A03","0500",IF(F336="A02","0700",IF(F336="A01","1000",ERROR)))))</f>
        <v>0000</v>
      </c>
      <c r="L336" s="25" t="str">
        <f t="shared" si="29"/>
        <v>000</v>
      </c>
      <c r="M336" s="26">
        <v>0</v>
      </c>
      <c r="N336" s="25">
        <v>11</v>
      </c>
      <c r="O336" s="25">
        <v>4</v>
      </c>
      <c r="P336" s="9" t="s">
        <v>2259</v>
      </c>
      <c r="Q336" s="9" t="str">
        <f t="shared" si="30"/>
        <v>0674</v>
      </c>
      <c r="R336" s="9" t="s">
        <v>2931</v>
      </c>
      <c r="S336" s="3"/>
      <c r="T336" s="3"/>
      <c r="U336" s="3"/>
    </row>
    <row r="337" spans="1:21" x14ac:dyDescent="0.25">
      <c r="A337" s="9" t="s">
        <v>2932</v>
      </c>
      <c r="B337" s="9" t="str">
        <f t="shared" si="28"/>
        <v>20190604</v>
      </c>
      <c r="C337" s="9" t="s">
        <v>872</v>
      </c>
      <c r="D337" s="9" t="s">
        <v>2258</v>
      </c>
      <c r="E337" s="9" t="s">
        <v>459</v>
      </c>
      <c r="F337" s="9" t="s">
        <v>24</v>
      </c>
      <c r="G337" s="9" t="s">
        <v>25</v>
      </c>
      <c r="H337" s="9" t="s">
        <v>26</v>
      </c>
      <c r="I337" s="9">
        <v>4</v>
      </c>
      <c r="J337" s="24">
        <v>0</v>
      </c>
      <c r="K337" s="25" t="str">
        <f>IF(F337="NA","0000",IF(F337="A04","0200",IF(F337="A03","0500",IF(F337="A02","0700",IF(F337="A01","1000",ERROR)))))</f>
        <v>0000</v>
      </c>
      <c r="L337" s="25" t="str">
        <f t="shared" si="29"/>
        <v>000</v>
      </c>
      <c r="M337" s="26">
        <v>0</v>
      </c>
      <c r="N337" s="25">
        <v>11</v>
      </c>
      <c r="O337" s="25">
        <v>4</v>
      </c>
      <c r="P337" s="9" t="s">
        <v>2259</v>
      </c>
      <c r="Q337" s="9" t="str">
        <f t="shared" si="30"/>
        <v>0676</v>
      </c>
      <c r="R337" s="9" t="s">
        <v>2933</v>
      </c>
      <c r="S337" s="3"/>
      <c r="T337" s="3"/>
      <c r="U337" s="3"/>
    </row>
    <row r="338" spans="1:21" x14ac:dyDescent="0.25">
      <c r="A338" s="9" t="s">
        <v>2934</v>
      </c>
      <c r="B338" s="9" t="str">
        <f t="shared" si="28"/>
        <v>20190604</v>
      </c>
      <c r="C338" s="9" t="s">
        <v>872</v>
      </c>
      <c r="D338" s="9" t="s">
        <v>2258</v>
      </c>
      <c r="E338" s="9" t="s">
        <v>23</v>
      </c>
      <c r="F338" s="9" t="s">
        <v>400</v>
      </c>
      <c r="G338" s="9" t="s">
        <v>33</v>
      </c>
      <c r="H338" s="9" t="s">
        <v>26</v>
      </c>
      <c r="I338" s="9">
        <v>146</v>
      </c>
      <c r="J338" s="24">
        <v>60</v>
      </c>
      <c r="K338" s="25" t="str">
        <f>IF(F338="NA","0000",IF(F338="A04","0200",IF(F338="A03","0500",IF(F338="A02","0700",IF(F338="A01","1000",ERROR)))))</f>
        <v>0500</v>
      </c>
      <c r="L338" s="25" t="str">
        <f t="shared" si="29"/>
        <v>060</v>
      </c>
      <c r="M338" s="26">
        <v>0</v>
      </c>
      <c r="N338" s="25">
        <v>11</v>
      </c>
      <c r="O338" s="25">
        <v>4</v>
      </c>
      <c r="P338" s="9" t="s">
        <v>2259</v>
      </c>
      <c r="Q338" s="9" t="str">
        <f t="shared" si="30"/>
        <v>0678</v>
      </c>
      <c r="R338" s="9" t="s">
        <v>2935</v>
      </c>
      <c r="S338" s="3"/>
      <c r="T338" s="3"/>
      <c r="U338" s="3"/>
    </row>
    <row r="339" spans="1:21" x14ac:dyDescent="0.25">
      <c r="A339" s="9" t="s">
        <v>2936</v>
      </c>
      <c r="B339" s="9" t="str">
        <f t="shared" si="28"/>
        <v>20190604</v>
      </c>
      <c r="C339" s="9" t="s">
        <v>872</v>
      </c>
      <c r="D339" s="9" t="s">
        <v>2258</v>
      </c>
      <c r="E339" s="9" t="s">
        <v>23</v>
      </c>
      <c r="F339" s="9" t="s">
        <v>400</v>
      </c>
      <c r="G339" s="9" t="s">
        <v>33</v>
      </c>
      <c r="H339" s="9" t="s">
        <v>26</v>
      </c>
      <c r="I339" s="9">
        <v>86</v>
      </c>
      <c r="J339" s="24">
        <v>60</v>
      </c>
      <c r="K339" s="25" t="str">
        <f>IF(F339="NA","0000",IF(F339="A04","0200",IF(F339="A03","0500",IF(F339="A02","0700",IF(F339="A01","1000",ERROR)))))</f>
        <v>0500</v>
      </c>
      <c r="L339" s="25" t="str">
        <f t="shared" si="29"/>
        <v>060</v>
      </c>
      <c r="M339" s="26">
        <v>0</v>
      </c>
      <c r="N339" s="25">
        <v>11</v>
      </c>
      <c r="O339" s="25">
        <v>4</v>
      </c>
      <c r="P339" s="9" t="s">
        <v>2259</v>
      </c>
      <c r="Q339" s="9" t="str">
        <f t="shared" si="30"/>
        <v>0680</v>
      </c>
      <c r="R339" s="9" t="s">
        <v>2937</v>
      </c>
      <c r="S339" s="3"/>
      <c r="T339" s="3"/>
      <c r="U339" s="3"/>
    </row>
    <row r="340" spans="1:21" x14ac:dyDescent="0.25">
      <c r="A340" s="9" t="s">
        <v>2938</v>
      </c>
      <c r="B340" s="9" t="str">
        <f t="shared" ref="B340:B398" si="31">LEFT(A340,8)</f>
        <v>20190604</v>
      </c>
      <c r="C340" s="9" t="s">
        <v>872</v>
      </c>
      <c r="D340" s="9" t="s">
        <v>2258</v>
      </c>
      <c r="E340" s="9" t="s">
        <v>459</v>
      </c>
      <c r="F340" s="9" t="s">
        <v>400</v>
      </c>
      <c r="G340" s="9" t="s">
        <v>33</v>
      </c>
      <c r="H340" s="9" t="s">
        <v>26</v>
      </c>
      <c r="I340" s="9">
        <v>27</v>
      </c>
      <c r="J340" s="24">
        <v>60</v>
      </c>
      <c r="K340" s="25" t="str">
        <f>IF(F340="NA","0000",IF(F340="A04","0200",IF(F340="A03","0500",IF(F340="A02","0700",IF(F340="A01","1000",ERROR)))))</f>
        <v>0500</v>
      </c>
      <c r="L340" s="25" t="str">
        <f t="shared" si="29"/>
        <v>060</v>
      </c>
      <c r="M340" s="26">
        <v>0</v>
      </c>
      <c r="N340" s="25">
        <v>11</v>
      </c>
      <c r="O340" s="25">
        <v>4</v>
      </c>
      <c r="P340" s="9" t="s">
        <v>2259</v>
      </c>
      <c r="Q340" s="9" t="str">
        <f t="shared" si="30"/>
        <v>0682</v>
      </c>
      <c r="R340" s="9" t="s">
        <v>2939</v>
      </c>
      <c r="S340" s="3">
        <f>I340-I337</f>
        <v>23</v>
      </c>
      <c r="T340" s="3">
        <f>I338-I336</f>
        <v>144</v>
      </c>
      <c r="U340" s="3">
        <f>S340/T340</f>
        <v>0.15972222222222221</v>
      </c>
    </row>
    <row r="341" spans="1:21" x14ac:dyDescent="0.25">
      <c r="A341" s="9" t="s">
        <v>2940</v>
      </c>
      <c r="B341" s="9" t="str">
        <f t="shared" si="31"/>
        <v>20190604</v>
      </c>
      <c r="C341" s="9" t="s">
        <v>872</v>
      </c>
      <c r="D341" s="9" t="s">
        <v>2258</v>
      </c>
      <c r="E341" s="9" t="s">
        <v>23</v>
      </c>
      <c r="F341" s="9" t="s">
        <v>24</v>
      </c>
      <c r="G341" s="9" t="s">
        <v>25</v>
      </c>
      <c r="H341" s="9" t="s">
        <v>26</v>
      </c>
      <c r="I341" s="9">
        <v>1</v>
      </c>
      <c r="J341" s="24">
        <v>0</v>
      </c>
      <c r="K341" s="25" t="str">
        <f>IF(F341="NA","0000",IF(F341="A04","0200",IF(F341="A03","0500",IF(F341="A02","0700",IF(F341="A01","1000",ERROR)))))</f>
        <v>0000</v>
      </c>
      <c r="L341" s="25" t="str">
        <f t="shared" si="29"/>
        <v>000</v>
      </c>
      <c r="M341" s="26">
        <v>0</v>
      </c>
      <c r="N341" s="25">
        <v>11</v>
      </c>
      <c r="O341" s="25">
        <v>5</v>
      </c>
      <c r="P341" s="9" t="s">
        <v>2259</v>
      </c>
      <c r="Q341" s="9" t="str">
        <f t="shared" si="30"/>
        <v>0684</v>
      </c>
      <c r="R341" s="9" t="s">
        <v>2941</v>
      </c>
      <c r="S341" s="3"/>
      <c r="T341" s="3"/>
      <c r="U341" s="3"/>
    </row>
    <row r="342" spans="1:21" x14ac:dyDescent="0.25">
      <c r="A342" s="9" t="s">
        <v>2942</v>
      </c>
      <c r="B342" s="9" t="str">
        <f t="shared" si="31"/>
        <v>20190604</v>
      </c>
      <c r="C342" s="9" t="s">
        <v>872</v>
      </c>
      <c r="D342" s="9" t="s">
        <v>2258</v>
      </c>
      <c r="E342" s="9" t="s">
        <v>459</v>
      </c>
      <c r="F342" s="9" t="s">
        <v>24</v>
      </c>
      <c r="G342" s="9" t="s">
        <v>25</v>
      </c>
      <c r="H342" s="9" t="s">
        <v>26</v>
      </c>
      <c r="I342" s="9">
        <v>0</v>
      </c>
      <c r="J342" s="24">
        <v>0</v>
      </c>
      <c r="K342" s="25" t="str">
        <f>IF(F342="NA","0000",IF(F342="A04","0200",IF(F342="A03","0500",IF(F342="A02","0700",IF(F342="A01","1000",ERROR)))))</f>
        <v>0000</v>
      </c>
      <c r="L342" s="25" t="str">
        <f t="shared" si="29"/>
        <v>000</v>
      </c>
      <c r="M342" s="26">
        <v>0</v>
      </c>
      <c r="N342" s="25">
        <v>11</v>
      </c>
      <c r="O342" s="25">
        <v>5</v>
      </c>
      <c r="P342" s="9" t="s">
        <v>2259</v>
      </c>
      <c r="Q342" s="9" t="str">
        <f t="shared" si="30"/>
        <v>0686</v>
      </c>
      <c r="R342" s="9" t="s">
        <v>2943</v>
      </c>
      <c r="S342" s="3"/>
      <c r="T342" s="3"/>
      <c r="U342" s="3"/>
    </row>
    <row r="343" spans="1:21" x14ac:dyDescent="0.25">
      <c r="A343" s="9" t="s">
        <v>2944</v>
      </c>
      <c r="B343" s="9" t="str">
        <f t="shared" si="31"/>
        <v>20190604</v>
      </c>
      <c r="C343" s="9" t="s">
        <v>872</v>
      </c>
      <c r="D343" s="9" t="s">
        <v>2258</v>
      </c>
      <c r="E343" s="9" t="s">
        <v>23</v>
      </c>
      <c r="F343" s="9" t="s">
        <v>400</v>
      </c>
      <c r="G343" s="9" t="s">
        <v>33</v>
      </c>
      <c r="H343" s="9" t="s">
        <v>26</v>
      </c>
      <c r="I343" s="9">
        <v>71</v>
      </c>
      <c r="J343" s="24">
        <v>60</v>
      </c>
      <c r="K343" s="25" t="str">
        <f>IF(F343="NA","0000",IF(F343="A04","0200",IF(F343="A03","0500",IF(F343="A02","0700",IF(F343="A01","1000",ERROR)))))</f>
        <v>0500</v>
      </c>
      <c r="L343" s="25" t="str">
        <f t="shared" si="29"/>
        <v>060</v>
      </c>
      <c r="M343" s="26">
        <v>0</v>
      </c>
      <c r="N343" s="25">
        <v>11</v>
      </c>
      <c r="O343" s="25">
        <v>5</v>
      </c>
      <c r="P343" s="9" t="s">
        <v>2259</v>
      </c>
      <c r="Q343" s="9" t="str">
        <f t="shared" si="30"/>
        <v>0688</v>
      </c>
      <c r="R343" s="9" t="s">
        <v>2945</v>
      </c>
      <c r="S343" s="3"/>
      <c r="T343" s="3"/>
      <c r="U343" s="3"/>
    </row>
    <row r="344" spans="1:21" x14ac:dyDescent="0.25">
      <c r="A344" s="9" t="s">
        <v>2946</v>
      </c>
      <c r="B344" s="9" t="str">
        <f t="shared" si="31"/>
        <v>20190604</v>
      </c>
      <c r="C344" s="9" t="s">
        <v>872</v>
      </c>
      <c r="D344" s="9" t="s">
        <v>2258</v>
      </c>
      <c r="E344" s="9" t="s">
        <v>23</v>
      </c>
      <c r="F344" s="9" t="s">
        <v>400</v>
      </c>
      <c r="G344" s="9" t="s">
        <v>33</v>
      </c>
      <c r="H344" s="9" t="s">
        <v>26</v>
      </c>
      <c r="I344" s="9">
        <v>35</v>
      </c>
      <c r="J344" s="24">
        <v>60</v>
      </c>
      <c r="K344" s="25" t="str">
        <f>IF(F344="NA","0000",IF(F344="A04","0200",IF(F344="A03","0500",IF(F344="A02","0700",IF(F344="A01","1000",ERROR)))))</f>
        <v>0500</v>
      </c>
      <c r="L344" s="25" t="str">
        <f t="shared" si="29"/>
        <v>060</v>
      </c>
      <c r="M344" s="26">
        <v>0</v>
      </c>
      <c r="N344" s="25">
        <v>11</v>
      </c>
      <c r="O344" s="25">
        <v>5</v>
      </c>
      <c r="P344" s="9" t="s">
        <v>2259</v>
      </c>
      <c r="Q344" s="9" t="str">
        <f t="shared" si="30"/>
        <v>0690</v>
      </c>
      <c r="R344" s="9" t="s">
        <v>2947</v>
      </c>
      <c r="S344" s="3"/>
      <c r="T344" s="3"/>
      <c r="U344" s="3"/>
    </row>
    <row r="345" spans="1:21" x14ac:dyDescent="0.25">
      <c r="A345" s="9" t="s">
        <v>2948</v>
      </c>
      <c r="B345" s="9" t="str">
        <f t="shared" si="31"/>
        <v>20190604</v>
      </c>
      <c r="C345" s="9" t="s">
        <v>872</v>
      </c>
      <c r="D345" s="9" t="s">
        <v>2258</v>
      </c>
      <c r="E345" s="9" t="s">
        <v>459</v>
      </c>
      <c r="F345" s="9" t="s">
        <v>400</v>
      </c>
      <c r="G345" s="9" t="s">
        <v>33</v>
      </c>
      <c r="H345" s="9" t="s">
        <v>26</v>
      </c>
      <c r="I345" s="9">
        <v>9</v>
      </c>
      <c r="J345" s="9">
        <v>60</v>
      </c>
      <c r="K345" s="32" t="str">
        <f>IF(F345="NA","0000",IF(F345="A04","0200",IF(F345="A03","0500",IF(F345="A02","0700",IF(F345="A01","1000",ERROR)))))</f>
        <v>0500</v>
      </c>
      <c r="L345" s="32" t="str">
        <f t="shared" si="29"/>
        <v>060</v>
      </c>
      <c r="M345" s="33">
        <v>0</v>
      </c>
      <c r="N345" s="32">
        <v>11</v>
      </c>
      <c r="O345" s="32">
        <v>5</v>
      </c>
      <c r="P345" s="9" t="s">
        <v>2259</v>
      </c>
      <c r="Q345" s="9" t="str">
        <f t="shared" si="30"/>
        <v>0692</v>
      </c>
      <c r="R345" s="9" t="s">
        <v>2949</v>
      </c>
      <c r="S345" s="3">
        <f>I345-I342</f>
        <v>9</v>
      </c>
      <c r="T345" s="3">
        <f>I343-I341</f>
        <v>70</v>
      </c>
      <c r="U345" s="3">
        <f>S345/T345</f>
        <v>0.12857142857142856</v>
      </c>
    </row>
    <row r="346" spans="1:21" x14ac:dyDescent="0.25">
      <c r="A346" s="9" t="s">
        <v>2950</v>
      </c>
      <c r="B346" s="9" t="str">
        <f t="shared" si="31"/>
        <v>20190604</v>
      </c>
      <c r="C346" s="9" t="s">
        <v>872</v>
      </c>
      <c r="D346" s="9" t="s">
        <v>2258</v>
      </c>
      <c r="E346" s="9" t="s">
        <v>23</v>
      </c>
      <c r="F346" s="9" t="s">
        <v>24</v>
      </c>
      <c r="G346" s="9" t="s">
        <v>25</v>
      </c>
      <c r="H346" s="9" t="s">
        <v>26</v>
      </c>
      <c r="I346" s="9">
        <v>0</v>
      </c>
      <c r="J346" s="24">
        <v>0</v>
      </c>
      <c r="K346" s="25" t="str">
        <f>IF(F346="NA","0000",IF(F346="A04","0200",IF(F346="A03","0500",IF(F346="A02","0700",IF(F346="A01","1000",ERROR)))))</f>
        <v>0000</v>
      </c>
      <c r="L346" s="25" t="str">
        <f t="shared" si="29"/>
        <v>000</v>
      </c>
      <c r="M346" s="26">
        <v>0</v>
      </c>
      <c r="N346" s="25">
        <v>12</v>
      </c>
      <c r="O346" s="25">
        <v>1</v>
      </c>
      <c r="P346" s="9" t="s">
        <v>2310</v>
      </c>
      <c r="Q346" s="9" t="str">
        <f t="shared" si="30"/>
        <v>0635</v>
      </c>
      <c r="R346" s="9" t="s">
        <v>2951</v>
      </c>
      <c r="S346" s="3"/>
      <c r="T346" s="3"/>
      <c r="U346" s="3"/>
    </row>
    <row r="347" spans="1:21" x14ac:dyDescent="0.25">
      <c r="A347" s="9" t="s">
        <v>2952</v>
      </c>
      <c r="B347" s="9" t="str">
        <f t="shared" si="31"/>
        <v>20190604</v>
      </c>
      <c r="C347" s="9" t="s">
        <v>872</v>
      </c>
      <c r="D347" s="9" t="s">
        <v>2258</v>
      </c>
      <c r="E347" s="9" t="s">
        <v>459</v>
      </c>
      <c r="F347" s="9" t="s">
        <v>24</v>
      </c>
      <c r="G347" s="9" t="s">
        <v>25</v>
      </c>
      <c r="H347" s="9" t="s">
        <v>26</v>
      </c>
      <c r="I347" s="9">
        <v>2</v>
      </c>
      <c r="J347" s="24">
        <v>0</v>
      </c>
      <c r="K347" s="25" t="str">
        <f>IF(F347="NA","0000",IF(F347="A04","0200",IF(F347="A03","0500",IF(F347="A02","0700",IF(F347="A01","1000",ERROR)))))</f>
        <v>0000</v>
      </c>
      <c r="L347" s="25" t="str">
        <f t="shared" si="29"/>
        <v>000</v>
      </c>
      <c r="M347" s="26">
        <v>0</v>
      </c>
      <c r="N347" s="25">
        <v>12</v>
      </c>
      <c r="O347" s="25">
        <v>1</v>
      </c>
      <c r="P347" s="9" t="s">
        <v>2310</v>
      </c>
      <c r="Q347" s="9" t="str">
        <f t="shared" si="30"/>
        <v>0637</v>
      </c>
      <c r="R347" s="9" t="s">
        <v>2953</v>
      </c>
      <c r="S347" s="3"/>
      <c r="T347" s="3"/>
      <c r="U347" s="3"/>
    </row>
    <row r="348" spans="1:21" x14ac:dyDescent="0.25">
      <c r="A348" s="9" t="s">
        <v>2954</v>
      </c>
      <c r="B348" s="9" t="str">
        <f t="shared" si="31"/>
        <v>20190604</v>
      </c>
      <c r="C348" s="9" t="s">
        <v>872</v>
      </c>
      <c r="D348" s="9" t="s">
        <v>2258</v>
      </c>
      <c r="E348" s="9" t="s">
        <v>23</v>
      </c>
      <c r="F348" s="9" t="s">
        <v>400</v>
      </c>
      <c r="G348" s="9" t="s">
        <v>33</v>
      </c>
      <c r="H348" s="9" t="s">
        <v>26</v>
      </c>
      <c r="I348" s="9">
        <v>315</v>
      </c>
      <c r="J348" s="24">
        <v>60</v>
      </c>
      <c r="K348" s="25" t="str">
        <f>IF(F348="NA","0000",IF(F348="A04","0200",IF(F348="A03","0500",IF(F348="A02","0700",IF(F348="A01","1000",ERROR)))))</f>
        <v>0500</v>
      </c>
      <c r="L348" s="25" t="str">
        <f t="shared" si="29"/>
        <v>060</v>
      </c>
      <c r="M348" s="26">
        <v>0</v>
      </c>
      <c r="N348" s="25">
        <v>12</v>
      </c>
      <c r="O348" s="25">
        <v>1</v>
      </c>
      <c r="P348" s="9" t="s">
        <v>2310</v>
      </c>
      <c r="Q348" s="9" t="str">
        <f t="shared" si="30"/>
        <v>0639</v>
      </c>
      <c r="R348" s="9" t="s">
        <v>2955</v>
      </c>
      <c r="S348" s="3"/>
      <c r="T348" s="3"/>
      <c r="U348" s="3"/>
    </row>
    <row r="349" spans="1:21" x14ac:dyDescent="0.25">
      <c r="A349" s="9" t="s">
        <v>2956</v>
      </c>
      <c r="B349" s="9" t="str">
        <f t="shared" si="31"/>
        <v>20190604</v>
      </c>
      <c r="C349" s="9" t="s">
        <v>872</v>
      </c>
      <c r="D349" s="9" t="s">
        <v>2258</v>
      </c>
      <c r="E349" s="9" t="s">
        <v>23</v>
      </c>
      <c r="F349" s="9" t="s">
        <v>400</v>
      </c>
      <c r="G349" s="9" t="s">
        <v>33</v>
      </c>
      <c r="H349" s="9" t="s">
        <v>26</v>
      </c>
      <c r="I349" s="9">
        <v>240</v>
      </c>
      <c r="J349" s="24">
        <v>60</v>
      </c>
      <c r="K349" s="25" t="str">
        <f>IF(F349="NA","0000",IF(F349="A04","0200",IF(F349="A03","0500",IF(F349="A02","0700",IF(F349="A01","1000",ERROR)))))</f>
        <v>0500</v>
      </c>
      <c r="L349" s="25" t="str">
        <f t="shared" si="29"/>
        <v>060</v>
      </c>
      <c r="M349" s="26">
        <v>0</v>
      </c>
      <c r="N349" s="25">
        <v>12</v>
      </c>
      <c r="O349" s="25">
        <v>1</v>
      </c>
      <c r="P349" s="9" t="s">
        <v>2310</v>
      </c>
      <c r="Q349" s="9" t="str">
        <f t="shared" si="30"/>
        <v>0641</v>
      </c>
      <c r="R349" s="9" t="s">
        <v>2957</v>
      </c>
      <c r="S349" s="3"/>
      <c r="T349" s="3"/>
      <c r="U349" s="3"/>
    </row>
    <row r="350" spans="1:21" x14ac:dyDescent="0.25">
      <c r="A350" s="9" t="s">
        <v>2958</v>
      </c>
      <c r="B350" s="9" t="str">
        <f t="shared" si="31"/>
        <v>20190604</v>
      </c>
      <c r="C350" s="9" t="s">
        <v>872</v>
      </c>
      <c r="D350" s="9" t="s">
        <v>2258</v>
      </c>
      <c r="E350" s="9" t="s">
        <v>459</v>
      </c>
      <c r="F350" s="9" t="s">
        <v>400</v>
      </c>
      <c r="G350" s="9" t="s">
        <v>33</v>
      </c>
      <c r="H350" s="9" t="s">
        <v>26</v>
      </c>
      <c r="I350" s="9">
        <v>66</v>
      </c>
      <c r="J350" s="24">
        <v>60</v>
      </c>
      <c r="K350" s="25" t="str">
        <f>IF(F350="NA","0000",IF(F350="A04","0200",IF(F350="A03","0500",IF(F350="A02","0700",IF(F350="A01","1000",ERROR)))))</f>
        <v>0500</v>
      </c>
      <c r="L350" s="25" t="str">
        <f t="shared" si="29"/>
        <v>060</v>
      </c>
      <c r="M350" s="26">
        <v>0</v>
      </c>
      <c r="N350" s="25">
        <v>12</v>
      </c>
      <c r="O350" s="25">
        <v>1</v>
      </c>
      <c r="P350" s="9" t="s">
        <v>2310</v>
      </c>
      <c r="Q350" s="9" t="str">
        <f t="shared" si="30"/>
        <v>0643</v>
      </c>
      <c r="R350" s="9" t="s">
        <v>2959</v>
      </c>
      <c r="S350" s="3">
        <f>I350-I347</f>
        <v>64</v>
      </c>
      <c r="T350" s="3">
        <f>I348-I346</f>
        <v>315</v>
      </c>
      <c r="U350" s="3">
        <f>S350/T350</f>
        <v>0.20317460317460317</v>
      </c>
    </row>
    <row r="351" spans="1:21" x14ac:dyDescent="0.25">
      <c r="A351" s="9" t="s">
        <v>2960</v>
      </c>
      <c r="B351" s="9" t="str">
        <f t="shared" si="31"/>
        <v>20190604</v>
      </c>
      <c r="C351" s="9" t="s">
        <v>872</v>
      </c>
      <c r="D351" s="9" t="s">
        <v>2258</v>
      </c>
      <c r="E351" s="9" t="s">
        <v>23</v>
      </c>
      <c r="F351" s="9" t="s">
        <v>24</v>
      </c>
      <c r="G351" s="9" t="s">
        <v>25</v>
      </c>
      <c r="H351" s="9" t="s">
        <v>26</v>
      </c>
      <c r="I351" s="9">
        <v>1</v>
      </c>
      <c r="J351" s="24">
        <v>0</v>
      </c>
      <c r="K351" s="25" t="str">
        <f>IF(F351="NA","0000",IF(F351="A04","0200",IF(F351="A03","0500",IF(F351="A02","0700",IF(F351="A01","1000",ERROR)))))</f>
        <v>0000</v>
      </c>
      <c r="L351" s="25" t="str">
        <f t="shared" si="29"/>
        <v>000</v>
      </c>
      <c r="M351" s="26">
        <v>0</v>
      </c>
      <c r="N351" s="25">
        <v>12</v>
      </c>
      <c r="O351" s="25">
        <v>3</v>
      </c>
      <c r="P351" s="9" t="s">
        <v>2310</v>
      </c>
      <c r="Q351" s="9" t="str">
        <f t="shared" si="30"/>
        <v>0665</v>
      </c>
      <c r="R351" s="9" t="s">
        <v>2961</v>
      </c>
      <c r="S351" s="3"/>
      <c r="T351" s="3"/>
      <c r="U351" s="3"/>
    </row>
    <row r="352" spans="1:21" x14ac:dyDescent="0.25">
      <c r="A352" s="9" t="s">
        <v>2962</v>
      </c>
      <c r="B352" s="9" t="str">
        <f t="shared" si="31"/>
        <v>20190604</v>
      </c>
      <c r="C352" s="9" t="s">
        <v>872</v>
      </c>
      <c r="D352" s="9" t="s">
        <v>2258</v>
      </c>
      <c r="E352" s="9" t="s">
        <v>459</v>
      </c>
      <c r="F352" s="9" t="s">
        <v>24</v>
      </c>
      <c r="G352" s="9" t="s">
        <v>25</v>
      </c>
      <c r="H352" s="9" t="s">
        <v>26</v>
      </c>
      <c r="I352" s="9">
        <v>0</v>
      </c>
      <c r="J352" s="24">
        <v>0</v>
      </c>
      <c r="K352" s="25" t="str">
        <f>IF(F352="NA","0000",IF(F352="A04","0200",IF(F352="A03","0500",IF(F352="A02","0700",IF(F352="A01","1000",ERROR)))))</f>
        <v>0000</v>
      </c>
      <c r="L352" s="25" t="str">
        <f t="shared" si="29"/>
        <v>000</v>
      </c>
      <c r="M352" s="26">
        <v>0</v>
      </c>
      <c r="N352" s="25">
        <v>12</v>
      </c>
      <c r="O352" s="25">
        <v>3</v>
      </c>
      <c r="P352" s="9" t="s">
        <v>2310</v>
      </c>
      <c r="Q352" s="9" t="str">
        <f t="shared" si="30"/>
        <v>0667</v>
      </c>
      <c r="R352" s="9" t="s">
        <v>2963</v>
      </c>
      <c r="S352" s="3"/>
      <c r="T352" s="3"/>
      <c r="U352" s="3"/>
    </row>
    <row r="353" spans="1:21" x14ac:dyDescent="0.25">
      <c r="A353" s="9" t="s">
        <v>2964</v>
      </c>
      <c r="B353" s="9" t="str">
        <f t="shared" si="31"/>
        <v>20190604</v>
      </c>
      <c r="C353" s="9" t="s">
        <v>872</v>
      </c>
      <c r="D353" s="9" t="s">
        <v>2258</v>
      </c>
      <c r="E353" s="9" t="s">
        <v>23</v>
      </c>
      <c r="F353" s="9" t="s">
        <v>400</v>
      </c>
      <c r="G353" s="9" t="s">
        <v>33</v>
      </c>
      <c r="H353" s="9" t="s">
        <v>26</v>
      </c>
      <c r="I353" s="9">
        <v>158</v>
      </c>
      <c r="J353" s="24">
        <v>60</v>
      </c>
      <c r="K353" s="25" t="str">
        <f>IF(F353="NA","0000",IF(F353="A04","0200",IF(F353="A03","0500",IF(F353="A02","0700",IF(F353="A01","1000",ERROR)))))</f>
        <v>0500</v>
      </c>
      <c r="L353" s="25" t="str">
        <f t="shared" si="29"/>
        <v>060</v>
      </c>
      <c r="M353" s="26">
        <v>0</v>
      </c>
      <c r="N353" s="25">
        <v>12</v>
      </c>
      <c r="O353" s="25">
        <v>3</v>
      </c>
      <c r="P353" s="9" t="s">
        <v>2310</v>
      </c>
      <c r="Q353" s="9" t="str">
        <f t="shared" si="30"/>
        <v>0669</v>
      </c>
      <c r="R353" s="9" t="s">
        <v>2965</v>
      </c>
      <c r="S353" s="3"/>
      <c r="T353" s="3"/>
      <c r="U353" s="3"/>
    </row>
    <row r="354" spans="1:21" x14ac:dyDescent="0.25">
      <c r="A354" s="9" t="s">
        <v>2966</v>
      </c>
      <c r="B354" s="9" t="str">
        <f t="shared" si="31"/>
        <v>20190604</v>
      </c>
      <c r="C354" s="9" t="s">
        <v>872</v>
      </c>
      <c r="D354" s="9" t="s">
        <v>2258</v>
      </c>
      <c r="E354" s="9" t="s">
        <v>23</v>
      </c>
      <c r="F354" s="9" t="s">
        <v>400</v>
      </c>
      <c r="G354" s="9" t="s">
        <v>33</v>
      </c>
      <c r="H354" s="9" t="s">
        <v>26</v>
      </c>
      <c r="I354" s="9">
        <v>126</v>
      </c>
      <c r="J354" s="24">
        <v>60</v>
      </c>
      <c r="K354" s="25" t="str">
        <f>IF(F354="NA","0000",IF(F354="A04","0200",IF(F354="A03","0500",IF(F354="A02","0700",IF(F354="A01","1000",ERROR)))))</f>
        <v>0500</v>
      </c>
      <c r="L354" s="25" t="str">
        <f t="shared" si="29"/>
        <v>060</v>
      </c>
      <c r="M354" s="26">
        <v>0</v>
      </c>
      <c r="N354" s="25">
        <v>12</v>
      </c>
      <c r="O354" s="25">
        <v>3</v>
      </c>
      <c r="P354" s="9" t="s">
        <v>2310</v>
      </c>
      <c r="Q354" s="9" t="str">
        <f t="shared" si="30"/>
        <v>0671</v>
      </c>
      <c r="R354" s="9" t="s">
        <v>2967</v>
      </c>
      <c r="S354" s="3"/>
      <c r="T354" s="3"/>
      <c r="U354" s="3"/>
    </row>
    <row r="355" spans="1:21" x14ac:dyDescent="0.25">
      <c r="A355" s="9" t="s">
        <v>2968</v>
      </c>
      <c r="B355" s="9" t="str">
        <f t="shared" si="31"/>
        <v>20190604</v>
      </c>
      <c r="C355" s="9" t="s">
        <v>872</v>
      </c>
      <c r="D355" s="9" t="s">
        <v>2258</v>
      </c>
      <c r="E355" s="9" t="s">
        <v>459</v>
      </c>
      <c r="F355" s="9" t="s">
        <v>400</v>
      </c>
      <c r="G355" s="9" t="s">
        <v>33</v>
      </c>
      <c r="H355" s="9" t="s">
        <v>26</v>
      </c>
      <c r="I355" s="9">
        <v>39</v>
      </c>
      <c r="J355" s="24">
        <v>60</v>
      </c>
      <c r="K355" s="25" t="str">
        <f>IF(F355="NA","0000",IF(F355="A04","0200",IF(F355="A03","0500",IF(F355="A02","0700",IF(F355="A01","1000",ERROR)))))</f>
        <v>0500</v>
      </c>
      <c r="L355" s="25" t="str">
        <f t="shared" si="29"/>
        <v>060</v>
      </c>
      <c r="M355" s="26">
        <v>0</v>
      </c>
      <c r="N355" s="25">
        <v>12</v>
      </c>
      <c r="O355" s="25">
        <v>3</v>
      </c>
      <c r="P355" s="9" t="s">
        <v>2310</v>
      </c>
      <c r="Q355" s="9" t="str">
        <f t="shared" si="30"/>
        <v>0673</v>
      </c>
      <c r="R355" s="9" t="s">
        <v>2969</v>
      </c>
      <c r="S355" s="3">
        <f>I355-I352</f>
        <v>39</v>
      </c>
      <c r="T355" s="3">
        <f>I353-I351</f>
        <v>157</v>
      </c>
      <c r="U355" s="3">
        <f>S355/T355</f>
        <v>0.24840764331210191</v>
      </c>
    </row>
    <row r="356" spans="1:21" x14ac:dyDescent="0.25">
      <c r="A356" s="9" t="s">
        <v>2970</v>
      </c>
      <c r="B356" s="9" t="str">
        <f t="shared" si="31"/>
        <v>20190604</v>
      </c>
      <c r="C356" s="9" t="s">
        <v>872</v>
      </c>
      <c r="D356" s="9" t="s">
        <v>2258</v>
      </c>
      <c r="E356" s="9" t="s">
        <v>23</v>
      </c>
      <c r="F356" s="9" t="s">
        <v>24</v>
      </c>
      <c r="G356" s="9" t="s">
        <v>25</v>
      </c>
      <c r="H356" s="9" t="s">
        <v>26</v>
      </c>
      <c r="I356" s="9">
        <v>0</v>
      </c>
      <c r="J356" s="24">
        <v>0</v>
      </c>
      <c r="K356" s="25" t="str">
        <f>IF(F356="NA","0000",IF(F356="A04","0200",IF(F356="A03","0500",IF(F356="A02","0700",IF(F356="A01","1000",ERROR)))))</f>
        <v>0000</v>
      </c>
      <c r="L356" s="25" t="str">
        <f t="shared" si="29"/>
        <v>000</v>
      </c>
      <c r="M356" s="26">
        <v>0</v>
      </c>
      <c r="N356" s="25">
        <v>12</v>
      </c>
      <c r="O356" s="25">
        <v>4</v>
      </c>
      <c r="P356" s="9" t="s">
        <v>2310</v>
      </c>
      <c r="Q356" s="9" t="str">
        <f t="shared" si="30"/>
        <v>0675</v>
      </c>
      <c r="R356" s="9" t="s">
        <v>2971</v>
      </c>
      <c r="S356" s="3"/>
      <c r="T356" s="3"/>
      <c r="U356" s="3"/>
    </row>
    <row r="357" spans="1:21" x14ac:dyDescent="0.25">
      <c r="A357" s="9" t="s">
        <v>2972</v>
      </c>
      <c r="B357" s="9" t="str">
        <f t="shared" si="31"/>
        <v>20190604</v>
      </c>
      <c r="C357" s="9" t="s">
        <v>872</v>
      </c>
      <c r="D357" s="9" t="s">
        <v>2258</v>
      </c>
      <c r="E357" s="9" t="s">
        <v>459</v>
      </c>
      <c r="F357" s="9" t="s">
        <v>24</v>
      </c>
      <c r="G357" s="9" t="s">
        <v>25</v>
      </c>
      <c r="H357" s="9" t="s">
        <v>26</v>
      </c>
      <c r="I357" s="9">
        <v>0</v>
      </c>
      <c r="J357" s="24">
        <v>0</v>
      </c>
      <c r="K357" s="25" t="str">
        <f>IF(F357="NA","0000",IF(F357="A04","0200",IF(F357="A03","0500",IF(F357="A02","0700",IF(F357="A01","1000",ERROR)))))</f>
        <v>0000</v>
      </c>
      <c r="L357" s="25" t="str">
        <f t="shared" si="29"/>
        <v>000</v>
      </c>
      <c r="M357" s="26">
        <v>0</v>
      </c>
      <c r="N357" s="25">
        <v>12</v>
      </c>
      <c r="O357" s="25">
        <v>4</v>
      </c>
      <c r="P357" s="9" t="s">
        <v>2310</v>
      </c>
      <c r="Q357" s="9" t="str">
        <f t="shared" si="30"/>
        <v>0677</v>
      </c>
      <c r="R357" s="9" t="s">
        <v>2973</v>
      </c>
      <c r="S357" s="3"/>
      <c r="T357" s="3"/>
      <c r="U357" s="3"/>
    </row>
    <row r="358" spans="1:21" x14ac:dyDescent="0.25">
      <c r="A358" s="9" t="s">
        <v>2974</v>
      </c>
      <c r="B358" s="9" t="str">
        <f t="shared" si="31"/>
        <v>20190604</v>
      </c>
      <c r="C358" s="9" t="s">
        <v>872</v>
      </c>
      <c r="D358" s="9" t="s">
        <v>2258</v>
      </c>
      <c r="E358" s="9" t="s">
        <v>23</v>
      </c>
      <c r="F358" s="9" t="s">
        <v>400</v>
      </c>
      <c r="G358" s="9" t="s">
        <v>33</v>
      </c>
      <c r="H358" s="9" t="s">
        <v>26</v>
      </c>
      <c r="I358" s="9">
        <v>218</v>
      </c>
      <c r="J358" s="24">
        <v>60</v>
      </c>
      <c r="K358" s="25" t="str">
        <f>IF(F358="NA","0000",IF(F358="A04","0200",IF(F358="A03","0500",IF(F358="A02","0700",IF(F358="A01","1000",ERROR)))))</f>
        <v>0500</v>
      </c>
      <c r="L358" s="25" t="str">
        <f t="shared" si="29"/>
        <v>060</v>
      </c>
      <c r="M358" s="26">
        <v>0</v>
      </c>
      <c r="N358" s="25">
        <v>12</v>
      </c>
      <c r="O358" s="25">
        <v>4</v>
      </c>
      <c r="P358" s="9" t="s">
        <v>2310</v>
      </c>
      <c r="Q358" s="9" t="str">
        <f t="shared" si="30"/>
        <v>0679</v>
      </c>
      <c r="R358" s="9" t="s">
        <v>2975</v>
      </c>
      <c r="S358" s="3"/>
      <c r="T358" s="3"/>
      <c r="U358" s="3"/>
    </row>
    <row r="359" spans="1:21" x14ac:dyDescent="0.25">
      <c r="A359" s="9" t="s">
        <v>2976</v>
      </c>
      <c r="B359" s="9" t="str">
        <f t="shared" si="31"/>
        <v>20190604</v>
      </c>
      <c r="C359" s="9" t="s">
        <v>872</v>
      </c>
      <c r="D359" s="9" t="s">
        <v>2258</v>
      </c>
      <c r="E359" s="9" t="s">
        <v>23</v>
      </c>
      <c r="F359" s="9" t="s">
        <v>400</v>
      </c>
      <c r="G359" s="9" t="s">
        <v>33</v>
      </c>
      <c r="H359" s="9" t="s">
        <v>26</v>
      </c>
      <c r="I359" s="9">
        <v>183</v>
      </c>
      <c r="J359" s="24">
        <v>60</v>
      </c>
      <c r="K359" s="25" t="str">
        <f>IF(F359="NA","0000",IF(F359="A04","0200",IF(F359="A03","0500",IF(F359="A02","0700",IF(F359="A01","1000",ERROR)))))</f>
        <v>0500</v>
      </c>
      <c r="L359" s="25" t="str">
        <f t="shared" si="29"/>
        <v>060</v>
      </c>
      <c r="M359" s="26">
        <v>0</v>
      </c>
      <c r="N359" s="25">
        <v>12</v>
      </c>
      <c r="O359" s="25">
        <v>4</v>
      </c>
      <c r="P359" s="9" t="s">
        <v>2310</v>
      </c>
      <c r="Q359" s="9" t="str">
        <f t="shared" si="30"/>
        <v>0681</v>
      </c>
      <c r="R359" s="9" t="s">
        <v>2977</v>
      </c>
      <c r="S359" s="3"/>
      <c r="T359" s="3"/>
      <c r="U359" s="3"/>
    </row>
    <row r="360" spans="1:21" x14ac:dyDescent="0.25">
      <c r="A360" s="9" t="s">
        <v>2978</v>
      </c>
      <c r="B360" s="9" t="str">
        <f t="shared" si="31"/>
        <v>20190604</v>
      </c>
      <c r="C360" s="9" t="s">
        <v>872</v>
      </c>
      <c r="D360" s="9" t="s">
        <v>2258</v>
      </c>
      <c r="E360" s="9" t="s">
        <v>459</v>
      </c>
      <c r="F360" s="9" t="s">
        <v>400</v>
      </c>
      <c r="G360" s="9" t="s">
        <v>33</v>
      </c>
      <c r="H360" s="9" t="s">
        <v>26</v>
      </c>
      <c r="I360" s="9">
        <v>69</v>
      </c>
      <c r="J360" s="24">
        <v>60</v>
      </c>
      <c r="K360" s="25" t="str">
        <f>IF(F360="NA","0000",IF(F360="A04","0200",IF(F360="A03","0500",IF(F360="A02","0700",IF(F360="A01","1000",ERROR)))))</f>
        <v>0500</v>
      </c>
      <c r="L360" s="25" t="str">
        <f t="shared" si="29"/>
        <v>060</v>
      </c>
      <c r="M360" s="26">
        <v>0</v>
      </c>
      <c r="N360" s="25">
        <v>12</v>
      </c>
      <c r="O360" s="25">
        <v>4</v>
      </c>
      <c r="P360" s="9" t="s">
        <v>2310</v>
      </c>
      <c r="Q360" s="9" t="str">
        <f t="shared" si="30"/>
        <v>0683</v>
      </c>
      <c r="R360" s="9" t="s">
        <v>2979</v>
      </c>
      <c r="S360" s="3">
        <f>I360-I357</f>
        <v>69</v>
      </c>
      <c r="T360" s="3">
        <f>I358-I356</f>
        <v>218</v>
      </c>
      <c r="U360" s="3">
        <f>S360/T360</f>
        <v>0.3165137614678899</v>
      </c>
    </row>
    <row r="361" spans="1:21" x14ac:dyDescent="0.25">
      <c r="A361" s="9" t="s">
        <v>2980</v>
      </c>
      <c r="B361" s="9" t="str">
        <f t="shared" si="31"/>
        <v>20190604</v>
      </c>
      <c r="C361" s="9" t="s">
        <v>872</v>
      </c>
      <c r="D361" s="9" t="s">
        <v>2258</v>
      </c>
      <c r="E361" s="9" t="s">
        <v>23</v>
      </c>
      <c r="F361" s="9" t="s">
        <v>24</v>
      </c>
      <c r="G361" s="9" t="s">
        <v>25</v>
      </c>
      <c r="H361" s="9" t="s">
        <v>26</v>
      </c>
      <c r="I361" s="9">
        <v>1</v>
      </c>
      <c r="J361" s="24">
        <v>0</v>
      </c>
      <c r="K361" s="25" t="str">
        <f>IF(F361="NA","0000",IF(F361="A04","0200",IF(F361="A03","0500",IF(F361="A02","0700",IF(F361="A01","1000",ERROR)))))</f>
        <v>0000</v>
      </c>
      <c r="L361" s="25" t="str">
        <f t="shared" si="29"/>
        <v>000</v>
      </c>
      <c r="M361" s="26">
        <v>0</v>
      </c>
      <c r="N361" s="25">
        <v>12</v>
      </c>
      <c r="O361" s="25">
        <v>5</v>
      </c>
      <c r="P361" s="9" t="s">
        <v>2310</v>
      </c>
      <c r="Q361" s="9" t="str">
        <f t="shared" si="30"/>
        <v>0685</v>
      </c>
      <c r="R361" s="9" t="s">
        <v>2981</v>
      </c>
      <c r="S361" s="3"/>
      <c r="T361" s="3"/>
      <c r="U361" s="3"/>
    </row>
    <row r="362" spans="1:21" x14ac:dyDescent="0.25">
      <c r="A362" s="9" t="s">
        <v>2982</v>
      </c>
      <c r="B362" s="9" t="str">
        <f t="shared" si="31"/>
        <v>20190604</v>
      </c>
      <c r="C362" s="9" t="s">
        <v>872</v>
      </c>
      <c r="D362" s="9" t="s">
        <v>2258</v>
      </c>
      <c r="E362" s="9" t="s">
        <v>459</v>
      </c>
      <c r="F362" s="9" t="s">
        <v>24</v>
      </c>
      <c r="G362" s="9" t="s">
        <v>25</v>
      </c>
      <c r="H362" s="9" t="s">
        <v>26</v>
      </c>
      <c r="I362" s="9">
        <v>1</v>
      </c>
      <c r="J362" s="9">
        <v>0</v>
      </c>
      <c r="K362" s="32" t="str">
        <f>IF(F362="NA","0000",IF(F362="A04","0200",IF(F362="A03","0500",IF(F362="A02","0700",IF(F362="A01","1000",ERROR)))))</f>
        <v>0000</v>
      </c>
      <c r="L362" s="32" t="str">
        <f t="shared" si="29"/>
        <v>000</v>
      </c>
      <c r="M362" s="33">
        <v>0</v>
      </c>
      <c r="N362" s="32">
        <v>12</v>
      </c>
      <c r="O362" s="32">
        <v>5</v>
      </c>
      <c r="P362" s="9" t="s">
        <v>2310</v>
      </c>
      <c r="Q362" s="9" t="str">
        <f t="shared" si="30"/>
        <v>0687</v>
      </c>
      <c r="R362" s="9" t="s">
        <v>2983</v>
      </c>
      <c r="S362" s="3"/>
      <c r="T362" s="3"/>
      <c r="U362" s="3"/>
    </row>
    <row r="363" spans="1:21" x14ac:dyDescent="0.25">
      <c r="A363" s="9" t="s">
        <v>2984</v>
      </c>
      <c r="B363" s="9" t="str">
        <f t="shared" si="31"/>
        <v>20190604</v>
      </c>
      <c r="C363" s="9" t="s">
        <v>872</v>
      </c>
      <c r="D363" s="9" t="s">
        <v>2258</v>
      </c>
      <c r="E363" s="9" t="s">
        <v>23</v>
      </c>
      <c r="F363" s="9" t="s">
        <v>400</v>
      </c>
      <c r="G363" s="9" t="s">
        <v>33</v>
      </c>
      <c r="H363" s="9" t="s">
        <v>26</v>
      </c>
      <c r="I363" s="9">
        <v>132</v>
      </c>
      <c r="J363" s="24">
        <v>60</v>
      </c>
      <c r="K363" s="25" t="str">
        <f>IF(F363="NA","0000",IF(F363="A04","0200",IF(F363="A03","0500",IF(F363="A02","0700",IF(F363="A01","1000",ERROR)))))</f>
        <v>0500</v>
      </c>
      <c r="L363" s="25" t="str">
        <f t="shared" si="29"/>
        <v>060</v>
      </c>
      <c r="M363" s="26">
        <v>0</v>
      </c>
      <c r="N363" s="25">
        <v>12</v>
      </c>
      <c r="O363" s="25">
        <v>5</v>
      </c>
      <c r="P363" s="9" t="s">
        <v>2310</v>
      </c>
      <c r="Q363" s="9" t="str">
        <f t="shared" si="30"/>
        <v>0689</v>
      </c>
      <c r="R363" s="9" t="s">
        <v>2985</v>
      </c>
      <c r="S363" s="3"/>
      <c r="T363" s="3"/>
      <c r="U363" s="3"/>
    </row>
    <row r="364" spans="1:21" x14ac:dyDescent="0.25">
      <c r="A364" s="9" t="s">
        <v>2986</v>
      </c>
      <c r="B364" s="9" t="str">
        <f t="shared" si="31"/>
        <v>20190604</v>
      </c>
      <c r="C364" s="9" t="s">
        <v>872</v>
      </c>
      <c r="D364" s="9" t="s">
        <v>2258</v>
      </c>
      <c r="E364" s="9" t="s">
        <v>23</v>
      </c>
      <c r="F364" s="9" t="s">
        <v>400</v>
      </c>
      <c r="G364" s="9" t="s">
        <v>33</v>
      </c>
      <c r="H364" s="9" t="s">
        <v>26</v>
      </c>
      <c r="I364" s="9">
        <v>71</v>
      </c>
      <c r="J364" s="24">
        <v>60</v>
      </c>
      <c r="K364" s="25" t="str">
        <f>IF(F364="NA","0000",IF(F364="A04","0200",IF(F364="A03","0500",IF(F364="A02","0700",IF(F364="A01","1000",ERROR)))))</f>
        <v>0500</v>
      </c>
      <c r="L364" s="25" t="str">
        <f t="shared" si="29"/>
        <v>060</v>
      </c>
      <c r="M364" s="26">
        <v>0</v>
      </c>
      <c r="N364" s="25">
        <v>12</v>
      </c>
      <c r="O364" s="25">
        <v>5</v>
      </c>
      <c r="P364" s="9" t="s">
        <v>2310</v>
      </c>
      <c r="Q364" s="9" t="str">
        <f t="shared" si="30"/>
        <v>0691</v>
      </c>
      <c r="R364" s="9" t="s">
        <v>2987</v>
      </c>
      <c r="S364" s="3"/>
      <c r="T364" s="3"/>
      <c r="U364" s="3"/>
    </row>
    <row r="365" spans="1:21" x14ac:dyDescent="0.25">
      <c r="A365" s="9" t="s">
        <v>2988</v>
      </c>
      <c r="B365" s="9" t="str">
        <f t="shared" si="31"/>
        <v>20190604</v>
      </c>
      <c r="C365" s="9" t="s">
        <v>872</v>
      </c>
      <c r="D365" s="9" t="s">
        <v>2258</v>
      </c>
      <c r="E365" s="9" t="s">
        <v>459</v>
      </c>
      <c r="F365" s="9" t="s">
        <v>400</v>
      </c>
      <c r="G365" s="9" t="s">
        <v>33</v>
      </c>
      <c r="H365" s="9" t="s">
        <v>26</v>
      </c>
      <c r="I365" s="9">
        <v>22</v>
      </c>
      <c r="J365" s="24">
        <v>60</v>
      </c>
      <c r="K365" s="25" t="str">
        <f>IF(F365="NA","0000",IF(F365="A04","0200",IF(F365="A03","0500",IF(F365="A02","0700",IF(F365="A01","1000",ERROR)))))</f>
        <v>0500</v>
      </c>
      <c r="L365" s="25" t="str">
        <f t="shared" si="29"/>
        <v>060</v>
      </c>
      <c r="M365" s="26">
        <v>0</v>
      </c>
      <c r="N365" s="25">
        <v>12</v>
      </c>
      <c r="O365" s="25">
        <v>5</v>
      </c>
      <c r="P365" s="9" t="s">
        <v>2310</v>
      </c>
      <c r="Q365" s="9" t="str">
        <f t="shared" si="30"/>
        <v>0693</v>
      </c>
      <c r="R365" s="9" t="s">
        <v>2989</v>
      </c>
      <c r="S365" s="3">
        <f>I365-I362</f>
        <v>21</v>
      </c>
      <c r="T365" s="3">
        <f>I363-I361</f>
        <v>131</v>
      </c>
      <c r="U365" s="3">
        <f>S365/T365</f>
        <v>0.16030534351145037</v>
      </c>
    </row>
    <row r="366" spans="1:21" x14ac:dyDescent="0.25">
      <c r="A366" s="9" t="s">
        <v>2990</v>
      </c>
      <c r="B366" s="9" t="str">
        <f t="shared" si="31"/>
        <v>20190604</v>
      </c>
      <c r="C366" s="9" t="s">
        <v>872</v>
      </c>
      <c r="D366" s="9" t="s">
        <v>2258</v>
      </c>
      <c r="E366" s="9" t="s">
        <v>23</v>
      </c>
      <c r="F366" s="9" t="s">
        <v>24</v>
      </c>
      <c r="G366" s="9" t="s">
        <v>25</v>
      </c>
      <c r="H366" s="9" t="s">
        <v>26</v>
      </c>
      <c r="I366" s="9">
        <v>0</v>
      </c>
      <c r="J366" s="24">
        <v>0</v>
      </c>
      <c r="K366" s="25" t="str">
        <f>IF(F366="NA","0000",IF(F366="A04","0200",IF(F366="A03","0500",IF(F366="A02","0700",IF(F366="A01","1000",ERROR)))))</f>
        <v>0000</v>
      </c>
      <c r="L366" s="25" t="str">
        <f t="shared" si="29"/>
        <v>000</v>
      </c>
      <c r="M366" s="26">
        <v>0</v>
      </c>
      <c r="N366" s="25">
        <v>13</v>
      </c>
      <c r="O366" s="25">
        <v>1</v>
      </c>
      <c r="P366" s="9" t="s">
        <v>2259</v>
      </c>
      <c r="Q366" s="9" t="str">
        <f t="shared" si="30"/>
        <v>0694</v>
      </c>
      <c r="R366" s="9" t="s">
        <v>2991</v>
      </c>
      <c r="S366" s="3"/>
      <c r="T366" s="3"/>
      <c r="U366" s="3"/>
    </row>
    <row r="367" spans="1:21" x14ac:dyDescent="0.25">
      <c r="A367" s="9" t="s">
        <v>2992</v>
      </c>
      <c r="B367" s="9" t="str">
        <f t="shared" si="31"/>
        <v>20190604</v>
      </c>
      <c r="C367" s="9" t="s">
        <v>872</v>
      </c>
      <c r="D367" s="9" t="s">
        <v>2258</v>
      </c>
      <c r="E367" s="9" t="s">
        <v>459</v>
      </c>
      <c r="F367" s="9" t="s">
        <v>24</v>
      </c>
      <c r="G367" s="9" t="s">
        <v>25</v>
      </c>
      <c r="H367" s="9" t="s">
        <v>26</v>
      </c>
      <c r="I367" s="9">
        <v>1</v>
      </c>
      <c r="J367" s="24">
        <v>0</v>
      </c>
      <c r="K367" s="25" t="str">
        <f>IF(F367="NA","0000",IF(F367="A04","0200",IF(F367="A03","0500",IF(F367="A02","0700",IF(F367="A01","1000",ERROR)))))</f>
        <v>0000</v>
      </c>
      <c r="L367" s="25" t="str">
        <f t="shared" si="29"/>
        <v>000</v>
      </c>
      <c r="M367" s="26">
        <v>0</v>
      </c>
      <c r="N367" s="25">
        <v>13</v>
      </c>
      <c r="O367" s="25">
        <v>1</v>
      </c>
      <c r="P367" s="9" t="s">
        <v>2259</v>
      </c>
      <c r="Q367" s="9" t="str">
        <f t="shared" si="30"/>
        <v>0696</v>
      </c>
      <c r="R367" s="9" t="s">
        <v>2993</v>
      </c>
      <c r="S367" s="3"/>
      <c r="T367" s="3"/>
      <c r="U367" s="3"/>
    </row>
    <row r="368" spans="1:21" x14ac:dyDescent="0.25">
      <c r="A368" s="9" t="s">
        <v>2994</v>
      </c>
      <c r="B368" s="9" t="str">
        <f t="shared" si="31"/>
        <v>20190604</v>
      </c>
      <c r="C368" s="9" t="s">
        <v>872</v>
      </c>
      <c r="D368" s="9" t="s">
        <v>2258</v>
      </c>
      <c r="E368" s="9" t="s">
        <v>23</v>
      </c>
      <c r="F368" s="9" t="s">
        <v>32</v>
      </c>
      <c r="G368" s="9" t="s">
        <v>33</v>
      </c>
      <c r="H368" s="9" t="s">
        <v>26</v>
      </c>
      <c r="I368" s="9">
        <v>104</v>
      </c>
      <c r="J368" s="24">
        <v>60</v>
      </c>
      <c r="K368" s="25" t="str">
        <f>IF(F368="NA","0000",IF(F368="A04","0200",IF(F368="A03","0500",IF(F368="A02","0700",IF(F368="A01","1000",ERROR)))))</f>
        <v>0200</v>
      </c>
      <c r="L368" s="25" t="str">
        <f t="shared" si="29"/>
        <v>060</v>
      </c>
      <c r="M368" s="26">
        <v>0</v>
      </c>
      <c r="N368" s="25">
        <v>13</v>
      </c>
      <c r="O368" s="25">
        <v>1</v>
      </c>
      <c r="P368" s="9" t="s">
        <v>2259</v>
      </c>
      <c r="Q368" s="9" t="str">
        <f t="shared" si="30"/>
        <v>0698</v>
      </c>
      <c r="R368" s="9" t="s">
        <v>2995</v>
      </c>
      <c r="S368" s="3"/>
      <c r="T368" s="3"/>
      <c r="U368" s="3"/>
    </row>
    <row r="369" spans="1:21" x14ac:dyDescent="0.25">
      <c r="A369" s="9" t="s">
        <v>2996</v>
      </c>
      <c r="B369" s="9" t="str">
        <f t="shared" si="31"/>
        <v>20190604</v>
      </c>
      <c r="C369" s="9" t="s">
        <v>872</v>
      </c>
      <c r="D369" s="9" t="s">
        <v>2258</v>
      </c>
      <c r="E369" s="9" t="s">
        <v>23</v>
      </c>
      <c r="F369" s="9" t="s">
        <v>32</v>
      </c>
      <c r="G369" s="9" t="s">
        <v>33</v>
      </c>
      <c r="H369" s="9" t="s">
        <v>26</v>
      </c>
      <c r="I369" s="9">
        <v>78</v>
      </c>
      <c r="J369" s="24">
        <v>60</v>
      </c>
      <c r="K369" s="25" t="str">
        <f>IF(F369="NA","0000",IF(F369="A04","0200",IF(F369="A03","0500",IF(F369="A02","0700",IF(F369="A01","1000",ERROR)))))</f>
        <v>0200</v>
      </c>
      <c r="L369" s="25" t="str">
        <f t="shared" si="29"/>
        <v>060</v>
      </c>
      <c r="M369" s="26">
        <v>0</v>
      </c>
      <c r="N369" s="25">
        <v>13</v>
      </c>
      <c r="O369" s="25">
        <v>1</v>
      </c>
      <c r="P369" s="9" t="s">
        <v>2259</v>
      </c>
      <c r="Q369" s="9" t="str">
        <f t="shared" si="30"/>
        <v>0700</v>
      </c>
      <c r="R369" s="9" t="s">
        <v>2997</v>
      </c>
      <c r="S369" s="3"/>
      <c r="T369" s="3"/>
      <c r="U369" s="3"/>
    </row>
    <row r="370" spans="1:21" x14ac:dyDescent="0.25">
      <c r="A370" s="9" t="s">
        <v>2998</v>
      </c>
      <c r="B370" s="9" t="str">
        <f t="shared" si="31"/>
        <v>20190604</v>
      </c>
      <c r="C370" s="9" t="s">
        <v>872</v>
      </c>
      <c r="D370" s="9" t="s">
        <v>2258</v>
      </c>
      <c r="E370" s="9" t="s">
        <v>459</v>
      </c>
      <c r="F370" s="9" t="s">
        <v>32</v>
      </c>
      <c r="G370" s="9" t="s">
        <v>33</v>
      </c>
      <c r="H370" s="9" t="s">
        <v>26</v>
      </c>
      <c r="I370" s="9">
        <v>16</v>
      </c>
      <c r="J370" s="24">
        <v>60</v>
      </c>
      <c r="K370" s="25" t="str">
        <f>IF(F370="NA","0000",IF(F370="A04","0200",IF(F370="A03","0500",IF(F370="A02","0700",IF(F370="A01","1000",ERROR)))))</f>
        <v>0200</v>
      </c>
      <c r="L370" s="25" t="str">
        <f t="shared" si="29"/>
        <v>060</v>
      </c>
      <c r="M370" s="26">
        <v>0</v>
      </c>
      <c r="N370" s="25">
        <v>13</v>
      </c>
      <c r="O370" s="25">
        <v>1</v>
      </c>
      <c r="P370" s="9" t="s">
        <v>2259</v>
      </c>
      <c r="Q370" s="9" t="str">
        <f t="shared" si="30"/>
        <v>0702</v>
      </c>
      <c r="R370" s="9" t="s">
        <v>2999</v>
      </c>
      <c r="S370" s="3">
        <f>I370-I367</f>
        <v>15</v>
      </c>
      <c r="T370" s="3">
        <f>I368-I366</f>
        <v>104</v>
      </c>
      <c r="U370" s="3">
        <f>S370/T370</f>
        <v>0.14423076923076922</v>
      </c>
    </row>
    <row r="371" spans="1:21" x14ac:dyDescent="0.25">
      <c r="A371" s="9" t="s">
        <v>3000</v>
      </c>
      <c r="B371" s="9" t="str">
        <f t="shared" si="31"/>
        <v>20190604</v>
      </c>
      <c r="C371" s="9" t="s">
        <v>872</v>
      </c>
      <c r="D371" s="9" t="s">
        <v>2258</v>
      </c>
      <c r="E371" s="9" t="s">
        <v>23</v>
      </c>
      <c r="F371" s="9" t="s">
        <v>24</v>
      </c>
      <c r="G371" s="9" t="s">
        <v>25</v>
      </c>
      <c r="H371" s="9" t="s">
        <v>26</v>
      </c>
      <c r="I371" s="9">
        <v>1</v>
      </c>
      <c r="J371" s="24">
        <v>0</v>
      </c>
      <c r="K371" s="25" t="str">
        <f>IF(F371="NA","0000",IF(F371="A04","0200",IF(F371="A03","0500",IF(F371="A02","0700",IF(F371="A01","1000",ERROR)))))</f>
        <v>0000</v>
      </c>
      <c r="L371" s="25" t="str">
        <f t="shared" si="29"/>
        <v>000</v>
      </c>
      <c r="M371" s="26">
        <v>0</v>
      </c>
      <c r="N371" s="25">
        <v>13</v>
      </c>
      <c r="O371" s="25">
        <v>2</v>
      </c>
      <c r="P371" s="9" t="s">
        <v>2259</v>
      </c>
      <c r="Q371" s="9" t="str">
        <f t="shared" si="30"/>
        <v>0704</v>
      </c>
      <c r="R371" s="9" t="s">
        <v>3001</v>
      </c>
      <c r="S371" s="3"/>
      <c r="T371" s="3"/>
      <c r="U371" s="3"/>
    </row>
    <row r="372" spans="1:21" x14ac:dyDescent="0.25">
      <c r="A372" s="9" t="s">
        <v>3002</v>
      </c>
      <c r="B372" s="9" t="str">
        <f t="shared" si="31"/>
        <v>20190604</v>
      </c>
      <c r="C372" s="9" t="s">
        <v>872</v>
      </c>
      <c r="D372" s="9" t="s">
        <v>2258</v>
      </c>
      <c r="E372" s="9" t="s">
        <v>459</v>
      </c>
      <c r="F372" s="9" t="s">
        <v>24</v>
      </c>
      <c r="G372" s="9" t="s">
        <v>25</v>
      </c>
      <c r="H372" s="9" t="s">
        <v>26</v>
      </c>
      <c r="I372" s="9">
        <v>0</v>
      </c>
      <c r="J372" s="24">
        <v>0</v>
      </c>
      <c r="K372" s="25" t="str">
        <f>IF(F372="NA","0000",IF(F372="A04","0200",IF(F372="A03","0500",IF(F372="A02","0700",IF(F372="A01","1000",ERROR)))))</f>
        <v>0000</v>
      </c>
      <c r="L372" s="25" t="str">
        <f t="shared" si="29"/>
        <v>000</v>
      </c>
      <c r="M372" s="26">
        <v>0</v>
      </c>
      <c r="N372" s="25">
        <v>13</v>
      </c>
      <c r="O372" s="25">
        <v>2</v>
      </c>
      <c r="P372" s="9" t="s">
        <v>2259</v>
      </c>
      <c r="Q372" s="9" t="str">
        <f t="shared" si="30"/>
        <v>0706</v>
      </c>
      <c r="R372" s="9" t="s">
        <v>3003</v>
      </c>
      <c r="S372" s="3"/>
      <c r="T372" s="3"/>
      <c r="U372" s="3"/>
    </row>
    <row r="373" spans="1:21" x14ac:dyDescent="0.25">
      <c r="A373" s="9" t="s">
        <v>3004</v>
      </c>
      <c r="B373" s="9" t="str">
        <f t="shared" si="31"/>
        <v>20190604</v>
      </c>
      <c r="C373" s="9" t="s">
        <v>872</v>
      </c>
      <c r="D373" s="9" t="s">
        <v>2258</v>
      </c>
      <c r="E373" s="9" t="s">
        <v>23</v>
      </c>
      <c r="F373" s="9" t="s">
        <v>32</v>
      </c>
      <c r="G373" s="9" t="s">
        <v>33</v>
      </c>
      <c r="H373" s="9" t="s">
        <v>26</v>
      </c>
      <c r="I373" s="9">
        <v>233</v>
      </c>
      <c r="J373" s="24">
        <v>60</v>
      </c>
      <c r="K373" s="25" t="str">
        <f>IF(F373="NA","0000",IF(F373="A04","0200",IF(F373="A03","0500",IF(F373="A02","0700",IF(F373="A01","1000",ERROR)))))</f>
        <v>0200</v>
      </c>
      <c r="L373" s="25" t="str">
        <f t="shared" si="29"/>
        <v>060</v>
      </c>
      <c r="M373" s="26">
        <v>0</v>
      </c>
      <c r="N373" s="25">
        <v>13</v>
      </c>
      <c r="O373" s="25">
        <v>2</v>
      </c>
      <c r="P373" s="9" t="s">
        <v>2259</v>
      </c>
      <c r="Q373" s="9" t="str">
        <f t="shared" si="30"/>
        <v>0708</v>
      </c>
      <c r="R373" s="9" t="s">
        <v>3005</v>
      </c>
      <c r="S373" s="3"/>
      <c r="T373" s="3"/>
      <c r="U373" s="3"/>
    </row>
    <row r="374" spans="1:21" x14ac:dyDescent="0.25">
      <c r="A374" s="9" t="s">
        <v>3006</v>
      </c>
      <c r="B374" s="9" t="str">
        <f t="shared" si="31"/>
        <v>20190604</v>
      </c>
      <c r="C374" s="9" t="s">
        <v>872</v>
      </c>
      <c r="D374" s="9" t="s">
        <v>2258</v>
      </c>
      <c r="E374" s="9" t="s">
        <v>23</v>
      </c>
      <c r="F374" s="9" t="s">
        <v>32</v>
      </c>
      <c r="G374" s="9" t="s">
        <v>33</v>
      </c>
      <c r="H374" s="9" t="s">
        <v>26</v>
      </c>
      <c r="I374" s="9">
        <v>124</v>
      </c>
      <c r="J374" s="24">
        <v>60</v>
      </c>
      <c r="K374" s="25" t="str">
        <f>IF(F374="NA","0000",IF(F374="A04","0200",IF(F374="A03","0500",IF(F374="A02","0700",IF(F374="A01","1000",ERROR)))))</f>
        <v>0200</v>
      </c>
      <c r="L374" s="25" t="str">
        <f t="shared" si="29"/>
        <v>060</v>
      </c>
      <c r="M374" s="26">
        <v>0</v>
      </c>
      <c r="N374" s="25">
        <v>13</v>
      </c>
      <c r="O374" s="25">
        <v>2</v>
      </c>
      <c r="P374" s="9" t="s">
        <v>2259</v>
      </c>
      <c r="Q374" s="9" t="str">
        <f t="shared" si="30"/>
        <v>0710</v>
      </c>
      <c r="R374" s="9" t="s">
        <v>3007</v>
      </c>
      <c r="S374" s="3"/>
      <c r="T374" s="3"/>
      <c r="U374" s="3"/>
    </row>
    <row r="375" spans="1:21" x14ac:dyDescent="0.25">
      <c r="A375" s="9" t="s">
        <v>3008</v>
      </c>
      <c r="B375" s="9" t="str">
        <f t="shared" si="31"/>
        <v>20190604</v>
      </c>
      <c r="C375" s="9" t="s">
        <v>872</v>
      </c>
      <c r="D375" s="9" t="s">
        <v>2258</v>
      </c>
      <c r="E375" s="9" t="s">
        <v>459</v>
      </c>
      <c r="F375" s="9" t="s">
        <v>32</v>
      </c>
      <c r="G375" s="9" t="s">
        <v>33</v>
      </c>
      <c r="H375" s="9" t="s">
        <v>26</v>
      </c>
      <c r="I375" s="9">
        <v>54</v>
      </c>
      <c r="J375" s="24">
        <v>60</v>
      </c>
      <c r="K375" s="25" t="str">
        <f>IF(F375="NA","0000",IF(F375="A04","0200",IF(F375="A03","0500",IF(F375="A02","0700",IF(F375="A01","1000",ERROR)))))</f>
        <v>0200</v>
      </c>
      <c r="L375" s="25" t="str">
        <f t="shared" si="29"/>
        <v>060</v>
      </c>
      <c r="M375" s="26">
        <v>0</v>
      </c>
      <c r="N375" s="25">
        <v>13</v>
      </c>
      <c r="O375" s="25">
        <v>2</v>
      </c>
      <c r="P375" s="9" t="s">
        <v>2259</v>
      </c>
      <c r="Q375" s="9" t="str">
        <f t="shared" si="30"/>
        <v>0712</v>
      </c>
      <c r="R375" s="9" t="s">
        <v>3009</v>
      </c>
      <c r="S375" s="3">
        <f>I375-I372</f>
        <v>54</v>
      </c>
      <c r="T375" s="3">
        <f>I373-I371</f>
        <v>232</v>
      </c>
      <c r="U375" s="3">
        <f>S375/T375</f>
        <v>0.23275862068965517</v>
      </c>
    </row>
    <row r="376" spans="1:21" x14ac:dyDescent="0.25">
      <c r="A376" s="9" t="s">
        <v>3010</v>
      </c>
      <c r="B376" s="9" t="str">
        <f t="shared" si="31"/>
        <v>20190604</v>
      </c>
      <c r="C376" s="9" t="s">
        <v>872</v>
      </c>
      <c r="D376" s="9" t="s">
        <v>2258</v>
      </c>
      <c r="E376" s="9" t="s">
        <v>23</v>
      </c>
      <c r="F376" s="9" t="s">
        <v>24</v>
      </c>
      <c r="G376" s="9" t="s">
        <v>25</v>
      </c>
      <c r="H376" s="9" t="s">
        <v>26</v>
      </c>
      <c r="I376" s="9">
        <v>0</v>
      </c>
      <c r="J376" s="24">
        <v>0</v>
      </c>
      <c r="K376" s="25" t="str">
        <f>IF(F376="NA","0000",IF(F376="A04","0200",IF(F376="A03","0500",IF(F376="A02","0700",IF(F376="A01","1000",ERROR)))))</f>
        <v>0000</v>
      </c>
      <c r="L376" s="25" t="str">
        <f t="shared" si="29"/>
        <v>000</v>
      </c>
      <c r="M376" s="26">
        <v>0</v>
      </c>
      <c r="N376" s="25">
        <v>13</v>
      </c>
      <c r="O376" s="25">
        <v>3</v>
      </c>
      <c r="P376" s="9" t="s">
        <v>2259</v>
      </c>
      <c r="Q376" s="9" t="str">
        <f t="shared" si="30"/>
        <v>0714</v>
      </c>
      <c r="R376" s="9" t="s">
        <v>3011</v>
      </c>
      <c r="S376" s="3"/>
      <c r="T376" s="3"/>
      <c r="U376" s="3"/>
    </row>
    <row r="377" spans="1:21" x14ac:dyDescent="0.25">
      <c r="A377" s="9" t="s">
        <v>3012</v>
      </c>
      <c r="B377" s="9" t="str">
        <f t="shared" si="31"/>
        <v>20190604</v>
      </c>
      <c r="C377" s="9" t="s">
        <v>872</v>
      </c>
      <c r="D377" s="9" t="s">
        <v>2258</v>
      </c>
      <c r="E377" s="9" t="s">
        <v>459</v>
      </c>
      <c r="F377" s="9" t="s">
        <v>24</v>
      </c>
      <c r="G377" s="9" t="s">
        <v>25</v>
      </c>
      <c r="H377" s="9" t="s">
        <v>26</v>
      </c>
      <c r="I377" s="9">
        <v>1</v>
      </c>
      <c r="J377" s="24">
        <v>0</v>
      </c>
      <c r="K377" s="25" t="str">
        <f>IF(F377="NA","0000",IF(F377="A04","0200",IF(F377="A03","0500",IF(F377="A02","0700",IF(F377="A01","1000",ERROR)))))</f>
        <v>0000</v>
      </c>
      <c r="L377" s="25" t="str">
        <f t="shared" si="29"/>
        <v>000</v>
      </c>
      <c r="M377" s="26">
        <v>0</v>
      </c>
      <c r="N377" s="25">
        <v>13</v>
      </c>
      <c r="O377" s="25">
        <v>3</v>
      </c>
      <c r="P377" s="9" t="s">
        <v>2259</v>
      </c>
      <c r="Q377" s="9" t="str">
        <f t="shared" si="30"/>
        <v>0716</v>
      </c>
      <c r="R377" s="9" t="s">
        <v>3013</v>
      </c>
      <c r="S377" s="3"/>
      <c r="T377" s="3"/>
      <c r="U377" s="3"/>
    </row>
    <row r="378" spans="1:21" x14ac:dyDescent="0.25">
      <c r="A378" s="9" t="s">
        <v>3014</v>
      </c>
      <c r="B378" s="9" t="str">
        <f t="shared" si="31"/>
        <v>20190604</v>
      </c>
      <c r="C378" s="9" t="s">
        <v>872</v>
      </c>
      <c r="D378" s="9" t="s">
        <v>2258</v>
      </c>
      <c r="E378" s="9" t="s">
        <v>23</v>
      </c>
      <c r="F378" s="9" t="s">
        <v>32</v>
      </c>
      <c r="G378" s="9" t="s">
        <v>33</v>
      </c>
      <c r="H378" s="9" t="s">
        <v>26</v>
      </c>
      <c r="I378" s="9">
        <v>77</v>
      </c>
      <c r="J378" s="24">
        <v>60</v>
      </c>
      <c r="K378" s="25" t="str">
        <f>IF(F378="NA","0000",IF(F378="A04","0200",IF(F378="A03","0500",IF(F378="A02","0700",IF(F378="A01","1000",ERROR)))))</f>
        <v>0200</v>
      </c>
      <c r="L378" s="25" t="str">
        <f t="shared" si="29"/>
        <v>060</v>
      </c>
      <c r="M378" s="26">
        <v>0</v>
      </c>
      <c r="N378" s="25">
        <v>13</v>
      </c>
      <c r="O378" s="25">
        <v>3</v>
      </c>
      <c r="P378" s="9" t="s">
        <v>2259</v>
      </c>
      <c r="Q378" s="9" t="str">
        <f t="shared" si="30"/>
        <v>0718</v>
      </c>
      <c r="R378" s="9" t="s">
        <v>3015</v>
      </c>
      <c r="S378" s="3"/>
      <c r="T378" s="3"/>
      <c r="U378" s="3"/>
    </row>
    <row r="379" spans="1:21" x14ac:dyDescent="0.25">
      <c r="A379" s="9" t="s">
        <v>3016</v>
      </c>
      <c r="B379" s="9" t="str">
        <f t="shared" si="31"/>
        <v>20190604</v>
      </c>
      <c r="C379" s="9" t="s">
        <v>872</v>
      </c>
      <c r="D379" s="9" t="s">
        <v>2258</v>
      </c>
      <c r="E379" s="9" t="s">
        <v>23</v>
      </c>
      <c r="F379" s="9" t="s">
        <v>32</v>
      </c>
      <c r="G379" s="9" t="s">
        <v>33</v>
      </c>
      <c r="H379" s="9" t="s">
        <v>26</v>
      </c>
      <c r="I379" s="9">
        <v>78</v>
      </c>
      <c r="J379" s="24">
        <v>60</v>
      </c>
      <c r="K379" s="25" t="str">
        <f>IF(F379="NA","0000",IF(F379="A04","0200",IF(F379="A03","0500",IF(F379="A02","0700",IF(F379="A01","1000",ERROR)))))</f>
        <v>0200</v>
      </c>
      <c r="L379" s="25" t="str">
        <f t="shared" si="29"/>
        <v>060</v>
      </c>
      <c r="M379" s="26">
        <v>0</v>
      </c>
      <c r="N379" s="25">
        <v>13</v>
      </c>
      <c r="O379" s="25">
        <v>3</v>
      </c>
      <c r="P379" s="9" t="s">
        <v>2259</v>
      </c>
      <c r="Q379" s="9" t="str">
        <f t="shared" si="30"/>
        <v>0720</v>
      </c>
      <c r="R379" s="9" t="s">
        <v>3017</v>
      </c>
      <c r="S379" s="3"/>
      <c r="T379" s="3"/>
      <c r="U379" s="3"/>
    </row>
    <row r="380" spans="1:21" x14ac:dyDescent="0.25">
      <c r="A380" s="9" t="s">
        <v>3018</v>
      </c>
      <c r="B380" s="9" t="str">
        <f t="shared" si="31"/>
        <v>20190604</v>
      </c>
      <c r="C380" s="9" t="s">
        <v>872</v>
      </c>
      <c r="D380" s="9" t="s">
        <v>2258</v>
      </c>
      <c r="E380" s="9" t="s">
        <v>459</v>
      </c>
      <c r="F380" s="9" t="s">
        <v>32</v>
      </c>
      <c r="G380" s="9" t="s">
        <v>33</v>
      </c>
      <c r="H380" s="9" t="s">
        <v>26</v>
      </c>
      <c r="I380" s="9">
        <v>6</v>
      </c>
      <c r="J380" s="24">
        <v>60</v>
      </c>
      <c r="K380" s="25" t="str">
        <f>IF(F380="NA","0000",IF(F380="A04","0200",IF(F380="A03","0500",IF(F380="A02","0700",IF(F380="A01","1000",ERROR)))))</f>
        <v>0200</v>
      </c>
      <c r="L380" s="25" t="str">
        <f t="shared" si="29"/>
        <v>060</v>
      </c>
      <c r="M380" s="26">
        <v>0</v>
      </c>
      <c r="N380" s="25">
        <v>13</v>
      </c>
      <c r="O380" s="25">
        <v>3</v>
      </c>
      <c r="P380" s="9" t="s">
        <v>2259</v>
      </c>
      <c r="Q380" s="9" t="str">
        <f t="shared" si="30"/>
        <v>0722</v>
      </c>
      <c r="R380" s="9" t="s">
        <v>3019</v>
      </c>
      <c r="S380" s="3">
        <f>I380-I377</f>
        <v>5</v>
      </c>
      <c r="T380" s="3">
        <f>I378-I376</f>
        <v>77</v>
      </c>
      <c r="U380" s="3">
        <f>S380/T380</f>
        <v>6.4935064935064929E-2</v>
      </c>
    </row>
    <row r="381" spans="1:21" x14ac:dyDescent="0.25">
      <c r="A381" s="9" t="s">
        <v>3020</v>
      </c>
      <c r="B381" s="9" t="str">
        <f t="shared" si="31"/>
        <v>20190604</v>
      </c>
      <c r="C381" s="9" t="s">
        <v>872</v>
      </c>
      <c r="D381" s="9" t="s">
        <v>2258</v>
      </c>
      <c r="E381" s="9" t="s">
        <v>23</v>
      </c>
      <c r="F381" s="9" t="s">
        <v>24</v>
      </c>
      <c r="G381" s="9" t="s">
        <v>25</v>
      </c>
      <c r="H381" s="9" t="s">
        <v>26</v>
      </c>
      <c r="I381" s="9">
        <v>0</v>
      </c>
      <c r="J381" s="24">
        <v>0</v>
      </c>
      <c r="K381" s="25" t="str">
        <f>IF(F381="NA","0000",IF(F381="A04","0200",IF(F381="A03","0500",IF(F381="A02","0700",IF(F381="A01","1000",ERROR)))))</f>
        <v>0000</v>
      </c>
      <c r="L381" s="25" t="str">
        <f t="shared" si="29"/>
        <v>000</v>
      </c>
      <c r="M381" s="26">
        <v>0</v>
      </c>
      <c r="N381" s="25">
        <v>13</v>
      </c>
      <c r="O381" s="25">
        <v>4</v>
      </c>
      <c r="P381" s="9" t="s">
        <v>2259</v>
      </c>
      <c r="Q381" s="9" t="str">
        <f t="shared" si="30"/>
        <v>0724</v>
      </c>
      <c r="R381" s="9" t="s">
        <v>3021</v>
      </c>
      <c r="S381" s="3"/>
      <c r="T381" s="3"/>
      <c r="U381" s="3"/>
    </row>
    <row r="382" spans="1:21" x14ac:dyDescent="0.25">
      <c r="A382" s="9" t="s">
        <v>3022</v>
      </c>
      <c r="B382" s="9" t="str">
        <f t="shared" si="31"/>
        <v>20190604</v>
      </c>
      <c r="C382" s="9" t="s">
        <v>872</v>
      </c>
      <c r="D382" s="9" t="s">
        <v>2258</v>
      </c>
      <c r="E382" s="9" t="s">
        <v>459</v>
      </c>
      <c r="F382" s="9" t="s">
        <v>24</v>
      </c>
      <c r="G382" s="9" t="s">
        <v>25</v>
      </c>
      <c r="H382" s="9" t="s">
        <v>26</v>
      </c>
      <c r="I382" s="9">
        <v>1</v>
      </c>
      <c r="J382" s="24">
        <v>0</v>
      </c>
      <c r="K382" s="25" t="str">
        <f>IF(F382="NA","0000",IF(F382="A04","0200",IF(F382="A03","0500",IF(F382="A02","0700",IF(F382="A01","1000",ERROR)))))</f>
        <v>0000</v>
      </c>
      <c r="L382" s="25" t="str">
        <f t="shared" si="29"/>
        <v>000</v>
      </c>
      <c r="M382" s="26">
        <v>0</v>
      </c>
      <c r="N382" s="25">
        <v>13</v>
      </c>
      <c r="O382" s="25">
        <v>4</v>
      </c>
      <c r="P382" s="9" t="s">
        <v>2259</v>
      </c>
      <c r="Q382" s="9" t="str">
        <f t="shared" si="30"/>
        <v>0726</v>
      </c>
      <c r="R382" s="9" t="s">
        <v>3023</v>
      </c>
      <c r="S382" s="3"/>
      <c r="T382" s="3"/>
      <c r="U382" s="3"/>
    </row>
    <row r="383" spans="1:21" x14ac:dyDescent="0.25">
      <c r="A383" s="9" t="s">
        <v>3024</v>
      </c>
      <c r="B383" s="9" t="str">
        <f t="shared" si="31"/>
        <v>20190604</v>
      </c>
      <c r="C383" s="9" t="s">
        <v>872</v>
      </c>
      <c r="D383" s="9" t="s">
        <v>2258</v>
      </c>
      <c r="E383" s="9" t="s">
        <v>23</v>
      </c>
      <c r="F383" s="9" t="s">
        <v>32</v>
      </c>
      <c r="G383" s="9" t="s">
        <v>33</v>
      </c>
      <c r="H383" s="9" t="s">
        <v>26</v>
      </c>
      <c r="I383" s="9">
        <v>130</v>
      </c>
      <c r="J383" s="24">
        <v>60</v>
      </c>
      <c r="K383" s="25" t="str">
        <f>IF(F383="NA","0000",IF(F383="A04","0200",IF(F383="A03","0500",IF(F383="A02","0700",IF(F383="A01","1000",ERROR)))))</f>
        <v>0200</v>
      </c>
      <c r="L383" s="25" t="str">
        <f t="shared" si="29"/>
        <v>060</v>
      </c>
      <c r="M383" s="26">
        <v>0</v>
      </c>
      <c r="N383" s="25">
        <v>13</v>
      </c>
      <c r="O383" s="25">
        <v>4</v>
      </c>
      <c r="P383" s="9" t="s">
        <v>2259</v>
      </c>
      <c r="Q383" s="9" t="str">
        <f t="shared" si="30"/>
        <v>0728</v>
      </c>
      <c r="R383" s="9" t="s">
        <v>3025</v>
      </c>
      <c r="S383" s="3"/>
      <c r="T383" s="3"/>
      <c r="U383" s="3"/>
    </row>
    <row r="384" spans="1:21" x14ac:dyDescent="0.25">
      <c r="A384" s="9" t="s">
        <v>3026</v>
      </c>
      <c r="B384" s="9" t="str">
        <f t="shared" si="31"/>
        <v>20190604</v>
      </c>
      <c r="C384" s="9" t="s">
        <v>872</v>
      </c>
      <c r="D384" s="9" t="s">
        <v>2258</v>
      </c>
      <c r="E384" s="9" t="s">
        <v>23</v>
      </c>
      <c r="F384" s="9" t="s">
        <v>32</v>
      </c>
      <c r="G384" s="9" t="s">
        <v>33</v>
      </c>
      <c r="H384" s="9" t="s">
        <v>26</v>
      </c>
      <c r="I384" s="9">
        <v>55</v>
      </c>
      <c r="J384" s="24">
        <v>60</v>
      </c>
      <c r="K384" s="25" t="str">
        <f>IF(F384="NA","0000",IF(F384="A04","0200",IF(F384="A03","0500",IF(F384="A02","0700",IF(F384="A01","1000",ERROR)))))</f>
        <v>0200</v>
      </c>
      <c r="L384" s="25" t="str">
        <f t="shared" ref="L384:L442" si="32">IF(J384="NA","000",TEXT(J384,"000"))</f>
        <v>060</v>
      </c>
      <c r="M384" s="26">
        <v>0</v>
      </c>
      <c r="N384" s="25">
        <v>13</v>
      </c>
      <c r="O384" s="25">
        <v>4</v>
      </c>
      <c r="P384" s="9" t="s">
        <v>2259</v>
      </c>
      <c r="Q384" s="9" t="str">
        <f t="shared" ref="Q384:Q425" si="33">CONCATENATE("0",RIGHT(A384,3))</f>
        <v>0730</v>
      </c>
      <c r="R384" s="9" t="s">
        <v>3027</v>
      </c>
      <c r="S384" s="3"/>
      <c r="T384" s="3"/>
      <c r="U384" s="3"/>
    </row>
    <row r="385" spans="1:21" x14ac:dyDescent="0.25">
      <c r="A385" s="9" t="s">
        <v>3028</v>
      </c>
      <c r="B385" s="9" t="str">
        <f t="shared" si="31"/>
        <v>20190604</v>
      </c>
      <c r="C385" s="9" t="s">
        <v>872</v>
      </c>
      <c r="D385" s="9" t="s">
        <v>2258</v>
      </c>
      <c r="E385" s="9" t="s">
        <v>459</v>
      </c>
      <c r="F385" s="9" t="s">
        <v>32</v>
      </c>
      <c r="G385" s="9" t="s">
        <v>33</v>
      </c>
      <c r="H385" s="9" t="s">
        <v>26</v>
      </c>
      <c r="I385" s="9">
        <v>25</v>
      </c>
      <c r="J385" s="24">
        <v>60</v>
      </c>
      <c r="K385" s="25" t="str">
        <f>IF(F385="NA","0000",IF(F385="A04","0200",IF(F385="A03","0500",IF(F385="A02","0700",IF(F385="A01","1000",ERROR)))))</f>
        <v>0200</v>
      </c>
      <c r="L385" s="25" t="str">
        <f t="shared" si="32"/>
        <v>060</v>
      </c>
      <c r="M385" s="26">
        <v>0</v>
      </c>
      <c r="N385" s="25">
        <v>13</v>
      </c>
      <c r="O385" s="25">
        <v>4</v>
      </c>
      <c r="P385" s="9" t="s">
        <v>2259</v>
      </c>
      <c r="Q385" s="9" t="str">
        <f t="shared" si="33"/>
        <v>0732</v>
      </c>
      <c r="R385" s="9" t="s">
        <v>3029</v>
      </c>
      <c r="S385" s="3">
        <f>I385-I382</f>
        <v>24</v>
      </c>
      <c r="T385" s="3">
        <f>I383-I381</f>
        <v>130</v>
      </c>
      <c r="U385" s="3">
        <f>S385/T385</f>
        <v>0.18461538461538463</v>
      </c>
    </row>
    <row r="386" spans="1:21" x14ac:dyDescent="0.25">
      <c r="A386" s="9" t="s">
        <v>3030</v>
      </c>
      <c r="B386" s="9" t="str">
        <f t="shared" si="31"/>
        <v>20190604</v>
      </c>
      <c r="C386" s="9" t="s">
        <v>872</v>
      </c>
      <c r="D386" s="9" t="s">
        <v>2258</v>
      </c>
      <c r="E386" s="9" t="s">
        <v>23</v>
      </c>
      <c r="F386" s="9" t="s">
        <v>24</v>
      </c>
      <c r="G386" s="9" t="s">
        <v>25</v>
      </c>
      <c r="H386" s="9" t="s">
        <v>26</v>
      </c>
      <c r="I386" s="9">
        <v>1</v>
      </c>
      <c r="J386" s="24">
        <v>0</v>
      </c>
      <c r="K386" s="25" t="str">
        <f>IF(F386="NA","0000",IF(F386="A04","0200",IF(F386="A03","0500",IF(F386="A02","0700",IF(F386="A01","1000",ERROR)))))</f>
        <v>0000</v>
      </c>
      <c r="L386" s="25" t="str">
        <f t="shared" si="32"/>
        <v>000</v>
      </c>
      <c r="M386" s="26">
        <v>0</v>
      </c>
      <c r="N386" s="25">
        <v>13</v>
      </c>
      <c r="O386" s="25">
        <v>5</v>
      </c>
      <c r="P386" s="9" t="s">
        <v>2259</v>
      </c>
      <c r="Q386" s="9" t="str">
        <f t="shared" si="33"/>
        <v>0734</v>
      </c>
      <c r="R386" s="9" t="s">
        <v>3031</v>
      </c>
      <c r="S386" s="3"/>
      <c r="T386" s="3"/>
      <c r="U386" s="3"/>
    </row>
    <row r="387" spans="1:21" x14ac:dyDescent="0.25">
      <c r="A387" s="9" t="s">
        <v>3032</v>
      </c>
      <c r="B387" s="9" t="str">
        <f t="shared" si="31"/>
        <v>20190604</v>
      </c>
      <c r="C387" s="9" t="s">
        <v>872</v>
      </c>
      <c r="D387" s="9" t="s">
        <v>2258</v>
      </c>
      <c r="E387" s="9" t="s">
        <v>459</v>
      </c>
      <c r="F387" s="9" t="s">
        <v>24</v>
      </c>
      <c r="G387" s="9" t="s">
        <v>25</v>
      </c>
      <c r="H387" s="9" t="s">
        <v>26</v>
      </c>
      <c r="I387" s="9">
        <v>1</v>
      </c>
      <c r="J387" s="24">
        <v>0</v>
      </c>
      <c r="K387" s="25" t="str">
        <f>IF(F387="NA","0000",IF(F387="A04","0200",IF(F387="A03","0500",IF(F387="A02","0700",IF(F387="A01","1000",ERROR)))))</f>
        <v>0000</v>
      </c>
      <c r="L387" s="25" t="str">
        <f t="shared" si="32"/>
        <v>000</v>
      </c>
      <c r="M387" s="26">
        <v>0</v>
      </c>
      <c r="N387" s="25">
        <v>13</v>
      </c>
      <c r="O387" s="25">
        <v>5</v>
      </c>
      <c r="P387" s="9" t="s">
        <v>2259</v>
      </c>
      <c r="Q387" s="9" t="str">
        <f t="shared" si="33"/>
        <v>0736</v>
      </c>
      <c r="R387" s="9" t="s">
        <v>3033</v>
      </c>
      <c r="S387" s="3"/>
      <c r="T387" s="3"/>
      <c r="U387" s="3"/>
    </row>
    <row r="388" spans="1:21" x14ac:dyDescent="0.25">
      <c r="A388" s="9" t="s">
        <v>3034</v>
      </c>
      <c r="B388" s="9" t="str">
        <f t="shared" si="31"/>
        <v>20190604</v>
      </c>
      <c r="C388" s="9" t="s">
        <v>872</v>
      </c>
      <c r="D388" s="9" t="s">
        <v>2258</v>
      </c>
      <c r="E388" s="9" t="s">
        <v>23</v>
      </c>
      <c r="F388" s="9" t="s">
        <v>32</v>
      </c>
      <c r="G388" s="9" t="s">
        <v>33</v>
      </c>
      <c r="H388" s="9" t="s">
        <v>26</v>
      </c>
      <c r="I388" s="9">
        <v>118</v>
      </c>
      <c r="J388" s="24">
        <v>60</v>
      </c>
      <c r="K388" s="25" t="str">
        <f>IF(F388="NA","0000",IF(F388="A04","0200",IF(F388="A03","0500",IF(F388="A02","0700",IF(F388="A01","1000",ERROR)))))</f>
        <v>0200</v>
      </c>
      <c r="L388" s="25" t="str">
        <f t="shared" si="32"/>
        <v>060</v>
      </c>
      <c r="M388" s="26">
        <v>0</v>
      </c>
      <c r="N388" s="25">
        <v>13</v>
      </c>
      <c r="O388" s="25">
        <v>5</v>
      </c>
      <c r="P388" s="9" t="s">
        <v>2259</v>
      </c>
      <c r="Q388" s="9" t="str">
        <f t="shared" si="33"/>
        <v>0738</v>
      </c>
      <c r="R388" s="9" t="s">
        <v>3035</v>
      </c>
      <c r="S388" s="3"/>
      <c r="T388" s="3"/>
      <c r="U388" s="3"/>
    </row>
    <row r="389" spans="1:21" x14ac:dyDescent="0.25">
      <c r="A389" s="9" t="s">
        <v>3036</v>
      </c>
      <c r="B389" s="9" t="str">
        <f t="shared" si="31"/>
        <v>20190604</v>
      </c>
      <c r="C389" s="9" t="s">
        <v>872</v>
      </c>
      <c r="D389" s="9" t="s">
        <v>2258</v>
      </c>
      <c r="E389" s="9" t="s">
        <v>23</v>
      </c>
      <c r="F389" s="9" t="s">
        <v>32</v>
      </c>
      <c r="G389" s="9" t="s">
        <v>33</v>
      </c>
      <c r="H389" s="9" t="s">
        <v>26</v>
      </c>
      <c r="I389" s="9">
        <v>88</v>
      </c>
      <c r="J389" s="24">
        <v>60</v>
      </c>
      <c r="K389" s="25" t="str">
        <f>IF(F389="NA","0000",IF(F389="A04","0200",IF(F389="A03","0500",IF(F389="A02","0700",IF(F389="A01","1000",ERROR)))))</f>
        <v>0200</v>
      </c>
      <c r="L389" s="25" t="str">
        <f t="shared" si="32"/>
        <v>060</v>
      </c>
      <c r="M389" s="26">
        <v>0</v>
      </c>
      <c r="N389" s="25">
        <v>13</v>
      </c>
      <c r="O389" s="25">
        <v>5</v>
      </c>
      <c r="P389" s="9" t="s">
        <v>2259</v>
      </c>
      <c r="Q389" s="9" t="str">
        <f t="shared" si="33"/>
        <v>0740</v>
      </c>
      <c r="R389" s="9" t="s">
        <v>3037</v>
      </c>
      <c r="S389" s="3"/>
      <c r="T389" s="3"/>
      <c r="U389" s="3"/>
    </row>
    <row r="390" spans="1:21" x14ac:dyDescent="0.25">
      <c r="A390" s="9" t="s">
        <v>3038</v>
      </c>
      <c r="B390" s="9" t="str">
        <f t="shared" si="31"/>
        <v>20190604</v>
      </c>
      <c r="C390" s="9" t="s">
        <v>872</v>
      </c>
      <c r="D390" s="9" t="s">
        <v>2258</v>
      </c>
      <c r="E390" s="9" t="s">
        <v>459</v>
      </c>
      <c r="F390" s="9" t="s">
        <v>32</v>
      </c>
      <c r="G390" s="9" t="s">
        <v>33</v>
      </c>
      <c r="H390" s="9" t="s">
        <v>26</v>
      </c>
      <c r="I390" s="9">
        <v>39</v>
      </c>
      <c r="J390" s="24">
        <v>60</v>
      </c>
      <c r="K390" s="25" t="str">
        <f>IF(F390="NA","0000",IF(F390="A04","0200",IF(F390="A03","0500",IF(F390="A02","0700",IF(F390="A01","1000",ERROR)))))</f>
        <v>0200</v>
      </c>
      <c r="L390" s="25" t="str">
        <f t="shared" si="32"/>
        <v>060</v>
      </c>
      <c r="M390" s="26">
        <v>0</v>
      </c>
      <c r="N390" s="25">
        <v>13</v>
      </c>
      <c r="O390" s="25">
        <v>5</v>
      </c>
      <c r="P390" s="9" t="s">
        <v>2259</v>
      </c>
      <c r="Q390" s="9" t="str">
        <f t="shared" si="33"/>
        <v>0742</v>
      </c>
      <c r="R390" s="9" t="s">
        <v>3039</v>
      </c>
      <c r="S390" s="3">
        <f>I390-I387</f>
        <v>38</v>
      </c>
      <c r="T390" s="3">
        <f>I388-I386</f>
        <v>117</v>
      </c>
      <c r="U390" s="3">
        <f>S390/T390</f>
        <v>0.3247863247863248</v>
      </c>
    </row>
    <row r="391" spans="1:21" x14ac:dyDescent="0.25">
      <c r="A391" s="9" t="s">
        <v>3040</v>
      </c>
      <c r="B391" s="9" t="str">
        <f t="shared" si="31"/>
        <v>20190604</v>
      </c>
      <c r="C391" s="9" t="s">
        <v>872</v>
      </c>
      <c r="D391" s="9" t="s">
        <v>2258</v>
      </c>
      <c r="E391" s="9" t="s">
        <v>23</v>
      </c>
      <c r="F391" s="9" t="s">
        <v>24</v>
      </c>
      <c r="G391" s="9" t="s">
        <v>25</v>
      </c>
      <c r="H391" s="9" t="s">
        <v>26</v>
      </c>
      <c r="I391" s="9">
        <v>0</v>
      </c>
      <c r="J391" s="24">
        <v>0</v>
      </c>
      <c r="K391" s="25" t="str">
        <f>IF(F391="NA","0000",IF(F391="A04","0200",IF(F391="A03","0500",IF(F391="A02","0700",IF(F391="A01","1000",ERROR)))))</f>
        <v>0000</v>
      </c>
      <c r="L391" s="25" t="str">
        <f t="shared" si="32"/>
        <v>000</v>
      </c>
      <c r="M391" s="26">
        <v>0</v>
      </c>
      <c r="N391" s="25">
        <v>13</v>
      </c>
      <c r="O391" s="25">
        <v>6</v>
      </c>
      <c r="P391" s="9" t="s">
        <v>2259</v>
      </c>
      <c r="Q391" s="9" t="str">
        <f t="shared" si="33"/>
        <v>0744</v>
      </c>
      <c r="R391" s="9" t="s">
        <v>3041</v>
      </c>
      <c r="S391" s="3"/>
      <c r="T391" s="3"/>
      <c r="U391" s="3"/>
    </row>
    <row r="392" spans="1:21" x14ac:dyDescent="0.25">
      <c r="A392" s="9" t="s">
        <v>3042</v>
      </c>
      <c r="B392" s="9" t="str">
        <f t="shared" si="31"/>
        <v>20190604</v>
      </c>
      <c r="C392" s="9" t="s">
        <v>872</v>
      </c>
      <c r="D392" s="9" t="s">
        <v>2258</v>
      </c>
      <c r="E392" s="9" t="s">
        <v>459</v>
      </c>
      <c r="F392" s="9" t="s">
        <v>24</v>
      </c>
      <c r="G392" s="9" t="s">
        <v>25</v>
      </c>
      <c r="H392" s="9" t="s">
        <v>26</v>
      </c>
      <c r="I392" s="9">
        <v>0</v>
      </c>
      <c r="J392" s="24">
        <v>0</v>
      </c>
      <c r="K392" s="25" t="str">
        <f>IF(F392="NA","0000",IF(F392="A04","0200",IF(F392="A03","0500",IF(F392="A02","0700",IF(F392="A01","1000",ERROR)))))</f>
        <v>0000</v>
      </c>
      <c r="L392" s="25" t="str">
        <f t="shared" si="32"/>
        <v>000</v>
      </c>
      <c r="M392" s="26">
        <v>0</v>
      </c>
      <c r="N392" s="25">
        <v>13</v>
      </c>
      <c r="O392" s="25">
        <v>6</v>
      </c>
      <c r="P392" s="9" t="s">
        <v>2259</v>
      </c>
      <c r="Q392" s="9" t="str">
        <f t="shared" si="33"/>
        <v>0746</v>
      </c>
      <c r="R392" s="9" t="s">
        <v>3043</v>
      </c>
      <c r="S392" s="3"/>
      <c r="T392" s="3"/>
      <c r="U392" s="3"/>
    </row>
    <row r="393" spans="1:21" x14ac:dyDescent="0.25">
      <c r="A393" s="9" t="s">
        <v>3044</v>
      </c>
      <c r="B393" s="9" t="str">
        <f t="shared" si="31"/>
        <v>20190604</v>
      </c>
      <c r="C393" s="9" t="s">
        <v>872</v>
      </c>
      <c r="D393" s="9" t="s">
        <v>2258</v>
      </c>
      <c r="E393" s="9" t="s">
        <v>23</v>
      </c>
      <c r="F393" s="9" t="s">
        <v>32</v>
      </c>
      <c r="G393" s="9" t="s">
        <v>33</v>
      </c>
      <c r="H393" s="9" t="s">
        <v>26</v>
      </c>
      <c r="I393" s="9">
        <v>39</v>
      </c>
      <c r="J393" s="24">
        <v>60</v>
      </c>
      <c r="K393" s="25" t="str">
        <f>IF(F393="NA","0000",IF(F393="A04","0200",IF(F393="A03","0500",IF(F393="A02","0700",IF(F393="A01","1000",ERROR)))))</f>
        <v>0200</v>
      </c>
      <c r="L393" s="25" t="str">
        <f t="shared" si="32"/>
        <v>060</v>
      </c>
      <c r="M393" s="26">
        <v>0</v>
      </c>
      <c r="N393" s="25">
        <v>13</v>
      </c>
      <c r="O393" s="25">
        <v>6</v>
      </c>
      <c r="P393" s="9" t="s">
        <v>2259</v>
      </c>
      <c r="Q393" s="9" t="str">
        <f t="shared" si="33"/>
        <v>0748</v>
      </c>
      <c r="R393" s="9" t="s">
        <v>3045</v>
      </c>
      <c r="S393" s="3"/>
      <c r="T393" s="3"/>
      <c r="U393" s="3"/>
    </row>
    <row r="394" spans="1:21" x14ac:dyDescent="0.25">
      <c r="A394" s="9" t="s">
        <v>3046</v>
      </c>
      <c r="B394" s="9" t="str">
        <f t="shared" si="31"/>
        <v>20190604</v>
      </c>
      <c r="C394" s="9" t="s">
        <v>872</v>
      </c>
      <c r="D394" s="9" t="s">
        <v>2258</v>
      </c>
      <c r="E394" s="9" t="s">
        <v>23</v>
      </c>
      <c r="F394" s="9" t="s">
        <v>32</v>
      </c>
      <c r="G394" s="9" t="s">
        <v>33</v>
      </c>
      <c r="H394" s="9" t="s">
        <v>26</v>
      </c>
      <c r="I394" s="9">
        <v>45</v>
      </c>
      <c r="J394" s="24">
        <v>60</v>
      </c>
      <c r="K394" s="25" t="str">
        <f>IF(F394="NA","0000",IF(F394="A04","0200",IF(F394="A03","0500",IF(F394="A02","0700",IF(F394="A01","1000",ERROR)))))</f>
        <v>0200</v>
      </c>
      <c r="L394" s="25" t="str">
        <f t="shared" si="32"/>
        <v>060</v>
      </c>
      <c r="M394" s="26">
        <v>0</v>
      </c>
      <c r="N394" s="25">
        <v>13</v>
      </c>
      <c r="O394" s="25">
        <v>6</v>
      </c>
      <c r="P394" s="9" t="s">
        <v>2259</v>
      </c>
      <c r="Q394" s="9" t="str">
        <f t="shared" si="33"/>
        <v>0750</v>
      </c>
      <c r="R394" s="9" t="s">
        <v>3047</v>
      </c>
      <c r="S394" s="3"/>
      <c r="T394" s="3"/>
      <c r="U394" s="3"/>
    </row>
    <row r="395" spans="1:21" x14ac:dyDescent="0.25">
      <c r="A395" s="9" t="s">
        <v>3048</v>
      </c>
      <c r="B395" s="9" t="str">
        <f t="shared" si="31"/>
        <v>20190604</v>
      </c>
      <c r="C395" s="9" t="s">
        <v>872</v>
      </c>
      <c r="D395" s="9" t="s">
        <v>2258</v>
      </c>
      <c r="E395" s="9" t="s">
        <v>459</v>
      </c>
      <c r="F395" s="9" t="s">
        <v>32</v>
      </c>
      <c r="G395" s="9" t="s">
        <v>33</v>
      </c>
      <c r="H395" s="9" t="s">
        <v>26</v>
      </c>
      <c r="I395" s="9">
        <v>8</v>
      </c>
      <c r="J395" s="24">
        <v>60</v>
      </c>
      <c r="K395" s="25" t="str">
        <f>IF(F395="NA","0000",IF(F395="A04","0200",IF(F395="A03","0500",IF(F395="A02","0700",IF(F395="A01","1000",ERROR)))))</f>
        <v>0200</v>
      </c>
      <c r="L395" s="25" t="str">
        <f t="shared" si="32"/>
        <v>060</v>
      </c>
      <c r="M395" s="26">
        <v>0</v>
      </c>
      <c r="N395" s="25">
        <v>13</v>
      </c>
      <c r="O395" s="25">
        <v>6</v>
      </c>
      <c r="P395" s="9" t="s">
        <v>2259</v>
      </c>
      <c r="Q395" s="9" t="str">
        <f t="shared" si="33"/>
        <v>0752</v>
      </c>
      <c r="R395" s="9" t="s">
        <v>3049</v>
      </c>
      <c r="S395" s="3">
        <f>I395-I392</f>
        <v>8</v>
      </c>
      <c r="T395" s="3">
        <f>I393-I391</f>
        <v>39</v>
      </c>
      <c r="U395" s="3">
        <f>S395/T395</f>
        <v>0.20512820512820512</v>
      </c>
    </row>
    <row r="396" spans="1:21" x14ac:dyDescent="0.25">
      <c r="A396" s="9" t="s">
        <v>3050</v>
      </c>
      <c r="B396" s="9" t="str">
        <f t="shared" si="31"/>
        <v>20190604</v>
      </c>
      <c r="C396" s="9" t="s">
        <v>872</v>
      </c>
      <c r="D396" s="9" t="s">
        <v>2258</v>
      </c>
      <c r="E396" s="9" t="s">
        <v>23</v>
      </c>
      <c r="F396" s="9" t="s">
        <v>24</v>
      </c>
      <c r="G396" s="9" t="s">
        <v>25</v>
      </c>
      <c r="H396" s="9" t="s">
        <v>26</v>
      </c>
      <c r="I396" s="9">
        <v>1</v>
      </c>
      <c r="J396" s="24">
        <v>0</v>
      </c>
      <c r="K396" s="25" t="str">
        <f>IF(F396="NA","0000",IF(F396="A04","0200",IF(F396="A03","0500",IF(F396="A02","0700",IF(F396="A01","1000",ERROR)))))</f>
        <v>0000</v>
      </c>
      <c r="L396" s="25" t="str">
        <f t="shared" si="32"/>
        <v>000</v>
      </c>
      <c r="M396" s="26">
        <v>0</v>
      </c>
      <c r="N396" s="25">
        <v>14</v>
      </c>
      <c r="O396" s="25">
        <v>1</v>
      </c>
      <c r="P396" s="9" t="s">
        <v>2310</v>
      </c>
      <c r="Q396" s="9" t="str">
        <f t="shared" si="33"/>
        <v>0695</v>
      </c>
      <c r="R396" s="9" t="s">
        <v>3051</v>
      </c>
      <c r="S396" s="3"/>
      <c r="T396" s="3"/>
      <c r="U396" s="3"/>
    </row>
    <row r="397" spans="1:21" x14ac:dyDescent="0.25">
      <c r="A397" s="9" t="s">
        <v>3052</v>
      </c>
      <c r="B397" s="9" t="str">
        <f t="shared" si="31"/>
        <v>20190604</v>
      </c>
      <c r="C397" s="9" t="s">
        <v>872</v>
      </c>
      <c r="D397" s="9" t="s">
        <v>2258</v>
      </c>
      <c r="E397" s="9" t="s">
        <v>459</v>
      </c>
      <c r="F397" s="9" t="s">
        <v>24</v>
      </c>
      <c r="G397" s="9" t="s">
        <v>25</v>
      </c>
      <c r="H397" s="9" t="s">
        <v>26</v>
      </c>
      <c r="I397" s="9">
        <v>1</v>
      </c>
      <c r="J397" s="24">
        <v>0</v>
      </c>
      <c r="K397" s="25" t="str">
        <f>IF(F397="NA","0000",IF(F397="A04","0200",IF(F397="A03","0500",IF(F397="A02","0700",IF(F397="A01","1000",ERROR)))))</f>
        <v>0000</v>
      </c>
      <c r="L397" s="25" t="str">
        <f t="shared" si="32"/>
        <v>000</v>
      </c>
      <c r="M397" s="26">
        <v>0</v>
      </c>
      <c r="N397" s="25">
        <v>14</v>
      </c>
      <c r="O397" s="25">
        <v>1</v>
      </c>
      <c r="P397" s="9" t="s">
        <v>2310</v>
      </c>
      <c r="Q397" s="9" t="str">
        <f t="shared" si="33"/>
        <v>0697</v>
      </c>
      <c r="R397" s="9" t="s">
        <v>3053</v>
      </c>
      <c r="S397" s="3"/>
      <c r="T397" s="3"/>
      <c r="U397" s="3"/>
    </row>
    <row r="398" spans="1:21" x14ac:dyDescent="0.25">
      <c r="A398" s="9" t="s">
        <v>3054</v>
      </c>
      <c r="B398" s="9" t="str">
        <f t="shared" si="31"/>
        <v>20190604</v>
      </c>
      <c r="C398" s="9" t="s">
        <v>872</v>
      </c>
      <c r="D398" s="9" t="s">
        <v>2258</v>
      </c>
      <c r="E398" s="9" t="s">
        <v>23</v>
      </c>
      <c r="F398" s="9" t="s">
        <v>32</v>
      </c>
      <c r="G398" s="9" t="s">
        <v>33</v>
      </c>
      <c r="H398" s="9" t="s">
        <v>26</v>
      </c>
      <c r="I398" s="9">
        <v>134</v>
      </c>
      <c r="J398" s="24">
        <v>60</v>
      </c>
      <c r="K398" s="25" t="str">
        <f>IF(F398="NA","0000",IF(F398="A04","0200",IF(F398="A03","0500",IF(F398="A02","0700",IF(F398="A01","1000",ERROR)))))</f>
        <v>0200</v>
      </c>
      <c r="L398" s="25" t="str">
        <f t="shared" si="32"/>
        <v>060</v>
      </c>
      <c r="M398" s="26">
        <v>0</v>
      </c>
      <c r="N398" s="25">
        <v>14</v>
      </c>
      <c r="O398" s="25">
        <v>1</v>
      </c>
      <c r="P398" s="9" t="s">
        <v>2310</v>
      </c>
      <c r="Q398" s="9" t="str">
        <f t="shared" si="33"/>
        <v>0699</v>
      </c>
      <c r="R398" s="9" t="s">
        <v>3055</v>
      </c>
      <c r="S398" s="3"/>
      <c r="T398" s="3"/>
      <c r="U398" s="3"/>
    </row>
    <row r="399" spans="1:21" x14ac:dyDescent="0.25">
      <c r="A399" s="9" t="s">
        <v>3056</v>
      </c>
      <c r="B399" s="9" t="str">
        <f t="shared" ref="B399:B452" si="34">LEFT(A399,8)</f>
        <v>20190604</v>
      </c>
      <c r="C399" s="9" t="s">
        <v>872</v>
      </c>
      <c r="D399" s="9" t="s">
        <v>2258</v>
      </c>
      <c r="E399" s="9" t="s">
        <v>23</v>
      </c>
      <c r="F399" s="9" t="s">
        <v>32</v>
      </c>
      <c r="G399" s="9" t="s">
        <v>33</v>
      </c>
      <c r="H399" s="9" t="s">
        <v>26</v>
      </c>
      <c r="I399" s="9">
        <v>68</v>
      </c>
      <c r="J399" s="24">
        <v>60</v>
      </c>
      <c r="K399" s="25" t="str">
        <f>IF(F399="NA","0000",IF(F399="A04","0200",IF(F399="A03","0500",IF(F399="A02","0700",IF(F399="A01","1000",ERROR)))))</f>
        <v>0200</v>
      </c>
      <c r="L399" s="25" t="str">
        <f t="shared" si="32"/>
        <v>060</v>
      </c>
      <c r="M399" s="26">
        <v>0</v>
      </c>
      <c r="N399" s="25">
        <v>14</v>
      </c>
      <c r="O399" s="25">
        <v>1</v>
      </c>
      <c r="P399" s="9" t="s">
        <v>2310</v>
      </c>
      <c r="Q399" s="9" t="str">
        <f t="shared" si="33"/>
        <v>0701</v>
      </c>
      <c r="R399" s="9" t="s">
        <v>3057</v>
      </c>
      <c r="S399" s="3"/>
      <c r="T399" s="3"/>
      <c r="U399" s="3"/>
    </row>
    <row r="400" spans="1:21" x14ac:dyDescent="0.25">
      <c r="A400" s="9" t="s">
        <v>3058</v>
      </c>
      <c r="B400" s="9" t="str">
        <f t="shared" si="34"/>
        <v>20190604</v>
      </c>
      <c r="C400" s="9" t="s">
        <v>872</v>
      </c>
      <c r="D400" s="9" t="s">
        <v>2258</v>
      </c>
      <c r="E400" s="9" t="s">
        <v>459</v>
      </c>
      <c r="F400" s="9" t="s">
        <v>32</v>
      </c>
      <c r="G400" s="9" t="s">
        <v>33</v>
      </c>
      <c r="H400" s="9" t="s">
        <v>26</v>
      </c>
      <c r="I400" s="9">
        <v>17</v>
      </c>
      <c r="J400" s="24">
        <v>60</v>
      </c>
      <c r="K400" s="25" t="str">
        <f>IF(F400="NA","0000",IF(F400="A04","0200",IF(F400="A03","0500",IF(F400="A02","0700",IF(F400="A01","1000",ERROR)))))</f>
        <v>0200</v>
      </c>
      <c r="L400" s="25" t="str">
        <f t="shared" si="32"/>
        <v>060</v>
      </c>
      <c r="M400" s="26">
        <v>0</v>
      </c>
      <c r="N400" s="25">
        <v>14</v>
      </c>
      <c r="O400" s="25">
        <v>1</v>
      </c>
      <c r="P400" s="9" t="s">
        <v>2310</v>
      </c>
      <c r="Q400" s="9" t="str">
        <f t="shared" si="33"/>
        <v>0703</v>
      </c>
      <c r="R400" s="9" t="s">
        <v>3059</v>
      </c>
      <c r="S400" s="3">
        <f>I400-I397</f>
        <v>16</v>
      </c>
      <c r="T400" s="3">
        <f>I398-I396</f>
        <v>133</v>
      </c>
      <c r="U400" s="3">
        <f>S400/T400</f>
        <v>0.12030075187969924</v>
      </c>
    </row>
    <row r="401" spans="1:21" x14ac:dyDescent="0.25">
      <c r="A401" s="9" t="s">
        <v>3060</v>
      </c>
      <c r="B401" s="9" t="str">
        <f t="shared" si="34"/>
        <v>20190604</v>
      </c>
      <c r="C401" s="9" t="s">
        <v>872</v>
      </c>
      <c r="D401" s="9" t="s">
        <v>2258</v>
      </c>
      <c r="E401" s="9" t="s">
        <v>23</v>
      </c>
      <c r="F401" s="9" t="s">
        <v>24</v>
      </c>
      <c r="G401" s="9" t="s">
        <v>25</v>
      </c>
      <c r="H401" s="9" t="s">
        <v>26</v>
      </c>
      <c r="I401" s="9">
        <v>1</v>
      </c>
      <c r="J401" s="24">
        <v>0</v>
      </c>
      <c r="K401" s="25" t="str">
        <f>IF(F401="NA","0000",IF(F401="A04","0200",IF(F401="A03","0500",IF(F401="A02","0700",IF(F401="A01","1000",ERROR)))))</f>
        <v>0000</v>
      </c>
      <c r="L401" s="25" t="str">
        <f t="shared" si="32"/>
        <v>000</v>
      </c>
      <c r="M401" s="26">
        <v>0</v>
      </c>
      <c r="N401" s="25">
        <v>14</v>
      </c>
      <c r="O401" s="25">
        <v>2</v>
      </c>
      <c r="P401" s="9" t="s">
        <v>2310</v>
      </c>
      <c r="Q401" s="9" t="str">
        <f t="shared" si="33"/>
        <v>0705</v>
      </c>
      <c r="R401" s="9" t="s">
        <v>3061</v>
      </c>
      <c r="S401" s="3"/>
      <c r="T401" s="3"/>
      <c r="U401" s="3"/>
    </row>
    <row r="402" spans="1:21" x14ac:dyDescent="0.25">
      <c r="A402" s="9" t="s">
        <v>3062</v>
      </c>
      <c r="B402" s="9" t="str">
        <f t="shared" si="34"/>
        <v>20190604</v>
      </c>
      <c r="C402" s="9" t="s">
        <v>872</v>
      </c>
      <c r="D402" s="9" t="s">
        <v>2258</v>
      </c>
      <c r="E402" s="9" t="s">
        <v>459</v>
      </c>
      <c r="F402" s="9" t="s">
        <v>24</v>
      </c>
      <c r="G402" s="9" t="s">
        <v>25</v>
      </c>
      <c r="H402" s="9" t="s">
        <v>26</v>
      </c>
      <c r="I402" s="9">
        <v>0</v>
      </c>
      <c r="J402" s="24">
        <v>0</v>
      </c>
      <c r="K402" s="25" t="str">
        <f>IF(F402="NA","0000",IF(F402="A04","0200",IF(F402="A03","0500",IF(F402="A02","0700",IF(F402="A01","1000",ERROR)))))</f>
        <v>0000</v>
      </c>
      <c r="L402" s="25" t="str">
        <f t="shared" si="32"/>
        <v>000</v>
      </c>
      <c r="M402" s="26">
        <v>0</v>
      </c>
      <c r="N402" s="25">
        <v>14</v>
      </c>
      <c r="O402" s="25">
        <v>2</v>
      </c>
      <c r="P402" s="9" t="s">
        <v>2310</v>
      </c>
      <c r="Q402" s="9" t="str">
        <f t="shared" si="33"/>
        <v>0707</v>
      </c>
      <c r="R402" s="9" t="s">
        <v>3063</v>
      </c>
      <c r="S402" s="3"/>
      <c r="T402" s="3"/>
      <c r="U402" s="3"/>
    </row>
    <row r="403" spans="1:21" x14ac:dyDescent="0.25">
      <c r="A403" s="9" t="s">
        <v>3064</v>
      </c>
      <c r="B403" s="9" t="str">
        <f t="shared" si="34"/>
        <v>20190604</v>
      </c>
      <c r="C403" s="9" t="s">
        <v>872</v>
      </c>
      <c r="D403" s="9" t="s">
        <v>2258</v>
      </c>
      <c r="E403" s="9" t="s">
        <v>23</v>
      </c>
      <c r="F403" s="9" t="s">
        <v>32</v>
      </c>
      <c r="G403" s="9" t="s">
        <v>33</v>
      </c>
      <c r="H403" s="9" t="s">
        <v>26</v>
      </c>
      <c r="I403" s="9">
        <v>369</v>
      </c>
      <c r="J403" s="24">
        <v>60</v>
      </c>
      <c r="K403" s="25" t="str">
        <f>IF(F403="NA","0000",IF(F403="A04","0200",IF(F403="A03","0500",IF(F403="A02","0700",IF(F403="A01","1000",ERROR)))))</f>
        <v>0200</v>
      </c>
      <c r="L403" s="25" t="str">
        <f t="shared" si="32"/>
        <v>060</v>
      </c>
      <c r="M403" s="26">
        <v>0</v>
      </c>
      <c r="N403" s="25">
        <v>14</v>
      </c>
      <c r="O403" s="25">
        <v>2</v>
      </c>
      <c r="P403" s="9" t="s">
        <v>2310</v>
      </c>
      <c r="Q403" s="9" t="str">
        <f t="shared" si="33"/>
        <v>0709</v>
      </c>
      <c r="R403" s="9" t="s">
        <v>3065</v>
      </c>
      <c r="S403" s="3"/>
      <c r="T403" s="3"/>
      <c r="U403" s="3"/>
    </row>
    <row r="404" spans="1:21" x14ac:dyDescent="0.25">
      <c r="A404" s="9" t="s">
        <v>3066</v>
      </c>
      <c r="B404" s="9" t="str">
        <f t="shared" si="34"/>
        <v>20190604</v>
      </c>
      <c r="C404" s="9" t="s">
        <v>872</v>
      </c>
      <c r="D404" s="9" t="s">
        <v>2258</v>
      </c>
      <c r="E404" s="9" t="s">
        <v>23</v>
      </c>
      <c r="F404" s="9" t="s">
        <v>32</v>
      </c>
      <c r="G404" s="9" t="s">
        <v>33</v>
      </c>
      <c r="H404" s="9" t="s">
        <v>26</v>
      </c>
      <c r="I404" s="9">
        <v>294</v>
      </c>
      <c r="J404" s="24">
        <v>60</v>
      </c>
      <c r="K404" s="25" t="str">
        <f>IF(F404="NA","0000",IF(F404="A04","0200",IF(F404="A03","0500",IF(F404="A02","0700",IF(F404="A01","1000",ERROR)))))</f>
        <v>0200</v>
      </c>
      <c r="L404" s="25" t="str">
        <f t="shared" si="32"/>
        <v>060</v>
      </c>
      <c r="M404" s="26">
        <v>0</v>
      </c>
      <c r="N404" s="25">
        <v>14</v>
      </c>
      <c r="O404" s="25">
        <v>2</v>
      </c>
      <c r="P404" s="9" t="s">
        <v>2310</v>
      </c>
      <c r="Q404" s="9" t="str">
        <f t="shared" si="33"/>
        <v>0711</v>
      </c>
      <c r="R404" s="9" t="s">
        <v>3067</v>
      </c>
      <c r="S404" s="3"/>
      <c r="T404" s="3"/>
      <c r="U404" s="3"/>
    </row>
    <row r="405" spans="1:21" x14ac:dyDescent="0.25">
      <c r="A405" s="9" t="s">
        <v>3068</v>
      </c>
      <c r="B405" s="9" t="str">
        <f t="shared" si="34"/>
        <v>20190604</v>
      </c>
      <c r="C405" s="9" t="s">
        <v>872</v>
      </c>
      <c r="D405" s="9" t="s">
        <v>2258</v>
      </c>
      <c r="E405" s="9" t="s">
        <v>459</v>
      </c>
      <c r="F405" s="9" t="s">
        <v>32</v>
      </c>
      <c r="G405" s="9" t="s">
        <v>33</v>
      </c>
      <c r="H405" s="9" t="s">
        <v>26</v>
      </c>
      <c r="I405" s="9">
        <v>75</v>
      </c>
      <c r="J405" s="24">
        <v>60</v>
      </c>
      <c r="K405" s="25" t="str">
        <f>IF(F405="NA","0000",IF(F405="A04","0200",IF(F405="A03","0500",IF(F405="A02","0700",IF(F405="A01","1000",ERROR)))))</f>
        <v>0200</v>
      </c>
      <c r="L405" s="25" t="str">
        <f t="shared" si="32"/>
        <v>060</v>
      </c>
      <c r="M405" s="26">
        <v>0</v>
      </c>
      <c r="N405" s="25">
        <v>14</v>
      </c>
      <c r="O405" s="25">
        <v>2</v>
      </c>
      <c r="P405" s="9" t="s">
        <v>2310</v>
      </c>
      <c r="Q405" s="9" t="str">
        <f t="shared" si="33"/>
        <v>0713</v>
      </c>
      <c r="R405" s="9" t="s">
        <v>3069</v>
      </c>
      <c r="S405" s="3">
        <f>I405-I402</f>
        <v>75</v>
      </c>
      <c r="T405" s="3">
        <f>I403-I401</f>
        <v>368</v>
      </c>
      <c r="U405" s="3">
        <f>S405/T405</f>
        <v>0.20380434782608695</v>
      </c>
    </row>
    <row r="406" spans="1:21" x14ac:dyDescent="0.25">
      <c r="A406" s="9" t="s">
        <v>3070</v>
      </c>
      <c r="B406" s="9" t="str">
        <f t="shared" si="34"/>
        <v>20190604</v>
      </c>
      <c r="C406" s="9" t="s">
        <v>872</v>
      </c>
      <c r="D406" s="9" t="s">
        <v>2258</v>
      </c>
      <c r="E406" s="9" t="s">
        <v>23</v>
      </c>
      <c r="F406" s="9" t="s">
        <v>24</v>
      </c>
      <c r="G406" s="9" t="s">
        <v>25</v>
      </c>
      <c r="H406" s="9" t="s">
        <v>26</v>
      </c>
      <c r="I406" s="9">
        <v>1</v>
      </c>
      <c r="J406" s="24">
        <v>0</v>
      </c>
      <c r="K406" s="25" t="str">
        <f>IF(F406="NA","0000",IF(F406="A04","0200",IF(F406="A03","0500",IF(F406="A02","0700",IF(F406="A01","1000",ERROR)))))</f>
        <v>0000</v>
      </c>
      <c r="L406" s="25" t="str">
        <f t="shared" si="32"/>
        <v>000</v>
      </c>
      <c r="M406" s="26">
        <v>0</v>
      </c>
      <c r="N406" s="25">
        <v>14</v>
      </c>
      <c r="O406" s="25">
        <v>3</v>
      </c>
      <c r="P406" s="9" t="s">
        <v>2310</v>
      </c>
      <c r="Q406" s="9" t="str">
        <f t="shared" si="33"/>
        <v>0715</v>
      </c>
      <c r="R406" s="9" t="s">
        <v>3071</v>
      </c>
      <c r="S406" s="3"/>
      <c r="T406" s="3"/>
      <c r="U406" s="3"/>
    </row>
    <row r="407" spans="1:21" x14ac:dyDescent="0.25">
      <c r="A407" s="9" t="s">
        <v>3072</v>
      </c>
      <c r="B407" s="9" t="str">
        <f t="shared" si="34"/>
        <v>20190604</v>
      </c>
      <c r="C407" s="9" t="s">
        <v>872</v>
      </c>
      <c r="D407" s="9" t="s">
        <v>2258</v>
      </c>
      <c r="E407" s="9" t="s">
        <v>459</v>
      </c>
      <c r="F407" s="9" t="s">
        <v>24</v>
      </c>
      <c r="G407" s="9" t="s">
        <v>25</v>
      </c>
      <c r="H407" s="9" t="s">
        <v>26</v>
      </c>
      <c r="I407" s="9">
        <v>2</v>
      </c>
      <c r="J407" s="24">
        <v>0</v>
      </c>
      <c r="K407" s="25" t="str">
        <f>IF(F407="NA","0000",IF(F407="A04","0200",IF(F407="A03","0500",IF(F407="A02","0700",IF(F407="A01","1000",ERROR)))))</f>
        <v>0000</v>
      </c>
      <c r="L407" s="25" t="str">
        <f t="shared" si="32"/>
        <v>000</v>
      </c>
      <c r="M407" s="26">
        <v>0</v>
      </c>
      <c r="N407" s="25">
        <v>14</v>
      </c>
      <c r="O407" s="25">
        <v>3</v>
      </c>
      <c r="P407" s="9" t="s">
        <v>2310</v>
      </c>
      <c r="Q407" s="9" t="str">
        <f t="shared" si="33"/>
        <v>0717</v>
      </c>
      <c r="R407" s="9" t="s">
        <v>3073</v>
      </c>
      <c r="S407" s="3"/>
      <c r="T407" s="3"/>
      <c r="U407" s="3"/>
    </row>
    <row r="408" spans="1:21" x14ac:dyDescent="0.25">
      <c r="A408" s="9" t="s">
        <v>3074</v>
      </c>
      <c r="B408" s="9" t="str">
        <f t="shared" si="34"/>
        <v>20190604</v>
      </c>
      <c r="C408" s="9" t="s">
        <v>872</v>
      </c>
      <c r="D408" s="9" t="s">
        <v>2258</v>
      </c>
      <c r="E408" s="9" t="s">
        <v>23</v>
      </c>
      <c r="F408" s="9" t="s">
        <v>32</v>
      </c>
      <c r="G408" s="9" t="s">
        <v>33</v>
      </c>
      <c r="H408" s="9" t="s">
        <v>26</v>
      </c>
      <c r="I408" s="9">
        <v>106</v>
      </c>
      <c r="J408" s="24">
        <v>60</v>
      </c>
      <c r="K408" s="25" t="str">
        <f>IF(F408="NA","0000",IF(F408="A04","0200",IF(F408="A03","0500",IF(F408="A02","0700",IF(F408="A01","1000",ERROR)))))</f>
        <v>0200</v>
      </c>
      <c r="L408" s="25" t="str">
        <f t="shared" si="32"/>
        <v>060</v>
      </c>
      <c r="M408" s="26">
        <v>0</v>
      </c>
      <c r="N408" s="25">
        <v>14</v>
      </c>
      <c r="O408" s="25">
        <v>3</v>
      </c>
      <c r="P408" s="9" t="s">
        <v>2310</v>
      </c>
      <c r="Q408" s="9" t="str">
        <f t="shared" si="33"/>
        <v>0719</v>
      </c>
      <c r="R408" s="9" t="s">
        <v>3075</v>
      </c>
      <c r="S408" s="3"/>
      <c r="T408" s="3"/>
      <c r="U408" s="3"/>
    </row>
    <row r="409" spans="1:21" x14ac:dyDescent="0.25">
      <c r="A409" s="9" t="s">
        <v>3076</v>
      </c>
      <c r="B409" s="9" t="str">
        <f t="shared" si="34"/>
        <v>20190604</v>
      </c>
      <c r="C409" s="9" t="s">
        <v>872</v>
      </c>
      <c r="D409" s="9" t="s">
        <v>2258</v>
      </c>
      <c r="E409" s="9" t="s">
        <v>23</v>
      </c>
      <c r="F409" s="9" t="s">
        <v>32</v>
      </c>
      <c r="G409" s="9" t="s">
        <v>33</v>
      </c>
      <c r="H409" s="9" t="s">
        <v>26</v>
      </c>
      <c r="I409" s="9">
        <v>120</v>
      </c>
      <c r="J409" s="24">
        <v>60</v>
      </c>
      <c r="K409" s="25" t="str">
        <f>IF(F409="NA","0000",IF(F409="A04","0200",IF(F409="A03","0500",IF(F409="A02","0700",IF(F409="A01","1000",ERROR)))))</f>
        <v>0200</v>
      </c>
      <c r="L409" s="25" t="str">
        <f t="shared" si="32"/>
        <v>060</v>
      </c>
      <c r="M409" s="26">
        <v>0</v>
      </c>
      <c r="N409" s="25">
        <v>14</v>
      </c>
      <c r="O409" s="25">
        <v>3</v>
      </c>
      <c r="P409" s="9" t="s">
        <v>2310</v>
      </c>
      <c r="Q409" s="9" t="str">
        <f t="shared" si="33"/>
        <v>0721</v>
      </c>
      <c r="R409" s="9" t="s">
        <v>3077</v>
      </c>
      <c r="S409" s="3"/>
      <c r="T409" s="3"/>
      <c r="U409" s="3"/>
    </row>
    <row r="410" spans="1:21" x14ac:dyDescent="0.25">
      <c r="A410" s="9" t="s">
        <v>3078</v>
      </c>
      <c r="B410" s="9" t="str">
        <f t="shared" si="34"/>
        <v>20190604</v>
      </c>
      <c r="C410" s="9" t="s">
        <v>872</v>
      </c>
      <c r="D410" s="9" t="s">
        <v>2258</v>
      </c>
      <c r="E410" s="9" t="s">
        <v>459</v>
      </c>
      <c r="F410" s="9" t="s">
        <v>32</v>
      </c>
      <c r="G410" s="9" t="s">
        <v>33</v>
      </c>
      <c r="H410" s="9" t="s">
        <v>26</v>
      </c>
      <c r="I410" s="9">
        <v>12</v>
      </c>
      <c r="J410" s="24">
        <v>60</v>
      </c>
      <c r="K410" s="25" t="str">
        <f>IF(F410="NA","0000",IF(F410="A04","0200",IF(F410="A03","0500",IF(F410="A02","0700",IF(F410="A01","1000",ERROR)))))</f>
        <v>0200</v>
      </c>
      <c r="L410" s="25" t="str">
        <f t="shared" si="32"/>
        <v>060</v>
      </c>
      <c r="M410" s="26">
        <v>0</v>
      </c>
      <c r="N410" s="25">
        <v>14</v>
      </c>
      <c r="O410" s="25">
        <v>3</v>
      </c>
      <c r="P410" s="9" t="s">
        <v>2310</v>
      </c>
      <c r="Q410" s="9" t="str">
        <f t="shared" si="33"/>
        <v>0723</v>
      </c>
      <c r="R410" s="9" t="s">
        <v>3079</v>
      </c>
      <c r="S410" s="3">
        <f>I410-I407</f>
        <v>10</v>
      </c>
      <c r="T410" s="3">
        <f>I408-I406</f>
        <v>105</v>
      </c>
      <c r="U410" s="3">
        <f>S410/T410</f>
        <v>9.5238095238095233E-2</v>
      </c>
    </row>
    <row r="411" spans="1:21" x14ac:dyDescent="0.25">
      <c r="A411" s="9" t="s">
        <v>3080</v>
      </c>
      <c r="B411" s="9" t="str">
        <f t="shared" si="34"/>
        <v>20190604</v>
      </c>
      <c r="C411" s="9" t="s">
        <v>872</v>
      </c>
      <c r="D411" s="9" t="s">
        <v>2258</v>
      </c>
      <c r="E411" s="9" t="s">
        <v>23</v>
      </c>
      <c r="F411" s="9" t="s">
        <v>24</v>
      </c>
      <c r="G411" s="9" t="s">
        <v>25</v>
      </c>
      <c r="H411" s="9" t="s">
        <v>26</v>
      </c>
      <c r="I411" s="9">
        <v>0</v>
      </c>
      <c r="J411" s="24">
        <v>0</v>
      </c>
      <c r="K411" s="25" t="str">
        <f>IF(F411="NA","0000",IF(F411="A04","0200",IF(F411="A03","0500",IF(F411="A02","0700",IF(F411="A01","1000",ERROR)))))</f>
        <v>0000</v>
      </c>
      <c r="L411" s="25" t="str">
        <f t="shared" si="32"/>
        <v>000</v>
      </c>
      <c r="M411" s="26">
        <v>0</v>
      </c>
      <c r="N411" s="25">
        <v>14</v>
      </c>
      <c r="O411" s="25">
        <v>4</v>
      </c>
      <c r="P411" s="9" t="s">
        <v>2310</v>
      </c>
      <c r="Q411" s="9" t="str">
        <f t="shared" si="33"/>
        <v>0725</v>
      </c>
      <c r="R411" s="9" t="s">
        <v>3081</v>
      </c>
      <c r="S411" s="3"/>
      <c r="T411" s="3"/>
      <c r="U411" s="3"/>
    </row>
    <row r="412" spans="1:21" x14ac:dyDescent="0.25">
      <c r="A412" s="9" t="s">
        <v>3082</v>
      </c>
      <c r="B412" s="9" t="str">
        <f t="shared" si="34"/>
        <v>20190604</v>
      </c>
      <c r="C412" s="9" t="s">
        <v>872</v>
      </c>
      <c r="D412" s="9" t="s">
        <v>2258</v>
      </c>
      <c r="E412" s="9" t="s">
        <v>459</v>
      </c>
      <c r="F412" s="9" t="s">
        <v>24</v>
      </c>
      <c r="G412" s="9" t="s">
        <v>25</v>
      </c>
      <c r="H412" s="9" t="s">
        <v>26</v>
      </c>
      <c r="I412" s="9">
        <v>1</v>
      </c>
      <c r="J412" s="24">
        <v>0</v>
      </c>
      <c r="K412" s="25" t="str">
        <f>IF(F412="NA","0000",IF(F412="A04","0200",IF(F412="A03","0500",IF(F412="A02","0700",IF(F412="A01","1000",ERROR)))))</f>
        <v>0000</v>
      </c>
      <c r="L412" s="25" t="str">
        <f t="shared" si="32"/>
        <v>000</v>
      </c>
      <c r="M412" s="26">
        <v>0</v>
      </c>
      <c r="N412" s="25">
        <v>14</v>
      </c>
      <c r="O412" s="25">
        <v>4</v>
      </c>
      <c r="P412" s="9" t="s">
        <v>2310</v>
      </c>
      <c r="Q412" s="9" t="str">
        <f t="shared" si="33"/>
        <v>0727</v>
      </c>
      <c r="R412" s="9" t="s">
        <v>3083</v>
      </c>
      <c r="S412" s="3"/>
      <c r="T412" s="3"/>
      <c r="U412" s="3"/>
    </row>
    <row r="413" spans="1:21" x14ac:dyDescent="0.25">
      <c r="A413" s="9" t="s">
        <v>3084</v>
      </c>
      <c r="B413" s="9" t="str">
        <f t="shared" si="34"/>
        <v>20190604</v>
      </c>
      <c r="C413" s="9" t="s">
        <v>872</v>
      </c>
      <c r="D413" s="9" t="s">
        <v>2258</v>
      </c>
      <c r="E413" s="9" t="s">
        <v>23</v>
      </c>
      <c r="F413" s="9" t="s">
        <v>32</v>
      </c>
      <c r="G413" s="9" t="s">
        <v>33</v>
      </c>
      <c r="H413" s="9" t="s">
        <v>26</v>
      </c>
      <c r="I413" s="9">
        <v>254</v>
      </c>
      <c r="J413" s="24">
        <v>60</v>
      </c>
      <c r="K413" s="25" t="str">
        <f>IF(F413="NA","0000",IF(F413="A04","0200",IF(F413="A03","0500",IF(F413="A02","0700",IF(F413="A01","1000",ERROR)))))</f>
        <v>0200</v>
      </c>
      <c r="L413" s="25" t="str">
        <f t="shared" si="32"/>
        <v>060</v>
      </c>
      <c r="M413" s="26">
        <v>0</v>
      </c>
      <c r="N413" s="25">
        <v>14</v>
      </c>
      <c r="O413" s="25">
        <v>4</v>
      </c>
      <c r="P413" s="9" t="s">
        <v>2310</v>
      </c>
      <c r="Q413" s="9" t="str">
        <f t="shared" si="33"/>
        <v>0729</v>
      </c>
      <c r="R413" s="9" t="s">
        <v>3085</v>
      </c>
      <c r="S413" s="3"/>
      <c r="T413" s="3"/>
      <c r="U413" s="3"/>
    </row>
    <row r="414" spans="1:21" x14ac:dyDescent="0.25">
      <c r="A414" s="9" t="s">
        <v>3086</v>
      </c>
      <c r="B414" s="9" t="str">
        <f t="shared" si="34"/>
        <v>20190604</v>
      </c>
      <c r="C414" s="9" t="s">
        <v>872</v>
      </c>
      <c r="D414" s="9" t="s">
        <v>2258</v>
      </c>
      <c r="E414" s="9" t="s">
        <v>23</v>
      </c>
      <c r="F414" s="9" t="s">
        <v>32</v>
      </c>
      <c r="G414" s="9" t="s">
        <v>33</v>
      </c>
      <c r="H414" s="9" t="s">
        <v>26</v>
      </c>
      <c r="I414" s="9">
        <v>148</v>
      </c>
      <c r="J414" s="24">
        <v>60</v>
      </c>
      <c r="K414" s="25" t="str">
        <f>IF(F414="NA","0000",IF(F414="A04","0200",IF(F414="A03","0500",IF(F414="A02","0700",IF(F414="A01","1000",ERROR)))))</f>
        <v>0200</v>
      </c>
      <c r="L414" s="25" t="str">
        <f t="shared" si="32"/>
        <v>060</v>
      </c>
      <c r="M414" s="26">
        <v>0</v>
      </c>
      <c r="N414" s="25">
        <v>14</v>
      </c>
      <c r="O414" s="25">
        <v>4</v>
      </c>
      <c r="P414" s="9" t="s">
        <v>2310</v>
      </c>
      <c r="Q414" s="9" t="str">
        <f t="shared" si="33"/>
        <v>0731</v>
      </c>
      <c r="R414" s="9" t="s">
        <v>3087</v>
      </c>
      <c r="S414" s="3"/>
      <c r="T414" s="3"/>
      <c r="U414" s="3"/>
    </row>
    <row r="415" spans="1:21" x14ac:dyDescent="0.25">
      <c r="A415" s="9" t="s">
        <v>3088</v>
      </c>
      <c r="B415" s="9" t="str">
        <f t="shared" si="34"/>
        <v>20190604</v>
      </c>
      <c r="C415" s="9" t="s">
        <v>872</v>
      </c>
      <c r="D415" s="9" t="s">
        <v>2258</v>
      </c>
      <c r="E415" s="9" t="s">
        <v>459</v>
      </c>
      <c r="F415" s="9" t="s">
        <v>32</v>
      </c>
      <c r="G415" s="9" t="s">
        <v>33</v>
      </c>
      <c r="H415" s="9" t="s">
        <v>26</v>
      </c>
      <c r="I415" s="9">
        <v>41</v>
      </c>
      <c r="J415" s="24">
        <v>60</v>
      </c>
      <c r="K415" s="25" t="str">
        <f>IF(F415="NA","0000",IF(F415="A04","0200",IF(F415="A03","0500",IF(F415="A02","0700",IF(F415="A01","1000",ERROR)))))</f>
        <v>0200</v>
      </c>
      <c r="L415" s="25" t="str">
        <f t="shared" si="32"/>
        <v>060</v>
      </c>
      <c r="M415" s="26">
        <v>0</v>
      </c>
      <c r="N415" s="25">
        <v>14</v>
      </c>
      <c r="O415" s="25">
        <v>4</v>
      </c>
      <c r="P415" s="9" t="s">
        <v>2310</v>
      </c>
      <c r="Q415" s="9" t="str">
        <f t="shared" si="33"/>
        <v>0733</v>
      </c>
      <c r="R415" s="9" t="s">
        <v>3089</v>
      </c>
      <c r="S415" s="3">
        <f>I415-I412</f>
        <v>40</v>
      </c>
      <c r="T415" s="3">
        <f>I413-I411</f>
        <v>254</v>
      </c>
      <c r="U415" s="3">
        <f>S415/T415</f>
        <v>0.15748031496062992</v>
      </c>
    </row>
    <row r="416" spans="1:21" x14ac:dyDescent="0.25">
      <c r="A416" s="9" t="s">
        <v>3090</v>
      </c>
      <c r="B416" s="9" t="str">
        <f t="shared" si="34"/>
        <v>20190604</v>
      </c>
      <c r="C416" s="9" t="s">
        <v>872</v>
      </c>
      <c r="D416" s="9" t="s">
        <v>2258</v>
      </c>
      <c r="E416" s="9" t="s">
        <v>23</v>
      </c>
      <c r="F416" s="9" t="s">
        <v>24</v>
      </c>
      <c r="G416" s="9" t="s">
        <v>25</v>
      </c>
      <c r="H416" s="9" t="s">
        <v>26</v>
      </c>
      <c r="I416" s="9">
        <v>2</v>
      </c>
      <c r="J416" s="24">
        <v>0</v>
      </c>
      <c r="K416" s="25" t="str">
        <f>IF(F416="NA","0000",IF(F416="A04","0200",IF(F416="A03","0500",IF(F416="A02","0700",IF(F416="A01","1000",ERROR)))))</f>
        <v>0000</v>
      </c>
      <c r="L416" s="25" t="str">
        <f t="shared" si="32"/>
        <v>000</v>
      </c>
      <c r="M416" s="26">
        <v>0</v>
      </c>
      <c r="N416" s="25">
        <v>14</v>
      </c>
      <c r="O416" s="25">
        <v>5</v>
      </c>
      <c r="P416" s="9" t="s">
        <v>2310</v>
      </c>
      <c r="Q416" s="9" t="str">
        <f t="shared" si="33"/>
        <v>0735</v>
      </c>
      <c r="R416" s="9" t="s">
        <v>3091</v>
      </c>
      <c r="S416" s="3"/>
      <c r="T416" s="3"/>
      <c r="U416" s="3"/>
    </row>
    <row r="417" spans="1:21" x14ac:dyDescent="0.25">
      <c r="A417" s="9" t="s">
        <v>3092</v>
      </c>
      <c r="B417" s="9" t="str">
        <f t="shared" si="34"/>
        <v>20190604</v>
      </c>
      <c r="C417" s="9" t="s">
        <v>872</v>
      </c>
      <c r="D417" s="9" t="s">
        <v>2258</v>
      </c>
      <c r="E417" s="9" t="s">
        <v>459</v>
      </c>
      <c r="F417" s="9" t="s">
        <v>24</v>
      </c>
      <c r="G417" s="9" t="s">
        <v>25</v>
      </c>
      <c r="H417" s="9" t="s">
        <v>26</v>
      </c>
      <c r="I417" s="9">
        <v>1</v>
      </c>
      <c r="J417" s="24">
        <v>0</v>
      </c>
      <c r="K417" s="25" t="str">
        <f>IF(F417="NA","0000",IF(F417="A04","0200",IF(F417="A03","0500",IF(F417="A02","0700",IF(F417="A01","1000",ERROR)))))</f>
        <v>0000</v>
      </c>
      <c r="L417" s="25" t="str">
        <f t="shared" si="32"/>
        <v>000</v>
      </c>
      <c r="M417" s="26">
        <v>0</v>
      </c>
      <c r="N417" s="25">
        <v>14</v>
      </c>
      <c r="O417" s="25">
        <v>5</v>
      </c>
      <c r="P417" s="9" t="s">
        <v>2310</v>
      </c>
      <c r="Q417" s="9" t="str">
        <f t="shared" si="33"/>
        <v>0737</v>
      </c>
      <c r="R417" s="9" t="s">
        <v>3093</v>
      </c>
      <c r="S417" s="3"/>
      <c r="T417" s="3"/>
      <c r="U417" s="3"/>
    </row>
    <row r="418" spans="1:21" x14ac:dyDescent="0.25">
      <c r="A418" s="9" t="s">
        <v>3094</v>
      </c>
      <c r="B418" s="9" t="str">
        <f t="shared" si="34"/>
        <v>20190604</v>
      </c>
      <c r="C418" s="9" t="s">
        <v>872</v>
      </c>
      <c r="D418" s="9" t="s">
        <v>2258</v>
      </c>
      <c r="E418" s="9" t="s">
        <v>23</v>
      </c>
      <c r="F418" s="9" t="s">
        <v>32</v>
      </c>
      <c r="G418" s="9" t="s">
        <v>33</v>
      </c>
      <c r="H418" s="9" t="s">
        <v>26</v>
      </c>
      <c r="I418" s="9">
        <v>175</v>
      </c>
      <c r="J418" s="24">
        <v>60</v>
      </c>
      <c r="K418" s="25" t="str">
        <f>IF(F418="NA","0000",IF(F418="A04","0200",IF(F418="A03","0500",IF(F418="A02","0700",IF(F418="A01","1000",ERROR)))))</f>
        <v>0200</v>
      </c>
      <c r="L418" s="25" t="str">
        <f t="shared" si="32"/>
        <v>060</v>
      </c>
      <c r="M418" s="26">
        <v>0</v>
      </c>
      <c r="N418" s="25">
        <v>14</v>
      </c>
      <c r="O418" s="25">
        <v>5</v>
      </c>
      <c r="P418" s="9" t="s">
        <v>2310</v>
      </c>
      <c r="Q418" s="9" t="str">
        <f t="shared" si="33"/>
        <v>0739</v>
      </c>
      <c r="R418" s="9" t="s">
        <v>3095</v>
      </c>
      <c r="S418" s="3"/>
      <c r="T418" s="3"/>
      <c r="U418" s="3"/>
    </row>
    <row r="419" spans="1:21" x14ac:dyDescent="0.25">
      <c r="A419" s="9" t="s">
        <v>3096</v>
      </c>
      <c r="B419" s="9" t="str">
        <f t="shared" si="34"/>
        <v>20190604</v>
      </c>
      <c r="C419" s="9" t="s">
        <v>872</v>
      </c>
      <c r="D419" s="9" t="s">
        <v>2258</v>
      </c>
      <c r="E419" s="9" t="s">
        <v>23</v>
      </c>
      <c r="F419" s="9" t="s">
        <v>32</v>
      </c>
      <c r="G419" s="9" t="s">
        <v>33</v>
      </c>
      <c r="H419" s="9" t="s">
        <v>26</v>
      </c>
      <c r="I419" s="9">
        <v>118</v>
      </c>
      <c r="J419" s="24">
        <v>60</v>
      </c>
      <c r="K419" s="25" t="str">
        <f>IF(F419="NA","0000",IF(F419="A04","0200",IF(F419="A03","0500",IF(F419="A02","0700",IF(F419="A01","1000",ERROR)))))</f>
        <v>0200</v>
      </c>
      <c r="L419" s="25" t="str">
        <f t="shared" si="32"/>
        <v>060</v>
      </c>
      <c r="M419" s="26">
        <v>0</v>
      </c>
      <c r="N419" s="25">
        <v>14</v>
      </c>
      <c r="O419" s="25">
        <v>5</v>
      </c>
      <c r="P419" s="9" t="s">
        <v>2310</v>
      </c>
      <c r="Q419" s="9" t="str">
        <f t="shared" si="33"/>
        <v>0741</v>
      </c>
      <c r="R419" s="9" t="s">
        <v>3097</v>
      </c>
      <c r="S419" s="3"/>
      <c r="T419" s="3"/>
      <c r="U419" s="3"/>
    </row>
    <row r="420" spans="1:21" x14ac:dyDescent="0.25">
      <c r="A420" s="9" t="s">
        <v>3098</v>
      </c>
      <c r="B420" s="9" t="str">
        <f t="shared" si="34"/>
        <v>20190604</v>
      </c>
      <c r="C420" s="9" t="s">
        <v>872</v>
      </c>
      <c r="D420" s="9" t="s">
        <v>2258</v>
      </c>
      <c r="E420" s="9" t="s">
        <v>459</v>
      </c>
      <c r="F420" s="9" t="s">
        <v>32</v>
      </c>
      <c r="G420" s="9" t="s">
        <v>33</v>
      </c>
      <c r="H420" s="9" t="s">
        <v>26</v>
      </c>
      <c r="I420" s="9">
        <v>48</v>
      </c>
      <c r="J420" s="24">
        <v>60</v>
      </c>
      <c r="K420" s="25" t="str">
        <f>IF(F420="NA","0000",IF(F420="A04","0200",IF(F420="A03","0500",IF(F420="A02","0700",IF(F420="A01","1000",ERROR)))))</f>
        <v>0200</v>
      </c>
      <c r="L420" s="25" t="str">
        <f t="shared" si="32"/>
        <v>060</v>
      </c>
      <c r="M420" s="26">
        <v>0</v>
      </c>
      <c r="N420" s="25">
        <v>14</v>
      </c>
      <c r="O420" s="25">
        <v>5</v>
      </c>
      <c r="P420" s="9" t="s">
        <v>2310</v>
      </c>
      <c r="Q420" s="9" t="str">
        <f t="shared" si="33"/>
        <v>0743</v>
      </c>
      <c r="R420" s="9" t="s">
        <v>3099</v>
      </c>
      <c r="S420" s="3">
        <f>I420-I417</f>
        <v>47</v>
      </c>
      <c r="T420" s="3">
        <f>I418-I416</f>
        <v>173</v>
      </c>
      <c r="U420" s="3">
        <f>S420/T420</f>
        <v>0.27167630057803466</v>
      </c>
    </row>
    <row r="421" spans="1:21" x14ac:dyDescent="0.25">
      <c r="A421" s="9" t="s">
        <v>3100</v>
      </c>
      <c r="B421" s="9" t="str">
        <f t="shared" si="34"/>
        <v>20190604</v>
      </c>
      <c r="C421" s="9" t="s">
        <v>872</v>
      </c>
      <c r="D421" s="9" t="s">
        <v>2258</v>
      </c>
      <c r="E421" s="9" t="s">
        <v>23</v>
      </c>
      <c r="F421" s="9" t="s">
        <v>24</v>
      </c>
      <c r="G421" s="9" t="s">
        <v>25</v>
      </c>
      <c r="H421" s="9" t="s">
        <v>26</v>
      </c>
      <c r="I421" s="9">
        <v>1</v>
      </c>
      <c r="J421" s="24">
        <v>0</v>
      </c>
      <c r="K421" s="25" t="str">
        <f>IF(F421="NA","0000",IF(F421="A04","0200",IF(F421="A03","0500",IF(F421="A02","0700",IF(F421="A01","1000",ERROR)))))</f>
        <v>0000</v>
      </c>
      <c r="L421" s="25" t="str">
        <f t="shared" si="32"/>
        <v>000</v>
      </c>
      <c r="M421" s="26">
        <v>0</v>
      </c>
      <c r="N421" s="25">
        <v>14</v>
      </c>
      <c r="O421" s="25">
        <v>6</v>
      </c>
      <c r="P421" s="9" t="s">
        <v>2310</v>
      </c>
      <c r="Q421" s="9" t="str">
        <f t="shared" si="33"/>
        <v>0745</v>
      </c>
      <c r="R421" s="9" t="s">
        <v>3101</v>
      </c>
      <c r="S421" s="3"/>
      <c r="T421" s="3"/>
      <c r="U421" s="3"/>
    </row>
    <row r="422" spans="1:21" x14ac:dyDescent="0.25">
      <c r="A422" s="9" t="s">
        <v>3102</v>
      </c>
      <c r="B422" s="9" t="str">
        <f t="shared" si="34"/>
        <v>20190604</v>
      </c>
      <c r="C422" s="9" t="s">
        <v>872</v>
      </c>
      <c r="D422" s="9" t="s">
        <v>2258</v>
      </c>
      <c r="E422" s="9" t="s">
        <v>459</v>
      </c>
      <c r="F422" s="9" t="s">
        <v>24</v>
      </c>
      <c r="G422" s="9" t="s">
        <v>25</v>
      </c>
      <c r="H422" s="9" t="s">
        <v>26</v>
      </c>
      <c r="I422" s="9">
        <v>0</v>
      </c>
      <c r="J422" s="24">
        <v>0</v>
      </c>
      <c r="K422" s="25" t="str">
        <f>IF(F422="NA","0000",IF(F422="A04","0200",IF(F422="A03","0500",IF(F422="A02","0700",IF(F422="A01","1000",ERROR)))))</f>
        <v>0000</v>
      </c>
      <c r="L422" s="25" t="str">
        <f t="shared" si="32"/>
        <v>000</v>
      </c>
      <c r="M422" s="26">
        <v>0</v>
      </c>
      <c r="N422" s="25">
        <v>14</v>
      </c>
      <c r="O422" s="25">
        <v>6</v>
      </c>
      <c r="P422" s="9" t="s">
        <v>2310</v>
      </c>
      <c r="Q422" s="9" t="str">
        <f t="shared" si="33"/>
        <v>0747</v>
      </c>
      <c r="R422" s="9" t="s">
        <v>3103</v>
      </c>
      <c r="S422" s="3"/>
      <c r="T422" s="3"/>
      <c r="U422" s="3"/>
    </row>
    <row r="423" spans="1:21" x14ac:dyDescent="0.25">
      <c r="A423" s="9" t="s">
        <v>3104</v>
      </c>
      <c r="B423" s="9" t="str">
        <f t="shared" si="34"/>
        <v>20190604</v>
      </c>
      <c r="C423" s="9" t="s">
        <v>872</v>
      </c>
      <c r="D423" s="9" t="s">
        <v>2258</v>
      </c>
      <c r="E423" s="9" t="s">
        <v>23</v>
      </c>
      <c r="F423" s="9" t="s">
        <v>32</v>
      </c>
      <c r="G423" s="9" t="s">
        <v>33</v>
      </c>
      <c r="H423" s="9" t="s">
        <v>26</v>
      </c>
      <c r="I423" s="9">
        <v>77</v>
      </c>
      <c r="J423" s="24">
        <v>60</v>
      </c>
      <c r="K423" s="25" t="str">
        <f>IF(F423="NA","0000",IF(F423="A04","0200",IF(F423="A03","0500",IF(F423="A02","0700",IF(F423="A01","1000",ERROR)))))</f>
        <v>0200</v>
      </c>
      <c r="L423" s="25" t="str">
        <f t="shared" si="32"/>
        <v>060</v>
      </c>
      <c r="M423" s="26">
        <v>0</v>
      </c>
      <c r="N423" s="25">
        <v>14</v>
      </c>
      <c r="O423" s="25">
        <v>6</v>
      </c>
      <c r="P423" s="9" t="s">
        <v>2310</v>
      </c>
      <c r="Q423" s="9" t="str">
        <f t="shared" si="33"/>
        <v>0749</v>
      </c>
      <c r="R423" s="9" t="s">
        <v>3105</v>
      </c>
      <c r="S423" s="3"/>
      <c r="T423" s="3"/>
      <c r="U423" s="3"/>
    </row>
    <row r="424" spans="1:21" x14ac:dyDescent="0.25">
      <c r="A424" s="9" t="s">
        <v>3106</v>
      </c>
      <c r="B424" s="9" t="str">
        <f t="shared" si="34"/>
        <v>20190604</v>
      </c>
      <c r="C424" s="9" t="s">
        <v>872</v>
      </c>
      <c r="D424" s="9" t="s">
        <v>2258</v>
      </c>
      <c r="E424" s="9" t="s">
        <v>23</v>
      </c>
      <c r="F424" s="9" t="s">
        <v>32</v>
      </c>
      <c r="G424" s="9" t="s">
        <v>33</v>
      </c>
      <c r="H424" s="9" t="s">
        <v>26</v>
      </c>
      <c r="I424" s="9">
        <v>74</v>
      </c>
      <c r="J424" s="24">
        <v>60</v>
      </c>
      <c r="K424" s="25" t="str">
        <f>IF(F424="NA","0000",IF(F424="A04","0200",IF(F424="A03","0500",IF(F424="A02","0700",IF(F424="A01","1000",ERROR)))))</f>
        <v>0200</v>
      </c>
      <c r="L424" s="25" t="str">
        <f t="shared" si="32"/>
        <v>060</v>
      </c>
      <c r="M424" s="26">
        <v>0</v>
      </c>
      <c r="N424" s="25">
        <v>14</v>
      </c>
      <c r="O424" s="25">
        <v>6</v>
      </c>
      <c r="P424" s="9" t="s">
        <v>2310</v>
      </c>
      <c r="Q424" s="9" t="str">
        <f t="shared" si="33"/>
        <v>0751</v>
      </c>
      <c r="R424" s="9" t="s">
        <v>3107</v>
      </c>
      <c r="S424" s="3"/>
      <c r="T424" s="3"/>
      <c r="U424" s="3"/>
    </row>
    <row r="425" spans="1:21" x14ac:dyDescent="0.25">
      <c r="A425" s="9" t="s">
        <v>3108</v>
      </c>
      <c r="B425" s="9" t="str">
        <f t="shared" si="34"/>
        <v>20190604</v>
      </c>
      <c r="C425" s="9" t="s">
        <v>872</v>
      </c>
      <c r="D425" s="9" t="s">
        <v>2258</v>
      </c>
      <c r="E425" s="9" t="s">
        <v>459</v>
      </c>
      <c r="F425" s="9" t="s">
        <v>32</v>
      </c>
      <c r="G425" s="9" t="s">
        <v>33</v>
      </c>
      <c r="H425" s="9" t="s">
        <v>26</v>
      </c>
      <c r="I425" s="9">
        <v>2</v>
      </c>
      <c r="J425" s="24">
        <v>60</v>
      </c>
      <c r="K425" s="25" t="str">
        <f>IF(F425="NA","0000",IF(F425="A04","0200",IF(F425="A03","0500",IF(F425="A02","0700",IF(F425="A01","1000",ERROR)))))</f>
        <v>0200</v>
      </c>
      <c r="L425" s="25" t="str">
        <f t="shared" si="32"/>
        <v>060</v>
      </c>
      <c r="M425" s="26">
        <v>0</v>
      </c>
      <c r="N425" s="25">
        <v>14</v>
      </c>
      <c r="O425" s="25">
        <v>6</v>
      </c>
      <c r="P425" s="9" t="s">
        <v>2310</v>
      </c>
      <c r="Q425" s="9" t="str">
        <f t="shared" si="33"/>
        <v>0753</v>
      </c>
      <c r="R425" s="9" t="s">
        <v>3109</v>
      </c>
      <c r="S425" s="3">
        <f>I425-I422</f>
        <v>2</v>
      </c>
      <c r="T425" s="3">
        <f>I423-I421</f>
        <v>76</v>
      </c>
      <c r="U425" s="3">
        <f>S425/T425</f>
        <v>2.6315789473684209E-2</v>
      </c>
    </row>
    <row r="426" spans="1:21" x14ac:dyDescent="0.25">
      <c r="A426" s="9" t="s">
        <v>3110</v>
      </c>
      <c r="B426" s="9" t="str">
        <f t="shared" si="34"/>
        <v>20190612</v>
      </c>
      <c r="C426" s="9" t="s">
        <v>872</v>
      </c>
      <c r="D426" s="9" t="s">
        <v>2258</v>
      </c>
      <c r="E426" s="9" t="s">
        <v>23</v>
      </c>
      <c r="F426" s="9" t="s">
        <v>24</v>
      </c>
      <c r="G426" s="9" t="s">
        <v>25</v>
      </c>
      <c r="H426" s="9" t="s">
        <v>26</v>
      </c>
      <c r="I426" s="9">
        <v>0</v>
      </c>
      <c r="J426" s="24">
        <v>0</v>
      </c>
      <c r="K426" s="25" t="str">
        <f>IF(F426="NA","0000",IF(F426="A04","0200",IF(F426="A03","0500",IF(F426="A02","0700",IF(F426="A01","1000",ERROR)))))</f>
        <v>0000</v>
      </c>
      <c r="L426" s="25" t="str">
        <f t="shared" si="32"/>
        <v>000</v>
      </c>
      <c r="M426" s="26">
        <v>0</v>
      </c>
      <c r="N426" s="25">
        <v>15</v>
      </c>
      <c r="O426" s="25">
        <v>2</v>
      </c>
      <c r="P426" s="9" t="s">
        <v>2259</v>
      </c>
      <c r="Q426" s="9" t="str">
        <f t="shared" ref="Q426:Q441" si="35">CONCATENATE("0",RIGHT(A426,3))</f>
        <v>0959</v>
      </c>
      <c r="R426" s="9" t="s">
        <v>3111</v>
      </c>
      <c r="S426" s="3"/>
      <c r="T426" s="3"/>
      <c r="U426" s="3"/>
    </row>
    <row r="427" spans="1:21" x14ac:dyDescent="0.25">
      <c r="A427" s="9" t="s">
        <v>3112</v>
      </c>
      <c r="B427" s="9" t="str">
        <f t="shared" si="34"/>
        <v>20190612</v>
      </c>
      <c r="C427" s="9" t="s">
        <v>872</v>
      </c>
      <c r="D427" s="9" t="s">
        <v>2258</v>
      </c>
      <c r="E427" s="9" t="s">
        <v>29</v>
      </c>
      <c r="F427" s="9" t="s">
        <v>24</v>
      </c>
      <c r="G427" s="9" t="s">
        <v>25</v>
      </c>
      <c r="H427" s="9" t="s">
        <v>26</v>
      </c>
      <c r="I427" s="9">
        <v>0</v>
      </c>
      <c r="J427" s="24">
        <v>0</v>
      </c>
      <c r="K427" s="25" t="str">
        <f>IF(F427="NA","0000",IF(F427="A04","0200",IF(F427="A03","0500",IF(F427="A02","0700",IF(F427="A01","1000",ERROR)))))</f>
        <v>0000</v>
      </c>
      <c r="L427" s="25" t="str">
        <f t="shared" si="32"/>
        <v>000</v>
      </c>
      <c r="M427" s="26">
        <v>0</v>
      </c>
      <c r="N427" s="25">
        <v>15</v>
      </c>
      <c r="O427" s="25">
        <v>2</v>
      </c>
      <c r="P427" s="9" t="s">
        <v>2259</v>
      </c>
      <c r="Q427" s="9" t="str">
        <f t="shared" si="35"/>
        <v>0961</v>
      </c>
      <c r="R427" s="9" t="s">
        <v>3113</v>
      </c>
      <c r="S427" s="3"/>
      <c r="T427" s="3"/>
      <c r="U427" s="3"/>
    </row>
    <row r="428" spans="1:21" x14ac:dyDescent="0.25">
      <c r="A428" s="9" t="s">
        <v>3114</v>
      </c>
      <c r="B428" s="9" t="str">
        <f t="shared" si="34"/>
        <v>20190612</v>
      </c>
      <c r="C428" s="9" t="s">
        <v>872</v>
      </c>
      <c r="D428" s="9" t="s">
        <v>2258</v>
      </c>
      <c r="E428" s="9" t="s">
        <v>23</v>
      </c>
      <c r="F428" s="9" t="s">
        <v>277</v>
      </c>
      <c r="G428" s="9" t="s">
        <v>33</v>
      </c>
      <c r="H428" s="9" t="s">
        <v>26</v>
      </c>
      <c r="I428" s="9">
        <v>245</v>
      </c>
      <c r="J428" s="24">
        <v>30</v>
      </c>
      <c r="K428" s="25" t="str">
        <f>IF(F428="NA","0000",IF(F428="A04","0200",IF(F428="A03","0500",IF(F428="A02","0700",IF(F428="A01","1000",ERROR)))))</f>
        <v>1000</v>
      </c>
      <c r="L428" s="25" t="str">
        <f t="shared" si="32"/>
        <v>030</v>
      </c>
      <c r="M428" s="26">
        <v>0</v>
      </c>
      <c r="N428" s="25">
        <v>15</v>
      </c>
      <c r="O428" s="25">
        <v>2</v>
      </c>
      <c r="P428" s="9" t="s">
        <v>2259</v>
      </c>
      <c r="Q428" s="9" t="str">
        <f t="shared" si="35"/>
        <v>0963</v>
      </c>
      <c r="R428" s="9" t="s">
        <v>3115</v>
      </c>
      <c r="S428" s="3"/>
      <c r="T428" s="3"/>
      <c r="U428" s="3"/>
    </row>
    <row r="429" spans="1:21" x14ac:dyDescent="0.25">
      <c r="A429" s="9" t="s">
        <v>3116</v>
      </c>
      <c r="B429" s="9" t="str">
        <f t="shared" si="34"/>
        <v>20190612</v>
      </c>
      <c r="C429" s="9" t="s">
        <v>872</v>
      </c>
      <c r="D429" s="9" t="s">
        <v>2258</v>
      </c>
      <c r="E429" s="9" t="s">
        <v>23</v>
      </c>
      <c r="F429" s="9" t="s">
        <v>277</v>
      </c>
      <c r="G429" s="9" t="s">
        <v>33</v>
      </c>
      <c r="H429" s="9" t="s">
        <v>26</v>
      </c>
      <c r="I429" s="9">
        <v>113</v>
      </c>
      <c r="J429" s="24">
        <v>30</v>
      </c>
      <c r="K429" s="25" t="str">
        <f>IF(F429="NA","0000",IF(F429="A04","0200",IF(F429="A03","0500",IF(F429="A02","0700",IF(F429="A01","1000",ERROR)))))</f>
        <v>1000</v>
      </c>
      <c r="L429" s="25" t="str">
        <f t="shared" si="32"/>
        <v>030</v>
      </c>
      <c r="M429" s="26">
        <v>0</v>
      </c>
      <c r="N429" s="25">
        <v>15</v>
      </c>
      <c r="O429" s="25">
        <v>2</v>
      </c>
      <c r="P429" s="9" t="s">
        <v>2259</v>
      </c>
      <c r="Q429" s="9" t="str">
        <f t="shared" si="35"/>
        <v>0965</v>
      </c>
      <c r="R429" s="9" t="s">
        <v>3117</v>
      </c>
      <c r="S429" s="3"/>
      <c r="T429" s="3"/>
      <c r="U429" s="3"/>
    </row>
    <row r="430" spans="1:21" x14ac:dyDescent="0.25">
      <c r="A430" s="9" t="s">
        <v>3118</v>
      </c>
      <c r="B430" s="9" t="str">
        <f t="shared" si="34"/>
        <v>20190612</v>
      </c>
      <c r="C430" s="9" t="s">
        <v>872</v>
      </c>
      <c r="D430" s="9" t="s">
        <v>2258</v>
      </c>
      <c r="E430" s="9" t="s">
        <v>29</v>
      </c>
      <c r="F430" s="9" t="s">
        <v>277</v>
      </c>
      <c r="G430" s="9" t="s">
        <v>33</v>
      </c>
      <c r="H430" s="9" t="s">
        <v>26</v>
      </c>
      <c r="I430" s="9">
        <v>59</v>
      </c>
      <c r="J430" s="24">
        <v>30</v>
      </c>
      <c r="K430" s="25" t="str">
        <f>IF(F430="NA","0000",IF(F430="A04","0200",IF(F430="A03","0500",IF(F430="A02","0700",IF(F430="A01","1000",ERROR)))))</f>
        <v>1000</v>
      </c>
      <c r="L430" s="25" t="str">
        <f t="shared" si="32"/>
        <v>030</v>
      </c>
      <c r="M430" s="26">
        <v>0</v>
      </c>
      <c r="N430" s="25">
        <v>15</v>
      </c>
      <c r="O430" s="25">
        <v>2</v>
      </c>
      <c r="P430" s="9" t="s">
        <v>2259</v>
      </c>
      <c r="Q430" s="9" t="str">
        <f t="shared" si="35"/>
        <v>0967</v>
      </c>
      <c r="R430" s="9" t="s">
        <v>3119</v>
      </c>
      <c r="S430" s="3">
        <f>I430-I427</f>
        <v>59</v>
      </c>
      <c r="T430" s="3">
        <f>I428-I426</f>
        <v>245</v>
      </c>
      <c r="U430" s="3">
        <f>S430/T430</f>
        <v>0.24081632653061225</v>
      </c>
    </row>
    <row r="431" spans="1:21" x14ac:dyDescent="0.25">
      <c r="A431" s="9" t="s">
        <v>3120</v>
      </c>
      <c r="B431" s="9" t="str">
        <f t="shared" si="34"/>
        <v>20190612</v>
      </c>
      <c r="C431" s="9" t="s">
        <v>872</v>
      </c>
      <c r="D431" s="9" t="s">
        <v>2258</v>
      </c>
      <c r="E431" s="9" t="s">
        <v>23</v>
      </c>
      <c r="F431" s="9" t="s">
        <v>24</v>
      </c>
      <c r="G431" s="9" t="s">
        <v>25</v>
      </c>
      <c r="H431" s="9" t="s">
        <v>26</v>
      </c>
      <c r="I431" s="9">
        <v>0</v>
      </c>
      <c r="J431" s="24">
        <v>0</v>
      </c>
      <c r="K431" s="25" t="str">
        <f>IF(F431="NA","0000",IF(F431="A04","0200",IF(F431="A03","0500",IF(F431="A02","0700",IF(F431="A01","1000",ERROR)))))</f>
        <v>0000</v>
      </c>
      <c r="L431" s="25" t="str">
        <f t="shared" si="32"/>
        <v>000</v>
      </c>
      <c r="M431" s="26">
        <v>0</v>
      </c>
      <c r="N431" s="25">
        <v>15</v>
      </c>
      <c r="O431" s="25">
        <v>3</v>
      </c>
      <c r="P431" s="9" t="s">
        <v>2259</v>
      </c>
      <c r="Q431" s="9" t="str">
        <f t="shared" si="35"/>
        <v>0979</v>
      </c>
      <c r="R431" s="9" t="s">
        <v>3121</v>
      </c>
      <c r="S431" s="3"/>
      <c r="T431" s="3"/>
      <c r="U431" s="3"/>
    </row>
    <row r="432" spans="1:21" x14ac:dyDescent="0.25">
      <c r="A432" s="9" t="s">
        <v>3122</v>
      </c>
      <c r="B432" s="9" t="str">
        <f t="shared" si="34"/>
        <v>20190612</v>
      </c>
      <c r="C432" s="9" t="s">
        <v>872</v>
      </c>
      <c r="D432" s="9" t="s">
        <v>2258</v>
      </c>
      <c r="E432" s="9" t="s">
        <v>29</v>
      </c>
      <c r="F432" s="9" t="s">
        <v>24</v>
      </c>
      <c r="G432" s="9" t="s">
        <v>25</v>
      </c>
      <c r="H432" s="9" t="s">
        <v>26</v>
      </c>
      <c r="I432" s="9">
        <v>1</v>
      </c>
      <c r="J432" s="24">
        <v>0</v>
      </c>
      <c r="K432" s="25" t="str">
        <f>IF(F432="NA","0000",IF(F432="A04","0200",IF(F432="A03","0500",IF(F432="A02","0700",IF(F432="A01","1000",ERROR)))))</f>
        <v>0000</v>
      </c>
      <c r="L432" s="25" t="str">
        <f t="shared" si="32"/>
        <v>000</v>
      </c>
      <c r="M432" s="26">
        <v>0</v>
      </c>
      <c r="N432" s="25">
        <v>15</v>
      </c>
      <c r="O432" s="25">
        <v>3</v>
      </c>
      <c r="P432" s="9" t="s">
        <v>2259</v>
      </c>
      <c r="Q432" s="9" t="str">
        <f t="shared" si="35"/>
        <v>0981</v>
      </c>
      <c r="R432" s="9" t="s">
        <v>3123</v>
      </c>
      <c r="S432" s="3"/>
      <c r="T432" s="3"/>
      <c r="U432" s="3"/>
    </row>
    <row r="433" spans="1:21" x14ac:dyDescent="0.25">
      <c r="A433" s="9" t="s">
        <v>3124</v>
      </c>
      <c r="B433" s="9" t="str">
        <f t="shared" si="34"/>
        <v>20190612</v>
      </c>
      <c r="C433" s="9" t="s">
        <v>872</v>
      </c>
      <c r="D433" s="9" t="s">
        <v>2258</v>
      </c>
      <c r="E433" s="9" t="s">
        <v>23</v>
      </c>
      <c r="F433" s="9" t="s">
        <v>277</v>
      </c>
      <c r="G433" s="9" t="s">
        <v>33</v>
      </c>
      <c r="H433" s="9" t="s">
        <v>26</v>
      </c>
      <c r="I433" s="9">
        <v>263</v>
      </c>
      <c r="J433" s="24">
        <v>30</v>
      </c>
      <c r="K433" s="25" t="str">
        <f>IF(F433="NA","0000",IF(F433="A04","0200",IF(F433="A03","0500",IF(F433="A02","0700",IF(F433="A01","1000",ERROR)))))</f>
        <v>1000</v>
      </c>
      <c r="L433" s="25" t="str">
        <f t="shared" si="32"/>
        <v>030</v>
      </c>
      <c r="M433" s="26">
        <v>0</v>
      </c>
      <c r="N433" s="25">
        <v>15</v>
      </c>
      <c r="O433" s="25">
        <v>3</v>
      </c>
      <c r="P433" s="9" t="s">
        <v>2259</v>
      </c>
      <c r="Q433" s="9" t="str">
        <f t="shared" si="35"/>
        <v>0983</v>
      </c>
      <c r="R433" s="9" t="s">
        <v>3125</v>
      </c>
      <c r="S433" s="3"/>
      <c r="T433" s="3"/>
      <c r="U433" s="3"/>
    </row>
    <row r="434" spans="1:21" x14ac:dyDescent="0.25">
      <c r="A434" s="9" t="s">
        <v>3126</v>
      </c>
      <c r="B434" s="9" t="str">
        <f t="shared" si="34"/>
        <v>20190612</v>
      </c>
      <c r="C434" s="9" t="s">
        <v>872</v>
      </c>
      <c r="D434" s="9" t="s">
        <v>2258</v>
      </c>
      <c r="E434" s="9" t="s">
        <v>23</v>
      </c>
      <c r="F434" s="9" t="s">
        <v>277</v>
      </c>
      <c r="G434" s="9" t="s">
        <v>33</v>
      </c>
      <c r="H434" s="9" t="s">
        <v>26</v>
      </c>
      <c r="I434" s="9">
        <v>189</v>
      </c>
      <c r="J434" s="24">
        <v>30</v>
      </c>
      <c r="K434" s="25" t="str">
        <f>IF(F434="NA","0000",IF(F434="A04","0200",IF(F434="A03","0500",IF(F434="A02","0700",IF(F434="A01","1000",ERROR)))))</f>
        <v>1000</v>
      </c>
      <c r="L434" s="25" t="str">
        <f t="shared" si="32"/>
        <v>030</v>
      </c>
      <c r="M434" s="26">
        <v>0</v>
      </c>
      <c r="N434" s="25">
        <v>15</v>
      </c>
      <c r="O434" s="25">
        <v>3</v>
      </c>
      <c r="P434" s="9" t="s">
        <v>2259</v>
      </c>
      <c r="Q434" s="9" t="str">
        <f t="shared" si="35"/>
        <v>0985</v>
      </c>
      <c r="R434" s="9" t="s">
        <v>3127</v>
      </c>
      <c r="S434" s="3"/>
      <c r="T434" s="3"/>
      <c r="U434" s="3"/>
    </row>
    <row r="435" spans="1:21" x14ac:dyDescent="0.25">
      <c r="A435" s="9" t="s">
        <v>3128</v>
      </c>
      <c r="B435" s="9" t="str">
        <f t="shared" si="34"/>
        <v>20190612</v>
      </c>
      <c r="C435" s="9" t="s">
        <v>872</v>
      </c>
      <c r="D435" s="9" t="s">
        <v>2258</v>
      </c>
      <c r="E435" s="9" t="s">
        <v>29</v>
      </c>
      <c r="F435" s="9" t="s">
        <v>277</v>
      </c>
      <c r="G435" s="9" t="s">
        <v>33</v>
      </c>
      <c r="H435" s="9" t="s">
        <v>26</v>
      </c>
      <c r="I435" s="9">
        <v>76</v>
      </c>
      <c r="J435" s="24">
        <v>30</v>
      </c>
      <c r="K435" s="25" t="str">
        <f>IF(F435="NA","0000",IF(F435="A04","0200",IF(F435="A03","0500",IF(F435="A02","0700",IF(F435="A01","1000",ERROR)))))</f>
        <v>1000</v>
      </c>
      <c r="L435" s="25" t="str">
        <f t="shared" si="32"/>
        <v>030</v>
      </c>
      <c r="M435" s="26">
        <v>0</v>
      </c>
      <c r="N435" s="25">
        <v>15</v>
      </c>
      <c r="O435" s="25">
        <v>3</v>
      </c>
      <c r="P435" s="9" t="s">
        <v>2259</v>
      </c>
      <c r="Q435" s="9" t="str">
        <f t="shared" si="35"/>
        <v>0987</v>
      </c>
      <c r="R435" s="9" t="s">
        <v>3129</v>
      </c>
      <c r="S435" s="3">
        <f>I435-I432</f>
        <v>75</v>
      </c>
      <c r="T435" s="3">
        <f>I433-I431</f>
        <v>263</v>
      </c>
      <c r="U435" s="3">
        <f>S435/T435</f>
        <v>0.28517110266159695</v>
      </c>
    </row>
    <row r="436" spans="1:21" x14ac:dyDescent="0.25">
      <c r="A436" s="9" t="s">
        <v>3130</v>
      </c>
      <c r="B436" s="9" t="str">
        <f t="shared" si="34"/>
        <v>20190612</v>
      </c>
      <c r="C436" s="9" t="s">
        <v>872</v>
      </c>
      <c r="D436" s="9" t="s">
        <v>2258</v>
      </c>
      <c r="E436" s="9" t="s">
        <v>23</v>
      </c>
      <c r="F436" s="9" t="s">
        <v>24</v>
      </c>
      <c r="G436" s="9" t="s">
        <v>25</v>
      </c>
      <c r="H436" s="9" t="s">
        <v>26</v>
      </c>
      <c r="I436" s="9">
        <v>1</v>
      </c>
      <c r="J436" s="24">
        <v>0</v>
      </c>
      <c r="K436" s="25" t="str">
        <f>IF(F436="NA","0000",IF(F436="A04","0200",IF(F436="A03","0500",IF(F436="A02","0700",IF(F436="A01","1000",ERROR)))))</f>
        <v>0000</v>
      </c>
      <c r="L436" s="25" t="str">
        <f t="shared" si="32"/>
        <v>000</v>
      </c>
      <c r="M436" s="26">
        <v>0</v>
      </c>
      <c r="N436" s="25">
        <v>15</v>
      </c>
      <c r="O436" s="25">
        <v>4</v>
      </c>
      <c r="P436" s="9" t="s">
        <v>2259</v>
      </c>
      <c r="Q436" s="9" t="str">
        <f t="shared" si="35"/>
        <v>0989</v>
      </c>
      <c r="R436" s="9" t="s">
        <v>3131</v>
      </c>
      <c r="S436" s="3"/>
      <c r="T436" s="3"/>
      <c r="U436" s="3"/>
    </row>
    <row r="437" spans="1:21" x14ac:dyDescent="0.25">
      <c r="A437" s="9" t="s">
        <v>3132</v>
      </c>
      <c r="B437" s="9" t="str">
        <f t="shared" si="34"/>
        <v>20190612</v>
      </c>
      <c r="C437" s="9" t="s">
        <v>872</v>
      </c>
      <c r="D437" s="9" t="s">
        <v>2258</v>
      </c>
      <c r="E437" s="9" t="s">
        <v>29</v>
      </c>
      <c r="F437" s="9" t="s">
        <v>24</v>
      </c>
      <c r="G437" s="9" t="s">
        <v>25</v>
      </c>
      <c r="H437" s="9" t="s">
        <v>26</v>
      </c>
      <c r="I437" s="9">
        <v>0</v>
      </c>
      <c r="J437" s="24">
        <v>0</v>
      </c>
      <c r="K437" s="25" t="str">
        <f>IF(F437="NA","0000",IF(F437="A04","0200",IF(F437="A03","0500",IF(F437="A02","0700",IF(F437="A01","1000",ERROR)))))</f>
        <v>0000</v>
      </c>
      <c r="L437" s="25" t="str">
        <f t="shared" si="32"/>
        <v>000</v>
      </c>
      <c r="M437" s="26">
        <v>0</v>
      </c>
      <c r="N437" s="25">
        <v>15</v>
      </c>
      <c r="O437" s="25">
        <v>4</v>
      </c>
      <c r="P437" s="9" t="s">
        <v>2259</v>
      </c>
      <c r="Q437" s="9" t="str">
        <f t="shared" si="35"/>
        <v>0991</v>
      </c>
      <c r="R437" s="9" t="s">
        <v>3133</v>
      </c>
      <c r="S437" s="3"/>
      <c r="T437" s="3"/>
      <c r="U437" s="3"/>
    </row>
    <row r="438" spans="1:21" x14ac:dyDescent="0.25">
      <c r="A438" s="9" t="s">
        <v>3134</v>
      </c>
      <c r="B438" s="9" t="str">
        <f t="shared" si="34"/>
        <v>20190612</v>
      </c>
      <c r="C438" s="9" t="s">
        <v>872</v>
      </c>
      <c r="D438" s="9" t="s">
        <v>2258</v>
      </c>
      <c r="E438" s="9" t="s">
        <v>23</v>
      </c>
      <c r="F438" s="9" t="s">
        <v>277</v>
      </c>
      <c r="G438" s="9" t="s">
        <v>33</v>
      </c>
      <c r="H438" s="9" t="s">
        <v>26</v>
      </c>
      <c r="I438" s="9">
        <v>345</v>
      </c>
      <c r="J438" s="24">
        <v>30</v>
      </c>
      <c r="K438" s="25" t="str">
        <f>IF(F438="NA","0000",IF(F438="A04","0200",IF(F438="A03","0500",IF(F438="A02","0700",IF(F438="A01","1000",ERROR)))))</f>
        <v>1000</v>
      </c>
      <c r="L438" s="25" t="str">
        <f t="shared" si="32"/>
        <v>030</v>
      </c>
      <c r="M438" s="26">
        <v>0</v>
      </c>
      <c r="N438" s="25">
        <v>15</v>
      </c>
      <c r="O438" s="25">
        <v>4</v>
      </c>
      <c r="P438" s="9" t="s">
        <v>2259</v>
      </c>
      <c r="Q438" s="9" t="str">
        <f t="shared" si="35"/>
        <v>0993</v>
      </c>
      <c r="R438" s="9" t="s">
        <v>3135</v>
      </c>
      <c r="S438" s="3"/>
      <c r="T438" s="3"/>
      <c r="U438" s="3"/>
    </row>
    <row r="439" spans="1:21" x14ac:dyDescent="0.25">
      <c r="A439" s="9" t="s">
        <v>3136</v>
      </c>
      <c r="B439" s="9" t="str">
        <f t="shared" si="34"/>
        <v>20190612</v>
      </c>
      <c r="C439" s="9" t="s">
        <v>872</v>
      </c>
      <c r="D439" s="9" t="s">
        <v>2258</v>
      </c>
      <c r="E439" s="9" t="s">
        <v>23</v>
      </c>
      <c r="F439" s="9" t="s">
        <v>277</v>
      </c>
      <c r="G439" s="9" t="s">
        <v>33</v>
      </c>
      <c r="H439" s="9" t="s">
        <v>26</v>
      </c>
      <c r="I439" s="9">
        <v>292</v>
      </c>
      <c r="J439" s="24">
        <v>30</v>
      </c>
      <c r="K439" s="25" t="str">
        <f>IF(F439="NA","0000",IF(F439="A04","0200",IF(F439="A03","0500",IF(F439="A02","0700",IF(F439="A01","1000",ERROR)))))</f>
        <v>1000</v>
      </c>
      <c r="L439" s="25" t="str">
        <f t="shared" si="32"/>
        <v>030</v>
      </c>
      <c r="M439" s="26">
        <v>0</v>
      </c>
      <c r="N439" s="25">
        <v>15</v>
      </c>
      <c r="O439" s="25">
        <v>4</v>
      </c>
      <c r="P439" s="9" t="s">
        <v>2259</v>
      </c>
      <c r="Q439" s="9" t="str">
        <f t="shared" si="35"/>
        <v>0995</v>
      </c>
      <c r="R439" s="9" t="s">
        <v>3137</v>
      </c>
      <c r="S439" s="3"/>
      <c r="T439" s="3"/>
      <c r="U439" s="3"/>
    </row>
    <row r="440" spans="1:21" x14ac:dyDescent="0.25">
      <c r="A440" s="9" t="s">
        <v>3138</v>
      </c>
      <c r="B440" s="9" t="str">
        <f t="shared" si="34"/>
        <v>20190612</v>
      </c>
      <c r="C440" s="9" t="s">
        <v>872</v>
      </c>
      <c r="D440" s="9" t="s">
        <v>2258</v>
      </c>
      <c r="E440" s="9" t="s">
        <v>29</v>
      </c>
      <c r="F440" s="9" t="s">
        <v>277</v>
      </c>
      <c r="G440" s="9" t="s">
        <v>33</v>
      </c>
      <c r="H440" s="9" t="s">
        <v>26</v>
      </c>
      <c r="I440" s="9">
        <v>55</v>
      </c>
      <c r="J440" s="24">
        <v>30</v>
      </c>
      <c r="K440" s="25" t="str">
        <f>IF(F440="NA","0000",IF(F440="A04","0200",IF(F440="A03","0500",IF(F440="A02","0700",IF(F440="A01","1000",ERROR)))))</f>
        <v>1000</v>
      </c>
      <c r="L440" s="25" t="str">
        <f t="shared" si="32"/>
        <v>030</v>
      </c>
      <c r="M440" s="26">
        <v>0</v>
      </c>
      <c r="N440" s="25">
        <v>15</v>
      </c>
      <c r="O440" s="25">
        <v>4</v>
      </c>
      <c r="P440" s="9" t="s">
        <v>2259</v>
      </c>
      <c r="Q440" s="9" t="str">
        <f t="shared" si="35"/>
        <v>0997</v>
      </c>
      <c r="R440" s="9" t="s">
        <v>3139</v>
      </c>
      <c r="S440" s="3">
        <f>I440-I437</f>
        <v>55</v>
      </c>
      <c r="T440" s="3">
        <f>I438-I436</f>
        <v>344</v>
      </c>
      <c r="U440" s="3">
        <f>S440/T440</f>
        <v>0.15988372093023256</v>
      </c>
    </row>
    <row r="441" spans="1:21" x14ac:dyDescent="0.25">
      <c r="A441" s="9" t="s">
        <v>3140</v>
      </c>
      <c r="B441" s="9" t="str">
        <f t="shared" si="34"/>
        <v>20190612</v>
      </c>
      <c r="C441" s="9" t="s">
        <v>872</v>
      </c>
      <c r="D441" s="9" t="s">
        <v>2258</v>
      </c>
      <c r="E441" s="9" t="s">
        <v>23</v>
      </c>
      <c r="F441" s="9" t="s">
        <v>24</v>
      </c>
      <c r="G441" s="9" t="s">
        <v>25</v>
      </c>
      <c r="H441" s="9" t="s">
        <v>26</v>
      </c>
      <c r="I441" s="9">
        <v>1</v>
      </c>
      <c r="J441" s="24">
        <v>0</v>
      </c>
      <c r="K441" s="25" t="str">
        <f>IF(F441="NA","0000",IF(F441="A04","0200",IF(F441="A03","0500",IF(F441="A02","0700",IF(F441="A01","1000",ERROR)))))</f>
        <v>0000</v>
      </c>
      <c r="L441" s="25" t="str">
        <f t="shared" si="32"/>
        <v>000</v>
      </c>
      <c r="M441" s="26">
        <v>0</v>
      </c>
      <c r="N441" s="25">
        <v>15</v>
      </c>
      <c r="O441" s="25">
        <v>5</v>
      </c>
      <c r="P441" s="9" t="s">
        <v>2259</v>
      </c>
      <c r="Q441" s="9" t="str">
        <f t="shared" si="35"/>
        <v>0999</v>
      </c>
      <c r="R441" s="9" t="s">
        <v>3141</v>
      </c>
      <c r="S441" s="3"/>
      <c r="T441" s="3"/>
      <c r="U441" s="3"/>
    </row>
    <row r="442" spans="1:21" x14ac:dyDescent="0.25">
      <c r="A442" s="9" t="s">
        <v>3142</v>
      </c>
      <c r="B442" s="9" t="str">
        <f t="shared" si="34"/>
        <v>20190612</v>
      </c>
      <c r="C442" s="9" t="s">
        <v>872</v>
      </c>
      <c r="D442" s="9" t="s">
        <v>2258</v>
      </c>
      <c r="E442" s="9" t="s">
        <v>29</v>
      </c>
      <c r="F442" s="9" t="s">
        <v>24</v>
      </c>
      <c r="G442" s="9" t="s">
        <v>25</v>
      </c>
      <c r="H442" s="9" t="s">
        <v>26</v>
      </c>
      <c r="I442" s="9">
        <v>0</v>
      </c>
      <c r="J442" s="24">
        <v>0</v>
      </c>
      <c r="K442" s="25" t="str">
        <f>IF(F442="NA","0000",IF(F442="A04","0200",IF(F442="A03","0500",IF(F442="A02","0700",IF(F442="A01","1000",ERROR)))))</f>
        <v>0000</v>
      </c>
      <c r="L442" s="25" t="str">
        <f t="shared" si="32"/>
        <v>000</v>
      </c>
      <c r="M442" s="26">
        <v>0</v>
      </c>
      <c r="N442" s="25">
        <v>15</v>
      </c>
      <c r="O442" s="25">
        <v>5</v>
      </c>
      <c r="P442" s="9" t="s">
        <v>2259</v>
      </c>
      <c r="Q442" s="9" t="str">
        <f>RIGHT(A442,4)</f>
        <v>1001</v>
      </c>
      <c r="R442" s="9" t="s">
        <v>3143</v>
      </c>
      <c r="S442" s="3"/>
      <c r="T442" s="3"/>
      <c r="U442" s="3"/>
    </row>
    <row r="443" spans="1:21" x14ac:dyDescent="0.25">
      <c r="A443" s="9" t="s">
        <v>3144</v>
      </c>
      <c r="B443" s="9" t="str">
        <f t="shared" si="34"/>
        <v>20190612</v>
      </c>
      <c r="C443" s="9" t="s">
        <v>872</v>
      </c>
      <c r="D443" s="9" t="s">
        <v>2258</v>
      </c>
      <c r="E443" s="9" t="s">
        <v>23</v>
      </c>
      <c r="F443" s="9" t="s">
        <v>277</v>
      </c>
      <c r="G443" s="9" t="s">
        <v>33</v>
      </c>
      <c r="H443" s="9" t="s">
        <v>26</v>
      </c>
      <c r="I443" s="9">
        <v>141</v>
      </c>
      <c r="J443" s="24">
        <v>30</v>
      </c>
      <c r="K443" s="25" t="str">
        <f>IF(F443="NA","0000",IF(F443="A04","0200",IF(F443="A03","0500",IF(F443="A02","0700",IF(F443="A01","1000",ERROR)))))</f>
        <v>1000</v>
      </c>
      <c r="L443" s="25" t="str">
        <f t="shared" ref="L443:L496" si="36">IF(J443="NA","000",TEXT(J443,"000"))</f>
        <v>030</v>
      </c>
      <c r="M443" s="26">
        <v>0</v>
      </c>
      <c r="N443" s="25">
        <v>15</v>
      </c>
      <c r="O443" s="25">
        <v>5</v>
      </c>
      <c r="P443" s="9" t="s">
        <v>2259</v>
      </c>
      <c r="Q443" s="9" t="str">
        <f>RIGHT(A443,4)</f>
        <v>1003</v>
      </c>
      <c r="R443" s="9" t="s">
        <v>3145</v>
      </c>
      <c r="S443" s="3"/>
      <c r="T443" s="3"/>
      <c r="U443" s="3"/>
    </row>
    <row r="444" spans="1:21" x14ac:dyDescent="0.25">
      <c r="A444" s="9" t="s">
        <v>3146</v>
      </c>
      <c r="B444" s="9" t="str">
        <f t="shared" si="34"/>
        <v>20190612</v>
      </c>
      <c r="C444" s="9" t="s">
        <v>872</v>
      </c>
      <c r="D444" s="9" t="s">
        <v>2258</v>
      </c>
      <c r="E444" s="9" t="s">
        <v>23</v>
      </c>
      <c r="F444" s="9" t="s">
        <v>277</v>
      </c>
      <c r="G444" s="9" t="s">
        <v>33</v>
      </c>
      <c r="H444" s="9" t="s">
        <v>26</v>
      </c>
      <c r="I444" s="9">
        <v>66</v>
      </c>
      <c r="J444" s="24">
        <v>30</v>
      </c>
      <c r="K444" s="25" t="str">
        <f>IF(F444="NA","0000",IF(F444="A04","0200",IF(F444="A03","0500",IF(F444="A02","0700",IF(F444="A01","1000",ERROR)))))</f>
        <v>1000</v>
      </c>
      <c r="L444" s="25" t="str">
        <f t="shared" si="36"/>
        <v>030</v>
      </c>
      <c r="M444" s="26">
        <v>0</v>
      </c>
      <c r="N444" s="25">
        <v>15</v>
      </c>
      <c r="O444" s="25">
        <v>5</v>
      </c>
      <c r="P444" s="9" t="s">
        <v>2259</v>
      </c>
      <c r="Q444" s="9" t="str">
        <f>RIGHT(A444,4)</f>
        <v>1005</v>
      </c>
      <c r="R444" s="9" t="s">
        <v>3147</v>
      </c>
      <c r="S444" s="3"/>
      <c r="T444" s="3"/>
      <c r="U444" s="3"/>
    </row>
    <row r="445" spans="1:21" x14ac:dyDescent="0.25">
      <c r="A445" s="9" t="s">
        <v>3148</v>
      </c>
      <c r="B445" s="9" t="str">
        <f t="shared" si="34"/>
        <v>20190612</v>
      </c>
      <c r="C445" s="9" t="s">
        <v>872</v>
      </c>
      <c r="D445" s="9" t="s">
        <v>2258</v>
      </c>
      <c r="E445" s="9" t="s">
        <v>29</v>
      </c>
      <c r="F445" s="9" t="s">
        <v>277</v>
      </c>
      <c r="G445" s="9" t="s">
        <v>33</v>
      </c>
      <c r="H445" s="9" t="s">
        <v>26</v>
      </c>
      <c r="I445" s="9">
        <v>26</v>
      </c>
      <c r="J445" s="24">
        <v>30</v>
      </c>
      <c r="K445" s="25" t="str">
        <f>IF(F445="NA","0000",IF(F445="A04","0200",IF(F445="A03","0500",IF(F445="A02","0700",IF(F445="A01","1000",ERROR)))))</f>
        <v>1000</v>
      </c>
      <c r="L445" s="25" t="str">
        <f t="shared" si="36"/>
        <v>030</v>
      </c>
      <c r="M445" s="26">
        <v>0</v>
      </c>
      <c r="N445" s="25">
        <v>15</v>
      </c>
      <c r="O445" s="25">
        <v>5</v>
      </c>
      <c r="P445" s="9" t="s">
        <v>2259</v>
      </c>
      <c r="Q445" s="9" t="str">
        <f>RIGHT(A445,4)</f>
        <v>1007</v>
      </c>
      <c r="R445" s="9" t="s">
        <v>3149</v>
      </c>
      <c r="S445" s="3">
        <f>I445-I442</f>
        <v>26</v>
      </c>
      <c r="T445" s="3">
        <f>I443-I441</f>
        <v>140</v>
      </c>
      <c r="U445" s="3">
        <f>S445/T445</f>
        <v>0.18571428571428572</v>
      </c>
    </row>
    <row r="446" spans="1:21" x14ac:dyDescent="0.25">
      <c r="A446" s="9" t="s">
        <v>3150</v>
      </c>
      <c r="B446" s="9" t="str">
        <f t="shared" si="34"/>
        <v>20190612</v>
      </c>
      <c r="C446" s="9" t="s">
        <v>872</v>
      </c>
      <c r="D446" s="9" t="s">
        <v>2258</v>
      </c>
      <c r="E446" s="9" t="s">
        <v>23</v>
      </c>
      <c r="F446" s="9" t="s">
        <v>24</v>
      </c>
      <c r="G446" s="9" t="s">
        <v>25</v>
      </c>
      <c r="H446" s="9" t="s">
        <v>26</v>
      </c>
      <c r="I446" s="9">
        <v>0</v>
      </c>
      <c r="J446" s="24">
        <v>0</v>
      </c>
      <c r="K446" s="25" t="str">
        <f>IF(F446="NA","0000",IF(F446="A04","0200",IF(F446="A03","0500",IF(F446="A02","0700",IF(F446="A01","1000",ERROR)))))</f>
        <v>0000</v>
      </c>
      <c r="L446" s="25" t="str">
        <f t="shared" si="36"/>
        <v>000</v>
      </c>
      <c r="M446" s="26">
        <v>0</v>
      </c>
      <c r="N446" s="25">
        <v>16</v>
      </c>
      <c r="O446" s="25">
        <v>2</v>
      </c>
      <c r="P446" s="9" t="s">
        <v>2310</v>
      </c>
      <c r="Q446" s="9" t="str">
        <f t="shared" ref="Q446:Q460" si="37">CONCATENATE("0",RIGHT(A446,3))</f>
        <v>0960</v>
      </c>
      <c r="R446" s="9" t="s">
        <v>3151</v>
      </c>
      <c r="S446" s="3"/>
      <c r="T446" s="3"/>
      <c r="U446" s="3"/>
    </row>
    <row r="447" spans="1:21" x14ac:dyDescent="0.25">
      <c r="A447" s="9" t="s">
        <v>3152</v>
      </c>
      <c r="B447" s="9" t="str">
        <f t="shared" si="34"/>
        <v>20190612</v>
      </c>
      <c r="C447" s="9" t="s">
        <v>872</v>
      </c>
      <c r="D447" s="9" t="s">
        <v>2258</v>
      </c>
      <c r="E447" s="9" t="s">
        <v>29</v>
      </c>
      <c r="F447" s="9" t="s">
        <v>24</v>
      </c>
      <c r="G447" s="9" t="s">
        <v>25</v>
      </c>
      <c r="H447" s="9" t="s">
        <v>26</v>
      </c>
      <c r="I447" s="9">
        <v>1</v>
      </c>
      <c r="J447" s="24">
        <v>0</v>
      </c>
      <c r="K447" s="25" t="str">
        <f>IF(F447="NA","0000",IF(F447="A04","0200",IF(F447="A03","0500",IF(F447="A02","0700",IF(F447="A01","1000",ERROR)))))</f>
        <v>0000</v>
      </c>
      <c r="L447" s="25" t="str">
        <f t="shared" si="36"/>
        <v>000</v>
      </c>
      <c r="M447" s="26">
        <v>0</v>
      </c>
      <c r="N447" s="25">
        <v>16</v>
      </c>
      <c r="O447" s="25">
        <v>2</v>
      </c>
      <c r="P447" s="9" t="s">
        <v>2310</v>
      </c>
      <c r="Q447" s="9" t="str">
        <f t="shared" si="37"/>
        <v>0962</v>
      </c>
      <c r="R447" s="9" t="s">
        <v>3153</v>
      </c>
      <c r="S447" s="3"/>
      <c r="T447" s="3"/>
      <c r="U447" s="3"/>
    </row>
    <row r="448" spans="1:21" x14ac:dyDescent="0.25">
      <c r="A448" s="9" t="s">
        <v>3154</v>
      </c>
      <c r="B448" s="9" t="str">
        <f t="shared" si="34"/>
        <v>20190612</v>
      </c>
      <c r="C448" s="9" t="s">
        <v>872</v>
      </c>
      <c r="D448" s="9" t="s">
        <v>2258</v>
      </c>
      <c r="E448" s="9" t="s">
        <v>23</v>
      </c>
      <c r="F448" s="9" t="s">
        <v>277</v>
      </c>
      <c r="G448" s="9" t="s">
        <v>33</v>
      </c>
      <c r="H448" s="9" t="s">
        <v>26</v>
      </c>
      <c r="I448" s="9">
        <v>327</v>
      </c>
      <c r="J448" s="24">
        <v>30</v>
      </c>
      <c r="K448" s="25" t="str">
        <f>IF(F448="NA","0000",IF(F448="A04","0200",IF(F448="A03","0500",IF(F448="A02","0700",IF(F448="A01","1000",ERROR)))))</f>
        <v>1000</v>
      </c>
      <c r="L448" s="25" t="str">
        <f t="shared" si="36"/>
        <v>030</v>
      </c>
      <c r="M448" s="26">
        <v>0</v>
      </c>
      <c r="N448" s="25">
        <v>16</v>
      </c>
      <c r="O448" s="25">
        <v>2</v>
      </c>
      <c r="P448" s="9" t="s">
        <v>2310</v>
      </c>
      <c r="Q448" s="9" t="str">
        <f t="shared" si="37"/>
        <v>0964</v>
      </c>
      <c r="R448" s="9" t="s">
        <v>3155</v>
      </c>
      <c r="S448" s="3"/>
      <c r="T448" s="3"/>
      <c r="U448" s="3"/>
    </row>
    <row r="449" spans="1:21" x14ac:dyDescent="0.25">
      <c r="A449" s="9" t="s">
        <v>3156</v>
      </c>
      <c r="B449" s="9" t="str">
        <f t="shared" si="34"/>
        <v>20190612</v>
      </c>
      <c r="C449" s="9" t="s">
        <v>872</v>
      </c>
      <c r="D449" s="9" t="s">
        <v>2258</v>
      </c>
      <c r="E449" s="9" t="s">
        <v>23</v>
      </c>
      <c r="F449" s="9" t="s">
        <v>277</v>
      </c>
      <c r="G449" s="9" t="s">
        <v>33</v>
      </c>
      <c r="H449" s="9" t="s">
        <v>26</v>
      </c>
      <c r="I449" s="9">
        <v>165</v>
      </c>
      <c r="J449" s="24">
        <v>30</v>
      </c>
      <c r="K449" s="25" t="str">
        <f>IF(F449="NA","0000",IF(F449="A04","0200",IF(F449="A03","0500",IF(F449="A02","0700",IF(F449="A01","1000",ERROR)))))</f>
        <v>1000</v>
      </c>
      <c r="L449" s="25" t="str">
        <f t="shared" si="36"/>
        <v>030</v>
      </c>
      <c r="M449" s="26">
        <v>0</v>
      </c>
      <c r="N449" s="25">
        <v>16</v>
      </c>
      <c r="O449" s="25">
        <v>2</v>
      </c>
      <c r="P449" s="9" t="s">
        <v>2310</v>
      </c>
      <c r="Q449" s="9" t="str">
        <f t="shared" si="37"/>
        <v>0966</v>
      </c>
      <c r="R449" s="9" t="s">
        <v>3157</v>
      </c>
      <c r="S449" s="3"/>
      <c r="T449" s="3"/>
      <c r="U449" s="3"/>
    </row>
    <row r="450" spans="1:21" x14ac:dyDescent="0.25">
      <c r="A450" s="9" t="s">
        <v>3158</v>
      </c>
      <c r="B450" s="9" t="str">
        <f t="shared" si="34"/>
        <v>20190612</v>
      </c>
      <c r="C450" s="9" t="s">
        <v>872</v>
      </c>
      <c r="D450" s="9" t="s">
        <v>2258</v>
      </c>
      <c r="E450" s="9" t="s">
        <v>29</v>
      </c>
      <c r="F450" s="9" t="s">
        <v>277</v>
      </c>
      <c r="G450" s="9" t="s">
        <v>33</v>
      </c>
      <c r="H450" s="9" t="s">
        <v>26</v>
      </c>
      <c r="I450" s="9">
        <v>106</v>
      </c>
      <c r="J450" s="24">
        <v>30</v>
      </c>
      <c r="K450" s="25" t="str">
        <f>IF(F450="NA","0000",IF(F450="A04","0200",IF(F450="A03","0500",IF(F450="A02","0700",IF(F450="A01","1000",ERROR)))))</f>
        <v>1000</v>
      </c>
      <c r="L450" s="25" t="str">
        <f t="shared" si="36"/>
        <v>030</v>
      </c>
      <c r="M450" s="26">
        <v>0</v>
      </c>
      <c r="N450" s="25">
        <v>16</v>
      </c>
      <c r="O450" s="25">
        <v>2</v>
      </c>
      <c r="P450" s="9" t="s">
        <v>2310</v>
      </c>
      <c r="Q450" s="9" t="str">
        <f t="shared" si="37"/>
        <v>0968</v>
      </c>
      <c r="R450" s="9" t="s">
        <v>3159</v>
      </c>
      <c r="S450" s="3">
        <f>I450-I447</f>
        <v>105</v>
      </c>
      <c r="T450" s="3">
        <f>I448-I446</f>
        <v>327</v>
      </c>
      <c r="U450" s="3">
        <f>S450/T450</f>
        <v>0.32110091743119268</v>
      </c>
    </row>
    <row r="451" spans="1:21" x14ac:dyDescent="0.25">
      <c r="A451" s="9" t="s">
        <v>3160</v>
      </c>
      <c r="B451" s="9" t="str">
        <f t="shared" si="34"/>
        <v>20190612</v>
      </c>
      <c r="C451" s="9" t="s">
        <v>872</v>
      </c>
      <c r="D451" s="9" t="s">
        <v>2258</v>
      </c>
      <c r="E451" s="9" t="s">
        <v>23</v>
      </c>
      <c r="F451" s="9" t="s">
        <v>24</v>
      </c>
      <c r="G451" s="9" t="s">
        <v>25</v>
      </c>
      <c r="H451" s="9" t="s">
        <v>26</v>
      </c>
      <c r="I451" s="9">
        <v>0</v>
      </c>
      <c r="J451" s="24">
        <v>0</v>
      </c>
      <c r="K451" s="25" t="str">
        <f>IF(F451="NA","0000",IF(F451="A04","0200",IF(F451="A03","0500",IF(F451="A02","0700",IF(F451="A01","1000",ERROR)))))</f>
        <v>0000</v>
      </c>
      <c r="L451" s="25" t="str">
        <f t="shared" si="36"/>
        <v>000</v>
      </c>
      <c r="M451" s="26">
        <v>0</v>
      </c>
      <c r="N451" s="25">
        <v>16</v>
      </c>
      <c r="O451" s="25">
        <v>3</v>
      </c>
      <c r="P451" s="9" t="s">
        <v>2310</v>
      </c>
      <c r="Q451" s="9" t="str">
        <f t="shared" si="37"/>
        <v>0980</v>
      </c>
      <c r="R451" s="9" t="s">
        <v>3161</v>
      </c>
      <c r="S451" s="3"/>
      <c r="T451" s="3"/>
      <c r="U451" s="3"/>
    </row>
    <row r="452" spans="1:21" x14ac:dyDescent="0.25">
      <c r="A452" s="9" t="s">
        <v>3162</v>
      </c>
      <c r="B452" s="9" t="str">
        <f t="shared" si="34"/>
        <v>20190612</v>
      </c>
      <c r="C452" s="9" t="s">
        <v>872</v>
      </c>
      <c r="D452" s="9" t="s">
        <v>2258</v>
      </c>
      <c r="E452" s="9" t="s">
        <v>29</v>
      </c>
      <c r="F452" s="9" t="s">
        <v>24</v>
      </c>
      <c r="G452" s="9" t="s">
        <v>25</v>
      </c>
      <c r="H452" s="9" t="s">
        <v>26</v>
      </c>
      <c r="I452" s="9">
        <v>1</v>
      </c>
      <c r="J452" s="24">
        <v>0</v>
      </c>
      <c r="K452" s="25" t="str">
        <f>IF(F452="NA","0000",IF(F452="A04","0200",IF(F452="A03","0500",IF(F452="A02","0700",IF(F452="A01","1000",ERROR)))))</f>
        <v>0000</v>
      </c>
      <c r="L452" s="25" t="str">
        <f t="shared" si="36"/>
        <v>000</v>
      </c>
      <c r="M452" s="26">
        <v>0</v>
      </c>
      <c r="N452" s="25">
        <v>16</v>
      </c>
      <c r="O452" s="25">
        <v>3</v>
      </c>
      <c r="P452" s="9" t="s">
        <v>2310</v>
      </c>
      <c r="Q452" s="9" t="str">
        <f t="shared" si="37"/>
        <v>0982</v>
      </c>
      <c r="R452" s="9" t="s">
        <v>3163</v>
      </c>
      <c r="S452" s="3"/>
      <c r="T452" s="3"/>
      <c r="U452" s="3"/>
    </row>
    <row r="453" spans="1:21" x14ac:dyDescent="0.25">
      <c r="A453" s="9" t="s">
        <v>3164</v>
      </c>
      <c r="B453" s="9" t="str">
        <f t="shared" ref="B453:B511" si="38">LEFT(A453,8)</f>
        <v>20190612</v>
      </c>
      <c r="C453" s="9" t="s">
        <v>872</v>
      </c>
      <c r="D453" s="9" t="s">
        <v>2258</v>
      </c>
      <c r="E453" s="9" t="s">
        <v>23</v>
      </c>
      <c r="F453" s="9" t="s">
        <v>277</v>
      </c>
      <c r="G453" s="9" t="s">
        <v>33</v>
      </c>
      <c r="H453" s="9" t="s">
        <v>26</v>
      </c>
      <c r="I453" s="9">
        <v>318</v>
      </c>
      <c r="J453" s="24">
        <v>30</v>
      </c>
      <c r="K453" s="25" t="str">
        <f>IF(F453="NA","0000",IF(F453="A04","0200",IF(F453="A03","0500",IF(F453="A02","0700",IF(F453="A01","1000",ERROR)))))</f>
        <v>1000</v>
      </c>
      <c r="L453" s="25" t="str">
        <f t="shared" si="36"/>
        <v>030</v>
      </c>
      <c r="M453" s="26">
        <v>0</v>
      </c>
      <c r="N453" s="25">
        <v>16</v>
      </c>
      <c r="O453" s="25">
        <v>3</v>
      </c>
      <c r="P453" s="9" t="s">
        <v>2310</v>
      </c>
      <c r="Q453" s="9" t="str">
        <f t="shared" si="37"/>
        <v>0984</v>
      </c>
      <c r="R453" s="9" t="s">
        <v>3165</v>
      </c>
      <c r="S453" s="3"/>
      <c r="T453" s="3"/>
      <c r="U453" s="3"/>
    </row>
    <row r="454" spans="1:21" x14ac:dyDescent="0.25">
      <c r="A454" s="9" t="s">
        <v>3166</v>
      </c>
      <c r="B454" s="9" t="str">
        <f t="shared" si="38"/>
        <v>20190612</v>
      </c>
      <c r="C454" s="9" t="s">
        <v>872</v>
      </c>
      <c r="D454" s="9" t="s">
        <v>2258</v>
      </c>
      <c r="E454" s="9" t="s">
        <v>23</v>
      </c>
      <c r="F454" s="9" t="s">
        <v>277</v>
      </c>
      <c r="G454" s="9" t="s">
        <v>33</v>
      </c>
      <c r="H454" s="9" t="s">
        <v>26</v>
      </c>
      <c r="I454" s="9">
        <v>227</v>
      </c>
      <c r="J454" s="24">
        <v>30</v>
      </c>
      <c r="K454" s="25" t="str">
        <f>IF(F454="NA","0000",IF(F454="A04","0200",IF(F454="A03","0500",IF(F454="A02","0700",IF(F454="A01","1000",ERROR)))))</f>
        <v>1000</v>
      </c>
      <c r="L454" s="25" t="str">
        <f t="shared" si="36"/>
        <v>030</v>
      </c>
      <c r="M454" s="26">
        <v>0</v>
      </c>
      <c r="N454" s="25">
        <v>16</v>
      </c>
      <c r="O454" s="25">
        <v>3</v>
      </c>
      <c r="P454" s="9" t="s">
        <v>2310</v>
      </c>
      <c r="Q454" s="9" t="str">
        <f t="shared" si="37"/>
        <v>0986</v>
      </c>
      <c r="R454" s="9" t="s">
        <v>3167</v>
      </c>
      <c r="S454" s="3"/>
      <c r="T454" s="3"/>
      <c r="U454" s="3"/>
    </row>
    <row r="455" spans="1:21" x14ac:dyDescent="0.25">
      <c r="A455" s="9" t="s">
        <v>3168</v>
      </c>
      <c r="B455" s="9" t="str">
        <f t="shared" si="38"/>
        <v>20190612</v>
      </c>
      <c r="C455" s="9" t="s">
        <v>872</v>
      </c>
      <c r="D455" s="9" t="s">
        <v>2258</v>
      </c>
      <c r="E455" s="9" t="s">
        <v>29</v>
      </c>
      <c r="F455" s="9" t="s">
        <v>277</v>
      </c>
      <c r="G455" s="9" t="s">
        <v>33</v>
      </c>
      <c r="H455" s="9" t="s">
        <v>26</v>
      </c>
      <c r="I455" s="9">
        <v>67</v>
      </c>
      <c r="J455" s="24">
        <v>30</v>
      </c>
      <c r="K455" s="25" t="str">
        <f>IF(F455="NA","0000",IF(F455="A04","0200",IF(F455="A03","0500",IF(F455="A02","0700",IF(F455="A01","1000",ERROR)))))</f>
        <v>1000</v>
      </c>
      <c r="L455" s="25" t="str">
        <f t="shared" si="36"/>
        <v>030</v>
      </c>
      <c r="M455" s="26">
        <v>0</v>
      </c>
      <c r="N455" s="25">
        <v>16</v>
      </c>
      <c r="O455" s="25">
        <v>3</v>
      </c>
      <c r="P455" s="9" t="s">
        <v>2310</v>
      </c>
      <c r="Q455" s="9" t="str">
        <f t="shared" si="37"/>
        <v>0988</v>
      </c>
      <c r="R455" s="9" t="s">
        <v>3169</v>
      </c>
      <c r="S455" s="3">
        <f>I455-I452</f>
        <v>66</v>
      </c>
      <c r="T455" s="3">
        <f>I453-I451</f>
        <v>318</v>
      </c>
      <c r="U455" s="3">
        <f>S455/T455</f>
        <v>0.20754716981132076</v>
      </c>
    </row>
    <row r="456" spans="1:21" x14ac:dyDescent="0.25">
      <c r="A456" s="9" t="s">
        <v>3170</v>
      </c>
      <c r="B456" s="9" t="str">
        <f t="shared" si="38"/>
        <v>20190612</v>
      </c>
      <c r="C456" s="9" t="s">
        <v>872</v>
      </c>
      <c r="D456" s="9" t="s">
        <v>2258</v>
      </c>
      <c r="E456" s="9" t="s">
        <v>23</v>
      </c>
      <c r="F456" s="9" t="s">
        <v>24</v>
      </c>
      <c r="G456" s="9" t="s">
        <v>25</v>
      </c>
      <c r="H456" s="9" t="s">
        <v>26</v>
      </c>
      <c r="I456" s="9">
        <v>1</v>
      </c>
      <c r="J456" s="24">
        <v>0</v>
      </c>
      <c r="K456" s="25" t="str">
        <f>IF(F456="NA","0000",IF(F456="A04","0200",IF(F456="A03","0500",IF(F456="A02","0700",IF(F456="A01","1000",ERROR)))))</f>
        <v>0000</v>
      </c>
      <c r="L456" s="25" t="str">
        <f t="shared" si="36"/>
        <v>000</v>
      </c>
      <c r="M456" s="26">
        <v>0</v>
      </c>
      <c r="N456" s="25">
        <v>16</v>
      </c>
      <c r="O456" s="25">
        <v>4</v>
      </c>
      <c r="P456" s="9" t="s">
        <v>2310</v>
      </c>
      <c r="Q456" s="9" t="str">
        <f t="shared" si="37"/>
        <v>0990</v>
      </c>
      <c r="R456" s="9" t="s">
        <v>3171</v>
      </c>
      <c r="S456" s="3"/>
      <c r="T456" s="3"/>
      <c r="U456" s="3"/>
    </row>
    <row r="457" spans="1:21" x14ac:dyDescent="0.25">
      <c r="A457" s="9" t="s">
        <v>3172</v>
      </c>
      <c r="B457" s="9" t="str">
        <f t="shared" si="38"/>
        <v>20190612</v>
      </c>
      <c r="C457" s="9" t="s">
        <v>872</v>
      </c>
      <c r="D457" s="9" t="s">
        <v>2258</v>
      </c>
      <c r="E457" s="9" t="s">
        <v>29</v>
      </c>
      <c r="F457" s="9" t="s">
        <v>24</v>
      </c>
      <c r="G457" s="9" t="s">
        <v>25</v>
      </c>
      <c r="H457" s="9" t="s">
        <v>26</v>
      </c>
      <c r="I457" s="9">
        <v>0</v>
      </c>
      <c r="J457" s="24">
        <v>0</v>
      </c>
      <c r="K457" s="25" t="str">
        <f>IF(F457="NA","0000",IF(F457="A04","0200",IF(F457="A03","0500",IF(F457="A02","0700",IF(F457="A01","1000",ERROR)))))</f>
        <v>0000</v>
      </c>
      <c r="L457" s="25" t="str">
        <f t="shared" si="36"/>
        <v>000</v>
      </c>
      <c r="M457" s="26">
        <v>0</v>
      </c>
      <c r="N457" s="25">
        <v>16</v>
      </c>
      <c r="O457" s="25">
        <v>4</v>
      </c>
      <c r="P457" s="9" t="s">
        <v>2310</v>
      </c>
      <c r="Q457" s="9" t="str">
        <f t="shared" si="37"/>
        <v>0992</v>
      </c>
      <c r="R457" s="9" t="s">
        <v>3173</v>
      </c>
      <c r="S457" s="3"/>
      <c r="T457" s="3"/>
      <c r="U457" s="3"/>
    </row>
    <row r="458" spans="1:21" x14ac:dyDescent="0.25">
      <c r="A458" s="9" t="s">
        <v>3174</v>
      </c>
      <c r="B458" s="9" t="str">
        <f t="shared" si="38"/>
        <v>20190612</v>
      </c>
      <c r="C458" s="9" t="s">
        <v>872</v>
      </c>
      <c r="D458" s="9" t="s">
        <v>2258</v>
      </c>
      <c r="E458" s="9" t="s">
        <v>23</v>
      </c>
      <c r="F458" s="9" t="s">
        <v>277</v>
      </c>
      <c r="G458" s="9" t="s">
        <v>33</v>
      </c>
      <c r="H458" s="9" t="s">
        <v>26</v>
      </c>
      <c r="I458" s="9">
        <v>349</v>
      </c>
      <c r="J458" s="24">
        <v>30</v>
      </c>
      <c r="K458" s="25" t="str">
        <f>IF(F458="NA","0000",IF(F458="A04","0200",IF(F458="A03","0500",IF(F458="A02","0700",IF(F458="A01","1000",ERROR)))))</f>
        <v>1000</v>
      </c>
      <c r="L458" s="25" t="str">
        <f t="shared" si="36"/>
        <v>030</v>
      </c>
      <c r="M458" s="26">
        <v>0</v>
      </c>
      <c r="N458" s="25">
        <v>16</v>
      </c>
      <c r="O458" s="25">
        <v>4</v>
      </c>
      <c r="P458" s="9" t="s">
        <v>2310</v>
      </c>
      <c r="Q458" s="9" t="str">
        <f t="shared" si="37"/>
        <v>0994</v>
      </c>
      <c r="R458" s="9" t="s">
        <v>3175</v>
      </c>
      <c r="S458" s="3"/>
      <c r="T458" s="3"/>
      <c r="U458" s="3"/>
    </row>
    <row r="459" spans="1:21" x14ac:dyDescent="0.25">
      <c r="A459" s="9" t="s">
        <v>3176</v>
      </c>
      <c r="B459" s="9" t="str">
        <f t="shared" si="38"/>
        <v>20190612</v>
      </c>
      <c r="C459" s="9" t="s">
        <v>872</v>
      </c>
      <c r="D459" s="9" t="s">
        <v>2258</v>
      </c>
      <c r="E459" s="9" t="s">
        <v>23</v>
      </c>
      <c r="F459" s="9" t="s">
        <v>277</v>
      </c>
      <c r="G459" s="9" t="s">
        <v>33</v>
      </c>
      <c r="H459" s="9" t="s">
        <v>26</v>
      </c>
      <c r="I459" s="9">
        <v>317</v>
      </c>
      <c r="J459" s="24">
        <v>30</v>
      </c>
      <c r="K459" s="25" t="str">
        <f>IF(F459="NA","0000",IF(F459="A04","0200",IF(F459="A03","0500",IF(F459="A02","0700",IF(F459="A01","1000",ERROR)))))</f>
        <v>1000</v>
      </c>
      <c r="L459" s="25" t="str">
        <f t="shared" si="36"/>
        <v>030</v>
      </c>
      <c r="M459" s="26">
        <v>0</v>
      </c>
      <c r="N459" s="25">
        <v>16</v>
      </c>
      <c r="O459" s="25">
        <v>4</v>
      </c>
      <c r="P459" s="9" t="s">
        <v>2310</v>
      </c>
      <c r="Q459" s="9" t="str">
        <f t="shared" si="37"/>
        <v>0996</v>
      </c>
      <c r="R459" s="9" t="s">
        <v>3177</v>
      </c>
      <c r="S459" s="3"/>
      <c r="T459" s="3"/>
      <c r="U459" s="3"/>
    </row>
    <row r="460" spans="1:21" x14ac:dyDescent="0.25">
      <c r="A460" s="9" t="s">
        <v>3178</v>
      </c>
      <c r="B460" s="9" t="str">
        <f t="shared" si="38"/>
        <v>20190612</v>
      </c>
      <c r="C460" s="9" t="s">
        <v>872</v>
      </c>
      <c r="D460" s="9" t="s">
        <v>2258</v>
      </c>
      <c r="E460" s="9" t="s">
        <v>29</v>
      </c>
      <c r="F460" s="9" t="s">
        <v>277</v>
      </c>
      <c r="G460" s="9" t="s">
        <v>33</v>
      </c>
      <c r="H460" s="9" t="s">
        <v>26</v>
      </c>
      <c r="I460" s="9">
        <v>50</v>
      </c>
      <c r="J460" s="24">
        <v>30</v>
      </c>
      <c r="K460" s="25" t="str">
        <f>IF(F460="NA","0000",IF(F460="A04","0200",IF(F460="A03","0500",IF(F460="A02","0700",IF(F460="A01","1000",ERROR)))))</f>
        <v>1000</v>
      </c>
      <c r="L460" s="25" t="str">
        <f t="shared" si="36"/>
        <v>030</v>
      </c>
      <c r="M460" s="26">
        <v>0</v>
      </c>
      <c r="N460" s="25">
        <v>16</v>
      </c>
      <c r="O460" s="25">
        <v>4</v>
      </c>
      <c r="P460" s="9" t="s">
        <v>2310</v>
      </c>
      <c r="Q460" s="9" t="str">
        <f t="shared" si="37"/>
        <v>0998</v>
      </c>
      <c r="R460" s="9" t="s">
        <v>3179</v>
      </c>
      <c r="S460" s="3">
        <f>I460-I457</f>
        <v>50</v>
      </c>
      <c r="T460" s="3">
        <f>I458-I456</f>
        <v>348</v>
      </c>
      <c r="U460" s="3">
        <f>S460/T460</f>
        <v>0.14367816091954022</v>
      </c>
    </row>
    <row r="461" spans="1:21" x14ac:dyDescent="0.25">
      <c r="A461" s="9" t="s">
        <v>3180</v>
      </c>
      <c r="B461" s="9" t="str">
        <f t="shared" si="38"/>
        <v>20190612</v>
      </c>
      <c r="C461" s="9" t="s">
        <v>872</v>
      </c>
      <c r="D461" s="9" t="s">
        <v>2258</v>
      </c>
      <c r="E461" s="9" t="s">
        <v>23</v>
      </c>
      <c r="F461" s="9" t="s">
        <v>24</v>
      </c>
      <c r="G461" s="9" t="s">
        <v>25</v>
      </c>
      <c r="H461" s="9" t="s">
        <v>26</v>
      </c>
      <c r="I461" s="9">
        <v>1</v>
      </c>
      <c r="J461" s="24">
        <v>0</v>
      </c>
      <c r="K461" s="25" t="str">
        <f>IF(F461="NA","0000",IF(F461="A04","0200",IF(F461="A03","0500",IF(F461="A02","0700",IF(F461="A01","1000",ERROR)))))</f>
        <v>0000</v>
      </c>
      <c r="L461" s="25" t="str">
        <f t="shared" si="36"/>
        <v>000</v>
      </c>
      <c r="M461" s="26">
        <v>0</v>
      </c>
      <c r="N461" s="25">
        <v>16</v>
      </c>
      <c r="O461" s="25">
        <v>5</v>
      </c>
      <c r="P461" s="9" t="s">
        <v>2310</v>
      </c>
      <c r="Q461" s="9" t="str">
        <f t="shared" ref="Q461:Q519" si="39">RIGHT(A461,4)</f>
        <v>1000</v>
      </c>
      <c r="R461" s="9" t="s">
        <v>3181</v>
      </c>
      <c r="S461" s="3"/>
      <c r="T461" s="3"/>
      <c r="U461" s="3"/>
    </row>
    <row r="462" spans="1:21" x14ac:dyDescent="0.25">
      <c r="A462" s="9" t="s">
        <v>3182</v>
      </c>
      <c r="B462" s="9" t="str">
        <f t="shared" si="38"/>
        <v>20190612</v>
      </c>
      <c r="C462" s="9" t="s">
        <v>872</v>
      </c>
      <c r="D462" s="9" t="s">
        <v>2258</v>
      </c>
      <c r="E462" s="9" t="s">
        <v>29</v>
      </c>
      <c r="F462" s="9" t="s">
        <v>24</v>
      </c>
      <c r="G462" s="9" t="s">
        <v>25</v>
      </c>
      <c r="H462" s="9" t="s">
        <v>26</v>
      </c>
      <c r="I462" s="9">
        <v>0</v>
      </c>
      <c r="J462" s="24">
        <v>0</v>
      </c>
      <c r="K462" s="25" t="str">
        <f>IF(F462="NA","0000",IF(F462="A04","0200",IF(F462="A03","0500",IF(F462="A02","0700",IF(F462="A01","1000",ERROR)))))</f>
        <v>0000</v>
      </c>
      <c r="L462" s="25" t="str">
        <f t="shared" si="36"/>
        <v>000</v>
      </c>
      <c r="M462" s="26">
        <v>0</v>
      </c>
      <c r="N462" s="25">
        <v>16</v>
      </c>
      <c r="O462" s="25">
        <v>5</v>
      </c>
      <c r="P462" s="9" t="s">
        <v>2310</v>
      </c>
      <c r="Q462" s="9" t="str">
        <f t="shared" si="39"/>
        <v>1002</v>
      </c>
      <c r="R462" s="9" t="s">
        <v>3183</v>
      </c>
      <c r="S462" s="3"/>
      <c r="T462" s="3"/>
      <c r="U462" s="3"/>
    </row>
    <row r="463" spans="1:21" x14ac:dyDescent="0.25">
      <c r="A463" s="9" t="s">
        <v>3184</v>
      </c>
      <c r="B463" s="9" t="str">
        <f t="shared" si="38"/>
        <v>20190612</v>
      </c>
      <c r="C463" s="9" t="s">
        <v>872</v>
      </c>
      <c r="D463" s="9" t="s">
        <v>2258</v>
      </c>
      <c r="E463" s="9" t="s">
        <v>23</v>
      </c>
      <c r="F463" s="9" t="s">
        <v>277</v>
      </c>
      <c r="G463" s="9" t="s">
        <v>33</v>
      </c>
      <c r="H463" s="9" t="s">
        <v>26</v>
      </c>
      <c r="I463" s="9">
        <v>143</v>
      </c>
      <c r="J463" s="24">
        <v>30</v>
      </c>
      <c r="K463" s="25" t="str">
        <f>IF(F463="NA","0000",IF(F463="A04","0200",IF(F463="A03","0500",IF(F463="A02","0700",IF(F463="A01","1000",ERROR)))))</f>
        <v>1000</v>
      </c>
      <c r="L463" s="25" t="str">
        <f t="shared" si="36"/>
        <v>030</v>
      </c>
      <c r="M463" s="26">
        <v>0</v>
      </c>
      <c r="N463" s="25">
        <v>16</v>
      </c>
      <c r="O463" s="25">
        <v>5</v>
      </c>
      <c r="P463" s="9" t="s">
        <v>2310</v>
      </c>
      <c r="Q463" s="9" t="str">
        <f t="shared" si="39"/>
        <v>1004</v>
      </c>
      <c r="R463" s="9" t="s">
        <v>3185</v>
      </c>
      <c r="S463" s="3"/>
      <c r="T463" s="3"/>
      <c r="U463" s="3"/>
    </row>
    <row r="464" spans="1:21" x14ac:dyDescent="0.25">
      <c r="A464" s="9" t="s">
        <v>3186</v>
      </c>
      <c r="B464" s="9" t="str">
        <f t="shared" si="38"/>
        <v>20190612</v>
      </c>
      <c r="C464" s="9" t="s">
        <v>872</v>
      </c>
      <c r="D464" s="9" t="s">
        <v>2258</v>
      </c>
      <c r="E464" s="9" t="s">
        <v>23</v>
      </c>
      <c r="F464" s="9" t="s">
        <v>277</v>
      </c>
      <c r="G464" s="9" t="s">
        <v>33</v>
      </c>
      <c r="H464" s="9" t="s">
        <v>26</v>
      </c>
      <c r="I464" s="9">
        <v>94</v>
      </c>
      <c r="J464" s="24">
        <v>30</v>
      </c>
      <c r="K464" s="25" t="str">
        <f>IF(F464="NA","0000",IF(F464="A04","0200",IF(F464="A03","0500",IF(F464="A02","0700",IF(F464="A01","1000",ERROR)))))</f>
        <v>1000</v>
      </c>
      <c r="L464" s="25" t="str">
        <f t="shared" si="36"/>
        <v>030</v>
      </c>
      <c r="M464" s="26">
        <v>0</v>
      </c>
      <c r="N464" s="25">
        <v>16</v>
      </c>
      <c r="O464" s="25">
        <v>5</v>
      </c>
      <c r="P464" s="9" t="s">
        <v>2310</v>
      </c>
      <c r="Q464" s="9" t="str">
        <f t="shared" si="39"/>
        <v>1006</v>
      </c>
      <c r="R464" s="9" t="s">
        <v>3187</v>
      </c>
      <c r="S464" s="3"/>
      <c r="T464" s="3"/>
      <c r="U464" s="3"/>
    </row>
    <row r="465" spans="1:21" x14ac:dyDescent="0.25">
      <c r="A465" s="9" t="s">
        <v>3188</v>
      </c>
      <c r="B465" s="9" t="str">
        <f t="shared" si="38"/>
        <v>20190612</v>
      </c>
      <c r="C465" s="9" t="s">
        <v>872</v>
      </c>
      <c r="D465" s="9" t="s">
        <v>2258</v>
      </c>
      <c r="E465" s="9" t="s">
        <v>29</v>
      </c>
      <c r="F465" s="9" t="s">
        <v>277</v>
      </c>
      <c r="G465" s="9" t="s">
        <v>33</v>
      </c>
      <c r="H465" s="9" t="s">
        <v>26</v>
      </c>
      <c r="I465" s="9">
        <v>45</v>
      </c>
      <c r="J465" s="24">
        <v>30</v>
      </c>
      <c r="K465" s="25" t="str">
        <f>IF(F465="NA","0000",IF(F465="A04","0200",IF(F465="A03","0500",IF(F465="A02","0700",IF(F465="A01","1000",ERROR)))))</f>
        <v>1000</v>
      </c>
      <c r="L465" s="25" t="str">
        <f t="shared" si="36"/>
        <v>030</v>
      </c>
      <c r="M465" s="26">
        <v>0</v>
      </c>
      <c r="N465" s="25">
        <v>16</v>
      </c>
      <c r="O465" s="25">
        <v>5</v>
      </c>
      <c r="P465" s="9" t="s">
        <v>2310</v>
      </c>
      <c r="Q465" s="9" t="str">
        <f t="shared" si="39"/>
        <v>1008</v>
      </c>
      <c r="R465" s="9" t="s">
        <v>3189</v>
      </c>
      <c r="S465" s="3">
        <f>I465-I462</f>
        <v>45</v>
      </c>
      <c r="T465" s="3">
        <f>I463-I461</f>
        <v>142</v>
      </c>
      <c r="U465" s="3">
        <f>S465/T465</f>
        <v>0.31690140845070425</v>
      </c>
    </row>
    <row r="466" spans="1:21" x14ac:dyDescent="0.25">
      <c r="A466" s="9" t="s">
        <v>3190</v>
      </c>
      <c r="B466" s="9" t="str">
        <f t="shared" si="38"/>
        <v>20190612</v>
      </c>
      <c r="C466" s="9" t="s">
        <v>872</v>
      </c>
      <c r="D466" s="9" t="s">
        <v>2258</v>
      </c>
      <c r="E466" s="9" t="s">
        <v>23</v>
      </c>
      <c r="F466" s="9" t="s">
        <v>24</v>
      </c>
      <c r="G466" s="9" t="s">
        <v>25</v>
      </c>
      <c r="H466" s="9" t="s">
        <v>26</v>
      </c>
      <c r="I466" s="9">
        <v>0</v>
      </c>
      <c r="J466" s="24">
        <v>0</v>
      </c>
      <c r="K466" s="25" t="str">
        <f>IF(F466="NA","0000",IF(F466="A04","0200",IF(F466="A03","0500",IF(F466="A02","0700",IF(F466="A01","1000",ERROR)))))</f>
        <v>0000</v>
      </c>
      <c r="L466" s="25" t="str">
        <f t="shared" si="36"/>
        <v>000</v>
      </c>
      <c r="M466" s="26">
        <v>0</v>
      </c>
      <c r="N466" s="25">
        <v>17</v>
      </c>
      <c r="O466" s="25">
        <v>1</v>
      </c>
      <c r="P466" s="9" t="s">
        <v>2259</v>
      </c>
      <c r="Q466" s="9" t="str">
        <f t="shared" si="39"/>
        <v>1009</v>
      </c>
      <c r="R466" s="9" t="s">
        <v>3191</v>
      </c>
      <c r="S466" s="3"/>
      <c r="T466" s="3"/>
      <c r="U466" s="3"/>
    </row>
    <row r="467" spans="1:21" x14ac:dyDescent="0.25">
      <c r="A467" s="9" t="s">
        <v>3192</v>
      </c>
      <c r="B467" s="9" t="str">
        <f t="shared" si="38"/>
        <v>20190612</v>
      </c>
      <c r="C467" s="9" t="s">
        <v>872</v>
      </c>
      <c r="D467" s="9" t="s">
        <v>2258</v>
      </c>
      <c r="E467" s="9" t="s">
        <v>29</v>
      </c>
      <c r="F467" s="9" t="s">
        <v>24</v>
      </c>
      <c r="G467" s="9" t="s">
        <v>25</v>
      </c>
      <c r="H467" s="9" t="s">
        <v>26</v>
      </c>
      <c r="I467" s="9">
        <v>0</v>
      </c>
      <c r="J467" s="24">
        <v>0</v>
      </c>
      <c r="K467" s="25" t="str">
        <f>IF(F467="NA","0000",IF(F467="A04","0200",IF(F467="A03","0500",IF(F467="A02","0700",IF(F467="A01","1000",ERROR)))))</f>
        <v>0000</v>
      </c>
      <c r="L467" s="25" t="str">
        <f t="shared" si="36"/>
        <v>000</v>
      </c>
      <c r="M467" s="26">
        <v>0</v>
      </c>
      <c r="N467" s="25">
        <v>17</v>
      </c>
      <c r="O467" s="25">
        <v>1</v>
      </c>
      <c r="P467" s="9" t="s">
        <v>2259</v>
      </c>
      <c r="Q467" s="9" t="str">
        <f t="shared" si="39"/>
        <v>1011</v>
      </c>
      <c r="R467" s="9" t="s">
        <v>3193</v>
      </c>
      <c r="S467" s="3"/>
      <c r="T467" s="3"/>
      <c r="U467" s="3"/>
    </row>
    <row r="468" spans="1:21" x14ac:dyDescent="0.25">
      <c r="A468" s="9" t="s">
        <v>3194</v>
      </c>
      <c r="B468" s="9" t="str">
        <f t="shared" si="38"/>
        <v>20190612</v>
      </c>
      <c r="C468" s="9" t="s">
        <v>872</v>
      </c>
      <c r="D468" s="9" t="s">
        <v>2258</v>
      </c>
      <c r="E468" s="9" t="s">
        <v>23</v>
      </c>
      <c r="F468" s="9" t="s">
        <v>277</v>
      </c>
      <c r="G468" s="9" t="s">
        <v>33</v>
      </c>
      <c r="H468" s="9" t="s">
        <v>26</v>
      </c>
      <c r="I468" s="9">
        <v>358</v>
      </c>
      <c r="J468" s="24">
        <v>60</v>
      </c>
      <c r="K468" s="25" t="str">
        <f>IF(F468="NA","0000",IF(F468="A04","0200",IF(F468="A03","0500",IF(F468="A02","0700",IF(F468="A01","1000",ERROR)))))</f>
        <v>1000</v>
      </c>
      <c r="L468" s="25" t="str">
        <f t="shared" si="36"/>
        <v>060</v>
      </c>
      <c r="M468" s="26">
        <v>0</v>
      </c>
      <c r="N468" s="25">
        <v>17</v>
      </c>
      <c r="O468" s="25">
        <v>1</v>
      </c>
      <c r="P468" s="9" t="s">
        <v>2259</v>
      </c>
      <c r="Q468" s="9" t="str">
        <f t="shared" si="39"/>
        <v>1013</v>
      </c>
      <c r="R468" s="9" t="s">
        <v>3195</v>
      </c>
      <c r="S468" s="3"/>
      <c r="T468" s="3"/>
      <c r="U468" s="3"/>
    </row>
    <row r="469" spans="1:21" x14ac:dyDescent="0.25">
      <c r="A469" s="9" t="s">
        <v>3196</v>
      </c>
      <c r="B469" s="9" t="str">
        <f t="shared" si="38"/>
        <v>20190612</v>
      </c>
      <c r="C469" s="9" t="s">
        <v>872</v>
      </c>
      <c r="D469" s="9" t="s">
        <v>2258</v>
      </c>
      <c r="E469" s="9" t="s">
        <v>23</v>
      </c>
      <c r="F469" s="9" t="s">
        <v>277</v>
      </c>
      <c r="G469" s="9" t="s">
        <v>33</v>
      </c>
      <c r="H469" s="9" t="s">
        <v>26</v>
      </c>
      <c r="I469" s="9">
        <v>291</v>
      </c>
      <c r="J469" s="24">
        <v>60</v>
      </c>
      <c r="K469" s="25" t="str">
        <f>IF(F469="NA","0000",IF(F469="A04","0200",IF(F469="A03","0500",IF(F469="A02","0700",IF(F469="A01","1000",ERROR)))))</f>
        <v>1000</v>
      </c>
      <c r="L469" s="25" t="str">
        <f t="shared" si="36"/>
        <v>060</v>
      </c>
      <c r="M469" s="26">
        <v>0</v>
      </c>
      <c r="N469" s="25">
        <v>17</v>
      </c>
      <c r="O469" s="25">
        <v>1</v>
      </c>
      <c r="P469" s="9" t="s">
        <v>2259</v>
      </c>
      <c r="Q469" s="9" t="str">
        <f t="shared" si="39"/>
        <v>1015</v>
      </c>
      <c r="R469" s="9" t="s">
        <v>3197</v>
      </c>
      <c r="S469" s="3"/>
      <c r="T469" s="3"/>
      <c r="U469" s="3"/>
    </row>
    <row r="470" spans="1:21" x14ac:dyDescent="0.25">
      <c r="A470" s="9" t="s">
        <v>3198</v>
      </c>
      <c r="B470" s="9" t="str">
        <f t="shared" si="38"/>
        <v>20190612</v>
      </c>
      <c r="C470" s="9" t="s">
        <v>872</v>
      </c>
      <c r="D470" s="9" t="s">
        <v>2258</v>
      </c>
      <c r="E470" s="9" t="s">
        <v>29</v>
      </c>
      <c r="F470" s="9" t="s">
        <v>277</v>
      </c>
      <c r="G470" s="9" t="s">
        <v>33</v>
      </c>
      <c r="H470" s="9" t="s">
        <v>26</v>
      </c>
      <c r="I470" s="9">
        <v>40</v>
      </c>
      <c r="J470" s="24">
        <v>60</v>
      </c>
      <c r="K470" s="25" t="str">
        <f>IF(F470="NA","0000",IF(F470="A04","0200",IF(F470="A03","0500",IF(F470="A02","0700",IF(F470="A01","1000",ERROR)))))</f>
        <v>1000</v>
      </c>
      <c r="L470" s="25" t="str">
        <f t="shared" si="36"/>
        <v>060</v>
      </c>
      <c r="M470" s="26">
        <v>0</v>
      </c>
      <c r="N470" s="25">
        <v>17</v>
      </c>
      <c r="O470" s="25">
        <v>1</v>
      </c>
      <c r="P470" s="9" t="s">
        <v>2259</v>
      </c>
      <c r="Q470" s="9" t="str">
        <f t="shared" si="39"/>
        <v>1017</v>
      </c>
      <c r="R470" s="9" t="s">
        <v>3199</v>
      </c>
      <c r="S470" s="3">
        <f>I470-I467</f>
        <v>40</v>
      </c>
      <c r="T470" s="3">
        <f>I468-I466</f>
        <v>358</v>
      </c>
      <c r="U470" s="3">
        <f>S470/T470</f>
        <v>0.11173184357541899</v>
      </c>
    </row>
    <row r="471" spans="1:21" x14ac:dyDescent="0.25">
      <c r="A471" s="9" t="s">
        <v>3200</v>
      </c>
      <c r="B471" s="9" t="str">
        <f t="shared" si="38"/>
        <v>20190612</v>
      </c>
      <c r="C471" s="9" t="s">
        <v>872</v>
      </c>
      <c r="D471" s="9" t="s">
        <v>2258</v>
      </c>
      <c r="E471" s="9" t="s">
        <v>23</v>
      </c>
      <c r="F471" s="9" t="s">
        <v>24</v>
      </c>
      <c r="G471" s="9" t="s">
        <v>25</v>
      </c>
      <c r="H471" s="9" t="s">
        <v>26</v>
      </c>
      <c r="I471" s="9">
        <v>1</v>
      </c>
      <c r="J471" s="24">
        <v>0</v>
      </c>
      <c r="K471" s="25" t="str">
        <f>IF(F471="NA","0000",IF(F471="A04","0200",IF(F471="A03","0500",IF(F471="A02","0700",IF(F471="A01","1000",ERROR)))))</f>
        <v>0000</v>
      </c>
      <c r="L471" s="25" t="str">
        <f t="shared" si="36"/>
        <v>000</v>
      </c>
      <c r="M471" s="26">
        <v>0</v>
      </c>
      <c r="N471" s="25">
        <v>17</v>
      </c>
      <c r="O471" s="25">
        <v>2</v>
      </c>
      <c r="P471" s="9" t="s">
        <v>2259</v>
      </c>
      <c r="Q471" s="9" t="str">
        <f t="shared" si="39"/>
        <v>1019</v>
      </c>
      <c r="R471" s="9" t="s">
        <v>3201</v>
      </c>
      <c r="S471" s="3"/>
      <c r="T471" s="3"/>
      <c r="U471" s="3"/>
    </row>
    <row r="472" spans="1:21" x14ac:dyDescent="0.25">
      <c r="A472" s="9" t="s">
        <v>3202</v>
      </c>
      <c r="B472" s="9" t="str">
        <f t="shared" si="38"/>
        <v>20190612</v>
      </c>
      <c r="C472" s="9" t="s">
        <v>872</v>
      </c>
      <c r="D472" s="9" t="s">
        <v>2258</v>
      </c>
      <c r="E472" s="9" t="s">
        <v>29</v>
      </c>
      <c r="F472" s="9" t="s">
        <v>24</v>
      </c>
      <c r="G472" s="9" t="s">
        <v>25</v>
      </c>
      <c r="H472" s="9" t="s">
        <v>26</v>
      </c>
      <c r="I472" s="9">
        <v>1</v>
      </c>
      <c r="J472" s="24">
        <v>0</v>
      </c>
      <c r="K472" s="25" t="str">
        <f>IF(F472="NA","0000",IF(F472="A04","0200",IF(F472="A03","0500",IF(F472="A02","0700",IF(F472="A01","1000",ERROR)))))</f>
        <v>0000</v>
      </c>
      <c r="L472" s="25" t="str">
        <f t="shared" si="36"/>
        <v>000</v>
      </c>
      <c r="M472" s="26">
        <v>0</v>
      </c>
      <c r="N472" s="25">
        <v>17</v>
      </c>
      <c r="O472" s="25">
        <v>2</v>
      </c>
      <c r="P472" s="9" t="s">
        <v>2259</v>
      </c>
      <c r="Q472" s="9" t="str">
        <f t="shared" si="39"/>
        <v>1021</v>
      </c>
      <c r="R472" s="9" t="s">
        <v>3203</v>
      </c>
      <c r="S472" s="3"/>
      <c r="T472" s="3"/>
      <c r="U472" s="3"/>
    </row>
    <row r="473" spans="1:21" x14ac:dyDescent="0.25">
      <c r="A473" s="9" t="s">
        <v>3204</v>
      </c>
      <c r="B473" s="9" t="str">
        <f t="shared" si="38"/>
        <v>20190612</v>
      </c>
      <c r="C473" s="9" t="s">
        <v>872</v>
      </c>
      <c r="D473" s="9" t="s">
        <v>2258</v>
      </c>
      <c r="E473" s="9" t="s">
        <v>23</v>
      </c>
      <c r="F473" s="9" t="s">
        <v>277</v>
      </c>
      <c r="G473" s="9" t="s">
        <v>33</v>
      </c>
      <c r="H473" s="9" t="s">
        <v>26</v>
      </c>
      <c r="I473" s="9">
        <v>502</v>
      </c>
      <c r="J473" s="24">
        <v>60</v>
      </c>
      <c r="K473" s="25" t="str">
        <f>IF(F473="NA","0000",IF(F473="A04","0200",IF(F473="A03","0500",IF(F473="A02","0700",IF(F473="A01","1000",ERROR)))))</f>
        <v>1000</v>
      </c>
      <c r="L473" s="25" t="str">
        <f t="shared" si="36"/>
        <v>060</v>
      </c>
      <c r="M473" s="26">
        <v>0</v>
      </c>
      <c r="N473" s="25">
        <v>17</v>
      </c>
      <c r="O473" s="25">
        <v>2</v>
      </c>
      <c r="P473" s="9" t="s">
        <v>2259</v>
      </c>
      <c r="Q473" s="9" t="str">
        <f t="shared" si="39"/>
        <v>1023</v>
      </c>
      <c r="R473" s="9" t="s">
        <v>3205</v>
      </c>
      <c r="S473" s="3"/>
      <c r="T473" s="3"/>
      <c r="U473" s="3"/>
    </row>
    <row r="474" spans="1:21" x14ac:dyDescent="0.25">
      <c r="A474" s="9" t="s">
        <v>3206</v>
      </c>
      <c r="B474" s="9" t="str">
        <f t="shared" si="38"/>
        <v>20190612</v>
      </c>
      <c r="C474" s="9" t="s">
        <v>872</v>
      </c>
      <c r="D474" s="9" t="s">
        <v>2258</v>
      </c>
      <c r="E474" s="9" t="s">
        <v>23</v>
      </c>
      <c r="F474" s="9" t="s">
        <v>277</v>
      </c>
      <c r="G474" s="9" t="s">
        <v>33</v>
      </c>
      <c r="H474" s="9" t="s">
        <v>26</v>
      </c>
      <c r="I474" s="9">
        <v>321</v>
      </c>
      <c r="J474" s="24">
        <v>60</v>
      </c>
      <c r="K474" s="25" t="str">
        <f>IF(F474="NA","0000",IF(F474="A04","0200",IF(F474="A03","0500",IF(F474="A02","0700",IF(F474="A01","1000",ERROR)))))</f>
        <v>1000</v>
      </c>
      <c r="L474" s="25" t="str">
        <f t="shared" si="36"/>
        <v>060</v>
      </c>
      <c r="M474" s="26">
        <v>0</v>
      </c>
      <c r="N474" s="25">
        <v>17</v>
      </c>
      <c r="O474" s="25">
        <v>2</v>
      </c>
      <c r="P474" s="9" t="s">
        <v>2259</v>
      </c>
      <c r="Q474" s="9" t="str">
        <f t="shared" si="39"/>
        <v>1025</v>
      </c>
      <c r="R474" s="9" t="s">
        <v>3207</v>
      </c>
      <c r="S474" s="3"/>
      <c r="T474" s="3"/>
      <c r="U474" s="3"/>
    </row>
    <row r="475" spans="1:21" x14ac:dyDescent="0.25">
      <c r="A475" s="9" t="s">
        <v>3208</v>
      </c>
      <c r="B475" s="9" t="str">
        <f t="shared" si="38"/>
        <v>20190612</v>
      </c>
      <c r="C475" s="9" t="s">
        <v>872</v>
      </c>
      <c r="D475" s="9" t="s">
        <v>2258</v>
      </c>
      <c r="E475" s="9" t="s">
        <v>29</v>
      </c>
      <c r="F475" s="9" t="s">
        <v>277</v>
      </c>
      <c r="G475" s="9" t="s">
        <v>33</v>
      </c>
      <c r="H475" s="9" t="s">
        <v>26</v>
      </c>
      <c r="I475" s="9">
        <v>160</v>
      </c>
      <c r="J475" s="24">
        <v>60</v>
      </c>
      <c r="K475" s="25" t="str">
        <f>IF(F475="NA","0000",IF(F475="A04","0200",IF(F475="A03","0500",IF(F475="A02","0700",IF(F475="A01","1000",ERROR)))))</f>
        <v>1000</v>
      </c>
      <c r="L475" s="25" t="str">
        <f t="shared" si="36"/>
        <v>060</v>
      </c>
      <c r="M475" s="26">
        <v>0</v>
      </c>
      <c r="N475" s="25">
        <v>17</v>
      </c>
      <c r="O475" s="25">
        <v>2</v>
      </c>
      <c r="P475" s="9" t="s">
        <v>2259</v>
      </c>
      <c r="Q475" s="9" t="str">
        <f t="shared" si="39"/>
        <v>1027</v>
      </c>
      <c r="R475" s="9" t="s">
        <v>3209</v>
      </c>
      <c r="S475" s="3">
        <f>I475-I472</f>
        <v>159</v>
      </c>
      <c r="T475" s="3">
        <f>I473-I471</f>
        <v>501</v>
      </c>
      <c r="U475" s="3">
        <f>S475/T475</f>
        <v>0.31736526946107785</v>
      </c>
    </row>
    <row r="476" spans="1:21" x14ac:dyDescent="0.25">
      <c r="A476" s="9" t="s">
        <v>3210</v>
      </c>
      <c r="B476" s="9" t="str">
        <f t="shared" si="38"/>
        <v>20190612</v>
      </c>
      <c r="C476" s="9" t="s">
        <v>872</v>
      </c>
      <c r="D476" s="9" t="s">
        <v>2258</v>
      </c>
      <c r="E476" s="9" t="s">
        <v>23</v>
      </c>
      <c r="F476" s="9" t="s">
        <v>24</v>
      </c>
      <c r="G476" s="9" t="s">
        <v>25</v>
      </c>
      <c r="H476" s="9" t="s">
        <v>26</v>
      </c>
      <c r="I476" s="9">
        <v>0</v>
      </c>
      <c r="J476" s="24">
        <v>0</v>
      </c>
      <c r="K476" s="25" t="str">
        <f>IF(F476="NA","0000",IF(F476="A04","0200",IF(F476="A03","0500",IF(F476="A02","0700",IF(F476="A01","1000",ERROR)))))</f>
        <v>0000</v>
      </c>
      <c r="L476" s="25" t="str">
        <f t="shared" si="36"/>
        <v>000</v>
      </c>
      <c r="M476" s="26">
        <v>0</v>
      </c>
      <c r="N476" s="25">
        <v>17</v>
      </c>
      <c r="O476" s="25">
        <v>3</v>
      </c>
      <c r="P476" s="9" t="s">
        <v>2259</v>
      </c>
      <c r="Q476" s="9" t="str">
        <f t="shared" si="39"/>
        <v>1029</v>
      </c>
      <c r="R476" s="9" t="s">
        <v>3211</v>
      </c>
      <c r="S476" s="3"/>
      <c r="T476" s="3"/>
      <c r="U476" s="3"/>
    </row>
    <row r="477" spans="1:21" x14ac:dyDescent="0.25">
      <c r="A477" s="9" t="s">
        <v>3212</v>
      </c>
      <c r="B477" s="9" t="str">
        <f t="shared" si="38"/>
        <v>20190612</v>
      </c>
      <c r="C477" s="9" t="s">
        <v>872</v>
      </c>
      <c r="D477" s="9" t="s">
        <v>2258</v>
      </c>
      <c r="E477" s="9" t="s">
        <v>29</v>
      </c>
      <c r="F477" s="9" t="s">
        <v>24</v>
      </c>
      <c r="G477" s="9" t="s">
        <v>25</v>
      </c>
      <c r="H477" s="9" t="s">
        <v>26</v>
      </c>
      <c r="I477" s="9">
        <v>1</v>
      </c>
      <c r="J477" s="24">
        <v>0</v>
      </c>
      <c r="K477" s="25" t="str">
        <f>IF(F477="NA","0000",IF(F477="A04","0200",IF(F477="A03","0500",IF(F477="A02","0700",IF(F477="A01","1000",ERROR)))))</f>
        <v>0000</v>
      </c>
      <c r="L477" s="25" t="str">
        <f t="shared" si="36"/>
        <v>000</v>
      </c>
      <c r="M477" s="26">
        <v>0</v>
      </c>
      <c r="N477" s="25">
        <v>17</v>
      </c>
      <c r="O477" s="25">
        <v>3</v>
      </c>
      <c r="P477" s="9" t="s">
        <v>2259</v>
      </c>
      <c r="Q477" s="9" t="str">
        <f t="shared" si="39"/>
        <v>1031</v>
      </c>
      <c r="R477" s="9" t="s">
        <v>3213</v>
      </c>
      <c r="S477" s="3"/>
      <c r="T477" s="3"/>
      <c r="U477" s="3"/>
    </row>
    <row r="478" spans="1:21" x14ac:dyDescent="0.25">
      <c r="A478" s="9" t="s">
        <v>3214</v>
      </c>
      <c r="B478" s="9" t="str">
        <f t="shared" si="38"/>
        <v>20190612</v>
      </c>
      <c r="C478" s="9" t="s">
        <v>872</v>
      </c>
      <c r="D478" s="9" t="s">
        <v>2258</v>
      </c>
      <c r="E478" s="9" t="s">
        <v>23</v>
      </c>
      <c r="F478" s="9" t="s">
        <v>277</v>
      </c>
      <c r="G478" s="9" t="s">
        <v>33</v>
      </c>
      <c r="H478" s="9" t="s">
        <v>26</v>
      </c>
      <c r="I478" s="9">
        <v>211</v>
      </c>
      <c r="J478" s="24">
        <v>60</v>
      </c>
      <c r="K478" s="25" t="str">
        <f>IF(F478="NA","0000",IF(F478="A04","0200",IF(F478="A03","0500",IF(F478="A02","0700",IF(F478="A01","1000",ERROR)))))</f>
        <v>1000</v>
      </c>
      <c r="L478" s="25" t="str">
        <f t="shared" si="36"/>
        <v>060</v>
      </c>
      <c r="M478" s="26">
        <v>0</v>
      </c>
      <c r="N478" s="25">
        <v>17</v>
      </c>
      <c r="O478" s="25">
        <v>3</v>
      </c>
      <c r="P478" s="9" t="s">
        <v>2259</v>
      </c>
      <c r="Q478" s="9" t="str">
        <f t="shared" si="39"/>
        <v>1033</v>
      </c>
      <c r="R478" s="9" t="s">
        <v>3215</v>
      </c>
      <c r="S478" s="3"/>
      <c r="T478" s="3"/>
      <c r="U478" s="3"/>
    </row>
    <row r="479" spans="1:21" x14ac:dyDescent="0.25">
      <c r="A479" s="9" t="s">
        <v>3216</v>
      </c>
      <c r="B479" s="9" t="str">
        <f t="shared" si="38"/>
        <v>20190612</v>
      </c>
      <c r="C479" s="9" t="s">
        <v>872</v>
      </c>
      <c r="D479" s="9" t="s">
        <v>2258</v>
      </c>
      <c r="E479" s="9" t="s">
        <v>23</v>
      </c>
      <c r="F479" s="9" t="s">
        <v>277</v>
      </c>
      <c r="G479" s="9" t="s">
        <v>33</v>
      </c>
      <c r="H479" s="9" t="s">
        <v>26</v>
      </c>
      <c r="I479" s="9">
        <v>86</v>
      </c>
      <c r="J479" s="24">
        <v>60</v>
      </c>
      <c r="K479" s="25" t="str">
        <f>IF(F479="NA","0000",IF(F479="A04","0200",IF(F479="A03","0500",IF(F479="A02","0700",IF(F479="A01","1000",ERROR)))))</f>
        <v>1000</v>
      </c>
      <c r="L479" s="25" t="str">
        <f t="shared" si="36"/>
        <v>060</v>
      </c>
      <c r="M479" s="26">
        <v>0</v>
      </c>
      <c r="N479" s="25">
        <v>17</v>
      </c>
      <c r="O479" s="25">
        <v>3</v>
      </c>
      <c r="P479" s="9" t="s">
        <v>2259</v>
      </c>
      <c r="Q479" s="9" t="str">
        <f t="shared" si="39"/>
        <v>1035</v>
      </c>
      <c r="R479" s="9" t="s">
        <v>3217</v>
      </c>
      <c r="S479" s="3"/>
      <c r="T479" s="3"/>
      <c r="U479" s="3"/>
    </row>
    <row r="480" spans="1:21" x14ac:dyDescent="0.25">
      <c r="A480" s="9" t="s">
        <v>3218</v>
      </c>
      <c r="B480" s="9" t="str">
        <f t="shared" si="38"/>
        <v>20190612</v>
      </c>
      <c r="C480" s="9" t="s">
        <v>872</v>
      </c>
      <c r="D480" s="9" t="s">
        <v>2258</v>
      </c>
      <c r="E480" s="9" t="s">
        <v>29</v>
      </c>
      <c r="F480" s="9" t="s">
        <v>277</v>
      </c>
      <c r="G480" s="9" t="s">
        <v>33</v>
      </c>
      <c r="H480" s="9" t="s">
        <v>26</v>
      </c>
      <c r="I480" s="9">
        <v>42</v>
      </c>
      <c r="J480" s="24">
        <v>60</v>
      </c>
      <c r="K480" s="25" t="str">
        <f>IF(F480="NA","0000",IF(F480="A04","0200",IF(F480="A03","0500",IF(F480="A02","0700",IF(F480="A01","1000",ERROR)))))</f>
        <v>1000</v>
      </c>
      <c r="L480" s="25" t="str">
        <f t="shared" si="36"/>
        <v>060</v>
      </c>
      <c r="M480" s="26">
        <v>0</v>
      </c>
      <c r="N480" s="25">
        <v>17</v>
      </c>
      <c r="O480" s="25">
        <v>3</v>
      </c>
      <c r="P480" s="9" t="s">
        <v>2259</v>
      </c>
      <c r="Q480" s="9" t="str">
        <f t="shared" si="39"/>
        <v>1037</v>
      </c>
      <c r="R480" s="9" t="s">
        <v>3219</v>
      </c>
      <c r="S480" s="3">
        <f>I480-I477</f>
        <v>41</v>
      </c>
      <c r="T480" s="3">
        <f>I478-I476</f>
        <v>211</v>
      </c>
      <c r="U480" s="3">
        <f>S480/T480</f>
        <v>0.19431279620853081</v>
      </c>
    </row>
    <row r="481" spans="1:21" x14ac:dyDescent="0.25">
      <c r="A481" s="9" t="s">
        <v>3220</v>
      </c>
      <c r="B481" s="9" t="str">
        <f t="shared" si="38"/>
        <v>20190612</v>
      </c>
      <c r="C481" s="9" t="s">
        <v>872</v>
      </c>
      <c r="D481" s="9" t="s">
        <v>2258</v>
      </c>
      <c r="E481" s="9" t="s">
        <v>23</v>
      </c>
      <c r="F481" s="9" t="s">
        <v>24</v>
      </c>
      <c r="G481" s="9" t="s">
        <v>25</v>
      </c>
      <c r="H481" s="9" t="s">
        <v>26</v>
      </c>
      <c r="I481" s="9">
        <v>0</v>
      </c>
      <c r="J481" s="24">
        <v>0</v>
      </c>
      <c r="K481" s="25" t="str">
        <f>IF(F481="NA","0000",IF(F481="A04","0200",IF(F481="A03","0500",IF(F481="A02","0700",IF(F481="A01","1000",ERROR)))))</f>
        <v>0000</v>
      </c>
      <c r="L481" s="25" t="str">
        <f t="shared" si="36"/>
        <v>000</v>
      </c>
      <c r="M481" s="26">
        <v>0</v>
      </c>
      <c r="N481" s="25">
        <v>17</v>
      </c>
      <c r="O481" s="25">
        <v>4</v>
      </c>
      <c r="P481" s="9" t="s">
        <v>2259</v>
      </c>
      <c r="Q481" s="9" t="str">
        <f t="shared" si="39"/>
        <v>1039</v>
      </c>
      <c r="R481" s="9" t="s">
        <v>3221</v>
      </c>
      <c r="S481" s="3"/>
      <c r="T481" s="3"/>
      <c r="U481" s="3"/>
    </row>
    <row r="482" spans="1:21" x14ac:dyDescent="0.25">
      <c r="A482" s="9" t="s">
        <v>3222</v>
      </c>
      <c r="B482" s="9" t="str">
        <f t="shared" si="38"/>
        <v>20190612</v>
      </c>
      <c r="C482" s="9" t="s">
        <v>872</v>
      </c>
      <c r="D482" s="9" t="s">
        <v>2258</v>
      </c>
      <c r="E482" s="9" t="s">
        <v>29</v>
      </c>
      <c r="F482" s="9" t="s">
        <v>24</v>
      </c>
      <c r="G482" s="9" t="s">
        <v>25</v>
      </c>
      <c r="H482" s="9" t="s">
        <v>26</v>
      </c>
      <c r="I482" s="9">
        <v>1</v>
      </c>
      <c r="J482" s="24">
        <v>0</v>
      </c>
      <c r="K482" s="25" t="str">
        <f>IF(F482="NA","0000",IF(F482="A04","0200",IF(F482="A03","0500",IF(F482="A02","0700",IF(F482="A01","1000",ERROR)))))</f>
        <v>0000</v>
      </c>
      <c r="L482" s="25" t="str">
        <f t="shared" si="36"/>
        <v>000</v>
      </c>
      <c r="M482" s="26">
        <v>0</v>
      </c>
      <c r="N482" s="25">
        <v>17</v>
      </c>
      <c r="O482" s="25">
        <v>4</v>
      </c>
      <c r="P482" s="9" t="s">
        <v>2259</v>
      </c>
      <c r="Q482" s="9" t="str">
        <f t="shared" si="39"/>
        <v>1041</v>
      </c>
      <c r="R482" s="9" t="s">
        <v>3223</v>
      </c>
      <c r="S482" s="3"/>
      <c r="T482" s="3"/>
      <c r="U482" s="3"/>
    </row>
    <row r="483" spans="1:21" x14ac:dyDescent="0.25">
      <c r="A483" s="9" t="s">
        <v>3224</v>
      </c>
      <c r="B483" s="9" t="str">
        <f t="shared" si="38"/>
        <v>20190612</v>
      </c>
      <c r="C483" s="9" t="s">
        <v>872</v>
      </c>
      <c r="D483" s="9" t="s">
        <v>2258</v>
      </c>
      <c r="E483" s="9" t="s">
        <v>23</v>
      </c>
      <c r="F483" s="9" t="s">
        <v>277</v>
      </c>
      <c r="G483" s="9" t="s">
        <v>33</v>
      </c>
      <c r="H483" s="9" t="s">
        <v>26</v>
      </c>
      <c r="I483" s="9">
        <v>193</v>
      </c>
      <c r="J483" s="24">
        <v>60</v>
      </c>
      <c r="K483" s="25" t="str">
        <f>IF(F483="NA","0000",IF(F483="A04","0200",IF(F483="A03","0500",IF(F483="A02","0700",IF(F483="A01","1000",ERROR)))))</f>
        <v>1000</v>
      </c>
      <c r="L483" s="25" t="str">
        <f t="shared" si="36"/>
        <v>060</v>
      </c>
      <c r="M483" s="26">
        <v>0</v>
      </c>
      <c r="N483" s="25">
        <v>17</v>
      </c>
      <c r="O483" s="25">
        <v>4</v>
      </c>
      <c r="P483" s="9" t="s">
        <v>2259</v>
      </c>
      <c r="Q483" s="9" t="str">
        <f t="shared" si="39"/>
        <v>1043</v>
      </c>
      <c r="R483" s="9" t="s">
        <v>3225</v>
      </c>
      <c r="S483" s="3"/>
      <c r="T483" s="3"/>
      <c r="U483" s="3"/>
    </row>
    <row r="484" spans="1:21" x14ac:dyDescent="0.25">
      <c r="A484" s="9" t="s">
        <v>3226</v>
      </c>
      <c r="B484" s="9" t="str">
        <f t="shared" si="38"/>
        <v>20190612</v>
      </c>
      <c r="C484" s="9" t="s">
        <v>872</v>
      </c>
      <c r="D484" s="9" t="s">
        <v>2258</v>
      </c>
      <c r="E484" s="9" t="s">
        <v>23</v>
      </c>
      <c r="F484" s="9" t="s">
        <v>277</v>
      </c>
      <c r="G484" s="9" t="s">
        <v>33</v>
      </c>
      <c r="H484" s="9" t="s">
        <v>26</v>
      </c>
      <c r="I484" s="9">
        <v>134</v>
      </c>
      <c r="J484" s="24">
        <v>60</v>
      </c>
      <c r="K484" s="25" t="str">
        <f>IF(F484="NA","0000",IF(F484="A04","0200",IF(F484="A03","0500",IF(F484="A02","0700",IF(F484="A01","1000",ERROR)))))</f>
        <v>1000</v>
      </c>
      <c r="L484" s="25" t="str">
        <f t="shared" si="36"/>
        <v>060</v>
      </c>
      <c r="M484" s="26">
        <v>0</v>
      </c>
      <c r="N484" s="25">
        <v>17</v>
      </c>
      <c r="O484" s="25">
        <v>4</v>
      </c>
      <c r="P484" s="9" t="s">
        <v>2259</v>
      </c>
      <c r="Q484" s="9" t="str">
        <f t="shared" si="39"/>
        <v>1045</v>
      </c>
      <c r="R484" s="9" t="s">
        <v>3227</v>
      </c>
      <c r="S484" s="3"/>
      <c r="T484" s="3"/>
      <c r="U484" s="3"/>
    </row>
    <row r="485" spans="1:21" x14ac:dyDescent="0.25">
      <c r="A485" s="9" t="s">
        <v>3228</v>
      </c>
      <c r="B485" s="9" t="str">
        <f t="shared" si="38"/>
        <v>20190612</v>
      </c>
      <c r="C485" s="9" t="s">
        <v>872</v>
      </c>
      <c r="D485" s="9" t="s">
        <v>2258</v>
      </c>
      <c r="E485" s="9" t="s">
        <v>29</v>
      </c>
      <c r="F485" s="9" t="s">
        <v>277</v>
      </c>
      <c r="G485" s="9" t="s">
        <v>33</v>
      </c>
      <c r="H485" s="9" t="s">
        <v>26</v>
      </c>
      <c r="I485" s="9">
        <v>35</v>
      </c>
      <c r="J485" s="24">
        <v>60</v>
      </c>
      <c r="K485" s="25" t="str">
        <f>IF(F485="NA","0000",IF(F485="A04","0200",IF(F485="A03","0500",IF(F485="A02","0700",IF(F485="A01","1000",ERROR)))))</f>
        <v>1000</v>
      </c>
      <c r="L485" s="25" t="str">
        <f t="shared" si="36"/>
        <v>060</v>
      </c>
      <c r="M485" s="26">
        <v>0</v>
      </c>
      <c r="N485" s="25">
        <v>17</v>
      </c>
      <c r="O485" s="25">
        <v>4</v>
      </c>
      <c r="P485" s="9" t="s">
        <v>2259</v>
      </c>
      <c r="Q485" s="9" t="str">
        <f t="shared" si="39"/>
        <v>1047</v>
      </c>
      <c r="R485" s="9" t="s">
        <v>3229</v>
      </c>
      <c r="S485" s="3">
        <f>I485-I482</f>
        <v>34</v>
      </c>
      <c r="T485" s="3">
        <f>I483-I481</f>
        <v>193</v>
      </c>
      <c r="U485" s="3">
        <f>S485/T485</f>
        <v>0.17616580310880828</v>
      </c>
    </row>
    <row r="486" spans="1:21" x14ac:dyDescent="0.25">
      <c r="A486" s="9" t="s">
        <v>3230</v>
      </c>
      <c r="B486" s="9" t="str">
        <f t="shared" si="38"/>
        <v>20190613</v>
      </c>
      <c r="C486" s="9" t="s">
        <v>872</v>
      </c>
      <c r="D486" s="9" t="s">
        <v>2258</v>
      </c>
      <c r="E486" s="9" t="s">
        <v>23</v>
      </c>
      <c r="F486" s="9" t="s">
        <v>24</v>
      </c>
      <c r="G486" s="9" t="s">
        <v>25</v>
      </c>
      <c r="H486" s="9" t="s">
        <v>26</v>
      </c>
      <c r="I486" s="9">
        <v>0</v>
      </c>
      <c r="J486" s="24">
        <v>0</v>
      </c>
      <c r="K486" s="25" t="str">
        <f>IF(F486="NA","0000",IF(F486="A04","0200",IF(F486="A03","0500",IF(F486="A02","0700",IF(F486="A01","1000",ERROR)))))</f>
        <v>0000</v>
      </c>
      <c r="L486" s="25" t="str">
        <f t="shared" si="36"/>
        <v>000</v>
      </c>
      <c r="M486" s="26">
        <v>0</v>
      </c>
      <c r="N486" s="25">
        <v>17</v>
      </c>
      <c r="O486" s="25">
        <v>6</v>
      </c>
      <c r="P486" s="9" t="s">
        <v>2259</v>
      </c>
      <c r="Q486" s="9" t="str">
        <f t="shared" si="39"/>
        <v>1059</v>
      </c>
      <c r="R486" s="9" t="s">
        <v>3231</v>
      </c>
      <c r="S486" s="3"/>
      <c r="T486" s="3"/>
      <c r="U486" s="3"/>
    </row>
    <row r="487" spans="1:21" x14ac:dyDescent="0.25">
      <c r="A487" s="9" t="s">
        <v>3232</v>
      </c>
      <c r="B487" s="9" t="str">
        <f t="shared" si="38"/>
        <v>20190613</v>
      </c>
      <c r="C487" s="9" t="s">
        <v>872</v>
      </c>
      <c r="D487" s="9" t="s">
        <v>2258</v>
      </c>
      <c r="E487" s="9" t="s">
        <v>29</v>
      </c>
      <c r="F487" s="9" t="s">
        <v>24</v>
      </c>
      <c r="G487" s="9" t="s">
        <v>25</v>
      </c>
      <c r="H487" s="9" t="s">
        <v>26</v>
      </c>
      <c r="I487" s="9">
        <v>2</v>
      </c>
      <c r="J487" s="24">
        <v>0</v>
      </c>
      <c r="K487" s="25" t="str">
        <f>IF(F487="NA","0000",IF(F487="A04","0200",IF(F487="A03","0500",IF(F487="A02","0700",IF(F487="A01","1000",ERROR)))))</f>
        <v>0000</v>
      </c>
      <c r="L487" s="25" t="str">
        <f t="shared" si="36"/>
        <v>000</v>
      </c>
      <c r="M487" s="26">
        <v>0</v>
      </c>
      <c r="N487" s="25">
        <v>17</v>
      </c>
      <c r="O487" s="25">
        <v>6</v>
      </c>
      <c r="P487" s="9" t="s">
        <v>2259</v>
      </c>
      <c r="Q487" s="9" t="str">
        <f t="shared" si="39"/>
        <v>1061</v>
      </c>
      <c r="R487" s="9" t="s">
        <v>3233</v>
      </c>
      <c r="S487" s="3"/>
      <c r="T487" s="3"/>
      <c r="U487" s="3"/>
    </row>
    <row r="488" spans="1:21" x14ac:dyDescent="0.25">
      <c r="A488" s="9" t="s">
        <v>3234</v>
      </c>
      <c r="B488" s="9" t="str">
        <f t="shared" si="38"/>
        <v>20190613</v>
      </c>
      <c r="C488" s="9" t="s">
        <v>872</v>
      </c>
      <c r="D488" s="9" t="s">
        <v>2258</v>
      </c>
      <c r="E488" s="9" t="s">
        <v>23</v>
      </c>
      <c r="F488" s="9" t="s">
        <v>277</v>
      </c>
      <c r="G488" s="9" t="s">
        <v>33</v>
      </c>
      <c r="H488" s="9" t="s">
        <v>26</v>
      </c>
      <c r="I488" s="9">
        <v>361</v>
      </c>
      <c r="J488" s="24">
        <v>60</v>
      </c>
      <c r="K488" s="25" t="str">
        <f>IF(F488="NA","0000",IF(F488="A04","0200",IF(F488="A03","0500",IF(F488="A02","0700",IF(F488="A01","1000",ERROR)))))</f>
        <v>1000</v>
      </c>
      <c r="L488" s="25" t="str">
        <f t="shared" si="36"/>
        <v>060</v>
      </c>
      <c r="M488" s="26">
        <v>0</v>
      </c>
      <c r="N488" s="25">
        <v>17</v>
      </c>
      <c r="O488" s="25">
        <v>6</v>
      </c>
      <c r="P488" s="9" t="s">
        <v>2259</v>
      </c>
      <c r="Q488" s="9" t="str">
        <f t="shared" si="39"/>
        <v>1063</v>
      </c>
      <c r="R488" s="9" t="s">
        <v>3235</v>
      </c>
      <c r="S488" s="3"/>
      <c r="T488" s="3"/>
      <c r="U488" s="3"/>
    </row>
    <row r="489" spans="1:21" x14ac:dyDescent="0.25">
      <c r="A489" s="9" t="s">
        <v>3236</v>
      </c>
      <c r="B489" s="9" t="str">
        <f t="shared" si="38"/>
        <v>20190613</v>
      </c>
      <c r="C489" s="9" t="s">
        <v>872</v>
      </c>
      <c r="D489" s="9" t="s">
        <v>2258</v>
      </c>
      <c r="E489" s="9" t="s">
        <v>23</v>
      </c>
      <c r="F489" s="9" t="s">
        <v>277</v>
      </c>
      <c r="G489" s="9" t="s">
        <v>33</v>
      </c>
      <c r="H489" s="9" t="s">
        <v>26</v>
      </c>
      <c r="I489" s="9">
        <v>201</v>
      </c>
      <c r="J489" s="24">
        <v>60</v>
      </c>
      <c r="K489" s="25" t="str">
        <f>IF(F489="NA","0000",IF(F489="A04","0200",IF(F489="A03","0500",IF(F489="A02","0700",IF(F489="A01","1000",ERROR)))))</f>
        <v>1000</v>
      </c>
      <c r="L489" s="25" t="str">
        <f t="shared" si="36"/>
        <v>060</v>
      </c>
      <c r="M489" s="26">
        <v>0</v>
      </c>
      <c r="N489" s="25">
        <v>17</v>
      </c>
      <c r="O489" s="25">
        <v>6</v>
      </c>
      <c r="P489" s="9" t="s">
        <v>2259</v>
      </c>
      <c r="Q489" s="9" t="str">
        <f t="shared" si="39"/>
        <v>1065</v>
      </c>
      <c r="R489" s="9" t="s">
        <v>3237</v>
      </c>
      <c r="S489" s="3"/>
      <c r="T489" s="3"/>
      <c r="U489" s="3"/>
    </row>
    <row r="490" spans="1:21" x14ac:dyDescent="0.25">
      <c r="A490" s="9" t="s">
        <v>3238</v>
      </c>
      <c r="B490" s="9" t="str">
        <f t="shared" si="38"/>
        <v>20190613</v>
      </c>
      <c r="C490" s="9" t="s">
        <v>872</v>
      </c>
      <c r="D490" s="9" t="s">
        <v>2258</v>
      </c>
      <c r="E490" s="9" t="s">
        <v>29</v>
      </c>
      <c r="F490" s="9" t="s">
        <v>277</v>
      </c>
      <c r="G490" s="9" t="s">
        <v>33</v>
      </c>
      <c r="H490" s="9" t="s">
        <v>26</v>
      </c>
      <c r="I490" s="9">
        <v>58</v>
      </c>
      <c r="J490" s="24">
        <v>60</v>
      </c>
      <c r="K490" s="25" t="str">
        <f>IF(F490="NA","0000",IF(F490="A04","0200",IF(F490="A03","0500",IF(F490="A02","0700",IF(F490="A01","1000",ERROR)))))</f>
        <v>1000</v>
      </c>
      <c r="L490" s="25" t="str">
        <f t="shared" si="36"/>
        <v>060</v>
      </c>
      <c r="M490" s="26">
        <v>0</v>
      </c>
      <c r="N490" s="25">
        <v>17</v>
      </c>
      <c r="O490" s="25">
        <v>6</v>
      </c>
      <c r="P490" s="9" t="s">
        <v>2259</v>
      </c>
      <c r="Q490" s="9" t="str">
        <f t="shared" si="39"/>
        <v>1067</v>
      </c>
      <c r="R490" s="9" t="s">
        <v>3239</v>
      </c>
      <c r="S490" s="3">
        <f>I490-I487</f>
        <v>56</v>
      </c>
      <c r="T490" s="3">
        <f>I488-I486</f>
        <v>361</v>
      </c>
      <c r="U490" s="3">
        <f>S490/T490</f>
        <v>0.15512465373961218</v>
      </c>
    </row>
    <row r="491" spans="1:21" x14ac:dyDescent="0.25">
      <c r="A491" s="9" t="s">
        <v>3240</v>
      </c>
      <c r="B491" s="9" t="str">
        <f t="shared" si="38"/>
        <v>20190612</v>
      </c>
      <c r="C491" s="9" t="s">
        <v>872</v>
      </c>
      <c r="D491" s="9" t="s">
        <v>2258</v>
      </c>
      <c r="E491" s="9" t="s">
        <v>23</v>
      </c>
      <c r="F491" s="9" t="s">
        <v>24</v>
      </c>
      <c r="G491" s="9" t="s">
        <v>25</v>
      </c>
      <c r="H491" s="9" t="s">
        <v>26</v>
      </c>
      <c r="I491" s="9">
        <v>0</v>
      </c>
      <c r="J491" s="24">
        <v>0</v>
      </c>
      <c r="K491" s="25" t="str">
        <f>IF(F491="NA","0000",IF(F491="A04","0200",IF(F491="A03","0500",IF(F491="A02","0700",IF(F491="A01","1000",ERROR)))))</f>
        <v>0000</v>
      </c>
      <c r="L491" s="25" t="str">
        <f t="shared" si="36"/>
        <v>000</v>
      </c>
      <c r="M491" s="26">
        <v>0</v>
      </c>
      <c r="N491" s="25">
        <v>18</v>
      </c>
      <c r="O491" s="25">
        <v>1</v>
      </c>
      <c r="P491" s="9" t="s">
        <v>2310</v>
      </c>
      <c r="Q491" s="9" t="str">
        <f t="shared" si="39"/>
        <v>1010</v>
      </c>
      <c r="R491" s="9" t="s">
        <v>3241</v>
      </c>
      <c r="S491" s="3"/>
      <c r="T491" s="3"/>
      <c r="U491" s="3"/>
    </row>
    <row r="492" spans="1:21" x14ac:dyDescent="0.25">
      <c r="A492" s="9" t="s">
        <v>3242</v>
      </c>
      <c r="B492" s="9" t="str">
        <f t="shared" si="38"/>
        <v>20190612</v>
      </c>
      <c r="C492" s="9" t="s">
        <v>872</v>
      </c>
      <c r="D492" s="9" t="s">
        <v>2258</v>
      </c>
      <c r="E492" s="9" t="s">
        <v>29</v>
      </c>
      <c r="F492" s="9" t="s">
        <v>24</v>
      </c>
      <c r="G492" s="9" t="s">
        <v>25</v>
      </c>
      <c r="H492" s="9" t="s">
        <v>26</v>
      </c>
      <c r="I492" s="9">
        <v>1</v>
      </c>
      <c r="J492" s="24">
        <v>0</v>
      </c>
      <c r="K492" s="25" t="str">
        <f>IF(F492="NA","0000",IF(F492="A04","0200",IF(F492="A03","0500",IF(F492="A02","0700",IF(F492="A01","1000",ERROR)))))</f>
        <v>0000</v>
      </c>
      <c r="L492" s="25" t="str">
        <f t="shared" si="36"/>
        <v>000</v>
      </c>
      <c r="M492" s="26">
        <v>0</v>
      </c>
      <c r="N492" s="25">
        <v>18</v>
      </c>
      <c r="O492" s="25">
        <v>1</v>
      </c>
      <c r="P492" s="9" t="s">
        <v>2310</v>
      </c>
      <c r="Q492" s="9" t="str">
        <f t="shared" si="39"/>
        <v>1012</v>
      </c>
      <c r="R492" s="9" t="s">
        <v>3243</v>
      </c>
      <c r="S492" s="3"/>
      <c r="T492" s="3"/>
      <c r="U492" s="3"/>
    </row>
    <row r="493" spans="1:21" x14ac:dyDescent="0.25">
      <c r="A493" s="9" t="s">
        <v>3244</v>
      </c>
      <c r="B493" s="9" t="str">
        <f t="shared" si="38"/>
        <v>20190612</v>
      </c>
      <c r="C493" s="9" t="s">
        <v>872</v>
      </c>
      <c r="D493" s="9" t="s">
        <v>2258</v>
      </c>
      <c r="E493" s="9" t="s">
        <v>23</v>
      </c>
      <c r="F493" s="9" t="s">
        <v>277</v>
      </c>
      <c r="G493" s="9" t="s">
        <v>33</v>
      </c>
      <c r="H493" s="9" t="s">
        <v>26</v>
      </c>
      <c r="I493" s="9">
        <v>400</v>
      </c>
      <c r="J493" s="24">
        <v>60</v>
      </c>
      <c r="K493" s="25" t="str">
        <f>IF(F493="NA","0000",IF(F493="A04","0200",IF(F493="A03","0500",IF(F493="A02","0700",IF(F493="A01","1000",ERROR)))))</f>
        <v>1000</v>
      </c>
      <c r="L493" s="25" t="str">
        <f t="shared" si="36"/>
        <v>060</v>
      </c>
      <c r="M493" s="26">
        <v>0</v>
      </c>
      <c r="N493" s="25">
        <v>18</v>
      </c>
      <c r="O493" s="25">
        <v>1</v>
      </c>
      <c r="P493" s="9" t="s">
        <v>2310</v>
      </c>
      <c r="Q493" s="9" t="str">
        <f t="shared" si="39"/>
        <v>1014</v>
      </c>
      <c r="R493" s="9" t="s">
        <v>3245</v>
      </c>
      <c r="S493" s="3"/>
      <c r="T493" s="3"/>
      <c r="U493" s="3"/>
    </row>
    <row r="494" spans="1:21" x14ac:dyDescent="0.25">
      <c r="A494" s="9" t="s">
        <v>3246</v>
      </c>
      <c r="B494" s="9" t="str">
        <f t="shared" si="38"/>
        <v>20190612</v>
      </c>
      <c r="C494" s="9" t="s">
        <v>872</v>
      </c>
      <c r="D494" s="9" t="s">
        <v>2258</v>
      </c>
      <c r="E494" s="9" t="s">
        <v>23</v>
      </c>
      <c r="F494" s="9" t="s">
        <v>277</v>
      </c>
      <c r="G494" s="9" t="s">
        <v>33</v>
      </c>
      <c r="H494" s="9" t="s">
        <v>26</v>
      </c>
      <c r="I494" s="9">
        <v>239</v>
      </c>
      <c r="J494" s="24">
        <v>60</v>
      </c>
      <c r="K494" s="25" t="str">
        <f>IF(F494="NA","0000",IF(F494="A04","0200",IF(F494="A03","0500",IF(F494="A02","0700",IF(F494="A01","1000",ERROR)))))</f>
        <v>1000</v>
      </c>
      <c r="L494" s="25" t="str">
        <f t="shared" si="36"/>
        <v>060</v>
      </c>
      <c r="M494" s="26">
        <v>0</v>
      </c>
      <c r="N494" s="25">
        <v>18</v>
      </c>
      <c r="O494" s="25">
        <v>1</v>
      </c>
      <c r="P494" s="9" t="s">
        <v>2310</v>
      </c>
      <c r="Q494" s="9" t="str">
        <f t="shared" si="39"/>
        <v>1016</v>
      </c>
      <c r="R494" s="9" t="s">
        <v>3247</v>
      </c>
      <c r="S494" s="3"/>
      <c r="T494" s="3"/>
      <c r="U494" s="3"/>
    </row>
    <row r="495" spans="1:21" x14ac:dyDescent="0.25">
      <c r="A495" s="9" t="s">
        <v>3248</v>
      </c>
      <c r="B495" s="9" t="str">
        <f t="shared" si="38"/>
        <v>20190612</v>
      </c>
      <c r="C495" s="9" t="s">
        <v>872</v>
      </c>
      <c r="D495" s="9" t="s">
        <v>2258</v>
      </c>
      <c r="E495" s="9" t="s">
        <v>29</v>
      </c>
      <c r="F495" s="9" t="s">
        <v>277</v>
      </c>
      <c r="G495" s="9" t="s">
        <v>33</v>
      </c>
      <c r="H495" s="9" t="s">
        <v>26</v>
      </c>
      <c r="I495" s="9">
        <v>68</v>
      </c>
      <c r="J495" s="24">
        <v>60</v>
      </c>
      <c r="K495" s="25" t="str">
        <f>IF(F495="NA","0000",IF(F495="A04","0200",IF(F495="A03","0500",IF(F495="A02","0700",IF(F495="A01","1000",ERROR)))))</f>
        <v>1000</v>
      </c>
      <c r="L495" s="25" t="str">
        <f t="shared" si="36"/>
        <v>060</v>
      </c>
      <c r="M495" s="26">
        <v>0</v>
      </c>
      <c r="N495" s="25">
        <v>18</v>
      </c>
      <c r="O495" s="25">
        <v>1</v>
      </c>
      <c r="P495" s="9" t="s">
        <v>2310</v>
      </c>
      <c r="Q495" s="9" t="str">
        <f t="shared" si="39"/>
        <v>1018</v>
      </c>
      <c r="R495" s="9" t="s">
        <v>3249</v>
      </c>
      <c r="S495" s="3">
        <f>I495-I492</f>
        <v>67</v>
      </c>
      <c r="T495" s="3">
        <f>I493-I491</f>
        <v>400</v>
      </c>
      <c r="U495" s="3">
        <f>S495/T495</f>
        <v>0.16750000000000001</v>
      </c>
    </row>
    <row r="496" spans="1:21" x14ac:dyDescent="0.25">
      <c r="A496" s="9" t="s">
        <v>3250</v>
      </c>
      <c r="B496" s="9" t="str">
        <f t="shared" si="38"/>
        <v>20190612</v>
      </c>
      <c r="C496" s="9" t="s">
        <v>872</v>
      </c>
      <c r="D496" s="9" t="s">
        <v>2258</v>
      </c>
      <c r="E496" s="9" t="s">
        <v>23</v>
      </c>
      <c r="F496" s="9" t="s">
        <v>24</v>
      </c>
      <c r="G496" s="9" t="s">
        <v>25</v>
      </c>
      <c r="H496" s="9" t="s">
        <v>26</v>
      </c>
      <c r="I496" s="9">
        <v>1</v>
      </c>
      <c r="J496" s="24">
        <v>0</v>
      </c>
      <c r="K496" s="25" t="str">
        <f>IF(F496="NA","0000",IF(F496="A04","0200",IF(F496="A03","0500",IF(F496="A02","0700",IF(F496="A01","1000",ERROR)))))</f>
        <v>0000</v>
      </c>
      <c r="L496" s="25" t="str">
        <f t="shared" si="36"/>
        <v>000</v>
      </c>
      <c r="M496" s="26">
        <v>0</v>
      </c>
      <c r="N496" s="25">
        <v>18</v>
      </c>
      <c r="O496" s="25">
        <v>2</v>
      </c>
      <c r="P496" s="9" t="s">
        <v>2310</v>
      </c>
      <c r="Q496" s="9" t="str">
        <f t="shared" si="39"/>
        <v>1020</v>
      </c>
      <c r="R496" s="9" t="s">
        <v>3251</v>
      </c>
      <c r="S496" s="3"/>
      <c r="T496" s="3"/>
      <c r="U496" s="3"/>
    </row>
    <row r="497" spans="1:21" x14ac:dyDescent="0.25">
      <c r="A497" s="9" t="s">
        <v>3252</v>
      </c>
      <c r="B497" s="9" t="str">
        <f t="shared" si="38"/>
        <v>20190612</v>
      </c>
      <c r="C497" s="9" t="s">
        <v>872</v>
      </c>
      <c r="D497" s="9" t="s">
        <v>2258</v>
      </c>
      <c r="E497" s="9" t="s">
        <v>29</v>
      </c>
      <c r="F497" s="9" t="s">
        <v>24</v>
      </c>
      <c r="G497" s="9" t="s">
        <v>25</v>
      </c>
      <c r="H497" s="9" t="s">
        <v>26</v>
      </c>
      <c r="I497" s="9">
        <v>4</v>
      </c>
      <c r="J497" s="24">
        <v>0</v>
      </c>
      <c r="K497" s="25" t="str">
        <f>IF(F497="NA","0000",IF(F497="A04","0200",IF(F497="A03","0500",IF(F497="A02","0700",IF(F497="A01","1000",ERROR)))))</f>
        <v>0000</v>
      </c>
      <c r="L497" s="25" t="str">
        <f t="shared" ref="L497:L555" si="40">IF(J497="NA","000",TEXT(J497,"000"))</f>
        <v>000</v>
      </c>
      <c r="M497" s="26">
        <v>0</v>
      </c>
      <c r="N497" s="25">
        <v>18</v>
      </c>
      <c r="O497" s="25">
        <v>2</v>
      </c>
      <c r="P497" s="9" t="s">
        <v>2310</v>
      </c>
      <c r="Q497" s="9" t="str">
        <f t="shared" si="39"/>
        <v>1022</v>
      </c>
      <c r="R497" s="9" t="s">
        <v>3253</v>
      </c>
      <c r="S497" s="3"/>
      <c r="T497" s="3"/>
      <c r="U497" s="3"/>
    </row>
    <row r="498" spans="1:21" x14ac:dyDescent="0.25">
      <c r="A498" s="9" t="s">
        <v>3254</v>
      </c>
      <c r="B498" s="9" t="str">
        <f t="shared" si="38"/>
        <v>20190612</v>
      </c>
      <c r="C498" s="9" t="s">
        <v>872</v>
      </c>
      <c r="D498" s="9" t="s">
        <v>2258</v>
      </c>
      <c r="E498" s="9" t="s">
        <v>23</v>
      </c>
      <c r="F498" s="9" t="s">
        <v>277</v>
      </c>
      <c r="G498" s="9" t="s">
        <v>33</v>
      </c>
      <c r="H498" s="9" t="s">
        <v>26</v>
      </c>
      <c r="I498" s="9">
        <v>493</v>
      </c>
      <c r="J498" s="24">
        <v>60</v>
      </c>
      <c r="K498" s="25" t="str">
        <f>IF(F498="NA","0000",IF(F498="A04","0200",IF(F498="A03","0500",IF(F498="A02","0700",IF(F498="A01","1000",ERROR)))))</f>
        <v>1000</v>
      </c>
      <c r="L498" s="25" t="str">
        <f t="shared" si="40"/>
        <v>060</v>
      </c>
      <c r="M498" s="26">
        <v>0</v>
      </c>
      <c r="N498" s="25">
        <v>18</v>
      </c>
      <c r="O498" s="25">
        <v>2</v>
      </c>
      <c r="P498" s="9" t="s">
        <v>2310</v>
      </c>
      <c r="Q498" s="9" t="str">
        <f t="shared" si="39"/>
        <v>1024</v>
      </c>
      <c r="R498" s="9" t="s">
        <v>3255</v>
      </c>
      <c r="S498" s="3"/>
      <c r="T498" s="3"/>
      <c r="U498" s="3"/>
    </row>
    <row r="499" spans="1:21" x14ac:dyDescent="0.25">
      <c r="A499" s="9" t="s">
        <v>3256</v>
      </c>
      <c r="B499" s="9" t="str">
        <f t="shared" si="38"/>
        <v>20190612</v>
      </c>
      <c r="C499" s="9" t="s">
        <v>872</v>
      </c>
      <c r="D499" s="9" t="s">
        <v>2258</v>
      </c>
      <c r="E499" s="9" t="s">
        <v>23</v>
      </c>
      <c r="F499" s="9" t="s">
        <v>277</v>
      </c>
      <c r="G499" s="9" t="s">
        <v>33</v>
      </c>
      <c r="H499" s="9" t="s">
        <v>26</v>
      </c>
      <c r="I499" s="9">
        <v>448</v>
      </c>
      <c r="J499" s="24">
        <v>60</v>
      </c>
      <c r="K499" s="25" t="str">
        <f>IF(F499="NA","0000",IF(F499="A04","0200",IF(F499="A03","0500",IF(F499="A02","0700",IF(F499="A01","1000",ERROR)))))</f>
        <v>1000</v>
      </c>
      <c r="L499" s="25" t="str">
        <f t="shared" si="40"/>
        <v>060</v>
      </c>
      <c r="M499" s="26">
        <v>0</v>
      </c>
      <c r="N499" s="25">
        <v>18</v>
      </c>
      <c r="O499" s="25">
        <v>2</v>
      </c>
      <c r="P499" s="9" t="s">
        <v>2310</v>
      </c>
      <c r="Q499" s="9" t="str">
        <f t="shared" si="39"/>
        <v>1026</v>
      </c>
      <c r="R499" s="9" t="s">
        <v>3257</v>
      </c>
      <c r="S499" s="3"/>
      <c r="T499" s="3"/>
      <c r="U499" s="3"/>
    </row>
    <row r="500" spans="1:21" x14ac:dyDescent="0.25">
      <c r="A500" s="9" t="s">
        <v>3258</v>
      </c>
      <c r="B500" s="9" t="str">
        <f t="shared" si="38"/>
        <v>20190612</v>
      </c>
      <c r="C500" s="9" t="s">
        <v>872</v>
      </c>
      <c r="D500" s="9" t="s">
        <v>2258</v>
      </c>
      <c r="E500" s="9" t="s">
        <v>29</v>
      </c>
      <c r="F500" s="9" t="s">
        <v>277</v>
      </c>
      <c r="G500" s="9" t="s">
        <v>33</v>
      </c>
      <c r="H500" s="9" t="s">
        <v>26</v>
      </c>
      <c r="I500" s="9">
        <v>153</v>
      </c>
      <c r="J500" s="24">
        <v>60</v>
      </c>
      <c r="K500" s="25" t="str">
        <f>IF(F500="NA","0000",IF(F500="A04","0200",IF(F500="A03","0500",IF(F500="A02","0700",IF(F500="A01","1000",ERROR)))))</f>
        <v>1000</v>
      </c>
      <c r="L500" s="25" t="str">
        <f t="shared" si="40"/>
        <v>060</v>
      </c>
      <c r="M500" s="26">
        <v>0</v>
      </c>
      <c r="N500" s="25">
        <v>18</v>
      </c>
      <c r="O500" s="25">
        <v>2</v>
      </c>
      <c r="P500" s="9" t="s">
        <v>2310</v>
      </c>
      <c r="Q500" s="9" t="str">
        <f t="shared" si="39"/>
        <v>1028</v>
      </c>
      <c r="R500" s="9" t="s">
        <v>3259</v>
      </c>
      <c r="S500" s="3">
        <f>I500-I497</f>
        <v>149</v>
      </c>
      <c r="T500" s="3">
        <f>I498-I496</f>
        <v>492</v>
      </c>
      <c r="U500" s="3">
        <f>S500/T500</f>
        <v>0.30284552845528456</v>
      </c>
    </row>
    <row r="501" spans="1:21" x14ac:dyDescent="0.25">
      <c r="A501" s="9" t="s">
        <v>3260</v>
      </c>
      <c r="B501" s="9" t="str">
        <f t="shared" si="38"/>
        <v>20190612</v>
      </c>
      <c r="C501" s="9" t="s">
        <v>872</v>
      </c>
      <c r="D501" s="9" t="s">
        <v>2258</v>
      </c>
      <c r="E501" s="9" t="s">
        <v>23</v>
      </c>
      <c r="F501" s="9" t="s">
        <v>24</v>
      </c>
      <c r="G501" s="9" t="s">
        <v>25</v>
      </c>
      <c r="H501" s="9" t="s">
        <v>26</v>
      </c>
      <c r="I501" s="9">
        <v>0</v>
      </c>
      <c r="J501" s="24">
        <v>0</v>
      </c>
      <c r="K501" s="25" t="str">
        <f>IF(F501="NA","0000",IF(F501="A04","0200",IF(F501="A03","0500",IF(F501="A02","0700",IF(F501="A01","1000",ERROR)))))</f>
        <v>0000</v>
      </c>
      <c r="L501" s="25" t="str">
        <f t="shared" si="40"/>
        <v>000</v>
      </c>
      <c r="M501" s="26">
        <v>0</v>
      </c>
      <c r="N501" s="25">
        <v>18</v>
      </c>
      <c r="O501" s="25">
        <v>3</v>
      </c>
      <c r="P501" s="9" t="s">
        <v>2310</v>
      </c>
      <c r="Q501" s="9" t="str">
        <f t="shared" si="39"/>
        <v>1030</v>
      </c>
      <c r="R501" s="9" t="s">
        <v>3261</v>
      </c>
      <c r="S501" s="3"/>
      <c r="T501" s="3"/>
      <c r="U501" s="3"/>
    </row>
    <row r="502" spans="1:21" x14ac:dyDescent="0.25">
      <c r="A502" s="9" t="s">
        <v>3262</v>
      </c>
      <c r="B502" s="9" t="str">
        <f t="shared" si="38"/>
        <v>20190612</v>
      </c>
      <c r="C502" s="9" t="s">
        <v>872</v>
      </c>
      <c r="D502" s="9" t="s">
        <v>2258</v>
      </c>
      <c r="E502" s="9" t="s">
        <v>29</v>
      </c>
      <c r="F502" s="9" t="s">
        <v>24</v>
      </c>
      <c r="G502" s="9" t="s">
        <v>25</v>
      </c>
      <c r="H502" s="9" t="s">
        <v>26</v>
      </c>
      <c r="I502" s="9">
        <v>1</v>
      </c>
      <c r="J502" s="24">
        <v>0</v>
      </c>
      <c r="K502" s="25" t="str">
        <f>IF(F502="NA","0000",IF(F502="A04","0200",IF(F502="A03","0500",IF(F502="A02","0700",IF(F502="A01","1000",ERROR)))))</f>
        <v>0000</v>
      </c>
      <c r="L502" s="25" t="str">
        <f t="shared" si="40"/>
        <v>000</v>
      </c>
      <c r="M502" s="26">
        <v>0</v>
      </c>
      <c r="N502" s="25">
        <v>18</v>
      </c>
      <c r="O502" s="25">
        <v>3</v>
      </c>
      <c r="P502" s="9" t="s">
        <v>2310</v>
      </c>
      <c r="Q502" s="9" t="str">
        <f t="shared" si="39"/>
        <v>1032</v>
      </c>
      <c r="R502" s="9" t="s">
        <v>3263</v>
      </c>
      <c r="S502" s="3"/>
      <c r="T502" s="3"/>
      <c r="U502" s="3"/>
    </row>
    <row r="503" spans="1:21" x14ac:dyDescent="0.25">
      <c r="A503" s="9" t="s">
        <v>3264</v>
      </c>
      <c r="B503" s="9" t="str">
        <f t="shared" si="38"/>
        <v>20190612</v>
      </c>
      <c r="C503" s="9" t="s">
        <v>872</v>
      </c>
      <c r="D503" s="9" t="s">
        <v>2258</v>
      </c>
      <c r="E503" s="9" t="s">
        <v>23</v>
      </c>
      <c r="F503" s="9" t="s">
        <v>277</v>
      </c>
      <c r="G503" s="9" t="s">
        <v>33</v>
      </c>
      <c r="H503" s="9" t="s">
        <v>26</v>
      </c>
      <c r="I503" s="9">
        <v>246</v>
      </c>
      <c r="J503" s="24">
        <v>60</v>
      </c>
      <c r="K503" s="25" t="str">
        <f>IF(F503="NA","0000",IF(F503="A04","0200",IF(F503="A03","0500",IF(F503="A02","0700",IF(F503="A01","1000",ERROR)))))</f>
        <v>1000</v>
      </c>
      <c r="L503" s="25" t="str">
        <f t="shared" si="40"/>
        <v>060</v>
      </c>
      <c r="M503" s="26">
        <v>0</v>
      </c>
      <c r="N503" s="25">
        <v>18</v>
      </c>
      <c r="O503" s="25">
        <v>3</v>
      </c>
      <c r="P503" s="9" t="s">
        <v>2310</v>
      </c>
      <c r="Q503" s="9" t="str">
        <f t="shared" si="39"/>
        <v>1034</v>
      </c>
      <c r="R503" s="9" t="s">
        <v>3265</v>
      </c>
      <c r="S503" s="3"/>
      <c r="T503" s="3"/>
      <c r="U503" s="3"/>
    </row>
    <row r="504" spans="1:21" x14ac:dyDescent="0.25">
      <c r="A504" s="9" t="s">
        <v>3266</v>
      </c>
      <c r="B504" s="9" t="str">
        <f t="shared" si="38"/>
        <v>20190612</v>
      </c>
      <c r="C504" s="9" t="s">
        <v>872</v>
      </c>
      <c r="D504" s="9" t="s">
        <v>2258</v>
      </c>
      <c r="E504" s="9" t="s">
        <v>23</v>
      </c>
      <c r="F504" s="9" t="s">
        <v>277</v>
      </c>
      <c r="G504" s="9" t="s">
        <v>33</v>
      </c>
      <c r="H504" s="9" t="s">
        <v>26</v>
      </c>
      <c r="I504" s="9">
        <v>90</v>
      </c>
      <c r="J504" s="24">
        <v>60</v>
      </c>
      <c r="K504" s="25" t="str">
        <f>IF(F504="NA","0000",IF(F504="A04","0200",IF(F504="A03","0500",IF(F504="A02","0700",IF(F504="A01","1000",ERROR)))))</f>
        <v>1000</v>
      </c>
      <c r="L504" s="25" t="str">
        <f t="shared" si="40"/>
        <v>060</v>
      </c>
      <c r="M504" s="26">
        <v>0</v>
      </c>
      <c r="N504" s="25">
        <v>18</v>
      </c>
      <c r="O504" s="25">
        <v>3</v>
      </c>
      <c r="P504" s="9" t="s">
        <v>2310</v>
      </c>
      <c r="Q504" s="9" t="str">
        <f t="shared" si="39"/>
        <v>1036</v>
      </c>
      <c r="R504" s="9" t="s">
        <v>3267</v>
      </c>
      <c r="S504" s="3"/>
      <c r="T504" s="3"/>
      <c r="U504" s="3"/>
    </row>
    <row r="505" spans="1:21" x14ac:dyDescent="0.25">
      <c r="A505" s="9" t="s">
        <v>3268</v>
      </c>
      <c r="B505" s="9" t="str">
        <f t="shared" si="38"/>
        <v>20190612</v>
      </c>
      <c r="C505" s="9" t="s">
        <v>872</v>
      </c>
      <c r="D505" s="9" t="s">
        <v>2258</v>
      </c>
      <c r="E505" s="9" t="s">
        <v>29</v>
      </c>
      <c r="F505" s="9" t="s">
        <v>277</v>
      </c>
      <c r="G505" s="9" t="s">
        <v>33</v>
      </c>
      <c r="H505" s="9" t="s">
        <v>26</v>
      </c>
      <c r="I505" s="9">
        <v>74</v>
      </c>
      <c r="J505" s="24">
        <v>60</v>
      </c>
      <c r="K505" s="25" t="str">
        <f>IF(F505="NA","0000",IF(F505="A04","0200",IF(F505="A03","0500",IF(F505="A02","0700",IF(F505="A01","1000",ERROR)))))</f>
        <v>1000</v>
      </c>
      <c r="L505" s="25" t="str">
        <f t="shared" si="40"/>
        <v>060</v>
      </c>
      <c r="M505" s="26">
        <v>0</v>
      </c>
      <c r="N505" s="25">
        <v>18</v>
      </c>
      <c r="O505" s="25">
        <v>3</v>
      </c>
      <c r="P505" s="9" t="s">
        <v>2310</v>
      </c>
      <c r="Q505" s="9" t="str">
        <f t="shared" si="39"/>
        <v>1038</v>
      </c>
      <c r="R505" s="9" t="s">
        <v>3269</v>
      </c>
      <c r="S505" s="3">
        <f>I505-I502</f>
        <v>73</v>
      </c>
      <c r="T505" s="3">
        <f>I503-I501</f>
        <v>246</v>
      </c>
      <c r="U505" s="3">
        <f>S505/T505</f>
        <v>0.2967479674796748</v>
      </c>
    </row>
    <row r="506" spans="1:21" x14ac:dyDescent="0.25">
      <c r="A506" s="9" t="s">
        <v>3270</v>
      </c>
      <c r="B506" s="9" t="str">
        <f t="shared" si="38"/>
        <v>20190612</v>
      </c>
      <c r="C506" s="9" t="s">
        <v>872</v>
      </c>
      <c r="D506" s="9" t="s">
        <v>2258</v>
      </c>
      <c r="E506" s="9" t="s">
        <v>23</v>
      </c>
      <c r="F506" s="9" t="s">
        <v>24</v>
      </c>
      <c r="G506" s="9" t="s">
        <v>25</v>
      </c>
      <c r="H506" s="9" t="s">
        <v>26</v>
      </c>
      <c r="I506" s="9">
        <v>1</v>
      </c>
      <c r="J506" s="24">
        <v>0</v>
      </c>
      <c r="K506" s="25" t="str">
        <f>IF(F506="NA","0000",IF(F506="A04","0200",IF(F506="A03","0500",IF(F506="A02","0700",IF(F506="A01","1000",ERROR)))))</f>
        <v>0000</v>
      </c>
      <c r="L506" s="25" t="str">
        <f t="shared" si="40"/>
        <v>000</v>
      </c>
      <c r="M506" s="26">
        <v>0</v>
      </c>
      <c r="N506" s="25">
        <v>18</v>
      </c>
      <c r="O506" s="25">
        <v>4</v>
      </c>
      <c r="P506" s="9" t="s">
        <v>2310</v>
      </c>
      <c r="Q506" s="9" t="str">
        <f t="shared" si="39"/>
        <v>1040</v>
      </c>
      <c r="R506" s="9" t="s">
        <v>3271</v>
      </c>
      <c r="S506" s="3"/>
      <c r="T506" s="3"/>
      <c r="U506" s="3"/>
    </row>
    <row r="507" spans="1:21" x14ac:dyDescent="0.25">
      <c r="A507" s="9" t="s">
        <v>3272</v>
      </c>
      <c r="B507" s="9" t="str">
        <f t="shared" si="38"/>
        <v>20190612</v>
      </c>
      <c r="C507" s="9" t="s">
        <v>872</v>
      </c>
      <c r="D507" s="9" t="s">
        <v>2258</v>
      </c>
      <c r="E507" s="9" t="s">
        <v>29</v>
      </c>
      <c r="F507" s="9" t="s">
        <v>24</v>
      </c>
      <c r="G507" s="9" t="s">
        <v>25</v>
      </c>
      <c r="H507" s="9" t="s">
        <v>26</v>
      </c>
      <c r="I507" s="9">
        <v>0</v>
      </c>
      <c r="J507" s="24">
        <v>0</v>
      </c>
      <c r="K507" s="25" t="str">
        <f>IF(F507="NA","0000",IF(F507="A04","0200",IF(F507="A03","0500",IF(F507="A02","0700",IF(F507="A01","1000",ERROR)))))</f>
        <v>0000</v>
      </c>
      <c r="L507" s="25" t="str">
        <f t="shared" si="40"/>
        <v>000</v>
      </c>
      <c r="M507" s="26">
        <v>0</v>
      </c>
      <c r="N507" s="25">
        <v>18</v>
      </c>
      <c r="O507" s="25">
        <v>4</v>
      </c>
      <c r="P507" s="9" t="s">
        <v>2310</v>
      </c>
      <c r="Q507" s="9" t="str">
        <f t="shared" si="39"/>
        <v>1042</v>
      </c>
      <c r="R507" s="9" t="s">
        <v>3273</v>
      </c>
      <c r="S507" s="3"/>
      <c r="T507" s="3"/>
      <c r="U507" s="3"/>
    </row>
    <row r="508" spans="1:21" x14ac:dyDescent="0.25">
      <c r="A508" s="9" t="s">
        <v>3274</v>
      </c>
      <c r="B508" s="9" t="str">
        <f t="shared" si="38"/>
        <v>20190612</v>
      </c>
      <c r="C508" s="9" t="s">
        <v>872</v>
      </c>
      <c r="D508" s="9" t="s">
        <v>2258</v>
      </c>
      <c r="E508" s="9" t="s">
        <v>23</v>
      </c>
      <c r="F508" s="9" t="s">
        <v>277</v>
      </c>
      <c r="G508" s="9" t="s">
        <v>33</v>
      </c>
      <c r="H508" s="9" t="s">
        <v>26</v>
      </c>
      <c r="I508" s="9">
        <v>262</v>
      </c>
      <c r="J508" s="24">
        <v>60</v>
      </c>
      <c r="K508" s="25" t="str">
        <f>IF(F508="NA","0000",IF(F508="A04","0200",IF(F508="A03","0500",IF(F508="A02","0700",IF(F508="A01","1000",ERROR)))))</f>
        <v>1000</v>
      </c>
      <c r="L508" s="25" t="str">
        <f t="shared" si="40"/>
        <v>060</v>
      </c>
      <c r="M508" s="26">
        <v>0</v>
      </c>
      <c r="N508" s="25">
        <v>18</v>
      </c>
      <c r="O508" s="25">
        <v>4</v>
      </c>
      <c r="P508" s="9" t="s">
        <v>2310</v>
      </c>
      <c r="Q508" s="9" t="str">
        <f t="shared" si="39"/>
        <v>1044</v>
      </c>
      <c r="R508" s="9" t="s">
        <v>3275</v>
      </c>
      <c r="S508" s="3"/>
      <c r="T508" s="3"/>
      <c r="U508" s="3"/>
    </row>
    <row r="509" spans="1:21" x14ac:dyDescent="0.25">
      <c r="A509" s="9" t="s">
        <v>3276</v>
      </c>
      <c r="B509" s="9" t="str">
        <f t="shared" si="38"/>
        <v>20190612</v>
      </c>
      <c r="C509" s="9" t="s">
        <v>872</v>
      </c>
      <c r="D509" s="9" t="s">
        <v>2258</v>
      </c>
      <c r="E509" s="9" t="s">
        <v>23</v>
      </c>
      <c r="F509" s="9" t="s">
        <v>277</v>
      </c>
      <c r="G509" s="9" t="s">
        <v>33</v>
      </c>
      <c r="H509" s="9" t="s">
        <v>26</v>
      </c>
      <c r="I509" s="9">
        <v>173</v>
      </c>
      <c r="J509" s="24">
        <v>60</v>
      </c>
      <c r="K509" s="25" t="str">
        <f>IF(F509="NA","0000",IF(F509="A04","0200",IF(F509="A03","0500",IF(F509="A02","0700",IF(F509="A01","1000",ERROR)))))</f>
        <v>1000</v>
      </c>
      <c r="L509" s="25" t="str">
        <f t="shared" si="40"/>
        <v>060</v>
      </c>
      <c r="M509" s="26">
        <v>0</v>
      </c>
      <c r="N509" s="25">
        <v>18</v>
      </c>
      <c r="O509" s="25">
        <v>4</v>
      </c>
      <c r="P509" s="9" t="s">
        <v>2310</v>
      </c>
      <c r="Q509" s="9" t="str">
        <f t="shared" si="39"/>
        <v>1046</v>
      </c>
      <c r="R509" s="9" t="s">
        <v>3277</v>
      </c>
      <c r="S509" s="3"/>
      <c r="T509" s="3"/>
      <c r="U509" s="3"/>
    </row>
    <row r="510" spans="1:21" x14ac:dyDescent="0.25">
      <c r="A510" s="9" t="s">
        <v>3278</v>
      </c>
      <c r="B510" s="9" t="str">
        <f t="shared" si="38"/>
        <v>20190612</v>
      </c>
      <c r="C510" s="9" t="s">
        <v>872</v>
      </c>
      <c r="D510" s="9" t="s">
        <v>2258</v>
      </c>
      <c r="E510" s="9" t="s">
        <v>29</v>
      </c>
      <c r="F510" s="9" t="s">
        <v>277</v>
      </c>
      <c r="G510" s="9" t="s">
        <v>33</v>
      </c>
      <c r="H510" s="9" t="s">
        <v>26</v>
      </c>
      <c r="I510" s="9">
        <v>57</v>
      </c>
      <c r="J510" s="24">
        <v>60</v>
      </c>
      <c r="K510" s="25" t="str">
        <f>IF(F510="NA","0000",IF(F510="A04","0200",IF(F510="A03","0500",IF(F510="A02","0700",IF(F510="A01","1000",ERROR)))))</f>
        <v>1000</v>
      </c>
      <c r="L510" s="25" t="str">
        <f t="shared" si="40"/>
        <v>060</v>
      </c>
      <c r="M510" s="26">
        <v>0</v>
      </c>
      <c r="N510" s="25">
        <v>18</v>
      </c>
      <c r="O510" s="25">
        <v>4</v>
      </c>
      <c r="P510" s="9" t="s">
        <v>2310</v>
      </c>
      <c r="Q510" s="9" t="str">
        <f t="shared" si="39"/>
        <v>1048</v>
      </c>
      <c r="R510" s="9" t="s">
        <v>3279</v>
      </c>
      <c r="S510" s="3">
        <f>I510-I507</f>
        <v>57</v>
      </c>
      <c r="T510" s="3">
        <f>I508-I506</f>
        <v>261</v>
      </c>
      <c r="U510" s="3">
        <f>S510/T510</f>
        <v>0.21839080459770116</v>
      </c>
    </row>
    <row r="511" spans="1:21" x14ac:dyDescent="0.25">
      <c r="A511" s="9" t="s">
        <v>3280</v>
      </c>
      <c r="B511" s="9" t="str">
        <f t="shared" si="38"/>
        <v>20190612</v>
      </c>
      <c r="C511" s="9" t="s">
        <v>872</v>
      </c>
      <c r="D511" s="9" t="s">
        <v>2258</v>
      </c>
      <c r="E511" s="9" t="s">
        <v>23</v>
      </c>
      <c r="F511" s="9" t="s">
        <v>24</v>
      </c>
      <c r="G511" s="9" t="s">
        <v>25</v>
      </c>
      <c r="H511" s="9" t="s">
        <v>26</v>
      </c>
      <c r="I511" s="9">
        <v>1</v>
      </c>
      <c r="J511" s="24">
        <v>0</v>
      </c>
      <c r="K511" s="25" t="str">
        <f>IF(F511="NA","0000",IF(F511="A04","0200",IF(F511="A03","0500",IF(F511="A02","0700",IF(F511="A01","1000",ERROR)))))</f>
        <v>0000</v>
      </c>
      <c r="L511" s="25" t="str">
        <f t="shared" si="40"/>
        <v>000</v>
      </c>
      <c r="M511" s="26">
        <v>0</v>
      </c>
      <c r="N511" s="25">
        <v>18</v>
      </c>
      <c r="O511" s="25">
        <v>5</v>
      </c>
      <c r="P511" s="9" t="s">
        <v>2310</v>
      </c>
      <c r="Q511" s="9" t="str">
        <f t="shared" si="39"/>
        <v>1050</v>
      </c>
      <c r="R511" s="9" t="s">
        <v>3281</v>
      </c>
      <c r="S511" s="3"/>
      <c r="T511" s="3"/>
      <c r="U511" s="3"/>
    </row>
    <row r="512" spans="1:21" x14ac:dyDescent="0.25">
      <c r="A512" s="9" t="s">
        <v>3282</v>
      </c>
      <c r="B512" s="9" t="str">
        <f t="shared" ref="B512:B565" si="41">LEFT(A512,8)</f>
        <v>20190612</v>
      </c>
      <c r="C512" s="9" t="s">
        <v>872</v>
      </c>
      <c r="D512" s="9" t="s">
        <v>2258</v>
      </c>
      <c r="E512" s="9" t="s">
        <v>29</v>
      </c>
      <c r="F512" s="9" t="s">
        <v>24</v>
      </c>
      <c r="G512" s="9" t="s">
        <v>25</v>
      </c>
      <c r="H512" s="9" t="s">
        <v>26</v>
      </c>
      <c r="I512" s="9">
        <v>1</v>
      </c>
      <c r="J512" s="24">
        <v>0</v>
      </c>
      <c r="K512" s="25" t="str">
        <f>IF(F512="NA","0000",IF(F512="A04","0200",IF(F512="A03","0500",IF(F512="A02","0700",IF(F512="A01","1000",ERROR)))))</f>
        <v>0000</v>
      </c>
      <c r="L512" s="25" t="str">
        <f t="shared" si="40"/>
        <v>000</v>
      </c>
      <c r="M512" s="26">
        <v>0</v>
      </c>
      <c r="N512" s="25">
        <v>18</v>
      </c>
      <c r="O512" s="25">
        <v>5</v>
      </c>
      <c r="P512" s="9" t="s">
        <v>2310</v>
      </c>
      <c r="Q512" s="9" t="str">
        <f t="shared" si="39"/>
        <v>1052</v>
      </c>
      <c r="R512" s="9" t="s">
        <v>3283</v>
      </c>
      <c r="S512" s="3"/>
      <c r="T512" s="3"/>
      <c r="U512" s="3"/>
    </row>
    <row r="513" spans="1:21" x14ac:dyDescent="0.25">
      <c r="A513" s="9" t="s">
        <v>3284</v>
      </c>
      <c r="B513" s="9" t="str">
        <f t="shared" si="41"/>
        <v>20190612</v>
      </c>
      <c r="C513" s="9" t="s">
        <v>872</v>
      </c>
      <c r="D513" s="9" t="s">
        <v>2258</v>
      </c>
      <c r="E513" s="9" t="s">
        <v>23</v>
      </c>
      <c r="F513" s="9" t="s">
        <v>277</v>
      </c>
      <c r="G513" s="9" t="s">
        <v>33</v>
      </c>
      <c r="H513" s="9" t="s">
        <v>26</v>
      </c>
      <c r="I513" s="9">
        <v>392</v>
      </c>
      <c r="J513" s="24">
        <v>60</v>
      </c>
      <c r="K513" s="25" t="str">
        <f>IF(F513="NA","0000",IF(F513="A04","0200",IF(F513="A03","0500",IF(F513="A02","0700",IF(F513="A01","1000",ERROR)))))</f>
        <v>1000</v>
      </c>
      <c r="L513" s="25" t="str">
        <f t="shared" si="40"/>
        <v>060</v>
      </c>
      <c r="M513" s="26">
        <v>0</v>
      </c>
      <c r="N513" s="25">
        <v>18</v>
      </c>
      <c r="O513" s="25">
        <v>5</v>
      </c>
      <c r="P513" s="9" t="s">
        <v>2310</v>
      </c>
      <c r="Q513" s="9" t="str">
        <f t="shared" si="39"/>
        <v>1054</v>
      </c>
      <c r="R513" s="9" t="s">
        <v>3285</v>
      </c>
      <c r="S513" s="3"/>
      <c r="T513" s="3"/>
      <c r="U513" s="3"/>
    </row>
    <row r="514" spans="1:21" x14ac:dyDescent="0.25">
      <c r="A514" s="9" t="s">
        <v>3286</v>
      </c>
      <c r="B514" s="9" t="str">
        <f t="shared" si="41"/>
        <v>20190612</v>
      </c>
      <c r="C514" s="9" t="s">
        <v>872</v>
      </c>
      <c r="D514" s="9" t="s">
        <v>2258</v>
      </c>
      <c r="E514" s="9" t="s">
        <v>23</v>
      </c>
      <c r="F514" s="9" t="s">
        <v>277</v>
      </c>
      <c r="G514" s="9" t="s">
        <v>33</v>
      </c>
      <c r="H514" s="9" t="s">
        <v>26</v>
      </c>
      <c r="I514" s="9">
        <v>282</v>
      </c>
      <c r="J514" s="24">
        <v>60</v>
      </c>
      <c r="K514" s="25" t="str">
        <f>IF(F514="NA","0000",IF(F514="A04","0200",IF(F514="A03","0500",IF(F514="A02","0700",IF(F514="A01","1000",ERROR)))))</f>
        <v>1000</v>
      </c>
      <c r="L514" s="25" t="str">
        <f t="shared" si="40"/>
        <v>060</v>
      </c>
      <c r="M514" s="26">
        <v>0</v>
      </c>
      <c r="N514" s="25">
        <v>18</v>
      </c>
      <c r="O514" s="25">
        <v>5</v>
      </c>
      <c r="P514" s="9" t="s">
        <v>2310</v>
      </c>
      <c r="Q514" s="9" t="str">
        <f t="shared" si="39"/>
        <v>1056</v>
      </c>
      <c r="R514" s="9" t="s">
        <v>3287</v>
      </c>
      <c r="S514" s="3"/>
      <c r="T514" s="3"/>
      <c r="U514" s="3"/>
    </row>
    <row r="515" spans="1:21" x14ac:dyDescent="0.25">
      <c r="A515" s="9" t="s">
        <v>3288</v>
      </c>
      <c r="B515" s="9" t="str">
        <f t="shared" si="41"/>
        <v>20190612</v>
      </c>
      <c r="C515" s="9" t="s">
        <v>872</v>
      </c>
      <c r="D515" s="9" t="s">
        <v>2258</v>
      </c>
      <c r="E515" s="9" t="s">
        <v>29</v>
      </c>
      <c r="F515" s="9" t="s">
        <v>277</v>
      </c>
      <c r="G515" s="9" t="s">
        <v>33</v>
      </c>
      <c r="H515" s="9" t="s">
        <v>26</v>
      </c>
      <c r="I515" s="9">
        <v>118</v>
      </c>
      <c r="J515" s="24">
        <v>60</v>
      </c>
      <c r="K515" s="25" t="str">
        <f>IF(F515="NA","0000",IF(F515="A04","0200",IF(F515="A03","0500",IF(F515="A02","0700",IF(F515="A01","1000",ERROR)))))</f>
        <v>1000</v>
      </c>
      <c r="L515" s="25" t="str">
        <f t="shared" si="40"/>
        <v>060</v>
      </c>
      <c r="M515" s="26">
        <v>0</v>
      </c>
      <c r="N515" s="25">
        <v>18</v>
      </c>
      <c r="O515" s="25">
        <v>5</v>
      </c>
      <c r="P515" s="9" t="s">
        <v>2310</v>
      </c>
      <c r="Q515" s="9" t="str">
        <f t="shared" si="39"/>
        <v>1058</v>
      </c>
      <c r="R515" s="9" t="s">
        <v>3289</v>
      </c>
      <c r="S515" s="3">
        <f>I515-I512</f>
        <v>117</v>
      </c>
      <c r="T515" s="3">
        <f>I513-I511</f>
        <v>391</v>
      </c>
      <c r="U515" s="3">
        <f>S515/T515</f>
        <v>0.29923273657289001</v>
      </c>
    </row>
    <row r="516" spans="1:21" x14ac:dyDescent="0.25">
      <c r="A516" s="9" t="s">
        <v>3290</v>
      </c>
      <c r="B516" s="9" t="str">
        <f t="shared" si="41"/>
        <v>20190613</v>
      </c>
      <c r="C516" s="9" t="s">
        <v>872</v>
      </c>
      <c r="D516" s="9" t="s">
        <v>2258</v>
      </c>
      <c r="E516" s="9" t="s">
        <v>23</v>
      </c>
      <c r="F516" s="9" t="s">
        <v>24</v>
      </c>
      <c r="G516" s="9" t="s">
        <v>25</v>
      </c>
      <c r="H516" s="9" t="s">
        <v>26</v>
      </c>
      <c r="I516" s="9">
        <v>0</v>
      </c>
      <c r="J516" s="24">
        <v>0</v>
      </c>
      <c r="K516" s="25" t="str">
        <f>IF(F516="NA","0000",IF(F516="A04","0200",IF(F516="A03","0500",IF(F516="A02","0700",IF(F516="A01","1000",ERROR)))))</f>
        <v>0000</v>
      </c>
      <c r="L516" s="25" t="str">
        <f t="shared" si="40"/>
        <v>000</v>
      </c>
      <c r="M516" s="26">
        <v>0</v>
      </c>
      <c r="N516" s="25">
        <v>18</v>
      </c>
      <c r="O516" s="25">
        <v>6</v>
      </c>
      <c r="P516" s="9" t="s">
        <v>2310</v>
      </c>
      <c r="Q516" s="9" t="str">
        <f t="shared" si="39"/>
        <v>1060</v>
      </c>
      <c r="R516" s="9" t="s">
        <v>3291</v>
      </c>
      <c r="S516" s="3"/>
      <c r="T516" s="3"/>
      <c r="U516" s="3"/>
    </row>
    <row r="517" spans="1:21" x14ac:dyDescent="0.25">
      <c r="A517" s="9" t="s">
        <v>3292</v>
      </c>
      <c r="B517" s="9" t="str">
        <f t="shared" si="41"/>
        <v>20190613</v>
      </c>
      <c r="C517" s="9" t="s">
        <v>872</v>
      </c>
      <c r="D517" s="9" t="s">
        <v>2258</v>
      </c>
      <c r="E517" s="9" t="s">
        <v>29</v>
      </c>
      <c r="F517" s="9" t="s">
        <v>24</v>
      </c>
      <c r="G517" s="9" t="s">
        <v>25</v>
      </c>
      <c r="H517" s="9" t="s">
        <v>26</v>
      </c>
      <c r="I517" s="9">
        <v>3</v>
      </c>
      <c r="J517" s="24">
        <v>0</v>
      </c>
      <c r="K517" s="25" t="str">
        <f>IF(F517="NA","0000",IF(F517="A04","0200",IF(F517="A03","0500",IF(F517="A02","0700",IF(F517="A01","1000",ERROR)))))</f>
        <v>0000</v>
      </c>
      <c r="L517" s="25" t="str">
        <f t="shared" si="40"/>
        <v>000</v>
      </c>
      <c r="M517" s="26">
        <v>0</v>
      </c>
      <c r="N517" s="25">
        <v>18</v>
      </c>
      <c r="O517" s="25">
        <v>6</v>
      </c>
      <c r="P517" s="9" t="s">
        <v>2310</v>
      </c>
      <c r="Q517" s="9" t="str">
        <f t="shared" si="39"/>
        <v>1062</v>
      </c>
      <c r="R517" s="9" t="s">
        <v>3293</v>
      </c>
      <c r="S517" s="3"/>
      <c r="T517" s="3"/>
      <c r="U517" s="3"/>
    </row>
    <row r="518" spans="1:21" x14ac:dyDescent="0.25">
      <c r="A518" s="9" t="s">
        <v>3294</v>
      </c>
      <c r="B518" s="9" t="str">
        <f t="shared" si="41"/>
        <v>20190613</v>
      </c>
      <c r="C518" s="9" t="s">
        <v>872</v>
      </c>
      <c r="D518" s="9" t="s">
        <v>2258</v>
      </c>
      <c r="E518" s="9" t="s">
        <v>23</v>
      </c>
      <c r="F518" s="9" t="s">
        <v>277</v>
      </c>
      <c r="G518" s="9" t="s">
        <v>33</v>
      </c>
      <c r="H518" s="9" t="s">
        <v>26</v>
      </c>
      <c r="I518" s="9">
        <v>562</v>
      </c>
      <c r="J518" s="24">
        <v>60</v>
      </c>
      <c r="K518" s="25" t="str">
        <f>IF(F518="NA","0000",IF(F518="A04","0200",IF(F518="A03","0500",IF(F518="A02","0700",IF(F518="A01","1000",ERROR)))))</f>
        <v>1000</v>
      </c>
      <c r="L518" s="25" t="str">
        <f t="shared" si="40"/>
        <v>060</v>
      </c>
      <c r="M518" s="26">
        <v>0</v>
      </c>
      <c r="N518" s="25">
        <v>18</v>
      </c>
      <c r="O518" s="25">
        <v>6</v>
      </c>
      <c r="P518" s="9" t="s">
        <v>2310</v>
      </c>
      <c r="Q518" s="9" t="str">
        <f t="shared" si="39"/>
        <v>1064</v>
      </c>
      <c r="R518" s="9" t="s">
        <v>3295</v>
      </c>
      <c r="S518" s="3"/>
      <c r="T518" s="3"/>
      <c r="U518" s="3"/>
    </row>
    <row r="519" spans="1:21" x14ac:dyDescent="0.25">
      <c r="A519" s="9" t="s">
        <v>3296</v>
      </c>
      <c r="B519" s="9" t="str">
        <f t="shared" si="41"/>
        <v>20190613</v>
      </c>
      <c r="C519" s="9" t="s">
        <v>872</v>
      </c>
      <c r="D519" s="9" t="s">
        <v>2258</v>
      </c>
      <c r="E519" s="9" t="s">
        <v>23</v>
      </c>
      <c r="F519" s="9" t="s">
        <v>277</v>
      </c>
      <c r="G519" s="9" t="s">
        <v>33</v>
      </c>
      <c r="H519" s="9" t="s">
        <v>26</v>
      </c>
      <c r="I519" s="9">
        <v>430</v>
      </c>
      <c r="J519" s="24">
        <v>60</v>
      </c>
      <c r="K519" s="25" t="str">
        <f>IF(F519="NA","0000",IF(F519="A04","0200",IF(F519="A03","0500",IF(F519="A02","0700",IF(F519="A01","1000",ERROR)))))</f>
        <v>1000</v>
      </c>
      <c r="L519" s="25" t="str">
        <f t="shared" si="40"/>
        <v>060</v>
      </c>
      <c r="M519" s="26">
        <v>0</v>
      </c>
      <c r="N519" s="25">
        <v>18</v>
      </c>
      <c r="O519" s="25">
        <v>6</v>
      </c>
      <c r="P519" s="9" t="s">
        <v>2310</v>
      </c>
      <c r="Q519" s="9" t="str">
        <f t="shared" si="39"/>
        <v>1066</v>
      </c>
      <c r="R519" s="9" t="s">
        <v>3297</v>
      </c>
      <c r="S519" s="3"/>
      <c r="T519" s="3"/>
      <c r="U519" s="3"/>
    </row>
    <row r="520" spans="1:21" x14ac:dyDescent="0.25">
      <c r="A520" s="9" t="s">
        <v>3298</v>
      </c>
      <c r="B520" s="9" t="str">
        <f t="shared" si="41"/>
        <v>20190613</v>
      </c>
      <c r="C520" s="9" t="s">
        <v>872</v>
      </c>
      <c r="D520" s="9" t="s">
        <v>2258</v>
      </c>
      <c r="E520" s="9" t="s">
        <v>29</v>
      </c>
      <c r="F520" s="9" t="s">
        <v>277</v>
      </c>
      <c r="G520" s="9" t="s">
        <v>33</v>
      </c>
      <c r="H520" s="9" t="s">
        <v>26</v>
      </c>
      <c r="I520" s="9">
        <v>152</v>
      </c>
      <c r="J520" s="24">
        <v>60</v>
      </c>
      <c r="K520" s="25" t="str">
        <f>IF(F520="NA","0000",IF(F520="A04","0200",IF(F520="A03","0500",IF(F520="A02","0700",IF(F520="A01","1000",ERROR)))))</f>
        <v>1000</v>
      </c>
      <c r="L520" s="25" t="str">
        <f t="shared" si="40"/>
        <v>060</v>
      </c>
      <c r="M520" s="26">
        <v>0</v>
      </c>
      <c r="N520" s="25">
        <v>18</v>
      </c>
      <c r="O520" s="25">
        <v>6</v>
      </c>
      <c r="P520" s="9" t="s">
        <v>2310</v>
      </c>
      <c r="Q520" s="9" t="str">
        <f t="shared" ref="Q520:Q573" si="42">RIGHT(A520,4)</f>
        <v>1068</v>
      </c>
      <c r="R520" s="9" t="s">
        <v>3299</v>
      </c>
      <c r="S520" s="3">
        <f>I520-I517</f>
        <v>149</v>
      </c>
      <c r="T520" s="3">
        <f>I518-I516</f>
        <v>562</v>
      </c>
      <c r="U520" s="3">
        <f>S520/T520</f>
        <v>0.26512455516014233</v>
      </c>
    </row>
    <row r="521" spans="1:21" x14ac:dyDescent="0.25">
      <c r="A521" s="9" t="s">
        <v>3300</v>
      </c>
      <c r="B521" s="9" t="str">
        <f t="shared" si="41"/>
        <v>20190613</v>
      </c>
      <c r="C521" s="9" t="s">
        <v>872</v>
      </c>
      <c r="D521" s="9" t="s">
        <v>2258</v>
      </c>
      <c r="E521" s="9" t="s">
        <v>23</v>
      </c>
      <c r="F521" s="9" t="s">
        <v>24</v>
      </c>
      <c r="G521" s="9" t="s">
        <v>25</v>
      </c>
      <c r="H521" s="9" t="s">
        <v>26</v>
      </c>
      <c r="I521" s="9">
        <v>0</v>
      </c>
      <c r="J521" s="24">
        <v>0</v>
      </c>
      <c r="K521" s="25" t="str">
        <f>IF(F521="NA","0000",IF(F521="A04","0200",IF(F521="A03","0500",IF(F521="A02","0700",IF(F521="A01","1000",ERROR)))))</f>
        <v>0000</v>
      </c>
      <c r="L521" s="25" t="str">
        <f t="shared" si="40"/>
        <v>000</v>
      </c>
      <c r="M521" s="26">
        <v>0</v>
      </c>
      <c r="N521" s="25">
        <v>19</v>
      </c>
      <c r="O521" s="25">
        <v>1</v>
      </c>
      <c r="P521" s="9" t="s">
        <v>2259</v>
      </c>
      <c r="Q521" s="9" t="str">
        <f t="shared" si="42"/>
        <v>1079</v>
      </c>
      <c r="R521" s="9" t="s">
        <v>3301</v>
      </c>
      <c r="S521" s="3"/>
      <c r="T521" s="3"/>
      <c r="U521" s="3"/>
    </row>
    <row r="522" spans="1:21" x14ac:dyDescent="0.25">
      <c r="A522" s="9" t="s">
        <v>3302</v>
      </c>
      <c r="B522" s="9" t="str">
        <f t="shared" si="41"/>
        <v>20190613</v>
      </c>
      <c r="C522" s="9" t="s">
        <v>872</v>
      </c>
      <c r="D522" s="9" t="s">
        <v>2258</v>
      </c>
      <c r="E522" s="9" t="s">
        <v>29</v>
      </c>
      <c r="F522" s="9" t="s">
        <v>24</v>
      </c>
      <c r="G522" s="9" t="s">
        <v>25</v>
      </c>
      <c r="H522" s="9" t="s">
        <v>26</v>
      </c>
      <c r="I522" s="9">
        <v>1</v>
      </c>
      <c r="J522" s="24">
        <v>0</v>
      </c>
      <c r="K522" s="25" t="str">
        <f>IF(F522="NA","0000",IF(F522="A04","0200",IF(F522="A03","0500",IF(F522="A02","0700",IF(F522="A01","1000",ERROR)))))</f>
        <v>0000</v>
      </c>
      <c r="L522" s="25" t="str">
        <f t="shared" si="40"/>
        <v>000</v>
      </c>
      <c r="M522" s="26">
        <v>0</v>
      </c>
      <c r="N522" s="25">
        <v>19</v>
      </c>
      <c r="O522" s="25">
        <v>1</v>
      </c>
      <c r="P522" s="9" t="s">
        <v>2259</v>
      </c>
      <c r="Q522" s="9" t="str">
        <f t="shared" si="42"/>
        <v>1081</v>
      </c>
      <c r="R522" s="9" t="s">
        <v>3303</v>
      </c>
      <c r="S522" s="3"/>
      <c r="T522" s="3"/>
      <c r="U522" s="3"/>
    </row>
    <row r="523" spans="1:21" x14ac:dyDescent="0.25">
      <c r="A523" s="9" t="s">
        <v>3304</v>
      </c>
      <c r="B523" s="9" t="str">
        <f t="shared" si="41"/>
        <v>20190613</v>
      </c>
      <c r="C523" s="9" t="s">
        <v>872</v>
      </c>
      <c r="D523" s="9" t="s">
        <v>2258</v>
      </c>
      <c r="E523" s="9" t="s">
        <v>23</v>
      </c>
      <c r="F523" s="9" t="s">
        <v>277</v>
      </c>
      <c r="G523" s="9" t="s">
        <v>33</v>
      </c>
      <c r="H523" s="9" t="s">
        <v>26</v>
      </c>
      <c r="I523" s="9">
        <v>134</v>
      </c>
      <c r="J523" s="24">
        <v>120</v>
      </c>
      <c r="K523" s="25" t="str">
        <f>IF(F523="NA","0000",IF(F523="A04","0200",IF(F523="A03","0500",IF(F523="A02","0700",IF(F523="A01","1000",ERROR)))))</f>
        <v>1000</v>
      </c>
      <c r="L523" s="25" t="str">
        <f t="shared" si="40"/>
        <v>120</v>
      </c>
      <c r="M523" s="26">
        <v>0</v>
      </c>
      <c r="N523" s="25">
        <v>19</v>
      </c>
      <c r="O523" s="25">
        <v>1</v>
      </c>
      <c r="P523" s="9" t="s">
        <v>2259</v>
      </c>
      <c r="Q523" s="9" t="str">
        <f t="shared" si="42"/>
        <v>1083</v>
      </c>
      <c r="R523" s="9" t="s">
        <v>3305</v>
      </c>
      <c r="S523" s="3"/>
      <c r="T523" s="3"/>
      <c r="U523" s="3"/>
    </row>
    <row r="524" spans="1:21" x14ac:dyDescent="0.25">
      <c r="A524" s="9" t="s">
        <v>3306</v>
      </c>
      <c r="B524" s="9" t="str">
        <f t="shared" si="41"/>
        <v>20190613</v>
      </c>
      <c r="C524" s="9" t="s">
        <v>872</v>
      </c>
      <c r="D524" s="9" t="s">
        <v>2258</v>
      </c>
      <c r="E524" s="9" t="s">
        <v>23</v>
      </c>
      <c r="F524" s="9" t="s">
        <v>277</v>
      </c>
      <c r="G524" s="9" t="s">
        <v>33</v>
      </c>
      <c r="H524" s="9" t="s">
        <v>26</v>
      </c>
      <c r="I524" s="9">
        <v>119</v>
      </c>
      <c r="J524" s="24">
        <v>120</v>
      </c>
      <c r="K524" s="25" t="str">
        <f>IF(F524="NA","0000",IF(F524="A04","0200",IF(F524="A03","0500",IF(F524="A02","0700",IF(F524="A01","1000",ERROR)))))</f>
        <v>1000</v>
      </c>
      <c r="L524" s="25" t="str">
        <f t="shared" si="40"/>
        <v>120</v>
      </c>
      <c r="M524" s="26">
        <v>0</v>
      </c>
      <c r="N524" s="25">
        <v>19</v>
      </c>
      <c r="O524" s="25">
        <v>1</v>
      </c>
      <c r="P524" s="9" t="s">
        <v>2259</v>
      </c>
      <c r="Q524" s="9" t="str">
        <f t="shared" si="42"/>
        <v>1085</v>
      </c>
      <c r="R524" s="9" t="s">
        <v>3307</v>
      </c>
      <c r="S524" s="3"/>
      <c r="T524" s="3"/>
      <c r="U524" s="3"/>
    </row>
    <row r="525" spans="1:21" x14ac:dyDescent="0.25">
      <c r="A525" s="9" t="s">
        <v>3308</v>
      </c>
      <c r="B525" s="9" t="str">
        <f t="shared" si="41"/>
        <v>20190613</v>
      </c>
      <c r="C525" s="9" t="s">
        <v>872</v>
      </c>
      <c r="D525" s="9" t="s">
        <v>2258</v>
      </c>
      <c r="E525" s="9" t="s">
        <v>29</v>
      </c>
      <c r="F525" s="9" t="s">
        <v>277</v>
      </c>
      <c r="G525" s="9" t="s">
        <v>33</v>
      </c>
      <c r="H525" s="9" t="s">
        <v>26</v>
      </c>
      <c r="I525" s="9">
        <v>28</v>
      </c>
      <c r="J525" s="24">
        <v>120</v>
      </c>
      <c r="K525" s="25" t="str">
        <f>IF(F525="NA","0000",IF(F525="A04","0200",IF(F525="A03","0500",IF(F525="A02","0700",IF(F525="A01","1000",ERROR)))))</f>
        <v>1000</v>
      </c>
      <c r="L525" s="25" t="str">
        <f t="shared" si="40"/>
        <v>120</v>
      </c>
      <c r="M525" s="26">
        <v>0</v>
      </c>
      <c r="N525" s="25">
        <v>19</v>
      </c>
      <c r="O525" s="25">
        <v>1</v>
      </c>
      <c r="P525" s="9" t="s">
        <v>2259</v>
      </c>
      <c r="Q525" s="9" t="str">
        <f t="shared" si="42"/>
        <v>1087</v>
      </c>
      <c r="R525" s="9" t="s">
        <v>3309</v>
      </c>
      <c r="S525" s="3">
        <f>I525-I522</f>
        <v>27</v>
      </c>
      <c r="T525" s="3">
        <f>I523-I521</f>
        <v>134</v>
      </c>
      <c r="U525" s="3">
        <f>S525/T525</f>
        <v>0.20149253731343283</v>
      </c>
    </row>
    <row r="526" spans="1:21" x14ac:dyDescent="0.25">
      <c r="A526" s="9" t="s">
        <v>3310</v>
      </c>
      <c r="B526" s="9" t="str">
        <f t="shared" si="41"/>
        <v>20190613</v>
      </c>
      <c r="C526" s="9" t="s">
        <v>872</v>
      </c>
      <c r="D526" s="9" t="s">
        <v>2258</v>
      </c>
      <c r="E526" s="9" t="s">
        <v>23</v>
      </c>
      <c r="F526" s="9" t="s">
        <v>24</v>
      </c>
      <c r="G526" s="9" t="s">
        <v>25</v>
      </c>
      <c r="H526" s="9" t="s">
        <v>26</v>
      </c>
      <c r="I526" s="9">
        <v>0</v>
      </c>
      <c r="J526" s="24">
        <v>0</v>
      </c>
      <c r="K526" s="25" t="str">
        <f>IF(F526="NA","0000",IF(F526="A04","0200",IF(F526="A03","0500",IF(F526="A02","0700",IF(F526="A01","1000",ERROR)))))</f>
        <v>0000</v>
      </c>
      <c r="L526" s="25" t="str">
        <f t="shared" si="40"/>
        <v>000</v>
      </c>
      <c r="M526" s="26">
        <v>0</v>
      </c>
      <c r="N526" s="25">
        <v>19</v>
      </c>
      <c r="O526" s="25">
        <v>2</v>
      </c>
      <c r="P526" s="9" t="s">
        <v>2259</v>
      </c>
      <c r="Q526" s="9" t="str">
        <f t="shared" si="42"/>
        <v>1099</v>
      </c>
      <c r="R526" s="9" t="s">
        <v>3311</v>
      </c>
      <c r="S526" s="3"/>
      <c r="T526" s="3"/>
      <c r="U526" s="3"/>
    </row>
    <row r="527" spans="1:21" x14ac:dyDescent="0.25">
      <c r="A527" s="9" t="s">
        <v>3312</v>
      </c>
      <c r="B527" s="9" t="str">
        <f t="shared" si="41"/>
        <v>20190613</v>
      </c>
      <c r="C527" s="9" t="s">
        <v>872</v>
      </c>
      <c r="D527" s="9" t="s">
        <v>2258</v>
      </c>
      <c r="E527" s="9" t="s">
        <v>29</v>
      </c>
      <c r="F527" s="9" t="s">
        <v>24</v>
      </c>
      <c r="G527" s="9" t="s">
        <v>25</v>
      </c>
      <c r="H527" s="9" t="s">
        <v>26</v>
      </c>
      <c r="I527" s="9">
        <v>2</v>
      </c>
      <c r="J527" s="24">
        <v>0</v>
      </c>
      <c r="K527" s="25" t="str">
        <f>IF(F527="NA","0000",IF(F527="A04","0200",IF(F527="A03","0500",IF(F527="A02","0700",IF(F527="A01","1000",ERROR)))))</f>
        <v>0000</v>
      </c>
      <c r="L527" s="25" t="str">
        <f t="shared" si="40"/>
        <v>000</v>
      </c>
      <c r="M527" s="26">
        <v>0</v>
      </c>
      <c r="N527" s="25">
        <v>19</v>
      </c>
      <c r="O527" s="25">
        <v>2</v>
      </c>
      <c r="P527" s="9" t="s">
        <v>2259</v>
      </c>
      <c r="Q527" s="9" t="str">
        <f t="shared" si="42"/>
        <v>1101</v>
      </c>
      <c r="R527" s="9" t="s">
        <v>3313</v>
      </c>
      <c r="S527" s="3"/>
      <c r="T527" s="3"/>
      <c r="U527" s="3"/>
    </row>
    <row r="528" spans="1:21" x14ac:dyDescent="0.25">
      <c r="A528" s="9" t="s">
        <v>3314</v>
      </c>
      <c r="B528" s="9" t="str">
        <f t="shared" si="41"/>
        <v>20190613</v>
      </c>
      <c r="C528" s="9" t="s">
        <v>872</v>
      </c>
      <c r="D528" s="9" t="s">
        <v>2258</v>
      </c>
      <c r="E528" s="9" t="s">
        <v>23</v>
      </c>
      <c r="F528" s="9" t="s">
        <v>277</v>
      </c>
      <c r="G528" s="9" t="s">
        <v>33</v>
      </c>
      <c r="H528" s="9" t="s">
        <v>26</v>
      </c>
      <c r="I528" s="9">
        <v>165</v>
      </c>
      <c r="J528" s="24">
        <v>120</v>
      </c>
      <c r="K528" s="25" t="str">
        <f>IF(F528="NA","0000",IF(F528="A04","0200",IF(F528="A03","0500",IF(F528="A02","0700",IF(F528="A01","1000",ERROR)))))</f>
        <v>1000</v>
      </c>
      <c r="L528" s="25" t="str">
        <f t="shared" si="40"/>
        <v>120</v>
      </c>
      <c r="M528" s="26">
        <v>0</v>
      </c>
      <c r="N528" s="25">
        <v>19</v>
      </c>
      <c r="O528" s="25">
        <v>2</v>
      </c>
      <c r="P528" s="9" t="s">
        <v>2259</v>
      </c>
      <c r="Q528" s="9" t="str">
        <f t="shared" si="42"/>
        <v>1103</v>
      </c>
      <c r="R528" s="9" t="s">
        <v>3315</v>
      </c>
      <c r="S528" s="3"/>
      <c r="T528" s="3"/>
      <c r="U528" s="3"/>
    </row>
    <row r="529" spans="1:21" x14ac:dyDescent="0.25">
      <c r="A529" s="9" t="s">
        <v>3316</v>
      </c>
      <c r="B529" s="9" t="str">
        <f t="shared" si="41"/>
        <v>20190613</v>
      </c>
      <c r="C529" s="9" t="s">
        <v>872</v>
      </c>
      <c r="D529" s="9" t="s">
        <v>2258</v>
      </c>
      <c r="E529" s="9" t="s">
        <v>23</v>
      </c>
      <c r="F529" s="9" t="s">
        <v>277</v>
      </c>
      <c r="G529" s="9" t="s">
        <v>33</v>
      </c>
      <c r="H529" s="9" t="s">
        <v>26</v>
      </c>
      <c r="I529" s="9">
        <v>75</v>
      </c>
      <c r="J529" s="24">
        <v>120</v>
      </c>
      <c r="K529" s="25" t="str">
        <f>IF(F529="NA","0000",IF(F529="A04","0200",IF(F529="A03","0500",IF(F529="A02","0700",IF(F529="A01","1000",ERROR)))))</f>
        <v>1000</v>
      </c>
      <c r="L529" s="25" t="str">
        <f t="shared" si="40"/>
        <v>120</v>
      </c>
      <c r="M529" s="26">
        <v>0</v>
      </c>
      <c r="N529" s="25">
        <v>19</v>
      </c>
      <c r="O529" s="25">
        <v>2</v>
      </c>
      <c r="P529" s="9" t="s">
        <v>2259</v>
      </c>
      <c r="Q529" s="9" t="str">
        <f t="shared" si="42"/>
        <v>1105</v>
      </c>
      <c r="R529" s="9" t="s">
        <v>3317</v>
      </c>
      <c r="S529" s="3"/>
      <c r="T529" s="3"/>
      <c r="U529" s="3"/>
    </row>
    <row r="530" spans="1:21" x14ac:dyDescent="0.25">
      <c r="A530" s="9" t="s">
        <v>3318</v>
      </c>
      <c r="B530" s="9" t="str">
        <f t="shared" si="41"/>
        <v>20190613</v>
      </c>
      <c r="C530" s="9" t="s">
        <v>872</v>
      </c>
      <c r="D530" s="9" t="s">
        <v>2258</v>
      </c>
      <c r="E530" s="9" t="s">
        <v>29</v>
      </c>
      <c r="F530" s="9" t="s">
        <v>277</v>
      </c>
      <c r="G530" s="9" t="s">
        <v>33</v>
      </c>
      <c r="H530" s="9" t="s">
        <v>26</v>
      </c>
      <c r="I530" s="9">
        <v>55</v>
      </c>
      <c r="J530" s="24">
        <v>120</v>
      </c>
      <c r="K530" s="25" t="str">
        <f>IF(F530="NA","0000",IF(F530="A04","0200",IF(F530="A03","0500",IF(F530="A02","0700",IF(F530="A01","1000",ERROR)))))</f>
        <v>1000</v>
      </c>
      <c r="L530" s="25" t="str">
        <f t="shared" si="40"/>
        <v>120</v>
      </c>
      <c r="M530" s="26">
        <v>0</v>
      </c>
      <c r="N530" s="25">
        <v>19</v>
      </c>
      <c r="O530" s="25">
        <v>2</v>
      </c>
      <c r="P530" s="9" t="s">
        <v>2259</v>
      </c>
      <c r="Q530" s="9" t="str">
        <f t="shared" si="42"/>
        <v>1107</v>
      </c>
      <c r="R530" s="9" t="s">
        <v>3319</v>
      </c>
      <c r="S530" s="3">
        <f>I530-I527</f>
        <v>53</v>
      </c>
      <c r="T530" s="3">
        <f>I528-I526</f>
        <v>165</v>
      </c>
      <c r="U530" s="3">
        <f>S530/T530</f>
        <v>0.32121212121212123</v>
      </c>
    </row>
    <row r="531" spans="1:21" x14ac:dyDescent="0.25">
      <c r="A531" s="9" t="s">
        <v>3320</v>
      </c>
      <c r="B531" s="9" t="str">
        <f t="shared" si="41"/>
        <v>20190613</v>
      </c>
      <c r="C531" s="9" t="s">
        <v>872</v>
      </c>
      <c r="D531" s="9" t="s">
        <v>2258</v>
      </c>
      <c r="E531" s="9" t="s">
        <v>23</v>
      </c>
      <c r="F531" s="9" t="s">
        <v>24</v>
      </c>
      <c r="G531" s="9" t="s">
        <v>25</v>
      </c>
      <c r="H531" s="9" t="s">
        <v>26</v>
      </c>
      <c r="I531" s="9">
        <v>0</v>
      </c>
      <c r="J531" s="24">
        <v>0</v>
      </c>
      <c r="K531" s="25" t="str">
        <f>IF(F531="NA","0000",IF(F531="A04","0200",IF(F531="A03","0500",IF(F531="A02","0700",IF(F531="A01","1000",ERROR)))))</f>
        <v>0000</v>
      </c>
      <c r="L531" s="25" t="str">
        <f t="shared" si="40"/>
        <v>000</v>
      </c>
      <c r="M531" s="26">
        <v>0</v>
      </c>
      <c r="N531" s="25">
        <v>19</v>
      </c>
      <c r="O531" s="25">
        <v>3</v>
      </c>
      <c r="P531" s="9" t="s">
        <v>2259</v>
      </c>
      <c r="Q531" s="9" t="str">
        <f t="shared" si="42"/>
        <v>1119</v>
      </c>
      <c r="R531" s="9" t="s">
        <v>3321</v>
      </c>
      <c r="S531" s="3"/>
      <c r="T531" s="3"/>
      <c r="U531" s="3"/>
    </row>
    <row r="532" spans="1:21" x14ac:dyDescent="0.25">
      <c r="A532" s="9" t="s">
        <v>3322</v>
      </c>
      <c r="B532" s="9" t="str">
        <f t="shared" si="41"/>
        <v>20190613</v>
      </c>
      <c r="C532" s="9" t="s">
        <v>872</v>
      </c>
      <c r="D532" s="9" t="s">
        <v>2258</v>
      </c>
      <c r="E532" s="9" t="s">
        <v>29</v>
      </c>
      <c r="F532" s="9" t="s">
        <v>24</v>
      </c>
      <c r="G532" s="9" t="s">
        <v>25</v>
      </c>
      <c r="H532" s="9" t="s">
        <v>26</v>
      </c>
      <c r="I532" s="9">
        <v>2</v>
      </c>
      <c r="J532" s="24">
        <v>0</v>
      </c>
      <c r="K532" s="25" t="str">
        <f>IF(F532="NA","0000",IF(F532="A04","0200",IF(F532="A03","0500",IF(F532="A02","0700",IF(F532="A01","1000",ERROR)))))</f>
        <v>0000</v>
      </c>
      <c r="L532" s="25" t="str">
        <f t="shared" si="40"/>
        <v>000</v>
      </c>
      <c r="M532" s="26">
        <v>0</v>
      </c>
      <c r="N532" s="25">
        <v>19</v>
      </c>
      <c r="O532" s="25">
        <v>3</v>
      </c>
      <c r="P532" s="9" t="s">
        <v>2259</v>
      </c>
      <c r="Q532" s="9" t="str">
        <f t="shared" si="42"/>
        <v>1121</v>
      </c>
      <c r="R532" s="9" t="s">
        <v>3323</v>
      </c>
      <c r="S532" s="3"/>
      <c r="T532" s="3"/>
      <c r="U532" s="3"/>
    </row>
    <row r="533" spans="1:21" x14ac:dyDescent="0.25">
      <c r="A533" s="9" t="s">
        <v>3324</v>
      </c>
      <c r="B533" s="9" t="str">
        <f t="shared" si="41"/>
        <v>20190613</v>
      </c>
      <c r="C533" s="9" t="s">
        <v>872</v>
      </c>
      <c r="D533" s="9" t="s">
        <v>2258</v>
      </c>
      <c r="E533" s="9" t="s">
        <v>23</v>
      </c>
      <c r="F533" s="9" t="s">
        <v>277</v>
      </c>
      <c r="G533" s="9" t="s">
        <v>33</v>
      </c>
      <c r="H533" s="9" t="s">
        <v>26</v>
      </c>
      <c r="I533" s="9">
        <v>197</v>
      </c>
      <c r="J533" s="24">
        <v>120</v>
      </c>
      <c r="K533" s="25" t="str">
        <f>IF(F533="NA","0000",IF(F533="A04","0200",IF(F533="A03","0500",IF(F533="A02","0700",IF(F533="A01","1000",ERROR)))))</f>
        <v>1000</v>
      </c>
      <c r="L533" s="25" t="str">
        <f t="shared" si="40"/>
        <v>120</v>
      </c>
      <c r="M533" s="26">
        <v>0</v>
      </c>
      <c r="N533" s="25">
        <v>19</v>
      </c>
      <c r="O533" s="25">
        <v>3</v>
      </c>
      <c r="P533" s="9" t="s">
        <v>2259</v>
      </c>
      <c r="Q533" s="9" t="str">
        <f t="shared" si="42"/>
        <v>1123</v>
      </c>
      <c r="R533" s="9" t="s">
        <v>3325</v>
      </c>
      <c r="S533" s="3"/>
      <c r="T533" s="3"/>
      <c r="U533" s="3"/>
    </row>
    <row r="534" spans="1:21" x14ac:dyDescent="0.25">
      <c r="A534" s="9" t="s">
        <v>3326</v>
      </c>
      <c r="B534" s="9" t="str">
        <f t="shared" si="41"/>
        <v>20190613</v>
      </c>
      <c r="C534" s="9" t="s">
        <v>872</v>
      </c>
      <c r="D534" s="9" t="s">
        <v>2258</v>
      </c>
      <c r="E534" s="9" t="s">
        <v>23</v>
      </c>
      <c r="F534" s="9" t="s">
        <v>277</v>
      </c>
      <c r="G534" s="9" t="s">
        <v>33</v>
      </c>
      <c r="H534" s="9" t="s">
        <v>26</v>
      </c>
      <c r="I534" s="9">
        <v>102</v>
      </c>
      <c r="J534" s="24">
        <v>120</v>
      </c>
      <c r="K534" s="25" t="str">
        <f>IF(F534="NA","0000",IF(F534="A04","0200",IF(F534="A03","0500",IF(F534="A02","0700",IF(F534="A01","1000",ERROR)))))</f>
        <v>1000</v>
      </c>
      <c r="L534" s="25" t="str">
        <f t="shared" si="40"/>
        <v>120</v>
      </c>
      <c r="M534" s="26">
        <v>0</v>
      </c>
      <c r="N534" s="25">
        <v>19</v>
      </c>
      <c r="O534" s="25">
        <v>3</v>
      </c>
      <c r="P534" s="9" t="s">
        <v>2259</v>
      </c>
      <c r="Q534" s="9" t="str">
        <f t="shared" si="42"/>
        <v>1125</v>
      </c>
      <c r="R534" s="9" t="s">
        <v>3327</v>
      </c>
      <c r="S534" s="3"/>
      <c r="T534" s="3"/>
      <c r="U534" s="3"/>
    </row>
    <row r="535" spans="1:21" x14ac:dyDescent="0.25">
      <c r="A535" s="9" t="s">
        <v>3328</v>
      </c>
      <c r="B535" s="9" t="str">
        <f t="shared" si="41"/>
        <v>20190613</v>
      </c>
      <c r="C535" s="9" t="s">
        <v>872</v>
      </c>
      <c r="D535" s="9" t="s">
        <v>2258</v>
      </c>
      <c r="E535" s="9" t="s">
        <v>29</v>
      </c>
      <c r="F535" s="9" t="s">
        <v>277</v>
      </c>
      <c r="G535" s="9" t="s">
        <v>33</v>
      </c>
      <c r="H535" s="9" t="s">
        <v>26</v>
      </c>
      <c r="I535" s="9">
        <v>48</v>
      </c>
      <c r="J535" s="24">
        <v>120</v>
      </c>
      <c r="K535" s="25" t="str">
        <f>IF(F535="NA","0000",IF(F535="A04","0200",IF(F535="A03","0500",IF(F535="A02","0700",IF(F535="A01","1000",ERROR)))))</f>
        <v>1000</v>
      </c>
      <c r="L535" s="25" t="str">
        <f t="shared" si="40"/>
        <v>120</v>
      </c>
      <c r="M535" s="26">
        <v>0</v>
      </c>
      <c r="N535" s="25">
        <v>19</v>
      </c>
      <c r="O535" s="25">
        <v>3</v>
      </c>
      <c r="P535" s="9" t="s">
        <v>2259</v>
      </c>
      <c r="Q535" s="9" t="str">
        <f t="shared" si="42"/>
        <v>1127</v>
      </c>
      <c r="R535" s="9" t="s">
        <v>3329</v>
      </c>
      <c r="S535" s="3">
        <f>I535-I532</f>
        <v>46</v>
      </c>
      <c r="T535" s="3">
        <f>I533-I531</f>
        <v>197</v>
      </c>
      <c r="U535" s="3">
        <f>S535/T535</f>
        <v>0.233502538071066</v>
      </c>
    </row>
    <row r="536" spans="1:21" x14ac:dyDescent="0.25">
      <c r="A536" s="9" t="s">
        <v>3330</v>
      </c>
      <c r="B536" s="9" t="str">
        <f t="shared" si="41"/>
        <v>20190621</v>
      </c>
      <c r="C536" s="9" t="s">
        <v>872</v>
      </c>
      <c r="D536" s="9" t="s">
        <v>2258</v>
      </c>
      <c r="E536" s="9" t="s">
        <v>23</v>
      </c>
      <c r="F536" s="9" t="s">
        <v>24</v>
      </c>
      <c r="G536" s="9" t="s">
        <v>25</v>
      </c>
      <c r="H536" s="9" t="s">
        <v>26</v>
      </c>
      <c r="I536" s="9">
        <v>0</v>
      </c>
      <c r="J536" s="24">
        <v>0</v>
      </c>
      <c r="K536" s="25" t="str">
        <f>IF(F536="NA","0000",IF(F536="A04","0200",IF(F536="A03","0500",IF(F536="A02","0700",IF(F536="A01","1000",ERROR)))))</f>
        <v>0000</v>
      </c>
      <c r="L536" s="25" t="str">
        <f t="shared" si="40"/>
        <v>000</v>
      </c>
      <c r="M536" s="26">
        <v>0</v>
      </c>
      <c r="N536" s="25">
        <v>19</v>
      </c>
      <c r="O536" s="25">
        <v>5</v>
      </c>
      <c r="P536" s="9" t="s">
        <v>2259</v>
      </c>
      <c r="Q536" s="9" t="str">
        <f t="shared" si="42"/>
        <v>1399</v>
      </c>
      <c r="R536" s="9" t="s">
        <v>3331</v>
      </c>
      <c r="S536" s="3"/>
      <c r="T536" s="3"/>
      <c r="U536" s="3"/>
    </row>
    <row r="537" spans="1:21" x14ac:dyDescent="0.25">
      <c r="A537" s="9" t="s">
        <v>3332</v>
      </c>
      <c r="B537" s="9" t="str">
        <f t="shared" si="41"/>
        <v>20190621</v>
      </c>
      <c r="C537" s="9" t="s">
        <v>872</v>
      </c>
      <c r="D537" s="9" t="s">
        <v>2258</v>
      </c>
      <c r="E537" s="9" t="s">
        <v>29</v>
      </c>
      <c r="F537" s="9" t="s">
        <v>24</v>
      </c>
      <c r="G537" s="9" t="s">
        <v>25</v>
      </c>
      <c r="H537" s="9" t="s">
        <v>26</v>
      </c>
      <c r="I537" s="9">
        <v>0</v>
      </c>
      <c r="J537" s="24">
        <v>0</v>
      </c>
      <c r="K537" s="25" t="str">
        <f>IF(F537="NA","0000",IF(F537="A04","0200",IF(F537="A03","0500",IF(F537="A02","0700",IF(F537="A01","1000",ERROR)))))</f>
        <v>0000</v>
      </c>
      <c r="L537" s="25" t="str">
        <f t="shared" si="40"/>
        <v>000</v>
      </c>
      <c r="M537" s="26">
        <v>0</v>
      </c>
      <c r="N537" s="25">
        <v>19</v>
      </c>
      <c r="O537" s="25">
        <v>5</v>
      </c>
      <c r="P537" s="9" t="s">
        <v>2259</v>
      </c>
      <c r="Q537" s="9" t="str">
        <f t="shared" si="42"/>
        <v>1401</v>
      </c>
      <c r="R537" s="9" t="s">
        <v>3333</v>
      </c>
      <c r="S537" s="3"/>
      <c r="T537" s="3"/>
      <c r="U537" s="3"/>
    </row>
    <row r="538" spans="1:21" x14ac:dyDescent="0.25">
      <c r="A538" s="9" t="s">
        <v>3334</v>
      </c>
      <c r="B538" s="9" t="str">
        <f t="shared" si="41"/>
        <v>20190621</v>
      </c>
      <c r="C538" s="9" t="s">
        <v>872</v>
      </c>
      <c r="D538" s="9" t="s">
        <v>2258</v>
      </c>
      <c r="E538" s="9" t="s">
        <v>23</v>
      </c>
      <c r="F538" s="9" t="s">
        <v>277</v>
      </c>
      <c r="G538" s="9" t="s">
        <v>33</v>
      </c>
      <c r="H538" s="9" t="s">
        <v>26</v>
      </c>
      <c r="I538" s="9">
        <v>138</v>
      </c>
      <c r="J538" s="24">
        <v>120</v>
      </c>
      <c r="K538" s="25" t="str">
        <f>IF(F538="NA","0000",IF(F538="A04","0200",IF(F538="A03","0500",IF(F538="A02","0700",IF(F538="A01","1000",ERROR)))))</f>
        <v>1000</v>
      </c>
      <c r="L538" s="25" t="str">
        <f t="shared" si="40"/>
        <v>120</v>
      </c>
      <c r="M538" s="26">
        <v>0</v>
      </c>
      <c r="N538" s="25">
        <v>19</v>
      </c>
      <c r="O538" s="25">
        <v>5</v>
      </c>
      <c r="P538" s="9" t="s">
        <v>2259</v>
      </c>
      <c r="Q538" s="9" t="str">
        <f t="shared" si="42"/>
        <v>1403</v>
      </c>
      <c r="R538" s="9" t="s">
        <v>3335</v>
      </c>
      <c r="S538" s="3"/>
      <c r="T538" s="3"/>
      <c r="U538" s="3"/>
    </row>
    <row r="539" spans="1:21" x14ac:dyDescent="0.25">
      <c r="A539" s="9" t="s">
        <v>3336</v>
      </c>
      <c r="B539" s="9" t="str">
        <f t="shared" si="41"/>
        <v>20190621</v>
      </c>
      <c r="C539" s="9" t="s">
        <v>872</v>
      </c>
      <c r="D539" s="9" t="s">
        <v>2258</v>
      </c>
      <c r="E539" s="9" t="s">
        <v>23</v>
      </c>
      <c r="F539" s="9" t="s">
        <v>277</v>
      </c>
      <c r="G539" s="9" t="s">
        <v>33</v>
      </c>
      <c r="H539" s="9" t="s">
        <v>26</v>
      </c>
      <c r="I539" s="9">
        <v>43</v>
      </c>
      <c r="J539" s="24">
        <v>120</v>
      </c>
      <c r="K539" s="25" t="str">
        <f>IF(F539="NA","0000",IF(F539="A04","0200",IF(F539="A03","0500",IF(F539="A02","0700",IF(F539="A01","1000",ERROR)))))</f>
        <v>1000</v>
      </c>
      <c r="L539" s="25" t="str">
        <f t="shared" si="40"/>
        <v>120</v>
      </c>
      <c r="M539" s="26">
        <v>0</v>
      </c>
      <c r="N539" s="25">
        <v>19</v>
      </c>
      <c r="O539" s="25">
        <v>5</v>
      </c>
      <c r="P539" s="9" t="s">
        <v>2259</v>
      </c>
      <c r="Q539" s="9" t="str">
        <f t="shared" si="42"/>
        <v>1405</v>
      </c>
      <c r="R539" s="9" t="s">
        <v>3337</v>
      </c>
      <c r="S539" s="3"/>
      <c r="T539" s="3"/>
      <c r="U539" s="3"/>
    </row>
    <row r="540" spans="1:21" x14ac:dyDescent="0.25">
      <c r="A540" s="9" t="s">
        <v>3338</v>
      </c>
      <c r="B540" s="9" t="str">
        <f t="shared" si="41"/>
        <v>20190621</v>
      </c>
      <c r="C540" s="9" t="s">
        <v>872</v>
      </c>
      <c r="D540" s="9" t="s">
        <v>2258</v>
      </c>
      <c r="E540" s="9" t="s">
        <v>29</v>
      </c>
      <c r="F540" s="9" t="s">
        <v>277</v>
      </c>
      <c r="G540" s="9" t="s">
        <v>33</v>
      </c>
      <c r="H540" s="9" t="s">
        <v>26</v>
      </c>
      <c r="I540" s="9">
        <v>17</v>
      </c>
      <c r="J540" s="24">
        <v>120</v>
      </c>
      <c r="K540" s="25" t="str">
        <f>IF(F540="NA","0000",IF(F540="A04","0200",IF(F540="A03","0500",IF(F540="A02","0700",IF(F540="A01","1000",ERROR)))))</f>
        <v>1000</v>
      </c>
      <c r="L540" s="25" t="str">
        <f t="shared" si="40"/>
        <v>120</v>
      </c>
      <c r="M540" s="26">
        <v>0</v>
      </c>
      <c r="N540" s="25">
        <v>19</v>
      </c>
      <c r="O540" s="25">
        <v>5</v>
      </c>
      <c r="P540" s="9" t="s">
        <v>2259</v>
      </c>
      <c r="Q540" s="9" t="str">
        <f t="shared" si="42"/>
        <v>1407</v>
      </c>
      <c r="R540" s="9" t="s">
        <v>3339</v>
      </c>
      <c r="S540" s="3">
        <f>I540-I537</f>
        <v>17</v>
      </c>
      <c r="T540" s="3">
        <f>I538-I536</f>
        <v>138</v>
      </c>
      <c r="U540" s="3">
        <f>S540/T540</f>
        <v>0.12318840579710146</v>
      </c>
    </row>
    <row r="541" spans="1:21" x14ac:dyDescent="0.25">
      <c r="A541" s="9" t="s">
        <v>3340</v>
      </c>
      <c r="B541" s="9" t="str">
        <f t="shared" si="41"/>
        <v>20190621</v>
      </c>
      <c r="C541" s="9" t="s">
        <v>872</v>
      </c>
      <c r="D541" s="9" t="s">
        <v>2258</v>
      </c>
      <c r="E541" s="9" t="s">
        <v>23</v>
      </c>
      <c r="F541" s="9" t="s">
        <v>24</v>
      </c>
      <c r="G541" s="9" t="s">
        <v>25</v>
      </c>
      <c r="H541" s="9" t="s">
        <v>26</v>
      </c>
      <c r="I541" s="9">
        <v>0</v>
      </c>
      <c r="J541" s="24">
        <v>0</v>
      </c>
      <c r="K541" s="25" t="str">
        <f>IF(F541="NA","0000",IF(F541="A04","0200",IF(F541="A03","0500",IF(F541="A02","0700",IF(F541="A01","1000",ERROR)))))</f>
        <v>0000</v>
      </c>
      <c r="L541" s="25" t="str">
        <f t="shared" si="40"/>
        <v>000</v>
      </c>
      <c r="M541" s="26">
        <v>0</v>
      </c>
      <c r="N541" s="25">
        <v>19</v>
      </c>
      <c r="O541" s="25">
        <v>6</v>
      </c>
      <c r="P541" s="9" t="s">
        <v>2259</v>
      </c>
      <c r="Q541" s="9" t="str">
        <f t="shared" si="42"/>
        <v>1409</v>
      </c>
      <c r="R541" s="9" t="s">
        <v>3341</v>
      </c>
      <c r="S541" s="3"/>
      <c r="T541" s="3"/>
      <c r="U541" s="3"/>
    </row>
    <row r="542" spans="1:21" x14ac:dyDescent="0.25">
      <c r="A542" s="9" t="s">
        <v>3342</v>
      </c>
      <c r="B542" s="9" t="str">
        <f t="shared" si="41"/>
        <v>20190621</v>
      </c>
      <c r="C542" s="9" t="s">
        <v>872</v>
      </c>
      <c r="D542" s="9" t="s">
        <v>2258</v>
      </c>
      <c r="E542" s="9" t="s">
        <v>29</v>
      </c>
      <c r="F542" s="9" t="s">
        <v>24</v>
      </c>
      <c r="G542" s="9" t="s">
        <v>25</v>
      </c>
      <c r="H542" s="9" t="s">
        <v>26</v>
      </c>
      <c r="I542" s="9">
        <v>0</v>
      </c>
      <c r="J542" s="24">
        <v>0</v>
      </c>
      <c r="K542" s="25" t="str">
        <f>IF(F542="NA","0000",IF(F542="A04","0200",IF(F542="A03","0500",IF(F542="A02","0700",IF(F542="A01","1000",ERROR)))))</f>
        <v>0000</v>
      </c>
      <c r="L542" s="25" t="str">
        <f t="shared" si="40"/>
        <v>000</v>
      </c>
      <c r="M542" s="26">
        <v>0</v>
      </c>
      <c r="N542" s="25">
        <v>19</v>
      </c>
      <c r="O542" s="25">
        <v>6</v>
      </c>
      <c r="P542" s="9" t="s">
        <v>2259</v>
      </c>
      <c r="Q542" s="9" t="str">
        <f t="shared" si="42"/>
        <v>1411</v>
      </c>
      <c r="R542" s="9" t="s">
        <v>3343</v>
      </c>
      <c r="S542" s="3"/>
      <c r="T542" s="3"/>
      <c r="U542" s="3"/>
    </row>
    <row r="543" spans="1:21" x14ac:dyDescent="0.25">
      <c r="A543" s="9" t="s">
        <v>3344</v>
      </c>
      <c r="B543" s="9" t="str">
        <f t="shared" si="41"/>
        <v>20190621</v>
      </c>
      <c r="C543" s="9" t="s">
        <v>872</v>
      </c>
      <c r="D543" s="9" t="s">
        <v>2258</v>
      </c>
      <c r="E543" s="9" t="s">
        <v>23</v>
      </c>
      <c r="F543" s="9" t="s">
        <v>277</v>
      </c>
      <c r="G543" s="9" t="s">
        <v>33</v>
      </c>
      <c r="H543" s="9" t="s">
        <v>26</v>
      </c>
      <c r="I543" s="9">
        <v>131</v>
      </c>
      <c r="J543" s="24">
        <v>120</v>
      </c>
      <c r="K543" s="25" t="str">
        <f>IF(F543="NA","0000",IF(F543="A04","0200",IF(F543="A03","0500",IF(F543="A02","0700",IF(F543="A01","1000",ERROR)))))</f>
        <v>1000</v>
      </c>
      <c r="L543" s="25" t="str">
        <f t="shared" si="40"/>
        <v>120</v>
      </c>
      <c r="M543" s="26">
        <v>0</v>
      </c>
      <c r="N543" s="25">
        <v>19</v>
      </c>
      <c r="O543" s="25">
        <v>6</v>
      </c>
      <c r="P543" s="9" t="s">
        <v>2259</v>
      </c>
      <c r="Q543" s="9" t="str">
        <f t="shared" si="42"/>
        <v>1413</v>
      </c>
      <c r="R543" s="9" t="s">
        <v>3345</v>
      </c>
      <c r="S543" s="3"/>
      <c r="T543" s="3"/>
      <c r="U543" s="3"/>
    </row>
    <row r="544" spans="1:21" x14ac:dyDescent="0.25">
      <c r="A544" s="9" t="s">
        <v>3346</v>
      </c>
      <c r="B544" s="9" t="str">
        <f t="shared" si="41"/>
        <v>20190621</v>
      </c>
      <c r="C544" s="9" t="s">
        <v>872</v>
      </c>
      <c r="D544" s="9" t="s">
        <v>2258</v>
      </c>
      <c r="E544" s="9" t="s">
        <v>23</v>
      </c>
      <c r="F544" s="9" t="s">
        <v>277</v>
      </c>
      <c r="G544" s="9" t="s">
        <v>33</v>
      </c>
      <c r="H544" s="9" t="s">
        <v>26</v>
      </c>
      <c r="I544" s="9">
        <v>99</v>
      </c>
      <c r="J544" s="24">
        <v>120</v>
      </c>
      <c r="K544" s="25" t="str">
        <f>IF(F544="NA","0000",IF(F544="A04","0200",IF(F544="A03","0500",IF(F544="A02","0700",IF(F544="A01","1000",ERROR)))))</f>
        <v>1000</v>
      </c>
      <c r="L544" s="25" t="str">
        <f t="shared" si="40"/>
        <v>120</v>
      </c>
      <c r="M544" s="26">
        <v>0</v>
      </c>
      <c r="N544" s="25">
        <v>19</v>
      </c>
      <c r="O544" s="25">
        <v>6</v>
      </c>
      <c r="P544" s="9" t="s">
        <v>2259</v>
      </c>
      <c r="Q544" s="9" t="str">
        <f t="shared" si="42"/>
        <v>1415</v>
      </c>
      <c r="R544" s="9" t="s">
        <v>3347</v>
      </c>
      <c r="S544" s="3"/>
      <c r="T544" s="3"/>
      <c r="U544" s="3"/>
    </row>
    <row r="545" spans="1:21" x14ac:dyDescent="0.25">
      <c r="A545" s="9" t="s">
        <v>3348</v>
      </c>
      <c r="B545" s="9" t="str">
        <f t="shared" si="41"/>
        <v>20190621</v>
      </c>
      <c r="C545" s="9" t="s">
        <v>872</v>
      </c>
      <c r="D545" s="9" t="s">
        <v>2258</v>
      </c>
      <c r="E545" s="9" t="s">
        <v>29</v>
      </c>
      <c r="F545" s="9" t="s">
        <v>277</v>
      </c>
      <c r="G545" s="9" t="s">
        <v>33</v>
      </c>
      <c r="H545" s="9" t="s">
        <v>26</v>
      </c>
      <c r="I545" s="9">
        <v>26</v>
      </c>
      <c r="J545" s="24">
        <v>120</v>
      </c>
      <c r="K545" s="25" t="str">
        <f>IF(F545="NA","0000",IF(F545="A04","0200",IF(F545="A03","0500",IF(F545="A02","0700",IF(F545="A01","1000",ERROR)))))</f>
        <v>1000</v>
      </c>
      <c r="L545" s="25" t="str">
        <f t="shared" si="40"/>
        <v>120</v>
      </c>
      <c r="M545" s="26">
        <v>0</v>
      </c>
      <c r="N545" s="25">
        <v>19</v>
      </c>
      <c r="O545" s="25">
        <v>6</v>
      </c>
      <c r="P545" s="9" t="s">
        <v>2259</v>
      </c>
      <c r="Q545" s="9" t="str">
        <f t="shared" si="42"/>
        <v>1417</v>
      </c>
      <c r="R545" s="9" t="s">
        <v>3349</v>
      </c>
      <c r="S545" s="3">
        <f>I545-I542</f>
        <v>26</v>
      </c>
      <c r="T545" s="3">
        <f>I543-I541</f>
        <v>131</v>
      </c>
      <c r="U545" s="3">
        <f>S545/T545</f>
        <v>0.19847328244274809</v>
      </c>
    </row>
    <row r="546" spans="1:21" x14ac:dyDescent="0.25">
      <c r="A546" s="9" t="s">
        <v>3350</v>
      </c>
      <c r="B546" s="9" t="str">
        <f t="shared" si="41"/>
        <v>20190613</v>
      </c>
      <c r="C546" s="9" t="s">
        <v>872</v>
      </c>
      <c r="D546" s="9" t="s">
        <v>2258</v>
      </c>
      <c r="E546" s="9" t="s">
        <v>23</v>
      </c>
      <c r="F546" s="9" t="s">
        <v>24</v>
      </c>
      <c r="G546" s="9" t="s">
        <v>25</v>
      </c>
      <c r="H546" s="9" t="s">
        <v>26</v>
      </c>
      <c r="I546" s="9">
        <v>0</v>
      </c>
      <c r="J546" s="24">
        <v>0</v>
      </c>
      <c r="K546" s="25" t="str">
        <f>IF(F546="NA","0000",IF(F546="A04","0200",IF(F546="A03","0500",IF(F546="A02","0700",IF(F546="A01","1000",ERROR)))))</f>
        <v>0000</v>
      </c>
      <c r="L546" s="25" t="str">
        <f t="shared" si="40"/>
        <v>000</v>
      </c>
      <c r="M546" s="26">
        <v>0</v>
      </c>
      <c r="N546" s="25">
        <v>20</v>
      </c>
      <c r="O546" s="25">
        <v>1</v>
      </c>
      <c r="P546" s="9" t="s">
        <v>2310</v>
      </c>
      <c r="Q546" s="9" t="str">
        <f t="shared" si="42"/>
        <v>1080</v>
      </c>
      <c r="R546" s="9" t="s">
        <v>3351</v>
      </c>
      <c r="S546" s="3"/>
      <c r="T546" s="3"/>
      <c r="U546" s="3"/>
    </row>
    <row r="547" spans="1:21" x14ac:dyDescent="0.25">
      <c r="A547" s="9" t="s">
        <v>3352</v>
      </c>
      <c r="B547" s="9" t="str">
        <f t="shared" si="41"/>
        <v>20190613</v>
      </c>
      <c r="C547" s="9" t="s">
        <v>872</v>
      </c>
      <c r="D547" s="9" t="s">
        <v>2258</v>
      </c>
      <c r="E547" s="9" t="s">
        <v>29</v>
      </c>
      <c r="F547" s="9" t="s">
        <v>24</v>
      </c>
      <c r="G547" s="9" t="s">
        <v>25</v>
      </c>
      <c r="H547" s="9" t="s">
        <v>26</v>
      </c>
      <c r="I547" s="9">
        <v>3</v>
      </c>
      <c r="J547" s="24">
        <v>0</v>
      </c>
      <c r="K547" s="25" t="str">
        <f>IF(F547="NA","0000",IF(F547="A04","0200",IF(F547="A03","0500",IF(F547="A02","0700",IF(F547="A01","1000",ERROR)))))</f>
        <v>0000</v>
      </c>
      <c r="L547" s="25" t="str">
        <f t="shared" si="40"/>
        <v>000</v>
      </c>
      <c r="M547" s="26">
        <v>0</v>
      </c>
      <c r="N547" s="25">
        <v>20</v>
      </c>
      <c r="O547" s="25">
        <v>1</v>
      </c>
      <c r="P547" s="9" t="s">
        <v>2310</v>
      </c>
      <c r="Q547" s="9" t="str">
        <f t="shared" si="42"/>
        <v>1082</v>
      </c>
      <c r="R547" s="9" t="s">
        <v>3353</v>
      </c>
      <c r="S547" s="3"/>
      <c r="T547" s="3"/>
      <c r="U547" s="3"/>
    </row>
    <row r="548" spans="1:21" x14ac:dyDescent="0.25">
      <c r="A548" s="9" t="s">
        <v>3354</v>
      </c>
      <c r="B548" s="9" t="str">
        <f t="shared" si="41"/>
        <v>20190613</v>
      </c>
      <c r="C548" s="9" t="s">
        <v>872</v>
      </c>
      <c r="D548" s="9" t="s">
        <v>2258</v>
      </c>
      <c r="E548" s="9" t="s">
        <v>23</v>
      </c>
      <c r="F548" s="9" t="s">
        <v>277</v>
      </c>
      <c r="G548" s="9" t="s">
        <v>33</v>
      </c>
      <c r="H548" s="9" t="s">
        <v>26</v>
      </c>
      <c r="I548" s="9">
        <v>159</v>
      </c>
      <c r="J548" s="24">
        <v>120</v>
      </c>
      <c r="K548" s="25" t="str">
        <f>IF(F548="NA","0000",IF(F548="A04","0200",IF(F548="A03","0500",IF(F548="A02","0700",IF(F548="A01","1000",ERROR)))))</f>
        <v>1000</v>
      </c>
      <c r="L548" s="25" t="str">
        <f t="shared" si="40"/>
        <v>120</v>
      </c>
      <c r="M548" s="26">
        <v>0</v>
      </c>
      <c r="N548" s="25">
        <v>20</v>
      </c>
      <c r="O548" s="25">
        <v>1</v>
      </c>
      <c r="P548" s="9" t="s">
        <v>2310</v>
      </c>
      <c r="Q548" s="9" t="str">
        <f t="shared" si="42"/>
        <v>1084</v>
      </c>
      <c r="R548" s="9" t="s">
        <v>3355</v>
      </c>
      <c r="S548" s="3"/>
      <c r="T548" s="3"/>
      <c r="U548" s="3"/>
    </row>
    <row r="549" spans="1:21" x14ac:dyDescent="0.25">
      <c r="A549" s="9" t="s">
        <v>3356</v>
      </c>
      <c r="B549" s="9" t="str">
        <f t="shared" si="41"/>
        <v>20190613</v>
      </c>
      <c r="C549" s="9" t="s">
        <v>872</v>
      </c>
      <c r="D549" s="9" t="s">
        <v>2258</v>
      </c>
      <c r="E549" s="9" t="s">
        <v>23</v>
      </c>
      <c r="F549" s="9" t="s">
        <v>277</v>
      </c>
      <c r="G549" s="9" t="s">
        <v>33</v>
      </c>
      <c r="H549" s="9" t="s">
        <v>26</v>
      </c>
      <c r="I549" s="9">
        <v>165</v>
      </c>
      <c r="J549" s="24">
        <v>120</v>
      </c>
      <c r="K549" s="25" t="str">
        <f>IF(F549="NA","0000",IF(F549="A04","0200",IF(F549="A03","0500",IF(F549="A02","0700",IF(F549="A01","1000",ERROR)))))</f>
        <v>1000</v>
      </c>
      <c r="L549" s="25" t="str">
        <f t="shared" si="40"/>
        <v>120</v>
      </c>
      <c r="M549" s="26">
        <v>0</v>
      </c>
      <c r="N549" s="25">
        <v>20</v>
      </c>
      <c r="O549" s="25">
        <v>1</v>
      </c>
      <c r="P549" s="9" t="s">
        <v>2310</v>
      </c>
      <c r="Q549" s="9" t="str">
        <f t="shared" si="42"/>
        <v>1086</v>
      </c>
      <c r="R549" s="9" t="s">
        <v>3357</v>
      </c>
      <c r="S549" s="3"/>
      <c r="T549" s="3"/>
      <c r="U549" s="3"/>
    </row>
    <row r="550" spans="1:21" x14ac:dyDescent="0.25">
      <c r="A550" s="9" t="s">
        <v>3358</v>
      </c>
      <c r="B550" s="9" t="str">
        <f t="shared" si="41"/>
        <v>20190613</v>
      </c>
      <c r="C550" s="9" t="s">
        <v>872</v>
      </c>
      <c r="D550" s="9" t="s">
        <v>2258</v>
      </c>
      <c r="E550" s="9" t="s">
        <v>29</v>
      </c>
      <c r="F550" s="9" t="s">
        <v>277</v>
      </c>
      <c r="G550" s="9" t="s">
        <v>33</v>
      </c>
      <c r="H550" s="9" t="s">
        <v>26</v>
      </c>
      <c r="I550" s="9">
        <v>48</v>
      </c>
      <c r="J550" s="24">
        <v>120</v>
      </c>
      <c r="K550" s="25" t="str">
        <f>IF(F550="NA","0000",IF(F550="A04","0200",IF(F550="A03","0500",IF(F550="A02","0700",IF(F550="A01","1000",ERROR)))))</f>
        <v>1000</v>
      </c>
      <c r="L550" s="25" t="str">
        <f t="shared" si="40"/>
        <v>120</v>
      </c>
      <c r="M550" s="26">
        <v>0</v>
      </c>
      <c r="N550" s="25">
        <v>20</v>
      </c>
      <c r="O550" s="25">
        <v>1</v>
      </c>
      <c r="P550" s="9" t="s">
        <v>2310</v>
      </c>
      <c r="Q550" s="9" t="str">
        <f t="shared" si="42"/>
        <v>1088</v>
      </c>
      <c r="R550" s="9" t="s">
        <v>3359</v>
      </c>
      <c r="S550" s="3">
        <f>I550-I547</f>
        <v>45</v>
      </c>
      <c r="T550" s="3">
        <f>I548-I546</f>
        <v>159</v>
      </c>
      <c r="U550" s="3">
        <f>S550/T550</f>
        <v>0.28301886792452829</v>
      </c>
    </row>
    <row r="551" spans="1:21" x14ac:dyDescent="0.25">
      <c r="A551" s="9" t="s">
        <v>3360</v>
      </c>
      <c r="B551" s="9" t="str">
        <f t="shared" si="41"/>
        <v>20190613</v>
      </c>
      <c r="C551" s="9" t="s">
        <v>872</v>
      </c>
      <c r="D551" s="9" t="s">
        <v>2258</v>
      </c>
      <c r="E551" s="9" t="s">
        <v>23</v>
      </c>
      <c r="F551" s="9" t="s">
        <v>24</v>
      </c>
      <c r="G551" s="9" t="s">
        <v>25</v>
      </c>
      <c r="H551" s="9" t="s">
        <v>26</v>
      </c>
      <c r="I551" s="9">
        <v>0</v>
      </c>
      <c r="J551" s="24">
        <v>0</v>
      </c>
      <c r="K551" s="25" t="str">
        <f>IF(F551="NA","0000",IF(F551="A04","0200",IF(F551="A03","0500",IF(F551="A02","0700",IF(F551="A01","1000",ERROR)))))</f>
        <v>0000</v>
      </c>
      <c r="L551" s="25" t="str">
        <f t="shared" si="40"/>
        <v>000</v>
      </c>
      <c r="M551" s="26">
        <v>0</v>
      </c>
      <c r="N551" s="25">
        <v>20</v>
      </c>
      <c r="O551" s="25">
        <v>2</v>
      </c>
      <c r="P551" s="9" t="s">
        <v>2310</v>
      </c>
      <c r="Q551" s="9" t="str">
        <f t="shared" si="42"/>
        <v>1100</v>
      </c>
      <c r="R551" s="9" t="s">
        <v>3361</v>
      </c>
      <c r="S551" s="3"/>
      <c r="T551" s="3"/>
      <c r="U551" s="3"/>
    </row>
    <row r="552" spans="1:21" x14ac:dyDescent="0.25">
      <c r="A552" s="9" t="s">
        <v>3362</v>
      </c>
      <c r="B552" s="9" t="str">
        <f t="shared" si="41"/>
        <v>20190613</v>
      </c>
      <c r="C552" s="9" t="s">
        <v>872</v>
      </c>
      <c r="D552" s="9" t="s">
        <v>2258</v>
      </c>
      <c r="E552" s="9" t="s">
        <v>29</v>
      </c>
      <c r="F552" s="9" t="s">
        <v>24</v>
      </c>
      <c r="G552" s="9" t="s">
        <v>25</v>
      </c>
      <c r="H552" s="9" t="s">
        <v>26</v>
      </c>
      <c r="I552" s="9">
        <v>7</v>
      </c>
      <c r="J552" s="24">
        <v>0</v>
      </c>
      <c r="K552" s="25" t="str">
        <f>IF(F552="NA","0000",IF(F552="A04","0200",IF(F552="A03","0500",IF(F552="A02","0700",IF(F552="A01","1000",ERROR)))))</f>
        <v>0000</v>
      </c>
      <c r="L552" s="25" t="str">
        <f t="shared" si="40"/>
        <v>000</v>
      </c>
      <c r="M552" s="26">
        <v>0</v>
      </c>
      <c r="N552" s="25">
        <v>20</v>
      </c>
      <c r="O552" s="25">
        <v>2</v>
      </c>
      <c r="P552" s="9" t="s">
        <v>2310</v>
      </c>
      <c r="Q552" s="9" t="str">
        <f t="shared" si="42"/>
        <v>1102</v>
      </c>
      <c r="R552" s="9" t="s">
        <v>3363</v>
      </c>
      <c r="S552" s="3"/>
      <c r="T552" s="3"/>
      <c r="U552" s="3"/>
    </row>
    <row r="553" spans="1:21" x14ac:dyDescent="0.25">
      <c r="A553" s="9" t="s">
        <v>3364</v>
      </c>
      <c r="B553" s="9" t="str">
        <f t="shared" si="41"/>
        <v>20190613</v>
      </c>
      <c r="C553" s="9" t="s">
        <v>872</v>
      </c>
      <c r="D553" s="9" t="s">
        <v>2258</v>
      </c>
      <c r="E553" s="9" t="s">
        <v>23</v>
      </c>
      <c r="F553" s="9" t="s">
        <v>277</v>
      </c>
      <c r="G553" s="9" t="s">
        <v>33</v>
      </c>
      <c r="H553" s="9" t="s">
        <v>26</v>
      </c>
      <c r="I553" s="9">
        <v>219</v>
      </c>
      <c r="J553" s="24">
        <v>120</v>
      </c>
      <c r="K553" s="25" t="str">
        <f>IF(F553="NA","0000",IF(F553="A04","0200",IF(F553="A03","0500",IF(F553="A02","0700",IF(F553="A01","1000",ERROR)))))</f>
        <v>1000</v>
      </c>
      <c r="L553" s="25" t="str">
        <f t="shared" si="40"/>
        <v>120</v>
      </c>
      <c r="M553" s="26">
        <v>0</v>
      </c>
      <c r="N553" s="25">
        <v>20</v>
      </c>
      <c r="O553" s="25">
        <v>2</v>
      </c>
      <c r="P553" s="9" t="s">
        <v>2310</v>
      </c>
      <c r="Q553" s="9" t="str">
        <f t="shared" si="42"/>
        <v>1104</v>
      </c>
      <c r="R553" s="9" t="s">
        <v>3365</v>
      </c>
      <c r="S553" s="3"/>
      <c r="T553" s="3"/>
      <c r="U553" s="3"/>
    </row>
    <row r="554" spans="1:21" x14ac:dyDescent="0.25">
      <c r="A554" s="9" t="s">
        <v>3366</v>
      </c>
      <c r="B554" s="9" t="str">
        <f t="shared" si="41"/>
        <v>20190613</v>
      </c>
      <c r="C554" s="9" t="s">
        <v>872</v>
      </c>
      <c r="D554" s="9" t="s">
        <v>2258</v>
      </c>
      <c r="E554" s="9" t="s">
        <v>23</v>
      </c>
      <c r="F554" s="9" t="s">
        <v>277</v>
      </c>
      <c r="G554" s="9" t="s">
        <v>33</v>
      </c>
      <c r="H554" s="9" t="s">
        <v>26</v>
      </c>
      <c r="I554" s="9">
        <v>178</v>
      </c>
      <c r="J554" s="24">
        <v>120</v>
      </c>
      <c r="K554" s="25" t="str">
        <f>IF(F554="NA","0000",IF(F554="A04","0200",IF(F554="A03","0500",IF(F554="A02","0700",IF(F554="A01","1000",ERROR)))))</f>
        <v>1000</v>
      </c>
      <c r="L554" s="25" t="str">
        <f t="shared" si="40"/>
        <v>120</v>
      </c>
      <c r="M554" s="26">
        <v>0</v>
      </c>
      <c r="N554" s="25">
        <v>20</v>
      </c>
      <c r="O554" s="25">
        <v>2</v>
      </c>
      <c r="P554" s="9" t="s">
        <v>2310</v>
      </c>
      <c r="Q554" s="9" t="str">
        <f t="shared" si="42"/>
        <v>1106</v>
      </c>
      <c r="R554" s="9" t="s">
        <v>3367</v>
      </c>
      <c r="S554" s="3"/>
      <c r="T554" s="3"/>
      <c r="U554" s="3"/>
    </row>
    <row r="555" spans="1:21" x14ac:dyDescent="0.25">
      <c r="A555" s="9" t="s">
        <v>3368</v>
      </c>
      <c r="B555" s="9" t="str">
        <f t="shared" si="41"/>
        <v>20190613</v>
      </c>
      <c r="C555" s="9" t="s">
        <v>872</v>
      </c>
      <c r="D555" s="9" t="s">
        <v>2258</v>
      </c>
      <c r="E555" s="9" t="s">
        <v>29</v>
      </c>
      <c r="F555" s="9" t="s">
        <v>277</v>
      </c>
      <c r="G555" s="9" t="s">
        <v>33</v>
      </c>
      <c r="H555" s="9" t="s">
        <v>26</v>
      </c>
      <c r="I555" s="9">
        <v>67</v>
      </c>
      <c r="J555" s="24">
        <v>120</v>
      </c>
      <c r="K555" s="25" t="str">
        <f>IF(F555="NA","0000",IF(F555="A04","0200",IF(F555="A03","0500",IF(F555="A02","0700",IF(F555="A01","1000",ERROR)))))</f>
        <v>1000</v>
      </c>
      <c r="L555" s="25" t="str">
        <f t="shared" si="40"/>
        <v>120</v>
      </c>
      <c r="M555" s="26">
        <v>0</v>
      </c>
      <c r="N555" s="25">
        <v>20</v>
      </c>
      <c r="O555" s="25">
        <v>2</v>
      </c>
      <c r="P555" s="9" t="s">
        <v>2310</v>
      </c>
      <c r="Q555" s="9" t="str">
        <f t="shared" si="42"/>
        <v>1108</v>
      </c>
      <c r="R555" s="9" t="s">
        <v>3369</v>
      </c>
      <c r="S555" s="3">
        <f>I555-I552</f>
        <v>60</v>
      </c>
      <c r="T555" s="3">
        <f>I553-I551</f>
        <v>219</v>
      </c>
      <c r="U555" s="3">
        <f>S555/T555</f>
        <v>0.27397260273972601</v>
      </c>
    </row>
    <row r="556" spans="1:21" x14ac:dyDescent="0.25">
      <c r="A556" s="9" t="s">
        <v>3370</v>
      </c>
      <c r="B556" s="9" t="str">
        <f t="shared" si="41"/>
        <v>20190613</v>
      </c>
      <c r="C556" s="9" t="s">
        <v>872</v>
      </c>
      <c r="D556" s="9" t="s">
        <v>2258</v>
      </c>
      <c r="E556" s="9" t="s">
        <v>23</v>
      </c>
      <c r="F556" s="9" t="s">
        <v>24</v>
      </c>
      <c r="G556" s="9" t="s">
        <v>25</v>
      </c>
      <c r="H556" s="9" t="s">
        <v>26</v>
      </c>
      <c r="I556" s="9">
        <v>0</v>
      </c>
      <c r="J556" s="24">
        <v>0</v>
      </c>
      <c r="K556" s="25" t="str">
        <f>IF(F556="NA","0000",IF(F556="A04","0200",IF(F556="A03","0500",IF(F556="A02","0700",IF(F556="A01","1000",ERROR)))))</f>
        <v>0000</v>
      </c>
      <c r="L556" s="25" t="str">
        <f t="shared" ref="L556:L600" si="43">IF(J556="NA","000",TEXT(J556,"000"))</f>
        <v>000</v>
      </c>
      <c r="M556" s="26">
        <v>0</v>
      </c>
      <c r="N556" s="25">
        <v>20</v>
      </c>
      <c r="O556" s="25">
        <v>3</v>
      </c>
      <c r="P556" s="9" t="s">
        <v>2310</v>
      </c>
      <c r="Q556" s="9" t="str">
        <f t="shared" si="42"/>
        <v>1120</v>
      </c>
      <c r="R556" s="9" t="s">
        <v>3371</v>
      </c>
      <c r="S556" s="3"/>
      <c r="T556" s="3"/>
      <c r="U556" s="3"/>
    </row>
    <row r="557" spans="1:21" x14ac:dyDescent="0.25">
      <c r="A557" s="9" t="s">
        <v>3372</v>
      </c>
      <c r="B557" s="9" t="str">
        <f t="shared" si="41"/>
        <v>20190613</v>
      </c>
      <c r="C557" s="9" t="s">
        <v>872</v>
      </c>
      <c r="D557" s="9" t="s">
        <v>2258</v>
      </c>
      <c r="E557" s="9" t="s">
        <v>29</v>
      </c>
      <c r="F557" s="9" t="s">
        <v>24</v>
      </c>
      <c r="G557" s="9" t="s">
        <v>25</v>
      </c>
      <c r="H557" s="9" t="s">
        <v>26</v>
      </c>
      <c r="I557" s="9">
        <v>2</v>
      </c>
      <c r="J557" s="24">
        <v>0</v>
      </c>
      <c r="K557" s="25" t="str">
        <f>IF(F557="NA","0000",IF(F557="A04","0200",IF(F557="A03","0500",IF(F557="A02","0700",IF(F557="A01","1000",ERROR)))))</f>
        <v>0000</v>
      </c>
      <c r="L557" s="25" t="str">
        <f t="shared" si="43"/>
        <v>000</v>
      </c>
      <c r="M557" s="26">
        <v>0</v>
      </c>
      <c r="N557" s="25">
        <v>20</v>
      </c>
      <c r="O557" s="25">
        <v>3</v>
      </c>
      <c r="P557" s="9" t="s">
        <v>2310</v>
      </c>
      <c r="Q557" s="9" t="str">
        <f t="shared" si="42"/>
        <v>1122</v>
      </c>
      <c r="R557" s="9" t="s">
        <v>3373</v>
      </c>
      <c r="S557" s="3"/>
      <c r="T557" s="3"/>
      <c r="U557" s="3"/>
    </row>
    <row r="558" spans="1:21" x14ac:dyDescent="0.25">
      <c r="A558" s="9" t="s">
        <v>3374</v>
      </c>
      <c r="B558" s="9" t="str">
        <f t="shared" si="41"/>
        <v>20190613</v>
      </c>
      <c r="C558" s="9" t="s">
        <v>872</v>
      </c>
      <c r="D558" s="9" t="s">
        <v>2258</v>
      </c>
      <c r="E558" s="9" t="s">
        <v>23</v>
      </c>
      <c r="F558" s="9" t="s">
        <v>277</v>
      </c>
      <c r="G558" s="9" t="s">
        <v>33</v>
      </c>
      <c r="H558" s="9" t="s">
        <v>26</v>
      </c>
      <c r="I558" s="9">
        <v>230</v>
      </c>
      <c r="J558" s="24">
        <v>120</v>
      </c>
      <c r="K558" s="25" t="str">
        <f>IF(F558="NA","0000",IF(F558="A04","0200",IF(F558="A03","0500",IF(F558="A02","0700",IF(F558="A01","1000",ERROR)))))</f>
        <v>1000</v>
      </c>
      <c r="L558" s="25" t="str">
        <f t="shared" si="43"/>
        <v>120</v>
      </c>
      <c r="M558" s="26">
        <v>0</v>
      </c>
      <c r="N558" s="25">
        <v>20</v>
      </c>
      <c r="O558" s="25">
        <v>3</v>
      </c>
      <c r="P558" s="9" t="s">
        <v>2310</v>
      </c>
      <c r="Q558" s="9" t="str">
        <f t="shared" si="42"/>
        <v>1124</v>
      </c>
      <c r="R558" s="9" t="s">
        <v>3375</v>
      </c>
      <c r="S558" s="3"/>
      <c r="T558" s="3"/>
      <c r="U558" s="3"/>
    </row>
    <row r="559" spans="1:21" x14ac:dyDescent="0.25">
      <c r="A559" s="9" t="s">
        <v>3376</v>
      </c>
      <c r="B559" s="9" t="str">
        <f t="shared" si="41"/>
        <v>20190613</v>
      </c>
      <c r="C559" s="9" t="s">
        <v>872</v>
      </c>
      <c r="D559" s="9" t="s">
        <v>2258</v>
      </c>
      <c r="E559" s="9" t="s">
        <v>23</v>
      </c>
      <c r="F559" s="9" t="s">
        <v>277</v>
      </c>
      <c r="G559" s="9" t="s">
        <v>33</v>
      </c>
      <c r="H559" s="9" t="s">
        <v>26</v>
      </c>
      <c r="I559" s="9">
        <v>121</v>
      </c>
      <c r="J559" s="24">
        <v>120</v>
      </c>
      <c r="K559" s="25" t="str">
        <f>IF(F559="NA","0000",IF(F559="A04","0200",IF(F559="A03","0500",IF(F559="A02","0700",IF(F559="A01","1000",ERROR)))))</f>
        <v>1000</v>
      </c>
      <c r="L559" s="25" t="str">
        <f t="shared" si="43"/>
        <v>120</v>
      </c>
      <c r="M559" s="26">
        <v>0</v>
      </c>
      <c r="N559" s="25">
        <v>20</v>
      </c>
      <c r="O559" s="25">
        <v>3</v>
      </c>
      <c r="P559" s="9" t="s">
        <v>2310</v>
      </c>
      <c r="Q559" s="9" t="str">
        <f t="shared" si="42"/>
        <v>1126</v>
      </c>
      <c r="R559" s="9" t="s">
        <v>3377</v>
      </c>
      <c r="S559" s="3"/>
      <c r="T559" s="3"/>
      <c r="U559" s="3"/>
    </row>
    <row r="560" spans="1:21" x14ac:dyDescent="0.25">
      <c r="A560" s="9" t="s">
        <v>3378</v>
      </c>
      <c r="B560" s="9" t="str">
        <f t="shared" si="41"/>
        <v>20190613</v>
      </c>
      <c r="C560" s="9" t="s">
        <v>872</v>
      </c>
      <c r="D560" s="9" t="s">
        <v>2258</v>
      </c>
      <c r="E560" s="9" t="s">
        <v>29</v>
      </c>
      <c r="F560" s="9" t="s">
        <v>277</v>
      </c>
      <c r="G560" s="9" t="s">
        <v>33</v>
      </c>
      <c r="H560" s="9" t="s">
        <v>26</v>
      </c>
      <c r="I560" s="9">
        <v>65</v>
      </c>
      <c r="J560" s="24">
        <v>120</v>
      </c>
      <c r="K560" s="25" t="str">
        <f>IF(F560="NA","0000",IF(F560="A04","0200",IF(F560="A03","0500",IF(F560="A02","0700",IF(F560="A01","1000",ERROR)))))</f>
        <v>1000</v>
      </c>
      <c r="L560" s="25" t="str">
        <f t="shared" si="43"/>
        <v>120</v>
      </c>
      <c r="M560" s="26">
        <v>0</v>
      </c>
      <c r="N560" s="25">
        <v>20</v>
      </c>
      <c r="O560" s="25">
        <v>3</v>
      </c>
      <c r="P560" s="9" t="s">
        <v>2310</v>
      </c>
      <c r="Q560" s="9" t="str">
        <f t="shared" si="42"/>
        <v>1128</v>
      </c>
      <c r="R560" s="9" t="s">
        <v>3379</v>
      </c>
      <c r="S560" s="3">
        <f>I560-I557</f>
        <v>63</v>
      </c>
      <c r="T560" s="3">
        <f>I558-I556</f>
        <v>230</v>
      </c>
      <c r="U560" s="3">
        <f>S560/T560</f>
        <v>0.27391304347826084</v>
      </c>
    </row>
    <row r="561" spans="1:21" x14ac:dyDescent="0.25">
      <c r="A561" s="9" t="s">
        <v>3380</v>
      </c>
      <c r="B561" s="9" t="str">
        <f t="shared" si="41"/>
        <v>20190621</v>
      </c>
      <c r="C561" s="9" t="s">
        <v>872</v>
      </c>
      <c r="D561" s="9" t="s">
        <v>2258</v>
      </c>
      <c r="E561" s="9" t="s">
        <v>23</v>
      </c>
      <c r="F561" s="9" t="s">
        <v>24</v>
      </c>
      <c r="G561" s="9" t="s">
        <v>25</v>
      </c>
      <c r="H561" s="9" t="s">
        <v>26</v>
      </c>
      <c r="I561" s="9">
        <v>0</v>
      </c>
      <c r="J561" s="24">
        <v>0</v>
      </c>
      <c r="K561" s="25" t="str">
        <f>IF(F561="NA","0000",IF(F561="A04","0200",IF(F561="A03","0500",IF(F561="A02","0700",IF(F561="A01","1000",ERROR)))))</f>
        <v>0000</v>
      </c>
      <c r="L561" s="25" t="str">
        <f t="shared" si="43"/>
        <v>000</v>
      </c>
      <c r="M561" s="26">
        <v>0</v>
      </c>
      <c r="N561" s="25">
        <v>20</v>
      </c>
      <c r="O561" s="25">
        <v>5</v>
      </c>
      <c r="P561" s="9" t="s">
        <v>2310</v>
      </c>
      <c r="Q561" s="9" t="str">
        <f t="shared" si="42"/>
        <v>1400</v>
      </c>
      <c r="R561" s="9" t="s">
        <v>3381</v>
      </c>
      <c r="S561" s="3"/>
      <c r="T561" s="3"/>
      <c r="U561" s="3"/>
    </row>
    <row r="562" spans="1:21" x14ac:dyDescent="0.25">
      <c r="A562" s="9" t="s">
        <v>3382</v>
      </c>
      <c r="B562" s="9" t="str">
        <f t="shared" si="41"/>
        <v>20190621</v>
      </c>
      <c r="C562" s="9" t="s">
        <v>872</v>
      </c>
      <c r="D562" s="9" t="s">
        <v>2258</v>
      </c>
      <c r="E562" s="9" t="s">
        <v>29</v>
      </c>
      <c r="F562" s="9" t="s">
        <v>24</v>
      </c>
      <c r="G562" s="9" t="s">
        <v>25</v>
      </c>
      <c r="H562" s="9" t="s">
        <v>26</v>
      </c>
      <c r="I562" s="9">
        <v>0</v>
      </c>
      <c r="J562" s="24">
        <v>0</v>
      </c>
      <c r="K562" s="25" t="str">
        <f>IF(F562="NA","0000",IF(F562="A04","0200",IF(F562="A03","0500",IF(F562="A02","0700",IF(F562="A01","1000",ERROR)))))</f>
        <v>0000</v>
      </c>
      <c r="L562" s="25" t="str">
        <f t="shared" si="43"/>
        <v>000</v>
      </c>
      <c r="M562" s="26">
        <v>0</v>
      </c>
      <c r="N562" s="25">
        <v>20</v>
      </c>
      <c r="O562" s="25">
        <v>5</v>
      </c>
      <c r="P562" s="9" t="s">
        <v>2310</v>
      </c>
      <c r="Q562" s="9" t="str">
        <f t="shared" si="42"/>
        <v>1402</v>
      </c>
      <c r="R562" s="9" t="s">
        <v>3383</v>
      </c>
      <c r="S562" s="3"/>
      <c r="T562" s="3"/>
      <c r="U562" s="3"/>
    </row>
    <row r="563" spans="1:21" x14ac:dyDescent="0.25">
      <c r="A563" s="9" t="s">
        <v>3384</v>
      </c>
      <c r="B563" s="9" t="str">
        <f t="shared" si="41"/>
        <v>20190621</v>
      </c>
      <c r="C563" s="9" t="s">
        <v>872</v>
      </c>
      <c r="D563" s="9" t="s">
        <v>2258</v>
      </c>
      <c r="E563" s="9" t="s">
        <v>23</v>
      </c>
      <c r="F563" s="9" t="s">
        <v>277</v>
      </c>
      <c r="G563" s="9" t="s">
        <v>33</v>
      </c>
      <c r="H563" s="9" t="s">
        <v>26</v>
      </c>
      <c r="I563" s="9">
        <v>240</v>
      </c>
      <c r="J563" s="24">
        <v>120</v>
      </c>
      <c r="K563" s="25" t="str">
        <f>IF(F563="NA","0000",IF(F563="A04","0200",IF(F563="A03","0500",IF(F563="A02","0700",IF(F563="A01","1000",ERROR)))))</f>
        <v>1000</v>
      </c>
      <c r="L563" s="25" t="str">
        <f t="shared" si="43"/>
        <v>120</v>
      </c>
      <c r="M563" s="26">
        <v>0</v>
      </c>
      <c r="N563" s="25">
        <v>20</v>
      </c>
      <c r="O563" s="25">
        <v>5</v>
      </c>
      <c r="P563" s="9" t="s">
        <v>2310</v>
      </c>
      <c r="Q563" s="9" t="str">
        <f t="shared" si="42"/>
        <v>1404</v>
      </c>
      <c r="R563" s="9" t="s">
        <v>3385</v>
      </c>
      <c r="S563" s="3"/>
      <c r="T563" s="3"/>
      <c r="U563" s="3"/>
    </row>
    <row r="564" spans="1:21" x14ac:dyDescent="0.25">
      <c r="A564" s="9" t="s">
        <v>3386</v>
      </c>
      <c r="B564" s="9" t="str">
        <f t="shared" si="41"/>
        <v>20190621</v>
      </c>
      <c r="C564" s="9" t="s">
        <v>872</v>
      </c>
      <c r="D564" s="9" t="s">
        <v>2258</v>
      </c>
      <c r="E564" s="9" t="s">
        <v>23</v>
      </c>
      <c r="F564" s="9" t="s">
        <v>277</v>
      </c>
      <c r="G564" s="9" t="s">
        <v>33</v>
      </c>
      <c r="H564" s="9" t="s">
        <v>26</v>
      </c>
      <c r="I564" s="9">
        <v>187</v>
      </c>
      <c r="J564" s="24">
        <v>120</v>
      </c>
      <c r="K564" s="25" t="str">
        <f>IF(F564="NA","0000",IF(F564="A04","0200",IF(F564="A03","0500",IF(F564="A02","0700",IF(F564="A01","1000",ERROR)))))</f>
        <v>1000</v>
      </c>
      <c r="L564" s="25" t="str">
        <f t="shared" si="43"/>
        <v>120</v>
      </c>
      <c r="M564" s="26">
        <v>0</v>
      </c>
      <c r="N564" s="25">
        <v>20</v>
      </c>
      <c r="O564" s="25">
        <v>5</v>
      </c>
      <c r="P564" s="9" t="s">
        <v>2310</v>
      </c>
      <c r="Q564" s="9" t="str">
        <f t="shared" si="42"/>
        <v>1406</v>
      </c>
      <c r="R564" s="9" t="s">
        <v>3387</v>
      </c>
      <c r="S564" s="3"/>
      <c r="T564" s="3"/>
      <c r="U564" s="3"/>
    </row>
    <row r="565" spans="1:21" x14ac:dyDescent="0.25">
      <c r="A565" s="9" t="s">
        <v>3388</v>
      </c>
      <c r="B565" s="9" t="str">
        <f t="shared" si="41"/>
        <v>20190621</v>
      </c>
      <c r="C565" s="9" t="s">
        <v>872</v>
      </c>
      <c r="D565" s="9" t="s">
        <v>2258</v>
      </c>
      <c r="E565" s="9" t="s">
        <v>29</v>
      </c>
      <c r="F565" s="9" t="s">
        <v>277</v>
      </c>
      <c r="G565" s="9" t="s">
        <v>33</v>
      </c>
      <c r="H565" s="9" t="s">
        <v>26</v>
      </c>
      <c r="I565" s="9">
        <v>27</v>
      </c>
      <c r="J565" s="24">
        <v>120</v>
      </c>
      <c r="K565" s="25" t="str">
        <f>IF(F565="NA","0000",IF(F565="A04","0200",IF(F565="A03","0500",IF(F565="A02","0700",IF(F565="A01","1000",ERROR)))))</f>
        <v>1000</v>
      </c>
      <c r="L565" s="25" t="str">
        <f t="shared" si="43"/>
        <v>120</v>
      </c>
      <c r="M565" s="26">
        <v>0</v>
      </c>
      <c r="N565" s="25">
        <v>20</v>
      </c>
      <c r="O565" s="25">
        <v>5</v>
      </c>
      <c r="P565" s="9" t="s">
        <v>2359</v>
      </c>
      <c r="Q565" s="9" t="str">
        <f t="shared" si="42"/>
        <v>1408</v>
      </c>
      <c r="R565" s="9" t="s">
        <v>3389</v>
      </c>
      <c r="S565" s="3">
        <f>I565-I562</f>
        <v>27</v>
      </c>
      <c r="T565" s="3">
        <f>I563-I561</f>
        <v>240</v>
      </c>
      <c r="U565" s="3">
        <f>S565/T565</f>
        <v>0.1125</v>
      </c>
    </row>
    <row r="566" spans="1:21" x14ac:dyDescent="0.25">
      <c r="A566" s="9" t="s">
        <v>3390</v>
      </c>
      <c r="B566" s="9" t="str">
        <f t="shared" ref="B566:B614" si="44">LEFT(A566,8)</f>
        <v>20190621</v>
      </c>
      <c r="C566" s="9" t="s">
        <v>872</v>
      </c>
      <c r="D566" s="9" t="s">
        <v>2258</v>
      </c>
      <c r="E566" s="9" t="s">
        <v>23</v>
      </c>
      <c r="F566" s="9" t="s">
        <v>24</v>
      </c>
      <c r="G566" s="9" t="s">
        <v>25</v>
      </c>
      <c r="H566" s="9" t="s">
        <v>26</v>
      </c>
      <c r="I566" s="9">
        <v>0</v>
      </c>
      <c r="J566" s="24">
        <v>0</v>
      </c>
      <c r="K566" s="25" t="str">
        <f>IF(F566="NA","0000",IF(F566="A04","0200",IF(F566="A03","0500",IF(F566="A02","0700",IF(F566="A01","1000",ERROR)))))</f>
        <v>0000</v>
      </c>
      <c r="L566" s="25" t="str">
        <f t="shared" si="43"/>
        <v>000</v>
      </c>
      <c r="M566" s="26">
        <v>0</v>
      </c>
      <c r="N566" s="25">
        <v>20</v>
      </c>
      <c r="O566" s="25">
        <v>6</v>
      </c>
      <c r="P566" s="9" t="s">
        <v>2310</v>
      </c>
      <c r="Q566" s="9" t="str">
        <f t="shared" si="42"/>
        <v>1410</v>
      </c>
      <c r="R566" s="9" t="s">
        <v>3391</v>
      </c>
      <c r="S566" s="3"/>
      <c r="T566" s="3"/>
      <c r="U566" s="3"/>
    </row>
    <row r="567" spans="1:21" x14ac:dyDescent="0.25">
      <c r="A567" s="9" t="s">
        <v>3392</v>
      </c>
      <c r="B567" s="9" t="str">
        <f t="shared" si="44"/>
        <v>20190621</v>
      </c>
      <c r="C567" s="9" t="s">
        <v>872</v>
      </c>
      <c r="D567" s="9" t="s">
        <v>2258</v>
      </c>
      <c r="E567" s="9" t="s">
        <v>29</v>
      </c>
      <c r="F567" s="9" t="s">
        <v>24</v>
      </c>
      <c r="G567" s="9" t="s">
        <v>25</v>
      </c>
      <c r="H567" s="9" t="s">
        <v>26</v>
      </c>
      <c r="I567" s="9">
        <v>1</v>
      </c>
      <c r="J567" s="24">
        <v>0</v>
      </c>
      <c r="K567" s="25" t="str">
        <f>IF(F567="NA","0000",IF(F567="A04","0200",IF(F567="A03","0500",IF(F567="A02","0700",IF(F567="A01","1000",ERROR)))))</f>
        <v>0000</v>
      </c>
      <c r="L567" s="25" t="str">
        <f t="shared" si="43"/>
        <v>000</v>
      </c>
      <c r="M567" s="26">
        <v>0</v>
      </c>
      <c r="N567" s="25">
        <v>20</v>
      </c>
      <c r="O567" s="25">
        <v>6</v>
      </c>
      <c r="P567" s="9" t="s">
        <v>2310</v>
      </c>
      <c r="Q567" s="9" t="str">
        <f t="shared" si="42"/>
        <v>1412</v>
      </c>
      <c r="R567" s="9" t="s">
        <v>3393</v>
      </c>
      <c r="S567" s="3"/>
      <c r="T567" s="3"/>
      <c r="U567" s="3"/>
    </row>
    <row r="568" spans="1:21" x14ac:dyDescent="0.25">
      <c r="A568" s="9" t="s">
        <v>3394</v>
      </c>
      <c r="B568" s="9" t="str">
        <f t="shared" si="44"/>
        <v>20190621</v>
      </c>
      <c r="C568" s="9" t="s">
        <v>872</v>
      </c>
      <c r="D568" s="9" t="s">
        <v>2258</v>
      </c>
      <c r="E568" s="9" t="s">
        <v>23</v>
      </c>
      <c r="F568" s="9" t="s">
        <v>277</v>
      </c>
      <c r="G568" s="9" t="s">
        <v>33</v>
      </c>
      <c r="H568" s="9" t="s">
        <v>26</v>
      </c>
      <c r="I568" s="9">
        <v>249</v>
      </c>
      <c r="J568" s="24">
        <v>120</v>
      </c>
      <c r="K568" s="25" t="str">
        <f>IF(F568="NA","0000",IF(F568="A04","0200",IF(F568="A03","0500",IF(F568="A02","0700",IF(F568="A01","1000",ERROR)))))</f>
        <v>1000</v>
      </c>
      <c r="L568" s="25" t="str">
        <f t="shared" si="43"/>
        <v>120</v>
      </c>
      <c r="M568" s="26">
        <v>0</v>
      </c>
      <c r="N568" s="25">
        <v>20</v>
      </c>
      <c r="O568" s="25">
        <v>6</v>
      </c>
      <c r="P568" s="9" t="s">
        <v>2310</v>
      </c>
      <c r="Q568" s="9" t="str">
        <f t="shared" si="42"/>
        <v>1414</v>
      </c>
      <c r="R568" s="9" t="s">
        <v>3395</v>
      </c>
      <c r="S568" s="3"/>
      <c r="T568" s="3"/>
      <c r="U568" s="3"/>
    </row>
    <row r="569" spans="1:21" x14ac:dyDescent="0.25">
      <c r="A569" s="9" t="s">
        <v>3396</v>
      </c>
      <c r="B569" s="9" t="str">
        <f t="shared" si="44"/>
        <v>20190621</v>
      </c>
      <c r="C569" s="9" t="s">
        <v>872</v>
      </c>
      <c r="D569" s="9" t="s">
        <v>2258</v>
      </c>
      <c r="E569" s="9" t="s">
        <v>23</v>
      </c>
      <c r="F569" s="9" t="s">
        <v>277</v>
      </c>
      <c r="G569" s="9" t="s">
        <v>33</v>
      </c>
      <c r="H569" s="9" t="s">
        <v>26</v>
      </c>
      <c r="I569" s="9">
        <v>194</v>
      </c>
      <c r="J569" s="24">
        <v>120</v>
      </c>
      <c r="K569" s="25" t="str">
        <f>IF(F569="NA","0000",IF(F569="A04","0200",IF(F569="A03","0500",IF(F569="A02","0700",IF(F569="A01","1000",ERROR)))))</f>
        <v>1000</v>
      </c>
      <c r="L569" s="25" t="str">
        <f t="shared" si="43"/>
        <v>120</v>
      </c>
      <c r="M569" s="26">
        <v>0</v>
      </c>
      <c r="N569" s="25">
        <v>20</v>
      </c>
      <c r="O569" s="25">
        <v>6</v>
      </c>
      <c r="P569" s="9" t="s">
        <v>2310</v>
      </c>
      <c r="Q569" s="9" t="str">
        <f t="shared" si="42"/>
        <v>1416</v>
      </c>
      <c r="R569" s="9" t="s">
        <v>3397</v>
      </c>
      <c r="S569" s="3"/>
      <c r="T569" s="3"/>
      <c r="U569" s="3"/>
    </row>
    <row r="570" spans="1:21" x14ac:dyDescent="0.25">
      <c r="A570" s="9" t="s">
        <v>3398</v>
      </c>
      <c r="B570" s="9" t="str">
        <f t="shared" si="44"/>
        <v>20190621</v>
      </c>
      <c r="C570" s="9" t="s">
        <v>872</v>
      </c>
      <c r="D570" s="9" t="s">
        <v>2258</v>
      </c>
      <c r="E570" s="9" t="s">
        <v>29</v>
      </c>
      <c r="F570" s="9" t="s">
        <v>277</v>
      </c>
      <c r="G570" s="9" t="s">
        <v>33</v>
      </c>
      <c r="H570" s="9" t="s">
        <v>26</v>
      </c>
      <c r="I570" s="9">
        <v>36</v>
      </c>
      <c r="J570" s="24">
        <v>120</v>
      </c>
      <c r="K570" s="25" t="str">
        <f>IF(F570="NA","0000",IF(F570="A04","0200",IF(F570="A03","0500",IF(F570="A02","0700",IF(F570="A01","1000",ERROR)))))</f>
        <v>1000</v>
      </c>
      <c r="L570" s="25" t="str">
        <f t="shared" si="43"/>
        <v>120</v>
      </c>
      <c r="M570" s="26">
        <v>0</v>
      </c>
      <c r="N570" s="25">
        <v>20</v>
      </c>
      <c r="O570" s="25">
        <v>6</v>
      </c>
      <c r="P570" s="9" t="s">
        <v>2359</v>
      </c>
      <c r="Q570" s="9" t="str">
        <f t="shared" si="42"/>
        <v>1418</v>
      </c>
      <c r="R570" s="9" t="s">
        <v>3399</v>
      </c>
      <c r="S570" s="3">
        <f>I570-I567</f>
        <v>35</v>
      </c>
      <c r="T570" s="3">
        <f>I568-I566</f>
        <v>249</v>
      </c>
      <c r="U570" s="3">
        <f>S570/T570</f>
        <v>0.14056224899598393</v>
      </c>
    </row>
    <row r="571" spans="1:21" x14ac:dyDescent="0.25">
      <c r="A571" s="9" t="s">
        <v>3400</v>
      </c>
      <c r="B571" s="9" t="str">
        <f t="shared" si="44"/>
        <v>20190614</v>
      </c>
      <c r="C571" s="9" t="s">
        <v>872</v>
      </c>
      <c r="D571" s="9" t="s">
        <v>2258</v>
      </c>
      <c r="E571" s="9" t="s">
        <v>23</v>
      </c>
      <c r="F571" s="9" t="s">
        <v>24</v>
      </c>
      <c r="G571" s="9" t="s">
        <v>25</v>
      </c>
      <c r="H571" s="9" t="s">
        <v>26</v>
      </c>
      <c r="I571" s="9">
        <v>1</v>
      </c>
      <c r="J571" s="24">
        <v>0</v>
      </c>
      <c r="K571" s="25" t="str">
        <f>IF(F571="NA","0000",IF(F571="A04","0200",IF(F571="A03","0500",IF(F571="A02","0700",IF(F571="A01","1000",ERROR)))))</f>
        <v>0000</v>
      </c>
      <c r="L571" s="25" t="str">
        <f t="shared" si="43"/>
        <v>000</v>
      </c>
      <c r="M571" s="26">
        <v>0</v>
      </c>
      <c r="N571" s="25">
        <v>21</v>
      </c>
      <c r="O571" s="25">
        <v>1</v>
      </c>
      <c r="P571" s="9" t="s">
        <v>2259</v>
      </c>
      <c r="Q571" s="9" t="str">
        <f t="shared" si="42"/>
        <v>1129</v>
      </c>
      <c r="R571" s="9" t="s">
        <v>3401</v>
      </c>
      <c r="S571" s="3"/>
      <c r="T571" s="3"/>
      <c r="U571" s="3"/>
    </row>
    <row r="572" spans="1:21" x14ac:dyDescent="0.25">
      <c r="A572" s="9" t="s">
        <v>3402</v>
      </c>
      <c r="B572" s="9" t="str">
        <f t="shared" si="44"/>
        <v>20190614</v>
      </c>
      <c r="C572" s="9" t="s">
        <v>872</v>
      </c>
      <c r="D572" s="9" t="s">
        <v>2258</v>
      </c>
      <c r="E572" s="9" t="s">
        <v>29</v>
      </c>
      <c r="F572" s="9" t="s">
        <v>24</v>
      </c>
      <c r="G572" s="9" t="s">
        <v>25</v>
      </c>
      <c r="H572" s="9" t="s">
        <v>26</v>
      </c>
      <c r="I572" s="9">
        <v>0</v>
      </c>
      <c r="J572" s="24">
        <v>0</v>
      </c>
      <c r="K572" s="25" t="str">
        <f>IF(F572="NA","0000",IF(F572="A04","0200",IF(F572="A03","0500",IF(F572="A02","0700",IF(F572="A01","1000",ERROR)))))</f>
        <v>0000</v>
      </c>
      <c r="L572" s="25" t="str">
        <f t="shared" si="43"/>
        <v>000</v>
      </c>
      <c r="M572" s="26">
        <v>0</v>
      </c>
      <c r="N572" s="25">
        <v>21</v>
      </c>
      <c r="O572" s="25">
        <v>1</v>
      </c>
      <c r="P572" s="9" t="s">
        <v>2259</v>
      </c>
      <c r="Q572" s="9" t="str">
        <f t="shared" si="42"/>
        <v>1131</v>
      </c>
      <c r="R572" s="9" t="s">
        <v>3403</v>
      </c>
      <c r="S572" s="3"/>
      <c r="T572" s="3"/>
      <c r="U572" s="3"/>
    </row>
    <row r="573" spans="1:21" x14ac:dyDescent="0.25">
      <c r="A573" s="9" t="s">
        <v>3404</v>
      </c>
      <c r="B573" s="9" t="str">
        <f t="shared" si="44"/>
        <v>20190614</v>
      </c>
      <c r="C573" s="9" t="s">
        <v>872</v>
      </c>
      <c r="D573" s="9" t="s">
        <v>2258</v>
      </c>
      <c r="E573" s="9" t="s">
        <v>23</v>
      </c>
      <c r="F573" s="9" t="s">
        <v>339</v>
      </c>
      <c r="G573" s="9" t="s">
        <v>33</v>
      </c>
      <c r="H573" s="9" t="s">
        <v>26</v>
      </c>
      <c r="I573" s="9">
        <v>197</v>
      </c>
      <c r="J573" s="24">
        <v>60</v>
      </c>
      <c r="K573" s="25" t="str">
        <f>IF(F573="NA","0000",IF(F573="A04","0200",IF(F573="A03","0500",IF(F573="A02","0700",IF(F573="A01","1000",ERROR)))))</f>
        <v>0700</v>
      </c>
      <c r="L573" s="25" t="str">
        <f t="shared" si="43"/>
        <v>060</v>
      </c>
      <c r="M573" s="26">
        <v>0</v>
      </c>
      <c r="N573" s="25">
        <v>21</v>
      </c>
      <c r="O573" s="25">
        <v>1</v>
      </c>
      <c r="P573" s="9" t="s">
        <v>2259</v>
      </c>
      <c r="Q573" s="9" t="str">
        <f t="shared" si="42"/>
        <v>1133</v>
      </c>
      <c r="R573" s="9" t="s">
        <v>3405</v>
      </c>
      <c r="S573" s="3"/>
      <c r="T573" s="3"/>
      <c r="U573" s="3"/>
    </row>
    <row r="574" spans="1:21" x14ac:dyDescent="0.25">
      <c r="A574" s="9" t="s">
        <v>3406</v>
      </c>
      <c r="B574" s="9" t="str">
        <f t="shared" si="44"/>
        <v>20190614</v>
      </c>
      <c r="C574" s="9" t="s">
        <v>872</v>
      </c>
      <c r="D574" s="9" t="s">
        <v>2258</v>
      </c>
      <c r="E574" s="9" t="s">
        <v>23</v>
      </c>
      <c r="F574" s="9" t="s">
        <v>339</v>
      </c>
      <c r="G574" s="9" t="s">
        <v>33</v>
      </c>
      <c r="H574" s="9" t="s">
        <v>26</v>
      </c>
      <c r="I574" s="9">
        <v>104</v>
      </c>
      <c r="J574" s="24">
        <v>60</v>
      </c>
      <c r="K574" s="25" t="str">
        <f>IF(F574="NA","0000",IF(F574="A04","0200",IF(F574="A03","0500",IF(F574="A02","0700",IF(F574="A01","1000",ERROR)))))</f>
        <v>0700</v>
      </c>
      <c r="L574" s="25" t="str">
        <f t="shared" si="43"/>
        <v>060</v>
      </c>
      <c r="M574" s="26">
        <v>0</v>
      </c>
      <c r="N574" s="25">
        <v>21</v>
      </c>
      <c r="O574" s="25">
        <v>1</v>
      </c>
      <c r="P574" s="9" t="s">
        <v>2259</v>
      </c>
      <c r="Q574" s="9" t="str">
        <f t="shared" ref="Q574:Q622" si="45">RIGHT(A574,4)</f>
        <v>1135</v>
      </c>
      <c r="R574" s="9" t="s">
        <v>3407</v>
      </c>
      <c r="S574" s="3"/>
      <c r="T574" s="3"/>
      <c r="U574" s="3"/>
    </row>
    <row r="575" spans="1:21" x14ac:dyDescent="0.25">
      <c r="A575" s="9" t="s">
        <v>3408</v>
      </c>
      <c r="B575" s="9" t="str">
        <f t="shared" si="44"/>
        <v>20190614</v>
      </c>
      <c r="C575" s="9" t="s">
        <v>872</v>
      </c>
      <c r="D575" s="9" t="s">
        <v>2258</v>
      </c>
      <c r="E575" s="9" t="s">
        <v>29</v>
      </c>
      <c r="F575" s="9" t="s">
        <v>339</v>
      </c>
      <c r="G575" s="9" t="s">
        <v>33</v>
      </c>
      <c r="H575" s="9" t="s">
        <v>26</v>
      </c>
      <c r="I575" s="9">
        <v>25</v>
      </c>
      <c r="J575" s="24">
        <v>60</v>
      </c>
      <c r="K575" s="25" t="str">
        <f>IF(F575="NA","0000",IF(F575="A04","0200",IF(F575="A03","0500",IF(F575="A02","0700",IF(F575="A01","1000",ERROR)))))</f>
        <v>0700</v>
      </c>
      <c r="L575" s="25" t="str">
        <f t="shared" si="43"/>
        <v>060</v>
      </c>
      <c r="M575" s="26">
        <v>0</v>
      </c>
      <c r="N575" s="25">
        <v>21</v>
      </c>
      <c r="O575" s="25">
        <v>1</v>
      </c>
      <c r="P575" s="9" t="s">
        <v>2259</v>
      </c>
      <c r="Q575" s="9" t="str">
        <f t="shared" si="45"/>
        <v>1137</v>
      </c>
      <c r="R575" s="9" t="s">
        <v>3409</v>
      </c>
      <c r="S575" s="3">
        <f>I575-I572</f>
        <v>25</v>
      </c>
      <c r="T575" s="3">
        <f>I573-I571</f>
        <v>196</v>
      </c>
      <c r="U575" s="3">
        <f>S575/T575</f>
        <v>0.12755102040816327</v>
      </c>
    </row>
    <row r="576" spans="1:21" x14ac:dyDescent="0.25">
      <c r="A576" s="9" t="s">
        <v>3410</v>
      </c>
      <c r="B576" s="9" t="str">
        <f t="shared" si="44"/>
        <v>20190614</v>
      </c>
      <c r="C576" s="9" t="s">
        <v>872</v>
      </c>
      <c r="D576" s="9" t="s">
        <v>2258</v>
      </c>
      <c r="E576" s="9" t="s">
        <v>23</v>
      </c>
      <c r="F576" s="9" t="s">
        <v>24</v>
      </c>
      <c r="G576" s="9" t="s">
        <v>25</v>
      </c>
      <c r="H576" s="9" t="s">
        <v>26</v>
      </c>
      <c r="I576" s="9">
        <v>0</v>
      </c>
      <c r="J576" s="24">
        <v>0</v>
      </c>
      <c r="K576" s="25" t="str">
        <f>IF(F576="NA","0000",IF(F576="A04","0200",IF(F576="A03","0500",IF(F576="A02","0700",IF(F576="A01","1000",ERROR)))))</f>
        <v>0000</v>
      </c>
      <c r="L576" s="25" t="str">
        <f t="shared" si="43"/>
        <v>000</v>
      </c>
      <c r="M576" s="26">
        <v>0</v>
      </c>
      <c r="N576" s="25">
        <v>21</v>
      </c>
      <c r="O576" s="25">
        <v>2</v>
      </c>
      <c r="P576" s="9" t="s">
        <v>2259</v>
      </c>
      <c r="Q576" s="9" t="str">
        <f t="shared" si="45"/>
        <v>1139</v>
      </c>
      <c r="R576" s="9" t="s">
        <v>3411</v>
      </c>
      <c r="S576" s="3"/>
      <c r="T576" s="3"/>
      <c r="U576" s="3"/>
    </row>
    <row r="577" spans="1:21" x14ac:dyDescent="0.25">
      <c r="A577" s="9" t="s">
        <v>3412</v>
      </c>
      <c r="B577" s="9" t="str">
        <f t="shared" si="44"/>
        <v>20190614</v>
      </c>
      <c r="C577" s="9" t="s">
        <v>872</v>
      </c>
      <c r="D577" s="9" t="s">
        <v>2258</v>
      </c>
      <c r="E577" s="9" t="s">
        <v>29</v>
      </c>
      <c r="F577" s="9" t="s">
        <v>24</v>
      </c>
      <c r="G577" s="9" t="s">
        <v>25</v>
      </c>
      <c r="H577" s="9" t="s">
        <v>26</v>
      </c>
      <c r="I577" s="9">
        <v>1</v>
      </c>
      <c r="J577" s="24">
        <v>0</v>
      </c>
      <c r="K577" s="25" t="str">
        <f>IF(F577="NA","0000",IF(F577="A04","0200",IF(F577="A03","0500",IF(F577="A02","0700",IF(F577="A01","1000",ERROR)))))</f>
        <v>0000</v>
      </c>
      <c r="L577" s="25" t="str">
        <f t="shared" si="43"/>
        <v>000</v>
      </c>
      <c r="M577" s="26">
        <v>0</v>
      </c>
      <c r="N577" s="25">
        <v>21</v>
      </c>
      <c r="O577" s="25">
        <v>2</v>
      </c>
      <c r="P577" s="9" t="s">
        <v>2259</v>
      </c>
      <c r="Q577" s="9" t="str">
        <f t="shared" si="45"/>
        <v>1141</v>
      </c>
      <c r="R577" s="9" t="s">
        <v>3413</v>
      </c>
      <c r="S577" s="3"/>
      <c r="T577" s="3"/>
      <c r="U577" s="3"/>
    </row>
    <row r="578" spans="1:21" x14ac:dyDescent="0.25">
      <c r="A578" s="9" t="s">
        <v>3414</v>
      </c>
      <c r="B578" s="9" t="str">
        <f t="shared" si="44"/>
        <v>20190614</v>
      </c>
      <c r="C578" s="9" t="s">
        <v>872</v>
      </c>
      <c r="D578" s="9" t="s">
        <v>2258</v>
      </c>
      <c r="E578" s="9" t="s">
        <v>23</v>
      </c>
      <c r="F578" s="9" t="s">
        <v>339</v>
      </c>
      <c r="G578" s="9" t="s">
        <v>33</v>
      </c>
      <c r="H578" s="9" t="s">
        <v>26</v>
      </c>
      <c r="I578" s="9">
        <v>139</v>
      </c>
      <c r="J578" s="24">
        <v>60</v>
      </c>
      <c r="K578" s="25" t="str">
        <f>IF(F578="NA","0000",IF(F578="A04","0200",IF(F578="A03","0500",IF(F578="A02","0700",IF(F578="A01","1000",ERROR)))))</f>
        <v>0700</v>
      </c>
      <c r="L578" s="25" t="str">
        <f t="shared" si="43"/>
        <v>060</v>
      </c>
      <c r="M578" s="26">
        <v>0</v>
      </c>
      <c r="N578" s="25">
        <v>21</v>
      </c>
      <c r="O578" s="25">
        <v>2</v>
      </c>
      <c r="P578" s="9" t="s">
        <v>2259</v>
      </c>
      <c r="Q578" s="9" t="str">
        <f t="shared" si="45"/>
        <v>1143</v>
      </c>
      <c r="R578" s="9" t="s">
        <v>3415</v>
      </c>
      <c r="S578" s="3"/>
      <c r="T578" s="3"/>
      <c r="U578" s="3"/>
    </row>
    <row r="579" spans="1:21" x14ac:dyDescent="0.25">
      <c r="A579" s="9" t="s">
        <v>3416</v>
      </c>
      <c r="B579" s="9" t="str">
        <f t="shared" si="44"/>
        <v>20190614</v>
      </c>
      <c r="C579" s="9" t="s">
        <v>872</v>
      </c>
      <c r="D579" s="9" t="s">
        <v>2258</v>
      </c>
      <c r="E579" s="9" t="s">
        <v>23</v>
      </c>
      <c r="F579" s="9" t="s">
        <v>339</v>
      </c>
      <c r="G579" s="9" t="s">
        <v>33</v>
      </c>
      <c r="H579" s="9" t="s">
        <v>26</v>
      </c>
      <c r="I579" s="9">
        <v>92</v>
      </c>
      <c r="J579" s="24">
        <v>60</v>
      </c>
      <c r="K579" s="25" t="str">
        <f>IF(F579="NA","0000",IF(F579="A04","0200",IF(F579="A03","0500",IF(F579="A02","0700",IF(F579="A01","1000",ERROR)))))</f>
        <v>0700</v>
      </c>
      <c r="L579" s="25" t="str">
        <f t="shared" si="43"/>
        <v>060</v>
      </c>
      <c r="M579" s="26">
        <v>0</v>
      </c>
      <c r="N579" s="25">
        <v>21</v>
      </c>
      <c r="O579" s="25">
        <v>2</v>
      </c>
      <c r="P579" s="9" t="s">
        <v>2259</v>
      </c>
      <c r="Q579" s="9" t="str">
        <f t="shared" si="45"/>
        <v>1145</v>
      </c>
      <c r="R579" s="9" t="s">
        <v>3417</v>
      </c>
      <c r="S579" s="3"/>
      <c r="T579" s="3"/>
      <c r="U579" s="3"/>
    </row>
    <row r="580" spans="1:21" x14ac:dyDescent="0.25">
      <c r="A580" s="9" t="s">
        <v>3418</v>
      </c>
      <c r="B580" s="9" t="str">
        <f t="shared" si="44"/>
        <v>20190614</v>
      </c>
      <c r="C580" s="9" t="s">
        <v>872</v>
      </c>
      <c r="D580" s="9" t="s">
        <v>2258</v>
      </c>
      <c r="E580" s="9" t="s">
        <v>29</v>
      </c>
      <c r="F580" s="9" t="s">
        <v>339</v>
      </c>
      <c r="G580" s="9" t="s">
        <v>33</v>
      </c>
      <c r="H580" s="9" t="s">
        <v>26</v>
      </c>
      <c r="I580" s="9">
        <v>23</v>
      </c>
      <c r="J580" s="24">
        <v>60</v>
      </c>
      <c r="K580" s="25" t="str">
        <f>IF(F580="NA","0000",IF(F580="A04","0200",IF(F580="A03","0500",IF(F580="A02","0700",IF(F580="A01","1000",ERROR)))))</f>
        <v>0700</v>
      </c>
      <c r="L580" s="25" t="str">
        <f t="shared" si="43"/>
        <v>060</v>
      </c>
      <c r="M580" s="26">
        <v>0</v>
      </c>
      <c r="N580" s="25">
        <v>21</v>
      </c>
      <c r="O580" s="25">
        <v>2</v>
      </c>
      <c r="P580" s="9" t="s">
        <v>2259</v>
      </c>
      <c r="Q580" s="9" t="str">
        <f t="shared" si="45"/>
        <v>1147</v>
      </c>
      <c r="R580" s="9" t="s">
        <v>3419</v>
      </c>
      <c r="S580" s="3">
        <f>I580-I577</f>
        <v>22</v>
      </c>
      <c r="T580" s="3">
        <f>I578-I576</f>
        <v>139</v>
      </c>
      <c r="U580" s="3">
        <f>S580/T580</f>
        <v>0.15827338129496402</v>
      </c>
    </row>
    <row r="581" spans="1:21" x14ac:dyDescent="0.25">
      <c r="A581" s="9" t="s">
        <v>3420</v>
      </c>
      <c r="B581" s="9" t="str">
        <f t="shared" si="44"/>
        <v>20190614</v>
      </c>
      <c r="C581" s="9" t="s">
        <v>872</v>
      </c>
      <c r="D581" s="9" t="s">
        <v>2258</v>
      </c>
      <c r="E581" s="9" t="s">
        <v>23</v>
      </c>
      <c r="F581" s="9" t="s">
        <v>24</v>
      </c>
      <c r="G581" s="9" t="s">
        <v>25</v>
      </c>
      <c r="H581" s="9" t="s">
        <v>26</v>
      </c>
      <c r="I581" s="9">
        <v>0</v>
      </c>
      <c r="J581" s="24">
        <v>0</v>
      </c>
      <c r="K581" s="25" t="str">
        <f>IF(F581="NA","0000",IF(F581="A04","0200",IF(F581="A03","0500",IF(F581="A02","0700",IF(F581="A01","1000",ERROR)))))</f>
        <v>0000</v>
      </c>
      <c r="L581" s="25" t="str">
        <f t="shared" si="43"/>
        <v>000</v>
      </c>
      <c r="M581" s="26">
        <v>0</v>
      </c>
      <c r="N581" s="25">
        <v>21</v>
      </c>
      <c r="O581" s="25">
        <v>5</v>
      </c>
      <c r="P581" s="9" t="s">
        <v>2259</v>
      </c>
      <c r="Q581" s="9" t="str">
        <f t="shared" si="45"/>
        <v>1169</v>
      </c>
      <c r="R581" s="9" t="s">
        <v>3421</v>
      </c>
      <c r="S581" s="3"/>
      <c r="T581" s="3"/>
      <c r="U581" s="3"/>
    </row>
    <row r="582" spans="1:21" x14ac:dyDescent="0.25">
      <c r="A582" s="9" t="s">
        <v>3422</v>
      </c>
      <c r="B582" s="9" t="str">
        <f t="shared" si="44"/>
        <v>20190614</v>
      </c>
      <c r="C582" s="9" t="s">
        <v>872</v>
      </c>
      <c r="D582" s="9" t="s">
        <v>2258</v>
      </c>
      <c r="E582" s="9" t="s">
        <v>29</v>
      </c>
      <c r="F582" s="9" t="s">
        <v>24</v>
      </c>
      <c r="G582" s="9" t="s">
        <v>25</v>
      </c>
      <c r="H582" s="9" t="s">
        <v>26</v>
      </c>
      <c r="I582" s="9">
        <v>0</v>
      </c>
      <c r="J582" s="24">
        <v>0</v>
      </c>
      <c r="K582" s="25" t="str">
        <f>IF(F582="NA","0000",IF(F582="A04","0200",IF(F582="A03","0500",IF(F582="A02","0700",IF(F582="A01","1000",ERROR)))))</f>
        <v>0000</v>
      </c>
      <c r="L582" s="25" t="str">
        <f t="shared" si="43"/>
        <v>000</v>
      </c>
      <c r="M582" s="26">
        <v>0</v>
      </c>
      <c r="N582" s="25">
        <v>21</v>
      </c>
      <c r="O582" s="25">
        <v>5</v>
      </c>
      <c r="P582" s="9" t="s">
        <v>2259</v>
      </c>
      <c r="Q582" s="9" t="str">
        <f t="shared" si="45"/>
        <v>1171</v>
      </c>
      <c r="R582" s="9" t="s">
        <v>3423</v>
      </c>
      <c r="S582" s="3"/>
      <c r="T582" s="3"/>
      <c r="U582" s="3"/>
    </row>
    <row r="583" spans="1:21" x14ac:dyDescent="0.25">
      <c r="A583" s="9" t="s">
        <v>3424</v>
      </c>
      <c r="B583" s="9" t="str">
        <f t="shared" si="44"/>
        <v>20190614</v>
      </c>
      <c r="C583" s="9" t="s">
        <v>872</v>
      </c>
      <c r="D583" s="9" t="s">
        <v>2258</v>
      </c>
      <c r="E583" s="9" t="s">
        <v>23</v>
      </c>
      <c r="F583" s="9" t="s">
        <v>339</v>
      </c>
      <c r="G583" s="9" t="s">
        <v>33</v>
      </c>
      <c r="H583" s="9" t="s">
        <v>26</v>
      </c>
      <c r="I583" s="9">
        <v>52</v>
      </c>
      <c r="J583" s="24">
        <v>60</v>
      </c>
      <c r="K583" s="25" t="str">
        <f>IF(F583="NA","0000",IF(F583="A04","0200",IF(F583="A03","0500",IF(F583="A02","0700",IF(F583="A01","1000",ERROR)))))</f>
        <v>0700</v>
      </c>
      <c r="L583" s="25" t="str">
        <f t="shared" si="43"/>
        <v>060</v>
      </c>
      <c r="M583" s="26">
        <v>0</v>
      </c>
      <c r="N583" s="25">
        <v>21</v>
      </c>
      <c r="O583" s="25">
        <v>5</v>
      </c>
      <c r="P583" s="9" t="s">
        <v>2259</v>
      </c>
      <c r="Q583" s="9" t="str">
        <f t="shared" si="45"/>
        <v>1173</v>
      </c>
      <c r="R583" s="9" t="s">
        <v>3425</v>
      </c>
      <c r="S583" s="3"/>
      <c r="T583" s="3"/>
      <c r="U583" s="3"/>
    </row>
    <row r="584" spans="1:21" x14ac:dyDescent="0.25">
      <c r="A584" s="9" t="s">
        <v>3426</v>
      </c>
      <c r="B584" s="9" t="str">
        <f t="shared" si="44"/>
        <v>20190614</v>
      </c>
      <c r="C584" s="9" t="s">
        <v>872</v>
      </c>
      <c r="D584" s="9" t="s">
        <v>2258</v>
      </c>
      <c r="E584" s="9" t="s">
        <v>23</v>
      </c>
      <c r="F584" s="9" t="s">
        <v>339</v>
      </c>
      <c r="G584" s="9" t="s">
        <v>33</v>
      </c>
      <c r="H584" s="9" t="s">
        <v>26</v>
      </c>
      <c r="I584" s="9">
        <v>63</v>
      </c>
      <c r="J584" s="24">
        <v>60</v>
      </c>
      <c r="K584" s="25" t="str">
        <f>IF(F584="NA","0000",IF(F584="A04","0200",IF(F584="A03","0500",IF(F584="A02","0700",IF(F584="A01","1000",ERROR)))))</f>
        <v>0700</v>
      </c>
      <c r="L584" s="25" t="str">
        <f t="shared" si="43"/>
        <v>060</v>
      </c>
      <c r="M584" s="26">
        <v>0</v>
      </c>
      <c r="N584" s="25">
        <v>21</v>
      </c>
      <c r="O584" s="25">
        <v>5</v>
      </c>
      <c r="P584" s="9" t="s">
        <v>2259</v>
      </c>
      <c r="Q584" s="9" t="str">
        <f t="shared" si="45"/>
        <v>1175</v>
      </c>
      <c r="R584" s="9" t="s">
        <v>3427</v>
      </c>
      <c r="S584" s="3"/>
      <c r="T584" s="3"/>
      <c r="U584" s="3"/>
    </row>
    <row r="585" spans="1:21" x14ac:dyDescent="0.25">
      <c r="A585" s="9" t="s">
        <v>3428</v>
      </c>
      <c r="B585" s="9" t="str">
        <f t="shared" si="44"/>
        <v>20190614</v>
      </c>
      <c r="C585" s="9" t="s">
        <v>872</v>
      </c>
      <c r="D585" s="9" t="s">
        <v>2258</v>
      </c>
      <c r="E585" s="9" t="s">
        <v>29</v>
      </c>
      <c r="F585" s="9" t="s">
        <v>339</v>
      </c>
      <c r="G585" s="9" t="s">
        <v>33</v>
      </c>
      <c r="H585" s="9" t="s">
        <v>26</v>
      </c>
      <c r="I585" s="9">
        <v>18</v>
      </c>
      <c r="J585" s="24">
        <v>60</v>
      </c>
      <c r="K585" s="25" t="str">
        <f>IF(F585="NA","0000",IF(F585="A04","0200",IF(F585="A03","0500",IF(F585="A02","0700",IF(F585="A01","1000",ERROR)))))</f>
        <v>0700</v>
      </c>
      <c r="L585" s="25" t="str">
        <f t="shared" si="43"/>
        <v>060</v>
      </c>
      <c r="M585" s="26">
        <v>0</v>
      </c>
      <c r="N585" s="25">
        <v>21</v>
      </c>
      <c r="O585" s="25">
        <v>5</v>
      </c>
      <c r="P585" s="9" t="s">
        <v>2259</v>
      </c>
      <c r="Q585" s="9" t="str">
        <f t="shared" si="45"/>
        <v>1177</v>
      </c>
      <c r="R585" s="9" t="s">
        <v>3429</v>
      </c>
      <c r="S585" s="3">
        <f>I585-I582</f>
        <v>18</v>
      </c>
      <c r="T585" s="3">
        <f>I583-I581</f>
        <v>52</v>
      </c>
      <c r="U585" s="3">
        <f>S585/T585</f>
        <v>0.34615384615384615</v>
      </c>
    </row>
    <row r="586" spans="1:21" x14ac:dyDescent="0.25">
      <c r="A586" s="9" t="s">
        <v>3430</v>
      </c>
      <c r="B586" s="9" t="str">
        <f t="shared" si="44"/>
        <v>20190614</v>
      </c>
      <c r="C586" s="9" t="s">
        <v>872</v>
      </c>
      <c r="D586" s="9" t="s">
        <v>2258</v>
      </c>
      <c r="E586" s="9" t="s">
        <v>23</v>
      </c>
      <c r="F586" s="9" t="s">
        <v>24</v>
      </c>
      <c r="G586" s="9" t="s">
        <v>25</v>
      </c>
      <c r="H586" s="9" t="s">
        <v>26</v>
      </c>
      <c r="I586" s="9">
        <v>0</v>
      </c>
      <c r="J586" s="24">
        <v>0</v>
      </c>
      <c r="K586" s="25" t="str">
        <f>IF(F586="NA","0000",IF(F586="A04","0200",IF(F586="A03","0500",IF(F586="A02","0700",IF(F586="A01","1000",ERROR)))))</f>
        <v>0000</v>
      </c>
      <c r="L586" s="25" t="str">
        <f t="shared" si="43"/>
        <v>000</v>
      </c>
      <c r="M586" s="26">
        <v>0</v>
      </c>
      <c r="N586" s="25">
        <v>21</v>
      </c>
      <c r="O586" s="25">
        <v>6</v>
      </c>
      <c r="P586" s="9" t="s">
        <v>2259</v>
      </c>
      <c r="Q586" s="9" t="str">
        <f t="shared" si="45"/>
        <v>1179</v>
      </c>
      <c r="R586" s="9" t="s">
        <v>3431</v>
      </c>
      <c r="S586" s="3"/>
      <c r="T586" s="3"/>
      <c r="U586" s="3"/>
    </row>
    <row r="587" spans="1:21" x14ac:dyDescent="0.25">
      <c r="A587" s="9" t="s">
        <v>3432</v>
      </c>
      <c r="B587" s="9" t="str">
        <f t="shared" si="44"/>
        <v>20190614</v>
      </c>
      <c r="C587" s="9" t="s">
        <v>872</v>
      </c>
      <c r="D587" s="9" t="s">
        <v>2258</v>
      </c>
      <c r="E587" s="9" t="s">
        <v>29</v>
      </c>
      <c r="F587" s="9" t="s">
        <v>24</v>
      </c>
      <c r="G587" s="9" t="s">
        <v>25</v>
      </c>
      <c r="H587" s="9" t="s">
        <v>26</v>
      </c>
      <c r="I587" s="9">
        <v>0</v>
      </c>
      <c r="J587" s="24">
        <v>0</v>
      </c>
      <c r="K587" s="25" t="str">
        <f>IF(F587="NA","0000",IF(F587="A04","0200",IF(F587="A03","0500",IF(F587="A02","0700",IF(F587="A01","1000",ERROR)))))</f>
        <v>0000</v>
      </c>
      <c r="L587" s="25" t="str">
        <f t="shared" si="43"/>
        <v>000</v>
      </c>
      <c r="M587" s="26">
        <v>0</v>
      </c>
      <c r="N587" s="25">
        <v>21</v>
      </c>
      <c r="O587" s="25">
        <v>6</v>
      </c>
      <c r="P587" s="9" t="s">
        <v>2259</v>
      </c>
      <c r="Q587" s="9" t="str">
        <f t="shared" si="45"/>
        <v>1181</v>
      </c>
      <c r="R587" s="9" t="s">
        <v>3433</v>
      </c>
      <c r="S587" s="3"/>
      <c r="T587" s="3"/>
      <c r="U587" s="3"/>
    </row>
    <row r="588" spans="1:21" x14ac:dyDescent="0.25">
      <c r="A588" s="9" t="s">
        <v>3434</v>
      </c>
      <c r="B588" s="9" t="str">
        <f t="shared" si="44"/>
        <v>20190614</v>
      </c>
      <c r="C588" s="9" t="s">
        <v>872</v>
      </c>
      <c r="D588" s="9" t="s">
        <v>2258</v>
      </c>
      <c r="E588" s="9" t="s">
        <v>23</v>
      </c>
      <c r="F588" s="9" t="s">
        <v>339</v>
      </c>
      <c r="G588" s="9" t="s">
        <v>33</v>
      </c>
      <c r="H588" s="9" t="s">
        <v>26</v>
      </c>
      <c r="I588" s="9">
        <v>106</v>
      </c>
      <c r="J588" s="24">
        <v>60</v>
      </c>
      <c r="K588" s="25" t="str">
        <f>IF(F588="NA","0000",IF(F588="A04","0200",IF(F588="A03","0500",IF(F588="A02","0700",IF(F588="A01","1000",ERROR)))))</f>
        <v>0700</v>
      </c>
      <c r="L588" s="25" t="str">
        <f t="shared" si="43"/>
        <v>060</v>
      </c>
      <c r="M588" s="26">
        <v>0</v>
      </c>
      <c r="N588" s="25">
        <v>21</v>
      </c>
      <c r="O588" s="25">
        <v>6</v>
      </c>
      <c r="P588" s="9" t="s">
        <v>2259</v>
      </c>
      <c r="Q588" s="9" t="str">
        <f t="shared" si="45"/>
        <v>1183</v>
      </c>
      <c r="R588" s="9" t="s">
        <v>3435</v>
      </c>
      <c r="S588" s="3"/>
      <c r="T588" s="3"/>
      <c r="U588" s="3"/>
    </row>
    <row r="589" spans="1:21" x14ac:dyDescent="0.25">
      <c r="A589" s="9" t="s">
        <v>3436</v>
      </c>
      <c r="B589" s="9" t="str">
        <f t="shared" si="44"/>
        <v>20190614</v>
      </c>
      <c r="C589" s="9" t="s">
        <v>872</v>
      </c>
      <c r="D589" s="9" t="s">
        <v>2258</v>
      </c>
      <c r="E589" s="9" t="s">
        <v>23</v>
      </c>
      <c r="F589" s="9" t="s">
        <v>339</v>
      </c>
      <c r="G589" s="9" t="s">
        <v>33</v>
      </c>
      <c r="H589" s="9" t="s">
        <v>26</v>
      </c>
      <c r="I589" s="9">
        <v>60</v>
      </c>
      <c r="J589" s="24">
        <v>60</v>
      </c>
      <c r="K589" s="25" t="str">
        <f>IF(F589="NA","0000",IF(F589="A04","0200",IF(F589="A03","0500",IF(F589="A02","0700",IF(F589="A01","1000",ERROR)))))</f>
        <v>0700</v>
      </c>
      <c r="L589" s="25" t="str">
        <f t="shared" si="43"/>
        <v>060</v>
      </c>
      <c r="M589" s="26">
        <v>0</v>
      </c>
      <c r="N589" s="25">
        <v>21</v>
      </c>
      <c r="O589" s="25">
        <v>6</v>
      </c>
      <c r="P589" s="9" t="s">
        <v>2259</v>
      </c>
      <c r="Q589" s="9" t="str">
        <f t="shared" si="45"/>
        <v>1185</v>
      </c>
      <c r="R589" s="9" t="s">
        <v>3437</v>
      </c>
      <c r="S589" s="3"/>
      <c r="T589" s="3"/>
      <c r="U589" s="3"/>
    </row>
    <row r="590" spans="1:21" x14ac:dyDescent="0.25">
      <c r="A590" s="9" t="s">
        <v>3438</v>
      </c>
      <c r="B590" s="9" t="str">
        <f t="shared" si="44"/>
        <v>20190614</v>
      </c>
      <c r="C590" s="9" t="s">
        <v>872</v>
      </c>
      <c r="D590" s="9" t="s">
        <v>2258</v>
      </c>
      <c r="E590" s="9" t="s">
        <v>29</v>
      </c>
      <c r="F590" s="9" t="s">
        <v>339</v>
      </c>
      <c r="G590" s="9" t="s">
        <v>33</v>
      </c>
      <c r="H590" s="9" t="s">
        <v>26</v>
      </c>
      <c r="I590" s="9">
        <v>13</v>
      </c>
      <c r="J590" s="24">
        <v>60</v>
      </c>
      <c r="K590" s="25" t="str">
        <f>IF(F590="NA","0000",IF(F590="A04","0200",IF(F590="A03","0500",IF(F590="A02","0700",IF(F590="A01","1000",ERROR)))))</f>
        <v>0700</v>
      </c>
      <c r="L590" s="25" t="str">
        <f t="shared" si="43"/>
        <v>060</v>
      </c>
      <c r="M590" s="26">
        <v>0</v>
      </c>
      <c r="N590" s="25">
        <v>21</v>
      </c>
      <c r="O590" s="25">
        <v>6</v>
      </c>
      <c r="P590" s="9" t="s">
        <v>2259</v>
      </c>
      <c r="Q590" s="9" t="str">
        <f t="shared" si="45"/>
        <v>1187</v>
      </c>
      <c r="R590" s="9" t="s">
        <v>3439</v>
      </c>
      <c r="S590" s="3">
        <f>I590-I587</f>
        <v>13</v>
      </c>
      <c r="T590" s="3">
        <f>I588-I586</f>
        <v>106</v>
      </c>
      <c r="U590" s="3">
        <f>S590/T590</f>
        <v>0.12264150943396226</v>
      </c>
    </row>
    <row r="591" spans="1:21" x14ac:dyDescent="0.25">
      <c r="A591" s="9" t="s">
        <v>3440</v>
      </c>
      <c r="B591" s="9" t="str">
        <f t="shared" si="44"/>
        <v>20190614</v>
      </c>
      <c r="C591" s="9" t="s">
        <v>872</v>
      </c>
      <c r="D591" s="9" t="s">
        <v>2258</v>
      </c>
      <c r="E591" s="9" t="s">
        <v>23</v>
      </c>
      <c r="F591" s="9" t="s">
        <v>24</v>
      </c>
      <c r="G591" s="9" t="s">
        <v>25</v>
      </c>
      <c r="H591" s="9" t="s">
        <v>26</v>
      </c>
      <c r="I591" s="9">
        <v>0</v>
      </c>
      <c r="J591" s="24">
        <v>0</v>
      </c>
      <c r="K591" s="25" t="str">
        <f>IF(F591="NA","0000",IF(F591="A04","0200",IF(F591="A03","0500",IF(F591="A02","0700",IF(F591="A01","1000",ERROR)))))</f>
        <v>0000</v>
      </c>
      <c r="L591" s="25" t="str">
        <f t="shared" si="43"/>
        <v>000</v>
      </c>
      <c r="M591" s="26">
        <v>0</v>
      </c>
      <c r="N591" s="25">
        <v>22</v>
      </c>
      <c r="O591" s="25">
        <v>1</v>
      </c>
      <c r="P591" s="9" t="s">
        <v>2310</v>
      </c>
      <c r="Q591" s="9" t="str">
        <f t="shared" si="45"/>
        <v>1130</v>
      </c>
      <c r="R591" s="9" t="s">
        <v>3441</v>
      </c>
      <c r="S591" s="3"/>
      <c r="T591" s="3"/>
      <c r="U591" s="3"/>
    </row>
    <row r="592" spans="1:21" x14ac:dyDescent="0.25">
      <c r="A592" s="9" t="s">
        <v>3442</v>
      </c>
      <c r="B592" s="9" t="str">
        <f t="shared" si="44"/>
        <v>20190614</v>
      </c>
      <c r="C592" s="9" t="s">
        <v>872</v>
      </c>
      <c r="D592" s="9" t="s">
        <v>2258</v>
      </c>
      <c r="E592" s="9" t="s">
        <v>29</v>
      </c>
      <c r="F592" s="9" t="s">
        <v>24</v>
      </c>
      <c r="G592" s="9" t="s">
        <v>25</v>
      </c>
      <c r="H592" s="9" t="s">
        <v>26</v>
      </c>
      <c r="I592" s="9">
        <v>1</v>
      </c>
      <c r="J592" s="24">
        <v>0</v>
      </c>
      <c r="K592" s="25" t="str">
        <f>IF(F592="NA","0000",IF(F592="A04","0200",IF(F592="A03","0500",IF(F592="A02","0700",IF(F592="A01","1000",ERROR)))))</f>
        <v>0000</v>
      </c>
      <c r="L592" s="25" t="str">
        <f t="shared" si="43"/>
        <v>000</v>
      </c>
      <c r="M592" s="26">
        <v>0</v>
      </c>
      <c r="N592" s="25">
        <v>22</v>
      </c>
      <c r="O592" s="25">
        <v>1</v>
      </c>
      <c r="P592" s="9" t="s">
        <v>2310</v>
      </c>
      <c r="Q592" s="9" t="str">
        <f t="shared" si="45"/>
        <v>1132</v>
      </c>
      <c r="R592" s="9" t="s">
        <v>3443</v>
      </c>
      <c r="S592" s="3"/>
      <c r="T592" s="3"/>
      <c r="U592" s="3"/>
    </row>
    <row r="593" spans="1:21" x14ac:dyDescent="0.25">
      <c r="A593" s="9" t="s">
        <v>3444</v>
      </c>
      <c r="B593" s="9" t="str">
        <f t="shared" si="44"/>
        <v>20190614</v>
      </c>
      <c r="C593" s="9" t="s">
        <v>872</v>
      </c>
      <c r="D593" s="9" t="s">
        <v>2258</v>
      </c>
      <c r="E593" s="9" t="s">
        <v>23</v>
      </c>
      <c r="F593" s="9" t="s">
        <v>339</v>
      </c>
      <c r="G593" s="9" t="s">
        <v>33</v>
      </c>
      <c r="H593" s="9" t="s">
        <v>26</v>
      </c>
      <c r="I593" s="9">
        <v>274</v>
      </c>
      <c r="J593" s="24">
        <v>60</v>
      </c>
      <c r="K593" s="25" t="str">
        <f>IF(F593="NA","0000",IF(F593="A04","0200",IF(F593="A03","0500",IF(F593="A02","0700",IF(F593="A01","1000",ERROR)))))</f>
        <v>0700</v>
      </c>
      <c r="L593" s="25" t="str">
        <f t="shared" si="43"/>
        <v>060</v>
      </c>
      <c r="M593" s="26">
        <v>0</v>
      </c>
      <c r="N593" s="25">
        <v>22</v>
      </c>
      <c r="O593" s="25">
        <v>1</v>
      </c>
      <c r="P593" s="9" t="s">
        <v>2310</v>
      </c>
      <c r="Q593" s="9" t="str">
        <f t="shared" si="45"/>
        <v>1134</v>
      </c>
      <c r="R593" s="9" t="s">
        <v>3445</v>
      </c>
      <c r="S593" s="3"/>
      <c r="T593" s="3"/>
      <c r="U593" s="3"/>
    </row>
    <row r="594" spans="1:21" x14ac:dyDescent="0.25">
      <c r="A594" s="9" t="s">
        <v>3446</v>
      </c>
      <c r="B594" s="9" t="str">
        <f t="shared" si="44"/>
        <v>20190614</v>
      </c>
      <c r="C594" s="9" t="s">
        <v>872</v>
      </c>
      <c r="D594" s="9" t="s">
        <v>2258</v>
      </c>
      <c r="E594" s="9" t="s">
        <v>23</v>
      </c>
      <c r="F594" s="9" t="s">
        <v>339</v>
      </c>
      <c r="G594" s="9" t="s">
        <v>33</v>
      </c>
      <c r="H594" s="9" t="s">
        <v>26</v>
      </c>
      <c r="I594" s="9">
        <v>234</v>
      </c>
      <c r="J594" s="24">
        <v>60</v>
      </c>
      <c r="K594" s="25" t="str">
        <f>IF(F594="NA","0000",IF(F594="A04","0200",IF(F594="A03","0500",IF(F594="A02","0700",IF(F594="A01","1000",ERROR)))))</f>
        <v>0700</v>
      </c>
      <c r="L594" s="25" t="str">
        <f t="shared" si="43"/>
        <v>060</v>
      </c>
      <c r="M594" s="26">
        <v>0</v>
      </c>
      <c r="N594" s="25">
        <v>22</v>
      </c>
      <c r="O594" s="25">
        <v>1</v>
      </c>
      <c r="P594" s="9" t="s">
        <v>2310</v>
      </c>
      <c r="Q594" s="9" t="str">
        <f t="shared" si="45"/>
        <v>1136</v>
      </c>
      <c r="R594" s="9" t="s">
        <v>3447</v>
      </c>
      <c r="S594" s="3"/>
      <c r="T594" s="3"/>
      <c r="U594" s="3"/>
    </row>
    <row r="595" spans="1:21" x14ac:dyDescent="0.25">
      <c r="A595" s="9" t="s">
        <v>3448</v>
      </c>
      <c r="B595" s="9" t="str">
        <f t="shared" si="44"/>
        <v>20190614</v>
      </c>
      <c r="C595" s="9" t="s">
        <v>872</v>
      </c>
      <c r="D595" s="9" t="s">
        <v>2258</v>
      </c>
      <c r="E595" s="9" t="s">
        <v>29</v>
      </c>
      <c r="F595" s="9" t="s">
        <v>339</v>
      </c>
      <c r="G595" s="9" t="s">
        <v>33</v>
      </c>
      <c r="H595" s="9" t="s">
        <v>26</v>
      </c>
      <c r="I595" s="9">
        <v>66</v>
      </c>
      <c r="J595" s="24">
        <v>60</v>
      </c>
      <c r="K595" s="25" t="str">
        <f>IF(F595="NA","0000",IF(F595="A04","0200",IF(F595="A03","0500",IF(F595="A02","0700",IF(F595="A01","1000",ERROR)))))</f>
        <v>0700</v>
      </c>
      <c r="L595" s="25" t="str">
        <f t="shared" si="43"/>
        <v>060</v>
      </c>
      <c r="M595" s="26">
        <v>0</v>
      </c>
      <c r="N595" s="25">
        <v>22</v>
      </c>
      <c r="O595" s="25">
        <v>1</v>
      </c>
      <c r="P595" s="9" t="s">
        <v>2310</v>
      </c>
      <c r="Q595" s="9" t="str">
        <f t="shared" si="45"/>
        <v>1138</v>
      </c>
      <c r="R595" s="9" t="s">
        <v>3449</v>
      </c>
      <c r="S595" s="3">
        <f>I595-I592</f>
        <v>65</v>
      </c>
      <c r="T595" s="3">
        <f>I593-I591</f>
        <v>274</v>
      </c>
      <c r="U595" s="3">
        <f>S595/T595</f>
        <v>0.23722627737226276</v>
      </c>
    </row>
    <row r="596" spans="1:21" x14ac:dyDescent="0.25">
      <c r="A596" s="9" t="s">
        <v>3450</v>
      </c>
      <c r="B596" s="9" t="str">
        <f t="shared" si="44"/>
        <v>20190614</v>
      </c>
      <c r="C596" s="9" t="s">
        <v>872</v>
      </c>
      <c r="D596" s="9" t="s">
        <v>2258</v>
      </c>
      <c r="E596" s="9" t="s">
        <v>23</v>
      </c>
      <c r="F596" s="9" t="s">
        <v>24</v>
      </c>
      <c r="G596" s="9" t="s">
        <v>25</v>
      </c>
      <c r="H596" s="9" t="s">
        <v>26</v>
      </c>
      <c r="I596" s="9">
        <v>0</v>
      </c>
      <c r="J596" s="24">
        <v>0</v>
      </c>
      <c r="K596" s="25" t="str">
        <f>IF(F596="NA","0000",IF(F596="A04","0200",IF(F596="A03","0500",IF(F596="A02","0700",IF(F596="A01","1000",ERROR)))))</f>
        <v>0000</v>
      </c>
      <c r="L596" s="25" t="str">
        <f t="shared" si="43"/>
        <v>000</v>
      </c>
      <c r="M596" s="26">
        <v>0</v>
      </c>
      <c r="N596" s="25">
        <v>22</v>
      </c>
      <c r="O596" s="25">
        <v>2</v>
      </c>
      <c r="P596" s="9" t="s">
        <v>2310</v>
      </c>
      <c r="Q596" s="9" t="str">
        <f t="shared" si="45"/>
        <v>1140</v>
      </c>
      <c r="R596" s="9" t="s">
        <v>3451</v>
      </c>
      <c r="S596" s="3"/>
      <c r="T596" s="3"/>
      <c r="U596" s="3"/>
    </row>
    <row r="597" spans="1:21" x14ac:dyDescent="0.25">
      <c r="A597" s="9" t="s">
        <v>3452</v>
      </c>
      <c r="B597" s="9" t="str">
        <f t="shared" si="44"/>
        <v>20190614</v>
      </c>
      <c r="C597" s="9" t="s">
        <v>872</v>
      </c>
      <c r="D597" s="9" t="s">
        <v>2258</v>
      </c>
      <c r="E597" s="9" t="s">
        <v>29</v>
      </c>
      <c r="F597" s="9" t="s">
        <v>24</v>
      </c>
      <c r="G597" s="9" t="s">
        <v>25</v>
      </c>
      <c r="H597" s="9" t="s">
        <v>26</v>
      </c>
      <c r="I597" s="9">
        <v>4</v>
      </c>
      <c r="J597" s="24">
        <v>0</v>
      </c>
      <c r="K597" s="25" t="str">
        <f>IF(F597="NA","0000",IF(F597="A04","0200",IF(F597="A03","0500",IF(F597="A02","0700",IF(F597="A01","1000",ERROR)))))</f>
        <v>0000</v>
      </c>
      <c r="L597" s="25" t="str">
        <f t="shared" si="43"/>
        <v>000</v>
      </c>
      <c r="M597" s="26">
        <v>0</v>
      </c>
      <c r="N597" s="25">
        <v>22</v>
      </c>
      <c r="O597" s="25">
        <v>2</v>
      </c>
      <c r="P597" s="9" t="s">
        <v>2310</v>
      </c>
      <c r="Q597" s="9" t="str">
        <f t="shared" si="45"/>
        <v>1142</v>
      </c>
      <c r="R597" s="9" t="s">
        <v>3453</v>
      </c>
      <c r="S597" s="3"/>
      <c r="T597" s="3"/>
      <c r="U597" s="3"/>
    </row>
    <row r="598" spans="1:21" x14ac:dyDescent="0.25">
      <c r="A598" s="9" t="s">
        <v>3454</v>
      </c>
      <c r="B598" s="9" t="str">
        <f t="shared" si="44"/>
        <v>20190614</v>
      </c>
      <c r="C598" s="9" t="s">
        <v>872</v>
      </c>
      <c r="D598" s="9" t="s">
        <v>2258</v>
      </c>
      <c r="E598" s="9" t="s">
        <v>23</v>
      </c>
      <c r="F598" s="9" t="s">
        <v>339</v>
      </c>
      <c r="G598" s="9" t="s">
        <v>33</v>
      </c>
      <c r="H598" s="9" t="s">
        <v>26</v>
      </c>
      <c r="I598" s="9">
        <v>179</v>
      </c>
      <c r="J598" s="24">
        <v>60</v>
      </c>
      <c r="K598" s="25" t="str">
        <f>IF(F598="NA","0000",IF(F598="A04","0200",IF(F598="A03","0500",IF(F598="A02","0700",IF(F598="A01","1000",ERROR)))))</f>
        <v>0700</v>
      </c>
      <c r="L598" s="25" t="str">
        <f t="shared" si="43"/>
        <v>060</v>
      </c>
      <c r="M598" s="26">
        <v>0</v>
      </c>
      <c r="N598" s="25">
        <v>22</v>
      </c>
      <c r="O598" s="25">
        <v>2</v>
      </c>
      <c r="P598" s="9" t="s">
        <v>2310</v>
      </c>
      <c r="Q598" s="9" t="str">
        <f t="shared" si="45"/>
        <v>1144</v>
      </c>
      <c r="R598" s="9" t="s">
        <v>3455</v>
      </c>
      <c r="S598" s="3"/>
      <c r="T598" s="3"/>
      <c r="U598" s="3"/>
    </row>
    <row r="599" spans="1:21" x14ac:dyDescent="0.25">
      <c r="A599" s="9" t="s">
        <v>3456</v>
      </c>
      <c r="B599" s="9" t="str">
        <f t="shared" si="44"/>
        <v>20190614</v>
      </c>
      <c r="C599" s="9" t="s">
        <v>872</v>
      </c>
      <c r="D599" s="9" t="s">
        <v>2258</v>
      </c>
      <c r="E599" s="9" t="s">
        <v>23</v>
      </c>
      <c r="F599" s="9" t="s">
        <v>339</v>
      </c>
      <c r="G599" s="9" t="s">
        <v>33</v>
      </c>
      <c r="H599" s="9" t="s">
        <v>26</v>
      </c>
      <c r="I599" s="9">
        <v>138</v>
      </c>
      <c r="J599" s="24">
        <v>60</v>
      </c>
      <c r="K599" s="25" t="str">
        <f>IF(F599="NA","0000",IF(F599="A04","0200",IF(F599="A03","0500",IF(F599="A02","0700",IF(F599="A01","1000",ERROR)))))</f>
        <v>0700</v>
      </c>
      <c r="L599" s="25" t="str">
        <f t="shared" si="43"/>
        <v>060</v>
      </c>
      <c r="M599" s="26">
        <v>0</v>
      </c>
      <c r="N599" s="25">
        <v>22</v>
      </c>
      <c r="O599" s="25">
        <v>2</v>
      </c>
      <c r="P599" s="9" t="s">
        <v>2310</v>
      </c>
      <c r="Q599" s="9" t="str">
        <f t="shared" si="45"/>
        <v>1146</v>
      </c>
      <c r="R599" s="9" t="s">
        <v>3457</v>
      </c>
      <c r="S599" s="3"/>
      <c r="T599" s="3"/>
      <c r="U599" s="3"/>
    </row>
    <row r="600" spans="1:21" x14ac:dyDescent="0.25">
      <c r="A600" s="9" t="s">
        <v>3458</v>
      </c>
      <c r="B600" s="9" t="str">
        <f t="shared" si="44"/>
        <v>20190614</v>
      </c>
      <c r="C600" s="9" t="s">
        <v>872</v>
      </c>
      <c r="D600" s="9" t="s">
        <v>2258</v>
      </c>
      <c r="E600" s="9" t="s">
        <v>29</v>
      </c>
      <c r="F600" s="9" t="s">
        <v>339</v>
      </c>
      <c r="G600" s="9" t="s">
        <v>33</v>
      </c>
      <c r="H600" s="9" t="s">
        <v>26</v>
      </c>
      <c r="I600" s="9">
        <v>39</v>
      </c>
      <c r="J600" s="24">
        <v>60</v>
      </c>
      <c r="K600" s="25" t="str">
        <f>IF(F600="NA","0000",IF(F600="A04","0200",IF(F600="A03","0500",IF(F600="A02","0700",IF(F600="A01","1000",ERROR)))))</f>
        <v>0700</v>
      </c>
      <c r="L600" s="25" t="str">
        <f t="shared" si="43"/>
        <v>060</v>
      </c>
      <c r="M600" s="26">
        <v>0</v>
      </c>
      <c r="N600" s="25">
        <v>22</v>
      </c>
      <c r="O600" s="25">
        <v>2</v>
      </c>
      <c r="P600" s="9" t="s">
        <v>2310</v>
      </c>
      <c r="Q600" s="9" t="str">
        <f t="shared" si="45"/>
        <v>1148</v>
      </c>
      <c r="R600" s="9" t="s">
        <v>3459</v>
      </c>
      <c r="S600" s="3">
        <f>I600-I597</f>
        <v>35</v>
      </c>
      <c r="T600" s="3">
        <f>I598-I596</f>
        <v>179</v>
      </c>
      <c r="U600" s="3">
        <f>S600/T600</f>
        <v>0.19553072625698323</v>
      </c>
    </row>
    <row r="601" spans="1:21" x14ac:dyDescent="0.25">
      <c r="A601" s="9" t="s">
        <v>3460</v>
      </c>
      <c r="B601" s="9" t="str">
        <f t="shared" si="44"/>
        <v>20190614</v>
      </c>
      <c r="C601" s="9" t="s">
        <v>872</v>
      </c>
      <c r="D601" s="9" t="s">
        <v>2258</v>
      </c>
      <c r="E601" s="9" t="s">
        <v>23</v>
      </c>
      <c r="F601" s="9" t="s">
        <v>24</v>
      </c>
      <c r="G601" s="9" t="s">
        <v>25</v>
      </c>
      <c r="H601" s="9" t="s">
        <v>26</v>
      </c>
      <c r="I601" s="9">
        <v>0</v>
      </c>
      <c r="J601" s="24">
        <v>0</v>
      </c>
      <c r="K601" s="25" t="str">
        <f>IF(F601="NA","0000",IF(F601="A04","0200",IF(F601="A03","0500",IF(F601="A02","0700",IF(F601="A01","1000",ERROR)))))</f>
        <v>0000</v>
      </c>
      <c r="L601" s="25" t="str">
        <f t="shared" ref="L601:L663" si="46">IF(J601="NA","000",TEXT(J601,"000"))</f>
        <v>000</v>
      </c>
      <c r="M601" s="26">
        <v>0</v>
      </c>
      <c r="N601" s="25">
        <v>22</v>
      </c>
      <c r="O601" s="25">
        <v>4</v>
      </c>
      <c r="P601" s="9" t="s">
        <v>2310</v>
      </c>
      <c r="Q601" s="9" t="str">
        <f t="shared" si="45"/>
        <v>1160</v>
      </c>
      <c r="R601" s="9" t="s">
        <v>3461</v>
      </c>
      <c r="S601" s="3"/>
      <c r="T601" s="3"/>
      <c r="U601" s="3"/>
    </row>
    <row r="602" spans="1:21" x14ac:dyDescent="0.25">
      <c r="A602" s="9" t="s">
        <v>3462</v>
      </c>
      <c r="B602" s="9" t="str">
        <f t="shared" si="44"/>
        <v>20190614</v>
      </c>
      <c r="C602" s="9" t="s">
        <v>872</v>
      </c>
      <c r="D602" s="9" t="s">
        <v>2258</v>
      </c>
      <c r="E602" s="9" t="s">
        <v>29</v>
      </c>
      <c r="F602" s="9" t="s">
        <v>24</v>
      </c>
      <c r="G602" s="9" t="s">
        <v>25</v>
      </c>
      <c r="H602" s="9" t="s">
        <v>26</v>
      </c>
      <c r="I602" s="9">
        <v>4</v>
      </c>
      <c r="J602" s="24">
        <v>0</v>
      </c>
      <c r="K602" s="25" t="str">
        <f>IF(F602="NA","0000",IF(F602="A04","0200",IF(F602="A03","0500",IF(F602="A02","0700",IF(F602="A01","1000",ERROR)))))</f>
        <v>0000</v>
      </c>
      <c r="L602" s="25" t="str">
        <f t="shared" si="46"/>
        <v>000</v>
      </c>
      <c r="M602" s="26">
        <v>0</v>
      </c>
      <c r="N602" s="25">
        <v>22</v>
      </c>
      <c r="O602" s="25">
        <v>4</v>
      </c>
      <c r="P602" s="9" t="s">
        <v>2310</v>
      </c>
      <c r="Q602" s="9" t="str">
        <f t="shared" si="45"/>
        <v>1162</v>
      </c>
      <c r="R602" s="9" t="s">
        <v>3463</v>
      </c>
      <c r="S602" s="3"/>
      <c r="T602" s="3"/>
      <c r="U602" s="3"/>
    </row>
    <row r="603" spans="1:21" x14ac:dyDescent="0.25">
      <c r="A603" s="9" t="s">
        <v>3464</v>
      </c>
      <c r="B603" s="9" t="str">
        <f t="shared" si="44"/>
        <v>20190614</v>
      </c>
      <c r="C603" s="9" t="s">
        <v>872</v>
      </c>
      <c r="D603" s="9" t="s">
        <v>2258</v>
      </c>
      <c r="E603" s="9" t="s">
        <v>23</v>
      </c>
      <c r="F603" s="9" t="s">
        <v>339</v>
      </c>
      <c r="G603" s="9" t="s">
        <v>33</v>
      </c>
      <c r="H603" s="9" t="s">
        <v>26</v>
      </c>
      <c r="I603" s="9">
        <v>218</v>
      </c>
      <c r="J603" s="24">
        <v>60</v>
      </c>
      <c r="K603" s="25" t="str">
        <f>IF(F603="NA","0000",IF(F603="A04","0200",IF(F603="A03","0500",IF(F603="A02","0700",IF(F603="A01","1000",ERROR)))))</f>
        <v>0700</v>
      </c>
      <c r="L603" s="25" t="str">
        <f t="shared" si="46"/>
        <v>060</v>
      </c>
      <c r="M603" s="26">
        <v>0</v>
      </c>
      <c r="N603" s="25">
        <v>22</v>
      </c>
      <c r="O603" s="25">
        <v>4</v>
      </c>
      <c r="P603" s="9" t="s">
        <v>2310</v>
      </c>
      <c r="Q603" s="9" t="str">
        <f t="shared" si="45"/>
        <v>1164</v>
      </c>
      <c r="R603" s="9" t="s">
        <v>3465</v>
      </c>
      <c r="S603" s="3"/>
      <c r="T603" s="3"/>
      <c r="U603" s="3"/>
    </row>
    <row r="604" spans="1:21" x14ac:dyDescent="0.25">
      <c r="A604" s="9" t="s">
        <v>3466</v>
      </c>
      <c r="B604" s="9" t="str">
        <f t="shared" si="44"/>
        <v>20190614</v>
      </c>
      <c r="C604" s="9" t="s">
        <v>872</v>
      </c>
      <c r="D604" s="9" t="s">
        <v>2258</v>
      </c>
      <c r="E604" s="9" t="s">
        <v>23</v>
      </c>
      <c r="F604" s="9" t="s">
        <v>339</v>
      </c>
      <c r="G604" s="9" t="s">
        <v>33</v>
      </c>
      <c r="H604" s="9" t="s">
        <v>26</v>
      </c>
      <c r="I604" s="9">
        <v>168</v>
      </c>
      <c r="J604" s="24">
        <v>60</v>
      </c>
      <c r="K604" s="25" t="str">
        <f>IF(F604="NA","0000",IF(F604="A04","0200",IF(F604="A03","0500",IF(F604="A02","0700",IF(F604="A01","1000",ERROR)))))</f>
        <v>0700</v>
      </c>
      <c r="L604" s="25" t="str">
        <f t="shared" si="46"/>
        <v>060</v>
      </c>
      <c r="M604" s="26">
        <v>0</v>
      </c>
      <c r="N604" s="25">
        <v>22</v>
      </c>
      <c r="O604" s="25">
        <v>4</v>
      </c>
      <c r="P604" s="9" t="s">
        <v>2310</v>
      </c>
      <c r="Q604" s="9" t="str">
        <f t="shared" si="45"/>
        <v>1166</v>
      </c>
      <c r="R604" s="9" t="s">
        <v>3467</v>
      </c>
      <c r="S604" s="3"/>
      <c r="T604" s="3"/>
      <c r="U604" s="3"/>
    </row>
    <row r="605" spans="1:21" x14ac:dyDescent="0.25">
      <c r="A605" s="9" t="s">
        <v>3468</v>
      </c>
      <c r="B605" s="9" t="str">
        <f t="shared" si="44"/>
        <v>20190614</v>
      </c>
      <c r="C605" s="9" t="s">
        <v>872</v>
      </c>
      <c r="D605" s="9" t="s">
        <v>2258</v>
      </c>
      <c r="E605" s="9" t="s">
        <v>29</v>
      </c>
      <c r="F605" s="9" t="s">
        <v>339</v>
      </c>
      <c r="G605" s="9" t="s">
        <v>33</v>
      </c>
      <c r="H605" s="9" t="s">
        <v>26</v>
      </c>
      <c r="I605" s="9">
        <v>50</v>
      </c>
      <c r="J605" s="24">
        <v>60</v>
      </c>
      <c r="K605" s="25" t="str">
        <f>IF(F605="NA","0000",IF(F605="A04","0200",IF(F605="A03","0500",IF(F605="A02","0700",IF(F605="A01","1000",ERROR)))))</f>
        <v>0700</v>
      </c>
      <c r="L605" s="25" t="str">
        <f t="shared" si="46"/>
        <v>060</v>
      </c>
      <c r="M605" s="26">
        <v>0</v>
      </c>
      <c r="N605" s="25">
        <v>22</v>
      </c>
      <c r="O605" s="25">
        <v>4</v>
      </c>
      <c r="P605" s="9" t="s">
        <v>2310</v>
      </c>
      <c r="Q605" s="9" t="str">
        <f t="shared" si="45"/>
        <v>1168</v>
      </c>
      <c r="R605" s="9" t="s">
        <v>3469</v>
      </c>
      <c r="S605" s="3">
        <f>I605-I602</f>
        <v>46</v>
      </c>
      <c r="T605" s="3">
        <f>I603-I601</f>
        <v>218</v>
      </c>
      <c r="U605" s="3">
        <f>S605/T605</f>
        <v>0.21100917431192662</v>
      </c>
    </row>
    <row r="606" spans="1:21" x14ac:dyDescent="0.25">
      <c r="A606" s="9" t="s">
        <v>3470</v>
      </c>
      <c r="B606" s="9" t="str">
        <f t="shared" si="44"/>
        <v>20190614</v>
      </c>
      <c r="C606" s="9" t="s">
        <v>872</v>
      </c>
      <c r="D606" s="9" t="s">
        <v>2258</v>
      </c>
      <c r="E606" s="9" t="s">
        <v>23</v>
      </c>
      <c r="F606" s="9" t="s">
        <v>24</v>
      </c>
      <c r="G606" s="9" t="s">
        <v>25</v>
      </c>
      <c r="H606" s="9" t="s">
        <v>26</v>
      </c>
      <c r="I606" s="9">
        <v>0</v>
      </c>
      <c r="J606" s="24">
        <v>0</v>
      </c>
      <c r="K606" s="25" t="str">
        <f>IF(F606="NA","0000",IF(F606="A04","0200",IF(F606="A03","0500",IF(F606="A02","0700",IF(F606="A01","1000",ERROR)))))</f>
        <v>0000</v>
      </c>
      <c r="L606" s="25" t="str">
        <f t="shared" si="46"/>
        <v>000</v>
      </c>
      <c r="M606" s="26">
        <v>0</v>
      </c>
      <c r="N606" s="25">
        <v>22</v>
      </c>
      <c r="O606" s="25">
        <v>5</v>
      </c>
      <c r="P606" s="9" t="s">
        <v>2310</v>
      </c>
      <c r="Q606" s="9" t="str">
        <f t="shared" si="45"/>
        <v>1170</v>
      </c>
      <c r="R606" s="9" t="s">
        <v>3471</v>
      </c>
      <c r="S606" s="3"/>
      <c r="T606" s="3"/>
      <c r="U606" s="3"/>
    </row>
    <row r="607" spans="1:21" x14ac:dyDescent="0.25">
      <c r="A607" s="9" t="s">
        <v>3472</v>
      </c>
      <c r="B607" s="9" t="str">
        <f t="shared" si="44"/>
        <v>20190614</v>
      </c>
      <c r="C607" s="9" t="s">
        <v>872</v>
      </c>
      <c r="D607" s="9" t="s">
        <v>2258</v>
      </c>
      <c r="E607" s="9" t="s">
        <v>29</v>
      </c>
      <c r="F607" s="9" t="s">
        <v>24</v>
      </c>
      <c r="G607" s="9" t="s">
        <v>25</v>
      </c>
      <c r="H607" s="9" t="s">
        <v>26</v>
      </c>
      <c r="I607" s="9">
        <v>1</v>
      </c>
      <c r="J607" s="24">
        <v>0</v>
      </c>
      <c r="K607" s="25" t="str">
        <f>IF(F607="NA","0000",IF(F607="A04","0200",IF(F607="A03","0500",IF(F607="A02","0700",IF(F607="A01","1000",ERROR)))))</f>
        <v>0000</v>
      </c>
      <c r="L607" s="25" t="str">
        <f t="shared" si="46"/>
        <v>000</v>
      </c>
      <c r="M607" s="26">
        <v>0</v>
      </c>
      <c r="N607" s="25">
        <v>22</v>
      </c>
      <c r="O607" s="25">
        <v>5</v>
      </c>
      <c r="P607" s="9" t="s">
        <v>2310</v>
      </c>
      <c r="Q607" s="9" t="str">
        <f t="shared" si="45"/>
        <v>1172</v>
      </c>
      <c r="R607" s="9" t="s">
        <v>3473</v>
      </c>
      <c r="S607" s="3"/>
      <c r="T607" s="3"/>
      <c r="U607" s="3"/>
    </row>
    <row r="608" spans="1:21" x14ac:dyDescent="0.25">
      <c r="A608" s="9" t="s">
        <v>3474</v>
      </c>
      <c r="B608" s="9" t="str">
        <f t="shared" si="44"/>
        <v>20190614</v>
      </c>
      <c r="C608" s="9" t="s">
        <v>872</v>
      </c>
      <c r="D608" s="9" t="s">
        <v>2258</v>
      </c>
      <c r="E608" s="9" t="s">
        <v>23</v>
      </c>
      <c r="F608" s="9" t="s">
        <v>339</v>
      </c>
      <c r="G608" s="9" t="s">
        <v>33</v>
      </c>
      <c r="H608" s="9" t="s">
        <v>26</v>
      </c>
      <c r="I608" s="9">
        <v>97</v>
      </c>
      <c r="J608" s="24">
        <v>60</v>
      </c>
      <c r="K608" s="25" t="str">
        <f>IF(F608="NA","0000",IF(F608="A04","0200",IF(F608="A03","0500",IF(F608="A02","0700",IF(F608="A01","1000",ERROR)))))</f>
        <v>0700</v>
      </c>
      <c r="L608" s="25" t="str">
        <f t="shared" si="46"/>
        <v>060</v>
      </c>
      <c r="M608" s="26">
        <v>0</v>
      </c>
      <c r="N608" s="25">
        <v>22</v>
      </c>
      <c r="O608" s="25">
        <v>5</v>
      </c>
      <c r="P608" s="9" t="s">
        <v>2310</v>
      </c>
      <c r="Q608" s="9" t="str">
        <f t="shared" si="45"/>
        <v>1174</v>
      </c>
      <c r="R608" s="9" t="s">
        <v>3475</v>
      </c>
      <c r="S608" s="3"/>
      <c r="T608" s="3"/>
      <c r="U608" s="3"/>
    </row>
    <row r="609" spans="1:21" x14ac:dyDescent="0.25">
      <c r="A609" s="9" t="s">
        <v>3476</v>
      </c>
      <c r="B609" s="9" t="str">
        <f t="shared" si="44"/>
        <v>20190614</v>
      </c>
      <c r="C609" s="9" t="s">
        <v>872</v>
      </c>
      <c r="D609" s="9" t="s">
        <v>2258</v>
      </c>
      <c r="E609" s="9" t="s">
        <v>23</v>
      </c>
      <c r="F609" s="9" t="s">
        <v>339</v>
      </c>
      <c r="G609" s="9" t="s">
        <v>33</v>
      </c>
      <c r="H609" s="9" t="s">
        <v>26</v>
      </c>
      <c r="I609" s="9">
        <v>92</v>
      </c>
      <c r="J609" s="24">
        <v>60</v>
      </c>
      <c r="K609" s="25" t="str">
        <f>IF(F609="NA","0000",IF(F609="A04","0200",IF(F609="A03","0500",IF(F609="A02","0700",IF(F609="A01","1000",ERROR)))))</f>
        <v>0700</v>
      </c>
      <c r="L609" s="25" t="str">
        <f t="shared" si="46"/>
        <v>060</v>
      </c>
      <c r="M609" s="26">
        <v>0</v>
      </c>
      <c r="N609" s="25">
        <v>22</v>
      </c>
      <c r="O609" s="25">
        <v>5</v>
      </c>
      <c r="P609" s="9" t="s">
        <v>2310</v>
      </c>
      <c r="Q609" s="9" t="str">
        <f t="shared" si="45"/>
        <v>1176</v>
      </c>
      <c r="R609" s="9" t="s">
        <v>3477</v>
      </c>
      <c r="S609" s="3"/>
      <c r="T609" s="3"/>
      <c r="U609" s="3"/>
    </row>
    <row r="610" spans="1:21" x14ac:dyDescent="0.25">
      <c r="A610" s="9" t="s">
        <v>3478</v>
      </c>
      <c r="B610" s="9" t="str">
        <f t="shared" si="44"/>
        <v>20190614</v>
      </c>
      <c r="C610" s="9" t="s">
        <v>872</v>
      </c>
      <c r="D610" s="9" t="s">
        <v>2258</v>
      </c>
      <c r="E610" s="9" t="s">
        <v>29</v>
      </c>
      <c r="F610" s="9" t="s">
        <v>339</v>
      </c>
      <c r="G610" s="9" t="s">
        <v>33</v>
      </c>
      <c r="H610" s="9" t="s">
        <v>26</v>
      </c>
      <c r="I610" s="9">
        <v>32</v>
      </c>
      <c r="J610" s="24">
        <v>60</v>
      </c>
      <c r="K610" s="25" t="str">
        <f>IF(F610="NA","0000",IF(F610="A04","0200",IF(F610="A03","0500",IF(F610="A02","0700",IF(F610="A01","1000",ERROR)))))</f>
        <v>0700</v>
      </c>
      <c r="L610" s="25" t="str">
        <f t="shared" si="46"/>
        <v>060</v>
      </c>
      <c r="M610" s="26">
        <v>0</v>
      </c>
      <c r="N610" s="25">
        <v>22</v>
      </c>
      <c r="O610" s="25">
        <v>5</v>
      </c>
      <c r="P610" s="9" t="s">
        <v>2310</v>
      </c>
      <c r="Q610" s="9" t="str">
        <f t="shared" si="45"/>
        <v>1178</v>
      </c>
      <c r="R610" s="9" t="s">
        <v>3479</v>
      </c>
      <c r="S610" s="3">
        <f>I610-I607</f>
        <v>31</v>
      </c>
      <c r="T610" s="3">
        <f>I608-I606</f>
        <v>97</v>
      </c>
      <c r="U610" s="3">
        <f>S610/T610</f>
        <v>0.31958762886597936</v>
      </c>
    </row>
    <row r="611" spans="1:21" x14ac:dyDescent="0.25">
      <c r="A611" s="9" t="s">
        <v>3480</v>
      </c>
      <c r="B611" s="9" t="str">
        <f t="shared" si="44"/>
        <v>20190614</v>
      </c>
      <c r="C611" s="9" t="s">
        <v>872</v>
      </c>
      <c r="D611" s="9" t="s">
        <v>2258</v>
      </c>
      <c r="E611" s="9" t="s">
        <v>23</v>
      </c>
      <c r="F611" s="9" t="s">
        <v>24</v>
      </c>
      <c r="G611" s="9" t="s">
        <v>25</v>
      </c>
      <c r="H611" s="9" t="s">
        <v>26</v>
      </c>
      <c r="I611" s="9">
        <v>0</v>
      </c>
      <c r="J611" s="24">
        <v>0</v>
      </c>
      <c r="K611" s="25" t="str">
        <f>IF(F611="NA","0000",IF(F611="A04","0200",IF(F611="A03","0500",IF(F611="A02","0700",IF(F611="A01","1000",ERROR)))))</f>
        <v>0000</v>
      </c>
      <c r="L611" s="25" t="str">
        <f t="shared" si="46"/>
        <v>000</v>
      </c>
      <c r="M611" s="26">
        <v>0</v>
      </c>
      <c r="N611" s="25">
        <v>22</v>
      </c>
      <c r="O611" s="25">
        <v>6</v>
      </c>
      <c r="P611" s="9" t="s">
        <v>2310</v>
      </c>
      <c r="Q611" s="9" t="str">
        <f t="shared" si="45"/>
        <v>1180</v>
      </c>
      <c r="R611" s="9" t="s">
        <v>3481</v>
      </c>
      <c r="S611" s="3"/>
      <c r="T611" s="3"/>
      <c r="U611" s="3"/>
    </row>
    <row r="612" spans="1:21" x14ac:dyDescent="0.25">
      <c r="A612" s="9" t="s">
        <v>3482</v>
      </c>
      <c r="B612" s="9" t="str">
        <f t="shared" si="44"/>
        <v>20190614</v>
      </c>
      <c r="C612" s="9" t="s">
        <v>872</v>
      </c>
      <c r="D612" s="9" t="s">
        <v>2258</v>
      </c>
      <c r="E612" s="9" t="s">
        <v>29</v>
      </c>
      <c r="F612" s="9" t="s">
        <v>24</v>
      </c>
      <c r="G612" s="9" t="s">
        <v>25</v>
      </c>
      <c r="H612" s="9" t="s">
        <v>26</v>
      </c>
      <c r="I612" s="9">
        <v>5</v>
      </c>
      <c r="J612" s="24">
        <v>0</v>
      </c>
      <c r="K612" s="25" t="str">
        <f>IF(F612="NA","0000",IF(F612="A04","0200",IF(F612="A03","0500",IF(F612="A02","0700",IF(F612="A01","1000",ERROR)))))</f>
        <v>0000</v>
      </c>
      <c r="L612" s="25" t="str">
        <f t="shared" si="46"/>
        <v>000</v>
      </c>
      <c r="M612" s="26">
        <v>0</v>
      </c>
      <c r="N612" s="25">
        <v>22</v>
      </c>
      <c r="O612" s="25">
        <v>6</v>
      </c>
      <c r="P612" s="9" t="s">
        <v>2310</v>
      </c>
      <c r="Q612" s="9" t="str">
        <f t="shared" si="45"/>
        <v>1182</v>
      </c>
      <c r="R612" s="9" t="s">
        <v>3483</v>
      </c>
      <c r="S612" s="3"/>
      <c r="T612" s="3"/>
      <c r="U612" s="3"/>
    </row>
    <row r="613" spans="1:21" x14ac:dyDescent="0.25">
      <c r="A613" s="9" t="s">
        <v>3484</v>
      </c>
      <c r="B613" s="9" t="str">
        <f t="shared" si="44"/>
        <v>20190614</v>
      </c>
      <c r="C613" s="9" t="s">
        <v>872</v>
      </c>
      <c r="D613" s="9" t="s">
        <v>2258</v>
      </c>
      <c r="E613" s="9" t="s">
        <v>23</v>
      </c>
      <c r="F613" s="9" t="s">
        <v>339</v>
      </c>
      <c r="G613" s="9" t="s">
        <v>33</v>
      </c>
      <c r="H613" s="9" t="s">
        <v>26</v>
      </c>
      <c r="I613" s="9">
        <v>198</v>
      </c>
      <c r="J613" s="24">
        <v>60</v>
      </c>
      <c r="K613" s="25" t="str">
        <f>IF(F613="NA","0000",IF(F613="A04","0200",IF(F613="A03","0500",IF(F613="A02","0700",IF(F613="A01","1000",ERROR)))))</f>
        <v>0700</v>
      </c>
      <c r="L613" s="25" t="str">
        <f t="shared" si="46"/>
        <v>060</v>
      </c>
      <c r="M613" s="26">
        <v>0</v>
      </c>
      <c r="N613" s="25">
        <v>22</v>
      </c>
      <c r="O613" s="25">
        <v>6</v>
      </c>
      <c r="P613" s="9" t="s">
        <v>2310</v>
      </c>
      <c r="Q613" s="9" t="str">
        <f t="shared" si="45"/>
        <v>1184</v>
      </c>
      <c r="R613" s="9" t="s">
        <v>3485</v>
      </c>
      <c r="S613" s="3"/>
      <c r="T613" s="3"/>
      <c r="U613" s="3"/>
    </row>
    <row r="614" spans="1:21" x14ac:dyDescent="0.25">
      <c r="A614" s="9" t="s">
        <v>3486</v>
      </c>
      <c r="B614" s="9" t="str">
        <f t="shared" si="44"/>
        <v>20190614</v>
      </c>
      <c r="C614" s="9" t="s">
        <v>872</v>
      </c>
      <c r="D614" s="9" t="s">
        <v>2258</v>
      </c>
      <c r="E614" s="9" t="s">
        <v>23</v>
      </c>
      <c r="F614" s="9" t="s">
        <v>339</v>
      </c>
      <c r="G614" s="9" t="s">
        <v>33</v>
      </c>
      <c r="H614" s="9" t="s">
        <v>26</v>
      </c>
      <c r="I614" s="9">
        <v>163</v>
      </c>
      <c r="J614" s="24">
        <v>60</v>
      </c>
      <c r="K614" s="25" t="str">
        <f>IF(F614="NA","0000",IF(F614="A04","0200",IF(F614="A03","0500",IF(F614="A02","0700",IF(F614="A01","1000",ERROR)))))</f>
        <v>0700</v>
      </c>
      <c r="L614" s="25" t="str">
        <f t="shared" si="46"/>
        <v>060</v>
      </c>
      <c r="M614" s="26">
        <v>0</v>
      </c>
      <c r="N614" s="25">
        <v>22</v>
      </c>
      <c r="O614" s="25">
        <v>6</v>
      </c>
      <c r="P614" s="9" t="s">
        <v>2310</v>
      </c>
      <c r="Q614" s="9" t="str">
        <f t="shared" si="45"/>
        <v>1186</v>
      </c>
      <c r="R614" s="9" t="s">
        <v>3487</v>
      </c>
      <c r="S614" s="3"/>
      <c r="T614" s="3"/>
      <c r="U614" s="3"/>
    </row>
    <row r="615" spans="1:21" x14ac:dyDescent="0.25">
      <c r="A615" s="9" t="s">
        <v>3488</v>
      </c>
      <c r="B615" s="9" t="str">
        <f t="shared" ref="B615:B678" si="47">LEFT(A615,8)</f>
        <v>20190614</v>
      </c>
      <c r="C615" s="9" t="s">
        <v>872</v>
      </c>
      <c r="D615" s="9" t="s">
        <v>2258</v>
      </c>
      <c r="E615" s="9" t="s">
        <v>29</v>
      </c>
      <c r="F615" s="9" t="s">
        <v>339</v>
      </c>
      <c r="G615" s="9" t="s">
        <v>33</v>
      </c>
      <c r="H615" s="9" t="s">
        <v>26</v>
      </c>
      <c r="I615" s="9">
        <v>24</v>
      </c>
      <c r="J615" s="24">
        <v>60</v>
      </c>
      <c r="K615" s="25" t="str">
        <f>IF(F615="NA","0000",IF(F615="A04","0200",IF(F615="A03","0500",IF(F615="A02","0700",IF(F615="A01","1000",ERROR)))))</f>
        <v>0700</v>
      </c>
      <c r="L615" s="25" t="str">
        <f t="shared" si="46"/>
        <v>060</v>
      </c>
      <c r="M615" s="26">
        <v>0</v>
      </c>
      <c r="N615" s="25">
        <v>22</v>
      </c>
      <c r="O615" s="25">
        <v>6</v>
      </c>
      <c r="P615" s="9" t="s">
        <v>2310</v>
      </c>
      <c r="Q615" s="9" t="str">
        <f t="shared" si="45"/>
        <v>1188</v>
      </c>
      <c r="R615" s="9" t="s">
        <v>3489</v>
      </c>
      <c r="S615" s="3">
        <f>I615-I612</f>
        <v>19</v>
      </c>
      <c r="T615" s="3">
        <f>I613-I611</f>
        <v>198</v>
      </c>
      <c r="U615" s="3">
        <f>S615/T615</f>
        <v>9.5959595959595953E-2</v>
      </c>
    </row>
    <row r="616" spans="1:21" x14ac:dyDescent="0.25">
      <c r="A616" s="9" t="s">
        <v>3490</v>
      </c>
      <c r="B616" s="9" t="str">
        <f t="shared" si="47"/>
        <v>20190614</v>
      </c>
      <c r="C616" s="9" t="s">
        <v>872</v>
      </c>
      <c r="D616" s="9" t="s">
        <v>2258</v>
      </c>
      <c r="E616" s="9" t="s">
        <v>23</v>
      </c>
      <c r="F616" s="9" t="s">
        <v>24</v>
      </c>
      <c r="G616" s="9" t="s">
        <v>25</v>
      </c>
      <c r="H616" s="9" t="s">
        <v>26</v>
      </c>
      <c r="I616" s="9">
        <v>0</v>
      </c>
      <c r="J616" s="24">
        <v>0</v>
      </c>
      <c r="K616" s="25" t="str">
        <f>IF(F616="NA","0000",IF(F616="A04","0200",IF(F616="A03","0500",IF(F616="A02","0700",IF(F616="A01","1000",ERROR)))))</f>
        <v>0000</v>
      </c>
      <c r="L616" s="25" t="str">
        <f t="shared" si="46"/>
        <v>000</v>
      </c>
      <c r="M616" s="26">
        <v>0</v>
      </c>
      <c r="N616" s="25">
        <v>23</v>
      </c>
      <c r="O616" s="25">
        <v>1</v>
      </c>
      <c r="P616" s="9" t="s">
        <v>2259</v>
      </c>
      <c r="Q616" s="9" t="str">
        <f t="shared" si="45"/>
        <v>1189</v>
      </c>
      <c r="R616" s="9" t="s">
        <v>3491</v>
      </c>
      <c r="S616" s="3"/>
      <c r="T616" s="3"/>
      <c r="U616" s="3"/>
    </row>
    <row r="617" spans="1:21" x14ac:dyDescent="0.25">
      <c r="A617" s="9" t="s">
        <v>3492</v>
      </c>
      <c r="B617" s="9" t="str">
        <f t="shared" si="47"/>
        <v>20190614</v>
      </c>
      <c r="C617" s="9" t="s">
        <v>872</v>
      </c>
      <c r="D617" s="9" t="s">
        <v>2258</v>
      </c>
      <c r="E617" s="9" t="s">
        <v>29</v>
      </c>
      <c r="F617" s="9" t="s">
        <v>24</v>
      </c>
      <c r="G617" s="9" t="s">
        <v>25</v>
      </c>
      <c r="H617" s="9" t="s">
        <v>26</v>
      </c>
      <c r="I617" s="9">
        <v>0</v>
      </c>
      <c r="J617" s="24">
        <v>0</v>
      </c>
      <c r="K617" s="25" t="str">
        <f>IF(F617="NA","0000",IF(F617="A04","0200",IF(F617="A03","0500",IF(F617="A02","0700",IF(F617="A01","1000",ERROR)))))</f>
        <v>0000</v>
      </c>
      <c r="L617" s="25" t="str">
        <f t="shared" si="46"/>
        <v>000</v>
      </c>
      <c r="M617" s="26">
        <v>0</v>
      </c>
      <c r="N617" s="25">
        <v>23</v>
      </c>
      <c r="O617" s="25">
        <v>1</v>
      </c>
      <c r="P617" s="9" t="s">
        <v>2259</v>
      </c>
      <c r="Q617" s="9" t="str">
        <f t="shared" si="45"/>
        <v>1191</v>
      </c>
      <c r="R617" s="9" t="s">
        <v>3493</v>
      </c>
      <c r="S617" s="3"/>
      <c r="T617" s="3"/>
      <c r="U617" s="3"/>
    </row>
    <row r="618" spans="1:21" x14ac:dyDescent="0.25">
      <c r="A618" s="9" t="s">
        <v>3494</v>
      </c>
      <c r="B618" s="9" t="str">
        <f t="shared" si="47"/>
        <v>20190614</v>
      </c>
      <c r="C618" s="9" t="s">
        <v>872</v>
      </c>
      <c r="D618" s="9" t="s">
        <v>2258</v>
      </c>
      <c r="E618" s="9" t="s">
        <v>23</v>
      </c>
      <c r="F618" s="9" t="s">
        <v>400</v>
      </c>
      <c r="G618" s="9" t="s">
        <v>33</v>
      </c>
      <c r="H618" s="9" t="s">
        <v>26</v>
      </c>
      <c r="I618" s="9">
        <v>154</v>
      </c>
      <c r="J618" s="24">
        <v>60</v>
      </c>
      <c r="K618" s="25" t="str">
        <f>IF(F618="NA","0000",IF(F618="A04","0200",IF(F618="A03","0500",IF(F618="A02","0700",IF(F618="A01","1000",ERROR)))))</f>
        <v>0500</v>
      </c>
      <c r="L618" s="25" t="str">
        <f t="shared" si="46"/>
        <v>060</v>
      </c>
      <c r="M618" s="26">
        <v>0</v>
      </c>
      <c r="N618" s="25">
        <v>23</v>
      </c>
      <c r="O618" s="25">
        <v>1</v>
      </c>
      <c r="P618" s="9" t="s">
        <v>2259</v>
      </c>
      <c r="Q618" s="9" t="str">
        <f t="shared" si="45"/>
        <v>1193</v>
      </c>
      <c r="R618" s="9" t="s">
        <v>3495</v>
      </c>
      <c r="S618" s="3"/>
      <c r="T618" s="3"/>
      <c r="U618" s="3"/>
    </row>
    <row r="619" spans="1:21" x14ac:dyDescent="0.25">
      <c r="A619" s="9" t="s">
        <v>3496</v>
      </c>
      <c r="B619" s="9" t="str">
        <f t="shared" si="47"/>
        <v>20190614</v>
      </c>
      <c r="C619" s="9" t="s">
        <v>872</v>
      </c>
      <c r="D619" s="9" t="s">
        <v>2258</v>
      </c>
      <c r="E619" s="9" t="s">
        <v>23</v>
      </c>
      <c r="F619" s="9" t="s">
        <v>400</v>
      </c>
      <c r="G619" s="9" t="s">
        <v>33</v>
      </c>
      <c r="H619" s="9" t="s">
        <v>26</v>
      </c>
      <c r="I619" s="9">
        <v>100</v>
      </c>
      <c r="J619" s="24">
        <v>60</v>
      </c>
      <c r="K619" s="25" t="str">
        <f>IF(F619="NA","0000",IF(F619="A04","0200",IF(F619="A03","0500",IF(F619="A02","0700",IF(F619="A01","1000",ERROR)))))</f>
        <v>0500</v>
      </c>
      <c r="L619" s="25" t="str">
        <f t="shared" si="46"/>
        <v>060</v>
      </c>
      <c r="M619" s="26">
        <v>0</v>
      </c>
      <c r="N619" s="25">
        <v>23</v>
      </c>
      <c r="O619" s="25">
        <v>1</v>
      </c>
      <c r="P619" s="9" t="s">
        <v>2259</v>
      </c>
      <c r="Q619" s="9" t="str">
        <f t="shared" si="45"/>
        <v>1195</v>
      </c>
      <c r="R619" s="9" t="s">
        <v>3497</v>
      </c>
      <c r="S619" s="3"/>
      <c r="T619" s="3"/>
      <c r="U619" s="3"/>
    </row>
    <row r="620" spans="1:21" x14ac:dyDescent="0.25">
      <c r="A620" s="9" t="s">
        <v>3498</v>
      </c>
      <c r="B620" s="9" t="str">
        <f t="shared" si="47"/>
        <v>20190614</v>
      </c>
      <c r="C620" s="9" t="s">
        <v>872</v>
      </c>
      <c r="D620" s="9" t="s">
        <v>2258</v>
      </c>
      <c r="E620" s="9" t="s">
        <v>29</v>
      </c>
      <c r="F620" s="9" t="s">
        <v>400</v>
      </c>
      <c r="G620" s="9" t="s">
        <v>33</v>
      </c>
      <c r="H620" s="9" t="s">
        <v>26</v>
      </c>
      <c r="I620" s="9">
        <v>37</v>
      </c>
      <c r="J620" s="24">
        <v>60</v>
      </c>
      <c r="K620" s="25" t="str">
        <f>IF(F620="NA","0000",IF(F620="A04","0200",IF(F620="A03","0500",IF(F620="A02","0700",IF(F620="A01","1000",ERROR)))))</f>
        <v>0500</v>
      </c>
      <c r="L620" s="25" t="str">
        <f t="shared" si="46"/>
        <v>060</v>
      </c>
      <c r="M620" s="26">
        <v>0</v>
      </c>
      <c r="N620" s="25">
        <v>23</v>
      </c>
      <c r="O620" s="25">
        <v>1</v>
      </c>
      <c r="P620" s="9" t="s">
        <v>2259</v>
      </c>
      <c r="Q620" s="9" t="str">
        <f t="shared" si="45"/>
        <v>1197</v>
      </c>
      <c r="R620" s="9" t="s">
        <v>3499</v>
      </c>
      <c r="S620" s="3">
        <f>I620-I617</f>
        <v>37</v>
      </c>
      <c r="T620" s="3">
        <f>I618-I616</f>
        <v>154</v>
      </c>
      <c r="U620" s="3">
        <f>S620/T620</f>
        <v>0.24025974025974026</v>
      </c>
    </row>
    <row r="621" spans="1:21" x14ac:dyDescent="0.25">
      <c r="A621" s="9" t="s">
        <v>3500</v>
      </c>
      <c r="B621" s="9" t="str">
        <f t="shared" si="47"/>
        <v>20190614</v>
      </c>
      <c r="C621" s="9" t="s">
        <v>872</v>
      </c>
      <c r="D621" s="9" t="s">
        <v>2258</v>
      </c>
      <c r="E621" s="9" t="s">
        <v>23</v>
      </c>
      <c r="F621" s="9" t="s">
        <v>24</v>
      </c>
      <c r="G621" s="9" t="s">
        <v>25</v>
      </c>
      <c r="H621" s="9" t="s">
        <v>26</v>
      </c>
      <c r="I621" s="9">
        <v>0</v>
      </c>
      <c r="J621" s="24">
        <v>0</v>
      </c>
      <c r="K621" s="25" t="str">
        <f>IF(F621="NA","0000",IF(F621="A04","0200",IF(F621="A03","0500",IF(F621="A02","0700",IF(F621="A01","1000",ERROR)))))</f>
        <v>0000</v>
      </c>
      <c r="L621" s="25" t="str">
        <f t="shared" si="46"/>
        <v>000</v>
      </c>
      <c r="M621" s="26">
        <v>0</v>
      </c>
      <c r="N621" s="25">
        <v>23</v>
      </c>
      <c r="O621" s="25">
        <v>2</v>
      </c>
      <c r="P621" s="9" t="s">
        <v>2259</v>
      </c>
      <c r="Q621" s="9" t="str">
        <f t="shared" si="45"/>
        <v>1199</v>
      </c>
      <c r="R621" s="9" t="s">
        <v>3501</v>
      </c>
      <c r="S621" s="3"/>
      <c r="T621" s="3"/>
      <c r="U621" s="3"/>
    </row>
    <row r="622" spans="1:21" x14ac:dyDescent="0.25">
      <c r="A622" s="9" t="s">
        <v>3502</v>
      </c>
      <c r="B622" s="9" t="str">
        <f t="shared" si="47"/>
        <v>20190614</v>
      </c>
      <c r="C622" s="9" t="s">
        <v>872</v>
      </c>
      <c r="D622" s="9" t="s">
        <v>2258</v>
      </c>
      <c r="E622" s="9" t="s">
        <v>29</v>
      </c>
      <c r="F622" s="9" t="s">
        <v>24</v>
      </c>
      <c r="G622" s="9" t="s">
        <v>25</v>
      </c>
      <c r="H622" s="9" t="s">
        <v>26</v>
      </c>
      <c r="I622" s="9">
        <v>0</v>
      </c>
      <c r="J622" s="24">
        <v>0</v>
      </c>
      <c r="K622" s="25" t="str">
        <f>IF(F622="NA","0000",IF(F622="A04","0200",IF(F622="A03","0500",IF(F622="A02","0700",IF(F622="A01","1000",ERROR)))))</f>
        <v>0000</v>
      </c>
      <c r="L622" s="25" t="str">
        <f t="shared" si="46"/>
        <v>000</v>
      </c>
      <c r="M622" s="26">
        <v>0</v>
      </c>
      <c r="N622" s="25">
        <v>23</v>
      </c>
      <c r="O622" s="25">
        <v>2</v>
      </c>
      <c r="P622" s="9" t="s">
        <v>2259</v>
      </c>
      <c r="Q622" s="9" t="str">
        <f t="shared" si="45"/>
        <v>1201</v>
      </c>
      <c r="R622" s="9" t="s">
        <v>3503</v>
      </c>
      <c r="S622" s="3"/>
      <c r="T622" s="3"/>
      <c r="U622" s="3"/>
    </row>
    <row r="623" spans="1:21" x14ac:dyDescent="0.25">
      <c r="A623" s="9" t="s">
        <v>3504</v>
      </c>
      <c r="B623" s="9" t="str">
        <f t="shared" si="47"/>
        <v>20190614</v>
      </c>
      <c r="C623" s="9" t="s">
        <v>872</v>
      </c>
      <c r="D623" s="9" t="s">
        <v>2258</v>
      </c>
      <c r="E623" s="9" t="s">
        <v>23</v>
      </c>
      <c r="F623" s="9" t="s">
        <v>400</v>
      </c>
      <c r="G623" s="9" t="s">
        <v>33</v>
      </c>
      <c r="H623" s="9" t="s">
        <v>26</v>
      </c>
      <c r="I623" s="9">
        <v>268</v>
      </c>
      <c r="J623" s="24">
        <v>60</v>
      </c>
      <c r="K623" s="25" t="str">
        <f>IF(F623="NA","0000",IF(F623="A04","0200",IF(F623="A03","0500",IF(F623="A02","0700",IF(F623="A01","1000",ERROR)))))</f>
        <v>0500</v>
      </c>
      <c r="L623" s="25" t="str">
        <f t="shared" si="46"/>
        <v>060</v>
      </c>
      <c r="M623" s="26">
        <v>0</v>
      </c>
      <c r="N623" s="25">
        <v>23</v>
      </c>
      <c r="O623" s="25">
        <v>2</v>
      </c>
      <c r="P623" s="9" t="s">
        <v>2259</v>
      </c>
      <c r="Q623" s="9" t="str">
        <f t="shared" ref="Q623:Q686" si="48">RIGHT(A623,4)</f>
        <v>1203</v>
      </c>
      <c r="R623" s="9" t="s">
        <v>3505</v>
      </c>
      <c r="S623" s="3"/>
      <c r="T623" s="3"/>
      <c r="U623" s="3"/>
    </row>
    <row r="624" spans="1:21" x14ac:dyDescent="0.25">
      <c r="A624" s="9" t="s">
        <v>3506</v>
      </c>
      <c r="B624" s="9" t="str">
        <f t="shared" si="47"/>
        <v>20190614</v>
      </c>
      <c r="C624" s="9" t="s">
        <v>872</v>
      </c>
      <c r="D624" s="9" t="s">
        <v>2258</v>
      </c>
      <c r="E624" s="9" t="s">
        <v>23</v>
      </c>
      <c r="F624" s="9" t="s">
        <v>400</v>
      </c>
      <c r="G624" s="9" t="s">
        <v>33</v>
      </c>
      <c r="H624" s="9" t="s">
        <v>26</v>
      </c>
      <c r="I624" s="9">
        <v>110</v>
      </c>
      <c r="J624" s="24">
        <v>60</v>
      </c>
      <c r="K624" s="25" t="str">
        <f>IF(F624="NA","0000",IF(F624="A04","0200",IF(F624="A03","0500",IF(F624="A02","0700",IF(F624="A01","1000",ERROR)))))</f>
        <v>0500</v>
      </c>
      <c r="L624" s="25" t="str">
        <f t="shared" si="46"/>
        <v>060</v>
      </c>
      <c r="M624" s="26">
        <v>0</v>
      </c>
      <c r="N624" s="25">
        <v>23</v>
      </c>
      <c r="O624" s="25">
        <v>2</v>
      </c>
      <c r="P624" s="9" t="s">
        <v>2259</v>
      </c>
      <c r="Q624" s="9" t="str">
        <f t="shared" si="48"/>
        <v>1205</v>
      </c>
      <c r="R624" s="9" t="s">
        <v>3507</v>
      </c>
      <c r="S624" s="3"/>
      <c r="T624" s="3"/>
      <c r="U624" s="3"/>
    </row>
    <row r="625" spans="1:21" x14ac:dyDescent="0.25">
      <c r="A625" s="9" t="s">
        <v>3508</v>
      </c>
      <c r="B625" s="9" t="str">
        <f t="shared" si="47"/>
        <v>20190614</v>
      </c>
      <c r="C625" s="9" t="s">
        <v>872</v>
      </c>
      <c r="D625" s="9" t="s">
        <v>2258</v>
      </c>
      <c r="E625" s="9" t="s">
        <v>29</v>
      </c>
      <c r="F625" s="9" t="s">
        <v>400</v>
      </c>
      <c r="G625" s="9" t="s">
        <v>33</v>
      </c>
      <c r="H625" s="9" t="s">
        <v>26</v>
      </c>
      <c r="I625" s="9">
        <v>66</v>
      </c>
      <c r="J625" s="24">
        <v>60</v>
      </c>
      <c r="K625" s="25" t="str">
        <f>IF(F625="NA","0000",IF(F625="A04","0200",IF(F625="A03","0500",IF(F625="A02","0700",IF(F625="A01","1000",ERROR)))))</f>
        <v>0500</v>
      </c>
      <c r="L625" s="25" t="str">
        <f t="shared" si="46"/>
        <v>060</v>
      </c>
      <c r="M625" s="26">
        <v>0</v>
      </c>
      <c r="N625" s="25">
        <v>23</v>
      </c>
      <c r="O625" s="25">
        <v>2</v>
      </c>
      <c r="P625" s="9" t="s">
        <v>2259</v>
      </c>
      <c r="Q625" s="9" t="str">
        <f t="shared" si="48"/>
        <v>1207</v>
      </c>
      <c r="R625" s="9" t="s">
        <v>3509</v>
      </c>
      <c r="S625" s="3">
        <f>I625-I622</f>
        <v>66</v>
      </c>
      <c r="T625" s="3">
        <f>I623-I621</f>
        <v>268</v>
      </c>
      <c r="U625" s="3">
        <f>S625/T625</f>
        <v>0.2462686567164179</v>
      </c>
    </row>
    <row r="626" spans="1:21" x14ac:dyDescent="0.25">
      <c r="A626" s="9" t="s">
        <v>3510</v>
      </c>
      <c r="B626" s="9" t="str">
        <f t="shared" si="47"/>
        <v>20190614</v>
      </c>
      <c r="C626" s="9" t="s">
        <v>872</v>
      </c>
      <c r="D626" s="9" t="s">
        <v>2258</v>
      </c>
      <c r="E626" s="9" t="s">
        <v>23</v>
      </c>
      <c r="F626" s="9" t="s">
        <v>24</v>
      </c>
      <c r="G626" s="9" t="s">
        <v>25</v>
      </c>
      <c r="H626" s="9" t="s">
        <v>26</v>
      </c>
      <c r="I626" s="9">
        <v>0</v>
      </c>
      <c r="J626" s="24">
        <v>0</v>
      </c>
      <c r="K626" s="25" t="str">
        <f>IF(F626="NA","0000",IF(F626="A04","0200",IF(F626="A03","0500",IF(F626="A02","0700",IF(F626="A01","1000",ERROR)))))</f>
        <v>0000</v>
      </c>
      <c r="L626" s="25" t="str">
        <f t="shared" si="46"/>
        <v>000</v>
      </c>
      <c r="M626" s="26">
        <v>0</v>
      </c>
      <c r="N626" s="25">
        <v>23</v>
      </c>
      <c r="O626" s="25">
        <v>3</v>
      </c>
      <c r="P626" s="9" t="s">
        <v>2259</v>
      </c>
      <c r="Q626" s="9" t="str">
        <f t="shared" si="48"/>
        <v>1209</v>
      </c>
      <c r="R626" s="9" t="s">
        <v>3511</v>
      </c>
      <c r="S626" s="3"/>
      <c r="T626" s="3"/>
      <c r="U626" s="3"/>
    </row>
    <row r="627" spans="1:21" x14ac:dyDescent="0.25">
      <c r="A627" s="9" t="s">
        <v>3512</v>
      </c>
      <c r="B627" s="9" t="str">
        <f t="shared" si="47"/>
        <v>20190614</v>
      </c>
      <c r="C627" s="9" t="s">
        <v>872</v>
      </c>
      <c r="D627" s="9" t="s">
        <v>2258</v>
      </c>
      <c r="E627" s="9" t="s">
        <v>29</v>
      </c>
      <c r="F627" s="9" t="s">
        <v>24</v>
      </c>
      <c r="G627" s="9" t="s">
        <v>25</v>
      </c>
      <c r="H627" s="9" t="s">
        <v>26</v>
      </c>
      <c r="I627" s="9">
        <v>0</v>
      </c>
      <c r="J627" s="24">
        <v>0</v>
      </c>
      <c r="K627" s="25" t="str">
        <f>IF(F627="NA","0000",IF(F627="A04","0200",IF(F627="A03","0500",IF(F627="A02","0700",IF(F627="A01","1000",ERROR)))))</f>
        <v>0000</v>
      </c>
      <c r="L627" s="25" t="str">
        <f t="shared" si="46"/>
        <v>000</v>
      </c>
      <c r="M627" s="26">
        <v>0</v>
      </c>
      <c r="N627" s="25">
        <v>23</v>
      </c>
      <c r="O627" s="25">
        <v>3</v>
      </c>
      <c r="P627" s="9" t="s">
        <v>2259</v>
      </c>
      <c r="Q627" s="9" t="str">
        <f t="shared" si="48"/>
        <v>1211</v>
      </c>
      <c r="R627" s="9" t="s">
        <v>3513</v>
      </c>
      <c r="S627" s="3"/>
      <c r="T627" s="3"/>
      <c r="U627" s="3"/>
    </row>
    <row r="628" spans="1:21" x14ac:dyDescent="0.25">
      <c r="A628" s="9" t="s">
        <v>3514</v>
      </c>
      <c r="B628" s="9" t="str">
        <f t="shared" si="47"/>
        <v>20190614</v>
      </c>
      <c r="C628" s="9" t="s">
        <v>872</v>
      </c>
      <c r="D628" s="9" t="s">
        <v>2258</v>
      </c>
      <c r="E628" s="9" t="s">
        <v>23</v>
      </c>
      <c r="F628" s="9" t="s">
        <v>400</v>
      </c>
      <c r="G628" s="9" t="s">
        <v>33</v>
      </c>
      <c r="H628" s="9" t="s">
        <v>26</v>
      </c>
      <c r="I628" s="9">
        <v>213</v>
      </c>
      <c r="J628" s="24">
        <v>60</v>
      </c>
      <c r="K628" s="25" t="str">
        <f>IF(F628="NA","0000",IF(F628="A04","0200",IF(F628="A03","0500",IF(F628="A02","0700",IF(F628="A01","1000",ERROR)))))</f>
        <v>0500</v>
      </c>
      <c r="L628" s="25" t="str">
        <f t="shared" si="46"/>
        <v>060</v>
      </c>
      <c r="M628" s="26">
        <v>0</v>
      </c>
      <c r="N628" s="25">
        <v>23</v>
      </c>
      <c r="O628" s="25">
        <v>3</v>
      </c>
      <c r="P628" s="9" t="s">
        <v>2259</v>
      </c>
      <c r="Q628" s="9" t="str">
        <f t="shared" si="48"/>
        <v>1213</v>
      </c>
      <c r="R628" s="9" t="s">
        <v>3515</v>
      </c>
      <c r="S628" s="3"/>
      <c r="T628" s="3"/>
      <c r="U628" s="3"/>
    </row>
    <row r="629" spans="1:21" x14ac:dyDescent="0.25">
      <c r="A629" s="9" t="s">
        <v>3516</v>
      </c>
      <c r="B629" s="9" t="str">
        <f t="shared" si="47"/>
        <v>20190614</v>
      </c>
      <c r="C629" s="9" t="s">
        <v>872</v>
      </c>
      <c r="D629" s="9" t="s">
        <v>2258</v>
      </c>
      <c r="E629" s="9" t="s">
        <v>23</v>
      </c>
      <c r="F629" s="9" t="s">
        <v>400</v>
      </c>
      <c r="G629" s="9" t="s">
        <v>33</v>
      </c>
      <c r="H629" s="9" t="s">
        <v>26</v>
      </c>
      <c r="I629" s="9">
        <v>133</v>
      </c>
      <c r="J629" s="24">
        <v>60</v>
      </c>
      <c r="K629" s="25" t="str">
        <f>IF(F629="NA","0000",IF(F629="A04","0200",IF(F629="A03","0500",IF(F629="A02","0700",IF(F629="A01","1000",ERROR)))))</f>
        <v>0500</v>
      </c>
      <c r="L629" s="25" t="str">
        <f t="shared" si="46"/>
        <v>060</v>
      </c>
      <c r="M629" s="26">
        <v>0</v>
      </c>
      <c r="N629" s="25">
        <v>23</v>
      </c>
      <c r="O629" s="25">
        <v>3</v>
      </c>
      <c r="P629" s="9" t="s">
        <v>2259</v>
      </c>
      <c r="Q629" s="9" t="str">
        <f t="shared" si="48"/>
        <v>1215</v>
      </c>
      <c r="R629" s="9" t="s">
        <v>3517</v>
      </c>
      <c r="S629" s="3"/>
      <c r="T629" s="3"/>
      <c r="U629" s="3"/>
    </row>
    <row r="630" spans="1:21" x14ac:dyDescent="0.25">
      <c r="A630" s="9" t="s">
        <v>3518</v>
      </c>
      <c r="B630" s="9" t="str">
        <f t="shared" si="47"/>
        <v>20190614</v>
      </c>
      <c r="C630" s="9" t="s">
        <v>872</v>
      </c>
      <c r="D630" s="9" t="s">
        <v>2258</v>
      </c>
      <c r="E630" s="9" t="s">
        <v>29</v>
      </c>
      <c r="F630" s="9" t="s">
        <v>400</v>
      </c>
      <c r="G630" s="9" t="s">
        <v>33</v>
      </c>
      <c r="H630" s="9" t="s">
        <v>26</v>
      </c>
      <c r="I630" s="9">
        <v>30</v>
      </c>
      <c r="J630" s="24">
        <v>60</v>
      </c>
      <c r="K630" s="25" t="str">
        <f>IF(F630="NA","0000",IF(F630="A04","0200",IF(F630="A03","0500",IF(F630="A02","0700",IF(F630="A01","1000",ERROR)))))</f>
        <v>0500</v>
      </c>
      <c r="L630" s="25" t="str">
        <f t="shared" si="46"/>
        <v>060</v>
      </c>
      <c r="M630" s="26">
        <v>0</v>
      </c>
      <c r="N630" s="25">
        <v>23</v>
      </c>
      <c r="O630" s="25">
        <v>3</v>
      </c>
      <c r="P630" s="9" t="s">
        <v>2259</v>
      </c>
      <c r="Q630" s="9" t="str">
        <f t="shared" si="48"/>
        <v>1217</v>
      </c>
      <c r="R630" s="9" t="s">
        <v>3519</v>
      </c>
      <c r="S630" s="3">
        <f>I630-I627</f>
        <v>30</v>
      </c>
      <c r="T630" s="3">
        <f>I628-I626</f>
        <v>213</v>
      </c>
      <c r="U630" s="3">
        <f>S630/T630</f>
        <v>0.14084507042253522</v>
      </c>
    </row>
    <row r="631" spans="1:21" x14ac:dyDescent="0.25">
      <c r="A631" s="9" t="s">
        <v>3520</v>
      </c>
      <c r="B631" s="9" t="str">
        <f t="shared" si="47"/>
        <v>20190614</v>
      </c>
      <c r="C631" s="9" t="s">
        <v>872</v>
      </c>
      <c r="D631" s="9" t="s">
        <v>2258</v>
      </c>
      <c r="E631" s="9" t="s">
        <v>23</v>
      </c>
      <c r="F631" s="9" t="s">
        <v>24</v>
      </c>
      <c r="G631" s="9" t="s">
        <v>25</v>
      </c>
      <c r="H631" s="9" t="s">
        <v>26</v>
      </c>
      <c r="I631" s="9">
        <v>0</v>
      </c>
      <c r="J631" s="24">
        <v>0</v>
      </c>
      <c r="K631" s="25" t="str">
        <f>IF(F631="NA","0000",IF(F631="A04","0200",IF(F631="A03","0500",IF(F631="A02","0700",IF(F631="A01","1000",ERROR)))))</f>
        <v>0000</v>
      </c>
      <c r="L631" s="25" t="str">
        <f t="shared" si="46"/>
        <v>000</v>
      </c>
      <c r="M631" s="26">
        <v>0</v>
      </c>
      <c r="N631" s="25">
        <v>23</v>
      </c>
      <c r="O631" s="25">
        <v>4</v>
      </c>
      <c r="P631" s="9" t="s">
        <v>2259</v>
      </c>
      <c r="Q631" s="9" t="str">
        <f t="shared" si="48"/>
        <v>1229</v>
      </c>
      <c r="R631" s="9" t="s">
        <v>3521</v>
      </c>
      <c r="S631" s="3"/>
      <c r="T631" s="3"/>
      <c r="U631" s="3"/>
    </row>
    <row r="632" spans="1:21" x14ac:dyDescent="0.25">
      <c r="A632" s="9" t="s">
        <v>3522</v>
      </c>
      <c r="B632" s="9" t="str">
        <f t="shared" si="47"/>
        <v>20190614</v>
      </c>
      <c r="C632" s="9" t="s">
        <v>872</v>
      </c>
      <c r="D632" s="9" t="s">
        <v>2258</v>
      </c>
      <c r="E632" s="9" t="s">
        <v>29</v>
      </c>
      <c r="F632" s="9" t="s">
        <v>24</v>
      </c>
      <c r="G632" s="9" t="s">
        <v>25</v>
      </c>
      <c r="H632" s="9" t="s">
        <v>26</v>
      </c>
      <c r="I632" s="9">
        <v>1</v>
      </c>
      <c r="J632" s="24">
        <v>0</v>
      </c>
      <c r="K632" s="25" t="str">
        <f>IF(F632="NA","0000",IF(F632="A04","0200",IF(F632="A03","0500",IF(F632="A02","0700",IF(F632="A01","1000",ERROR)))))</f>
        <v>0000</v>
      </c>
      <c r="L632" s="25" t="str">
        <f t="shared" si="46"/>
        <v>000</v>
      </c>
      <c r="M632" s="26">
        <v>0</v>
      </c>
      <c r="N632" s="25">
        <v>23</v>
      </c>
      <c r="O632" s="25">
        <v>4</v>
      </c>
      <c r="P632" s="9" t="s">
        <v>2259</v>
      </c>
      <c r="Q632" s="9" t="str">
        <f t="shared" si="48"/>
        <v>1231</v>
      </c>
      <c r="R632" s="9" t="s">
        <v>3523</v>
      </c>
      <c r="S632" s="3"/>
      <c r="T632" s="3"/>
      <c r="U632" s="3"/>
    </row>
    <row r="633" spans="1:21" x14ac:dyDescent="0.25">
      <c r="A633" s="9" t="s">
        <v>3524</v>
      </c>
      <c r="B633" s="9" t="str">
        <f t="shared" si="47"/>
        <v>20190614</v>
      </c>
      <c r="C633" s="9" t="s">
        <v>872</v>
      </c>
      <c r="D633" s="9" t="s">
        <v>2258</v>
      </c>
      <c r="E633" s="9" t="s">
        <v>23</v>
      </c>
      <c r="F633" s="9" t="s">
        <v>400</v>
      </c>
      <c r="G633" s="9" t="s">
        <v>33</v>
      </c>
      <c r="H633" s="9" t="s">
        <v>26</v>
      </c>
      <c r="I633" s="9">
        <v>280</v>
      </c>
      <c r="J633" s="24">
        <v>60</v>
      </c>
      <c r="K633" s="25" t="str">
        <f>IF(F633="NA","0000",IF(F633="A04","0200",IF(F633="A03","0500",IF(F633="A02","0700",IF(F633="A01","1000",ERROR)))))</f>
        <v>0500</v>
      </c>
      <c r="L633" s="25" t="str">
        <f t="shared" si="46"/>
        <v>060</v>
      </c>
      <c r="M633" s="26">
        <v>0</v>
      </c>
      <c r="N633" s="25">
        <v>23</v>
      </c>
      <c r="O633" s="25">
        <v>4</v>
      </c>
      <c r="P633" s="9" t="s">
        <v>2259</v>
      </c>
      <c r="Q633" s="9" t="str">
        <f t="shared" si="48"/>
        <v>1233</v>
      </c>
      <c r="R633" s="9" t="s">
        <v>3525</v>
      </c>
      <c r="S633" s="3"/>
      <c r="T633" s="3"/>
      <c r="U633" s="3"/>
    </row>
    <row r="634" spans="1:21" x14ac:dyDescent="0.25">
      <c r="A634" s="9" t="s">
        <v>3526</v>
      </c>
      <c r="B634" s="9" t="str">
        <f t="shared" si="47"/>
        <v>20190614</v>
      </c>
      <c r="C634" s="9" t="s">
        <v>872</v>
      </c>
      <c r="D634" s="9" t="s">
        <v>2258</v>
      </c>
      <c r="E634" s="9" t="s">
        <v>23</v>
      </c>
      <c r="F634" s="9" t="s">
        <v>400</v>
      </c>
      <c r="G634" s="9" t="s">
        <v>33</v>
      </c>
      <c r="H634" s="9" t="s">
        <v>26</v>
      </c>
      <c r="I634" s="9">
        <v>162</v>
      </c>
      <c r="J634" s="24">
        <v>60</v>
      </c>
      <c r="K634" s="25" t="str">
        <f>IF(F634="NA","0000",IF(F634="A04","0200",IF(F634="A03","0500",IF(F634="A02","0700",IF(F634="A01","1000",ERROR)))))</f>
        <v>0500</v>
      </c>
      <c r="L634" s="25" t="str">
        <f t="shared" si="46"/>
        <v>060</v>
      </c>
      <c r="M634" s="26">
        <v>0</v>
      </c>
      <c r="N634" s="25">
        <v>23</v>
      </c>
      <c r="O634" s="25">
        <v>4</v>
      </c>
      <c r="P634" s="9" t="s">
        <v>2259</v>
      </c>
      <c r="Q634" s="9" t="str">
        <f t="shared" si="48"/>
        <v>1235</v>
      </c>
      <c r="R634" s="9" t="s">
        <v>3527</v>
      </c>
      <c r="S634" s="3"/>
      <c r="T634" s="3"/>
      <c r="U634" s="3"/>
    </row>
    <row r="635" spans="1:21" x14ac:dyDescent="0.25">
      <c r="A635" s="9" t="s">
        <v>3528</v>
      </c>
      <c r="B635" s="9" t="str">
        <f t="shared" si="47"/>
        <v>20190614</v>
      </c>
      <c r="C635" s="9" t="s">
        <v>872</v>
      </c>
      <c r="D635" s="9" t="s">
        <v>2258</v>
      </c>
      <c r="E635" s="9" t="s">
        <v>29</v>
      </c>
      <c r="F635" s="9" t="s">
        <v>400</v>
      </c>
      <c r="G635" s="9" t="s">
        <v>33</v>
      </c>
      <c r="H635" s="9" t="s">
        <v>26</v>
      </c>
      <c r="I635" s="9">
        <v>112</v>
      </c>
      <c r="J635" s="24">
        <v>60</v>
      </c>
      <c r="K635" s="25" t="str">
        <f>IF(F635="NA","0000",IF(F635="A04","0200",IF(F635="A03","0500",IF(F635="A02","0700",IF(F635="A01","1000",ERROR)))))</f>
        <v>0500</v>
      </c>
      <c r="L635" s="25" t="str">
        <f t="shared" si="46"/>
        <v>060</v>
      </c>
      <c r="M635" s="26">
        <v>0</v>
      </c>
      <c r="N635" s="25">
        <v>23</v>
      </c>
      <c r="O635" s="25">
        <v>4</v>
      </c>
      <c r="P635" s="9" t="s">
        <v>2259</v>
      </c>
      <c r="Q635" s="9" t="str">
        <f t="shared" si="48"/>
        <v>1237</v>
      </c>
      <c r="R635" s="9" t="s">
        <v>3529</v>
      </c>
      <c r="S635" s="3">
        <f>I635-I632</f>
        <v>111</v>
      </c>
      <c r="T635" s="3">
        <f>I633-I631</f>
        <v>280</v>
      </c>
      <c r="U635" s="3">
        <f>S635/T635</f>
        <v>0.39642857142857141</v>
      </c>
    </row>
    <row r="636" spans="1:21" x14ac:dyDescent="0.25">
      <c r="A636" s="9" t="s">
        <v>3530</v>
      </c>
      <c r="B636" s="9" t="str">
        <f t="shared" si="47"/>
        <v>20190614</v>
      </c>
      <c r="C636" s="9" t="s">
        <v>872</v>
      </c>
      <c r="D636" s="9" t="s">
        <v>2258</v>
      </c>
      <c r="E636" s="9" t="s">
        <v>23</v>
      </c>
      <c r="F636" s="9" t="s">
        <v>24</v>
      </c>
      <c r="G636" s="9" t="s">
        <v>25</v>
      </c>
      <c r="H636" s="9" t="s">
        <v>26</v>
      </c>
      <c r="I636" s="9">
        <v>0</v>
      </c>
      <c r="J636" s="24">
        <v>0</v>
      </c>
      <c r="K636" s="25" t="str">
        <f>IF(F636="NA","0000",IF(F636="A04","0200",IF(F636="A03","0500",IF(F636="A02","0700",IF(F636="A01","1000",ERROR)))))</f>
        <v>0000</v>
      </c>
      <c r="L636" s="25" t="str">
        <f t="shared" si="46"/>
        <v>000</v>
      </c>
      <c r="M636" s="26">
        <v>0</v>
      </c>
      <c r="N636" s="25">
        <v>23</v>
      </c>
      <c r="O636" s="25">
        <v>5</v>
      </c>
      <c r="P636" s="9" t="s">
        <v>2259</v>
      </c>
      <c r="Q636" s="9" t="str">
        <f t="shared" si="48"/>
        <v>1239</v>
      </c>
      <c r="R636" s="9" t="s">
        <v>3531</v>
      </c>
      <c r="S636" s="3"/>
      <c r="T636" s="3"/>
      <c r="U636" s="3"/>
    </row>
    <row r="637" spans="1:21" x14ac:dyDescent="0.25">
      <c r="A637" s="9" t="s">
        <v>3532</v>
      </c>
      <c r="B637" s="9" t="str">
        <f t="shared" si="47"/>
        <v>20190614</v>
      </c>
      <c r="C637" s="9" t="s">
        <v>872</v>
      </c>
      <c r="D637" s="9" t="s">
        <v>2258</v>
      </c>
      <c r="E637" s="9" t="s">
        <v>29</v>
      </c>
      <c r="F637" s="9" t="s">
        <v>24</v>
      </c>
      <c r="G637" s="9" t="s">
        <v>25</v>
      </c>
      <c r="H637" s="9" t="s">
        <v>26</v>
      </c>
      <c r="I637" s="9">
        <v>0</v>
      </c>
      <c r="J637" s="24">
        <v>0</v>
      </c>
      <c r="K637" s="25" t="str">
        <f>IF(F637="NA","0000",IF(F637="A04","0200",IF(F637="A03","0500",IF(F637="A02","0700",IF(F637="A01","1000",ERROR)))))</f>
        <v>0000</v>
      </c>
      <c r="L637" s="25" t="str">
        <f t="shared" si="46"/>
        <v>000</v>
      </c>
      <c r="M637" s="26">
        <v>0</v>
      </c>
      <c r="N637" s="25">
        <v>23</v>
      </c>
      <c r="O637" s="25">
        <v>5</v>
      </c>
      <c r="P637" s="9" t="s">
        <v>2259</v>
      </c>
      <c r="Q637" s="9" t="str">
        <f t="shared" si="48"/>
        <v>1241</v>
      </c>
      <c r="R637" s="9" t="s">
        <v>3533</v>
      </c>
      <c r="S637" s="3"/>
      <c r="T637" s="3"/>
      <c r="U637" s="3"/>
    </row>
    <row r="638" spans="1:21" x14ac:dyDescent="0.25">
      <c r="A638" s="9" t="s">
        <v>3534</v>
      </c>
      <c r="B638" s="9" t="str">
        <f t="shared" si="47"/>
        <v>20190614</v>
      </c>
      <c r="C638" s="9" t="s">
        <v>872</v>
      </c>
      <c r="D638" s="9" t="s">
        <v>2258</v>
      </c>
      <c r="E638" s="9" t="s">
        <v>23</v>
      </c>
      <c r="F638" s="9" t="s">
        <v>400</v>
      </c>
      <c r="G638" s="9" t="s">
        <v>33</v>
      </c>
      <c r="H638" s="9" t="s">
        <v>26</v>
      </c>
      <c r="I638" s="9">
        <v>118</v>
      </c>
      <c r="J638" s="24">
        <v>60</v>
      </c>
      <c r="K638" s="25" t="str">
        <f>IF(F638="NA","0000",IF(F638="A04","0200",IF(F638="A03","0500",IF(F638="A02","0700",IF(F638="A01","1000",ERROR)))))</f>
        <v>0500</v>
      </c>
      <c r="L638" s="25" t="str">
        <f t="shared" si="46"/>
        <v>060</v>
      </c>
      <c r="M638" s="26">
        <v>0</v>
      </c>
      <c r="N638" s="25">
        <v>23</v>
      </c>
      <c r="O638" s="25">
        <v>5</v>
      </c>
      <c r="P638" s="9" t="s">
        <v>2259</v>
      </c>
      <c r="Q638" s="9" t="str">
        <f t="shared" si="48"/>
        <v>1243</v>
      </c>
      <c r="R638" s="9" t="s">
        <v>3535</v>
      </c>
      <c r="S638" s="3"/>
      <c r="T638" s="3"/>
      <c r="U638" s="3"/>
    </row>
    <row r="639" spans="1:21" x14ac:dyDescent="0.25">
      <c r="A639" s="9" t="s">
        <v>3536</v>
      </c>
      <c r="B639" s="9" t="str">
        <f t="shared" si="47"/>
        <v>20190614</v>
      </c>
      <c r="C639" s="9" t="s">
        <v>872</v>
      </c>
      <c r="D639" s="9" t="s">
        <v>2258</v>
      </c>
      <c r="E639" s="9" t="s">
        <v>23</v>
      </c>
      <c r="F639" s="9" t="s">
        <v>400</v>
      </c>
      <c r="G639" s="9" t="s">
        <v>33</v>
      </c>
      <c r="H639" s="9" t="s">
        <v>26</v>
      </c>
      <c r="I639" s="9">
        <v>53</v>
      </c>
      <c r="J639" s="24">
        <v>60</v>
      </c>
      <c r="K639" s="25" t="str">
        <f>IF(F639="NA","0000",IF(F639="A04","0200",IF(F639="A03","0500",IF(F639="A02","0700",IF(F639="A01","1000",ERROR)))))</f>
        <v>0500</v>
      </c>
      <c r="L639" s="25" t="str">
        <f t="shared" si="46"/>
        <v>060</v>
      </c>
      <c r="M639" s="26">
        <v>0</v>
      </c>
      <c r="N639" s="25">
        <v>23</v>
      </c>
      <c r="O639" s="25">
        <v>5</v>
      </c>
      <c r="P639" s="9" t="s">
        <v>2259</v>
      </c>
      <c r="Q639" s="9" t="str">
        <f t="shared" si="48"/>
        <v>1245</v>
      </c>
      <c r="R639" s="9" t="s">
        <v>3537</v>
      </c>
      <c r="S639" s="3"/>
      <c r="T639" s="3"/>
      <c r="U639" s="3"/>
    </row>
    <row r="640" spans="1:21" x14ac:dyDescent="0.25">
      <c r="A640" s="9" t="s">
        <v>3538</v>
      </c>
      <c r="B640" s="9" t="str">
        <f t="shared" si="47"/>
        <v>20190614</v>
      </c>
      <c r="C640" s="9" t="s">
        <v>872</v>
      </c>
      <c r="D640" s="9" t="s">
        <v>2258</v>
      </c>
      <c r="E640" s="9" t="s">
        <v>29</v>
      </c>
      <c r="F640" s="9" t="s">
        <v>400</v>
      </c>
      <c r="G640" s="9" t="s">
        <v>33</v>
      </c>
      <c r="H640" s="9" t="s">
        <v>26</v>
      </c>
      <c r="I640" s="9">
        <v>10</v>
      </c>
      <c r="J640" s="24">
        <v>60</v>
      </c>
      <c r="K640" s="25" t="str">
        <f>IF(F640="NA","0000",IF(F640="A04","0200",IF(F640="A03","0500",IF(F640="A02","0700",IF(F640="A01","1000",ERROR)))))</f>
        <v>0500</v>
      </c>
      <c r="L640" s="25" t="str">
        <f t="shared" si="46"/>
        <v>060</v>
      </c>
      <c r="M640" s="26">
        <v>0</v>
      </c>
      <c r="N640" s="25">
        <v>23</v>
      </c>
      <c r="O640" s="25">
        <v>5</v>
      </c>
      <c r="P640" s="9" t="s">
        <v>2259</v>
      </c>
      <c r="Q640" s="9" t="str">
        <f t="shared" si="48"/>
        <v>1247</v>
      </c>
      <c r="R640" s="9" t="s">
        <v>3539</v>
      </c>
      <c r="S640" s="3">
        <f>I640-I637</f>
        <v>10</v>
      </c>
      <c r="T640" s="3">
        <f>I638-I636</f>
        <v>118</v>
      </c>
      <c r="U640" s="3">
        <f>S640/T640</f>
        <v>8.4745762711864403E-2</v>
      </c>
    </row>
    <row r="641" spans="1:21" x14ac:dyDescent="0.25">
      <c r="A641" s="9" t="s">
        <v>3540</v>
      </c>
      <c r="B641" s="9" t="str">
        <f t="shared" si="47"/>
        <v>20190617</v>
      </c>
      <c r="C641" s="9" t="s">
        <v>872</v>
      </c>
      <c r="D641" s="9" t="s">
        <v>2258</v>
      </c>
      <c r="E641" s="9" t="s">
        <v>23</v>
      </c>
      <c r="F641" s="9" t="s">
        <v>24</v>
      </c>
      <c r="G641" s="9" t="s">
        <v>25</v>
      </c>
      <c r="H641" s="9" t="s">
        <v>26</v>
      </c>
      <c r="I641" s="9">
        <v>0</v>
      </c>
      <c r="J641" s="24">
        <v>0</v>
      </c>
      <c r="K641" s="25" t="str">
        <f>IF(F641="NA","0000",IF(F641="A04","0200",IF(F641="A03","0500",IF(F641="A02","0700",IF(F641="A01","1000",ERROR)))))</f>
        <v>0000</v>
      </c>
      <c r="L641" s="25" t="str">
        <f t="shared" si="46"/>
        <v>000</v>
      </c>
      <c r="M641" s="26">
        <v>0</v>
      </c>
      <c r="N641" s="25">
        <v>23</v>
      </c>
      <c r="O641" s="25">
        <v>6</v>
      </c>
      <c r="P641" s="9" t="s">
        <v>2259</v>
      </c>
      <c r="Q641" s="9" t="str">
        <f t="shared" si="48"/>
        <v>1269</v>
      </c>
      <c r="R641" s="9" t="s">
        <v>3541</v>
      </c>
      <c r="S641" s="3"/>
      <c r="T641" s="3"/>
      <c r="U641" s="3"/>
    </row>
    <row r="642" spans="1:21" x14ac:dyDescent="0.25">
      <c r="A642" s="9" t="s">
        <v>3542</v>
      </c>
      <c r="B642" s="9" t="str">
        <f t="shared" si="47"/>
        <v>20190617</v>
      </c>
      <c r="C642" s="9" t="s">
        <v>872</v>
      </c>
      <c r="D642" s="9" t="s">
        <v>2258</v>
      </c>
      <c r="E642" s="9" t="s">
        <v>29</v>
      </c>
      <c r="F642" s="9" t="s">
        <v>24</v>
      </c>
      <c r="G642" s="9" t="s">
        <v>25</v>
      </c>
      <c r="H642" s="9" t="s">
        <v>26</v>
      </c>
      <c r="I642" s="9">
        <v>1</v>
      </c>
      <c r="J642" s="24">
        <v>0</v>
      </c>
      <c r="K642" s="25" t="str">
        <f>IF(F642="NA","0000",IF(F642="A04","0200",IF(F642="A03","0500",IF(F642="A02","0700",IF(F642="A01","1000",ERROR)))))</f>
        <v>0000</v>
      </c>
      <c r="L642" s="25" t="str">
        <f t="shared" si="46"/>
        <v>000</v>
      </c>
      <c r="M642" s="26">
        <v>0</v>
      </c>
      <c r="N642" s="25">
        <v>23</v>
      </c>
      <c r="O642" s="25">
        <v>6</v>
      </c>
      <c r="P642" s="9" t="s">
        <v>2259</v>
      </c>
      <c r="Q642" s="9" t="str">
        <f t="shared" si="48"/>
        <v>1271</v>
      </c>
      <c r="R642" s="9" t="s">
        <v>3543</v>
      </c>
      <c r="S642" s="3"/>
      <c r="T642" s="3"/>
      <c r="U642" s="3"/>
    </row>
    <row r="643" spans="1:21" x14ac:dyDescent="0.25">
      <c r="A643" s="9" t="s">
        <v>3544</v>
      </c>
      <c r="B643" s="9" t="str">
        <f t="shared" si="47"/>
        <v>20190617</v>
      </c>
      <c r="C643" s="9" t="s">
        <v>872</v>
      </c>
      <c r="D643" s="9" t="s">
        <v>2258</v>
      </c>
      <c r="E643" s="9" t="s">
        <v>23</v>
      </c>
      <c r="F643" s="9" t="s">
        <v>277</v>
      </c>
      <c r="G643" s="9" t="s">
        <v>33</v>
      </c>
      <c r="H643" s="9" t="s">
        <v>26</v>
      </c>
      <c r="I643" s="9">
        <v>186</v>
      </c>
      <c r="J643" s="24">
        <v>30</v>
      </c>
      <c r="K643" s="25" t="str">
        <f>IF(F643="NA","0000",IF(F643="A04","0200",IF(F643="A03","0500",IF(F643="A02","0700",IF(F643="A01","1000",ERROR)))))</f>
        <v>1000</v>
      </c>
      <c r="L643" s="25" t="str">
        <f t="shared" si="46"/>
        <v>030</v>
      </c>
      <c r="M643" s="26">
        <v>0</v>
      </c>
      <c r="N643" s="25">
        <v>23</v>
      </c>
      <c r="O643" s="25">
        <v>6</v>
      </c>
      <c r="P643" s="9" t="s">
        <v>2259</v>
      </c>
      <c r="Q643" s="9" t="str">
        <f t="shared" si="48"/>
        <v>1273</v>
      </c>
      <c r="R643" s="9" t="s">
        <v>3545</v>
      </c>
      <c r="S643" s="3"/>
      <c r="T643" s="3"/>
      <c r="U643" s="3"/>
    </row>
    <row r="644" spans="1:21" x14ac:dyDescent="0.25">
      <c r="A644" s="9" t="s">
        <v>3546</v>
      </c>
      <c r="B644" s="9" t="str">
        <f t="shared" si="47"/>
        <v>20190617</v>
      </c>
      <c r="C644" s="9" t="s">
        <v>872</v>
      </c>
      <c r="D644" s="9" t="s">
        <v>2258</v>
      </c>
      <c r="E644" s="9" t="s">
        <v>23</v>
      </c>
      <c r="F644" s="9" t="s">
        <v>277</v>
      </c>
      <c r="G644" s="9" t="s">
        <v>33</v>
      </c>
      <c r="H644" s="9" t="s">
        <v>26</v>
      </c>
      <c r="I644" s="9">
        <v>137</v>
      </c>
      <c r="J644" s="24">
        <v>30</v>
      </c>
      <c r="K644" s="25" t="str">
        <f>IF(F644="NA","0000",IF(F644="A04","0200",IF(F644="A03","0500",IF(F644="A02","0700",IF(F644="A01","1000",ERROR)))))</f>
        <v>1000</v>
      </c>
      <c r="L644" s="25" t="str">
        <f t="shared" si="46"/>
        <v>030</v>
      </c>
      <c r="M644" s="26">
        <v>0</v>
      </c>
      <c r="N644" s="25">
        <v>23</v>
      </c>
      <c r="O644" s="25">
        <v>6</v>
      </c>
      <c r="P644" s="9" t="s">
        <v>2259</v>
      </c>
      <c r="Q644" s="9" t="str">
        <f t="shared" si="48"/>
        <v>1275</v>
      </c>
      <c r="R644" s="9" t="s">
        <v>3547</v>
      </c>
      <c r="S644" s="3"/>
      <c r="T644" s="3"/>
      <c r="U644" s="3"/>
    </row>
    <row r="645" spans="1:21" x14ac:dyDescent="0.25">
      <c r="A645" s="9" t="s">
        <v>3548</v>
      </c>
      <c r="B645" s="9" t="str">
        <f t="shared" si="47"/>
        <v>20190617</v>
      </c>
      <c r="C645" s="9" t="s">
        <v>872</v>
      </c>
      <c r="D645" s="9" t="s">
        <v>2258</v>
      </c>
      <c r="E645" s="9" t="s">
        <v>29</v>
      </c>
      <c r="F645" s="9" t="s">
        <v>277</v>
      </c>
      <c r="G645" s="9" t="s">
        <v>33</v>
      </c>
      <c r="H645" s="9" t="s">
        <v>26</v>
      </c>
      <c r="I645" s="9">
        <v>42</v>
      </c>
      <c r="J645" s="24">
        <v>30</v>
      </c>
      <c r="K645" s="25" t="str">
        <f>IF(F645="NA","0000",IF(F645="A04","0200",IF(F645="A03","0500",IF(F645="A02","0700",IF(F645="A01","1000",ERROR)))))</f>
        <v>1000</v>
      </c>
      <c r="L645" s="25" t="str">
        <f t="shared" si="46"/>
        <v>030</v>
      </c>
      <c r="M645" s="26">
        <v>0</v>
      </c>
      <c r="N645" s="25">
        <v>23</v>
      </c>
      <c r="O645" s="25">
        <v>6</v>
      </c>
      <c r="P645" s="9" t="s">
        <v>2259</v>
      </c>
      <c r="Q645" s="9" t="str">
        <f t="shared" si="48"/>
        <v>1277</v>
      </c>
      <c r="R645" s="9" t="s">
        <v>3549</v>
      </c>
      <c r="S645" s="3">
        <f>I645-I642</f>
        <v>41</v>
      </c>
      <c r="T645" s="3">
        <f>I643-I641</f>
        <v>186</v>
      </c>
      <c r="U645" s="3">
        <f>S645/T645</f>
        <v>0.22043010752688172</v>
      </c>
    </row>
    <row r="646" spans="1:21" x14ac:dyDescent="0.25">
      <c r="A646" s="9" t="s">
        <v>3550</v>
      </c>
      <c r="B646" s="9" t="str">
        <f t="shared" si="47"/>
        <v>20190614</v>
      </c>
      <c r="C646" s="9" t="s">
        <v>872</v>
      </c>
      <c r="D646" s="9" t="s">
        <v>2258</v>
      </c>
      <c r="E646" s="9" t="s">
        <v>23</v>
      </c>
      <c r="F646" s="9" t="s">
        <v>24</v>
      </c>
      <c r="G646" s="9" t="s">
        <v>25</v>
      </c>
      <c r="H646" s="9" t="s">
        <v>26</v>
      </c>
      <c r="I646" s="9">
        <v>0</v>
      </c>
      <c r="J646" s="24">
        <v>0</v>
      </c>
      <c r="K646" s="25" t="str">
        <f>IF(F646="NA","0000",IF(F646="A04","0200",IF(F646="A03","0500",IF(F646="A02","0700",IF(F646="A01","1000",ERROR)))))</f>
        <v>0000</v>
      </c>
      <c r="L646" s="25" t="str">
        <f t="shared" si="46"/>
        <v>000</v>
      </c>
      <c r="M646" s="26">
        <v>0</v>
      </c>
      <c r="N646" s="25">
        <v>24</v>
      </c>
      <c r="O646" s="25">
        <v>1</v>
      </c>
      <c r="P646" s="9" t="s">
        <v>2310</v>
      </c>
      <c r="Q646" s="9" t="str">
        <f t="shared" si="48"/>
        <v>1190</v>
      </c>
      <c r="R646" s="9" t="s">
        <v>3551</v>
      </c>
      <c r="S646" s="3"/>
      <c r="T646" s="3"/>
      <c r="U646" s="3"/>
    </row>
    <row r="647" spans="1:21" x14ac:dyDescent="0.25">
      <c r="A647" s="9" t="s">
        <v>3552</v>
      </c>
      <c r="B647" s="9" t="str">
        <f t="shared" si="47"/>
        <v>20190614</v>
      </c>
      <c r="C647" s="9" t="s">
        <v>872</v>
      </c>
      <c r="D647" s="9" t="s">
        <v>2258</v>
      </c>
      <c r="E647" s="9" t="s">
        <v>29</v>
      </c>
      <c r="F647" s="9" t="s">
        <v>24</v>
      </c>
      <c r="G647" s="9" t="s">
        <v>25</v>
      </c>
      <c r="H647" s="9" t="s">
        <v>26</v>
      </c>
      <c r="I647" s="9">
        <v>0</v>
      </c>
      <c r="J647" s="24">
        <v>0</v>
      </c>
      <c r="K647" s="25" t="str">
        <f>IF(F647="NA","0000",IF(F647="A04","0200",IF(F647="A03","0500",IF(F647="A02","0700",IF(F647="A01","1000",ERROR)))))</f>
        <v>0000</v>
      </c>
      <c r="L647" s="25" t="str">
        <f t="shared" si="46"/>
        <v>000</v>
      </c>
      <c r="M647" s="26">
        <v>0</v>
      </c>
      <c r="N647" s="25">
        <v>24</v>
      </c>
      <c r="O647" s="25">
        <v>1</v>
      </c>
      <c r="P647" s="9" t="s">
        <v>2310</v>
      </c>
      <c r="Q647" s="9" t="str">
        <f t="shared" si="48"/>
        <v>1192</v>
      </c>
      <c r="R647" s="9" t="s">
        <v>3553</v>
      </c>
      <c r="S647" s="3"/>
      <c r="T647" s="3"/>
      <c r="U647" s="3"/>
    </row>
    <row r="648" spans="1:21" x14ac:dyDescent="0.25">
      <c r="A648" s="9" t="s">
        <v>3554</v>
      </c>
      <c r="B648" s="9" t="str">
        <f t="shared" si="47"/>
        <v>20190614</v>
      </c>
      <c r="C648" s="9" t="s">
        <v>872</v>
      </c>
      <c r="D648" s="9" t="s">
        <v>2258</v>
      </c>
      <c r="E648" s="9" t="s">
        <v>23</v>
      </c>
      <c r="F648" s="9" t="s">
        <v>400</v>
      </c>
      <c r="G648" s="9" t="s">
        <v>33</v>
      </c>
      <c r="H648" s="9" t="s">
        <v>26</v>
      </c>
      <c r="I648" s="9">
        <v>375</v>
      </c>
      <c r="J648" s="24">
        <v>60</v>
      </c>
      <c r="K648" s="25" t="str">
        <f>IF(F648="NA","0000",IF(F648="A04","0200",IF(F648="A03","0500",IF(F648="A02","0700",IF(F648="A01","1000",ERROR)))))</f>
        <v>0500</v>
      </c>
      <c r="L648" s="25" t="str">
        <f t="shared" si="46"/>
        <v>060</v>
      </c>
      <c r="M648" s="26">
        <v>0</v>
      </c>
      <c r="N648" s="25">
        <v>24</v>
      </c>
      <c r="O648" s="25">
        <v>1</v>
      </c>
      <c r="P648" s="9" t="s">
        <v>2310</v>
      </c>
      <c r="Q648" s="9" t="str">
        <f t="shared" si="48"/>
        <v>1194</v>
      </c>
      <c r="R648" s="9" t="s">
        <v>3555</v>
      </c>
      <c r="S648" s="3"/>
      <c r="T648" s="3"/>
      <c r="U648" s="3"/>
    </row>
    <row r="649" spans="1:21" x14ac:dyDescent="0.25">
      <c r="A649" s="9" t="s">
        <v>3556</v>
      </c>
      <c r="B649" s="9" t="str">
        <f t="shared" si="47"/>
        <v>20190614</v>
      </c>
      <c r="C649" s="9" t="s">
        <v>872</v>
      </c>
      <c r="D649" s="9" t="s">
        <v>2258</v>
      </c>
      <c r="E649" s="9" t="s">
        <v>23</v>
      </c>
      <c r="F649" s="9" t="s">
        <v>400</v>
      </c>
      <c r="G649" s="9" t="s">
        <v>33</v>
      </c>
      <c r="H649" s="9" t="s">
        <v>26</v>
      </c>
      <c r="I649" s="9">
        <v>290</v>
      </c>
      <c r="J649" s="24">
        <v>60</v>
      </c>
      <c r="K649" s="25" t="str">
        <f>IF(F649="NA","0000",IF(F649="A04","0200",IF(F649="A03","0500",IF(F649="A02","0700",IF(F649="A01","1000",ERROR)))))</f>
        <v>0500</v>
      </c>
      <c r="L649" s="25" t="str">
        <f t="shared" si="46"/>
        <v>060</v>
      </c>
      <c r="M649" s="26">
        <v>0</v>
      </c>
      <c r="N649" s="25">
        <v>24</v>
      </c>
      <c r="O649" s="25">
        <v>1</v>
      </c>
      <c r="P649" s="9" t="s">
        <v>2310</v>
      </c>
      <c r="Q649" s="9" t="str">
        <f t="shared" si="48"/>
        <v>1196</v>
      </c>
      <c r="R649" s="9" t="s">
        <v>3557</v>
      </c>
      <c r="S649" s="3"/>
      <c r="T649" s="3"/>
      <c r="U649" s="3"/>
    </row>
    <row r="650" spans="1:21" x14ac:dyDescent="0.25">
      <c r="A650" s="9" t="s">
        <v>3558</v>
      </c>
      <c r="B650" s="9" t="str">
        <f t="shared" si="47"/>
        <v>20190614</v>
      </c>
      <c r="C650" s="9" t="s">
        <v>872</v>
      </c>
      <c r="D650" s="9" t="s">
        <v>2258</v>
      </c>
      <c r="E650" s="9" t="s">
        <v>29</v>
      </c>
      <c r="F650" s="9" t="s">
        <v>400</v>
      </c>
      <c r="G650" s="9" t="s">
        <v>33</v>
      </c>
      <c r="H650" s="9" t="s">
        <v>26</v>
      </c>
      <c r="I650" s="9">
        <v>60</v>
      </c>
      <c r="J650" s="24">
        <v>60</v>
      </c>
      <c r="K650" s="25" t="str">
        <f>IF(F650="NA","0000",IF(F650="A04","0200",IF(F650="A03","0500",IF(F650="A02","0700",IF(F650="A01","1000",ERROR)))))</f>
        <v>0500</v>
      </c>
      <c r="L650" s="25" t="str">
        <f t="shared" si="46"/>
        <v>060</v>
      </c>
      <c r="M650" s="26">
        <v>0</v>
      </c>
      <c r="N650" s="25">
        <v>24</v>
      </c>
      <c r="O650" s="25">
        <v>1</v>
      </c>
      <c r="P650" s="9" t="s">
        <v>2310</v>
      </c>
      <c r="Q650" s="9" t="str">
        <f t="shared" si="48"/>
        <v>1198</v>
      </c>
      <c r="R650" s="9" t="s">
        <v>3559</v>
      </c>
      <c r="S650" s="3">
        <f>I650-I647</f>
        <v>60</v>
      </c>
      <c r="T650" s="3">
        <f>I648-I646</f>
        <v>375</v>
      </c>
      <c r="U650" s="3">
        <f>S650/T650</f>
        <v>0.16</v>
      </c>
    </row>
    <row r="651" spans="1:21" x14ac:dyDescent="0.25">
      <c r="A651" s="9" t="s">
        <v>3560</v>
      </c>
      <c r="B651" s="9" t="str">
        <f t="shared" si="47"/>
        <v>20190614</v>
      </c>
      <c r="C651" s="9" t="s">
        <v>872</v>
      </c>
      <c r="D651" s="9" t="s">
        <v>2258</v>
      </c>
      <c r="E651" s="9" t="s">
        <v>23</v>
      </c>
      <c r="F651" s="9" t="s">
        <v>24</v>
      </c>
      <c r="G651" s="9" t="s">
        <v>25</v>
      </c>
      <c r="H651" s="9" t="s">
        <v>26</v>
      </c>
      <c r="I651" s="9">
        <v>0</v>
      </c>
      <c r="J651" s="24">
        <v>0</v>
      </c>
      <c r="K651" s="25" t="str">
        <f>IF(F651="NA","0000",IF(F651="A04","0200",IF(F651="A03","0500",IF(F651="A02","0700",IF(F651="A01","1000",ERROR)))))</f>
        <v>0000</v>
      </c>
      <c r="L651" s="25" t="str">
        <f t="shared" si="46"/>
        <v>000</v>
      </c>
      <c r="M651" s="26">
        <v>0</v>
      </c>
      <c r="N651" s="25">
        <v>24</v>
      </c>
      <c r="O651" s="25">
        <v>2</v>
      </c>
      <c r="P651" s="9" t="s">
        <v>2310</v>
      </c>
      <c r="Q651" s="9" t="str">
        <f t="shared" si="48"/>
        <v>1200</v>
      </c>
      <c r="R651" s="9" t="s">
        <v>3561</v>
      </c>
      <c r="S651" s="3"/>
      <c r="T651" s="3"/>
      <c r="U651" s="3"/>
    </row>
    <row r="652" spans="1:21" x14ac:dyDescent="0.25">
      <c r="A652" s="9" t="s">
        <v>3562</v>
      </c>
      <c r="B652" s="9" t="str">
        <f t="shared" si="47"/>
        <v>20190614</v>
      </c>
      <c r="C652" s="9" t="s">
        <v>872</v>
      </c>
      <c r="D652" s="9" t="s">
        <v>2258</v>
      </c>
      <c r="E652" s="9" t="s">
        <v>29</v>
      </c>
      <c r="F652" s="9" t="s">
        <v>24</v>
      </c>
      <c r="G652" s="9" t="s">
        <v>25</v>
      </c>
      <c r="H652" s="9" t="s">
        <v>26</v>
      </c>
      <c r="I652" s="9">
        <v>1</v>
      </c>
      <c r="J652" s="24">
        <v>0</v>
      </c>
      <c r="K652" s="25" t="str">
        <f>IF(F652="NA","0000",IF(F652="A04","0200",IF(F652="A03","0500",IF(F652="A02","0700",IF(F652="A01","1000",ERROR)))))</f>
        <v>0000</v>
      </c>
      <c r="L652" s="25" t="str">
        <f t="shared" si="46"/>
        <v>000</v>
      </c>
      <c r="M652" s="26">
        <v>0</v>
      </c>
      <c r="N652" s="25">
        <v>24</v>
      </c>
      <c r="O652" s="25">
        <v>2</v>
      </c>
      <c r="P652" s="9" t="s">
        <v>2310</v>
      </c>
      <c r="Q652" s="9" t="str">
        <f t="shared" si="48"/>
        <v>1202</v>
      </c>
      <c r="R652" s="9" t="s">
        <v>3563</v>
      </c>
      <c r="S652" s="3"/>
      <c r="T652" s="3"/>
      <c r="U652" s="3"/>
    </row>
    <row r="653" spans="1:21" x14ac:dyDescent="0.25">
      <c r="A653" s="9" t="s">
        <v>3564</v>
      </c>
      <c r="B653" s="9" t="str">
        <f t="shared" si="47"/>
        <v>20190614</v>
      </c>
      <c r="C653" s="9" t="s">
        <v>872</v>
      </c>
      <c r="D653" s="9" t="s">
        <v>2258</v>
      </c>
      <c r="E653" s="9" t="s">
        <v>23</v>
      </c>
      <c r="F653" s="9" t="s">
        <v>400</v>
      </c>
      <c r="G653" s="9" t="s">
        <v>33</v>
      </c>
      <c r="H653" s="9" t="s">
        <v>26</v>
      </c>
      <c r="I653" s="9">
        <v>460</v>
      </c>
      <c r="J653" s="24">
        <v>60</v>
      </c>
      <c r="K653" s="25" t="str">
        <f>IF(F653="NA","0000",IF(F653="A04","0200",IF(F653="A03","0500",IF(F653="A02","0700",IF(F653="A01","1000",ERROR)))))</f>
        <v>0500</v>
      </c>
      <c r="L653" s="25" t="str">
        <f t="shared" si="46"/>
        <v>060</v>
      </c>
      <c r="M653" s="26">
        <v>0</v>
      </c>
      <c r="N653" s="25">
        <v>24</v>
      </c>
      <c r="O653" s="25">
        <v>2</v>
      </c>
      <c r="P653" s="9" t="s">
        <v>2310</v>
      </c>
      <c r="Q653" s="9" t="str">
        <f t="shared" si="48"/>
        <v>1204</v>
      </c>
      <c r="R653" s="9" t="s">
        <v>3565</v>
      </c>
      <c r="S653" s="3"/>
      <c r="T653" s="3"/>
      <c r="U653" s="3"/>
    </row>
    <row r="654" spans="1:21" x14ac:dyDescent="0.25">
      <c r="A654" s="9" t="s">
        <v>3566</v>
      </c>
      <c r="B654" s="9" t="str">
        <f t="shared" si="47"/>
        <v>20190614</v>
      </c>
      <c r="C654" s="9" t="s">
        <v>872</v>
      </c>
      <c r="D654" s="9" t="s">
        <v>2258</v>
      </c>
      <c r="E654" s="9" t="s">
        <v>23</v>
      </c>
      <c r="F654" s="9" t="s">
        <v>400</v>
      </c>
      <c r="G654" s="9" t="s">
        <v>33</v>
      </c>
      <c r="H654" s="9" t="s">
        <v>26</v>
      </c>
      <c r="I654" s="9">
        <v>302</v>
      </c>
      <c r="J654" s="24">
        <v>60</v>
      </c>
      <c r="K654" s="25" t="str">
        <f>IF(F654="NA","0000",IF(F654="A04","0200",IF(F654="A03","0500",IF(F654="A02","0700",IF(F654="A01","1000",ERROR)))))</f>
        <v>0500</v>
      </c>
      <c r="L654" s="25" t="str">
        <f t="shared" si="46"/>
        <v>060</v>
      </c>
      <c r="M654" s="26">
        <v>0</v>
      </c>
      <c r="N654" s="25">
        <v>24</v>
      </c>
      <c r="O654" s="25">
        <v>2</v>
      </c>
      <c r="P654" s="9" t="s">
        <v>2310</v>
      </c>
      <c r="Q654" s="9" t="str">
        <f t="shared" si="48"/>
        <v>1206</v>
      </c>
      <c r="R654" s="9" t="s">
        <v>3567</v>
      </c>
      <c r="S654" s="3"/>
      <c r="T654" s="3"/>
      <c r="U654" s="3"/>
    </row>
    <row r="655" spans="1:21" x14ac:dyDescent="0.25">
      <c r="A655" s="9" t="s">
        <v>3568</v>
      </c>
      <c r="B655" s="9" t="str">
        <f t="shared" si="47"/>
        <v>20190614</v>
      </c>
      <c r="C655" s="9" t="s">
        <v>872</v>
      </c>
      <c r="D655" s="9" t="s">
        <v>2258</v>
      </c>
      <c r="E655" s="9" t="s">
        <v>29</v>
      </c>
      <c r="F655" s="9" t="s">
        <v>400</v>
      </c>
      <c r="G655" s="9" t="s">
        <v>33</v>
      </c>
      <c r="H655" s="9" t="s">
        <v>26</v>
      </c>
      <c r="I655" s="9">
        <v>124</v>
      </c>
      <c r="J655" s="24">
        <v>60</v>
      </c>
      <c r="K655" s="25" t="str">
        <f>IF(F655="NA","0000",IF(F655="A04","0200",IF(F655="A03","0500",IF(F655="A02","0700",IF(F655="A01","1000",ERROR)))))</f>
        <v>0500</v>
      </c>
      <c r="L655" s="25" t="str">
        <f t="shared" si="46"/>
        <v>060</v>
      </c>
      <c r="M655" s="26">
        <v>0</v>
      </c>
      <c r="N655" s="25">
        <v>24</v>
      </c>
      <c r="O655" s="25">
        <v>2</v>
      </c>
      <c r="P655" s="9" t="s">
        <v>2310</v>
      </c>
      <c r="Q655" s="9" t="str">
        <f t="shared" si="48"/>
        <v>1208</v>
      </c>
      <c r="R655" s="9" t="s">
        <v>3569</v>
      </c>
      <c r="S655" s="3">
        <f>I655-I652</f>
        <v>123</v>
      </c>
      <c r="T655" s="3">
        <f>I653-I651</f>
        <v>460</v>
      </c>
      <c r="U655" s="3">
        <f>S655/T655</f>
        <v>0.2673913043478261</v>
      </c>
    </row>
    <row r="656" spans="1:21" x14ac:dyDescent="0.25">
      <c r="A656" s="9" t="s">
        <v>3570</v>
      </c>
      <c r="B656" s="9" t="str">
        <f t="shared" si="47"/>
        <v>20190614</v>
      </c>
      <c r="C656" s="9" t="s">
        <v>872</v>
      </c>
      <c r="D656" s="9" t="s">
        <v>2258</v>
      </c>
      <c r="E656" s="9" t="s">
        <v>23</v>
      </c>
      <c r="F656" s="9" t="s">
        <v>24</v>
      </c>
      <c r="G656" s="9" t="s">
        <v>25</v>
      </c>
      <c r="H656" s="9" t="s">
        <v>26</v>
      </c>
      <c r="I656" s="9">
        <v>0</v>
      </c>
      <c r="J656" s="24">
        <v>0</v>
      </c>
      <c r="K656" s="25" t="str">
        <f>IF(F656="NA","0000",IF(F656="A04","0200",IF(F656="A03","0500",IF(F656="A02","0700",IF(F656="A01","1000",ERROR)))))</f>
        <v>0000</v>
      </c>
      <c r="L656" s="25" t="str">
        <f t="shared" si="46"/>
        <v>000</v>
      </c>
      <c r="M656" s="26">
        <v>0</v>
      </c>
      <c r="N656" s="25">
        <v>24</v>
      </c>
      <c r="O656" s="25">
        <v>3</v>
      </c>
      <c r="P656" s="9" t="s">
        <v>2310</v>
      </c>
      <c r="Q656" s="9" t="str">
        <f t="shared" si="48"/>
        <v>1210</v>
      </c>
      <c r="R656" s="9" t="s">
        <v>3571</v>
      </c>
      <c r="S656" s="3"/>
      <c r="T656" s="3"/>
      <c r="U656" s="3"/>
    </row>
    <row r="657" spans="1:21" x14ac:dyDescent="0.25">
      <c r="A657" s="9" t="s">
        <v>3572</v>
      </c>
      <c r="B657" s="9" t="str">
        <f t="shared" si="47"/>
        <v>20190614</v>
      </c>
      <c r="C657" s="9" t="s">
        <v>872</v>
      </c>
      <c r="D657" s="9" t="s">
        <v>2258</v>
      </c>
      <c r="E657" s="9" t="s">
        <v>29</v>
      </c>
      <c r="F657" s="9" t="s">
        <v>24</v>
      </c>
      <c r="G657" s="9" t="s">
        <v>25</v>
      </c>
      <c r="H657" s="9" t="s">
        <v>26</v>
      </c>
      <c r="I657" s="9">
        <v>1</v>
      </c>
      <c r="J657" s="24">
        <v>0</v>
      </c>
      <c r="K657" s="25" t="str">
        <f>IF(F657="NA","0000",IF(F657="A04","0200",IF(F657="A03","0500",IF(F657="A02","0700",IF(F657="A01","1000",ERROR)))))</f>
        <v>0000</v>
      </c>
      <c r="L657" s="25" t="str">
        <f t="shared" si="46"/>
        <v>000</v>
      </c>
      <c r="M657" s="26">
        <v>0</v>
      </c>
      <c r="N657" s="25">
        <v>24</v>
      </c>
      <c r="O657" s="25">
        <v>3</v>
      </c>
      <c r="P657" s="9" t="s">
        <v>2310</v>
      </c>
      <c r="Q657" s="9" t="str">
        <f t="shared" si="48"/>
        <v>1212</v>
      </c>
      <c r="R657" s="9" t="s">
        <v>3573</v>
      </c>
      <c r="S657" s="3"/>
      <c r="T657" s="3"/>
      <c r="U657" s="3"/>
    </row>
    <row r="658" spans="1:21" x14ac:dyDescent="0.25">
      <c r="A658" s="9" t="s">
        <v>3574</v>
      </c>
      <c r="B658" s="9" t="str">
        <f t="shared" si="47"/>
        <v>20190614</v>
      </c>
      <c r="C658" s="9" t="s">
        <v>872</v>
      </c>
      <c r="D658" s="9" t="s">
        <v>2258</v>
      </c>
      <c r="E658" s="9" t="s">
        <v>23</v>
      </c>
      <c r="F658" s="9" t="s">
        <v>400</v>
      </c>
      <c r="G658" s="9" t="s">
        <v>33</v>
      </c>
      <c r="H658" s="9" t="s">
        <v>26</v>
      </c>
      <c r="I658" s="9">
        <v>404</v>
      </c>
      <c r="J658" s="24">
        <v>60</v>
      </c>
      <c r="K658" s="25" t="str">
        <f>IF(F658="NA","0000",IF(F658="A04","0200",IF(F658="A03","0500",IF(F658="A02","0700",IF(F658="A01","1000",ERROR)))))</f>
        <v>0500</v>
      </c>
      <c r="L658" s="25" t="str">
        <f t="shared" si="46"/>
        <v>060</v>
      </c>
      <c r="M658" s="26">
        <v>0</v>
      </c>
      <c r="N658" s="25">
        <v>24</v>
      </c>
      <c r="O658" s="25">
        <v>3</v>
      </c>
      <c r="P658" s="9" t="s">
        <v>2310</v>
      </c>
      <c r="Q658" s="9" t="str">
        <f t="shared" si="48"/>
        <v>1214</v>
      </c>
      <c r="R658" s="9" t="s">
        <v>3575</v>
      </c>
      <c r="S658" s="3"/>
      <c r="T658" s="3"/>
      <c r="U658" s="3"/>
    </row>
    <row r="659" spans="1:21" x14ac:dyDescent="0.25">
      <c r="A659" s="9" t="s">
        <v>3576</v>
      </c>
      <c r="B659" s="9" t="str">
        <f t="shared" si="47"/>
        <v>20190614</v>
      </c>
      <c r="C659" s="9" t="s">
        <v>872</v>
      </c>
      <c r="D659" s="9" t="s">
        <v>2258</v>
      </c>
      <c r="E659" s="9" t="s">
        <v>23</v>
      </c>
      <c r="F659" s="9" t="s">
        <v>400</v>
      </c>
      <c r="G659" s="9" t="s">
        <v>33</v>
      </c>
      <c r="H659" s="9" t="s">
        <v>26</v>
      </c>
      <c r="I659" s="9">
        <v>318</v>
      </c>
      <c r="J659" s="24">
        <v>60</v>
      </c>
      <c r="K659" s="25" t="str">
        <f>IF(F659="NA","0000",IF(F659="A04","0200",IF(F659="A03","0500",IF(F659="A02","0700",IF(F659="A01","1000",ERROR)))))</f>
        <v>0500</v>
      </c>
      <c r="L659" s="25" t="str">
        <f t="shared" si="46"/>
        <v>060</v>
      </c>
      <c r="M659" s="26">
        <v>0</v>
      </c>
      <c r="N659" s="25">
        <v>24</v>
      </c>
      <c r="O659" s="25">
        <v>3</v>
      </c>
      <c r="P659" s="9" t="s">
        <v>2310</v>
      </c>
      <c r="Q659" s="9" t="str">
        <f t="shared" si="48"/>
        <v>1216</v>
      </c>
      <c r="R659" s="9" t="s">
        <v>3577</v>
      </c>
      <c r="S659" s="3"/>
      <c r="T659" s="3"/>
      <c r="U659" s="3"/>
    </row>
    <row r="660" spans="1:21" x14ac:dyDescent="0.25">
      <c r="A660" s="9" t="s">
        <v>3578</v>
      </c>
      <c r="B660" s="9" t="str">
        <f t="shared" si="47"/>
        <v>20190614</v>
      </c>
      <c r="C660" s="9" t="s">
        <v>872</v>
      </c>
      <c r="D660" s="9" t="s">
        <v>2258</v>
      </c>
      <c r="E660" s="9" t="s">
        <v>29</v>
      </c>
      <c r="F660" s="9" t="s">
        <v>400</v>
      </c>
      <c r="G660" s="9" t="s">
        <v>33</v>
      </c>
      <c r="H660" s="9" t="s">
        <v>26</v>
      </c>
      <c r="I660" s="9">
        <v>40</v>
      </c>
      <c r="J660" s="24">
        <v>60</v>
      </c>
      <c r="K660" s="25" t="str">
        <f>IF(F660="NA","0000",IF(F660="A04","0200",IF(F660="A03","0500",IF(F660="A02","0700",IF(F660="A01","1000",ERROR)))))</f>
        <v>0500</v>
      </c>
      <c r="L660" s="25" t="str">
        <f t="shared" si="46"/>
        <v>060</v>
      </c>
      <c r="M660" s="26">
        <v>0</v>
      </c>
      <c r="N660" s="25">
        <v>24</v>
      </c>
      <c r="O660" s="25">
        <v>3</v>
      </c>
      <c r="P660" s="9" t="s">
        <v>2310</v>
      </c>
      <c r="Q660" s="9" t="str">
        <f t="shared" si="48"/>
        <v>1218</v>
      </c>
      <c r="R660" s="9" t="s">
        <v>3579</v>
      </c>
      <c r="S660" s="3">
        <f>I660-I657</f>
        <v>39</v>
      </c>
      <c r="T660" s="3">
        <f>I658-I656</f>
        <v>404</v>
      </c>
      <c r="U660" s="3">
        <f>S660/T660</f>
        <v>9.6534653465346537E-2</v>
      </c>
    </row>
    <row r="661" spans="1:21" x14ac:dyDescent="0.25">
      <c r="A661" s="9" t="s">
        <v>3580</v>
      </c>
      <c r="B661" s="9" t="str">
        <f t="shared" si="47"/>
        <v>20190614</v>
      </c>
      <c r="C661" s="9" t="s">
        <v>872</v>
      </c>
      <c r="D661" s="9" t="s">
        <v>2258</v>
      </c>
      <c r="E661" s="9" t="s">
        <v>23</v>
      </c>
      <c r="F661" s="9" t="s">
        <v>24</v>
      </c>
      <c r="G661" s="9" t="s">
        <v>25</v>
      </c>
      <c r="H661" s="9" t="s">
        <v>26</v>
      </c>
      <c r="I661" s="9">
        <v>0</v>
      </c>
      <c r="J661" s="24">
        <v>0</v>
      </c>
      <c r="K661" s="25" t="str">
        <f>IF(F661="NA","0000",IF(F661="A04","0200",IF(F661="A03","0500",IF(F661="A02","0700",IF(F661="A01","1000",ERROR)))))</f>
        <v>0000</v>
      </c>
      <c r="L661" s="25" t="str">
        <f t="shared" si="46"/>
        <v>000</v>
      </c>
      <c r="M661" s="26">
        <v>0</v>
      </c>
      <c r="N661" s="25">
        <v>24</v>
      </c>
      <c r="O661" s="25">
        <v>4</v>
      </c>
      <c r="P661" s="9" t="s">
        <v>2310</v>
      </c>
      <c r="Q661" s="9" t="str">
        <f t="shared" si="48"/>
        <v>1230</v>
      </c>
      <c r="R661" s="9" t="s">
        <v>3581</v>
      </c>
      <c r="S661" s="3"/>
      <c r="T661" s="3"/>
      <c r="U661" s="3"/>
    </row>
    <row r="662" spans="1:21" x14ac:dyDescent="0.25">
      <c r="A662" s="9" t="s">
        <v>3582</v>
      </c>
      <c r="B662" s="9" t="str">
        <f t="shared" si="47"/>
        <v>20190614</v>
      </c>
      <c r="C662" s="9" t="s">
        <v>872</v>
      </c>
      <c r="D662" s="9" t="s">
        <v>2258</v>
      </c>
      <c r="E662" s="9" t="s">
        <v>29</v>
      </c>
      <c r="F662" s="9" t="s">
        <v>24</v>
      </c>
      <c r="G662" s="9" t="s">
        <v>25</v>
      </c>
      <c r="H662" s="9" t="s">
        <v>26</v>
      </c>
      <c r="I662" s="9">
        <v>1</v>
      </c>
      <c r="J662" s="24">
        <v>0</v>
      </c>
      <c r="K662" s="25" t="str">
        <f>IF(F662="NA","0000",IF(F662="A04","0200",IF(F662="A03","0500",IF(F662="A02","0700",IF(F662="A01","1000",ERROR)))))</f>
        <v>0000</v>
      </c>
      <c r="L662" s="25" t="str">
        <f t="shared" si="46"/>
        <v>000</v>
      </c>
      <c r="M662" s="26">
        <v>0</v>
      </c>
      <c r="N662" s="25">
        <v>24</v>
      </c>
      <c r="O662" s="25">
        <v>4</v>
      </c>
      <c r="P662" s="9" t="s">
        <v>2310</v>
      </c>
      <c r="Q662" s="9" t="str">
        <f t="shared" si="48"/>
        <v>1232</v>
      </c>
      <c r="R662" s="9" t="s">
        <v>3583</v>
      </c>
      <c r="S662" s="3"/>
      <c r="T662" s="3"/>
      <c r="U662" s="3"/>
    </row>
    <row r="663" spans="1:21" x14ac:dyDescent="0.25">
      <c r="A663" s="9" t="s">
        <v>3584</v>
      </c>
      <c r="B663" s="9" t="str">
        <f t="shared" si="47"/>
        <v>20190614</v>
      </c>
      <c r="C663" s="9" t="s">
        <v>872</v>
      </c>
      <c r="D663" s="9" t="s">
        <v>2258</v>
      </c>
      <c r="E663" s="9" t="s">
        <v>23</v>
      </c>
      <c r="F663" s="9" t="s">
        <v>400</v>
      </c>
      <c r="G663" s="9" t="s">
        <v>33</v>
      </c>
      <c r="H663" s="9" t="s">
        <v>26</v>
      </c>
      <c r="I663" s="9">
        <v>551</v>
      </c>
      <c r="J663" s="24">
        <v>60</v>
      </c>
      <c r="K663" s="25" t="str">
        <f>IF(F663="NA","0000",IF(F663="A04","0200",IF(F663="A03","0500",IF(F663="A02","0700",IF(F663="A01","1000",ERROR)))))</f>
        <v>0500</v>
      </c>
      <c r="L663" s="25" t="str">
        <f t="shared" si="46"/>
        <v>060</v>
      </c>
      <c r="M663" s="26">
        <v>0</v>
      </c>
      <c r="N663" s="25">
        <v>24</v>
      </c>
      <c r="O663" s="25">
        <v>4</v>
      </c>
      <c r="P663" s="9" t="s">
        <v>2310</v>
      </c>
      <c r="Q663" s="9" t="str">
        <f t="shared" si="48"/>
        <v>1234</v>
      </c>
      <c r="R663" s="9" t="s">
        <v>3585</v>
      </c>
      <c r="S663" s="3"/>
      <c r="T663" s="3"/>
      <c r="U663" s="3"/>
    </row>
    <row r="664" spans="1:21" x14ac:dyDescent="0.25">
      <c r="A664" s="9" t="s">
        <v>3586</v>
      </c>
      <c r="B664" s="9" t="str">
        <f t="shared" si="47"/>
        <v>20190614</v>
      </c>
      <c r="C664" s="9" t="s">
        <v>872</v>
      </c>
      <c r="D664" s="9" t="s">
        <v>2258</v>
      </c>
      <c r="E664" s="9" t="s">
        <v>23</v>
      </c>
      <c r="F664" s="9" t="s">
        <v>400</v>
      </c>
      <c r="G664" s="9" t="s">
        <v>33</v>
      </c>
      <c r="H664" s="9" t="s">
        <v>26</v>
      </c>
      <c r="I664" s="9">
        <v>411</v>
      </c>
      <c r="J664" s="24">
        <v>60</v>
      </c>
      <c r="K664" s="25" t="str">
        <f>IF(F664="NA","0000",IF(F664="A04","0200",IF(F664="A03","0500",IF(F664="A02","0700",IF(F664="A01","1000",ERROR)))))</f>
        <v>0500</v>
      </c>
      <c r="L664" s="25" t="str">
        <f t="shared" ref="L664:L727" si="49">IF(J664="NA","000",TEXT(J664,"000"))</f>
        <v>060</v>
      </c>
      <c r="M664" s="26">
        <v>0</v>
      </c>
      <c r="N664" s="25">
        <v>24</v>
      </c>
      <c r="O664" s="25">
        <v>4</v>
      </c>
      <c r="P664" s="9" t="s">
        <v>2310</v>
      </c>
      <c r="Q664" s="9" t="str">
        <f t="shared" si="48"/>
        <v>1236</v>
      </c>
      <c r="R664" s="9" t="s">
        <v>3587</v>
      </c>
      <c r="S664" s="3"/>
      <c r="T664" s="3"/>
      <c r="U664" s="3"/>
    </row>
    <row r="665" spans="1:21" x14ac:dyDescent="0.25">
      <c r="A665" s="9" t="s">
        <v>3588</v>
      </c>
      <c r="B665" s="9" t="str">
        <f t="shared" si="47"/>
        <v>20190614</v>
      </c>
      <c r="C665" s="9" t="s">
        <v>872</v>
      </c>
      <c r="D665" s="9" t="s">
        <v>2258</v>
      </c>
      <c r="E665" s="9" t="s">
        <v>29</v>
      </c>
      <c r="F665" s="9" t="s">
        <v>400</v>
      </c>
      <c r="G665" s="9" t="s">
        <v>33</v>
      </c>
      <c r="H665" s="9" t="s">
        <v>26</v>
      </c>
      <c r="I665" s="9">
        <v>139</v>
      </c>
      <c r="J665" s="24">
        <v>60</v>
      </c>
      <c r="K665" s="25" t="str">
        <f>IF(F665="NA","0000",IF(F665="A04","0200",IF(F665="A03","0500",IF(F665="A02","0700",IF(F665="A01","1000",ERROR)))))</f>
        <v>0500</v>
      </c>
      <c r="L665" s="25" t="str">
        <f t="shared" si="49"/>
        <v>060</v>
      </c>
      <c r="M665" s="26">
        <v>0</v>
      </c>
      <c r="N665" s="25">
        <v>24</v>
      </c>
      <c r="O665" s="25">
        <v>4</v>
      </c>
      <c r="P665" s="9" t="s">
        <v>2310</v>
      </c>
      <c r="Q665" s="9" t="str">
        <f t="shared" si="48"/>
        <v>1238</v>
      </c>
      <c r="R665" s="9" t="s">
        <v>3589</v>
      </c>
      <c r="S665" s="3">
        <f>I665-I662</f>
        <v>138</v>
      </c>
      <c r="T665" s="3">
        <f>I663-I661</f>
        <v>551</v>
      </c>
      <c r="U665" s="3">
        <f>S665/T665</f>
        <v>0.25045372050816694</v>
      </c>
    </row>
    <row r="666" spans="1:21" x14ac:dyDescent="0.25">
      <c r="A666" s="9" t="s">
        <v>3590</v>
      </c>
      <c r="B666" s="9" t="str">
        <f t="shared" si="47"/>
        <v>20190614</v>
      </c>
      <c r="C666" s="9" t="s">
        <v>872</v>
      </c>
      <c r="D666" s="9" t="s">
        <v>2258</v>
      </c>
      <c r="E666" s="9" t="s">
        <v>23</v>
      </c>
      <c r="F666" s="9" t="s">
        <v>24</v>
      </c>
      <c r="G666" s="9" t="s">
        <v>25</v>
      </c>
      <c r="H666" s="9" t="s">
        <v>26</v>
      </c>
      <c r="I666" s="9">
        <v>0</v>
      </c>
      <c r="J666" s="24">
        <v>0</v>
      </c>
      <c r="K666" s="25" t="str">
        <f>IF(F666="NA","0000",IF(F666="A04","0200",IF(F666="A03","0500",IF(F666="A02","0700",IF(F666="A01","1000",ERROR)))))</f>
        <v>0000</v>
      </c>
      <c r="L666" s="25" t="str">
        <f t="shared" si="49"/>
        <v>000</v>
      </c>
      <c r="M666" s="26">
        <v>0</v>
      </c>
      <c r="N666" s="25">
        <v>24</v>
      </c>
      <c r="O666" s="25">
        <v>5</v>
      </c>
      <c r="P666" s="9" t="s">
        <v>2310</v>
      </c>
      <c r="Q666" s="9" t="str">
        <f t="shared" si="48"/>
        <v>1240</v>
      </c>
      <c r="R666" s="9" t="s">
        <v>3591</v>
      </c>
      <c r="S666" s="3"/>
      <c r="T666" s="3"/>
      <c r="U666" s="3"/>
    </row>
    <row r="667" spans="1:21" x14ac:dyDescent="0.25">
      <c r="A667" s="9" t="s">
        <v>3592</v>
      </c>
      <c r="B667" s="9" t="str">
        <f t="shared" si="47"/>
        <v>20190614</v>
      </c>
      <c r="C667" s="9" t="s">
        <v>872</v>
      </c>
      <c r="D667" s="9" t="s">
        <v>2258</v>
      </c>
      <c r="E667" s="9" t="s">
        <v>29</v>
      </c>
      <c r="F667" s="9" t="s">
        <v>24</v>
      </c>
      <c r="G667" s="9" t="s">
        <v>25</v>
      </c>
      <c r="H667" s="9" t="s">
        <v>26</v>
      </c>
      <c r="I667" s="9">
        <v>2</v>
      </c>
      <c r="J667" s="24">
        <v>0</v>
      </c>
      <c r="K667" s="25" t="str">
        <f>IF(F667="NA","0000",IF(F667="A04","0200",IF(F667="A03","0500",IF(F667="A02","0700",IF(F667="A01","1000",ERROR)))))</f>
        <v>0000</v>
      </c>
      <c r="L667" s="25" t="str">
        <f t="shared" si="49"/>
        <v>000</v>
      </c>
      <c r="M667" s="26">
        <v>0</v>
      </c>
      <c r="N667" s="25">
        <v>24</v>
      </c>
      <c r="O667" s="25">
        <v>5</v>
      </c>
      <c r="P667" s="9" t="s">
        <v>2310</v>
      </c>
      <c r="Q667" s="9" t="str">
        <f t="shared" si="48"/>
        <v>1242</v>
      </c>
      <c r="R667" s="9" t="s">
        <v>3593</v>
      </c>
      <c r="S667" s="3"/>
      <c r="T667" s="3"/>
      <c r="U667" s="3"/>
    </row>
    <row r="668" spans="1:21" x14ac:dyDescent="0.25">
      <c r="A668" s="9" t="s">
        <v>3594</v>
      </c>
      <c r="B668" s="9" t="str">
        <f t="shared" si="47"/>
        <v>20190614</v>
      </c>
      <c r="C668" s="9" t="s">
        <v>872</v>
      </c>
      <c r="D668" s="9" t="s">
        <v>2258</v>
      </c>
      <c r="E668" s="9" t="s">
        <v>23</v>
      </c>
      <c r="F668" s="9" t="s">
        <v>400</v>
      </c>
      <c r="G668" s="9" t="s">
        <v>33</v>
      </c>
      <c r="H668" s="9" t="s">
        <v>26</v>
      </c>
      <c r="I668" s="9">
        <v>186</v>
      </c>
      <c r="J668" s="24">
        <v>60</v>
      </c>
      <c r="K668" s="25" t="str">
        <f>IF(F668="NA","0000",IF(F668="A04","0200",IF(F668="A03","0500",IF(F668="A02","0700",IF(F668="A01","1000",ERROR)))))</f>
        <v>0500</v>
      </c>
      <c r="L668" s="25" t="str">
        <f t="shared" si="49"/>
        <v>060</v>
      </c>
      <c r="M668" s="26">
        <v>0</v>
      </c>
      <c r="N668" s="25">
        <v>24</v>
      </c>
      <c r="O668" s="25">
        <v>5</v>
      </c>
      <c r="P668" s="9" t="s">
        <v>2310</v>
      </c>
      <c r="Q668" s="9" t="str">
        <f t="shared" si="48"/>
        <v>1244</v>
      </c>
      <c r="R668" s="9" t="s">
        <v>3595</v>
      </c>
      <c r="S668" s="3"/>
      <c r="T668" s="3"/>
      <c r="U668" s="3"/>
    </row>
    <row r="669" spans="1:21" x14ac:dyDescent="0.25">
      <c r="A669" s="9" t="s">
        <v>3596</v>
      </c>
      <c r="B669" s="9" t="str">
        <f t="shared" si="47"/>
        <v>20190614</v>
      </c>
      <c r="C669" s="9" t="s">
        <v>872</v>
      </c>
      <c r="D669" s="9" t="s">
        <v>2258</v>
      </c>
      <c r="E669" s="9" t="s">
        <v>23</v>
      </c>
      <c r="F669" s="9" t="s">
        <v>400</v>
      </c>
      <c r="G669" s="9" t="s">
        <v>33</v>
      </c>
      <c r="H669" s="9" t="s">
        <v>26</v>
      </c>
      <c r="I669" s="9">
        <v>84</v>
      </c>
      <c r="J669" s="24">
        <v>60</v>
      </c>
      <c r="K669" s="25" t="str">
        <f>IF(F669="NA","0000",IF(F669="A04","0200",IF(F669="A03","0500",IF(F669="A02","0700",IF(F669="A01","1000",ERROR)))))</f>
        <v>0500</v>
      </c>
      <c r="L669" s="25" t="str">
        <f t="shared" si="49"/>
        <v>060</v>
      </c>
      <c r="M669" s="26">
        <v>0</v>
      </c>
      <c r="N669" s="25">
        <v>24</v>
      </c>
      <c r="O669" s="25">
        <v>5</v>
      </c>
      <c r="P669" s="9" t="s">
        <v>2310</v>
      </c>
      <c r="Q669" s="9" t="str">
        <f t="shared" si="48"/>
        <v>1246</v>
      </c>
      <c r="R669" s="9" t="s">
        <v>3597</v>
      </c>
      <c r="S669" s="3"/>
      <c r="T669" s="3"/>
      <c r="U669" s="3"/>
    </row>
    <row r="670" spans="1:21" x14ac:dyDescent="0.25">
      <c r="A670" s="9" t="s">
        <v>3598</v>
      </c>
      <c r="B670" s="9" t="str">
        <f t="shared" si="47"/>
        <v>20190614</v>
      </c>
      <c r="C670" s="9" t="s">
        <v>872</v>
      </c>
      <c r="D670" s="9" t="s">
        <v>2258</v>
      </c>
      <c r="E670" s="9" t="s">
        <v>29</v>
      </c>
      <c r="F670" s="9" t="s">
        <v>400</v>
      </c>
      <c r="G670" s="9" t="s">
        <v>33</v>
      </c>
      <c r="H670" s="9" t="s">
        <v>26</v>
      </c>
      <c r="I670" s="9">
        <v>31</v>
      </c>
      <c r="J670" s="24">
        <v>60</v>
      </c>
      <c r="K670" s="25" t="str">
        <f>IF(F670="NA","0000",IF(F670="A04","0200",IF(F670="A03","0500",IF(F670="A02","0700",IF(F670="A01","1000",ERROR)))))</f>
        <v>0500</v>
      </c>
      <c r="L670" s="25" t="str">
        <f t="shared" si="49"/>
        <v>060</v>
      </c>
      <c r="M670" s="26">
        <v>0</v>
      </c>
      <c r="N670" s="25">
        <v>24</v>
      </c>
      <c r="O670" s="25">
        <v>5</v>
      </c>
      <c r="P670" s="9" t="s">
        <v>2359</v>
      </c>
      <c r="Q670" s="9" t="str">
        <f t="shared" si="48"/>
        <v>1248</v>
      </c>
      <c r="R670" s="9" t="s">
        <v>3599</v>
      </c>
      <c r="S670" s="3">
        <f>I670-I667</f>
        <v>29</v>
      </c>
      <c r="T670" s="3">
        <f>I668-I666</f>
        <v>186</v>
      </c>
      <c r="U670" s="3">
        <f>S670/T670</f>
        <v>0.15591397849462366</v>
      </c>
    </row>
    <row r="671" spans="1:21" x14ac:dyDescent="0.25">
      <c r="A671" s="9" t="s">
        <v>3600</v>
      </c>
      <c r="B671" s="9" t="str">
        <f t="shared" si="47"/>
        <v>20190617</v>
      </c>
      <c r="C671" s="9" t="s">
        <v>872</v>
      </c>
      <c r="D671" s="9" t="s">
        <v>2258</v>
      </c>
      <c r="E671" s="9" t="s">
        <v>23</v>
      </c>
      <c r="F671" s="9" t="s">
        <v>24</v>
      </c>
      <c r="G671" s="9" t="s">
        <v>25</v>
      </c>
      <c r="H671" s="9" t="s">
        <v>26</v>
      </c>
      <c r="I671" s="9">
        <v>0</v>
      </c>
      <c r="J671" s="24">
        <v>0</v>
      </c>
      <c r="K671" s="25" t="str">
        <f>IF(F671="NA","0000",IF(F671="A04","0200",IF(F671="A03","0500",IF(F671="A02","0700",IF(F671="A01","1000",ERROR)))))</f>
        <v>0000</v>
      </c>
      <c r="L671" s="25" t="str">
        <f t="shared" si="49"/>
        <v>000</v>
      </c>
      <c r="M671" s="26">
        <v>0</v>
      </c>
      <c r="N671" s="25">
        <v>24</v>
      </c>
      <c r="O671" s="25">
        <v>6</v>
      </c>
      <c r="P671" s="9" t="s">
        <v>2310</v>
      </c>
      <c r="Q671" s="9" t="str">
        <f t="shared" si="48"/>
        <v>1270</v>
      </c>
      <c r="R671" s="9" t="s">
        <v>3601</v>
      </c>
      <c r="S671" s="3"/>
      <c r="T671" s="3"/>
      <c r="U671" s="3"/>
    </row>
    <row r="672" spans="1:21" x14ac:dyDescent="0.25">
      <c r="A672" s="9" t="s">
        <v>3602</v>
      </c>
      <c r="B672" s="9" t="str">
        <f t="shared" si="47"/>
        <v>20190617</v>
      </c>
      <c r="C672" s="9" t="s">
        <v>872</v>
      </c>
      <c r="D672" s="9" t="s">
        <v>2258</v>
      </c>
      <c r="E672" s="9" t="s">
        <v>29</v>
      </c>
      <c r="F672" s="9" t="s">
        <v>24</v>
      </c>
      <c r="G672" s="9" t="s">
        <v>25</v>
      </c>
      <c r="H672" s="9" t="s">
        <v>26</v>
      </c>
      <c r="I672" s="9">
        <v>1</v>
      </c>
      <c r="J672" s="24">
        <v>0</v>
      </c>
      <c r="K672" s="25" t="str">
        <f>IF(F672="NA","0000",IF(F672="A04","0200",IF(F672="A03","0500",IF(F672="A02","0700",IF(F672="A01","1000",ERROR)))))</f>
        <v>0000</v>
      </c>
      <c r="L672" s="25" t="str">
        <f t="shared" si="49"/>
        <v>000</v>
      </c>
      <c r="M672" s="26">
        <v>0</v>
      </c>
      <c r="N672" s="25">
        <v>24</v>
      </c>
      <c r="O672" s="25">
        <v>6</v>
      </c>
      <c r="P672" s="9" t="s">
        <v>2310</v>
      </c>
      <c r="Q672" s="9" t="str">
        <f t="shared" si="48"/>
        <v>1272</v>
      </c>
      <c r="R672" s="9" t="s">
        <v>3603</v>
      </c>
      <c r="S672" s="3"/>
      <c r="T672" s="3"/>
      <c r="U672" s="3"/>
    </row>
    <row r="673" spans="1:21" x14ac:dyDescent="0.25">
      <c r="A673" s="9" t="s">
        <v>3604</v>
      </c>
      <c r="B673" s="9" t="str">
        <f t="shared" si="47"/>
        <v>20190617</v>
      </c>
      <c r="C673" s="9" t="s">
        <v>872</v>
      </c>
      <c r="D673" s="9" t="s">
        <v>2258</v>
      </c>
      <c r="E673" s="9" t="s">
        <v>23</v>
      </c>
      <c r="F673" s="9" t="s">
        <v>277</v>
      </c>
      <c r="G673" s="9" t="s">
        <v>33</v>
      </c>
      <c r="H673" s="9" t="s">
        <v>26</v>
      </c>
      <c r="I673" s="9">
        <v>311</v>
      </c>
      <c r="J673" s="24">
        <v>30</v>
      </c>
      <c r="K673" s="25" t="str">
        <f>IF(F673="NA","0000",IF(F673="A04","0200",IF(F673="A03","0500",IF(F673="A02","0700",IF(F673="A01","1000",ERROR)))))</f>
        <v>1000</v>
      </c>
      <c r="L673" s="25" t="str">
        <f t="shared" si="49"/>
        <v>030</v>
      </c>
      <c r="M673" s="26">
        <v>0</v>
      </c>
      <c r="N673" s="25">
        <v>24</v>
      </c>
      <c r="O673" s="25">
        <v>6</v>
      </c>
      <c r="P673" s="9" t="s">
        <v>2310</v>
      </c>
      <c r="Q673" s="9" t="str">
        <f t="shared" si="48"/>
        <v>1274</v>
      </c>
      <c r="R673" s="9" t="s">
        <v>3605</v>
      </c>
      <c r="S673" s="3"/>
      <c r="T673" s="3"/>
      <c r="U673" s="3"/>
    </row>
    <row r="674" spans="1:21" x14ac:dyDescent="0.25">
      <c r="A674" s="9" t="s">
        <v>3606</v>
      </c>
      <c r="B674" s="9" t="str">
        <f t="shared" si="47"/>
        <v>20190617</v>
      </c>
      <c r="C674" s="9" t="s">
        <v>872</v>
      </c>
      <c r="D674" s="9" t="s">
        <v>2258</v>
      </c>
      <c r="E674" s="9" t="s">
        <v>23</v>
      </c>
      <c r="F674" s="9" t="s">
        <v>277</v>
      </c>
      <c r="G674" s="9" t="s">
        <v>33</v>
      </c>
      <c r="H674" s="9" t="s">
        <v>26</v>
      </c>
      <c r="I674" s="9">
        <v>213</v>
      </c>
      <c r="J674" s="24">
        <v>30</v>
      </c>
      <c r="K674" s="25" t="str">
        <f>IF(F674="NA","0000",IF(F674="A04","0200",IF(F674="A03","0500",IF(F674="A02","0700",IF(F674="A01","1000",ERROR)))))</f>
        <v>1000</v>
      </c>
      <c r="L674" s="25" t="str">
        <f t="shared" si="49"/>
        <v>030</v>
      </c>
      <c r="M674" s="26">
        <v>0</v>
      </c>
      <c r="N674" s="25">
        <v>24</v>
      </c>
      <c r="O674" s="25">
        <v>6</v>
      </c>
      <c r="P674" s="9" t="s">
        <v>2310</v>
      </c>
      <c r="Q674" s="9" t="str">
        <f t="shared" si="48"/>
        <v>1276</v>
      </c>
      <c r="R674" s="9" t="s">
        <v>3607</v>
      </c>
      <c r="S674" s="3"/>
      <c r="T674" s="3"/>
      <c r="U674" s="3"/>
    </row>
    <row r="675" spans="1:21" x14ac:dyDescent="0.25">
      <c r="A675" s="9" t="s">
        <v>3608</v>
      </c>
      <c r="B675" s="9" t="str">
        <f t="shared" si="47"/>
        <v>20190617</v>
      </c>
      <c r="C675" s="9" t="s">
        <v>872</v>
      </c>
      <c r="D675" s="9" t="s">
        <v>2258</v>
      </c>
      <c r="E675" s="9" t="s">
        <v>29</v>
      </c>
      <c r="F675" s="9" t="s">
        <v>277</v>
      </c>
      <c r="G675" s="9" t="s">
        <v>33</v>
      </c>
      <c r="H675" s="9" t="s">
        <v>26</v>
      </c>
      <c r="I675" s="9">
        <v>97</v>
      </c>
      <c r="J675" s="24">
        <v>30</v>
      </c>
      <c r="K675" s="25" t="str">
        <f>IF(F675="NA","0000",IF(F675="A04","0200",IF(F675="A03","0500",IF(F675="A02","0700",IF(F675="A01","1000",ERROR)))))</f>
        <v>1000</v>
      </c>
      <c r="L675" s="25" t="str">
        <f t="shared" si="49"/>
        <v>030</v>
      </c>
      <c r="M675" s="26">
        <v>0</v>
      </c>
      <c r="N675" s="25">
        <v>24</v>
      </c>
      <c r="O675" s="25">
        <v>6</v>
      </c>
      <c r="P675" s="9" t="s">
        <v>2359</v>
      </c>
      <c r="Q675" s="9" t="str">
        <f t="shared" si="48"/>
        <v>1278</v>
      </c>
      <c r="R675" s="9" t="s">
        <v>3609</v>
      </c>
      <c r="S675" s="3">
        <f>I675-I672</f>
        <v>96</v>
      </c>
      <c r="T675" s="3">
        <f>I673-I671</f>
        <v>311</v>
      </c>
      <c r="U675" s="3">
        <f>S675/T675</f>
        <v>0.3086816720257235</v>
      </c>
    </row>
    <row r="676" spans="1:21" x14ac:dyDescent="0.25">
      <c r="A676" s="9" t="s">
        <v>3610</v>
      </c>
      <c r="B676" s="9" t="str">
        <f t="shared" si="47"/>
        <v>20190618</v>
      </c>
      <c r="C676" s="9" t="s">
        <v>872</v>
      </c>
      <c r="D676" s="9" t="s">
        <v>2258</v>
      </c>
      <c r="E676" s="9" t="s">
        <v>23</v>
      </c>
      <c r="F676" s="9" t="s">
        <v>24</v>
      </c>
      <c r="G676" s="9" t="s">
        <v>25</v>
      </c>
      <c r="H676" s="9" t="s">
        <v>26</v>
      </c>
      <c r="I676" s="9">
        <v>0</v>
      </c>
      <c r="J676" s="24">
        <v>0</v>
      </c>
      <c r="K676" s="25" t="str">
        <f>IF(F676="NA","0000",IF(F676="A04","0200",IF(F676="A03","0500",IF(F676="A02","0700",IF(F676="A01","1000",ERROR)))))</f>
        <v>0000</v>
      </c>
      <c r="L676" s="25" t="str">
        <f t="shared" si="49"/>
        <v>000</v>
      </c>
      <c r="M676" s="26">
        <v>0</v>
      </c>
      <c r="N676" s="25">
        <v>25</v>
      </c>
      <c r="O676" s="25">
        <v>1</v>
      </c>
      <c r="P676" s="9" t="s">
        <v>2259</v>
      </c>
      <c r="Q676" s="9" t="str">
        <f t="shared" si="48"/>
        <v>1299</v>
      </c>
      <c r="R676" s="9" t="s">
        <v>3611</v>
      </c>
      <c r="S676" s="3"/>
      <c r="T676" s="3"/>
      <c r="U676" s="3"/>
    </row>
    <row r="677" spans="1:21" x14ac:dyDescent="0.25">
      <c r="A677" s="9" t="s">
        <v>3612</v>
      </c>
      <c r="B677" s="9" t="str">
        <f t="shared" si="47"/>
        <v>20190618</v>
      </c>
      <c r="C677" s="9" t="s">
        <v>872</v>
      </c>
      <c r="D677" s="9" t="s">
        <v>2258</v>
      </c>
      <c r="E677" s="9" t="s">
        <v>29</v>
      </c>
      <c r="F677" s="9" t="s">
        <v>24</v>
      </c>
      <c r="G677" s="9" t="s">
        <v>25</v>
      </c>
      <c r="H677" s="9" t="s">
        <v>26</v>
      </c>
      <c r="I677" s="9">
        <v>0</v>
      </c>
      <c r="J677" s="24">
        <v>0</v>
      </c>
      <c r="K677" s="25" t="str">
        <f>IF(F677="NA","0000",IF(F677="A04","0200",IF(F677="A03","0500",IF(F677="A02","0700",IF(F677="A01","1000",ERROR)))))</f>
        <v>0000</v>
      </c>
      <c r="L677" s="25" t="str">
        <f t="shared" si="49"/>
        <v>000</v>
      </c>
      <c r="M677" s="26">
        <v>0</v>
      </c>
      <c r="N677" s="25">
        <v>25</v>
      </c>
      <c r="O677" s="25">
        <v>1</v>
      </c>
      <c r="P677" s="9" t="s">
        <v>2259</v>
      </c>
      <c r="Q677" s="9" t="str">
        <f t="shared" si="48"/>
        <v>1301</v>
      </c>
      <c r="R677" s="9" t="s">
        <v>3613</v>
      </c>
      <c r="S677" s="3"/>
      <c r="T677" s="3"/>
      <c r="U677" s="3"/>
    </row>
    <row r="678" spans="1:21" x14ac:dyDescent="0.25">
      <c r="A678" s="9" t="s">
        <v>3614</v>
      </c>
      <c r="B678" s="9" t="str">
        <f t="shared" si="47"/>
        <v>20190618</v>
      </c>
      <c r="C678" s="9" t="s">
        <v>872</v>
      </c>
      <c r="D678" s="9" t="s">
        <v>2258</v>
      </c>
      <c r="E678" s="9" t="s">
        <v>23</v>
      </c>
      <c r="F678" s="9" t="s">
        <v>277</v>
      </c>
      <c r="G678" s="9" t="s">
        <v>33</v>
      </c>
      <c r="H678" s="9" t="s">
        <v>26</v>
      </c>
      <c r="I678" s="9">
        <v>178</v>
      </c>
      <c r="J678" s="24">
        <v>240</v>
      </c>
      <c r="K678" s="25" t="str">
        <f>IF(F678="NA","0000",IF(F678="A04","0200",IF(F678="A03","0500",IF(F678="A02","0700",IF(F678="A01","1000",ERROR)))))</f>
        <v>1000</v>
      </c>
      <c r="L678" s="25" t="str">
        <f t="shared" si="49"/>
        <v>240</v>
      </c>
      <c r="M678" s="26">
        <v>0</v>
      </c>
      <c r="N678" s="25">
        <v>25</v>
      </c>
      <c r="O678" s="25">
        <v>1</v>
      </c>
      <c r="P678" s="9" t="s">
        <v>2259</v>
      </c>
      <c r="Q678" s="9" t="str">
        <f t="shared" si="48"/>
        <v>1303</v>
      </c>
      <c r="R678" s="9" t="s">
        <v>3615</v>
      </c>
      <c r="S678" s="3"/>
      <c r="T678" s="3"/>
      <c r="U678" s="3"/>
    </row>
    <row r="679" spans="1:21" x14ac:dyDescent="0.25">
      <c r="A679" s="9" t="s">
        <v>3616</v>
      </c>
      <c r="B679" s="9" t="str">
        <f t="shared" ref="B679:B735" si="50">LEFT(A679,8)</f>
        <v>20190618</v>
      </c>
      <c r="C679" s="9" t="s">
        <v>872</v>
      </c>
      <c r="D679" s="9" t="s">
        <v>2258</v>
      </c>
      <c r="E679" s="9" t="s">
        <v>23</v>
      </c>
      <c r="F679" s="9" t="s">
        <v>277</v>
      </c>
      <c r="G679" s="9" t="s">
        <v>33</v>
      </c>
      <c r="H679" s="9" t="s">
        <v>26</v>
      </c>
      <c r="I679" s="9">
        <v>103</v>
      </c>
      <c r="J679" s="24">
        <v>240</v>
      </c>
      <c r="K679" s="25" t="str">
        <f>IF(F679="NA","0000",IF(F679="A04","0200",IF(F679="A03","0500",IF(F679="A02","0700",IF(F679="A01","1000",ERROR)))))</f>
        <v>1000</v>
      </c>
      <c r="L679" s="25" t="str">
        <f t="shared" si="49"/>
        <v>240</v>
      </c>
      <c r="M679" s="26">
        <v>0</v>
      </c>
      <c r="N679" s="25">
        <v>25</v>
      </c>
      <c r="O679" s="25">
        <v>1</v>
      </c>
      <c r="P679" s="9" t="s">
        <v>2259</v>
      </c>
      <c r="Q679" s="9" t="str">
        <f t="shared" si="48"/>
        <v>1305</v>
      </c>
      <c r="R679" s="9" t="s">
        <v>3617</v>
      </c>
      <c r="S679" s="3"/>
      <c r="T679" s="3"/>
      <c r="U679" s="3"/>
    </row>
    <row r="680" spans="1:21" x14ac:dyDescent="0.25">
      <c r="A680" s="9" t="s">
        <v>3618</v>
      </c>
      <c r="B680" s="9" t="str">
        <f t="shared" si="50"/>
        <v>20190618</v>
      </c>
      <c r="C680" s="9" t="s">
        <v>872</v>
      </c>
      <c r="D680" s="9" t="s">
        <v>2258</v>
      </c>
      <c r="E680" s="9" t="s">
        <v>29</v>
      </c>
      <c r="F680" s="9" t="s">
        <v>277</v>
      </c>
      <c r="G680" s="9" t="s">
        <v>33</v>
      </c>
      <c r="H680" s="9" t="s">
        <v>26</v>
      </c>
      <c r="I680" s="9">
        <v>31</v>
      </c>
      <c r="J680" s="24">
        <v>240</v>
      </c>
      <c r="K680" s="25" t="str">
        <f>IF(F680="NA","0000",IF(F680="A04","0200",IF(F680="A03","0500",IF(F680="A02","0700",IF(F680="A01","1000",ERROR)))))</f>
        <v>1000</v>
      </c>
      <c r="L680" s="25" t="str">
        <f t="shared" si="49"/>
        <v>240</v>
      </c>
      <c r="M680" s="26">
        <v>0</v>
      </c>
      <c r="N680" s="25">
        <v>25</v>
      </c>
      <c r="O680" s="25">
        <v>1</v>
      </c>
      <c r="P680" s="9" t="s">
        <v>2259</v>
      </c>
      <c r="Q680" s="9" t="str">
        <f t="shared" si="48"/>
        <v>1307</v>
      </c>
      <c r="R680" s="9" t="s">
        <v>3619</v>
      </c>
      <c r="S680" s="3">
        <f>I680-I677</f>
        <v>31</v>
      </c>
      <c r="T680" s="3">
        <f>I678-I676</f>
        <v>178</v>
      </c>
      <c r="U680" s="3">
        <f>S680/T680</f>
        <v>0.17415730337078653</v>
      </c>
    </row>
    <row r="681" spans="1:21" x14ac:dyDescent="0.25">
      <c r="A681" s="9" t="s">
        <v>3620</v>
      </c>
      <c r="B681" s="9" t="str">
        <f t="shared" si="50"/>
        <v>20190618</v>
      </c>
      <c r="C681" s="9" t="s">
        <v>872</v>
      </c>
      <c r="D681" s="9" t="s">
        <v>2258</v>
      </c>
      <c r="E681" s="9" t="s">
        <v>23</v>
      </c>
      <c r="F681" s="9" t="s">
        <v>24</v>
      </c>
      <c r="G681" s="9" t="s">
        <v>25</v>
      </c>
      <c r="H681" s="9" t="s">
        <v>26</v>
      </c>
      <c r="I681" s="9">
        <v>0</v>
      </c>
      <c r="J681" s="24">
        <v>0</v>
      </c>
      <c r="K681" s="25" t="str">
        <f>IF(F681="NA","0000",IF(F681="A04","0200",IF(F681="A03","0500",IF(F681="A02","0700",IF(F681="A01","1000",ERROR)))))</f>
        <v>0000</v>
      </c>
      <c r="L681" s="25" t="str">
        <f t="shared" si="49"/>
        <v>000</v>
      </c>
      <c r="M681" s="26">
        <v>0</v>
      </c>
      <c r="N681" s="25">
        <v>25</v>
      </c>
      <c r="O681" s="25">
        <v>2</v>
      </c>
      <c r="P681" s="9" t="s">
        <v>2259</v>
      </c>
      <c r="Q681" s="9" t="str">
        <f t="shared" si="48"/>
        <v>1309</v>
      </c>
      <c r="R681" s="9" t="s">
        <v>3621</v>
      </c>
      <c r="S681" s="3"/>
      <c r="T681" s="3"/>
      <c r="U681" s="3"/>
    </row>
    <row r="682" spans="1:21" x14ac:dyDescent="0.25">
      <c r="A682" s="9" t="s">
        <v>3622</v>
      </c>
      <c r="B682" s="9" t="str">
        <f t="shared" si="50"/>
        <v>20190618</v>
      </c>
      <c r="C682" s="9" t="s">
        <v>872</v>
      </c>
      <c r="D682" s="9" t="s">
        <v>2258</v>
      </c>
      <c r="E682" s="9" t="s">
        <v>29</v>
      </c>
      <c r="F682" s="9" t="s">
        <v>24</v>
      </c>
      <c r="G682" s="9" t="s">
        <v>25</v>
      </c>
      <c r="H682" s="9" t="s">
        <v>26</v>
      </c>
      <c r="I682" s="9">
        <v>2</v>
      </c>
      <c r="J682" s="24">
        <v>0</v>
      </c>
      <c r="K682" s="25" t="str">
        <f>IF(F682="NA","0000",IF(F682="A04","0200",IF(F682="A03","0500",IF(F682="A02","0700",IF(F682="A01","1000",ERROR)))))</f>
        <v>0000</v>
      </c>
      <c r="L682" s="25" t="str">
        <f t="shared" si="49"/>
        <v>000</v>
      </c>
      <c r="M682" s="26">
        <v>0</v>
      </c>
      <c r="N682" s="25">
        <v>25</v>
      </c>
      <c r="O682" s="25">
        <v>2</v>
      </c>
      <c r="P682" s="9" t="s">
        <v>2259</v>
      </c>
      <c r="Q682" s="9" t="str">
        <f t="shared" si="48"/>
        <v>1311</v>
      </c>
      <c r="R682" s="9" t="s">
        <v>3623</v>
      </c>
      <c r="S682" s="3"/>
      <c r="T682" s="3"/>
      <c r="U682" s="3"/>
    </row>
    <row r="683" spans="1:21" x14ac:dyDescent="0.25">
      <c r="A683" s="9" t="s">
        <v>3624</v>
      </c>
      <c r="B683" s="9" t="str">
        <f t="shared" si="50"/>
        <v>20190618</v>
      </c>
      <c r="C683" s="9" t="s">
        <v>872</v>
      </c>
      <c r="D683" s="9" t="s">
        <v>2258</v>
      </c>
      <c r="E683" s="9" t="s">
        <v>23</v>
      </c>
      <c r="F683" s="9" t="s">
        <v>277</v>
      </c>
      <c r="G683" s="9" t="s">
        <v>33</v>
      </c>
      <c r="H683" s="9" t="s">
        <v>26</v>
      </c>
      <c r="I683" s="9">
        <v>164</v>
      </c>
      <c r="J683" s="24">
        <v>240</v>
      </c>
      <c r="K683" s="25" t="str">
        <f>IF(F683="NA","0000",IF(F683="A04","0200",IF(F683="A03","0500",IF(F683="A02","0700",IF(F683="A01","1000",ERROR)))))</f>
        <v>1000</v>
      </c>
      <c r="L683" s="25" t="str">
        <f t="shared" si="49"/>
        <v>240</v>
      </c>
      <c r="M683" s="26">
        <v>0</v>
      </c>
      <c r="N683" s="25">
        <v>25</v>
      </c>
      <c r="O683" s="25">
        <v>2</v>
      </c>
      <c r="P683" s="9" t="s">
        <v>2259</v>
      </c>
      <c r="Q683" s="9" t="str">
        <f t="shared" si="48"/>
        <v>1313</v>
      </c>
      <c r="R683" s="9" t="s">
        <v>3625</v>
      </c>
      <c r="S683" s="3"/>
      <c r="T683" s="3"/>
      <c r="U683" s="3"/>
    </row>
    <row r="684" spans="1:21" x14ac:dyDescent="0.25">
      <c r="A684" s="9" t="s">
        <v>3626</v>
      </c>
      <c r="B684" s="9" t="str">
        <f t="shared" si="50"/>
        <v>20190618</v>
      </c>
      <c r="C684" s="9" t="s">
        <v>872</v>
      </c>
      <c r="D684" s="9" t="s">
        <v>2258</v>
      </c>
      <c r="E684" s="9" t="s">
        <v>23</v>
      </c>
      <c r="F684" s="9" t="s">
        <v>277</v>
      </c>
      <c r="G684" s="9" t="s">
        <v>33</v>
      </c>
      <c r="H684" s="9" t="s">
        <v>26</v>
      </c>
      <c r="I684" s="9">
        <v>65</v>
      </c>
      <c r="J684" s="24">
        <v>240</v>
      </c>
      <c r="K684" s="25" t="str">
        <f>IF(F684="NA","0000",IF(F684="A04","0200",IF(F684="A03","0500",IF(F684="A02","0700",IF(F684="A01","1000",ERROR)))))</f>
        <v>1000</v>
      </c>
      <c r="L684" s="25" t="str">
        <f t="shared" si="49"/>
        <v>240</v>
      </c>
      <c r="M684" s="26">
        <v>0</v>
      </c>
      <c r="N684" s="25">
        <v>25</v>
      </c>
      <c r="O684" s="25">
        <v>2</v>
      </c>
      <c r="P684" s="9" t="s">
        <v>2259</v>
      </c>
      <c r="Q684" s="9" t="str">
        <f t="shared" si="48"/>
        <v>1315</v>
      </c>
      <c r="R684" s="9" t="s">
        <v>3627</v>
      </c>
      <c r="S684" s="3"/>
      <c r="T684" s="3"/>
      <c r="U684" s="3"/>
    </row>
    <row r="685" spans="1:21" x14ac:dyDescent="0.25">
      <c r="A685" s="9" t="s">
        <v>3628</v>
      </c>
      <c r="B685" s="9" t="str">
        <f t="shared" si="50"/>
        <v>20190618</v>
      </c>
      <c r="C685" s="9" t="s">
        <v>872</v>
      </c>
      <c r="D685" s="9" t="s">
        <v>2258</v>
      </c>
      <c r="E685" s="9" t="s">
        <v>29</v>
      </c>
      <c r="F685" s="9" t="s">
        <v>277</v>
      </c>
      <c r="G685" s="9" t="s">
        <v>33</v>
      </c>
      <c r="H685" s="9" t="s">
        <v>26</v>
      </c>
      <c r="I685" s="9">
        <v>58</v>
      </c>
      <c r="J685" s="24">
        <v>240</v>
      </c>
      <c r="K685" s="25" t="str">
        <f>IF(F685="NA","0000",IF(F685="A04","0200",IF(F685="A03","0500",IF(F685="A02","0700",IF(F685="A01","1000",ERROR)))))</f>
        <v>1000</v>
      </c>
      <c r="L685" s="25" t="str">
        <f t="shared" si="49"/>
        <v>240</v>
      </c>
      <c r="M685" s="26">
        <v>0</v>
      </c>
      <c r="N685" s="25">
        <v>25</v>
      </c>
      <c r="O685" s="25">
        <v>2</v>
      </c>
      <c r="P685" s="9" t="s">
        <v>2259</v>
      </c>
      <c r="Q685" s="9" t="str">
        <f t="shared" si="48"/>
        <v>1317</v>
      </c>
      <c r="R685" s="9" t="s">
        <v>3629</v>
      </c>
      <c r="S685" s="3">
        <f>I685-I682</f>
        <v>56</v>
      </c>
      <c r="T685" s="3">
        <f>I683-I681</f>
        <v>164</v>
      </c>
      <c r="U685" s="3">
        <f>S685/T685</f>
        <v>0.34146341463414637</v>
      </c>
    </row>
    <row r="686" spans="1:21" x14ac:dyDescent="0.25">
      <c r="A686" s="9" t="s">
        <v>3630</v>
      </c>
      <c r="B686" s="9" t="str">
        <f t="shared" si="50"/>
        <v>20190618</v>
      </c>
      <c r="C686" s="9" t="s">
        <v>872</v>
      </c>
      <c r="D686" s="9" t="s">
        <v>2258</v>
      </c>
      <c r="E686" s="9" t="s">
        <v>23</v>
      </c>
      <c r="F686" s="9" t="s">
        <v>24</v>
      </c>
      <c r="G686" s="9" t="s">
        <v>25</v>
      </c>
      <c r="H686" s="9" t="s">
        <v>26</v>
      </c>
      <c r="I686" s="9">
        <v>0</v>
      </c>
      <c r="J686" s="24">
        <v>0</v>
      </c>
      <c r="K686" s="25" t="str">
        <f>IF(F686="NA","0000",IF(F686="A04","0200",IF(F686="A03","0500",IF(F686="A02","0700",IF(F686="A01","1000",ERROR)))))</f>
        <v>0000</v>
      </c>
      <c r="L686" s="25" t="str">
        <f t="shared" si="49"/>
        <v>000</v>
      </c>
      <c r="M686" s="26">
        <v>0</v>
      </c>
      <c r="N686" s="25">
        <v>25</v>
      </c>
      <c r="O686" s="25">
        <v>3</v>
      </c>
      <c r="P686" s="9" t="s">
        <v>2259</v>
      </c>
      <c r="Q686" s="9" t="str">
        <f t="shared" si="48"/>
        <v>1319</v>
      </c>
      <c r="R686" s="9" t="s">
        <v>3631</v>
      </c>
      <c r="S686" s="3"/>
      <c r="T686" s="3"/>
      <c r="U686" s="3"/>
    </row>
    <row r="687" spans="1:21" x14ac:dyDescent="0.25">
      <c r="A687" s="9" t="s">
        <v>3632</v>
      </c>
      <c r="B687" s="9" t="str">
        <f t="shared" si="50"/>
        <v>20190618</v>
      </c>
      <c r="C687" s="9" t="s">
        <v>872</v>
      </c>
      <c r="D687" s="9" t="s">
        <v>2258</v>
      </c>
      <c r="E687" s="9" t="s">
        <v>29</v>
      </c>
      <c r="F687" s="9" t="s">
        <v>24</v>
      </c>
      <c r="G687" s="9" t="s">
        <v>25</v>
      </c>
      <c r="H687" s="9" t="s">
        <v>26</v>
      </c>
      <c r="I687" s="9">
        <v>0</v>
      </c>
      <c r="J687" s="24">
        <v>0</v>
      </c>
      <c r="K687" s="25" t="str">
        <f>IF(F687="NA","0000",IF(F687="A04","0200",IF(F687="A03","0500",IF(F687="A02","0700",IF(F687="A01","1000",ERROR)))))</f>
        <v>0000</v>
      </c>
      <c r="L687" s="25" t="str">
        <f t="shared" si="49"/>
        <v>000</v>
      </c>
      <c r="M687" s="26">
        <v>0</v>
      </c>
      <c r="N687" s="25">
        <v>25</v>
      </c>
      <c r="O687" s="25">
        <v>3</v>
      </c>
      <c r="P687" s="9" t="s">
        <v>2259</v>
      </c>
      <c r="Q687" s="9" t="str">
        <f t="shared" ref="Q687:Q740" si="51">RIGHT(A687,4)</f>
        <v>1321</v>
      </c>
      <c r="R687" s="9" t="s">
        <v>3633</v>
      </c>
      <c r="S687" s="3"/>
      <c r="T687" s="3"/>
      <c r="U687" s="3"/>
    </row>
    <row r="688" spans="1:21" x14ac:dyDescent="0.25">
      <c r="A688" s="9" t="s">
        <v>3634</v>
      </c>
      <c r="B688" s="9" t="str">
        <f t="shared" si="50"/>
        <v>20190618</v>
      </c>
      <c r="C688" s="9" t="s">
        <v>872</v>
      </c>
      <c r="D688" s="9" t="s">
        <v>2258</v>
      </c>
      <c r="E688" s="9" t="s">
        <v>23</v>
      </c>
      <c r="F688" s="9" t="s">
        <v>277</v>
      </c>
      <c r="G688" s="9" t="s">
        <v>33</v>
      </c>
      <c r="H688" s="9" t="s">
        <v>26</v>
      </c>
      <c r="I688" s="9">
        <v>150</v>
      </c>
      <c r="J688" s="24">
        <v>240</v>
      </c>
      <c r="K688" s="25" t="str">
        <f>IF(F688="NA","0000",IF(F688="A04","0200",IF(F688="A03","0500",IF(F688="A02","0700",IF(F688="A01","1000",ERROR)))))</f>
        <v>1000</v>
      </c>
      <c r="L688" s="25" t="str">
        <f t="shared" si="49"/>
        <v>240</v>
      </c>
      <c r="M688" s="26">
        <v>0</v>
      </c>
      <c r="N688" s="25">
        <v>25</v>
      </c>
      <c r="O688" s="25">
        <v>3</v>
      </c>
      <c r="P688" s="9" t="s">
        <v>2259</v>
      </c>
      <c r="Q688" s="9" t="str">
        <f t="shared" si="51"/>
        <v>1323</v>
      </c>
      <c r="R688" s="9" t="s">
        <v>3635</v>
      </c>
      <c r="S688" s="3"/>
      <c r="T688" s="3"/>
      <c r="U688" s="3"/>
    </row>
    <row r="689" spans="1:21" x14ac:dyDescent="0.25">
      <c r="A689" s="9" t="s">
        <v>3636</v>
      </c>
      <c r="B689" s="9" t="str">
        <f t="shared" si="50"/>
        <v>20190618</v>
      </c>
      <c r="C689" s="9" t="s">
        <v>872</v>
      </c>
      <c r="D689" s="9" t="s">
        <v>2258</v>
      </c>
      <c r="E689" s="9" t="s">
        <v>23</v>
      </c>
      <c r="F689" s="9" t="s">
        <v>277</v>
      </c>
      <c r="G689" s="9" t="s">
        <v>33</v>
      </c>
      <c r="H689" s="9" t="s">
        <v>26</v>
      </c>
      <c r="I689" s="9">
        <v>94</v>
      </c>
      <c r="J689" s="24">
        <v>240</v>
      </c>
      <c r="K689" s="25" t="str">
        <f>IF(F689="NA","0000",IF(F689="A04","0200",IF(F689="A03","0500",IF(F689="A02","0700",IF(F689="A01","1000",ERROR)))))</f>
        <v>1000</v>
      </c>
      <c r="L689" s="25" t="str">
        <f t="shared" si="49"/>
        <v>240</v>
      </c>
      <c r="M689" s="26">
        <v>0</v>
      </c>
      <c r="N689" s="25">
        <v>25</v>
      </c>
      <c r="O689" s="25">
        <v>3</v>
      </c>
      <c r="P689" s="9" t="s">
        <v>2259</v>
      </c>
      <c r="Q689" s="9" t="str">
        <f t="shared" si="51"/>
        <v>1325</v>
      </c>
      <c r="R689" s="9" t="s">
        <v>3637</v>
      </c>
      <c r="S689" s="3"/>
      <c r="T689" s="3"/>
      <c r="U689" s="3"/>
    </row>
    <row r="690" spans="1:21" x14ac:dyDescent="0.25">
      <c r="A690" s="9" t="s">
        <v>3638</v>
      </c>
      <c r="B690" s="9" t="str">
        <f t="shared" si="50"/>
        <v>20190618</v>
      </c>
      <c r="C690" s="9" t="s">
        <v>872</v>
      </c>
      <c r="D690" s="9" t="s">
        <v>2258</v>
      </c>
      <c r="E690" s="9" t="s">
        <v>29</v>
      </c>
      <c r="F690" s="9" t="s">
        <v>277</v>
      </c>
      <c r="G690" s="9" t="s">
        <v>33</v>
      </c>
      <c r="H690" s="9" t="s">
        <v>26</v>
      </c>
      <c r="I690" s="9">
        <v>26</v>
      </c>
      <c r="J690" s="24">
        <v>240</v>
      </c>
      <c r="K690" s="25" t="str">
        <f>IF(F690="NA","0000",IF(F690="A04","0200",IF(F690="A03","0500",IF(F690="A02","0700",IF(F690="A01","1000",ERROR)))))</f>
        <v>1000</v>
      </c>
      <c r="L690" s="25" t="str">
        <f t="shared" si="49"/>
        <v>240</v>
      </c>
      <c r="M690" s="26">
        <v>0</v>
      </c>
      <c r="N690" s="25">
        <v>25</v>
      </c>
      <c r="O690" s="25">
        <v>3</v>
      </c>
      <c r="P690" s="9" t="s">
        <v>2259</v>
      </c>
      <c r="Q690" s="9" t="str">
        <f t="shared" si="51"/>
        <v>1327</v>
      </c>
      <c r="R690" s="9" t="s">
        <v>3639</v>
      </c>
      <c r="S690" s="3">
        <f>I690-I687</f>
        <v>26</v>
      </c>
      <c r="T690" s="3">
        <f>I688-I686</f>
        <v>150</v>
      </c>
      <c r="U690" s="3">
        <f>S690/T690</f>
        <v>0.17333333333333334</v>
      </c>
    </row>
    <row r="691" spans="1:21" x14ac:dyDescent="0.25">
      <c r="A691" s="9" t="s">
        <v>3640</v>
      </c>
      <c r="B691" s="9" t="str">
        <f t="shared" si="50"/>
        <v>20190618</v>
      </c>
      <c r="C691" s="9" t="s">
        <v>872</v>
      </c>
      <c r="D691" s="9" t="s">
        <v>2258</v>
      </c>
      <c r="E691" s="9" t="s">
        <v>23</v>
      </c>
      <c r="F691" s="9" t="s">
        <v>24</v>
      </c>
      <c r="G691" s="9" t="s">
        <v>25</v>
      </c>
      <c r="H691" s="9" t="s">
        <v>26</v>
      </c>
      <c r="I691" s="9">
        <v>0</v>
      </c>
      <c r="J691" s="24">
        <v>0</v>
      </c>
      <c r="K691" s="25" t="str">
        <f>IF(F691="NA","0000",IF(F691="A04","0200",IF(F691="A03","0500",IF(F691="A02","0700",IF(F691="A01","1000",ERROR)))))</f>
        <v>0000</v>
      </c>
      <c r="L691" s="25" t="str">
        <f t="shared" si="49"/>
        <v>000</v>
      </c>
      <c r="M691" s="26">
        <v>0</v>
      </c>
      <c r="N691" s="25">
        <v>25</v>
      </c>
      <c r="O691" s="25">
        <v>4</v>
      </c>
      <c r="P691" s="9" t="s">
        <v>2259</v>
      </c>
      <c r="Q691" s="9" t="str">
        <f t="shared" si="51"/>
        <v>1329</v>
      </c>
      <c r="R691" s="9" t="s">
        <v>3641</v>
      </c>
      <c r="S691" s="3"/>
      <c r="T691" s="3"/>
      <c r="U691" s="3"/>
    </row>
    <row r="692" spans="1:21" x14ac:dyDescent="0.25">
      <c r="A692" s="9" t="s">
        <v>3642</v>
      </c>
      <c r="B692" s="9" t="str">
        <f t="shared" si="50"/>
        <v>20190618</v>
      </c>
      <c r="C692" s="9" t="s">
        <v>872</v>
      </c>
      <c r="D692" s="9" t="s">
        <v>2258</v>
      </c>
      <c r="E692" s="9" t="s">
        <v>29</v>
      </c>
      <c r="F692" s="9" t="s">
        <v>24</v>
      </c>
      <c r="G692" s="9" t="s">
        <v>25</v>
      </c>
      <c r="H692" s="9" t="s">
        <v>26</v>
      </c>
      <c r="I692" s="9">
        <v>0</v>
      </c>
      <c r="J692" s="24">
        <v>0</v>
      </c>
      <c r="K692" s="25" t="str">
        <f>IF(F692="NA","0000",IF(F692="A04","0200",IF(F692="A03","0500",IF(F692="A02","0700",IF(F692="A01","1000",ERROR)))))</f>
        <v>0000</v>
      </c>
      <c r="L692" s="25" t="str">
        <f t="shared" si="49"/>
        <v>000</v>
      </c>
      <c r="M692" s="26">
        <v>0</v>
      </c>
      <c r="N692" s="25">
        <v>25</v>
      </c>
      <c r="O692" s="25">
        <v>4</v>
      </c>
      <c r="P692" s="9" t="s">
        <v>2259</v>
      </c>
      <c r="Q692" s="9" t="str">
        <f t="shared" si="51"/>
        <v>1331</v>
      </c>
      <c r="R692" s="9" t="s">
        <v>3643</v>
      </c>
      <c r="S692" s="3"/>
      <c r="T692" s="3"/>
      <c r="U692" s="3"/>
    </row>
    <row r="693" spans="1:21" x14ac:dyDescent="0.25">
      <c r="A693" s="9" t="s">
        <v>3644</v>
      </c>
      <c r="B693" s="9" t="str">
        <f t="shared" si="50"/>
        <v>20190618</v>
      </c>
      <c r="C693" s="9" t="s">
        <v>872</v>
      </c>
      <c r="D693" s="9" t="s">
        <v>2258</v>
      </c>
      <c r="E693" s="9" t="s">
        <v>23</v>
      </c>
      <c r="F693" s="9" t="s">
        <v>277</v>
      </c>
      <c r="G693" s="9" t="s">
        <v>33</v>
      </c>
      <c r="H693" s="9" t="s">
        <v>26</v>
      </c>
      <c r="I693" s="9">
        <v>106</v>
      </c>
      <c r="J693" s="24">
        <v>240</v>
      </c>
      <c r="K693" s="25" t="str">
        <f>IF(F693="NA","0000",IF(F693="A04","0200",IF(F693="A03","0500",IF(F693="A02","0700",IF(F693="A01","1000",ERROR)))))</f>
        <v>1000</v>
      </c>
      <c r="L693" s="25" t="str">
        <f t="shared" si="49"/>
        <v>240</v>
      </c>
      <c r="M693" s="26">
        <v>0</v>
      </c>
      <c r="N693" s="25">
        <v>25</v>
      </c>
      <c r="O693" s="25">
        <v>4</v>
      </c>
      <c r="P693" s="9" t="s">
        <v>2259</v>
      </c>
      <c r="Q693" s="9" t="str">
        <f t="shared" si="51"/>
        <v>1333</v>
      </c>
      <c r="R693" s="9" t="s">
        <v>3645</v>
      </c>
      <c r="S693" s="3"/>
      <c r="T693" s="3"/>
      <c r="U693" s="3"/>
    </row>
    <row r="694" spans="1:21" x14ac:dyDescent="0.25">
      <c r="A694" s="9" t="s">
        <v>3646</v>
      </c>
      <c r="B694" s="9" t="str">
        <f t="shared" si="50"/>
        <v>20190618</v>
      </c>
      <c r="C694" s="9" t="s">
        <v>872</v>
      </c>
      <c r="D694" s="9" t="s">
        <v>2258</v>
      </c>
      <c r="E694" s="9" t="s">
        <v>23</v>
      </c>
      <c r="F694" s="9" t="s">
        <v>277</v>
      </c>
      <c r="G694" s="9" t="s">
        <v>33</v>
      </c>
      <c r="H694" s="9" t="s">
        <v>26</v>
      </c>
      <c r="I694" s="9">
        <v>90</v>
      </c>
      <c r="J694" s="24">
        <v>240</v>
      </c>
      <c r="K694" s="25" t="str">
        <f>IF(F694="NA","0000",IF(F694="A04","0200",IF(F694="A03","0500",IF(F694="A02","0700",IF(F694="A01","1000",ERROR)))))</f>
        <v>1000</v>
      </c>
      <c r="L694" s="25" t="str">
        <f t="shared" si="49"/>
        <v>240</v>
      </c>
      <c r="M694" s="26">
        <v>0</v>
      </c>
      <c r="N694" s="25">
        <v>25</v>
      </c>
      <c r="O694" s="25">
        <v>4</v>
      </c>
      <c r="P694" s="9" t="s">
        <v>2259</v>
      </c>
      <c r="Q694" s="9" t="str">
        <f t="shared" si="51"/>
        <v>1335</v>
      </c>
      <c r="R694" s="9" t="s">
        <v>3647</v>
      </c>
      <c r="S694" s="3"/>
      <c r="T694" s="3"/>
      <c r="U694" s="3"/>
    </row>
    <row r="695" spans="1:21" x14ac:dyDescent="0.25">
      <c r="A695" s="9" t="s">
        <v>3648</v>
      </c>
      <c r="B695" s="9" t="str">
        <f t="shared" si="50"/>
        <v>20190618</v>
      </c>
      <c r="C695" s="9" t="s">
        <v>872</v>
      </c>
      <c r="D695" s="9" t="s">
        <v>2258</v>
      </c>
      <c r="E695" s="9" t="s">
        <v>29</v>
      </c>
      <c r="F695" s="9" t="s">
        <v>277</v>
      </c>
      <c r="G695" s="9" t="s">
        <v>33</v>
      </c>
      <c r="H695" s="9" t="s">
        <v>26</v>
      </c>
      <c r="I695" s="9">
        <v>11</v>
      </c>
      <c r="J695" s="24">
        <v>240</v>
      </c>
      <c r="K695" s="25" t="str">
        <f>IF(F695="NA","0000",IF(F695="A04","0200",IF(F695="A03","0500",IF(F695="A02","0700",IF(F695="A01","1000",ERROR)))))</f>
        <v>1000</v>
      </c>
      <c r="L695" s="25" t="str">
        <f t="shared" si="49"/>
        <v>240</v>
      </c>
      <c r="M695" s="26">
        <v>0</v>
      </c>
      <c r="N695" s="25">
        <v>25</v>
      </c>
      <c r="O695" s="25">
        <v>4</v>
      </c>
      <c r="P695" s="9" t="s">
        <v>2259</v>
      </c>
      <c r="Q695" s="9" t="str">
        <f t="shared" si="51"/>
        <v>1337</v>
      </c>
      <c r="R695" s="9" t="s">
        <v>3649</v>
      </c>
      <c r="S695" s="3">
        <f>I695-I692</f>
        <v>11</v>
      </c>
      <c r="T695" s="3">
        <f>I693-I691</f>
        <v>106</v>
      </c>
      <c r="U695" s="3">
        <f>S695/T695</f>
        <v>0.10377358490566038</v>
      </c>
    </row>
    <row r="696" spans="1:21" x14ac:dyDescent="0.25">
      <c r="A696" s="9" t="s">
        <v>3650</v>
      </c>
      <c r="B696" s="9" t="str">
        <f t="shared" si="50"/>
        <v>20190618</v>
      </c>
      <c r="C696" s="9" t="s">
        <v>872</v>
      </c>
      <c r="D696" s="9" t="s">
        <v>2258</v>
      </c>
      <c r="E696" s="9" t="s">
        <v>23</v>
      </c>
      <c r="F696" s="9" t="s">
        <v>24</v>
      </c>
      <c r="G696" s="9" t="s">
        <v>25</v>
      </c>
      <c r="H696" s="9" t="s">
        <v>26</v>
      </c>
      <c r="I696" s="9">
        <v>0</v>
      </c>
      <c r="J696" s="24">
        <v>0</v>
      </c>
      <c r="K696" s="25" t="str">
        <f>IF(F696="NA","0000",IF(F696="A04","0200",IF(F696="A03","0500",IF(F696="A02","0700",IF(F696="A01","1000",ERROR)))))</f>
        <v>0000</v>
      </c>
      <c r="L696" s="25" t="str">
        <f t="shared" si="49"/>
        <v>000</v>
      </c>
      <c r="M696" s="26">
        <v>0</v>
      </c>
      <c r="N696" s="25">
        <v>25</v>
      </c>
      <c r="O696" s="25">
        <v>5</v>
      </c>
      <c r="P696" s="9" t="s">
        <v>2259</v>
      </c>
      <c r="Q696" s="9" t="str">
        <f t="shared" si="51"/>
        <v>1339</v>
      </c>
      <c r="R696" s="9" t="s">
        <v>3651</v>
      </c>
      <c r="S696" s="3"/>
      <c r="T696" s="3"/>
      <c r="U696" s="3"/>
    </row>
    <row r="697" spans="1:21" x14ac:dyDescent="0.25">
      <c r="A697" s="9" t="s">
        <v>3652</v>
      </c>
      <c r="B697" s="9" t="str">
        <f t="shared" si="50"/>
        <v>20190618</v>
      </c>
      <c r="C697" s="9" t="s">
        <v>872</v>
      </c>
      <c r="D697" s="9" t="s">
        <v>2258</v>
      </c>
      <c r="E697" s="9" t="s">
        <v>29</v>
      </c>
      <c r="F697" s="9" t="s">
        <v>24</v>
      </c>
      <c r="G697" s="9" t="s">
        <v>25</v>
      </c>
      <c r="H697" s="9" t="s">
        <v>26</v>
      </c>
      <c r="I697" s="9">
        <v>0</v>
      </c>
      <c r="J697" s="24">
        <v>0</v>
      </c>
      <c r="K697" s="25" t="str">
        <f>IF(F697="NA","0000",IF(F697="A04","0200",IF(F697="A03","0500",IF(F697="A02","0700",IF(F697="A01","1000",ERROR)))))</f>
        <v>0000</v>
      </c>
      <c r="L697" s="25" t="str">
        <f t="shared" si="49"/>
        <v>000</v>
      </c>
      <c r="M697" s="26">
        <v>0</v>
      </c>
      <c r="N697" s="25">
        <v>25</v>
      </c>
      <c r="O697" s="25">
        <v>5</v>
      </c>
      <c r="P697" s="9" t="s">
        <v>2259</v>
      </c>
      <c r="Q697" s="9" t="str">
        <f t="shared" si="51"/>
        <v>1341</v>
      </c>
      <c r="R697" s="9" t="s">
        <v>3653</v>
      </c>
      <c r="S697" s="3"/>
      <c r="T697" s="3"/>
      <c r="U697" s="3"/>
    </row>
    <row r="698" spans="1:21" x14ac:dyDescent="0.25">
      <c r="A698" s="9" t="s">
        <v>3654</v>
      </c>
      <c r="B698" s="9" t="str">
        <f t="shared" si="50"/>
        <v>20190618</v>
      </c>
      <c r="C698" s="9" t="s">
        <v>872</v>
      </c>
      <c r="D698" s="9" t="s">
        <v>2258</v>
      </c>
      <c r="E698" s="9" t="s">
        <v>23</v>
      </c>
      <c r="F698" s="9" t="s">
        <v>277</v>
      </c>
      <c r="G698" s="9" t="s">
        <v>33</v>
      </c>
      <c r="H698" s="9" t="s">
        <v>26</v>
      </c>
      <c r="I698" s="9">
        <v>189</v>
      </c>
      <c r="J698" s="24">
        <v>240</v>
      </c>
      <c r="K698" s="25" t="str">
        <f>IF(F698="NA","0000",IF(F698="A04","0200",IF(F698="A03","0500",IF(F698="A02","0700",IF(F698="A01","1000",ERROR)))))</f>
        <v>1000</v>
      </c>
      <c r="L698" s="25" t="str">
        <f t="shared" si="49"/>
        <v>240</v>
      </c>
      <c r="M698" s="26">
        <v>0</v>
      </c>
      <c r="N698" s="25">
        <v>25</v>
      </c>
      <c r="O698" s="25">
        <v>5</v>
      </c>
      <c r="P698" s="9" t="s">
        <v>2259</v>
      </c>
      <c r="Q698" s="9" t="str">
        <f t="shared" si="51"/>
        <v>1343</v>
      </c>
      <c r="R698" s="9" t="s">
        <v>3655</v>
      </c>
      <c r="S698" s="3"/>
      <c r="T698" s="3"/>
      <c r="U698" s="3"/>
    </row>
    <row r="699" spans="1:21" x14ac:dyDescent="0.25">
      <c r="A699" s="9" t="s">
        <v>3656</v>
      </c>
      <c r="B699" s="9" t="str">
        <f t="shared" si="50"/>
        <v>20190618</v>
      </c>
      <c r="C699" s="9" t="s">
        <v>872</v>
      </c>
      <c r="D699" s="9" t="s">
        <v>2258</v>
      </c>
      <c r="E699" s="9" t="s">
        <v>23</v>
      </c>
      <c r="F699" s="9" t="s">
        <v>277</v>
      </c>
      <c r="G699" s="9" t="s">
        <v>33</v>
      </c>
      <c r="H699" s="9" t="s">
        <v>26</v>
      </c>
      <c r="I699" s="9">
        <v>130</v>
      </c>
      <c r="J699" s="24">
        <v>240</v>
      </c>
      <c r="K699" s="25" t="str">
        <f>IF(F699="NA","0000",IF(F699="A04","0200",IF(F699="A03","0500",IF(F699="A02","0700",IF(F699="A01","1000",ERROR)))))</f>
        <v>1000</v>
      </c>
      <c r="L699" s="25" t="str">
        <f t="shared" si="49"/>
        <v>240</v>
      </c>
      <c r="M699" s="26">
        <v>0</v>
      </c>
      <c r="N699" s="25">
        <v>25</v>
      </c>
      <c r="O699" s="25">
        <v>5</v>
      </c>
      <c r="P699" s="9" t="s">
        <v>2259</v>
      </c>
      <c r="Q699" s="9" t="str">
        <f t="shared" si="51"/>
        <v>1345</v>
      </c>
      <c r="R699" s="9" t="s">
        <v>3657</v>
      </c>
      <c r="S699" s="3"/>
      <c r="T699" s="3"/>
      <c r="U699" s="3"/>
    </row>
    <row r="700" spans="1:21" x14ac:dyDescent="0.25">
      <c r="A700" s="9" t="s">
        <v>3658</v>
      </c>
      <c r="B700" s="9" t="str">
        <f t="shared" si="50"/>
        <v>20190618</v>
      </c>
      <c r="C700" s="9" t="s">
        <v>872</v>
      </c>
      <c r="D700" s="9" t="s">
        <v>2258</v>
      </c>
      <c r="E700" s="9" t="s">
        <v>29</v>
      </c>
      <c r="F700" s="9" t="s">
        <v>277</v>
      </c>
      <c r="G700" s="9" t="s">
        <v>33</v>
      </c>
      <c r="H700" s="9" t="s">
        <v>26</v>
      </c>
      <c r="I700" s="9">
        <v>30</v>
      </c>
      <c r="J700" s="24">
        <v>240</v>
      </c>
      <c r="K700" s="25" t="str">
        <f>IF(F700="NA","0000",IF(F700="A04","0200",IF(F700="A03","0500",IF(F700="A02","0700",IF(F700="A01","1000",ERROR)))))</f>
        <v>1000</v>
      </c>
      <c r="L700" s="25" t="str">
        <f t="shared" si="49"/>
        <v>240</v>
      </c>
      <c r="M700" s="26">
        <v>0</v>
      </c>
      <c r="N700" s="25">
        <v>25</v>
      </c>
      <c r="O700" s="25">
        <v>5</v>
      </c>
      <c r="P700" s="9" t="s">
        <v>2259</v>
      </c>
      <c r="Q700" s="9" t="str">
        <f t="shared" si="51"/>
        <v>1347</v>
      </c>
      <c r="R700" s="9" t="s">
        <v>3659</v>
      </c>
      <c r="S700" s="3">
        <f>I700-I697</f>
        <v>30</v>
      </c>
      <c r="T700" s="3">
        <f>I698-I696</f>
        <v>189</v>
      </c>
      <c r="U700" s="3">
        <f>S700/T700</f>
        <v>0.15873015873015872</v>
      </c>
    </row>
    <row r="701" spans="1:21" x14ac:dyDescent="0.25">
      <c r="A701" s="9" t="s">
        <v>3660</v>
      </c>
      <c r="B701" s="9" t="str">
        <f t="shared" si="50"/>
        <v>20190618</v>
      </c>
      <c r="C701" s="9" t="s">
        <v>872</v>
      </c>
      <c r="D701" s="9" t="s">
        <v>2258</v>
      </c>
      <c r="E701" s="9" t="s">
        <v>23</v>
      </c>
      <c r="F701" s="9" t="s">
        <v>24</v>
      </c>
      <c r="G701" s="9" t="s">
        <v>25</v>
      </c>
      <c r="H701" s="9" t="s">
        <v>26</v>
      </c>
      <c r="I701" s="9">
        <v>0</v>
      </c>
      <c r="J701" s="24">
        <v>0</v>
      </c>
      <c r="K701" s="25" t="str">
        <f>IF(F701="NA","0000",IF(F701="A04","0200",IF(F701="A03","0500",IF(F701="A02","0700",IF(F701="A01","1000",ERROR)))))</f>
        <v>0000</v>
      </c>
      <c r="L701" s="25" t="str">
        <f t="shared" si="49"/>
        <v>000</v>
      </c>
      <c r="M701" s="26">
        <v>0</v>
      </c>
      <c r="N701" s="25">
        <v>25</v>
      </c>
      <c r="O701" s="25">
        <v>6</v>
      </c>
      <c r="P701" s="9" t="s">
        <v>2259</v>
      </c>
      <c r="Q701" s="9" t="str">
        <f t="shared" si="51"/>
        <v>1349</v>
      </c>
      <c r="R701" s="9" t="s">
        <v>3661</v>
      </c>
      <c r="S701" s="3"/>
      <c r="T701" s="3"/>
      <c r="U701" s="3"/>
    </row>
    <row r="702" spans="1:21" x14ac:dyDescent="0.25">
      <c r="A702" s="9" t="s">
        <v>3662</v>
      </c>
      <c r="B702" s="9" t="str">
        <f t="shared" si="50"/>
        <v>20190618</v>
      </c>
      <c r="C702" s="9" t="s">
        <v>872</v>
      </c>
      <c r="D702" s="9" t="s">
        <v>2258</v>
      </c>
      <c r="E702" s="9" t="s">
        <v>29</v>
      </c>
      <c r="F702" s="9" t="s">
        <v>24</v>
      </c>
      <c r="G702" s="9" t="s">
        <v>25</v>
      </c>
      <c r="H702" s="9" t="s">
        <v>26</v>
      </c>
      <c r="I702" s="9">
        <v>0</v>
      </c>
      <c r="J702" s="24">
        <v>0</v>
      </c>
      <c r="K702" s="25" t="str">
        <f>IF(F702="NA","0000",IF(F702="A04","0200",IF(F702="A03","0500",IF(F702="A02","0700",IF(F702="A01","1000",ERROR)))))</f>
        <v>0000</v>
      </c>
      <c r="L702" s="25" t="str">
        <f t="shared" si="49"/>
        <v>000</v>
      </c>
      <c r="M702" s="26">
        <v>0</v>
      </c>
      <c r="N702" s="25">
        <v>25</v>
      </c>
      <c r="O702" s="25">
        <v>6</v>
      </c>
      <c r="P702" s="9" t="s">
        <v>2259</v>
      </c>
      <c r="Q702" s="9" t="str">
        <f t="shared" si="51"/>
        <v>1351</v>
      </c>
      <c r="R702" s="9" t="s">
        <v>3663</v>
      </c>
      <c r="S702" s="3"/>
      <c r="T702" s="3"/>
      <c r="U702" s="3"/>
    </row>
    <row r="703" spans="1:21" x14ac:dyDescent="0.25">
      <c r="A703" s="9" t="s">
        <v>3664</v>
      </c>
      <c r="B703" s="9" t="str">
        <f t="shared" si="50"/>
        <v>20190618</v>
      </c>
      <c r="C703" s="9" t="s">
        <v>872</v>
      </c>
      <c r="D703" s="9" t="s">
        <v>2258</v>
      </c>
      <c r="E703" s="9" t="s">
        <v>23</v>
      </c>
      <c r="F703" s="9" t="s">
        <v>277</v>
      </c>
      <c r="G703" s="9" t="s">
        <v>33</v>
      </c>
      <c r="H703" s="9" t="s">
        <v>26</v>
      </c>
      <c r="I703" s="9">
        <v>195</v>
      </c>
      <c r="J703" s="24">
        <v>240</v>
      </c>
      <c r="K703" s="25" t="str">
        <f>IF(F703="NA","0000",IF(F703="A04","0200",IF(F703="A03","0500",IF(F703="A02","0700",IF(F703="A01","1000",ERROR)))))</f>
        <v>1000</v>
      </c>
      <c r="L703" s="25" t="str">
        <f t="shared" si="49"/>
        <v>240</v>
      </c>
      <c r="M703" s="26">
        <v>0</v>
      </c>
      <c r="N703" s="25">
        <v>25</v>
      </c>
      <c r="O703" s="25">
        <v>6</v>
      </c>
      <c r="P703" s="9" t="s">
        <v>2259</v>
      </c>
      <c r="Q703" s="9" t="str">
        <f t="shared" si="51"/>
        <v>1353</v>
      </c>
      <c r="R703" s="9" t="s">
        <v>3665</v>
      </c>
      <c r="S703" s="3"/>
      <c r="T703" s="3"/>
      <c r="U703" s="3"/>
    </row>
    <row r="704" spans="1:21" x14ac:dyDescent="0.25">
      <c r="A704" s="9" t="s">
        <v>3666</v>
      </c>
      <c r="B704" s="9" t="str">
        <f t="shared" si="50"/>
        <v>20190618</v>
      </c>
      <c r="C704" s="9" t="s">
        <v>872</v>
      </c>
      <c r="D704" s="9" t="s">
        <v>2258</v>
      </c>
      <c r="E704" s="9" t="s">
        <v>23</v>
      </c>
      <c r="F704" s="9" t="s">
        <v>277</v>
      </c>
      <c r="G704" s="9" t="s">
        <v>33</v>
      </c>
      <c r="H704" s="9" t="s">
        <v>26</v>
      </c>
      <c r="I704" s="9">
        <v>81</v>
      </c>
      <c r="J704" s="24">
        <v>240</v>
      </c>
      <c r="K704" s="25" t="str">
        <f>IF(F704="NA","0000",IF(F704="A04","0200",IF(F704="A03","0500",IF(F704="A02","0700",IF(F704="A01","1000",ERROR)))))</f>
        <v>1000</v>
      </c>
      <c r="L704" s="25" t="str">
        <f t="shared" si="49"/>
        <v>240</v>
      </c>
      <c r="M704" s="26">
        <v>0</v>
      </c>
      <c r="N704" s="25">
        <v>25</v>
      </c>
      <c r="O704" s="25">
        <v>6</v>
      </c>
      <c r="P704" s="9" t="s">
        <v>2259</v>
      </c>
      <c r="Q704" s="9" t="str">
        <f t="shared" si="51"/>
        <v>1355</v>
      </c>
      <c r="R704" s="9" t="s">
        <v>3667</v>
      </c>
      <c r="S704" s="3"/>
      <c r="T704" s="3"/>
      <c r="U704" s="3"/>
    </row>
    <row r="705" spans="1:21" x14ac:dyDescent="0.25">
      <c r="A705" s="9" t="s">
        <v>3668</v>
      </c>
      <c r="B705" s="9" t="str">
        <f t="shared" si="50"/>
        <v>20190618</v>
      </c>
      <c r="C705" s="9" t="s">
        <v>872</v>
      </c>
      <c r="D705" s="9" t="s">
        <v>2258</v>
      </c>
      <c r="E705" s="9" t="s">
        <v>29</v>
      </c>
      <c r="F705" s="9" t="s">
        <v>277</v>
      </c>
      <c r="G705" s="9" t="s">
        <v>33</v>
      </c>
      <c r="H705" s="9" t="s">
        <v>26</v>
      </c>
      <c r="I705" s="9">
        <v>25</v>
      </c>
      <c r="J705" s="24">
        <v>240</v>
      </c>
      <c r="K705" s="25" t="str">
        <f>IF(F705="NA","0000",IF(F705="A04","0200",IF(F705="A03","0500",IF(F705="A02","0700",IF(F705="A01","1000",ERROR)))))</f>
        <v>1000</v>
      </c>
      <c r="L705" s="25" t="str">
        <f t="shared" si="49"/>
        <v>240</v>
      </c>
      <c r="M705" s="26">
        <v>0</v>
      </c>
      <c r="N705" s="25">
        <v>25</v>
      </c>
      <c r="O705" s="25">
        <v>6</v>
      </c>
      <c r="P705" s="9" t="s">
        <v>2259</v>
      </c>
      <c r="Q705" s="9" t="str">
        <f t="shared" si="51"/>
        <v>1357</v>
      </c>
      <c r="R705" s="9" t="s">
        <v>3669</v>
      </c>
      <c r="S705" s="3">
        <f>I705-I702</f>
        <v>25</v>
      </c>
      <c r="T705" s="3">
        <f>I703-I701</f>
        <v>195</v>
      </c>
      <c r="U705" s="3">
        <f>S705/T705</f>
        <v>0.12820512820512819</v>
      </c>
    </row>
    <row r="706" spans="1:21" x14ac:dyDescent="0.25">
      <c r="A706" s="9" t="s">
        <v>3670</v>
      </c>
      <c r="B706" s="9" t="str">
        <f t="shared" si="50"/>
        <v>20190618</v>
      </c>
      <c r="C706" s="9" t="s">
        <v>872</v>
      </c>
      <c r="D706" s="9" t="s">
        <v>2258</v>
      </c>
      <c r="E706" s="9" t="s">
        <v>23</v>
      </c>
      <c r="F706" s="9" t="s">
        <v>24</v>
      </c>
      <c r="G706" s="9" t="s">
        <v>25</v>
      </c>
      <c r="H706" s="9" t="s">
        <v>26</v>
      </c>
      <c r="I706" s="9">
        <v>1</v>
      </c>
      <c r="J706" s="24">
        <v>0</v>
      </c>
      <c r="K706" s="25" t="str">
        <f>IF(F706="NA","0000",IF(F706="A04","0200",IF(F706="A03","0500",IF(F706="A02","0700",IF(F706="A01","1000",ERROR)))))</f>
        <v>0000</v>
      </c>
      <c r="L706" s="25" t="str">
        <f t="shared" si="49"/>
        <v>000</v>
      </c>
      <c r="M706" s="26">
        <v>0</v>
      </c>
      <c r="N706" s="25">
        <v>26</v>
      </c>
      <c r="O706" s="25">
        <v>1</v>
      </c>
      <c r="P706" s="9" t="s">
        <v>2310</v>
      </c>
      <c r="Q706" s="9" t="str">
        <f t="shared" si="51"/>
        <v>1300</v>
      </c>
      <c r="R706" s="9" t="s">
        <v>3671</v>
      </c>
      <c r="S706" s="3"/>
      <c r="T706" s="3"/>
      <c r="U706" s="3"/>
    </row>
    <row r="707" spans="1:21" x14ac:dyDescent="0.25">
      <c r="A707" s="9" t="s">
        <v>3672</v>
      </c>
      <c r="B707" s="9" t="str">
        <f t="shared" si="50"/>
        <v>20190618</v>
      </c>
      <c r="C707" s="9" t="s">
        <v>872</v>
      </c>
      <c r="D707" s="9" t="s">
        <v>2258</v>
      </c>
      <c r="E707" s="9" t="s">
        <v>29</v>
      </c>
      <c r="F707" s="9" t="s">
        <v>24</v>
      </c>
      <c r="G707" s="9" t="s">
        <v>25</v>
      </c>
      <c r="H707" s="9" t="s">
        <v>26</v>
      </c>
      <c r="I707" s="9">
        <v>0</v>
      </c>
      <c r="J707" s="24">
        <v>0</v>
      </c>
      <c r="K707" s="25" t="str">
        <f>IF(F707="NA","0000",IF(F707="A04","0200",IF(F707="A03","0500",IF(F707="A02","0700",IF(F707="A01","1000",ERROR)))))</f>
        <v>0000</v>
      </c>
      <c r="L707" s="25" t="str">
        <f t="shared" si="49"/>
        <v>000</v>
      </c>
      <c r="M707" s="26">
        <v>0</v>
      </c>
      <c r="N707" s="25">
        <v>26</v>
      </c>
      <c r="O707" s="25">
        <v>1</v>
      </c>
      <c r="P707" s="9" t="s">
        <v>2310</v>
      </c>
      <c r="Q707" s="9" t="str">
        <f t="shared" si="51"/>
        <v>1302</v>
      </c>
      <c r="R707" s="9" t="s">
        <v>3673</v>
      </c>
      <c r="S707" s="3"/>
      <c r="T707" s="3"/>
      <c r="U707" s="3"/>
    </row>
    <row r="708" spans="1:21" x14ac:dyDescent="0.25">
      <c r="A708" s="9" t="s">
        <v>3674</v>
      </c>
      <c r="B708" s="9" t="str">
        <f t="shared" si="50"/>
        <v>20190618</v>
      </c>
      <c r="C708" s="9" t="s">
        <v>872</v>
      </c>
      <c r="D708" s="9" t="s">
        <v>2258</v>
      </c>
      <c r="E708" s="9" t="s">
        <v>23</v>
      </c>
      <c r="F708" s="9" t="s">
        <v>277</v>
      </c>
      <c r="G708" s="9" t="s">
        <v>33</v>
      </c>
      <c r="H708" s="9" t="s">
        <v>26</v>
      </c>
      <c r="I708" s="9">
        <v>192</v>
      </c>
      <c r="J708" s="24">
        <v>240</v>
      </c>
      <c r="K708" s="25" t="str">
        <f>IF(F708="NA","0000",IF(F708="A04","0200",IF(F708="A03","0500",IF(F708="A02","0700",IF(F708="A01","1000",ERROR)))))</f>
        <v>1000</v>
      </c>
      <c r="L708" s="25" t="str">
        <f t="shared" si="49"/>
        <v>240</v>
      </c>
      <c r="M708" s="26">
        <v>0</v>
      </c>
      <c r="N708" s="25">
        <v>26</v>
      </c>
      <c r="O708" s="25">
        <v>1</v>
      </c>
      <c r="P708" s="9" t="s">
        <v>2310</v>
      </c>
      <c r="Q708" s="9" t="str">
        <f t="shared" si="51"/>
        <v>1304</v>
      </c>
      <c r="R708" s="9" t="s">
        <v>3675</v>
      </c>
      <c r="S708" s="3"/>
      <c r="T708" s="3"/>
      <c r="U708" s="3"/>
    </row>
    <row r="709" spans="1:21" x14ac:dyDescent="0.25">
      <c r="A709" s="9" t="s">
        <v>3676</v>
      </c>
      <c r="B709" s="9" t="str">
        <f t="shared" si="50"/>
        <v>20190618</v>
      </c>
      <c r="C709" s="9" t="s">
        <v>872</v>
      </c>
      <c r="D709" s="9" t="s">
        <v>2258</v>
      </c>
      <c r="E709" s="9" t="s">
        <v>23</v>
      </c>
      <c r="F709" s="9" t="s">
        <v>277</v>
      </c>
      <c r="G709" s="9" t="s">
        <v>33</v>
      </c>
      <c r="H709" s="9" t="s">
        <v>26</v>
      </c>
      <c r="I709" s="9">
        <v>141</v>
      </c>
      <c r="J709" s="24">
        <v>240</v>
      </c>
      <c r="K709" s="25" t="str">
        <f>IF(F709="NA","0000",IF(F709="A04","0200",IF(F709="A03","0500",IF(F709="A02","0700",IF(F709="A01","1000",ERROR)))))</f>
        <v>1000</v>
      </c>
      <c r="L709" s="25" t="str">
        <f t="shared" si="49"/>
        <v>240</v>
      </c>
      <c r="M709" s="26">
        <v>0</v>
      </c>
      <c r="N709" s="25">
        <v>26</v>
      </c>
      <c r="O709" s="25">
        <v>1</v>
      </c>
      <c r="P709" s="9" t="s">
        <v>2310</v>
      </c>
      <c r="Q709" s="9" t="str">
        <f t="shared" si="51"/>
        <v>1306</v>
      </c>
      <c r="R709" s="9" t="s">
        <v>3677</v>
      </c>
      <c r="S709" s="3"/>
      <c r="T709" s="3"/>
      <c r="U709" s="3"/>
    </row>
    <row r="710" spans="1:21" x14ac:dyDescent="0.25">
      <c r="A710" s="9" t="s">
        <v>3678</v>
      </c>
      <c r="B710" s="9" t="str">
        <f t="shared" si="50"/>
        <v>20190618</v>
      </c>
      <c r="C710" s="9" t="s">
        <v>872</v>
      </c>
      <c r="D710" s="9" t="s">
        <v>2258</v>
      </c>
      <c r="E710" s="9" t="s">
        <v>29</v>
      </c>
      <c r="F710" s="9" t="s">
        <v>277</v>
      </c>
      <c r="G710" s="9" t="s">
        <v>33</v>
      </c>
      <c r="H710" s="9" t="s">
        <v>26</v>
      </c>
      <c r="I710" s="9">
        <v>59</v>
      </c>
      <c r="J710" s="24">
        <v>240</v>
      </c>
      <c r="K710" s="25" t="str">
        <f>IF(F710="NA","0000",IF(F710="A04","0200",IF(F710="A03","0500",IF(F710="A02","0700",IF(F710="A01","1000",ERROR)))))</f>
        <v>1000</v>
      </c>
      <c r="L710" s="25" t="str">
        <f t="shared" si="49"/>
        <v>240</v>
      </c>
      <c r="M710" s="26">
        <v>0</v>
      </c>
      <c r="N710" s="25">
        <v>26</v>
      </c>
      <c r="O710" s="25">
        <v>1</v>
      </c>
      <c r="P710" s="9" t="s">
        <v>2359</v>
      </c>
      <c r="Q710" s="9" t="str">
        <f t="shared" si="51"/>
        <v>1308</v>
      </c>
      <c r="R710" s="9" t="s">
        <v>3679</v>
      </c>
      <c r="S710" s="3">
        <f>I710-I707</f>
        <v>59</v>
      </c>
      <c r="T710" s="3">
        <f>I708-I706</f>
        <v>191</v>
      </c>
      <c r="U710" s="3">
        <f>S710/T710</f>
        <v>0.30890052356020942</v>
      </c>
    </row>
    <row r="711" spans="1:21" x14ac:dyDescent="0.25">
      <c r="A711" s="9" t="s">
        <v>3680</v>
      </c>
      <c r="B711" s="9" t="str">
        <f t="shared" si="50"/>
        <v>20190618</v>
      </c>
      <c r="C711" s="9" t="s">
        <v>872</v>
      </c>
      <c r="D711" s="9" t="s">
        <v>2258</v>
      </c>
      <c r="E711" s="9" t="s">
        <v>23</v>
      </c>
      <c r="F711" s="9" t="s">
        <v>24</v>
      </c>
      <c r="G711" s="9" t="s">
        <v>25</v>
      </c>
      <c r="H711" s="9" t="s">
        <v>26</v>
      </c>
      <c r="I711" s="9">
        <v>0</v>
      </c>
      <c r="J711" s="24">
        <v>0</v>
      </c>
      <c r="K711" s="25" t="str">
        <f>IF(F711="NA","0000",IF(F711="A04","0200",IF(F711="A03","0500",IF(F711="A02","0700",IF(F711="A01","1000",ERROR)))))</f>
        <v>0000</v>
      </c>
      <c r="L711" s="25" t="str">
        <f t="shared" si="49"/>
        <v>000</v>
      </c>
      <c r="M711" s="26">
        <v>0</v>
      </c>
      <c r="N711" s="25">
        <v>26</v>
      </c>
      <c r="O711" s="25">
        <v>2</v>
      </c>
      <c r="P711" s="9" t="s">
        <v>2310</v>
      </c>
      <c r="Q711" s="9" t="str">
        <f t="shared" si="51"/>
        <v>1310</v>
      </c>
      <c r="R711" s="9" t="s">
        <v>3681</v>
      </c>
      <c r="S711" s="3"/>
      <c r="T711" s="3"/>
      <c r="U711" s="3"/>
    </row>
    <row r="712" spans="1:21" x14ac:dyDescent="0.25">
      <c r="A712" s="9" t="s">
        <v>3682</v>
      </c>
      <c r="B712" s="9" t="str">
        <f t="shared" si="50"/>
        <v>20190618</v>
      </c>
      <c r="C712" s="9" t="s">
        <v>872</v>
      </c>
      <c r="D712" s="9" t="s">
        <v>2258</v>
      </c>
      <c r="E712" s="9" t="s">
        <v>29</v>
      </c>
      <c r="F712" s="9" t="s">
        <v>24</v>
      </c>
      <c r="G712" s="9" t="s">
        <v>25</v>
      </c>
      <c r="H712" s="9" t="s">
        <v>26</v>
      </c>
      <c r="I712" s="9">
        <v>4</v>
      </c>
      <c r="J712" s="24">
        <v>0</v>
      </c>
      <c r="K712" s="25" t="str">
        <f>IF(F712="NA","0000",IF(F712="A04","0200",IF(F712="A03","0500",IF(F712="A02","0700",IF(F712="A01","1000",ERROR)))))</f>
        <v>0000</v>
      </c>
      <c r="L712" s="25" t="str">
        <f t="shared" si="49"/>
        <v>000</v>
      </c>
      <c r="M712" s="26">
        <v>0</v>
      </c>
      <c r="N712" s="25">
        <v>26</v>
      </c>
      <c r="O712" s="25">
        <v>2</v>
      </c>
      <c r="P712" s="9" t="s">
        <v>2310</v>
      </c>
      <c r="Q712" s="9" t="str">
        <f t="shared" si="51"/>
        <v>1312</v>
      </c>
      <c r="R712" s="9" t="s">
        <v>3683</v>
      </c>
      <c r="S712" s="3"/>
      <c r="T712" s="3"/>
      <c r="U712" s="3"/>
    </row>
    <row r="713" spans="1:21" x14ac:dyDescent="0.25">
      <c r="A713" s="9" t="s">
        <v>3684</v>
      </c>
      <c r="B713" s="9" t="str">
        <f t="shared" si="50"/>
        <v>20190618</v>
      </c>
      <c r="C713" s="9" t="s">
        <v>872</v>
      </c>
      <c r="D713" s="9" t="s">
        <v>2258</v>
      </c>
      <c r="E713" s="9" t="s">
        <v>23</v>
      </c>
      <c r="F713" s="9" t="s">
        <v>277</v>
      </c>
      <c r="G713" s="9" t="s">
        <v>33</v>
      </c>
      <c r="H713" s="9" t="s">
        <v>26</v>
      </c>
      <c r="I713" s="9">
        <v>206</v>
      </c>
      <c r="J713" s="24">
        <v>240</v>
      </c>
      <c r="K713" s="25" t="str">
        <f>IF(F713="NA","0000",IF(F713="A04","0200",IF(F713="A03","0500",IF(F713="A02","0700",IF(F713="A01","1000",ERROR)))))</f>
        <v>1000</v>
      </c>
      <c r="L713" s="25" t="str">
        <f t="shared" si="49"/>
        <v>240</v>
      </c>
      <c r="M713" s="26">
        <v>0</v>
      </c>
      <c r="N713" s="25">
        <v>26</v>
      </c>
      <c r="O713" s="25">
        <v>2</v>
      </c>
      <c r="P713" s="9" t="s">
        <v>2310</v>
      </c>
      <c r="Q713" s="9" t="str">
        <f t="shared" si="51"/>
        <v>1314</v>
      </c>
      <c r="R713" s="9" t="s">
        <v>3685</v>
      </c>
      <c r="S713" s="3"/>
      <c r="T713" s="3"/>
      <c r="U713" s="3"/>
    </row>
    <row r="714" spans="1:21" x14ac:dyDescent="0.25">
      <c r="A714" s="9" t="s">
        <v>3686</v>
      </c>
      <c r="B714" s="9" t="str">
        <f t="shared" si="50"/>
        <v>20190618</v>
      </c>
      <c r="C714" s="9" t="s">
        <v>872</v>
      </c>
      <c r="D714" s="9" t="s">
        <v>2258</v>
      </c>
      <c r="E714" s="9" t="s">
        <v>23</v>
      </c>
      <c r="F714" s="9" t="s">
        <v>277</v>
      </c>
      <c r="G714" s="9" t="s">
        <v>33</v>
      </c>
      <c r="H714" s="9" t="s">
        <v>26</v>
      </c>
      <c r="I714" s="9">
        <v>54</v>
      </c>
      <c r="J714" s="24">
        <v>240</v>
      </c>
      <c r="K714" s="25" t="str">
        <f>IF(F714="NA","0000",IF(F714="A04","0200",IF(F714="A03","0500",IF(F714="A02","0700",IF(F714="A01","1000",ERROR)))))</f>
        <v>1000</v>
      </c>
      <c r="L714" s="25" t="str">
        <f t="shared" si="49"/>
        <v>240</v>
      </c>
      <c r="M714" s="26">
        <v>0</v>
      </c>
      <c r="N714" s="25">
        <v>26</v>
      </c>
      <c r="O714" s="25">
        <v>2</v>
      </c>
      <c r="P714" s="9" t="s">
        <v>2310</v>
      </c>
      <c r="Q714" s="9" t="str">
        <f t="shared" si="51"/>
        <v>1316</v>
      </c>
      <c r="R714" s="9" t="s">
        <v>3687</v>
      </c>
      <c r="S714" s="3"/>
      <c r="T714" s="3"/>
      <c r="U714" s="3"/>
    </row>
    <row r="715" spans="1:21" x14ac:dyDescent="0.25">
      <c r="A715" s="9" t="s">
        <v>3688</v>
      </c>
      <c r="B715" s="9" t="str">
        <f t="shared" si="50"/>
        <v>20190618</v>
      </c>
      <c r="C715" s="9" t="s">
        <v>872</v>
      </c>
      <c r="D715" s="9" t="s">
        <v>2258</v>
      </c>
      <c r="E715" s="9" t="s">
        <v>29</v>
      </c>
      <c r="F715" s="9" t="s">
        <v>277</v>
      </c>
      <c r="G715" s="9" t="s">
        <v>33</v>
      </c>
      <c r="H715" s="9" t="s">
        <v>26</v>
      </c>
      <c r="I715" s="9">
        <v>76</v>
      </c>
      <c r="J715" s="24">
        <v>240</v>
      </c>
      <c r="K715" s="25" t="str">
        <f>IF(F715="NA","0000",IF(F715="A04","0200",IF(F715="A03","0500",IF(F715="A02","0700",IF(F715="A01","1000",ERROR)))))</f>
        <v>1000</v>
      </c>
      <c r="L715" s="25" t="str">
        <f t="shared" si="49"/>
        <v>240</v>
      </c>
      <c r="M715" s="26">
        <v>0</v>
      </c>
      <c r="N715" s="25">
        <v>26</v>
      </c>
      <c r="O715" s="25">
        <v>2</v>
      </c>
      <c r="P715" s="9" t="s">
        <v>2359</v>
      </c>
      <c r="Q715" s="9" t="str">
        <f t="shared" si="51"/>
        <v>1318</v>
      </c>
      <c r="R715" s="9" t="s">
        <v>3689</v>
      </c>
      <c r="S715" s="3">
        <f>I715-I712</f>
        <v>72</v>
      </c>
      <c r="T715" s="3">
        <f>I713-I711</f>
        <v>206</v>
      </c>
      <c r="U715" s="3">
        <f>S715/T715</f>
        <v>0.34951456310679613</v>
      </c>
    </row>
    <row r="716" spans="1:21" x14ac:dyDescent="0.25">
      <c r="A716" s="9" t="s">
        <v>3690</v>
      </c>
      <c r="B716" s="9" t="str">
        <f t="shared" si="50"/>
        <v>20190618</v>
      </c>
      <c r="C716" s="9" t="s">
        <v>872</v>
      </c>
      <c r="D716" s="9" t="s">
        <v>2258</v>
      </c>
      <c r="E716" s="9" t="s">
        <v>23</v>
      </c>
      <c r="F716" s="9" t="s">
        <v>24</v>
      </c>
      <c r="G716" s="9" t="s">
        <v>25</v>
      </c>
      <c r="H716" s="9" t="s">
        <v>26</v>
      </c>
      <c r="I716" s="9">
        <v>0</v>
      </c>
      <c r="J716" s="24">
        <v>0</v>
      </c>
      <c r="K716" s="25" t="str">
        <f>IF(F716="NA","0000",IF(F716="A04","0200",IF(F716="A03","0500",IF(F716="A02","0700",IF(F716="A01","1000",ERROR)))))</f>
        <v>0000</v>
      </c>
      <c r="L716" s="25" t="str">
        <f t="shared" si="49"/>
        <v>000</v>
      </c>
      <c r="M716" s="26">
        <v>0</v>
      </c>
      <c r="N716" s="25">
        <v>26</v>
      </c>
      <c r="O716" s="25">
        <v>3</v>
      </c>
      <c r="P716" s="9" t="s">
        <v>2310</v>
      </c>
      <c r="Q716" s="9" t="str">
        <f t="shared" si="51"/>
        <v>1320</v>
      </c>
      <c r="R716" s="9" t="s">
        <v>3691</v>
      </c>
      <c r="S716" s="3"/>
      <c r="T716" s="3"/>
      <c r="U716" s="3"/>
    </row>
    <row r="717" spans="1:21" x14ac:dyDescent="0.25">
      <c r="A717" s="9" t="s">
        <v>3692</v>
      </c>
      <c r="B717" s="9" t="str">
        <f t="shared" si="50"/>
        <v>20190618</v>
      </c>
      <c r="C717" s="9" t="s">
        <v>872</v>
      </c>
      <c r="D717" s="9" t="s">
        <v>2258</v>
      </c>
      <c r="E717" s="9" t="s">
        <v>29</v>
      </c>
      <c r="F717" s="9" t="s">
        <v>24</v>
      </c>
      <c r="G717" s="9" t="s">
        <v>25</v>
      </c>
      <c r="H717" s="9" t="s">
        <v>26</v>
      </c>
      <c r="I717" s="9">
        <v>1</v>
      </c>
      <c r="J717" s="24">
        <v>0</v>
      </c>
      <c r="K717" s="25" t="str">
        <f>IF(F717="NA","0000",IF(F717="A04","0200",IF(F717="A03","0500",IF(F717="A02","0700",IF(F717="A01","1000",ERROR)))))</f>
        <v>0000</v>
      </c>
      <c r="L717" s="25" t="str">
        <f t="shared" si="49"/>
        <v>000</v>
      </c>
      <c r="M717" s="26">
        <v>0</v>
      </c>
      <c r="N717" s="25">
        <v>26</v>
      </c>
      <c r="O717" s="25">
        <v>3</v>
      </c>
      <c r="P717" s="9" t="s">
        <v>2310</v>
      </c>
      <c r="Q717" s="9" t="str">
        <f t="shared" si="51"/>
        <v>1322</v>
      </c>
      <c r="R717" s="9" t="s">
        <v>3693</v>
      </c>
      <c r="S717" s="3"/>
      <c r="T717" s="3"/>
      <c r="U717" s="3"/>
    </row>
    <row r="718" spans="1:21" x14ac:dyDescent="0.25">
      <c r="A718" s="9" t="s">
        <v>3694</v>
      </c>
      <c r="B718" s="9" t="str">
        <f t="shared" si="50"/>
        <v>20190618</v>
      </c>
      <c r="C718" s="9" t="s">
        <v>872</v>
      </c>
      <c r="D718" s="9" t="s">
        <v>2258</v>
      </c>
      <c r="E718" s="9" t="s">
        <v>23</v>
      </c>
      <c r="F718" s="9" t="s">
        <v>277</v>
      </c>
      <c r="G718" s="9" t="s">
        <v>33</v>
      </c>
      <c r="H718" s="9" t="s">
        <v>26</v>
      </c>
      <c r="I718" s="9">
        <v>214</v>
      </c>
      <c r="J718" s="24">
        <v>240</v>
      </c>
      <c r="K718" s="25" t="str">
        <f>IF(F718="NA","0000",IF(F718="A04","0200",IF(F718="A03","0500",IF(F718="A02","0700",IF(F718="A01","1000",ERROR)))))</f>
        <v>1000</v>
      </c>
      <c r="L718" s="25" t="str">
        <f t="shared" si="49"/>
        <v>240</v>
      </c>
      <c r="M718" s="26">
        <v>0</v>
      </c>
      <c r="N718" s="25">
        <v>26</v>
      </c>
      <c r="O718" s="25">
        <v>3</v>
      </c>
      <c r="P718" s="9" t="s">
        <v>2310</v>
      </c>
      <c r="Q718" s="9" t="str">
        <f t="shared" si="51"/>
        <v>1324</v>
      </c>
      <c r="R718" s="9" t="s">
        <v>3695</v>
      </c>
      <c r="S718" s="3"/>
      <c r="T718" s="3"/>
      <c r="U718" s="3"/>
    </row>
    <row r="719" spans="1:21" x14ac:dyDescent="0.25">
      <c r="A719" s="9" t="s">
        <v>3696</v>
      </c>
      <c r="B719" s="9" t="str">
        <f t="shared" si="50"/>
        <v>20190618</v>
      </c>
      <c r="C719" s="9" t="s">
        <v>872</v>
      </c>
      <c r="D719" s="9" t="s">
        <v>2258</v>
      </c>
      <c r="E719" s="9" t="s">
        <v>23</v>
      </c>
      <c r="F719" s="9" t="s">
        <v>277</v>
      </c>
      <c r="G719" s="9" t="s">
        <v>33</v>
      </c>
      <c r="H719" s="9" t="s">
        <v>26</v>
      </c>
      <c r="I719" s="9">
        <v>169</v>
      </c>
      <c r="J719" s="24">
        <v>240</v>
      </c>
      <c r="K719" s="25" t="str">
        <f>IF(F719="NA","0000",IF(F719="A04","0200",IF(F719="A03","0500",IF(F719="A02","0700",IF(F719="A01","1000",ERROR)))))</f>
        <v>1000</v>
      </c>
      <c r="L719" s="25" t="str">
        <f t="shared" si="49"/>
        <v>240</v>
      </c>
      <c r="M719" s="26">
        <v>0</v>
      </c>
      <c r="N719" s="25">
        <v>26</v>
      </c>
      <c r="O719" s="25">
        <v>3</v>
      </c>
      <c r="P719" s="9" t="s">
        <v>2310</v>
      </c>
      <c r="Q719" s="9" t="str">
        <f t="shared" si="51"/>
        <v>1326</v>
      </c>
      <c r="R719" s="9" t="s">
        <v>3697</v>
      </c>
      <c r="S719" s="3"/>
      <c r="T719" s="3"/>
      <c r="U719" s="3"/>
    </row>
    <row r="720" spans="1:21" x14ac:dyDescent="0.25">
      <c r="A720" s="9" t="s">
        <v>3698</v>
      </c>
      <c r="B720" s="9" t="str">
        <f t="shared" si="50"/>
        <v>20190618</v>
      </c>
      <c r="C720" s="9" t="s">
        <v>872</v>
      </c>
      <c r="D720" s="9" t="s">
        <v>2258</v>
      </c>
      <c r="E720" s="9" t="s">
        <v>29</v>
      </c>
      <c r="F720" s="9" t="s">
        <v>277</v>
      </c>
      <c r="G720" s="9" t="s">
        <v>33</v>
      </c>
      <c r="H720" s="9" t="s">
        <v>26</v>
      </c>
      <c r="I720" s="9">
        <v>56</v>
      </c>
      <c r="J720" s="24">
        <v>240</v>
      </c>
      <c r="K720" s="25" t="str">
        <f>IF(F720="NA","0000",IF(F720="A04","0200",IF(F720="A03","0500",IF(F720="A02","0700",IF(F720="A01","1000",ERROR)))))</f>
        <v>1000</v>
      </c>
      <c r="L720" s="25" t="str">
        <f t="shared" si="49"/>
        <v>240</v>
      </c>
      <c r="M720" s="26">
        <v>0</v>
      </c>
      <c r="N720" s="25">
        <v>26</v>
      </c>
      <c r="O720" s="25">
        <v>3</v>
      </c>
      <c r="P720" s="9" t="s">
        <v>2359</v>
      </c>
      <c r="Q720" s="9" t="str">
        <f t="shared" si="51"/>
        <v>1328</v>
      </c>
      <c r="R720" s="9" t="s">
        <v>3699</v>
      </c>
      <c r="S720" s="3">
        <f>I720-I717</f>
        <v>55</v>
      </c>
      <c r="T720" s="3">
        <f>I718-I716</f>
        <v>214</v>
      </c>
      <c r="U720" s="3">
        <f>S720/T720</f>
        <v>0.2570093457943925</v>
      </c>
    </row>
    <row r="721" spans="1:21" x14ac:dyDescent="0.25">
      <c r="A721" s="9" t="s">
        <v>3700</v>
      </c>
      <c r="B721" s="9" t="str">
        <f t="shared" si="50"/>
        <v>20190618</v>
      </c>
      <c r="C721" s="9" t="s">
        <v>872</v>
      </c>
      <c r="D721" s="9" t="s">
        <v>2258</v>
      </c>
      <c r="E721" s="9" t="s">
        <v>23</v>
      </c>
      <c r="F721" s="9" t="s">
        <v>24</v>
      </c>
      <c r="G721" s="9" t="s">
        <v>25</v>
      </c>
      <c r="H721" s="9" t="s">
        <v>26</v>
      </c>
      <c r="I721" s="9">
        <v>0</v>
      </c>
      <c r="J721" s="24">
        <v>0</v>
      </c>
      <c r="K721" s="25" t="str">
        <f>IF(F721="NA","0000",IF(F721="A04","0200",IF(F721="A03","0500",IF(F721="A02","0700",IF(F721="A01","1000",ERROR)))))</f>
        <v>0000</v>
      </c>
      <c r="L721" s="25" t="str">
        <f t="shared" si="49"/>
        <v>000</v>
      </c>
      <c r="M721" s="26">
        <v>0</v>
      </c>
      <c r="N721" s="25">
        <v>26</v>
      </c>
      <c r="O721" s="25">
        <v>4</v>
      </c>
      <c r="P721" s="9" t="s">
        <v>2310</v>
      </c>
      <c r="Q721" s="9" t="str">
        <f t="shared" si="51"/>
        <v>1330</v>
      </c>
      <c r="R721" s="9" t="s">
        <v>3701</v>
      </c>
      <c r="S721" s="3"/>
      <c r="T721" s="3"/>
      <c r="U721" s="3"/>
    </row>
    <row r="722" spans="1:21" x14ac:dyDescent="0.25">
      <c r="A722" s="9" t="s">
        <v>3702</v>
      </c>
      <c r="B722" s="9" t="str">
        <f t="shared" si="50"/>
        <v>20190618</v>
      </c>
      <c r="C722" s="9" t="s">
        <v>872</v>
      </c>
      <c r="D722" s="9" t="s">
        <v>2258</v>
      </c>
      <c r="E722" s="9" t="s">
        <v>29</v>
      </c>
      <c r="F722" s="9" t="s">
        <v>24</v>
      </c>
      <c r="G722" s="9" t="s">
        <v>25</v>
      </c>
      <c r="H722" s="9" t="s">
        <v>26</v>
      </c>
      <c r="I722" s="9">
        <v>2</v>
      </c>
      <c r="J722" s="24">
        <v>0</v>
      </c>
      <c r="K722" s="25" t="str">
        <f>IF(F722="NA","0000",IF(F722="A04","0200",IF(F722="A03","0500",IF(F722="A02","0700",IF(F722="A01","1000",ERROR)))))</f>
        <v>0000</v>
      </c>
      <c r="L722" s="25" t="str">
        <f t="shared" si="49"/>
        <v>000</v>
      </c>
      <c r="M722" s="26">
        <v>0</v>
      </c>
      <c r="N722" s="25">
        <v>26</v>
      </c>
      <c r="O722" s="25">
        <v>4</v>
      </c>
      <c r="P722" s="9" t="s">
        <v>2310</v>
      </c>
      <c r="Q722" s="9" t="str">
        <f t="shared" si="51"/>
        <v>1332</v>
      </c>
      <c r="R722" s="9" t="s">
        <v>3703</v>
      </c>
      <c r="S722" s="3"/>
      <c r="T722" s="3"/>
      <c r="U722" s="3"/>
    </row>
    <row r="723" spans="1:21" x14ac:dyDescent="0.25">
      <c r="A723" s="9" t="s">
        <v>3704</v>
      </c>
      <c r="B723" s="9" t="str">
        <f t="shared" si="50"/>
        <v>20190618</v>
      </c>
      <c r="C723" s="9" t="s">
        <v>872</v>
      </c>
      <c r="D723" s="9" t="s">
        <v>2258</v>
      </c>
      <c r="E723" s="9" t="s">
        <v>23</v>
      </c>
      <c r="F723" s="9" t="s">
        <v>277</v>
      </c>
      <c r="G723" s="9" t="s">
        <v>33</v>
      </c>
      <c r="H723" s="9" t="s">
        <v>26</v>
      </c>
      <c r="I723" s="9">
        <v>118</v>
      </c>
      <c r="J723" s="24">
        <v>240</v>
      </c>
      <c r="K723" s="25" t="str">
        <f>IF(F723="NA","0000",IF(F723="A04","0200",IF(F723="A03","0500",IF(F723="A02","0700",IF(F723="A01","1000",ERROR)))))</f>
        <v>1000</v>
      </c>
      <c r="L723" s="25" t="str">
        <f t="shared" si="49"/>
        <v>240</v>
      </c>
      <c r="M723" s="26">
        <v>0</v>
      </c>
      <c r="N723" s="25">
        <v>26</v>
      </c>
      <c r="O723" s="25">
        <v>4</v>
      </c>
      <c r="P723" s="9" t="s">
        <v>2310</v>
      </c>
      <c r="Q723" s="9" t="str">
        <f t="shared" si="51"/>
        <v>1334</v>
      </c>
      <c r="R723" s="9" t="s">
        <v>3705</v>
      </c>
      <c r="S723" s="3"/>
      <c r="T723" s="3"/>
      <c r="U723" s="3"/>
    </row>
    <row r="724" spans="1:21" x14ac:dyDescent="0.25">
      <c r="A724" s="9" t="s">
        <v>3706</v>
      </c>
      <c r="B724" s="9" t="str">
        <f t="shared" si="50"/>
        <v>20190618</v>
      </c>
      <c r="C724" s="9" t="s">
        <v>872</v>
      </c>
      <c r="D724" s="9" t="s">
        <v>2258</v>
      </c>
      <c r="E724" s="9" t="s">
        <v>23</v>
      </c>
      <c r="F724" s="9" t="s">
        <v>277</v>
      </c>
      <c r="G724" s="9" t="s">
        <v>33</v>
      </c>
      <c r="H724" s="9" t="s">
        <v>26</v>
      </c>
      <c r="I724" s="9">
        <v>89</v>
      </c>
      <c r="J724" s="24">
        <v>240</v>
      </c>
      <c r="K724" s="25" t="str">
        <f>IF(F724="NA","0000",IF(F724="A04","0200",IF(F724="A03","0500",IF(F724="A02","0700",IF(F724="A01","1000",ERROR)))))</f>
        <v>1000</v>
      </c>
      <c r="L724" s="25" t="str">
        <f t="shared" si="49"/>
        <v>240</v>
      </c>
      <c r="M724" s="26">
        <v>0</v>
      </c>
      <c r="N724" s="25">
        <v>26</v>
      </c>
      <c r="O724" s="25">
        <v>4</v>
      </c>
      <c r="P724" s="9" t="s">
        <v>2310</v>
      </c>
      <c r="Q724" s="9" t="str">
        <f t="shared" si="51"/>
        <v>1336</v>
      </c>
      <c r="R724" s="9" t="s">
        <v>3707</v>
      </c>
      <c r="S724" s="3"/>
      <c r="T724" s="3"/>
      <c r="U724" s="3"/>
    </row>
    <row r="725" spans="1:21" x14ac:dyDescent="0.25">
      <c r="A725" s="9" t="s">
        <v>3708</v>
      </c>
      <c r="B725" s="9" t="str">
        <f t="shared" si="50"/>
        <v>20190618</v>
      </c>
      <c r="C725" s="9" t="s">
        <v>872</v>
      </c>
      <c r="D725" s="9" t="s">
        <v>2258</v>
      </c>
      <c r="E725" s="9" t="s">
        <v>29</v>
      </c>
      <c r="F725" s="9" t="s">
        <v>277</v>
      </c>
      <c r="G725" s="9" t="s">
        <v>33</v>
      </c>
      <c r="H725" s="9" t="s">
        <v>26</v>
      </c>
      <c r="I725" s="9">
        <v>25</v>
      </c>
      <c r="J725" s="24">
        <v>240</v>
      </c>
      <c r="K725" s="25" t="str">
        <f>IF(F725="NA","0000",IF(F725="A04","0200",IF(F725="A03","0500",IF(F725="A02","0700",IF(F725="A01","1000",ERROR)))))</f>
        <v>1000</v>
      </c>
      <c r="L725" s="25" t="str">
        <f t="shared" si="49"/>
        <v>240</v>
      </c>
      <c r="M725" s="26">
        <v>0</v>
      </c>
      <c r="N725" s="25">
        <v>26</v>
      </c>
      <c r="O725" s="25">
        <v>4</v>
      </c>
      <c r="P725" s="9" t="s">
        <v>2359</v>
      </c>
      <c r="Q725" s="9" t="str">
        <f t="shared" si="51"/>
        <v>1338</v>
      </c>
      <c r="R725" s="9" t="s">
        <v>3709</v>
      </c>
      <c r="S725" s="3">
        <f>I725-I722</f>
        <v>23</v>
      </c>
      <c r="T725" s="3">
        <f>I723-I721</f>
        <v>118</v>
      </c>
      <c r="U725" s="3">
        <f>S725/T725</f>
        <v>0.19491525423728814</v>
      </c>
    </row>
    <row r="726" spans="1:21" x14ac:dyDescent="0.25">
      <c r="A726" s="9" t="s">
        <v>3710</v>
      </c>
      <c r="B726" s="9" t="str">
        <f t="shared" si="50"/>
        <v>20190618</v>
      </c>
      <c r="C726" s="9" t="s">
        <v>872</v>
      </c>
      <c r="D726" s="9" t="s">
        <v>2258</v>
      </c>
      <c r="E726" s="9" t="s">
        <v>23</v>
      </c>
      <c r="F726" s="9" t="s">
        <v>24</v>
      </c>
      <c r="G726" s="9" t="s">
        <v>25</v>
      </c>
      <c r="H726" s="9" t="s">
        <v>26</v>
      </c>
      <c r="I726" s="9">
        <v>0</v>
      </c>
      <c r="J726" s="24">
        <v>0</v>
      </c>
      <c r="K726" s="25" t="str">
        <f>IF(F726="NA","0000",IF(F726="A04","0200",IF(F726="A03","0500",IF(F726="A02","0700",IF(F726="A01","1000",ERROR)))))</f>
        <v>0000</v>
      </c>
      <c r="L726" s="25" t="str">
        <f t="shared" si="49"/>
        <v>000</v>
      </c>
      <c r="M726" s="26">
        <v>0</v>
      </c>
      <c r="N726" s="25">
        <v>26</v>
      </c>
      <c r="O726" s="25">
        <v>5</v>
      </c>
      <c r="P726" s="9" t="s">
        <v>2310</v>
      </c>
      <c r="Q726" s="9" t="str">
        <f t="shared" si="51"/>
        <v>1340</v>
      </c>
      <c r="R726" s="9" t="s">
        <v>3711</v>
      </c>
      <c r="S726" s="3"/>
      <c r="T726" s="3"/>
      <c r="U726" s="3"/>
    </row>
    <row r="727" spans="1:21" x14ac:dyDescent="0.25">
      <c r="A727" s="9" t="s">
        <v>3712</v>
      </c>
      <c r="B727" s="9" t="str">
        <f t="shared" si="50"/>
        <v>20190618</v>
      </c>
      <c r="C727" s="9" t="s">
        <v>872</v>
      </c>
      <c r="D727" s="9" t="s">
        <v>2258</v>
      </c>
      <c r="E727" s="9" t="s">
        <v>29</v>
      </c>
      <c r="F727" s="9" t="s">
        <v>24</v>
      </c>
      <c r="G727" s="9" t="s">
        <v>25</v>
      </c>
      <c r="H727" s="9" t="s">
        <v>26</v>
      </c>
      <c r="I727" s="9">
        <v>1</v>
      </c>
      <c r="J727" s="24">
        <v>0</v>
      </c>
      <c r="K727" s="25" t="str">
        <f>IF(F727="NA","0000",IF(F727="A04","0200",IF(F727="A03","0500",IF(F727="A02","0700",IF(F727="A01","1000",ERROR)))))</f>
        <v>0000</v>
      </c>
      <c r="L727" s="25" t="str">
        <f t="shared" si="49"/>
        <v>000</v>
      </c>
      <c r="M727" s="26">
        <v>0</v>
      </c>
      <c r="N727" s="25">
        <v>26</v>
      </c>
      <c r="O727" s="25">
        <v>5</v>
      </c>
      <c r="P727" s="9" t="s">
        <v>2310</v>
      </c>
      <c r="Q727" s="9" t="str">
        <f t="shared" si="51"/>
        <v>1342</v>
      </c>
      <c r="R727" s="9" t="s">
        <v>3713</v>
      </c>
      <c r="S727" s="3"/>
      <c r="T727" s="3"/>
      <c r="U727" s="3"/>
    </row>
    <row r="728" spans="1:21" x14ac:dyDescent="0.25">
      <c r="A728" s="9" t="s">
        <v>3714</v>
      </c>
      <c r="B728" s="9" t="str">
        <f t="shared" si="50"/>
        <v>20190618</v>
      </c>
      <c r="C728" s="9" t="s">
        <v>872</v>
      </c>
      <c r="D728" s="9" t="s">
        <v>2258</v>
      </c>
      <c r="E728" s="9" t="s">
        <v>23</v>
      </c>
      <c r="F728" s="9" t="s">
        <v>277</v>
      </c>
      <c r="G728" s="9" t="s">
        <v>33</v>
      </c>
      <c r="H728" s="9" t="s">
        <v>26</v>
      </c>
      <c r="I728" s="9">
        <v>273</v>
      </c>
      <c r="J728" s="24">
        <v>240</v>
      </c>
      <c r="K728" s="25" t="str">
        <f>IF(F728="NA","0000",IF(F728="A04","0200",IF(F728="A03","0500",IF(F728="A02","0700",IF(F728="A01","1000",ERROR)))))</f>
        <v>1000</v>
      </c>
      <c r="L728" s="25" t="str">
        <f t="shared" ref="L728:L750" si="52">IF(J728="NA","000",TEXT(J728,"000"))</f>
        <v>240</v>
      </c>
      <c r="M728" s="26">
        <v>0</v>
      </c>
      <c r="N728" s="25">
        <v>26</v>
      </c>
      <c r="O728" s="25">
        <v>5</v>
      </c>
      <c r="P728" s="9" t="s">
        <v>2310</v>
      </c>
      <c r="Q728" s="9" t="str">
        <f t="shared" si="51"/>
        <v>1344</v>
      </c>
      <c r="R728" s="9" t="s">
        <v>3715</v>
      </c>
      <c r="S728" s="3"/>
      <c r="T728" s="3"/>
      <c r="U728" s="3"/>
    </row>
    <row r="729" spans="1:21" x14ac:dyDescent="0.25">
      <c r="A729" s="9" t="s">
        <v>3716</v>
      </c>
      <c r="B729" s="9" t="str">
        <f t="shared" si="50"/>
        <v>20190618</v>
      </c>
      <c r="C729" s="9" t="s">
        <v>872</v>
      </c>
      <c r="D729" s="9" t="s">
        <v>2258</v>
      </c>
      <c r="E729" s="9" t="s">
        <v>23</v>
      </c>
      <c r="F729" s="9" t="s">
        <v>277</v>
      </c>
      <c r="G729" s="9" t="s">
        <v>33</v>
      </c>
      <c r="H729" s="9" t="s">
        <v>26</v>
      </c>
      <c r="I729" s="9">
        <v>207</v>
      </c>
      <c r="J729" s="24">
        <v>240</v>
      </c>
      <c r="K729" s="25" t="str">
        <f>IF(F729="NA","0000",IF(F729="A04","0200",IF(F729="A03","0500",IF(F729="A02","0700",IF(F729="A01","1000",ERROR)))))</f>
        <v>1000</v>
      </c>
      <c r="L729" s="25" t="str">
        <f t="shared" si="52"/>
        <v>240</v>
      </c>
      <c r="M729" s="26">
        <v>0</v>
      </c>
      <c r="N729" s="25">
        <v>26</v>
      </c>
      <c r="O729" s="25">
        <v>5</v>
      </c>
      <c r="P729" s="9" t="s">
        <v>2310</v>
      </c>
      <c r="Q729" s="9" t="str">
        <f t="shared" si="51"/>
        <v>1346</v>
      </c>
      <c r="R729" s="9" t="s">
        <v>3717</v>
      </c>
      <c r="S729" s="3"/>
      <c r="T729" s="3"/>
      <c r="U729" s="3"/>
    </row>
    <row r="730" spans="1:21" x14ac:dyDescent="0.25">
      <c r="A730" s="9" t="s">
        <v>3718</v>
      </c>
      <c r="B730" s="9" t="str">
        <f t="shared" si="50"/>
        <v>20190618</v>
      </c>
      <c r="C730" s="9" t="s">
        <v>872</v>
      </c>
      <c r="D730" s="9" t="s">
        <v>2258</v>
      </c>
      <c r="E730" s="9" t="s">
        <v>29</v>
      </c>
      <c r="F730" s="9" t="s">
        <v>277</v>
      </c>
      <c r="G730" s="9" t="s">
        <v>33</v>
      </c>
      <c r="H730" s="9" t="s">
        <v>26</v>
      </c>
      <c r="I730" s="9">
        <v>85</v>
      </c>
      <c r="J730" s="24">
        <v>240</v>
      </c>
      <c r="K730" s="25" t="str">
        <f>IF(F730="NA","0000",IF(F730="A04","0200",IF(F730="A03","0500",IF(F730="A02","0700",IF(F730="A01","1000",ERROR)))))</f>
        <v>1000</v>
      </c>
      <c r="L730" s="25" t="str">
        <f t="shared" si="52"/>
        <v>240</v>
      </c>
      <c r="M730" s="26">
        <v>0</v>
      </c>
      <c r="N730" s="25">
        <v>26</v>
      </c>
      <c r="O730" s="25">
        <v>5</v>
      </c>
      <c r="P730" s="9" t="s">
        <v>2359</v>
      </c>
      <c r="Q730" s="9" t="str">
        <f t="shared" si="51"/>
        <v>1348</v>
      </c>
      <c r="R730" s="9" t="s">
        <v>3719</v>
      </c>
      <c r="S730" s="3">
        <f>I730-I727</f>
        <v>84</v>
      </c>
      <c r="T730" s="3">
        <f>I728-I726</f>
        <v>273</v>
      </c>
      <c r="U730" s="3">
        <f>S730/T730</f>
        <v>0.30769230769230771</v>
      </c>
    </row>
    <row r="731" spans="1:21" x14ac:dyDescent="0.25">
      <c r="A731" s="9" t="s">
        <v>3720</v>
      </c>
      <c r="B731" s="9" t="str">
        <f t="shared" si="50"/>
        <v>20190618</v>
      </c>
      <c r="C731" s="9" t="s">
        <v>872</v>
      </c>
      <c r="D731" s="9" t="s">
        <v>2258</v>
      </c>
      <c r="E731" s="9" t="s">
        <v>23</v>
      </c>
      <c r="F731" s="9" t="s">
        <v>24</v>
      </c>
      <c r="G731" s="9" t="s">
        <v>25</v>
      </c>
      <c r="H731" s="9" t="s">
        <v>26</v>
      </c>
      <c r="I731" s="9">
        <v>0</v>
      </c>
      <c r="J731" s="24">
        <v>0</v>
      </c>
      <c r="K731" s="25" t="str">
        <f>IF(F731="NA","0000",IF(F731="A04","0200",IF(F731="A03","0500",IF(F731="A02","0700",IF(F731="A01","1000",ERROR)))))</f>
        <v>0000</v>
      </c>
      <c r="L731" s="25" t="str">
        <f t="shared" si="52"/>
        <v>000</v>
      </c>
      <c r="M731" s="26">
        <v>0</v>
      </c>
      <c r="N731" s="25">
        <v>26</v>
      </c>
      <c r="O731" s="25">
        <v>6</v>
      </c>
      <c r="P731" s="9" t="s">
        <v>2310</v>
      </c>
      <c r="Q731" s="9" t="str">
        <f t="shared" si="51"/>
        <v>1350</v>
      </c>
      <c r="R731" s="9" t="s">
        <v>3721</v>
      </c>
      <c r="S731" s="3"/>
      <c r="T731" s="3"/>
      <c r="U731" s="3"/>
    </row>
    <row r="732" spans="1:21" x14ac:dyDescent="0.25">
      <c r="A732" s="9" t="s">
        <v>3722</v>
      </c>
      <c r="B732" s="9" t="str">
        <f t="shared" si="50"/>
        <v>20190618</v>
      </c>
      <c r="C732" s="9" t="s">
        <v>872</v>
      </c>
      <c r="D732" s="9" t="s">
        <v>2258</v>
      </c>
      <c r="E732" s="9" t="s">
        <v>29</v>
      </c>
      <c r="F732" s="9" t="s">
        <v>24</v>
      </c>
      <c r="G732" s="9" t="s">
        <v>25</v>
      </c>
      <c r="H732" s="9" t="s">
        <v>26</v>
      </c>
      <c r="I732" s="9">
        <v>2</v>
      </c>
      <c r="J732" s="24">
        <v>0</v>
      </c>
      <c r="K732" s="25" t="str">
        <f>IF(F732="NA","0000",IF(F732="A04","0200",IF(F732="A03","0500",IF(F732="A02","0700",IF(F732="A01","1000",ERROR)))))</f>
        <v>0000</v>
      </c>
      <c r="L732" s="25" t="str">
        <f t="shared" si="52"/>
        <v>000</v>
      </c>
      <c r="M732" s="26">
        <v>0</v>
      </c>
      <c r="N732" s="25">
        <v>26</v>
      </c>
      <c r="O732" s="25">
        <v>6</v>
      </c>
      <c r="P732" s="9" t="s">
        <v>2310</v>
      </c>
      <c r="Q732" s="9" t="str">
        <f t="shared" si="51"/>
        <v>1352</v>
      </c>
      <c r="R732" s="9" t="s">
        <v>3723</v>
      </c>
      <c r="S732" s="3"/>
      <c r="T732" s="3"/>
      <c r="U732" s="3"/>
    </row>
    <row r="733" spans="1:21" x14ac:dyDescent="0.25">
      <c r="A733" s="9" t="s">
        <v>3724</v>
      </c>
      <c r="B733" s="9" t="str">
        <f t="shared" si="50"/>
        <v>20190618</v>
      </c>
      <c r="C733" s="9" t="s">
        <v>872</v>
      </c>
      <c r="D733" s="9" t="s">
        <v>2258</v>
      </c>
      <c r="E733" s="9" t="s">
        <v>23</v>
      </c>
      <c r="F733" s="9" t="s">
        <v>277</v>
      </c>
      <c r="G733" s="9" t="s">
        <v>33</v>
      </c>
      <c r="H733" s="9" t="s">
        <v>26</v>
      </c>
      <c r="I733" s="9">
        <v>242</v>
      </c>
      <c r="J733" s="24">
        <v>240</v>
      </c>
      <c r="K733" s="25" t="str">
        <f>IF(F733="NA","0000",IF(F733="A04","0200",IF(F733="A03","0500",IF(F733="A02","0700",IF(F733="A01","1000",ERROR)))))</f>
        <v>1000</v>
      </c>
      <c r="L733" s="25" t="str">
        <f t="shared" si="52"/>
        <v>240</v>
      </c>
      <c r="M733" s="26">
        <v>0</v>
      </c>
      <c r="N733" s="25">
        <v>26</v>
      </c>
      <c r="O733" s="25">
        <v>6</v>
      </c>
      <c r="P733" s="9" t="s">
        <v>2310</v>
      </c>
      <c r="Q733" s="9" t="str">
        <f t="shared" si="51"/>
        <v>1354</v>
      </c>
      <c r="R733" s="9" t="s">
        <v>3725</v>
      </c>
      <c r="S733" s="3"/>
      <c r="T733" s="3"/>
      <c r="U733" s="3"/>
    </row>
    <row r="734" spans="1:21" x14ac:dyDescent="0.25">
      <c r="A734" s="9" t="s">
        <v>3726</v>
      </c>
      <c r="B734" s="9" t="str">
        <f t="shared" si="50"/>
        <v>20190618</v>
      </c>
      <c r="C734" s="9" t="s">
        <v>872</v>
      </c>
      <c r="D734" s="9" t="s">
        <v>2258</v>
      </c>
      <c r="E734" s="9" t="s">
        <v>23</v>
      </c>
      <c r="F734" s="9" t="s">
        <v>277</v>
      </c>
      <c r="G734" s="9" t="s">
        <v>33</v>
      </c>
      <c r="H734" s="9" t="s">
        <v>26</v>
      </c>
      <c r="I734" s="9">
        <v>180</v>
      </c>
      <c r="J734" s="24">
        <v>240</v>
      </c>
      <c r="K734" s="25" t="str">
        <f>IF(F734="NA","0000",IF(F734="A04","0200",IF(F734="A03","0500",IF(F734="A02","0700",IF(F734="A01","1000",ERROR)))))</f>
        <v>1000</v>
      </c>
      <c r="L734" s="25" t="str">
        <f t="shared" si="52"/>
        <v>240</v>
      </c>
      <c r="M734" s="26">
        <v>0</v>
      </c>
      <c r="N734" s="25">
        <v>26</v>
      </c>
      <c r="O734" s="25">
        <v>6</v>
      </c>
      <c r="P734" s="9" t="s">
        <v>2310</v>
      </c>
      <c r="Q734" s="9" t="str">
        <f t="shared" si="51"/>
        <v>1356</v>
      </c>
      <c r="R734" s="9" t="s">
        <v>3727</v>
      </c>
      <c r="S734" s="3"/>
      <c r="T734" s="3"/>
      <c r="U734" s="3"/>
    </row>
    <row r="735" spans="1:21" x14ac:dyDescent="0.25">
      <c r="A735" s="9" t="s">
        <v>3728</v>
      </c>
      <c r="B735" s="9" t="str">
        <f t="shared" si="50"/>
        <v>20190618</v>
      </c>
      <c r="C735" s="9" t="s">
        <v>872</v>
      </c>
      <c r="D735" s="9" t="s">
        <v>2258</v>
      </c>
      <c r="E735" s="9" t="s">
        <v>29</v>
      </c>
      <c r="F735" s="9" t="s">
        <v>277</v>
      </c>
      <c r="G735" s="9" t="s">
        <v>33</v>
      </c>
      <c r="H735" s="9" t="s">
        <v>26</v>
      </c>
      <c r="I735" s="9">
        <v>54</v>
      </c>
      <c r="J735" s="24">
        <v>240</v>
      </c>
      <c r="K735" s="25" t="str">
        <f>IF(F735="NA","0000",IF(F735="A04","0200",IF(F735="A03","0500",IF(F735="A02","0700",IF(F735="A01","1000",ERROR)))))</f>
        <v>1000</v>
      </c>
      <c r="L735" s="25" t="str">
        <f t="shared" si="52"/>
        <v>240</v>
      </c>
      <c r="M735" s="26">
        <v>0</v>
      </c>
      <c r="N735" s="25">
        <v>26</v>
      </c>
      <c r="O735" s="25">
        <v>6</v>
      </c>
      <c r="P735" s="9" t="s">
        <v>2359</v>
      </c>
      <c r="Q735" s="9" t="str">
        <f t="shared" si="51"/>
        <v>1358</v>
      </c>
      <c r="R735" s="9" t="s">
        <v>3729</v>
      </c>
      <c r="S735" s="3">
        <f>I735-I732</f>
        <v>52</v>
      </c>
      <c r="T735" s="3">
        <f>I733-I731</f>
        <v>242</v>
      </c>
      <c r="U735" s="3">
        <f>S735/T735</f>
        <v>0.21487603305785125</v>
      </c>
    </row>
    <row r="736" spans="1:21" x14ac:dyDescent="0.25">
      <c r="A736" s="9" t="s">
        <v>3730</v>
      </c>
      <c r="B736" s="9" t="str">
        <f t="shared" ref="B736:B761" si="53">LEFT(A736,8)</f>
        <v>20190619</v>
      </c>
      <c r="C736" s="9" t="s">
        <v>872</v>
      </c>
      <c r="D736" s="9" t="s">
        <v>2258</v>
      </c>
      <c r="E736" s="9" t="s">
        <v>23</v>
      </c>
      <c r="F736" s="9" t="s">
        <v>24</v>
      </c>
      <c r="G736" s="9" t="s">
        <v>25</v>
      </c>
      <c r="H736" s="9" t="s">
        <v>26</v>
      </c>
      <c r="I736" s="9">
        <v>0</v>
      </c>
      <c r="J736" s="24">
        <v>0</v>
      </c>
      <c r="K736" s="25" t="str">
        <f>IF(F736="NA","0000",IF(F736="A04","0200",IF(F736="A03","0500",IF(F736="A02","0700",IF(F736="A01","1000",ERROR)))))</f>
        <v>0000</v>
      </c>
      <c r="L736" s="25" t="str">
        <f t="shared" si="52"/>
        <v>000</v>
      </c>
      <c r="M736" s="26">
        <v>0</v>
      </c>
      <c r="N736" s="25">
        <v>27</v>
      </c>
      <c r="O736" s="25">
        <v>3</v>
      </c>
      <c r="P736" s="9" t="s">
        <v>2259</v>
      </c>
      <c r="Q736" s="9" t="str">
        <f t="shared" si="51"/>
        <v>1379</v>
      </c>
      <c r="R736" s="9" t="s">
        <v>3731</v>
      </c>
      <c r="S736" s="3"/>
      <c r="T736" s="3"/>
      <c r="U736" s="3"/>
    </row>
    <row r="737" spans="1:21" x14ac:dyDescent="0.25">
      <c r="A737" s="9" t="s">
        <v>3732</v>
      </c>
      <c r="B737" s="9" t="str">
        <f t="shared" si="53"/>
        <v>20190619</v>
      </c>
      <c r="C737" s="9" t="s">
        <v>872</v>
      </c>
      <c r="D737" s="9" t="s">
        <v>2258</v>
      </c>
      <c r="E737" s="9" t="s">
        <v>29</v>
      </c>
      <c r="F737" s="9" t="s">
        <v>24</v>
      </c>
      <c r="G737" s="9" t="s">
        <v>25</v>
      </c>
      <c r="H737" s="9" t="s">
        <v>26</v>
      </c>
      <c r="I737" s="9">
        <v>8</v>
      </c>
      <c r="J737" s="24">
        <v>0</v>
      </c>
      <c r="K737" s="25" t="str">
        <f>IF(F737="NA","0000",IF(F737="A04","0200",IF(F737="A03","0500",IF(F737="A02","0700",IF(F737="A01","1000",ERROR)))))</f>
        <v>0000</v>
      </c>
      <c r="L737" s="25" t="str">
        <f t="shared" si="52"/>
        <v>000</v>
      </c>
      <c r="M737" s="26">
        <v>0</v>
      </c>
      <c r="N737" s="25">
        <v>27</v>
      </c>
      <c r="O737" s="25">
        <v>3</v>
      </c>
      <c r="P737" s="9" t="s">
        <v>2259</v>
      </c>
      <c r="Q737" s="9" t="str">
        <f t="shared" si="51"/>
        <v>1381</v>
      </c>
      <c r="R737" s="9" t="s">
        <v>3733</v>
      </c>
      <c r="S737" s="3"/>
      <c r="T737" s="3"/>
      <c r="U737" s="3"/>
    </row>
    <row r="738" spans="1:21" x14ac:dyDescent="0.25">
      <c r="A738" s="9" t="s">
        <v>3734</v>
      </c>
      <c r="B738" s="9" t="str">
        <f t="shared" si="53"/>
        <v>20190619</v>
      </c>
      <c r="C738" s="9" t="s">
        <v>872</v>
      </c>
      <c r="D738" s="9" t="s">
        <v>2258</v>
      </c>
      <c r="E738" s="9" t="s">
        <v>23</v>
      </c>
      <c r="F738" s="9" t="s">
        <v>32</v>
      </c>
      <c r="G738" s="9" t="s">
        <v>33</v>
      </c>
      <c r="H738" s="9" t="s">
        <v>26</v>
      </c>
      <c r="I738" s="9">
        <v>145</v>
      </c>
      <c r="J738" s="24">
        <v>60</v>
      </c>
      <c r="K738" s="25" t="str">
        <f>IF(F738="NA","0000",IF(F738="A04","0200",IF(F738="A03","0500",IF(F738="A02","0700",IF(F738="A01","1000",ERROR)))))</f>
        <v>0200</v>
      </c>
      <c r="L738" s="25" t="str">
        <f t="shared" si="52"/>
        <v>060</v>
      </c>
      <c r="M738" s="26">
        <v>0</v>
      </c>
      <c r="N738" s="25">
        <v>27</v>
      </c>
      <c r="O738" s="25">
        <v>3</v>
      </c>
      <c r="P738" s="9" t="s">
        <v>2259</v>
      </c>
      <c r="Q738" s="9" t="str">
        <f t="shared" si="51"/>
        <v>1383</v>
      </c>
      <c r="R738" s="9" t="s">
        <v>3735</v>
      </c>
      <c r="S738" s="3"/>
      <c r="T738" s="3"/>
      <c r="U738" s="3"/>
    </row>
    <row r="739" spans="1:21" x14ac:dyDescent="0.25">
      <c r="A739" s="9" t="s">
        <v>3736</v>
      </c>
      <c r="B739" s="9" t="str">
        <f t="shared" si="53"/>
        <v>20190619</v>
      </c>
      <c r="C739" s="9" t="s">
        <v>872</v>
      </c>
      <c r="D739" s="9" t="s">
        <v>2258</v>
      </c>
      <c r="E739" s="9" t="s">
        <v>23</v>
      </c>
      <c r="F739" s="9" t="s">
        <v>32</v>
      </c>
      <c r="G739" s="9" t="s">
        <v>33</v>
      </c>
      <c r="H739" s="9" t="s">
        <v>26</v>
      </c>
      <c r="I739" s="9">
        <v>60</v>
      </c>
      <c r="J739" s="24">
        <v>60</v>
      </c>
      <c r="K739" s="25" t="str">
        <f>IF(F739="NA","0000",IF(F739="A04","0200",IF(F739="A03","0500",IF(F739="A02","0700",IF(F739="A01","1000",ERROR)))))</f>
        <v>0200</v>
      </c>
      <c r="L739" s="25" t="str">
        <f t="shared" si="52"/>
        <v>060</v>
      </c>
      <c r="M739" s="26">
        <v>0</v>
      </c>
      <c r="N739" s="25">
        <v>27</v>
      </c>
      <c r="O739" s="25">
        <v>3</v>
      </c>
      <c r="P739" s="9" t="s">
        <v>2259</v>
      </c>
      <c r="Q739" s="9" t="str">
        <f t="shared" si="51"/>
        <v>1385</v>
      </c>
      <c r="R739" s="9" t="s">
        <v>3737</v>
      </c>
      <c r="S739" s="3"/>
      <c r="T739" s="3"/>
      <c r="U739" s="3"/>
    </row>
    <row r="740" spans="1:21" x14ac:dyDescent="0.25">
      <c r="A740" s="9" t="s">
        <v>3738</v>
      </c>
      <c r="B740" s="9" t="str">
        <f t="shared" si="53"/>
        <v>20190619</v>
      </c>
      <c r="C740" s="9" t="s">
        <v>872</v>
      </c>
      <c r="D740" s="9" t="s">
        <v>2258</v>
      </c>
      <c r="E740" s="9" t="s">
        <v>29</v>
      </c>
      <c r="F740" s="9" t="s">
        <v>32</v>
      </c>
      <c r="G740" s="9" t="s">
        <v>33</v>
      </c>
      <c r="H740" s="9" t="s">
        <v>26</v>
      </c>
      <c r="I740" s="9">
        <v>38</v>
      </c>
      <c r="J740" s="24">
        <v>60</v>
      </c>
      <c r="K740" s="25" t="str">
        <f>IF(F740="NA","0000",IF(F740="A04","0200",IF(F740="A03","0500",IF(F740="A02","0700",IF(F740="A01","1000",ERROR)))))</f>
        <v>0200</v>
      </c>
      <c r="L740" s="25" t="str">
        <f t="shared" si="52"/>
        <v>060</v>
      </c>
      <c r="M740" s="26">
        <v>0</v>
      </c>
      <c r="N740" s="25">
        <v>27</v>
      </c>
      <c r="O740" s="25">
        <v>3</v>
      </c>
      <c r="P740" s="9" t="s">
        <v>2259</v>
      </c>
      <c r="Q740" s="9" t="str">
        <f t="shared" si="51"/>
        <v>1387</v>
      </c>
      <c r="R740" s="9" t="s">
        <v>3739</v>
      </c>
      <c r="S740" s="3">
        <f>I740-I737</f>
        <v>30</v>
      </c>
      <c r="T740" s="3">
        <f>I738-I736</f>
        <v>145</v>
      </c>
      <c r="U740" s="3">
        <f>S740/T740</f>
        <v>0.20689655172413793</v>
      </c>
    </row>
    <row r="741" spans="1:21" x14ac:dyDescent="0.25">
      <c r="A741" s="9" t="s">
        <v>3740</v>
      </c>
      <c r="B741" s="9" t="str">
        <f t="shared" si="53"/>
        <v>20190619</v>
      </c>
      <c r="C741" s="9" t="s">
        <v>872</v>
      </c>
      <c r="D741" s="9" t="s">
        <v>2258</v>
      </c>
      <c r="E741" s="9" t="s">
        <v>23</v>
      </c>
      <c r="F741" s="9" t="s">
        <v>24</v>
      </c>
      <c r="G741" s="9" t="s">
        <v>25</v>
      </c>
      <c r="H741" s="9" t="s">
        <v>26</v>
      </c>
      <c r="I741" s="9">
        <v>0</v>
      </c>
      <c r="J741" s="24">
        <v>0</v>
      </c>
      <c r="K741" s="25" t="str">
        <f>IF(F741="NA","0000",IF(F741="A04","0200",IF(F741="A03","0500",IF(F741="A02","0700",IF(F741="A01","1000",ERROR)))))</f>
        <v>0000</v>
      </c>
      <c r="L741" s="25" t="str">
        <f t="shared" si="52"/>
        <v>000</v>
      </c>
      <c r="M741" s="26">
        <v>0</v>
      </c>
      <c r="N741" s="25">
        <v>27</v>
      </c>
      <c r="O741" s="25">
        <v>4</v>
      </c>
      <c r="P741" s="9" t="s">
        <v>2259</v>
      </c>
      <c r="Q741" s="9" t="str">
        <f t="shared" ref="Q741:Q765" si="54">RIGHT(A741,4)</f>
        <v>1389</v>
      </c>
      <c r="R741" s="9" t="s">
        <v>3741</v>
      </c>
      <c r="S741" s="3"/>
      <c r="T741" s="3"/>
      <c r="U741" s="3"/>
    </row>
    <row r="742" spans="1:21" x14ac:dyDescent="0.25">
      <c r="A742" s="9" t="s">
        <v>3742</v>
      </c>
      <c r="B742" s="9" t="str">
        <f t="shared" si="53"/>
        <v>20190619</v>
      </c>
      <c r="C742" s="9" t="s">
        <v>872</v>
      </c>
      <c r="D742" s="9" t="s">
        <v>2258</v>
      </c>
      <c r="E742" s="9" t="s">
        <v>29</v>
      </c>
      <c r="F742" s="9" t="s">
        <v>24</v>
      </c>
      <c r="G742" s="9" t="s">
        <v>25</v>
      </c>
      <c r="H742" s="9" t="s">
        <v>26</v>
      </c>
      <c r="I742" s="9">
        <v>1</v>
      </c>
      <c r="J742" s="24">
        <v>0</v>
      </c>
      <c r="K742" s="25" t="str">
        <f>IF(F742="NA","0000",IF(F742="A04","0200",IF(F742="A03","0500",IF(F742="A02","0700",IF(F742="A01","1000",ERROR)))))</f>
        <v>0000</v>
      </c>
      <c r="L742" s="25" t="str">
        <f t="shared" si="52"/>
        <v>000</v>
      </c>
      <c r="M742" s="26">
        <v>0</v>
      </c>
      <c r="N742" s="25">
        <v>27</v>
      </c>
      <c r="O742" s="25">
        <v>4</v>
      </c>
      <c r="P742" s="9" t="s">
        <v>2259</v>
      </c>
      <c r="Q742" s="9" t="str">
        <f t="shared" si="54"/>
        <v>1391</v>
      </c>
      <c r="R742" s="9" t="s">
        <v>3743</v>
      </c>
      <c r="S742" s="3"/>
      <c r="T742" s="3"/>
      <c r="U742" s="3"/>
    </row>
    <row r="743" spans="1:21" x14ac:dyDescent="0.25">
      <c r="A743" s="9" t="s">
        <v>3744</v>
      </c>
      <c r="B743" s="9" t="str">
        <f t="shared" si="53"/>
        <v>20190619</v>
      </c>
      <c r="C743" s="9" t="s">
        <v>872</v>
      </c>
      <c r="D743" s="9" t="s">
        <v>2258</v>
      </c>
      <c r="E743" s="9" t="s">
        <v>23</v>
      </c>
      <c r="F743" s="9" t="s">
        <v>32</v>
      </c>
      <c r="G743" s="9" t="s">
        <v>33</v>
      </c>
      <c r="H743" s="9" t="s">
        <v>26</v>
      </c>
      <c r="I743" s="9">
        <v>175</v>
      </c>
      <c r="J743" s="24">
        <v>60</v>
      </c>
      <c r="K743" s="25" t="str">
        <f>IF(F743="NA","0000",IF(F743="A04","0200",IF(F743="A03","0500",IF(F743="A02","0700",IF(F743="A01","1000",ERROR)))))</f>
        <v>0200</v>
      </c>
      <c r="L743" s="25" t="str">
        <f t="shared" si="52"/>
        <v>060</v>
      </c>
      <c r="M743" s="26">
        <v>0</v>
      </c>
      <c r="N743" s="25">
        <v>27</v>
      </c>
      <c r="O743" s="25">
        <v>4</v>
      </c>
      <c r="P743" s="9" t="s">
        <v>2259</v>
      </c>
      <c r="Q743" s="9" t="str">
        <f t="shared" si="54"/>
        <v>1393</v>
      </c>
      <c r="R743" s="9" t="s">
        <v>3745</v>
      </c>
      <c r="S743" s="3"/>
      <c r="T743" s="3"/>
      <c r="U743" s="3"/>
    </row>
    <row r="744" spans="1:21" x14ac:dyDescent="0.25">
      <c r="A744" s="9" t="s">
        <v>3746</v>
      </c>
      <c r="B744" s="9" t="str">
        <f t="shared" si="53"/>
        <v>20190619</v>
      </c>
      <c r="C744" s="9" t="s">
        <v>872</v>
      </c>
      <c r="D744" s="9" t="s">
        <v>2258</v>
      </c>
      <c r="E744" s="9" t="s">
        <v>23</v>
      </c>
      <c r="F744" s="9" t="s">
        <v>32</v>
      </c>
      <c r="G744" s="9" t="s">
        <v>33</v>
      </c>
      <c r="H744" s="9" t="s">
        <v>26</v>
      </c>
      <c r="I744" s="9">
        <v>66</v>
      </c>
      <c r="J744" s="24">
        <v>60</v>
      </c>
      <c r="K744" s="25" t="str">
        <f>IF(F744="NA","0000",IF(F744="A04","0200",IF(F744="A03","0500",IF(F744="A02","0700",IF(F744="A01","1000",ERROR)))))</f>
        <v>0200</v>
      </c>
      <c r="L744" s="25" t="str">
        <f t="shared" si="52"/>
        <v>060</v>
      </c>
      <c r="M744" s="26">
        <v>0</v>
      </c>
      <c r="N744" s="25">
        <v>27</v>
      </c>
      <c r="O744" s="25">
        <v>4</v>
      </c>
      <c r="P744" s="9" t="s">
        <v>2259</v>
      </c>
      <c r="Q744" s="9" t="str">
        <f t="shared" si="54"/>
        <v>1395</v>
      </c>
      <c r="R744" s="9" t="s">
        <v>3747</v>
      </c>
      <c r="S744" s="3"/>
      <c r="T744" s="3"/>
      <c r="U744" s="3"/>
    </row>
    <row r="745" spans="1:21" x14ac:dyDescent="0.25">
      <c r="A745" s="9" t="s">
        <v>3748</v>
      </c>
      <c r="B745" s="9" t="str">
        <f t="shared" si="53"/>
        <v>20190619</v>
      </c>
      <c r="C745" s="9" t="s">
        <v>872</v>
      </c>
      <c r="D745" s="9" t="s">
        <v>2258</v>
      </c>
      <c r="E745" s="9" t="s">
        <v>29</v>
      </c>
      <c r="F745" s="9" t="s">
        <v>32</v>
      </c>
      <c r="G745" s="9" t="s">
        <v>33</v>
      </c>
      <c r="H745" s="9" t="s">
        <v>26</v>
      </c>
      <c r="I745" s="9">
        <v>51</v>
      </c>
      <c r="J745" s="24">
        <v>60</v>
      </c>
      <c r="K745" s="25" t="str">
        <f>IF(F745="NA","0000",IF(F745="A04","0200",IF(F745="A03","0500",IF(F745="A02","0700",IF(F745="A01","1000",ERROR)))))</f>
        <v>0200</v>
      </c>
      <c r="L745" s="25" t="str">
        <f t="shared" si="52"/>
        <v>060</v>
      </c>
      <c r="M745" s="26">
        <v>0</v>
      </c>
      <c r="N745" s="25">
        <v>27</v>
      </c>
      <c r="O745" s="25">
        <v>4</v>
      </c>
      <c r="P745" s="9" t="s">
        <v>2259</v>
      </c>
      <c r="Q745" s="9" t="str">
        <f t="shared" si="54"/>
        <v>1397</v>
      </c>
      <c r="R745" s="9" t="s">
        <v>3749</v>
      </c>
      <c r="S745" s="3">
        <f>I745-I742</f>
        <v>50</v>
      </c>
      <c r="T745" s="3">
        <f>I743-I741</f>
        <v>175</v>
      </c>
      <c r="U745" s="3">
        <f>S745/T745</f>
        <v>0.2857142857142857</v>
      </c>
    </row>
    <row r="746" spans="1:21" x14ac:dyDescent="0.25">
      <c r="A746" s="9" t="s">
        <v>3750</v>
      </c>
      <c r="B746" s="9" t="str">
        <f t="shared" si="53"/>
        <v>20190619</v>
      </c>
      <c r="C746" s="9" t="s">
        <v>872</v>
      </c>
      <c r="D746" s="9" t="s">
        <v>2258</v>
      </c>
      <c r="E746" s="9" t="s">
        <v>23</v>
      </c>
      <c r="F746" s="9" t="s">
        <v>24</v>
      </c>
      <c r="G746" s="9" t="s">
        <v>25</v>
      </c>
      <c r="H746" s="9" t="s">
        <v>26</v>
      </c>
      <c r="I746" s="9">
        <v>0</v>
      </c>
      <c r="J746" s="24">
        <v>0</v>
      </c>
      <c r="K746" s="25" t="str">
        <f>IF(F746="NA","0000",IF(F746="A04","0200",IF(F746="A03","0500",IF(F746="A02","0700",IF(F746="A01","1000",ERROR)))))</f>
        <v>0000</v>
      </c>
      <c r="L746" s="25" t="str">
        <f t="shared" si="52"/>
        <v>000</v>
      </c>
      <c r="M746" s="26">
        <v>0</v>
      </c>
      <c r="N746" s="25">
        <v>28</v>
      </c>
      <c r="O746" s="25">
        <v>3</v>
      </c>
      <c r="P746" s="9" t="s">
        <v>2310</v>
      </c>
      <c r="Q746" s="9" t="str">
        <f t="shared" si="54"/>
        <v>1380</v>
      </c>
      <c r="R746" s="9" t="s">
        <v>3751</v>
      </c>
      <c r="S746" s="3"/>
      <c r="T746" s="3"/>
      <c r="U746" s="3"/>
    </row>
    <row r="747" spans="1:21" x14ac:dyDescent="0.25">
      <c r="A747" s="9" t="s">
        <v>3752</v>
      </c>
      <c r="B747" s="9" t="str">
        <f t="shared" si="53"/>
        <v>20190619</v>
      </c>
      <c r="C747" s="9" t="s">
        <v>872</v>
      </c>
      <c r="D747" s="9" t="s">
        <v>2258</v>
      </c>
      <c r="E747" s="9" t="s">
        <v>29</v>
      </c>
      <c r="F747" s="9" t="s">
        <v>24</v>
      </c>
      <c r="G747" s="9" t="s">
        <v>25</v>
      </c>
      <c r="H747" s="9" t="s">
        <v>26</v>
      </c>
      <c r="I747" s="9">
        <v>8</v>
      </c>
      <c r="J747" s="24">
        <v>0</v>
      </c>
      <c r="K747" s="25" t="str">
        <f>IF(F747="NA","0000",IF(F747="A04","0200",IF(F747="A03","0500",IF(F747="A02","0700",IF(F747="A01","1000",ERROR)))))</f>
        <v>0000</v>
      </c>
      <c r="L747" s="25" t="str">
        <f t="shared" si="52"/>
        <v>000</v>
      </c>
      <c r="M747" s="26">
        <v>0</v>
      </c>
      <c r="N747" s="25">
        <v>28</v>
      </c>
      <c r="O747" s="25">
        <v>3</v>
      </c>
      <c r="P747" s="9" t="s">
        <v>2310</v>
      </c>
      <c r="Q747" s="9" t="str">
        <f t="shared" si="54"/>
        <v>1382</v>
      </c>
      <c r="R747" s="9" t="s">
        <v>3753</v>
      </c>
      <c r="S747" s="3"/>
      <c r="T747" s="3"/>
      <c r="U747" s="3"/>
    </row>
    <row r="748" spans="1:21" x14ac:dyDescent="0.25">
      <c r="A748" s="9" t="s">
        <v>3754</v>
      </c>
      <c r="B748" s="9" t="str">
        <f t="shared" si="53"/>
        <v>20190619</v>
      </c>
      <c r="C748" s="9" t="s">
        <v>872</v>
      </c>
      <c r="D748" s="9" t="s">
        <v>2258</v>
      </c>
      <c r="E748" s="9" t="s">
        <v>23</v>
      </c>
      <c r="F748" s="9" t="s">
        <v>32</v>
      </c>
      <c r="G748" s="9" t="s">
        <v>33</v>
      </c>
      <c r="H748" s="9" t="s">
        <v>26</v>
      </c>
      <c r="I748" s="9">
        <v>218</v>
      </c>
      <c r="J748" s="24">
        <v>60</v>
      </c>
      <c r="K748" s="25" t="str">
        <f>IF(F748="NA","0000",IF(F748="A04","0200",IF(F748="A03","0500",IF(F748="A02","0700",IF(F748="A01","1000",ERROR)))))</f>
        <v>0200</v>
      </c>
      <c r="L748" s="25" t="str">
        <f t="shared" si="52"/>
        <v>060</v>
      </c>
      <c r="M748" s="26">
        <v>0</v>
      </c>
      <c r="N748" s="25">
        <v>28</v>
      </c>
      <c r="O748" s="25">
        <v>3</v>
      </c>
      <c r="P748" s="9" t="s">
        <v>2310</v>
      </c>
      <c r="Q748" s="9" t="str">
        <f t="shared" si="54"/>
        <v>1384</v>
      </c>
      <c r="R748" s="9" t="s">
        <v>3755</v>
      </c>
      <c r="S748" s="3"/>
      <c r="T748" s="3"/>
      <c r="U748" s="3"/>
    </row>
    <row r="749" spans="1:21" x14ac:dyDescent="0.25">
      <c r="A749" s="9" t="s">
        <v>3756</v>
      </c>
      <c r="B749" s="9" t="str">
        <f t="shared" si="53"/>
        <v>20190619</v>
      </c>
      <c r="C749" s="9" t="s">
        <v>872</v>
      </c>
      <c r="D749" s="9" t="s">
        <v>2258</v>
      </c>
      <c r="E749" s="9" t="s">
        <v>23</v>
      </c>
      <c r="F749" s="9" t="s">
        <v>32</v>
      </c>
      <c r="G749" s="9" t="s">
        <v>33</v>
      </c>
      <c r="H749" s="9" t="s">
        <v>26</v>
      </c>
      <c r="I749" s="9">
        <v>149</v>
      </c>
      <c r="J749" s="24">
        <v>60</v>
      </c>
      <c r="K749" s="25" t="str">
        <f>IF(F749="NA","0000",IF(F749="A04","0200",IF(F749="A03","0500",IF(F749="A02","0700",IF(F749="A01","1000",ERROR)))))</f>
        <v>0200</v>
      </c>
      <c r="L749" s="25" t="str">
        <f t="shared" si="52"/>
        <v>060</v>
      </c>
      <c r="M749" s="26">
        <v>0</v>
      </c>
      <c r="N749" s="25">
        <v>28</v>
      </c>
      <c r="O749" s="25">
        <v>3</v>
      </c>
      <c r="P749" s="9" t="s">
        <v>2310</v>
      </c>
      <c r="Q749" s="9" t="str">
        <f t="shared" si="54"/>
        <v>1386</v>
      </c>
      <c r="R749" s="9" t="s">
        <v>3757</v>
      </c>
      <c r="S749" s="3"/>
      <c r="T749" s="3"/>
      <c r="U749" s="3"/>
    </row>
    <row r="750" spans="1:21" x14ac:dyDescent="0.25">
      <c r="A750" s="9" t="s">
        <v>3758</v>
      </c>
      <c r="B750" s="9" t="str">
        <f t="shared" si="53"/>
        <v>20190619</v>
      </c>
      <c r="C750" s="9" t="s">
        <v>872</v>
      </c>
      <c r="D750" s="9" t="s">
        <v>2258</v>
      </c>
      <c r="E750" s="9" t="s">
        <v>29</v>
      </c>
      <c r="F750" s="9" t="s">
        <v>32</v>
      </c>
      <c r="G750" s="9" t="s">
        <v>33</v>
      </c>
      <c r="H750" s="9" t="s">
        <v>26</v>
      </c>
      <c r="I750" s="9">
        <v>52</v>
      </c>
      <c r="J750" s="24">
        <v>60</v>
      </c>
      <c r="K750" s="25" t="str">
        <f>IF(F750="NA","0000",IF(F750="A04","0200",IF(F750="A03","0500",IF(F750="A02","0700",IF(F750="A01","1000",ERROR)))))</f>
        <v>0200</v>
      </c>
      <c r="L750" s="25" t="str">
        <f t="shared" si="52"/>
        <v>060</v>
      </c>
      <c r="M750" s="26">
        <v>0</v>
      </c>
      <c r="N750" s="25">
        <v>28</v>
      </c>
      <c r="O750" s="25">
        <v>3</v>
      </c>
      <c r="P750" s="9" t="s">
        <v>2359</v>
      </c>
      <c r="Q750" s="9" t="str">
        <f t="shared" si="54"/>
        <v>1388</v>
      </c>
      <c r="R750" s="9" t="s">
        <v>3759</v>
      </c>
      <c r="S750" s="3">
        <f>I750-I747</f>
        <v>44</v>
      </c>
      <c r="T750" s="3">
        <f>I748-I746</f>
        <v>218</v>
      </c>
      <c r="U750" s="3">
        <f>S750/T750</f>
        <v>0.20183486238532111</v>
      </c>
    </row>
    <row r="751" spans="1:21" x14ac:dyDescent="0.25">
      <c r="A751" s="9" t="s">
        <v>3760</v>
      </c>
      <c r="B751" s="9" t="str">
        <f t="shared" si="53"/>
        <v>20190628</v>
      </c>
      <c r="C751" s="9" t="s">
        <v>872</v>
      </c>
      <c r="D751" s="9" t="s">
        <v>2258</v>
      </c>
      <c r="E751" s="9" t="s">
        <v>23</v>
      </c>
      <c r="F751" s="9" t="s">
        <v>24</v>
      </c>
      <c r="G751" s="9" t="s">
        <v>25</v>
      </c>
      <c r="H751" s="9" t="s">
        <v>26</v>
      </c>
      <c r="I751" s="9">
        <v>0</v>
      </c>
      <c r="J751" s="24">
        <v>0</v>
      </c>
      <c r="K751" s="25" t="str">
        <f>IF(F751="NA","0000",IF(F751="A04","0200",IF(F751="A03","0500",IF(F751="A02","0700",IF(F751="A01","1000",ERROR)))))</f>
        <v>0000</v>
      </c>
      <c r="L751" s="25" t="str">
        <f t="shared" ref="L751:L780" si="55">IF(J751="NA","000",TEXT(J751,"000"))</f>
        <v>000</v>
      </c>
      <c r="M751" s="26">
        <v>0</v>
      </c>
      <c r="N751" s="25">
        <v>29</v>
      </c>
      <c r="O751" s="25">
        <v>1</v>
      </c>
      <c r="P751" s="9" t="s">
        <v>2259</v>
      </c>
      <c r="Q751" s="9" t="str">
        <f t="shared" si="54"/>
        <v>1479</v>
      </c>
      <c r="R751" s="9" t="s">
        <v>3761</v>
      </c>
      <c r="S751" s="3"/>
      <c r="T751" s="3"/>
      <c r="U751" s="3"/>
    </row>
    <row r="752" spans="1:21" x14ac:dyDescent="0.25">
      <c r="A752" s="9" t="s">
        <v>3762</v>
      </c>
      <c r="B752" s="9" t="str">
        <f t="shared" si="53"/>
        <v>20190628</v>
      </c>
      <c r="C752" s="9" t="s">
        <v>872</v>
      </c>
      <c r="D752" s="9" t="s">
        <v>2258</v>
      </c>
      <c r="E752" s="9" t="s">
        <v>459</v>
      </c>
      <c r="F752" s="9" t="s">
        <v>24</v>
      </c>
      <c r="G752" s="9" t="s">
        <v>25</v>
      </c>
      <c r="H752" s="9" t="s">
        <v>26</v>
      </c>
      <c r="I752" s="9">
        <v>0</v>
      </c>
      <c r="J752" s="24">
        <v>0</v>
      </c>
      <c r="K752" s="25" t="str">
        <f>IF(F752="NA","0000",IF(F752="A04","0200",IF(F752="A03","0500",IF(F752="A02","0700",IF(F752="A01","1000",ERROR)))))</f>
        <v>0000</v>
      </c>
      <c r="L752" s="25" t="str">
        <f t="shared" si="55"/>
        <v>000</v>
      </c>
      <c r="M752" s="26">
        <v>0</v>
      </c>
      <c r="N752" s="25">
        <v>29</v>
      </c>
      <c r="O752" s="25">
        <v>1</v>
      </c>
      <c r="P752" s="9" t="s">
        <v>2259</v>
      </c>
      <c r="Q752" s="9" t="str">
        <f t="shared" si="54"/>
        <v>1481</v>
      </c>
      <c r="R752" s="9" t="s">
        <v>3763</v>
      </c>
      <c r="S752" s="3"/>
      <c r="T752" s="3"/>
      <c r="U752" s="3"/>
    </row>
    <row r="753" spans="1:21" x14ac:dyDescent="0.25">
      <c r="A753" s="9" t="s">
        <v>3764</v>
      </c>
      <c r="B753" s="9" t="str">
        <f t="shared" si="53"/>
        <v>20190628</v>
      </c>
      <c r="C753" s="9" t="s">
        <v>872</v>
      </c>
      <c r="D753" s="9" t="s">
        <v>2258</v>
      </c>
      <c r="E753" s="9" t="s">
        <v>23</v>
      </c>
      <c r="F753" s="9" t="s">
        <v>277</v>
      </c>
      <c r="G753" s="9" t="s">
        <v>33</v>
      </c>
      <c r="H753" s="9" t="s">
        <v>26</v>
      </c>
      <c r="I753" s="9">
        <v>143</v>
      </c>
      <c r="J753" s="24">
        <v>10</v>
      </c>
      <c r="K753" s="25" t="str">
        <f>IF(F753="NA","0000",IF(F753="A04","0200",IF(F753="A03","0500",IF(F753="A02","0700",IF(F753="A01","1000",ERROR)))))</f>
        <v>1000</v>
      </c>
      <c r="L753" s="25" t="str">
        <f t="shared" si="55"/>
        <v>010</v>
      </c>
      <c r="M753" s="26">
        <v>0</v>
      </c>
      <c r="N753" s="25">
        <v>29</v>
      </c>
      <c r="O753" s="25">
        <v>1</v>
      </c>
      <c r="P753" s="9" t="s">
        <v>2259</v>
      </c>
      <c r="Q753" s="9" t="str">
        <f t="shared" si="54"/>
        <v>1483</v>
      </c>
      <c r="R753" s="9" t="s">
        <v>3765</v>
      </c>
      <c r="S753" s="3"/>
      <c r="T753" s="3"/>
      <c r="U753" s="3"/>
    </row>
    <row r="754" spans="1:21" x14ac:dyDescent="0.25">
      <c r="A754" s="9" t="s">
        <v>3766</v>
      </c>
      <c r="B754" s="9" t="str">
        <f t="shared" si="53"/>
        <v>20190628</v>
      </c>
      <c r="C754" s="9" t="s">
        <v>872</v>
      </c>
      <c r="D754" s="9" t="s">
        <v>2258</v>
      </c>
      <c r="E754" s="9" t="s">
        <v>23</v>
      </c>
      <c r="F754" s="9" t="s">
        <v>277</v>
      </c>
      <c r="G754" s="9" t="s">
        <v>33</v>
      </c>
      <c r="H754" s="9" t="s">
        <v>26</v>
      </c>
      <c r="I754" s="9">
        <v>128</v>
      </c>
      <c r="J754" s="24">
        <v>10</v>
      </c>
      <c r="K754" s="25" t="str">
        <f>IF(F754="NA","0000",IF(F754="A04","0200",IF(F754="A03","0500",IF(F754="A02","0700",IF(F754="A01","1000",ERROR)))))</f>
        <v>1000</v>
      </c>
      <c r="L754" s="25" t="str">
        <f t="shared" si="55"/>
        <v>010</v>
      </c>
      <c r="M754" s="26">
        <v>0</v>
      </c>
      <c r="N754" s="25">
        <v>29</v>
      </c>
      <c r="O754" s="25">
        <v>1</v>
      </c>
      <c r="P754" s="9" t="s">
        <v>2259</v>
      </c>
      <c r="Q754" s="9" t="str">
        <f t="shared" si="54"/>
        <v>1485</v>
      </c>
      <c r="R754" s="9" t="s">
        <v>3767</v>
      </c>
      <c r="S754" s="3"/>
      <c r="T754" s="3"/>
      <c r="U754" s="3"/>
    </row>
    <row r="755" spans="1:21" x14ac:dyDescent="0.25">
      <c r="A755" s="9" t="s">
        <v>3768</v>
      </c>
      <c r="B755" s="9" t="str">
        <f t="shared" si="53"/>
        <v>20190628</v>
      </c>
      <c r="C755" s="9" t="s">
        <v>872</v>
      </c>
      <c r="D755" s="9" t="s">
        <v>2258</v>
      </c>
      <c r="E755" s="9" t="s">
        <v>459</v>
      </c>
      <c r="F755" s="9" t="s">
        <v>277</v>
      </c>
      <c r="G755" s="9" t="s">
        <v>33</v>
      </c>
      <c r="H755" s="9" t="s">
        <v>26</v>
      </c>
      <c r="I755" s="9">
        <v>28</v>
      </c>
      <c r="J755" s="24">
        <v>10</v>
      </c>
      <c r="K755" s="25" t="str">
        <f>IF(F755="NA","0000",IF(F755="A04","0200",IF(F755="A03","0500",IF(F755="A02","0700",IF(F755="A01","1000",ERROR)))))</f>
        <v>1000</v>
      </c>
      <c r="L755" s="25" t="str">
        <f t="shared" si="55"/>
        <v>010</v>
      </c>
      <c r="M755" s="26">
        <v>0</v>
      </c>
      <c r="N755" s="25">
        <v>29</v>
      </c>
      <c r="O755" s="25">
        <v>1</v>
      </c>
      <c r="P755" s="9" t="s">
        <v>2259</v>
      </c>
      <c r="Q755" s="9" t="str">
        <f t="shared" si="54"/>
        <v>1487</v>
      </c>
      <c r="R755" s="9" t="s">
        <v>3769</v>
      </c>
      <c r="S755" s="3">
        <f>I755-I752</f>
        <v>28</v>
      </c>
      <c r="T755" s="3">
        <f>I753-I751</f>
        <v>143</v>
      </c>
      <c r="U755" s="3">
        <f>S755/T755</f>
        <v>0.19580419580419581</v>
      </c>
    </row>
    <row r="756" spans="1:21" x14ac:dyDescent="0.25">
      <c r="A756" s="9" t="s">
        <v>3770</v>
      </c>
      <c r="B756" s="9" t="str">
        <f t="shared" si="53"/>
        <v>20190628</v>
      </c>
      <c r="C756" s="9" t="s">
        <v>872</v>
      </c>
      <c r="D756" s="9" t="s">
        <v>2258</v>
      </c>
      <c r="E756" s="9" t="s">
        <v>23</v>
      </c>
      <c r="F756" s="9" t="s">
        <v>24</v>
      </c>
      <c r="G756" s="9" t="s">
        <v>25</v>
      </c>
      <c r="H756" s="9" t="s">
        <v>26</v>
      </c>
      <c r="I756" s="9">
        <v>0</v>
      </c>
      <c r="J756" s="24">
        <v>0</v>
      </c>
      <c r="K756" s="25" t="str">
        <f>IF(F756="NA","0000",IF(F756="A04","0200",IF(F756="A03","0500",IF(F756="A02","0700",IF(F756="A01","1000",ERROR)))))</f>
        <v>0000</v>
      </c>
      <c r="L756" s="25" t="str">
        <f t="shared" si="55"/>
        <v>000</v>
      </c>
      <c r="M756" s="26">
        <v>0</v>
      </c>
      <c r="N756" s="25">
        <v>29</v>
      </c>
      <c r="O756" s="25">
        <v>2</v>
      </c>
      <c r="P756" s="9" t="s">
        <v>2259</v>
      </c>
      <c r="Q756" s="9" t="str">
        <f t="shared" si="54"/>
        <v>1499</v>
      </c>
      <c r="R756" s="9" t="s">
        <v>3771</v>
      </c>
      <c r="S756" s="3"/>
      <c r="T756" s="3"/>
      <c r="U756" s="3"/>
    </row>
    <row r="757" spans="1:21" x14ac:dyDescent="0.25">
      <c r="A757" s="9" t="s">
        <v>3772</v>
      </c>
      <c r="B757" s="9" t="str">
        <f t="shared" si="53"/>
        <v>20190628</v>
      </c>
      <c r="C757" s="9" t="s">
        <v>872</v>
      </c>
      <c r="D757" s="9" t="s">
        <v>2258</v>
      </c>
      <c r="E757" s="9" t="s">
        <v>459</v>
      </c>
      <c r="F757" s="9" t="s">
        <v>24</v>
      </c>
      <c r="G757" s="9" t="s">
        <v>25</v>
      </c>
      <c r="H757" s="9" t="s">
        <v>26</v>
      </c>
      <c r="I757" s="9">
        <v>0</v>
      </c>
      <c r="J757" s="24">
        <v>0</v>
      </c>
      <c r="K757" s="25" t="str">
        <f>IF(F757="NA","0000",IF(F757="A04","0200",IF(F757="A03","0500",IF(F757="A02","0700",IF(F757="A01","1000",ERROR)))))</f>
        <v>0000</v>
      </c>
      <c r="L757" s="25" t="str">
        <f t="shared" si="55"/>
        <v>000</v>
      </c>
      <c r="M757" s="26">
        <v>0</v>
      </c>
      <c r="N757" s="25">
        <v>29</v>
      </c>
      <c r="O757" s="25">
        <v>2</v>
      </c>
      <c r="P757" s="9" t="s">
        <v>2259</v>
      </c>
      <c r="Q757" s="9" t="str">
        <f t="shared" si="54"/>
        <v>1501</v>
      </c>
      <c r="R757" s="9" t="s">
        <v>3773</v>
      </c>
      <c r="S757" s="3"/>
      <c r="T757" s="3"/>
      <c r="U757" s="3"/>
    </row>
    <row r="758" spans="1:21" x14ac:dyDescent="0.25">
      <c r="A758" s="9" t="s">
        <v>3774</v>
      </c>
      <c r="B758" s="9" t="str">
        <f t="shared" si="53"/>
        <v>20190628</v>
      </c>
      <c r="C758" s="9" t="s">
        <v>872</v>
      </c>
      <c r="D758" s="9" t="s">
        <v>2258</v>
      </c>
      <c r="E758" s="9" t="s">
        <v>23</v>
      </c>
      <c r="F758" s="9" t="s">
        <v>277</v>
      </c>
      <c r="G758" s="9" t="s">
        <v>33</v>
      </c>
      <c r="H758" s="9" t="s">
        <v>26</v>
      </c>
      <c r="I758" s="9">
        <v>309</v>
      </c>
      <c r="J758" s="24">
        <v>10</v>
      </c>
      <c r="K758" s="25" t="str">
        <f>IF(F758="NA","0000",IF(F758="A04","0200",IF(F758="A03","0500",IF(F758="A02","0700",IF(F758="A01","1000",ERROR)))))</f>
        <v>1000</v>
      </c>
      <c r="L758" s="25" t="str">
        <f t="shared" si="55"/>
        <v>010</v>
      </c>
      <c r="M758" s="26">
        <v>0</v>
      </c>
      <c r="N758" s="25">
        <v>29</v>
      </c>
      <c r="O758" s="25">
        <v>2</v>
      </c>
      <c r="P758" s="9" t="s">
        <v>2259</v>
      </c>
      <c r="Q758" s="9" t="str">
        <f t="shared" si="54"/>
        <v>1503</v>
      </c>
      <c r="R758" s="9" t="s">
        <v>3775</v>
      </c>
      <c r="S758" s="3"/>
      <c r="T758" s="3"/>
      <c r="U758" s="3"/>
    </row>
    <row r="759" spans="1:21" x14ac:dyDescent="0.25">
      <c r="A759" s="9" t="s">
        <v>3776</v>
      </c>
      <c r="B759" s="9" t="str">
        <f t="shared" si="53"/>
        <v>20190628</v>
      </c>
      <c r="C759" s="9" t="s">
        <v>872</v>
      </c>
      <c r="D759" s="9" t="s">
        <v>2258</v>
      </c>
      <c r="E759" s="9" t="s">
        <v>23</v>
      </c>
      <c r="F759" s="9" t="s">
        <v>277</v>
      </c>
      <c r="G759" s="9" t="s">
        <v>33</v>
      </c>
      <c r="H759" s="9" t="s">
        <v>26</v>
      </c>
      <c r="I759" s="9">
        <v>254</v>
      </c>
      <c r="J759" s="24">
        <v>10</v>
      </c>
      <c r="K759" s="25" t="str">
        <f>IF(F759="NA","0000",IF(F759="A04","0200",IF(F759="A03","0500",IF(F759="A02","0700",IF(F759="A01","1000",ERROR)))))</f>
        <v>1000</v>
      </c>
      <c r="L759" s="25" t="str">
        <f t="shared" si="55"/>
        <v>010</v>
      </c>
      <c r="M759" s="26">
        <v>0</v>
      </c>
      <c r="N759" s="25">
        <v>29</v>
      </c>
      <c r="O759" s="25">
        <v>2</v>
      </c>
      <c r="P759" s="9" t="s">
        <v>2259</v>
      </c>
      <c r="Q759" s="9" t="str">
        <f t="shared" si="54"/>
        <v>1505</v>
      </c>
      <c r="R759" s="9" t="s">
        <v>3777</v>
      </c>
      <c r="S759" s="3"/>
      <c r="T759" s="3"/>
      <c r="U759" s="3"/>
    </row>
    <row r="760" spans="1:21" x14ac:dyDescent="0.25">
      <c r="A760" s="9" t="s">
        <v>3778</v>
      </c>
      <c r="B760" s="9" t="str">
        <f t="shared" si="53"/>
        <v>20190628</v>
      </c>
      <c r="C760" s="9" t="s">
        <v>872</v>
      </c>
      <c r="D760" s="9" t="s">
        <v>2258</v>
      </c>
      <c r="E760" s="9" t="s">
        <v>459</v>
      </c>
      <c r="F760" s="9" t="s">
        <v>277</v>
      </c>
      <c r="G760" s="9" t="s">
        <v>33</v>
      </c>
      <c r="H760" s="9" t="s">
        <v>26</v>
      </c>
      <c r="I760" s="9">
        <v>77</v>
      </c>
      <c r="J760" s="24">
        <v>10</v>
      </c>
      <c r="K760" s="25" t="str">
        <f>IF(F760="NA","0000",IF(F760="A04","0200",IF(F760="A03","0500",IF(F760="A02","0700",IF(F760="A01","1000",ERROR)))))</f>
        <v>1000</v>
      </c>
      <c r="L760" s="25" t="str">
        <f t="shared" si="55"/>
        <v>010</v>
      </c>
      <c r="M760" s="26">
        <v>0</v>
      </c>
      <c r="N760" s="25">
        <v>29</v>
      </c>
      <c r="O760" s="25">
        <v>2</v>
      </c>
      <c r="P760" s="9" t="s">
        <v>2259</v>
      </c>
      <c r="Q760" s="9" t="str">
        <f t="shared" si="54"/>
        <v>1507</v>
      </c>
      <c r="R760" s="9" t="s">
        <v>3779</v>
      </c>
      <c r="S760" s="3">
        <f>I760-I757</f>
        <v>77</v>
      </c>
      <c r="T760" s="3">
        <f>I758-I756</f>
        <v>309</v>
      </c>
      <c r="U760" s="3">
        <f>S760/T760</f>
        <v>0.24919093851132687</v>
      </c>
    </row>
    <row r="761" spans="1:21" x14ac:dyDescent="0.25">
      <c r="A761" s="9" t="s">
        <v>3780</v>
      </c>
      <c r="B761" s="9" t="str">
        <f t="shared" si="53"/>
        <v>20190628</v>
      </c>
      <c r="C761" s="9" t="s">
        <v>872</v>
      </c>
      <c r="D761" s="9" t="s">
        <v>2258</v>
      </c>
      <c r="E761" s="9" t="s">
        <v>23</v>
      </c>
      <c r="F761" s="9" t="s">
        <v>24</v>
      </c>
      <c r="G761" s="9" t="s">
        <v>25</v>
      </c>
      <c r="H761" s="9" t="s">
        <v>26</v>
      </c>
      <c r="I761" s="9">
        <v>0</v>
      </c>
      <c r="J761" s="24">
        <v>0</v>
      </c>
      <c r="K761" s="25" t="str">
        <f>IF(F761="NA","0000",IF(F761="A04","0200",IF(F761="A03","0500",IF(F761="A02","0700",IF(F761="A01","1000",ERROR)))))</f>
        <v>0000</v>
      </c>
      <c r="L761" s="25" t="str">
        <f t="shared" si="55"/>
        <v>000</v>
      </c>
      <c r="M761" s="26">
        <v>0</v>
      </c>
      <c r="N761" s="25">
        <v>29</v>
      </c>
      <c r="O761" s="25">
        <v>3</v>
      </c>
      <c r="P761" s="9" t="s">
        <v>2259</v>
      </c>
      <c r="Q761" s="9" t="str">
        <f t="shared" si="54"/>
        <v>1469</v>
      </c>
      <c r="R761" s="9" t="s">
        <v>3781</v>
      </c>
      <c r="S761" s="3"/>
      <c r="T761" s="3"/>
      <c r="U761" s="3"/>
    </row>
    <row r="762" spans="1:21" x14ac:dyDescent="0.25">
      <c r="A762" s="9" t="s">
        <v>3782</v>
      </c>
      <c r="B762" s="9" t="str">
        <f t="shared" ref="B762:B795" si="56">LEFT(A762,8)</f>
        <v>20190628</v>
      </c>
      <c r="C762" s="9" t="s">
        <v>872</v>
      </c>
      <c r="D762" s="9" t="s">
        <v>2258</v>
      </c>
      <c r="E762" s="9" t="s">
        <v>459</v>
      </c>
      <c r="F762" s="9" t="s">
        <v>24</v>
      </c>
      <c r="G762" s="9" t="s">
        <v>25</v>
      </c>
      <c r="H762" s="9" t="s">
        <v>26</v>
      </c>
      <c r="I762" s="9">
        <v>0</v>
      </c>
      <c r="J762" s="24">
        <v>0</v>
      </c>
      <c r="K762" s="25" t="str">
        <f>IF(F762="NA","0000",IF(F762="A04","0200",IF(F762="A03","0500",IF(F762="A02","0700",IF(F762="A01","1000",ERROR)))))</f>
        <v>0000</v>
      </c>
      <c r="L762" s="25" t="str">
        <f t="shared" si="55"/>
        <v>000</v>
      </c>
      <c r="M762" s="26">
        <v>0</v>
      </c>
      <c r="N762" s="25">
        <v>29</v>
      </c>
      <c r="O762" s="25">
        <v>3</v>
      </c>
      <c r="P762" s="9" t="s">
        <v>2259</v>
      </c>
      <c r="Q762" s="9" t="str">
        <f t="shared" si="54"/>
        <v>1471</v>
      </c>
      <c r="R762" s="9" t="s">
        <v>3783</v>
      </c>
      <c r="S762" s="3"/>
      <c r="T762" s="3"/>
      <c r="U762" s="3"/>
    </row>
    <row r="763" spans="1:21" x14ac:dyDescent="0.25">
      <c r="A763" s="9" t="s">
        <v>3784</v>
      </c>
      <c r="B763" s="9" t="str">
        <f t="shared" si="56"/>
        <v>20190628</v>
      </c>
      <c r="C763" s="9" t="s">
        <v>872</v>
      </c>
      <c r="D763" s="9" t="s">
        <v>2258</v>
      </c>
      <c r="E763" s="9" t="s">
        <v>23</v>
      </c>
      <c r="F763" s="9" t="s">
        <v>277</v>
      </c>
      <c r="G763" s="9" t="s">
        <v>33</v>
      </c>
      <c r="H763" s="9" t="s">
        <v>26</v>
      </c>
      <c r="I763" s="9">
        <v>396</v>
      </c>
      <c r="J763" s="24">
        <v>10</v>
      </c>
      <c r="K763" s="25" t="str">
        <f>IF(F763="NA","0000",IF(F763="A04","0200",IF(F763="A03","0500",IF(F763="A02","0700",IF(F763="A01","1000",ERROR)))))</f>
        <v>1000</v>
      </c>
      <c r="L763" s="25" t="str">
        <f t="shared" si="55"/>
        <v>010</v>
      </c>
      <c r="M763" s="26">
        <v>0</v>
      </c>
      <c r="N763" s="25">
        <v>29</v>
      </c>
      <c r="O763" s="25">
        <v>3</v>
      </c>
      <c r="P763" s="9" t="s">
        <v>2259</v>
      </c>
      <c r="Q763" s="9" t="str">
        <f t="shared" si="54"/>
        <v>1473</v>
      </c>
      <c r="R763" s="9" t="s">
        <v>3785</v>
      </c>
      <c r="S763" s="3"/>
      <c r="T763" s="3"/>
      <c r="U763" s="3"/>
    </row>
    <row r="764" spans="1:21" x14ac:dyDescent="0.25">
      <c r="A764" s="9" t="s">
        <v>3786</v>
      </c>
      <c r="B764" s="9" t="str">
        <f t="shared" si="56"/>
        <v>20190628</v>
      </c>
      <c r="C764" s="9" t="s">
        <v>872</v>
      </c>
      <c r="D764" s="9" t="s">
        <v>2258</v>
      </c>
      <c r="E764" s="9" t="s">
        <v>23</v>
      </c>
      <c r="F764" s="9" t="s">
        <v>277</v>
      </c>
      <c r="G764" s="9" t="s">
        <v>33</v>
      </c>
      <c r="H764" s="9" t="s">
        <v>26</v>
      </c>
      <c r="I764" s="9">
        <v>321</v>
      </c>
      <c r="J764" s="24">
        <v>10</v>
      </c>
      <c r="K764" s="25" t="str">
        <f>IF(F764="NA","0000",IF(F764="A04","0200",IF(F764="A03","0500",IF(F764="A02","0700",IF(F764="A01","1000",ERROR)))))</f>
        <v>1000</v>
      </c>
      <c r="L764" s="25" t="str">
        <f t="shared" si="55"/>
        <v>010</v>
      </c>
      <c r="M764" s="26">
        <v>0</v>
      </c>
      <c r="N764" s="25">
        <v>29</v>
      </c>
      <c r="O764" s="25">
        <v>3</v>
      </c>
      <c r="P764" s="9" t="s">
        <v>2259</v>
      </c>
      <c r="Q764" s="9" t="str">
        <f t="shared" si="54"/>
        <v>1475</v>
      </c>
      <c r="R764" s="9" t="s">
        <v>3787</v>
      </c>
      <c r="S764" s="3"/>
      <c r="T764" s="3"/>
      <c r="U764" s="3"/>
    </row>
    <row r="765" spans="1:21" x14ac:dyDescent="0.25">
      <c r="A765" s="9" t="s">
        <v>3788</v>
      </c>
      <c r="B765" s="9" t="str">
        <f t="shared" si="56"/>
        <v>20190628</v>
      </c>
      <c r="C765" s="9" t="s">
        <v>872</v>
      </c>
      <c r="D765" s="9" t="s">
        <v>2258</v>
      </c>
      <c r="E765" s="9" t="s">
        <v>459</v>
      </c>
      <c r="F765" s="9" t="s">
        <v>277</v>
      </c>
      <c r="G765" s="9" t="s">
        <v>33</v>
      </c>
      <c r="H765" s="9" t="s">
        <v>26</v>
      </c>
      <c r="I765" s="9">
        <v>49</v>
      </c>
      <c r="J765" s="24">
        <v>10</v>
      </c>
      <c r="K765" s="25" t="str">
        <f>IF(F765="NA","0000",IF(F765="A04","0200",IF(F765="A03","0500",IF(F765="A02","0700",IF(F765="A01","1000",ERROR)))))</f>
        <v>1000</v>
      </c>
      <c r="L765" s="25" t="str">
        <f t="shared" si="55"/>
        <v>010</v>
      </c>
      <c r="M765" s="26">
        <v>0</v>
      </c>
      <c r="N765" s="25">
        <v>29</v>
      </c>
      <c r="O765" s="25">
        <v>3</v>
      </c>
      <c r="P765" s="9" t="s">
        <v>2259</v>
      </c>
      <c r="Q765" s="9" t="str">
        <f t="shared" si="54"/>
        <v>1477</v>
      </c>
      <c r="R765" s="9" t="s">
        <v>3789</v>
      </c>
      <c r="S765" s="3">
        <f>I765-I762</f>
        <v>49</v>
      </c>
      <c r="T765" s="3">
        <f>I763-I761</f>
        <v>396</v>
      </c>
      <c r="U765" s="3">
        <f>S765/T765</f>
        <v>0.12373737373737374</v>
      </c>
    </row>
    <row r="766" spans="1:21" x14ac:dyDescent="0.25">
      <c r="A766" s="9" t="s">
        <v>3790</v>
      </c>
      <c r="B766" s="9" t="str">
        <f t="shared" si="56"/>
        <v>20190628</v>
      </c>
      <c r="C766" s="9" t="s">
        <v>872</v>
      </c>
      <c r="D766" s="9" t="s">
        <v>2258</v>
      </c>
      <c r="E766" s="9" t="s">
        <v>23</v>
      </c>
      <c r="F766" s="9" t="s">
        <v>24</v>
      </c>
      <c r="G766" s="9" t="s">
        <v>25</v>
      </c>
      <c r="H766" s="9" t="s">
        <v>26</v>
      </c>
      <c r="I766" s="9">
        <v>0</v>
      </c>
      <c r="J766" s="24">
        <v>0</v>
      </c>
      <c r="K766" s="25" t="str">
        <f>IF(F766="NA","0000",IF(F766="A04","0200",IF(F766="A03","0500",IF(F766="A02","0700",IF(F766="A01","1000",ERROR)))))</f>
        <v>0000</v>
      </c>
      <c r="L766" s="25" t="str">
        <f t="shared" si="55"/>
        <v>000</v>
      </c>
      <c r="M766" s="26">
        <v>0</v>
      </c>
      <c r="N766" s="25">
        <v>30</v>
      </c>
      <c r="O766" s="25">
        <v>1</v>
      </c>
      <c r="P766" s="9" t="s">
        <v>2310</v>
      </c>
      <c r="Q766" s="9" t="str">
        <f t="shared" ref="Q766:Q803" si="57">RIGHT(A766,4)</f>
        <v>1480</v>
      </c>
      <c r="R766" s="9" t="s">
        <v>3791</v>
      </c>
      <c r="S766" s="3"/>
      <c r="T766" s="3"/>
      <c r="U766" s="3"/>
    </row>
    <row r="767" spans="1:21" x14ac:dyDescent="0.25">
      <c r="A767" s="9" t="s">
        <v>3792</v>
      </c>
      <c r="B767" s="9" t="str">
        <f t="shared" si="56"/>
        <v>20190628</v>
      </c>
      <c r="C767" s="9" t="s">
        <v>872</v>
      </c>
      <c r="D767" s="9" t="s">
        <v>2258</v>
      </c>
      <c r="E767" s="9" t="s">
        <v>459</v>
      </c>
      <c r="F767" s="9" t="s">
        <v>24</v>
      </c>
      <c r="G767" s="9" t="s">
        <v>25</v>
      </c>
      <c r="H767" s="9" t="s">
        <v>26</v>
      </c>
      <c r="I767" s="9">
        <v>0</v>
      </c>
      <c r="J767" s="24">
        <v>0</v>
      </c>
      <c r="K767" s="25" t="str">
        <f>IF(F767="NA","0000",IF(F767="A04","0200",IF(F767="A03","0500",IF(F767="A02","0700",IF(F767="A01","1000",ERROR)))))</f>
        <v>0000</v>
      </c>
      <c r="L767" s="25" t="str">
        <f t="shared" si="55"/>
        <v>000</v>
      </c>
      <c r="M767" s="26">
        <v>0</v>
      </c>
      <c r="N767" s="25">
        <v>30</v>
      </c>
      <c r="O767" s="25">
        <v>1</v>
      </c>
      <c r="P767" s="9" t="s">
        <v>2310</v>
      </c>
      <c r="Q767" s="9" t="str">
        <f t="shared" si="57"/>
        <v>1482</v>
      </c>
      <c r="R767" s="9" t="s">
        <v>3793</v>
      </c>
      <c r="S767" s="3"/>
      <c r="T767" s="3"/>
      <c r="U767" s="3"/>
    </row>
    <row r="768" spans="1:21" x14ac:dyDescent="0.25">
      <c r="A768" s="9" t="s">
        <v>3794</v>
      </c>
      <c r="B768" s="9" t="str">
        <f t="shared" si="56"/>
        <v>20190628</v>
      </c>
      <c r="C768" s="9" t="s">
        <v>872</v>
      </c>
      <c r="D768" s="9" t="s">
        <v>2258</v>
      </c>
      <c r="E768" s="9" t="s">
        <v>23</v>
      </c>
      <c r="F768" s="9" t="s">
        <v>277</v>
      </c>
      <c r="G768" s="9" t="s">
        <v>33</v>
      </c>
      <c r="H768" s="9" t="s">
        <v>26</v>
      </c>
      <c r="I768" s="9">
        <v>146</v>
      </c>
      <c r="J768" s="24">
        <v>10</v>
      </c>
      <c r="K768" s="25" t="str">
        <f>IF(F768="NA","0000",IF(F768="A04","0200",IF(F768="A03","0500",IF(F768="A02","0700",IF(F768="A01","1000",ERROR)))))</f>
        <v>1000</v>
      </c>
      <c r="L768" s="25" t="str">
        <f t="shared" si="55"/>
        <v>010</v>
      </c>
      <c r="M768" s="26">
        <v>0</v>
      </c>
      <c r="N768" s="25">
        <v>30</v>
      </c>
      <c r="O768" s="25">
        <v>1</v>
      </c>
      <c r="P768" s="9" t="s">
        <v>2310</v>
      </c>
      <c r="Q768" s="9" t="str">
        <f t="shared" si="57"/>
        <v>1484</v>
      </c>
      <c r="R768" s="9" t="s">
        <v>3795</v>
      </c>
      <c r="S768" s="3"/>
      <c r="T768" s="3"/>
      <c r="U768" s="3"/>
    </row>
    <row r="769" spans="1:21" x14ac:dyDescent="0.25">
      <c r="A769" s="9" t="s">
        <v>3796</v>
      </c>
      <c r="B769" s="9" t="str">
        <f t="shared" si="56"/>
        <v>20190628</v>
      </c>
      <c r="C769" s="9" t="s">
        <v>872</v>
      </c>
      <c r="D769" s="9" t="s">
        <v>2258</v>
      </c>
      <c r="E769" s="9" t="s">
        <v>23</v>
      </c>
      <c r="F769" s="9" t="s">
        <v>277</v>
      </c>
      <c r="G769" s="9" t="s">
        <v>33</v>
      </c>
      <c r="H769" s="9" t="s">
        <v>26</v>
      </c>
      <c r="I769" s="9">
        <v>65</v>
      </c>
      <c r="J769" s="24">
        <v>10</v>
      </c>
      <c r="K769" s="25" t="str">
        <f>IF(F769="NA","0000",IF(F769="A04","0200",IF(F769="A03","0500",IF(F769="A02","0700",IF(F769="A01","1000",ERROR)))))</f>
        <v>1000</v>
      </c>
      <c r="L769" s="25" t="str">
        <f t="shared" si="55"/>
        <v>010</v>
      </c>
      <c r="M769" s="26">
        <v>0</v>
      </c>
      <c r="N769" s="25">
        <v>30</v>
      </c>
      <c r="O769" s="25">
        <v>1</v>
      </c>
      <c r="P769" s="9" t="s">
        <v>2310</v>
      </c>
      <c r="Q769" s="9" t="str">
        <f t="shared" si="57"/>
        <v>1486</v>
      </c>
      <c r="R769" s="9" t="s">
        <v>3797</v>
      </c>
      <c r="S769" s="3"/>
      <c r="T769" s="3"/>
      <c r="U769" s="3"/>
    </row>
    <row r="770" spans="1:21" x14ac:dyDescent="0.25">
      <c r="A770" s="9" t="s">
        <v>3798</v>
      </c>
      <c r="B770" s="9" t="str">
        <f t="shared" si="56"/>
        <v>20190628</v>
      </c>
      <c r="C770" s="9" t="s">
        <v>872</v>
      </c>
      <c r="D770" s="9" t="s">
        <v>2258</v>
      </c>
      <c r="E770" s="9" t="s">
        <v>459</v>
      </c>
      <c r="F770" s="9" t="s">
        <v>277</v>
      </c>
      <c r="G770" s="9" t="s">
        <v>33</v>
      </c>
      <c r="H770" s="9" t="s">
        <v>26</v>
      </c>
      <c r="I770" s="9">
        <v>43</v>
      </c>
      <c r="J770" s="24">
        <v>10</v>
      </c>
      <c r="K770" s="25" t="str">
        <f>IF(F770="NA","0000",IF(F770="A04","0200",IF(F770="A03","0500",IF(F770="A02","0700",IF(F770="A01","1000",ERROR)))))</f>
        <v>1000</v>
      </c>
      <c r="L770" s="25" t="str">
        <f t="shared" si="55"/>
        <v>010</v>
      </c>
      <c r="M770" s="26">
        <v>0</v>
      </c>
      <c r="N770" s="25">
        <v>30</v>
      </c>
      <c r="O770" s="25">
        <v>1</v>
      </c>
      <c r="P770" s="9" t="s">
        <v>2359</v>
      </c>
      <c r="Q770" s="9" t="str">
        <f t="shared" si="57"/>
        <v>1488</v>
      </c>
      <c r="R770" s="9" t="s">
        <v>3799</v>
      </c>
      <c r="S770" s="3">
        <f>I770-I767</f>
        <v>43</v>
      </c>
      <c r="T770" s="3">
        <f>I768-I766</f>
        <v>146</v>
      </c>
      <c r="U770" s="3">
        <f>S770/T770</f>
        <v>0.29452054794520549</v>
      </c>
    </row>
    <row r="771" spans="1:21" x14ac:dyDescent="0.25">
      <c r="A771" s="9" t="s">
        <v>3800</v>
      </c>
      <c r="B771" s="9" t="str">
        <f t="shared" si="56"/>
        <v>20190628</v>
      </c>
      <c r="C771" s="9" t="s">
        <v>872</v>
      </c>
      <c r="D771" s="9" t="s">
        <v>2258</v>
      </c>
      <c r="E771" s="9" t="s">
        <v>23</v>
      </c>
      <c r="F771" s="9" t="s">
        <v>24</v>
      </c>
      <c r="G771" s="9" t="s">
        <v>25</v>
      </c>
      <c r="H771" s="9" t="s">
        <v>26</v>
      </c>
      <c r="I771" s="9">
        <v>0</v>
      </c>
      <c r="J771" s="24">
        <v>0</v>
      </c>
      <c r="K771" s="25" t="str">
        <f>IF(F771="NA","0000",IF(F771="A04","0200",IF(F771="A03","0500",IF(F771="A02","0700",IF(F771="A01","1000",ERROR)))))</f>
        <v>0000</v>
      </c>
      <c r="L771" s="25" t="str">
        <f t="shared" si="55"/>
        <v>000</v>
      </c>
      <c r="M771" s="26">
        <v>0</v>
      </c>
      <c r="N771" s="25">
        <v>30</v>
      </c>
      <c r="O771" s="25">
        <v>2</v>
      </c>
      <c r="P771" s="9" t="s">
        <v>2310</v>
      </c>
      <c r="Q771" s="9" t="str">
        <f t="shared" si="57"/>
        <v>1500</v>
      </c>
      <c r="R771" s="9" t="s">
        <v>3801</v>
      </c>
      <c r="S771" s="3"/>
      <c r="T771" s="3"/>
      <c r="U771" s="3"/>
    </row>
    <row r="772" spans="1:21" x14ac:dyDescent="0.25">
      <c r="A772" s="9" t="s">
        <v>3802</v>
      </c>
      <c r="B772" s="9" t="str">
        <f t="shared" si="56"/>
        <v>20190628</v>
      </c>
      <c r="C772" s="9" t="s">
        <v>872</v>
      </c>
      <c r="D772" s="9" t="s">
        <v>2258</v>
      </c>
      <c r="E772" s="9" t="s">
        <v>459</v>
      </c>
      <c r="F772" s="9" t="s">
        <v>24</v>
      </c>
      <c r="G772" s="9" t="s">
        <v>25</v>
      </c>
      <c r="H772" s="9" t="s">
        <v>26</v>
      </c>
      <c r="I772" s="9">
        <v>0</v>
      </c>
      <c r="J772" s="24">
        <v>0</v>
      </c>
      <c r="K772" s="25" t="str">
        <f>IF(F772="NA","0000",IF(F772="A04","0200",IF(F772="A03","0500",IF(F772="A02","0700",IF(F772="A01","1000",ERROR)))))</f>
        <v>0000</v>
      </c>
      <c r="L772" s="25" t="str">
        <f t="shared" si="55"/>
        <v>000</v>
      </c>
      <c r="M772" s="26">
        <v>0</v>
      </c>
      <c r="N772" s="25">
        <v>30</v>
      </c>
      <c r="O772" s="25">
        <v>2</v>
      </c>
      <c r="P772" s="9" t="s">
        <v>2310</v>
      </c>
      <c r="Q772" s="9" t="str">
        <f t="shared" si="57"/>
        <v>1502</v>
      </c>
      <c r="R772" s="9" t="s">
        <v>3803</v>
      </c>
      <c r="S772" s="3"/>
      <c r="T772" s="3"/>
      <c r="U772" s="3"/>
    </row>
    <row r="773" spans="1:21" x14ac:dyDescent="0.25">
      <c r="A773" s="9" t="s">
        <v>3804</v>
      </c>
      <c r="B773" s="9" t="str">
        <f t="shared" si="56"/>
        <v>20190628</v>
      </c>
      <c r="C773" s="9" t="s">
        <v>872</v>
      </c>
      <c r="D773" s="9" t="s">
        <v>2258</v>
      </c>
      <c r="E773" s="9" t="s">
        <v>23</v>
      </c>
      <c r="F773" s="9" t="s">
        <v>277</v>
      </c>
      <c r="G773" s="9" t="s">
        <v>33</v>
      </c>
      <c r="H773" s="9" t="s">
        <v>26</v>
      </c>
      <c r="I773" s="9">
        <v>314</v>
      </c>
      <c r="J773" s="24">
        <v>10</v>
      </c>
      <c r="K773" s="25" t="str">
        <f>IF(F773="NA","0000",IF(F773="A04","0200",IF(F773="A03","0500",IF(F773="A02","0700",IF(F773="A01","1000",ERROR)))))</f>
        <v>1000</v>
      </c>
      <c r="L773" s="25" t="str">
        <f t="shared" si="55"/>
        <v>010</v>
      </c>
      <c r="M773" s="26">
        <v>0</v>
      </c>
      <c r="N773" s="25">
        <v>30</v>
      </c>
      <c r="O773" s="25">
        <v>2</v>
      </c>
      <c r="P773" s="9" t="s">
        <v>2310</v>
      </c>
      <c r="Q773" s="9" t="str">
        <f t="shared" si="57"/>
        <v>1504</v>
      </c>
      <c r="R773" s="9" t="s">
        <v>3805</v>
      </c>
      <c r="S773" s="3"/>
      <c r="T773" s="3"/>
      <c r="U773" s="3"/>
    </row>
    <row r="774" spans="1:21" x14ac:dyDescent="0.25">
      <c r="A774" s="9" t="s">
        <v>3806</v>
      </c>
      <c r="B774" s="9" t="str">
        <f t="shared" si="56"/>
        <v>20190628</v>
      </c>
      <c r="C774" s="9" t="s">
        <v>872</v>
      </c>
      <c r="D774" s="9" t="s">
        <v>2258</v>
      </c>
      <c r="E774" s="9" t="s">
        <v>23</v>
      </c>
      <c r="F774" s="9" t="s">
        <v>277</v>
      </c>
      <c r="G774" s="9" t="s">
        <v>33</v>
      </c>
      <c r="H774" s="9" t="s">
        <v>26</v>
      </c>
      <c r="I774" s="9">
        <v>260</v>
      </c>
      <c r="J774" s="24">
        <v>10</v>
      </c>
      <c r="K774" s="25" t="str">
        <f>IF(F774="NA","0000",IF(F774="A04","0200",IF(F774="A03","0500",IF(F774="A02","0700",IF(F774="A01","1000",ERROR)))))</f>
        <v>1000</v>
      </c>
      <c r="L774" s="25" t="str">
        <f t="shared" si="55"/>
        <v>010</v>
      </c>
      <c r="M774" s="26">
        <v>0</v>
      </c>
      <c r="N774" s="25">
        <v>30</v>
      </c>
      <c r="O774" s="25">
        <v>2</v>
      </c>
      <c r="P774" s="9" t="s">
        <v>2310</v>
      </c>
      <c r="Q774" s="9" t="str">
        <f t="shared" si="57"/>
        <v>1506</v>
      </c>
      <c r="R774" s="9" t="s">
        <v>3807</v>
      </c>
      <c r="S774" s="3"/>
      <c r="T774" s="3"/>
      <c r="U774" s="3"/>
    </row>
    <row r="775" spans="1:21" x14ac:dyDescent="0.25">
      <c r="A775" s="9" t="s">
        <v>3808</v>
      </c>
      <c r="B775" s="9" t="str">
        <f t="shared" si="56"/>
        <v>20190628</v>
      </c>
      <c r="C775" s="9" t="s">
        <v>872</v>
      </c>
      <c r="D775" s="9" t="s">
        <v>2258</v>
      </c>
      <c r="E775" s="9" t="s">
        <v>459</v>
      </c>
      <c r="F775" s="9" t="s">
        <v>277</v>
      </c>
      <c r="G775" s="9" t="s">
        <v>33</v>
      </c>
      <c r="H775" s="9" t="s">
        <v>26</v>
      </c>
      <c r="I775" s="9">
        <v>90</v>
      </c>
      <c r="J775" s="24">
        <v>10</v>
      </c>
      <c r="K775" s="25" t="str">
        <f>IF(F775="NA","0000",IF(F775="A04","0200",IF(F775="A03","0500",IF(F775="A02","0700",IF(F775="A01","1000",ERROR)))))</f>
        <v>1000</v>
      </c>
      <c r="L775" s="25" t="str">
        <f t="shared" si="55"/>
        <v>010</v>
      </c>
      <c r="M775" s="26">
        <v>0</v>
      </c>
      <c r="N775" s="25">
        <v>30</v>
      </c>
      <c r="O775" s="25">
        <v>2</v>
      </c>
      <c r="P775" s="9" t="s">
        <v>2359</v>
      </c>
      <c r="Q775" s="9" t="str">
        <f t="shared" si="57"/>
        <v>1508</v>
      </c>
      <c r="R775" s="9" t="s">
        <v>3809</v>
      </c>
      <c r="S775" s="3">
        <f>I775-I772</f>
        <v>90</v>
      </c>
      <c r="T775" s="3">
        <f>I773-I771</f>
        <v>314</v>
      </c>
      <c r="U775" s="3">
        <f>S775/T775</f>
        <v>0.28662420382165604</v>
      </c>
    </row>
    <row r="776" spans="1:21" x14ac:dyDescent="0.25">
      <c r="A776" s="9" t="s">
        <v>3810</v>
      </c>
      <c r="B776" s="9" t="str">
        <f t="shared" si="56"/>
        <v>20190628</v>
      </c>
      <c r="C776" s="9" t="s">
        <v>872</v>
      </c>
      <c r="D776" s="9" t="s">
        <v>2258</v>
      </c>
      <c r="E776" s="9" t="s">
        <v>23</v>
      </c>
      <c r="F776" s="9" t="s">
        <v>24</v>
      </c>
      <c r="G776" s="9" t="s">
        <v>25</v>
      </c>
      <c r="H776" s="9" t="s">
        <v>26</v>
      </c>
      <c r="I776" s="9">
        <v>0</v>
      </c>
      <c r="J776" s="24">
        <v>0</v>
      </c>
      <c r="K776" s="25" t="str">
        <f>IF(F776="NA","0000",IF(F776="A04","0200",IF(F776="A03","0500",IF(F776="A02","0700",IF(F776="A01","1000",ERROR)))))</f>
        <v>0000</v>
      </c>
      <c r="L776" s="25" t="str">
        <f t="shared" si="55"/>
        <v>000</v>
      </c>
      <c r="M776" s="26">
        <v>0</v>
      </c>
      <c r="N776" s="25">
        <v>30</v>
      </c>
      <c r="O776" s="25">
        <v>3</v>
      </c>
      <c r="P776" s="9" t="s">
        <v>2310</v>
      </c>
      <c r="Q776" s="9" t="str">
        <f t="shared" si="57"/>
        <v>1470</v>
      </c>
      <c r="R776" s="9" t="s">
        <v>3811</v>
      </c>
      <c r="S776" s="3"/>
      <c r="T776" s="3"/>
      <c r="U776" s="3"/>
    </row>
    <row r="777" spans="1:21" x14ac:dyDescent="0.25">
      <c r="A777" s="9" t="s">
        <v>3812</v>
      </c>
      <c r="B777" s="9" t="str">
        <f t="shared" si="56"/>
        <v>20190628</v>
      </c>
      <c r="C777" s="9" t="s">
        <v>872</v>
      </c>
      <c r="D777" s="9" t="s">
        <v>2258</v>
      </c>
      <c r="E777" s="9" t="s">
        <v>459</v>
      </c>
      <c r="F777" s="9" t="s">
        <v>24</v>
      </c>
      <c r="G777" s="9" t="s">
        <v>25</v>
      </c>
      <c r="H777" s="9" t="s">
        <v>26</v>
      </c>
      <c r="I777" s="9">
        <v>0</v>
      </c>
      <c r="J777" s="24">
        <v>0</v>
      </c>
      <c r="K777" s="25" t="str">
        <f>IF(F777="NA","0000",IF(F777="A04","0200",IF(F777="A03","0500",IF(F777="A02","0700",IF(F777="A01","1000",ERROR)))))</f>
        <v>0000</v>
      </c>
      <c r="L777" s="25" t="str">
        <f t="shared" si="55"/>
        <v>000</v>
      </c>
      <c r="M777" s="26">
        <v>0</v>
      </c>
      <c r="N777" s="25">
        <v>30</v>
      </c>
      <c r="O777" s="25">
        <v>3</v>
      </c>
      <c r="P777" s="9" t="s">
        <v>2310</v>
      </c>
      <c r="Q777" s="9" t="str">
        <f t="shared" si="57"/>
        <v>1472</v>
      </c>
      <c r="R777" s="9" t="s">
        <v>3813</v>
      </c>
      <c r="S777" s="3"/>
      <c r="T777" s="3"/>
      <c r="U777" s="3"/>
    </row>
    <row r="778" spans="1:21" x14ac:dyDescent="0.25">
      <c r="A778" s="9" t="s">
        <v>3814</v>
      </c>
      <c r="B778" s="9" t="str">
        <f t="shared" si="56"/>
        <v>20190628</v>
      </c>
      <c r="C778" s="9" t="s">
        <v>872</v>
      </c>
      <c r="D778" s="9" t="s">
        <v>2258</v>
      </c>
      <c r="E778" s="9" t="s">
        <v>23</v>
      </c>
      <c r="F778" s="9" t="s">
        <v>277</v>
      </c>
      <c r="G778" s="9" t="s">
        <v>33</v>
      </c>
      <c r="H778" s="9" t="s">
        <v>26</v>
      </c>
      <c r="I778" s="9">
        <v>307</v>
      </c>
      <c r="J778" s="24">
        <v>10</v>
      </c>
      <c r="K778" s="25" t="str">
        <f>IF(F778="NA","0000",IF(F778="A04","0200",IF(F778="A03","0500",IF(F778="A02","0700",IF(F778="A01","1000",ERROR)))))</f>
        <v>1000</v>
      </c>
      <c r="L778" s="25" t="str">
        <f t="shared" si="55"/>
        <v>010</v>
      </c>
      <c r="M778" s="26">
        <v>0</v>
      </c>
      <c r="N778" s="25">
        <v>30</v>
      </c>
      <c r="O778" s="25">
        <v>3</v>
      </c>
      <c r="P778" s="9" t="s">
        <v>2310</v>
      </c>
      <c r="Q778" s="9" t="str">
        <f t="shared" si="57"/>
        <v>1474</v>
      </c>
      <c r="R778" s="9" t="s">
        <v>3815</v>
      </c>
      <c r="S778" s="3"/>
      <c r="T778" s="3"/>
      <c r="U778" s="3"/>
    </row>
    <row r="779" spans="1:21" x14ac:dyDescent="0.25">
      <c r="A779" s="9" t="s">
        <v>3816</v>
      </c>
      <c r="B779" s="9" t="str">
        <f t="shared" si="56"/>
        <v>20190628</v>
      </c>
      <c r="C779" s="9" t="s">
        <v>872</v>
      </c>
      <c r="D779" s="9" t="s">
        <v>2258</v>
      </c>
      <c r="E779" s="9" t="s">
        <v>23</v>
      </c>
      <c r="F779" s="9" t="s">
        <v>277</v>
      </c>
      <c r="G779" s="9" t="s">
        <v>33</v>
      </c>
      <c r="H779" s="9" t="s">
        <v>26</v>
      </c>
      <c r="I779" s="9">
        <v>345</v>
      </c>
      <c r="J779" s="24">
        <v>10</v>
      </c>
      <c r="K779" s="25" t="str">
        <f>IF(F779="NA","0000",IF(F779="A04","0200",IF(F779="A03","0500",IF(F779="A02","0700",IF(F779="A01","1000",ERROR)))))</f>
        <v>1000</v>
      </c>
      <c r="L779" s="25" t="str">
        <f t="shared" si="55"/>
        <v>010</v>
      </c>
      <c r="M779" s="26">
        <v>0</v>
      </c>
      <c r="N779" s="25">
        <v>30</v>
      </c>
      <c r="O779" s="25">
        <v>3</v>
      </c>
      <c r="P779" s="9" t="s">
        <v>2310</v>
      </c>
      <c r="Q779" s="9" t="str">
        <f t="shared" si="57"/>
        <v>1476</v>
      </c>
      <c r="R779" s="9" t="s">
        <v>3817</v>
      </c>
      <c r="S779" s="3"/>
      <c r="T779" s="3"/>
      <c r="U779" s="3"/>
    </row>
    <row r="780" spans="1:21" x14ac:dyDescent="0.25">
      <c r="A780" s="9" t="s">
        <v>3818</v>
      </c>
      <c r="B780" s="9" t="str">
        <f t="shared" si="56"/>
        <v>20190628</v>
      </c>
      <c r="C780" s="9" t="s">
        <v>872</v>
      </c>
      <c r="D780" s="9" t="s">
        <v>2258</v>
      </c>
      <c r="E780" s="9" t="s">
        <v>459</v>
      </c>
      <c r="F780" s="9" t="s">
        <v>277</v>
      </c>
      <c r="G780" s="9" t="s">
        <v>33</v>
      </c>
      <c r="H780" s="9" t="s">
        <v>26</v>
      </c>
      <c r="I780" s="9">
        <v>72</v>
      </c>
      <c r="J780" s="24">
        <v>10</v>
      </c>
      <c r="K780" s="25" t="str">
        <f>IF(F780="NA","0000",IF(F780="A04","0200",IF(F780="A03","0500",IF(F780="A02","0700",IF(F780="A01","1000",ERROR)))))</f>
        <v>1000</v>
      </c>
      <c r="L780" s="25" t="str">
        <f t="shared" si="55"/>
        <v>010</v>
      </c>
      <c r="M780" s="26">
        <v>0</v>
      </c>
      <c r="N780" s="25">
        <v>30</v>
      </c>
      <c r="O780" s="25">
        <v>3</v>
      </c>
      <c r="P780" s="9" t="s">
        <v>2359</v>
      </c>
      <c r="Q780" s="9" t="str">
        <f t="shared" si="57"/>
        <v>1478</v>
      </c>
      <c r="R780" s="9" t="s">
        <v>3819</v>
      </c>
      <c r="S780" s="3">
        <f>I780-I777</f>
        <v>72</v>
      </c>
      <c r="T780" s="3">
        <f>I778-I776</f>
        <v>307</v>
      </c>
      <c r="U780" s="3">
        <f>S780/T780</f>
        <v>0.23452768729641693</v>
      </c>
    </row>
    <row r="781" spans="1:21" x14ac:dyDescent="0.25">
      <c r="A781" s="9" t="s">
        <v>3820</v>
      </c>
      <c r="B781" s="9" t="str">
        <f t="shared" si="56"/>
        <v>20190628</v>
      </c>
      <c r="C781" s="9" t="s">
        <v>872</v>
      </c>
      <c r="D781" s="9" t="s">
        <v>2258</v>
      </c>
      <c r="E781" s="9" t="s">
        <v>23</v>
      </c>
      <c r="F781" s="9" t="s">
        <v>24</v>
      </c>
      <c r="G781" s="9" t="s">
        <v>25</v>
      </c>
      <c r="H781" s="9" t="s">
        <v>26</v>
      </c>
      <c r="I781" s="9">
        <v>0</v>
      </c>
      <c r="J781" s="24">
        <v>0</v>
      </c>
      <c r="K781" s="25" t="str">
        <f>IF(F781="NA","0000",IF(F781="A04","0200",IF(F781="A03","0500",IF(F781="A02","0700",IF(F781="A01","1000",ERROR)))))</f>
        <v>0000</v>
      </c>
      <c r="L781" s="25" t="str">
        <f t="shared" ref="L781:L844" si="58">IF(J781="NA","000",TEXT(J781,"000"))</f>
        <v>000</v>
      </c>
      <c r="M781" s="26">
        <v>0</v>
      </c>
      <c r="N781" s="25">
        <v>31</v>
      </c>
      <c r="O781" s="25">
        <v>1</v>
      </c>
      <c r="P781" s="9" t="s">
        <v>2259</v>
      </c>
      <c r="Q781" s="9" t="str">
        <f t="shared" si="57"/>
        <v>1509</v>
      </c>
      <c r="R781" s="9" t="s">
        <v>3821</v>
      </c>
      <c r="S781" s="3"/>
      <c r="T781" s="3"/>
      <c r="U781" s="3"/>
    </row>
    <row r="782" spans="1:21" x14ac:dyDescent="0.25">
      <c r="A782" s="9" t="s">
        <v>3822</v>
      </c>
      <c r="B782" s="9" t="str">
        <f t="shared" si="56"/>
        <v>20190628</v>
      </c>
      <c r="C782" s="9" t="s">
        <v>872</v>
      </c>
      <c r="D782" s="9" t="s">
        <v>2258</v>
      </c>
      <c r="E782" s="9" t="s">
        <v>29</v>
      </c>
      <c r="F782" s="9" t="s">
        <v>24</v>
      </c>
      <c r="G782" s="9" t="s">
        <v>25</v>
      </c>
      <c r="H782" s="9" t="s">
        <v>26</v>
      </c>
      <c r="I782" s="9">
        <v>4</v>
      </c>
      <c r="J782" s="24">
        <v>0</v>
      </c>
      <c r="K782" s="25" t="str">
        <f>IF(F782="NA","0000",IF(F782="A04","0200",IF(F782="A03","0500",IF(F782="A02","0700",IF(F782="A01","1000",ERROR)))))</f>
        <v>0000</v>
      </c>
      <c r="L782" s="25" t="str">
        <f t="shared" si="58"/>
        <v>000</v>
      </c>
      <c r="M782" s="26">
        <v>0</v>
      </c>
      <c r="N782" s="25">
        <v>31</v>
      </c>
      <c r="O782" s="25">
        <v>1</v>
      </c>
      <c r="P782" s="9" t="s">
        <v>2259</v>
      </c>
      <c r="Q782" s="9" t="str">
        <f t="shared" si="57"/>
        <v>1511</v>
      </c>
      <c r="R782" s="9" t="s">
        <v>3823</v>
      </c>
      <c r="S782" s="3"/>
      <c r="T782" s="3"/>
      <c r="U782" s="3"/>
    </row>
    <row r="783" spans="1:21" x14ac:dyDescent="0.25">
      <c r="A783" s="9" t="s">
        <v>3824</v>
      </c>
      <c r="B783" s="9" t="str">
        <f t="shared" si="56"/>
        <v>20190628</v>
      </c>
      <c r="C783" s="9" t="s">
        <v>872</v>
      </c>
      <c r="D783" s="9" t="s">
        <v>2258</v>
      </c>
      <c r="E783" s="9" t="s">
        <v>23</v>
      </c>
      <c r="F783" s="9" t="s">
        <v>277</v>
      </c>
      <c r="G783" s="9" t="s">
        <v>33</v>
      </c>
      <c r="H783" s="9" t="s">
        <v>26</v>
      </c>
      <c r="I783" s="9">
        <v>342</v>
      </c>
      <c r="J783" s="24">
        <v>10</v>
      </c>
      <c r="K783" s="25" t="str">
        <f>IF(F783="NA","0000",IF(F783="A04","0200",IF(F783="A03","0500",IF(F783="A02","0700",IF(F783="A01","1000",ERROR)))))</f>
        <v>1000</v>
      </c>
      <c r="L783" s="25" t="str">
        <f t="shared" si="58"/>
        <v>010</v>
      </c>
      <c r="M783" s="26">
        <v>0</v>
      </c>
      <c r="N783" s="25">
        <v>31</v>
      </c>
      <c r="O783" s="25">
        <v>1</v>
      </c>
      <c r="P783" s="9" t="s">
        <v>2259</v>
      </c>
      <c r="Q783" s="9" t="str">
        <f t="shared" si="57"/>
        <v>1513</v>
      </c>
      <c r="R783" s="9" t="s">
        <v>3825</v>
      </c>
      <c r="S783" s="3"/>
      <c r="T783" s="3"/>
      <c r="U783" s="3"/>
    </row>
    <row r="784" spans="1:21" x14ac:dyDescent="0.25">
      <c r="A784" s="9" t="s">
        <v>3826</v>
      </c>
      <c r="B784" s="9" t="str">
        <f t="shared" si="56"/>
        <v>20190628</v>
      </c>
      <c r="C784" s="9" t="s">
        <v>872</v>
      </c>
      <c r="D784" s="9" t="s">
        <v>2258</v>
      </c>
      <c r="E784" s="9" t="s">
        <v>23</v>
      </c>
      <c r="F784" s="9" t="s">
        <v>277</v>
      </c>
      <c r="G784" s="9" t="s">
        <v>33</v>
      </c>
      <c r="H784" s="9" t="s">
        <v>26</v>
      </c>
      <c r="I784" s="9">
        <v>289</v>
      </c>
      <c r="J784" s="24">
        <v>10</v>
      </c>
      <c r="K784" s="25" t="str">
        <f>IF(F784="NA","0000",IF(F784="A04","0200",IF(F784="A03","0500",IF(F784="A02","0700",IF(F784="A01","1000",ERROR)))))</f>
        <v>1000</v>
      </c>
      <c r="L784" s="25" t="str">
        <f t="shared" si="58"/>
        <v>010</v>
      </c>
      <c r="M784" s="26">
        <v>0</v>
      </c>
      <c r="N784" s="25">
        <v>31</v>
      </c>
      <c r="O784" s="25">
        <v>1</v>
      </c>
      <c r="P784" s="9" t="s">
        <v>2259</v>
      </c>
      <c r="Q784" s="9" t="str">
        <f t="shared" si="57"/>
        <v>1515</v>
      </c>
      <c r="R784" s="9" t="s">
        <v>3827</v>
      </c>
      <c r="S784" s="3"/>
      <c r="T784" s="3"/>
      <c r="U784" s="3"/>
    </row>
    <row r="785" spans="1:21" x14ac:dyDescent="0.25">
      <c r="A785" s="9" t="s">
        <v>3828</v>
      </c>
      <c r="B785" s="9" t="str">
        <f t="shared" si="56"/>
        <v>20190628</v>
      </c>
      <c r="C785" s="9" t="s">
        <v>872</v>
      </c>
      <c r="D785" s="9" t="s">
        <v>2258</v>
      </c>
      <c r="E785" s="9" t="s">
        <v>29</v>
      </c>
      <c r="F785" s="9" t="s">
        <v>277</v>
      </c>
      <c r="G785" s="9" t="s">
        <v>33</v>
      </c>
      <c r="H785" s="9" t="s">
        <v>26</v>
      </c>
      <c r="I785" s="9">
        <v>41</v>
      </c>
      <c r="J785" s="24">
        <v>10</v>
      </c>
      <c r="K785" s="25" t="str">
        <f>IF(F785="NA","0000",IF(F785="A04","0200",IF(F785="A03","0500",IF(F785="A02","0700",IF(F785="A01","1000",ERROR)))))</f>
        <v>1000</v>
      </c>
      <c r="L785" s="25" t="str">
        <f t="shared" si="58"/>
        <v>010</v>
      </c>
      <c r="M785" s="26">
        <v>0</v>
      </c>
      <c r="N785" s="25">
        <v>31</v>
      </c>
      <c r="O785" s="25">
        <v>1</v>
      </c>
      <c r="P785" s="9" t="s">
        <v>2259</v>
      </c>
      <c r="Q785" s="9" t="str">
        <f t="shared" si="57"/>
        <v>1517</v>
      </c>
      <c r="R785" s="9" t="s">
        <v>3829</v>
      </c>
      <c r="S785" s="3">
        <f>I785-I782</f>
        <v>37</v>
      </c>
      <c r="T785" s="3">
        <f>I783-I781</f>
        <v>342</v>
      </c>
      <c r="U785" s="3">
        <f>S785/T785</f>
        <v>0.10818713450292397</v>
      </c>
    </row>
    <row r="786" spans="1:21" x14ac:dyDescent="0.25">
      <c r="A786" s="9" t="s">
        <v>3830</v>
      </c>
      <c r="B786" s="9" t="str">
        <f t="shared" si="56"/>
        <v>20190628</v>
      </c>
      <c r="C786" s="9" t="s">
        <v>872</v>
      </c>
      <c r="D786" s="9" t="s">
        <v>2258</v>
      </c>
      <c r="E786" s="9" t="s">
        <v>23</v>
      </c>
      <c r="F786" s="9" t="s">
        <v>24</v>
      </c>
      <c r="G786" s="9" t="s">
        <v>25</v>
      </c>
      <c r="H786" s="9" t="s">
        <v>26</v>
      </c>
      <c r="I786" s="9">
        <v>0</v>
      </c>
      <c r="J786" s="24">
        <v>0</v>
      </c>
      <c r="K786" s="25" t="str">
        <f>IF(F786="NA","0000",IF(F786="A04","0200",IF(F786="A03","0500",IF(F786="A02","0700",IF(F786="A01","1000",ERROR)))))</f>
        <v>0000</v>
      </c>
      <c r="L786" s="25" t="str">
        <f t="shared" si="58"/>
        <v>000</v>
      </c>
      <c r="M786" s="26">
        <v>0</v>
      </c>
      <c r="N786" s="25">
        <v>31</v>
      </c>
      <c r="O786" s="25">
        <v>2</v>
      </c>
      <c r="P786" s="9" t="s">
        <v>2259</v>
      </c>
      <c r="Q786" s="9" t="str">
        <f t="shared" si="57"/>
        <v>1519</v>
      </c>
      <c r="R786" s="9" t="s">
        <v>3831</v>
      </c>
      <c r="S786" s="3"/>
      <c r="T786" s="3"/>
      <c r="U786" s="3"/>
    </row>
    <row r="787" spans="1:21" x14ac:dyDescent="0.25">
      <c r="A787" s="9" t="s">
        <v>3832</v>
      </c>
      <c r="B787" s="9" t="str">
        <f t="shared" si="56"/>
        <v>20190628</v>
      </c>
      <c r="C787" s="9" t="s">
        <v>872</v>
      </c>
      <c r="D787" s="9" t="s">
        <v>2258</v>
      </c>
      <c r="E787" s="9" t="s">
        <v>29</v>
      </c>
      <c r="F787" s="9" t="s">
        <v>24</v>
      </c>
      <c r="G787" s="9" t="s">
        <v>25</v>
      </c>
      <c r="H787" s="9" t="s">
        <v>26</v>
      </c>
      <c r="I787" s="9">
        <v>2</v>
      </c>
      <c r="J787" s="24">
        <v>0</v>
      </c>
      <c r="K787" s="25" t="str">
        <f>IF(F787="NA","0000",IF(F787="A04","0200",IF(F787="A03","0500",IF(F787="A02","0700",IF(F787="A01","1000",ERROR)))))</f>
        <v>0000</v>
      </c>
      <c r="L787" s="25" t="str">
        <f t="shared" si="58"/>
        <v>000</v>
      </c>
      <c r="M787" s="26">
        <v>0</v>
      </c>
      <c r="N787" s="25">
        <v>31</v>
      </c>
      <c r="O787" s="25">
        <v>2</v>
      </c>
      <c r="P787" s="9" t="s">
        <v>2259</v>
      </c>
      <c r="Q787" s="9" t="str">
        <f t="shared" si="57"/>
        <v>1521</v>
      </c>
      <c r="R787" s="9" t="s">
        <v>3833</v>
      </c>
      <c r="S787" s="3"/>
      <c r="T787" s="3"/>
      <c r="U787" s="3"/>
    </row>
    <row r="788" spans="1:21" x14ac:dyDescent="0.25">
      <c r="A788" s="9" t="s">
        <v>3834</v>
      </c>
      <c r="B788" s="9" t="str">
        <f t="shared" si="56"/>
        <v>20190628</v>
      </c>
      <c r="C788" s="9" t="s">
        <v>872</v>
      </c>
      <c r="D788" s="9" t="s">
        <v>2258</v>
      </c>
      <c r="E788" s="9" t="s">
        <v>23</v>
      </c>
      <c r="F788" s="9" t="s">
        <v>277</v>
      </c>
      <c r="G788" s="9" t="s">
        <v>33</v>
      </c>
      <c r="H788" s="9" t="s">
        <v>26</v>
      </c>
      <c r="I788" s="9">
        <v>507</v>
      </c>
      <c r="J788" s="24">
        <v>10</v>
      </c>
      <c r="K788" s="25" t="str">
        <f>IF(F788="NA","0000",IF(F788="A04","0200",IF(F788="A03","0500",IF(F788="A02","0700",IF(F788="A01","1000",ERROR)))))</f>
        <v>1000</v>
      </c>
      <c r="L788" s="25" t="str">
        <f t="shared" si="58"/>
        <v>010</v>
      </c>
      <c r="M788" s="26">
        <v>0</v>
      </c>
      <c r="N788" s="25">
        <v>31</v>
      </c>
      <c r="O788" s="25">
        <v>2</v>
      </c>
      <c r="P788" s="9" t="s">
        <v>2259</v>
      </c>
      <c r="Q788" s="9" t="str">
        <f t="shared" si="57"/>
        <v>1523</v>
      </c>
      <c r="R788" s="9" t="s">
        <v>3835</v>
      </c>
      <c r="S788" s="3"/>
      <c r="T788" s="3"/>
      <c r="U788" s="3"/>
    </row>
    <row r="789" spans="1:21" x14ac:dyDescent="0.25">
      <c r="A789" s="9" t="s">
        <v>3836</v>
      </c>
      <c r="B789" s="9" t="str">
        <f t="shared" si="56"/>
        <v>20190628</v>
      </c>
      <c r="C789" s="9" t="s">
        <v>872</v>
      </c>
      <c r="D789" s="9" t="s">
        <v>2258</v>
      </c>
      <c r="E789" s="9" t="s">
        <v>23</v>
      </c>
      <c r="F789" s="9" t="s">
        <v>277</v>
      </c>
      <c r="G789" s="9" t="s">
        <v>33</v>
      </c>
      <c r="H789" s="9" t="s">
        <v>26</v>
      </c>
      <c r="I789" s="9">
        <v>283</v>
      </c>
      <c r="J789" s="24">
        <v>10</v>
      </c>
      <c r="K789" s="25" t="str">
        <f>IF(F789="NA","0000",IF(F789="A04","0200",IF(F789="A03","0500",IF(F789="A02","0700",IF(F789="A01","1000",ERROR)))))</f>
        <v>1000</v>
      </c>
      <c r="L789" s="25" t="str">
        <f t="shared" si="58"/>
        <v>010</v>
      </c>
      <c r="M789" s="26">
        <v>0</v>
      </c>
      <c r="N789" s="25">
        <v>31</v>
      </c>
      <c r="O789" s="25">
        <v>2</v>
      </c>
      <c r="P789" s="9" t="s">
        <v>2259</v>
      </c>
      <c r="Q789" s="9" t="str">
        <f t="shared" si="57"/>
        <v>1525</v>
      </c>
      <c r="R789" s="9" t="s">
        <v>3837</v>
      </c>
      <c r="S789" s="3"/>
      <c r="T789" s="3"/>
      <c r="U789" s="3"/>
    </row>
    <row r="790" spans="1:21" x14ac:dyDescent="0.25">
      <c r="A790" s="9" t="s">
        <v>3838</v>
      </c>
      <c r="B790" s="9" t="str">
        <f t="shared" si="56"/>
        <v>20190628</v>
      </c>
      <c r="C790" s="9" t="s">
        <v>872</v>
      </c>
      <c r="D790" s="9" t="s">
        <v>2258</v>
      </c>
      <c r="E790" s="9" t="s">
        <v>29</v>
      </c>
      <c r="F790" s="9" t="s">
        <v>277</v>
      </c>
      <c r="G790" s="9" t="s">
        <v>33</v>
      </c>
      <c r="H790" s="9" t="s">
        <v>26</v>
      </c>
      <c r="I790" s="9">
        <v>66</v>
      </c>
      <c r="J790" s="24">
        <v>10</v>
      </c>
      <c r="K790" s="25" t="str">
        <f>IF(F790="NA","0000",IF(F790="A04","0200",IF(F790="A03","0500",IF(F790="A02","0700",IF(F790="A01","1000",ERROR)))))</f>
        <v>1000</v>
      </c>
      <c r="L790" s="25" t="str">
        <f t="shared" si="58"/>
        <v>010</v>
      </c>
      <c r="M790" s="26">
        <v>0</v>
      </c>
      <c r="N790" s="25">
        <v>31</v>
      </c>
      <c r="O790" s="25">
        <v>2</v>
      </c>
      <c r="P790" s="9" t="s">
        <v>2259</v>
      </c>
      <c r="Q790" s="9" t="str">
        <f t="shared" si="57"/>
        <v>1527</v>
      </c>
      <c r="R790" s="9" t="s">
        <v>3839</v>
      </c>
      <c r="S790" s="3">
        <f>I790-I787</f>
        <v>64</v>
      </c>
      <c r="T790" s="3">
        <f>I788-I786</f>
        <v>507</v>
      </c>
      <c r="U790" s="3">
        <f>S790/T790</f>
        <v>0.12623274161735701</v>
      </c>
    </row>
    <row r="791" spans="1:21" x14ac:dyDescent="0.25">
      <c r="A791" s="9" t="s">
        <v>3840</v>
      </c>
      <c r="B791" s="9" t="str">
        <f t="shared" si="56"/>
        <v>20190628</v>
      </c>
      <c r="C791" s="9" t="s">
        <v>872</v>
      </c>
      <c r="D791" s="9" t="s">
        <v>2258</v>
      </c>
      <c r="E791" s="9" t="s">
        <v>23</v>
      </c>
      <c r="F791" s="9" t="s">
        <v>24</v>
      </c>
      <c r="G791" s="9" t="s">
        <v>25</v>
      </c>
      <c r="H791" s="9" t="s">
        <v>26</v>
      </c>
      <c r="I791" s="9">
        <v>0</v>
      </c>
      <c r="J791" s="24">
        <v>0</v>
      </c>
      <c r="K791" s="25" t="str">
        <f>IF(F791="NA","0000",IF(F791="A04","0200",IF(F791="A03","0500",IF(F791="A02","0700",IF(F791="A01","1000",ERROR)))))</f>
        <v>0000</v>
      </c>
      <c r="L791" s="25" t="str">
        <f t="shared" si="58"/>
        <v>000</v>
      </c>
      <c r="M791" s="26">
        <v>0</v>
      </c>
      <c r="N791" s="25">
        <v>31</v>
      </c>
      <c r="O791" s="25">
        <v>3</v>
      </c>
      <c r="P791" s="9" t="s">
        <v>2259</v>
      </c>
      <c r="Q791" s="9" t="str">
        <f t="shared" si="57"/>
        <v>1529</v>
      </c>
      <c r="R791" s="9" t="s">
        <v>3841</v>
      </c>
      <c r="S791" s="3"/>
      <c r="T791" s="3"/>
      <c r="U791" s="3"/>
    </row>
    <row r="792" spans="1:21" x14ac:dyDescent="0.25">
      <c r="A792" s="9" t="s">
        <v>3842</v>
      </c>
      <c r="B792" s="9" t="str">
        <f t="shared" si="56"/>
        <v>20190628</v>
      </c>
      <c r="C792" s="9" t="s">
        <v>872</v>
      </c>
      <c r="D792" s="9" t="s">
        <v>2258</v>
      </c>
      <c r="E792" s="9" t="s">
        <v>29</v>
      </c>
      <c r="F792" s="9" t="s">
        <v>24</v>
      </c>
      <c r="G792" s="9" t="s">
        <v>25</v>
      </c>
      <c r="H792" s="9" t="s">
        <v>26</v>
      </c>
      <c r="I792" s="9">
        <v>1</v>
      </c>
      <c r="J792" s="24">
        <v>0</v>
      </c>
      <c r="K792" s="25" t="str">
        <f>IF(F792="NA","0000",IF(F792="A04","0200",IF(F792="A03","0500",IF(F792="A02","0700",IF(F792="A01","1000",ERROR)))))</f>
        <v>0000</v>
      </c>
      <c r="L792" s="25" t="str">
        <f t="shared" si="58"/>
        <v>000</v>
      </c>
      <c r="M792" s="26">
        <v>0</v>
      </c>
      <c r="N792" s="25">
        <v>31</v>
      </c>
      <c r="O792" s="25">
        <v>3</v>
      </c>
      <c r="P792" s="9" t="s">
        <v>2259</v>
      </c>
      <c r="Q792" s="9" t="str">
        <f t="shared" si="57"/>
        <v>1531</v>
      </c>
      <c r="R792" s="9" t="s">
        <v>3843</v>
      </c>
      <c r="S792" s="3"/>
      <c r="T792" s="3"/>
      <c r="U792" s="3"/>
    </row>
    <row r="793" spans="1:21" x14ac:dyDescent="0.25">
      <c r="A793" s="9" t="s">
        <v>3844</v>
      </c>
      <c r="B793" s="9" t="str">
        <f t="shared" si="56"/>
        <v>20190628</v>
      </c>
      <c r="C793" s="9" t="s">
        <v>872</v>
      </c>
      <c r="D793" s="9" t="s">
        <v>2258</v>
      </c>
      <c r="E793" s="9" t="s">
        <v>23</v>
      </c>
      <c r="F793" s="9" t="s">
        <v>277</v>
      </c>
      <c r="G793" s="9" t="s">
        <v>33</v>
      </c>
      <c r="H793" s="9" t="s">
        <v>26</v>
      </c>
      <c r="I793" s="9">
        <v>219</v>
      </c>
      <c r="J793" s="24">
        <v>10</v>
      </c>
      <c r="K793" s="25" t="str">
        <f>IF(F793="NA","0000",IF(F793="A04","0200",IF(F793="A03","0500",IF(F793="A02","0700",IF(F793="A01","1000",ERROR)))))</f>
        <v>1000</v>
      </c>
      <c r="L793" s="25" t="str">
        <f t="shared" si="58"/>
        <v>010</v>
      </c>
      <c r="M793" s="26">
        <v>0</v>
      </c>
      <c r="N793" s="25">
        <v>31</v>
      </c>
      <c r="O793" s="25">
        <v>3</v>
      </c>
      <c r="P793" s="9" t="s">
        <v>2259</v>
      </c>
      <c r="Q793" s="9" t="str">
        <f t="shared" si="57"/>
        <v>1533</v>
      </c>
      <c r="R793" s="9" t="s">
        <v>3845</v>
      </c>
      <c r="S793" s="3"/>
      <c r="T793" s="3"/>
      <c r="U793" s="3"/>
    </row>
    <row r="794" spans="1:21" x14ac:dyDescent="0.25">
      <c r="A794" s="9" t="s">
        <v>3846</v>
      </c>
      <c r="B794" s="9" t="str">
        <f t="shared" si="56"/>
        <v>20190628</v>
      </c>
      <c r="C794" s="9" t="s">
        <v>872</v>
      </c>
      <c r="D794" s="9" t="s">
        <v>2258</v>
      </c>
      <c r="E794" s="9" t="s">
        <v>23</v>
      </c>
      <c r="F794" s="9" t="s">
        <v>277</v>
      </c>
      <c r="G794" s="9" t="s">
        <v>33</v>
      </c>
      <c r="H794" s="9" t="s">
        <v>26</v>
      </c>
      <c r="I794" s="9">
        <v>138</v>
      </c>
      <c r="J794" s="24">
        <v>10</v>
      </c>
      <c r="K794" s="25" t="str">
        <f>IF(F794="NA","0000",IF(F794="A04","0200",IF(F794="A03","0500",IF(F794="A02","0700",IF(F794="A01","1000",ERROR)))))</f>
        <v>1000</v>
      </c>
      <c r="L794" s="25" t="str">
        <f t="shared" si="58"/>
        <v>010</v>
      </c>
      <c r="M794" s="26">
        <v>0</v>
      </c>
      <c r="N794" s="25">
        <v>31</v>
      </c>
      <c r="O794" s="25">
        <v>3</v>
      </c>
      <c r="P794" s="9" t="s">
        <v>2259</v>
      </c>
      <c r="Q794" s="9" t="str">
        <f t="shared" si="57"/>
        <v>1535</v>
      </c>
      <c r="R794" s="9" t="s">
        <v>3847</v>
      </c>
      <c r="S794" s="3"/>
      <c r="T794" s="3"/>
      <c r="U794" s="3"/>
    </row>
    <row r="795" spans="1:21" x14ac:dyDescent="0.25">
      <c r="A795" s="9" t="s">
        <v>3848</v>
      </c>
      <c r="B795" s="9" t="str">
        <f t="shared" si="56"/>
        <v>20190628</v>
      </c>
      <c r="C795" s="9" t="s">
        <v>872</v>
      </c>
      <c r="D795" s="9" t="s">
        <v>2258</v>
      </c>
      <c r="E795" s="9" t="s">
        <v>29</v>
      </c>
      <c r="F795" s="9" t="s">
        <v>277</v>
      </c>
      <c r="G795" s="9" t="s">
        <v>33</v>
      </c>
      <c r="H795" s="9" t="s">
        <v>26</v>
      </c>
      <c r="I795" s="9">
        <v>20</v>
      </c>
      <c r="J795" s="24">
        <v>10</v>
      </c>
      <c r="K795" s="25" t="str">
        <f>IF(F795="NA","0000",IF(F795="A04","0200",IF(F795="A03","0500",IF(F795="A02","0700",IF(F795="A01","1000",ERROR)))))</f>
        <v>1000</v>
      </c>
      <c r="L795" s="25" t="str">
        <f t="shared" si="58"/>
        <v>010</v>
      </c>
      <c r="M795" s="26">
        <v>0</v>
      </c>
      <c r="N795" s="25">
        <v>31</v>
      </c>
      <c r="O795" s="25">
        <v>3</v>
      </c>
      <c r="P795" s="9" t="s">
        <v>2259</v>
      </c>
      <c r="Q795" s="9" t="str">
        <f t="shared" si="57"/>
        <v>1537</v>
      </c>
      <c r="R795" s="9" t="s">
        <v>3849</v>
      </c>
      <c r="S795" s="3">
        <f>I795-I792</f>
        <v>19</v>
      </c>
      <c r="T795" s="3">
        <f>I793-I791</f>
        <v>219</v>
      </c>
      <c r="U795" s="3">
        <f>S795/T795</f>
        <v>8.6757990867579904E-2</v>
      </c>
    </row>
    <row r="796" spans="1:21" x14ac:dyDescent="0.25">
      <c r="A796" s="9" t="s">
        <v>3850</v>
      </c>
      <c r="B796" s="9" t="str">
        <f t="shared" ref="B796:B859" si="59">LEFT(A796,8)</f>
        <v>20190628</v>
      </c>
      <c r="C796" s="9" t="s">
        <v>872</v>
      </c>
      <c r="D796" s="9" t="s">
        <v>2258</v>
      </c>
      <c r="E796" s="9" t="s">
        <v>23</v>
      </c>
      <c r="F796" s="9" t="s">
        <v>24</v>
      </c>
      <c r="G796" s="9" t="s">
        <v>25</v>
      </c>
      <c r="H796" s="9" t="s">
        <v>26</v>
      </c>
      <c r="I796" s="9">
        <v>0</v>
      </c>
      <c r="J796" s="24">
        <v>0</v>
      </c>
      <c r="K796" s="25" t="str">
        <f>IF(F796="NA","0000",IF(F796="A04","0200",IF(F796="A03","0500",IF(F796="A02","0700",IF(F796="A01","1000",ERROR)))))</f>
        <v>0000</v>
      </c>
      <c r="L796" s="25" t="str">
        <f t="shared" si="58"/>
        <v>000</v>
      </c>
      <c r="M796" s="26">
        <v>0</v>
      </c>
      <c r="N796" s="25">
        <v>31</v>
      </c>
      <c r="O796" s="25">
        <v>4</v>
      </c>
      <c r="P796" s="9" t="s">
        <v>2259</v>
      </c>
      <c r="Q796" s="9" t="str">
        <f t="shared" si="57"/>
        <v>1539</v>
      </c>
      <c r="R796" s="9" t="s">
        <v>3851</v>
      </c>
      <c r="S796" s="3"/>
      <c r="T796" s="3"/>
      <c r="U796" s="3"/>
    </row>
    <row r="797" spans="1:21" x14ac:dyDescent="0.25">
      <c r="A797" s="9" t="s">
        <v>3852</v>
      </c>
      <c r="B797" s="9" t="str">
        <f t="shared" si="59"/>
        <v>20190628</v>
      </c>
      <c r="C797" s="9" t="s">
        <v>872</v>
      </c>
      <c r="D797" s="9" t="s">
        <v>2258</v>
      </c>
      <c r="E797" s="9" t="s">
        <v>29</v>
      </c>
      <c r="F797" s="9" t="s">
        <v>24</v>
      </c>
      <c r="G797" s="9" t="s">
        <v>25</v>
      </c>
      <c r="H797" s="9" t="s">
        <v>26</v>
      </c>
      <c r="I797" s="9">
        <v>2</v>
      </c>
      <c r="J797" s="24">
        <v>0</v>
      </c>
      <c r="K797" s="25" t="str">
        <f>IF(F797="NA","0000",IF(F797="A04","0200",IF(F797="A03","0500",IF(F797="A02","0700",IF(F797="A01","1000",ERROR)))))</f>
        <v>0000</v>
      </c>
      <c r="L797" s="25" t="str">
        <f t="shared" si="58"/>
        <v>000</v>
      </c>
      <c r="M797" s="26">
        <v>0</v>
      </c>
      <c r="N797" s="25">
        <v>31</v>
      </c>
      <c r="O797" s="25">
        <v>4</v>
      </c>
      <c r="P797" s="9" t="s">
        <v>2259</v>
      </c>
      <c r="Q797" s="9" t="str">
        <f t="shared" si="57"/>
        <v>1541</v>
      </c>
      <c r="R797" s="9" t="s">
        <v>3853</v>
      </c>
      <c r="S797" s="3"/>
      <c r="T797" s="3"/>
      <c r="U797" s="3"/>
    </row>
    <row r="798" spans="1:21" x14ac:dyDescent="0.25">
      <c r="A798" s="9" t="s">
        <v>3854</v>
      </c>
      <c r="B798" s="9" t="str">
        <f t="shared" si="59"/>
        <v>20190628</v>
      </c>
      <c r="C798" s="9" t="s">
        <v>872</v>
      </c>
      <c r="D798" s="9" t="s">
        <v>2258</v>
      </c>
      <c r="E798" s="9" t="s">
        <v>23</v>
      </c>
      <c r="F798" s="9" t="s">
        <v>277</v>
      </c>
      <c r="G798" s="9" t="s">
        <v>33</v>
      </c>
      <c r="H798" s="9" t="s">
        <v>26</v>
      </c>
      <c r="I798" s="9">
        <v>383</v>
      </c>
      <c r="J798" s="24">
        <v>10</v>
      </c>
      <c r="K798" s="25" t="str">
        <f>IF(F798="NA","0000",IF(F798="A04","0200",IF(F798="A03","0500",IF(F798="A02","0700",IF(F798="A01","1000",ERROR)))))</f>
        <v>1000</v>
      </c>
      <c r="L798" s="25" t="str">
        <f t="shared" si="58"/>
        <v>010</v>
      </c>
      <c r="M798" s="26">
        <v>0</v>
      </c>
      <c r="N798" s="25">
        <v>31</v>
      </c>
      <c r="O798" s="25">
        <v>4</v>
      </c>
      <c r="P798" s="9" t="s">
        <v>2259</v>
      </c>
      <c r="Q798" s="9" t="str">
        <f t="shared" si="57"/>
        <v>1543</v>
      </c>
      <c r="R798" s="9" t="s">
        <v>3855</v>
      </c>
      <c r="S798" s="3"/>
      <c r="T798" s="3"/>
      <c r="U798" s="3"/>
    </row>
    <row r="799" spans="1:21" x14ac:dyDescent="0.25">
      <c r="A799" s="9" t="s">
        <v>3856</v>
      </c>
      <c r="B799" s="9" t="str">
        <f t="shared" si="59"/>
        <v>20190628</v>
      </c>
      <c r="C799" s="9" t="s">
        <v>872</v>
      </c>
      <c r="D799" s="9" t="s">
        <v>2258</v>
      </c>
      <c r="E799" s="9" t="s">
        <v>23</v>
      </c>
      <c r="F799" s="9" t="s">
        <v>277</v>
      </c>
      <c r="G799" s="9" t="s">
        <v>33</v>
      </c>
      <c r="H799" s="9" t="s">
        <v>26</v>
      </c>
      <c r="I799" s="9">
        <v>153</v>
      </c>
      <c r="J799" s="24">
        <v>10</v>
      </c>
      <c r="K799" s="25" t="str">
        <f>IF(F799="NA","0000",IF(F799="A04","0200",IF(F799="A03","0500",IF(F799="A02","0700",IF(F799="A01","1000",ERROR)))))</f>
        <v>1000</v>
      </c>
      <c r="L799" s="25" t="str">
        <f t="shared" si="58"/>
        <v>010</v>
      </c>
      <c r="M799" s="26">
        <v>0</v>
      </c>
      <c r="N799" s="25">
        <v>31</v>
      </c>
      <c r="O799" s="25">
        <v>4</v>
      </c>
      <c r="P799" s="9" t="s">
        <v>2259</v>
      </c>
      <c r="Q799" s="9" t="str">
        <f t="shared" si="57"/>
        <v>1545</v>
      </c>
      <c r="R799" s="9" t="s">
        <v>3857</v>
      </c>
      <c r="S799" s="3"/>
      <c r="T799" s="3"/>
      <c r="U799" s="3"/>
    </row>
    <row r="800" spans="1:21" x14ac:dyDescent="0.25">
      <c r="A800" s="9" t="s">
        <v>3858</v>
      </c>
      <c r="B800" s="9" t="str">
        <f t="shared" si="59"/>
        <v>20190628</v>
      </c>
      <c r="C800" s="9" t="s">
        <v>872</v>
      </c>
      <c r="D800" s="9" t="s">
        <v>2258</v>
      </c>
      <c r="E800" s="9" t="s">
        <v>29</v>
      </c>
      <c r="F800" s="9" t="s">
        <v>277</v>
      </c>
      <c r="G800" s="9" t="s">
        <v>33</v>
      </c>
      <c r="H800" s="9" t="s">
        <v>26</v>
      </c>
      <c r="I800" s="9">
        <v>113</v>
      </c>
      <c r="J800" s="24">
        <v>10</v>
      </c>
      <c r="K800" s="25" t="str">
        <f>IF(F800="NA","0000",IF(F800="A04","0200",IF(F800="A03","0500",IF(F800="A02","0700",IF(F800="A01","1000",ERROR)))))</f>
        <v>1000</v>
      </c>
      <c r="L800" s="25" t="str">
        <f t="shared" si="58"/>
        <v>010</v>
      </c>
      <c r="M800" s="26">
        <v>0</v>
      </c>
      <c r="N800" s="25">
        <v>31</v>
      </c>
      <c r="O800" s="25">
        <v>4</v>
      </c>
      <c r="P800" s="9" t="s">
        <v>2259</v>
      </c>
      <c r="Q800" s="9" t="str">
        <f t="shared" si="57"/>
        <v>1547</v>
      </c>
      <c r="R800" s="9" t="s">
        <v>3859</v>
      </c>
      <c r="S800" s="3">
        <f>I800-I797</f>
        <v>111</v>
      </c>
      <c r="T800" s="3">
        <f>I798-I796</f>
        <v>383</v>
      </c>
      <c r="U800" s="3">
        <f>S800/T800</f>
        <v>0.28981723237597912</v>
      </c>
    </row>
    <row r="801" spans="1:21" x14ac:dyDescent="0.25">
      <c r="A801" s="9" t="s">
        <v>3860</v>
      </c>
      <c r="B801" s="9" t="str">
        <f t="shared" si="59"/>
        <v>20190628</v>
      </c>
      <c r="C801" s="9" t="s">
        <v>872</v>
      </c>
      <c r="D801" s="9" t="s">
        <v>2258</v>
      </c>
      <c r="E801" s="9" t="s">
        <v>23</v>
      </c>
      <c r="F801" s="9" t="s">
        <v>24</v>
      </c>
      <c r="G801" s="9" t="s">
        <v>25</v>
      </c>
      <c r="H801" s="9" t="s">
        <v>26</v>
      </c>
      <c r="I801" s="9">
        <v>1</v>
      </c>
      <c r="J801" s="24">
        <v>0</v>
      </c>
      <c r="K801" s="25" t="str">
        <f>IF(F801="NA","0000",IF(F801="A04","0200",IF(F801="A03","0500",IF(F801="A02","0700",IF(F801="A01","1000",ERROR)))))</f>
        <v>0000</v>
      </c>
      <c r="L801" s="25" t="str">
        <f t="shared" si="58"/>
        <v>000</v>
      </c>
      <c r="M801" s="26">
        <v>0</v>
      </c>
      <c r="N801" s="25">
        <v>31</v>
      </c>
      <c r="O801" s="25">
        <v>5</v>
      </c>
      <c r="P801" s="9" t="s">
        <v>2259</v>
      </c>
      <c r="Q801" s="9" t="str">
        <f t="shared" si="57"/>
        <v>1549</v>
      </c>
      <c r="R801" s="9" t="s">
        <v>3861</v>
      </c>
      <c r="S801" s="3"/>
      <c r="T801" s="3"/>
      <c r="U801" s="3"/>
    </row>
    <row r="802" spans="1:21" x14ac:dyDescent="0.25">
      <c r="A802" s="9" t="s">
        <v>3862</v>
      </c>
      <c r="B802" s="9" t="str">
        <f t="shared" si="59"/>
        <v>20190628</v>
      </c>
      <c r="C802" s="9" t="s">
        <v>872</v>
      </c>
      <c r="D802" s="9" t="s">
        <v>2258</v>
      </c>
      <c r="E802" s="9" t="s">
        <v>29</v>
      </c>
      <c r="F802" s="9" t="s">
        <v>24</v>
      </c>
      <c r="G802" s="9" t="s">
        <v>25</v>
      </c>
      <c r="H802" s="9" t="s">
        <v>26</v>
      </c>
      <c r="I802" s="9">
        <v>2</v>
      </c>
      <c r="J802" s="24">
        <v>0</v>
      </c>
      <c r="K802" s="25" t="str">
        <f>IF(F802="NA","0000",IF(F802="A04","0200",IF(F802="A03","0500",IF(F802="A02","0700",IF(F802="A01","1000",ERROR)))))</f>
        <v>0000</v>
      </c>
      <c r="L802" s="25" t="str">
        <f t="shared" si="58"/>
        <v>000</v>
      </c>
      <c r="M802" s="26">
        <v>0</v>
      </c>
      <c r="N802" s="25">
        <v>31</v>
      </c>
      <c r="O802" s="25">
        <v>5</v>
      </c>
      <c r="P802" s="9" t="s">
        <v>2259</v>
      </c>
      <c r="Q802" s="9" t="str">
        <f t="shared" si="57"/>
        <v>1551</v>
      </c>
      <c r="R802" s="9" t="s">
        <v>3863</v>
      </c>
      <c r="S802" s="3"/>
      <c r="T802" s="3"/>
      <c r="U802" s="3"/>
    </row>
    <row r="803" spans="1:21" x14ac:dyDescent="0.25">
      <c r="A803" s="9" t="s">
        <v>3864</v>
      </c>
      <c r="B803" s="9" t="str">
        <f t="shared" si="59"/>
        <v>20190628</v>
      </c>
      <c r="C803" s="9" t="s">
        <v>872</v>
      </c>
      <c r="D803" s="9" t="s">
        <v>2258</v>
      </c>
      <c r="E803" s="9" t="s">
        <v>23</v>
      </c>
      <c r="F803" s="9" t="s">
        <v>277</v>
      </c>
      <c r="G803" s="9" t="s">
        <v>33</v>
      </c>
      <c r="H803" s="9" t="s">
        <v>26</v>
      </c>
      <c r="I803" s="9">
        <v>242</v>
      </c>
      <c r="J803" s="24">
        <v>10</v>
      </c>
      <c r="K803" s="25" t="str">
        <f>IF(F803="NA","0000",IF(F803="A04","0200",IF(F803="A03","0500",IF(F803="A02","0700",IF(F803="A01","1000",ERROR)))))</f>
        <v>1000</v>
      </c>
      <c r="L803" s="25" t="str">
        <f t="shared" si="58"/>
        <v>010</v>
      </c>
      <c r="M803" s="26">
        <v>0</v>
      </c>
      <c r="N803" s="25">
        <v>31</v>
      </c>
      <c r="O803" s="25">
        <v>5</v>
      </c>
      <c r="P803" s="9" t="s">
        <v>2259</v>
      </c>
      <c r="Q803" s="9" t="str">
        <f t="shared" si="57"/>
        <v>1553</v>
      </c>
      <c r="R803" s="9" t="s">
        <v>3865</v>
      </c>
      <c r="S803" s="3"/>
      <c r="T803" s="3"/>
      <c r="U803" s="3"/>
    </row>
    <row r="804" spans="1:21" x14ac:dyDescent="0.25">
      <c r="A804" s="9" t="s">
        <v>3866</v>
      </c>
      <c r="B804" s="9" t="str">
        <f t="shared" si="59"/>
        <v>20190628</v>
      </c>
      <c r="C804" s="9" t="s">
        <v>872</v>
      </c>
      <c r="D804" s="9" t="s">
        <v>2258</v>
      </c>
      <c r="E804" s="9" t="s">
        <v>23</v>
      </c>
      <c r="F804" s="9" t="s">
        <v>277</v>
      </c>
      <c r="G804" s="9" t="s">
        <v>33</v>
      </c>
      <c r="H804" s="9" t="s">
        <v>26</v>
      </c>
      <c r="I804" s="9">
        <v>224</v>
      </c>
      <c r="J804" s="24">
        <v>10</v>
      </c>
      <c r="K804" s="25" t="str">
        <f>IF(F804="NA","0000",IF(F804="A04","0200",IF(F804="A03","0500",IF(F804="A02","0700",IF(F804="A01","1000",ERROR)))))</f>
        <v>1000</v>
      </c>
      <c r="L804" s="25" t="str">
        <f t="shared" si="58"/>
        <v>010</v>
      </c>
      <c r="M804" s="26">
        <v>0</v>
      </c>
      <c r="N804" s="25">
        <v>31</v>
      </c>
      <c r="O804" s="25">
        <v>5</v>
      </c>
      <c r="P804" s="9" t="s">
        <v>2259</v>
      </c>
      <c r="Q804" s="9" t="str">
        <f t="shared" ref="Q804:Q867" si="60">RIGHT(A804,4)</f>
        <v>1555</v>
      </c>
      <c r="R804" s="9" t="s">
        <v>3867</v>
      </c>
      <c r="S804" s="3"/>
      <c r="T804" s="3"/>
      <c r="U804" s="3"/>
    </row>
    <row r="805" spans="1:21" x14ac:dyDescent="0.25">
      <c r="A805" s="9" t="s">
        <v>3868</v>
      </c>
      <c r="B805" s="9" t="str">
        <f t="shared" si="59"/>
        <v>20190628</v>
      </c>
      <c r="C805" s="9" t="s">
        <v>872</v>
      </c>
      <c r="D805" s="9" t="s">
        <v>2258</v>
      </c>
      <c r="E805" s="9" t="s">
        <v>29</v>
      </c>
      <c r="F805" s="9" t="s">
        <v>277</v>
      </c>
      <c r="G805" s="9" t="s">
        <v>33</v>
      </c>
      <c r="H805" s="9" t="s">
        <v>26</v>
      </c>
      <c r="I805" s="9">
        <v>48</v>
      </c>
      <c r="J805" s="24">
        <v>10</v>
      </c>
      <c r="K805" s="25" t="str">
        <f>IF(F805="NA","0000",IF(F805="A04","0200",IF(F805="A03","0500",IF(F805="A02","0700",IF(F805="A01","1000",ERROR)))))</f>
        <v>1000</v>
      </c>
      <c r="L805" s="25" t="str">
        <f t="shared" si="58"/>
        <v>010</v>
      </c>
      <c r="M805" s="26">
        <v>0</v>
      </c>
      <c r="N805" s="25">
        <v>31</v>
      </c>
      <c r="O805" s="25">
        <v>5</v>
      </c>
      <c r="P805" s="9" t="s">
        <v>2259</v>
      </c>
      <c r="Q805" s="9" t="str">
        <f t="shared" si="60"/>
        <v>1557</v>
      </c>
      <c r="R805" s="9" t="s">
        <v>3869</v>
      </c>
      <c r="S805" s="3">
        <f>I805-I802</f>
        <v>46</v>
      </c>
      <c r="T805" s="3">
        <f>I803-I801</f>
        <v>241</v>
      </c>
      <c r="U805" s="3">
        <f>S805/T805</f>
        <v>0.1908713692946058</v>
      </c>
    </row>
    <row r="806" spans="1:21" x14ac:dyDescent="0.25">
      <c r="A806" s="9" t="s">
        <v>3870</v>
      </c>
      <c r="B806" s="9" t="str">
        <f t="shared" si="59"/>
        <v>20190628</v>
      </c>
      <c r="C806" s="9" t="s">
        <v>872</v>
      </c>
      <c r="D806" s="9" t="s">
        <v>2258</v>
      </c>
      <c r="E806" s="9" t="s">
        <v>23</v>
      </c>
      <c r="F806" s="9" t="s">
        <v>24</v>
      </c>
      <c r="G806" s="9" t="s">
        <v>25</v>
      </c>
      <c r="H806" s="9" t="s">
        <v>26</v>
      </c>
      <c r="I806" s="9">
        <v>0</v>
      </c>
      <c r="J806" s="24">
        <v>0</v>
      </c>
      <c r="K806" s="25" t="str">
        <f>IF(F806="NA","0000",IF(F806="A04","0200",IF(F806="A03","0500",IF(F806="A02","0700",IF(F806="A01","1000",ERROR)))))</f>
        <v>0000</v>
      </c>
      <c r="L806" s="25" t="str">
        <f t="shared" si="58"/>
        <v>000</v>
      </c>
      <c r="M806" s="26">
        <v>0</v>
      </c>
      <c r="N806" s="25">
        <v>31</v>
      </c>
      <c r="O806" s="25">
        <v>6</v>
      </c>
      <c r="P806" s="9" t="s">
        <v>2259</v>
      </c>
      <c r="Q806" s="9" t="str">
        <f t="shared" si="60"/>
        <v>1559</v>
      </c>
      <c r="R806" s="9" t="s">
        <v>3871</v>
      </c>
      <c r="S806" s="3"/>
      <c r="T806" s="3"/>
      <c r="U806" s="3"/>
    </row>
    <row r="807" spans="1:21" x14ac:dyDescent="0.25">
      <c r="A807" s="9" t="s">
        <v>3872</v>
      </c>
      <c r="B807" s="9" t="str">
        <f t="shared" si="59"/>
        <v>20190628</v>
      </c>
      <c r="C807" s="9" t="s">
        <v>872</v>
      </c>
      <c r="D807" s="9" t="s">
        <v>2258</v>
      </c>
      <c r="E807" s="9" t="s">
        <v>29</v>
      </c>
      <c r="F807" s="9" t="s">
        <v>24</v>
      </c>
      <c r="G807" s="9" t="s">
        <v>25</v>
      </c>
      <c r="H807" s="9" t="s">
        <v>26</v>
      </c>
      <c r="I807" s="9">
        <v>1</v>
      </c>
      <c r="J807" s="24">
        <v>0</v>
      </c>
      <c r="K807" s="25" t="str">
        <f>IF(F807="NA","0000",IF(F807="A04","0200",IF(F807="A03","0500",IF(F807="A02","0700",IF(F807="A01","1000",ERROR)))))</f>
        <v>0000</v>
      </c>
      <c r="L807" s="25" t="str">
        <f t="shared" si="58"/>
        <v>000</v>
      </c>
      <c r="M807" s="26">
        <v>0</v>
      </c>
      <c r="N807" s="25">
        <v>31</v>
      </c>
      <c r="O807" s="25">
        <v>6</v>
      </c>
      <c r="P807" s="9" t="s">
        <v>2259</v>
      </c>
      <c r="Q807" s="9" t="str">
        <f t="shared" si="60"/>
        <v>1561</v>
      </c>
      <c r="R807" s="9" t="s">
        <v>3873</v>
      </c>
      <c r="S807" s="3"/>
      <c r="T807" s="3"/>
      <c r="U807" s="3"/>
    </row>
    <row r="808" spans="1:21" x14ac:dyDescent="0.25">
      <c r="A808" s="9" t="s">
        <v>3874</v>
      </c>
      <c r="B808" s="9" t="str">
        <f t="shared" si="59"/>
        <v>20190628</v>
      </c>
      <c r="C808" s="9" t="s">
        <v>872</v>
      </c>
      <c r="D808" s="9" t="s">
        <v>2258</v>
      </c>
      <c r="E808" s="9" t="s">
        <v>23</v>
      </c>
      <c r="F808" s="9" t="s">
        <v>277</v>
      </c>
      <c r="G808" s="9" t="s">
        <v>33</v>
      </c>
      <c r="H808" s="9" t="s">
        <v>26</v>
      </c>
      <c r="I808" s="9">
        <v>490</v>
      </c>
      <c r="J808" s="24">
        <v>10</v>
      </c>
      <c r="K808" s="25" t="str">
        <f>IF(F808="NA","0000",IF(F808="A04","0200",IF(F808="A03","0500",IF(F808="A02","0700",IF(F808="A01","1000",ERROR)))))</f>
        <v>1000</v>
      </c>
      <c r="L808" s="25" t="str">
        <f t="shared" si="58"/>
        <v>010</v>
      </c>
      <c r="M808" s="26">
        <v>0</v>
      </c>
      <c r="N808" s="25">
        <v>31</v>
      </c>
      <c r="O808" s="25">
        <v>6</v>
      </c>
      <c r="P808" s="9" t="s">
        <v>2259</v>
      </c>
      <c r="Q808" s="9" t="str">
        <f t="shared" si="60"/>
        <v>1563</v>
      </c>
      <c r="R808" s="9" t="s">
        <v>3875</v>
      </c>
      <c r="S808" s="3"/>
      <c r="T808" s="3"/>
      <c r="U808" s="3"/>
    </row>
    <row r="809" spans="1:21" x14ac:dyDescent="0.25">
      <c r="A809" s="9" t="s">
        <v>3876</v>
      </c>
      <c r="B809" s="9" t="str">
        <f t="shared" si="59"/>
        <v>20190628</v>
      </c>
      <c r="C809" s="9" t="s">
        <v>872</v>
      </c>
      <c r="D809" s="9" t="s">
        <v>2258</v>
      </c>
      <c r="E809" s="9" t="s">
        <v>23</v>
      </c>
      <c r="F809" s="9" t="s">
        <v>277</v>
      </c>
      <c r="G809" s="9" t="s">
        <v>33</v>
      </c>
      <c r="H809" s="9" t="s">
        <v>26</v>
      </c>
      <c r="I809" s="9">
        <v>353</v>
      </c>
      <c r="J809" s="24">
        <v>10</v>
      </c>
      <c r="K809" s="25" t="str">
        <f>IF(F809="NA","0000",IF(F809="A04","0200",IF(F809="A03","0500",IF(F809="A02","0700",IF(F809="A01","1000",ERROR)))))</f>
        <v>1000</v>
      </c>
      <c r="L809" s="25" t="str">
        <f t="shared" si="58"/>
        <v>010</v>
      </c>
      <c r="M809" s="26">
        <v>0</v>
      </c>
      <c r="N809" s="25">
        <v>31</v>
      </c>
      <c r="O809" s="25">
        <v>6</v>
      </c>
      <c r="P809" s="9" t="s">
        <v>2259</v>
      </c>
      <c r="Q809" s="9" t="str">
        <f t="shared" si="60"/>
        <v>1565</v>
      </c>
      <c r="R809" s="9" t="s">
        <v>3877</v>
      </c>
      <c r="S809" s="3"/>
      <c r="T809" s="3"/>
      <c r="U809" s="3"/>
    </row>
    <row r="810" spans="1:21" x14ac:dyDescent="0.25">
      <c r="A810" s="9" t="s">
        <v>3878</v>
      </c>
      <c r="B810" s="9" t="str">
        <f t="shared" si="59"/>
        <v>20190628</v>
      </c>
      <c r="C810" s="9" t="s">
        <v>872</v>
      </c>
      <c r="D810" s="9" t="s">
        <v>2258</v>
      </c>
      <c r="E810" s="9" t="s">
        <v>29</v>
      </c>
      <c r="F810" s="9" t="s">
        <v>277</v>
      </c>
      <c r="G810" s="9" t="s">
        <v>33</v>
      </c>
      <c r="H810" s="9" t="s">
        <v>26</v>
      </c>
      <c r="I810" s="9">
        <v>81</v>
      </c>
      <c r="J810" s="24">
        <v>10</v>
      </c>
      <c r="K810" s="25" t="str">
        <f>IF(F810="NA","0000",IF(F810="A04","0200",IF(F810="A03","0500",IF(F810="A02","0700",IF(F810="A01","1000",ERROR)))))</f>
        <v>1000</v>
      </c>
      <c r="L810" s="25" t="str">
        <f t="shared" si="58"/>
        <v>010</v>
      </c>
      <c r="M810" s="26">
        <v>0</v>
      </c>
      <c r="N810" s="25">
        <v>31</v>
      </c>
      <c r="O810" s="25">
        <v>6</v>
      </c>
      <c r="P810" s="9" t="s">
        <v>2259</v>
      </c>
      <c r="Q810" s="9" t="str">
        <f t="shared" si="60"/>
        <v>1567</v>
      </c>
      <c r="R810" s="9" t="s">
        <v>3879</v>
      </c>
      <c r="S810" s="3">
        <f>I810-I807</f>
        <v>80</v>
      </c>
      <c r="T810" s="3">
        <f>I808-I806</f>
        <v>490</v>
      </c>
      <c r="U810" s="3">
        <f>S810/T810</f>
        <v>0.16326530612244897</v>
      </c>
    </row>
    <row r="811" spans="1:21" x14ac:dyDescent="0.25">
      <c r="A811" s="9" t="s">
        <v>3880</v>
      </c>
      <c r="B811" s="9" t="str">
        <f t="shared" si="59"/>
        <v>20190628</v>
      </c>
      <c r="C811" s="9" t="s">
        <v>872</v>
      </c>
      <c r="D811" s="9" t="s">
        <v>2258</v>
      </c>
      <c r="E811" s="9" t="s">
        <v>23</v>
      </c>
      <c r="F811" s="9" t="s">
        <v>24</v>
      </c>
      <c r="G811" s="9" t="s">
        <v>25</v>
      </c>
      <c r="H811" s="9" t="s">
        <v>26</v>
      </c>
      <c r="I811" s="9">
        <v>0</v>
      </c>
      <c r="J811" s="24">
        <v>0</v>
      </c>
      <c r="K811" s="25" t="str">
        <f>IF(F811="NA","0000",IF(F811="A04","0200",IF(F811="A03","0500",IF(F811="A02","0700",IF(F811="A01","1000",ERROR)))))</f>
        <v>0000</v>
      </c>
      <c r="L811" s="25" t="str">
        <f t="shared" si="58"/>
        <v>000</v>
      </c>
      <c r="M811" s="26">
        <v>0</v>
      </c>
      <c r="N811" s="25">
        <v>32</v>
      </c>
      <c r="O811" s="25">
        <v>1</v>
      </c>
      <c r="P811" s="9" t="s">
        <v>2310</v>
      </c>
      <c r="Q811" s="9" t="str">
        <f t="shared" si="60"/>
        <v>1510</v>
      </c>
      <c r="R811" s="9" t="s">
        <v>3881</v>
      </c>
      <c r="S811" s="3"/>
      <c r="T811" s="3"/>
      <c r="U811" s="3"/>
    </row>
    <row r="812" spans="1:21" x14ac:dyDescent="0.25">
      <c r="A812" s="9" t="s">
        <v>3882</v>
      </c>
      <c r="B812" s="9" t="str">
        <f t="shared" si="59"/>
        <v>20190628</v>
      </c>
      <c r="C812" s="9" t="s">
        <v>872</v>
      </c>
      <c r="D812" s="9" t="s">
        <v>2258</v>
      </c>
      <c r="E812" s="9" t="s">
        <v>29</v>
      </c>
      <c r="F812" s="9" t="s">
        <v>24</v>
      </c>
      <c r="G812" s="9" t="s">
        <v>25</v>
      </c>
      <c r="H812" s="9" t="s">
        <v>26</v>
      </c>
      <c r="I812" s="9">
        <v>8</v>
      </c>
      <c r="J812" s="24">
        <v>0</v>
      </c>
      <c r="K812" s="25" t="str">
        <f>IF(F812="NA","0000",IF(F812="A04","0200",IF(F812="A03","0500",IF(F812="A02","0700",IF(F812="A01","1000",ERROR)))))</f>
        <v>0000</v>
      </c>
      <c r="L812" s="25" t="str">
        <f t="shared" si="58"/>
        <v>000</v>
      </c>
      <c r="M812" s="26">
        <v>0</v>
      </c>
      <c r="N812" s="25">
        <v>32</v>
      </c>
      <c r="O812" s="25">
        <v>1</v>
      </c>
      <c r="P812" s="9" t="s">
        <v>2310</v>
      </c>
      <c r="Q812" s="9" t="str">
        <f t="shared" si="60"/>
        <v>1512</v>
      </c>
      <c r="R812" s="9" t="s">
        <v>3883</v>
      </c>
      <c r="S812" s="3"/>
      <c r="T812" s="3"/>
      <c r="U812" s="3"/>
    </row>
    <row r="813" spans="1:21" x14ac:dyDescent="0.25">
      <c r="A813" s="9" t="s">
        <v>3884</v>
      </c>
      <c r="B813" s="9" t="str">
        <f t="shared" si="59"/>
        <v>20190628</v>
      </c>
      <c r="C813" s="9" t="s">
        <v>872</v>
      </c>
      <c r="D813" s="9" t="s">
        <v>2258</v>
      </c>
      <c r="E813" s="9" t="s">
        <v>23</v>
      </c>
      <c r="F813" s="9" t="s">
        <v>277</v>
      </c>
      <c r="G813" s="9" t="s">
        <v>33</v>
      </c>
      <c r="H813" s="9" t="s">
        <v>26</v>
      </c>
      <c r="I813" s="9">
        <v>401</v>
      </c>
      <c r="J813" s="24">
        <v>10</v>
      </c>
      <c r="K813" s="25" t="str">
        <f>IF(F813="NA","0000",IF(F813="A04","0200",IF(F813="A03","0500",IF(F813="A02","0700",IF(F813="A01","1000",ERROR)))))</f>
        <v>1000</v>
      </c>
      <c r="L813" s="25" t="str">
        <f t="shared" si="58"/>
        <v>010</v>
      </c>
      <c r="M813" s="26">
        <v>0</v>
      </c>
      <c r="N813" s="25">
        <v>32</v>
      </c>
      <c r="O813" s="25">
        <v>1</v>
      </c>
      <c r="P813" s="9" t="s">
        <v>2310</v>
      </c>
      <c r="Q813" s="9" t="str">
        <f t="shared" si="60"/>
        <v>1514</v>
      </c>
      <c r="R813" s="9" t="s">
        <v>3885</v>
      </c>
      <c r="S813" s="3"/>
      <c r="T813" s="3"/>
      <c r="U813" s="3"/>
    </row>
    <row r="814" spans="1:21" x14ac:dyDescent="0.25">
      <c r="A814" s="9" t="s">
        <v>3886</v>
      </c>
      <c r="B814" s="9" t="str">
        <f t="shared" si="59"/>
        <v>20190628</v>
      </c>
      <c r="C814" s="9" t="s">
        <v>872</v>
      </c>
      <c r="D814" s="9" t="s">
        <v>2258</v>
      </c>
      <c r="E814" s="9" t="s">
        <v>23</v>
      </c>
      <c r="F814" s="9" t="s">
        <v>277</v>
      </c>
      <c r="G814" s="9" t="s">
        <v>33</v>
      </c>
      <c r="H814" s="9" t="s">
        <v>26</v>
      </c>
      <c r="I814" s="9">
        <v>350</v>
      </c>
      <c r="J814" s="24">
        <v>10</v>
      </c>
      <c r="K814" s="25" t="str">
        <f>IF(F814="NA","0000",IF(F814="A04","0200",IF(F814="A03","0500",IF(F814="A02","0700",IF(F814="A01","1000",ERROR)))))</f>
        <v>1000</v>
      </c>
      <c r="L814" s="25" t="str">
        <f t="shared" si="58"/>
        <v>010</v>
      </c>
      <c r="M814" s="26">
        <v>0</v>
      </c>
      <c r="N814" s="25">
        <v>32</v>
      </c>
      <c r="O814" s="25">
        <v>1</v>
      </c>
      <c r="P814" s="9" t="s">
        <v>2310</v>
      </c>
      <c r="Q814" s="9" t="str">
        <f t="shared" si="60"/>
        <v>1516</v>
      </c>
      <c r="R814" s="9" t="s">
        <v>3887</v>
      </c>
      <c r="S814" s="3"/>
      <c r="T814" s="3"/>
      <c r="U814" s="3"/>
    </row>
    <row r="815" spans="1:21" x14ac:dyDescent="0.25">
      <c r="A815" s="9" t="s">
        <v>3888</v>
      </c>
      <c r="B815" s="9" t="str">
        <f t="shared" si="59"/>
        <v>20190628</v>
      </c>
      <c r="C815" s="9" t="s">
        <v>872</v>
      </c>
      <c r="D815" s="9" t="s">
        <v>2258</v>
      </c>
      <c r="E815" s="9" t="s">
        <v>29</v>
      </c>
      <c r="F815" s="9" t="s">
        <v>277</v>
      </c>
      <c r="G815" s="9" t="s">
        <v>33</v>
      </c>
      <c r="H815" s="9" t="s">
        <v>26</v>
      </c>
      <c r="I815" s="9">
        <v>62</v>
      </c>
      <c r="J815" s="24">
        <v>10</v>
      </c>
      <c r="K815" s="25" t="str">
        <f>IF(F815="NA","0000",IF(F815="A04","0200",IF(F815="A03","0500",IF(F815="A02","0700",IF(F815="A01","1000",ERROR)))))</f>
        <v>1000</v>
      </c>
      <c r="L815" s="25" t="str">
        <f t="shared" si="58"/>
        <v>010</v>
      </c>
      <c r="M815" s="26">
        <v>0</v>
      </c>
      <c r="N815" s="25">
        <v>32</v>
      </c>
      <c r="O815" s="25">
        <v>1</v>
      </c>
      <c r="P815" s="9" t="s">
        <v>2359</v>
      </c>
      <c r="Q815" s="9" t="str">
        <f t="shared" si="60"/>
        <v>1518</v>
      </c>
      <c r="R815" s="9" t="s">
        <v>3889</v>
      </c>
      <c r="S815" s="3">
        <f>I815-I812</f>
        <v>54</v>
      </c>
      <c r="T815" s="3">
        <f>I813-I811</f>
        <v>401</v>
      </c>
      <c r="U815" s="3">
        <f>S815/T815</f>
        <v>0.13466334164588528</v>
      </c>
    </row>
    <row r="816" spans="1:21" x14ac:dyDescent="0.25">
      <c r="A816" s="9" t="s">
        <v>3890</v>
      </c>
      <c r="B816" s="9" t="str">
        <f t="shared" si="59"/>
        <v>20190628</v>
      </c>
      <c r="C816" s="9" t="s">
        <v>872</v>
      </c>
      <c r="D816" s="9" t="s">
        <v>2258</v>
      </c>
      <c r="E816" s="9" t="s">
        <v>23</v>
      </c>
      <c r="F816" s="9" t="s">
        <v>24</v>
      </c>
      <c r="G816" s="9" t="s">
        <v>25</v>
      </c>
      <c r="H816" s="9" t="s">
        <v>26</v>
      </c>
      <c r="I816" s="9">
        <v>0</v>
      </c>
      <c r="J816" s="24">
        <v>0</v>
      </c>
      <c r="K816" s="25" t="str">
        <f>IF(F816="NA","0000",IF(F816="A04","0200",IF(F816="A03","0500",IF(F816="A02","0700",IF(F816="A01","1000",ERROR)))))</f>
        <v>0000</v>
      </c>
      <c r="L816" s="25" t="str">
        <f t="shared" si="58"/>
        <v>000</v>
      </c>
      <c r="M816" s="26">
        <v>0</v>
      </c>
      <c r="N816" s="25">
        <v>32</v>
      </c>
      <c r="O816" s="25">
        <v>2</v>
      </c>
      <c r="P816" s="9" t="s">
        <v>2310</v>
      </c>
      <c r="Q816" s="9" t="str">
        <f t="shared" si="60"/>
        <v>1520</v>
      </c>
      <c r="R816" s="9" t="s">
        <v>3891</v>
      </c>
      <c r="S816" s="3"/>
      <c r="T816" s="3"/>
      <c r="U816" s="3"/>
    </row>
    <row r="817" spans="1:21" x14ac:dyDescent="0.25">
      <c r="A817" s="9" t="s">
        <v>3892</v>
      </c>
      <c r="B817" s="9" t="str">
        <f t="shared" si="59"/>
        <v>20190628</v>
      </c>
      <c r="C817" s="9" t="s">
        <v>872</v>
      </c>
      <c r="D817" s="9" t="s">
        <v>2258</v>
      </c>
      <c r="E817" s="9" t="s">
        <v>29</v>
      </c>
      <c r="F817" s="9" t="s">
        <v>24</v>
      </c>
      <c r="G817" s="9" t="s">
        <v>25</v>
      </c>
      <c r="H817" s="9" t="s">
        <v>26</v>
      </c>
      <c r="I817" s="9">
        <v>4</v>
      </c>
      <c r="J817" s="24">
        <v>0</v>
      </c>
      <c r="K817" s="25" t="str">
        <f>IF(F817="NA","0000",IF(F817="A04","0200",IF(F817="A03","0500",IF(F817="A02","0700",IF(F817="A01","1000",ERROR)))))</f>
        <v>0000</v>
      </c>
      <c r="L817" s="25" t="str">
        <f t="shared" si="58"/>
        <v>000</v>
      </c>
      <c r="M817" s="26">
        <v>0</v>
      </c>
      <c r="N817" s="25">
        <v>32</v>
      </c>
      <c r="O817" s="25">
        <v>2</v>
      </c>
      <c r="P817" s="9" t="s">
        <v>2310</v>
      </c>
      <c r="Q817" s="9" t="str">
        <f t="shared" si="60"/>
        <v>1522</v>
      </c>
      <c r="R817" s="9" t="s">
        <v>3893</v>
      </c>
      <c r="S817" s="3"/>
      <c r="T817" s="3"/>
      <c r="U817" s="3"/>
    </row>
    <row r="818" spans="1:21" x14ac:dyDescent="0.25">
      <c r="A818" s="9" t="s">
        <v>3894</v>
      </c>
      <c r="B818" s="9" t="str">
        <f t="shared" si="59"/>
        <v>20190628</v>
      </c>
      <c r="C818" s="9" t="s">
        <v>872</v>
      </c>
      <c r="D818" s="9" t="s">
        <v>2258</v>
      </c>
      <c r="E818" s="9" t="s">
        <v>23</v>
      </c>
      <c r="F818" s="9" t="s">
        <v>277</v>
      </c>
      <c r="G818" s="9" t="s">
        <v>33</v>
      </c>
      <c r="H818" s="9" t="s">
        <v>26</v>
      </c>
      <c r="I818" s="9">
        <v>491</v>
      </c>
      <c r="J818" s="24">
        <v>10</v>
      </c>
      <c r="K818" s="25" t="str">
        <f>IF(F818="NA","0000",IF(F818="A04","0200",IF(F818="A03","0500",IF(F818="A02","0700",IF(F818="A01","1000",ERROR)))))</f>
        <v>1000</v>
      </c>
      <c r="L818" s="25" t="str">
        <f t="shared" si="58"/>
        <v>010</v>
      </c>
      <c r="M818" s="26">
        <v>0</v>
      </c>
      <c r="N818" s="25">
        <v>32</v>
      </c>
      <c r="O818" s="25">
        <v>2</v>
      </c>
      <c r="P818" s="9" t="s">
        <v>2310</v>
      </c>
      <c r="Q818" s="9" t="str">
        <f t="shared" si="60"/>
        <v>1524</v>
      </c>
      <c r="R818" s="9" t="s">
        <v>3895</v>
      </c>
      <c r="S818" s="3"/>
      <c r="T818" s="3"/>
      <c r="U818" s="3"/>
    </row>
    <row r="819" spans="1:21" x14ac:dyDescent="0.25">
      <c r="A819" s="9" t="s">
        <v>3896</v>
      </c>
      <c r="B819" s="9" t="str">
        <f t="shared" si="59"/>
        <v>20190628</v>
      </c>
      <c r="C819" s="9" t="s">
        <v>872</v>
      </c>
      <c r="D819" s="9" t="s">
        <v>2258</v>
      </c>
      <c r="E819" s="9" t="s">
        <v>23</v>
      </c>
      <c r="F819" s="9" t="s">
        <v>277</v>
      </c>
      <c r="G819" s="9" t="s">
        <v>33</v>
      </c>
      <c r="H819" s="9" t="s">
        <v>26</v>
      </c>
      <c r="I819" s="9">
        <v>412</v>
      </c>
      <c r="J819" s="24">
        <v>10</v>
      </c>
      <c r="K819" s="25" t="str">
        <f>IF(F819="NA","0000",IF(F819="A04","0200",IF(F819="A03","0500",IF(F819="A02","0700",IF(F819="A01","1000",ERROR)))))</f>
        <v>1000</v>
      </c>
      <c r="L819" s="25" t="str">
        <f t="shared" si="58"/>
        <v>010</v>
      </c>
      <c r="M819" s="26">
        <v>0</v>
      </c>
      <c r="N819" s="25">
        <v>32</v>
      </c>
      <c r="O819" s="25">
        <v>2</v>
      </c>
      <c r="P819" s="9" t="s">
        <v>2310</v>
      </c>
      <c r="Q819" s="9" t="str">
        <f t="shared" si="60"/>
        <v>1526</v>
      </c>
      <c r="R819" s="9" t="s">
        <v>3897</v>
      </c>
      <c r="S819" s="3"/>
      <c r="T819" s="3"/>
      <c r="U819" s="3"/>
    </row>
    <row r="820" spans="1:21" x14ac:dyDescent="0.25">
      <c r="A820" s="9" t="s">
        <v>3898</v>
      </c>
      <c r="B820" s="9" t="str">
        <f t="shared" si="59"/>
        <v>20190628</v>
      </c>
      <c r="C820" s="9" t="s">
        <v>872</v>
      </c>
      <c r="D820" s="9" t="s">
        <v>2258</v>
      </c>
      <c r="E820" s="9" t="s">
        <v>29</v>
      </c>
      <c r="F820" s="9" t="s">
        <v>277</v>
      </c>
      <c r="G820" s="9" t="s">
        <v>33</v>
      </c>
      <c r="H820" s="9" t="s">
        <v>26</v>
      </c>
      <c r="I820" s="9">
        <v>114</v>
      </c>
      <c r="J820" s="24">
        <v>10</v>
      </c>
      <c r="K820" s="25" t="str">
        <f>IF(F820="NA","0000",IF(F820="A04","0200",IF(F820="A03","0500",IF(F820="A02","0700",IF(F820="A01","1000",ERROR)))))</f>
        <v>1000</v>
      </c>
      <c r="L820" s="25" t="str">
        <f t="shared" si="58"/>
        <v>010</v>
      </c>
      <c r="M820" s="26">
        <v>0</v>
      </c>
      <c r="N820" s="25">
        <v>32</v>
      </c>
      <c r="O820" s="25">
        <v>2</v>
      </c>
      <c r="P820" s="9" t="s">
        <v>2359</v>
      </c>
      <c r="Q820" s="9" t="str">
        <f t="shared" si="60"/>
        <v>1528</v>
      </c>
      <c r="R820" s="9" t="s">
        <v>3899</v>
      </c>
      <c r="S820" s="3">
        <f>I820-I817</f>
        <v>110</v>
      </c>
      <c r="T820" s="3">
        <f>I818-I816</f>
        <v>491</v>
      </c>
      <c r="U820" s="3">
        <f>S820/T820</f>
        <v>0.22403258655804481</v>
      </c>
    </row>
    <row r="821" spans="1:21" x14ac:dyDescent="0.25">
      <c r="A821" s="9" t="s">
        <v>3900</v>
      </c>
      <c r="B821" s="9" t="str">
        <f t="shared" si="59"/>
        <v>20190628</v>
      </c>
      <c r="C821" s="9" t="s">
        <v>872</v>
      </c>
      <c r="D821" s="9" t="s">
        <v>2258</v>
      </c>
      <c r="E821" s="9" t="s">
        <v>23</v>
      </c>
      <c r="F821" s="9" t="s">
        <v>24</v>
      </c>
      <c r="G821" s="9" t="s">
        <v>25</v>
      </c>
      <c r="H821" s="9" t="s">
        <v>26</v>
      </c>
      <c r="I821" s="9">
        <v>0</v>
      </c>
      <c r="J821" s="24">
        <v>0</v>
      </c>
      <c r="K821" s="25" t="str">
        <f>IF(F821="NA","0000",IF(F821="A04","0200",IF(F821="A03","0500",IF(F821="A02","0700",IF(F821="A01","1000",ERROR)))))</f>
        <v>0000</v>
      </c>
      <c r="L821" s="25" t="str">
        <f t="shared" si="58"/>
        <v>000</v>
      </c>
      <c r="M821" s="26">
        <v>0</v>
      </c>
      <c r="N821" s="25">
        <v>32</v>
      </c>
      <c r="O821" s="25">
        <v>3</v>
      </c>
      <c r="P821" s="9" t="s">
        <v>2310</v>
      </c>
      <c r="Q821" s="9" t="str">
        <f t="shared" si="60"/>
        <v>1530</v>
      </c>
      <c r="R821" s="9" t="s">
        <v>3901</v>
      </c>
      <c r="S821" s="3"/>
      <c r="T821" s="3"/>
      <c r="U821" s="3"/>
    </row>
    <row r="822" spans="1:21" x14ac:dyDescent="0.25">
      <c r="A822" s="9" t="s">
        <v>3902</v>
      </c>
      <c r="B822" s="9" t="str">
        <f t="shared" si="59"/>
        <v>20190628</v>
      </c>
      <c r="C822" s="9" t="s">
        <v>872</v>
      </c>
      <c r="D822" s="9" t="s">
        <v>2258</v>
      </c>
      <c r="E822" s="9" t="s">
        <v>29</v>
      </c>
      <c r="F822" s="9" t="s">
        <v>24</v>
      </c>
      <c r="G822" s="9" t="s">
        <v>25</v>
      </c>
      <c r="H822" s="9" t="s">
        <v>26</v>
      </c>
      <c r="I822" s="9">
        <v>1</v>
      </c>
      <c r="J822" s="24">
        <v>0</v>
      </c>
      <c r="K822" s="25" t="str">
        <f>IF(F822="NA","0000",IF(F822="A04","0200",IF(F822="A03","0500",IF(F822="A02","0700",IF(F822="A01","1000",ERROR)))))</f>
        <v>0000</v>
      </c>
      <c r="L822" s="25" t="str">
        <f t="shared" si="58"/>
        <v>000</v>
      </c>
      <c r="M822" s="26">
        <v>0</v>
      </c>
      <c r="N822" s="25">
        <v>32</v>
      </c>
      <c r="O822" s="25">
        <v>3</v>
      </c>
      <c r="P822" s="9" t="s">
        <v>2310</v>
      </c>
      <c r="Q822" s="9" t="str">
        <f t="shared" si="60"/>
        <v>1532</v>
      </c>
      <c r="R822" s="9" t="s">
        <v>3903</v>
      </c>
      <c r="S822" s="3"/>
      <c r="T822" s="3"/>
      <c r="U822" s="3"/>
    </row>
    <row r="823" spans="1:21" x14ac:dyDescent="0.25">
      <c r="A823" s="9" t="s">
        <v>3904</v>
      </c>
      <c r="B823" s="9" t="str">
        <f t="shared" si="59"/>
        <v>20190628</v>
      </c>
      <c r="C823" s="9" t="s">
        <v>872</v>
      </c>
      <c r="D823" s="9" t="s">
        <v>2258</v>
      </c>
      <c r="E823" s="9" t="s">
        <v>23</v>
      </c>
      <c r="F823" s="9" t="s">
        <v>277</v>
      </c>
      <c r="G823" s="9" t="s">
        <v>33</v>
      </c>
      <c r="H823" s="9" t="s">
        <v>26</v>
      </c>
      <c r="I823" s="9">
        <v>91</v>
      </c>
      <c r="J823" s="24">
        <v>10</v>
      </c>
      <c r="K823" s="25" t="str">
        <f>IF(F823="NA","0000",IF(F823="A04","0200",IF(F823="A03","0500",IF(F823="A02","0700",IF(F823="A01","1000",ERROR)))))</f>
        <v>1000</v>
      </c>
      <c r="L823" s="25" t="str">
        <f t="shared" si="58"/>
        <v>010</v>
      </c>
      <c r="M823" s="26">
        <v>0</v>
      </c>
      <c r="N823" s="25">
        <v>32</v>
      </c>
      <c r="O823" s="25">
        <v>3</v>
      </c>
      <c r="P823" s="9" t="s">
        <v>2310</v>
      </c>
      <c r="Q823" s="9" t="str">
        <f t="shared" si="60"/>
        <v>1534</v>
      </c>
      <c r="R823" s="9" t="s">
        <v>3905</v>
      </c>
      <c r="S823" s="3"/>
      <c r="T823" s="3"/>
      <c r="U823" s="3"/>
    </row>
    <row r="824" spans="1:21" x14ac:dyDescent="0.25">
      <c r="A824" s="9" t="s">
        <v>3906</v>
      </c>
      <c r="B824" s="9" t="str">
        <f t="shared" si="59"/>
        <v>20190628</v>
      </c>
      <c r="C824" s="9" t="s">
        <v>872</v>
      </c>
      <c r="D824" s="9" t="s">
        <v>2258</v>
      </c>
      <c r="E824" s="9" t="s">
        <v>23</v>
      </c>
      <c r="F824" s="9" t="s">
        <v>277</v>
      </c>
      <c r="G824" s="9" t="s">
        <v>33</v>
      </c>
      <c r="H824" s="9" t="s">
        <v>26</v>
      </c>
      <c r="I824" s="9">
        <v>180</v>
      </c>
      <c r="J824" s="24">
        <v>10</v>
      </c>
      <c r="K824" s="25" t="str">
        <f>IF(F824="NA","0000",IF(F824="A04","0200",IF(F824="A03","0500",IF(F824="A02","0700",IF(F824="A01","1000",ERROR)))))</f>
        <v>1000</v>
      </c>
      <c r="L824" s="25" t="str">
        <f t="shared" si="58"/>
        <v>010</v>
      </c>
      <c r="M824" s="26">
        <v>0</v>
      </c>
      <c r="N824" s="25">
        <v>32</v>
      </c>
      <c r="O824" s="25">
        <v>3</v>
      </c>
      <c r="P824" s="9" t="s">
        <v>2310</v>
      </c>
      <c r="Q824" s="9" t="str">
        <f t="shared" si="60"/>
        <v>1536</v>
      </c>
      <c r="R824" s="9" t="s">
        <v>3907</v>
      </c>
      <c r="S824" s="3"/>
      <c r="T824" s="3"/>
      <c r="U824" s="3"/>
    </row>
    <row r="825" spans="1:21" x14ac:dyDescent="0.25">
      <c r="A825" s="9" t="s">
        <v>3908</v>
      </c>
      <c r="B825" s="9" t="str">
        <f t="shared" si="59"/>
        <v>20190628</v>
      </c>
      <c r="C825" s="9" t="s">
        <v>872</v>
      </c>
      <c r="D825" s="9" t="s">
        <v>2258</v>
      </c>
      <c r="E825" s="9" t="s">
        <v>29</v>
      </c>
      <c r="F825" s="9" t="s">
        <v>277</v>
      </c>
      <c r="G825" s="9" t="s">
        <v>33</v>
      </c>
      <c r="H825" s="9" t="s">
        <v>26</v>
      </c>
      <c r="I825" s="9">
        <v>50</v>
      </c>
      <c r="J825" s="24">
        <v>10</v>
      </c>
      <c r="K825" s="25" t="str">
        <f>IF(F825="NA","0000",IF(F825="A04","0200",IF(F825="A03","0500",IF(F825="A02","0700",IF(F825="A01","1000",ERROR)))))</f>
        <v>1000</v>
      </c>
      <c r="L825" s="25" t="str">
        <f t="shared" si="58"/>
        <v>010</v>
      </c>
      <c r="M825" s="26">
        <v>0</v>
      </c>
      <c r="N825" s="25">
        <v>32</v>
      </c>
      <c r="O825" s="25">
        <v>3</v>
      </c>
      <c r="P825" s="9" t="s">
        <v>2359</v>
      </c>
      <c r="Q825" s="9" t="str">
        <f t="shared" si="60"/>
        <v>1538</v>
      </c>
      <c r="R825" s="9" t="s">
        <v>3909</v>
      </c>
      <c r="S825" s="3">
        <f>I825-I822</f>
        <v>49</v>
      </c>
      <c r="T825" s="3">
        <f>I823-I821</f>
        <v>91</v>
      </c>
      <c r="U825" s="3">
        <f>S825/T825</f>
        <v>0.53846153846153844</v>
      </c>
    </row>
    <row r="826" spans="1:21" x14ac:dyDescent="0.25">
      <c r="A826" s="9" t="s">
        <v>3910</v>
      </c>
      <c r="B826" s="9" t="str">
        <f t="shared" si="59"/>
        <v>20190628</v>
      </c>
      <c r="C826" s="9" t="s">
        <v>872</v>
      </c>
      <c r="D826" s="9" t="s">
        <v>2258</v>
      </c>
      <c r="E826" s="9" t="s">
        <v>23</v>
      </c>
      <c r="F826" s="9" t="s">
        <v>24</v>
      </c>
      <c r="G826" s="9" t="s">
        <v>25</v>
      </c>
      <c r="H826" s="9" t="s">
        <v>26</v>
      </c>
      <c r="I826" s="9">
        <v>1</v>
      </c>
      <c r="J826" s="24">
        <v>0</v>
      </c>
      <c r="K826" s="25" t="str">
        <f>IF(F826="NA","0000",IF(F826="A04","0200",IF(F826="A03","0500",IF(F826="A02","0700",IF(F826="A01","1000",ERROR)))))</f>
        <v>0000</v>
      </c>
      <c r="L826" s="25" t="str">
        <f t="shared" si="58"/>
        <v>000</v>
      </c>
      <c r="M826" s="26">
        <v>0</v>
      </c>
      <c r="N826" s="25">
        <v>32</v>
      </c>
      <c r="O826" s="25">
        <v>4</v>
      </c>
      <c r="P826" s="9" t="s">
        <v>2310</v>
      </c>
      <c r="Q826" s="9" t="str">
        <f t="shared" si="60"/>
        <v>1540</v>
      </c>
      <c r="R826" s="9" t="s">
        <v>3911</v>
      </c>
      <c r="S826" s="3"/>
      <c r="T826" s="3"/>
      <c r="U826" s="3"/>
    </row>
    <row r="827" spans="1:21" x14ac:dyDescent="0.25">
      <c r="A827" s="9" t="s">
        <v>3912</v>
      </c>
      <c r="B827" s="9" t="str">
        <f t="shared" si="59"/>
        <v>20190628</v>
      </c>
      <c r="C827" s="9" t="s">
        <v>872</v>
      </c>
      <c r="D827" s="9" t="s">
        <v>2258</v>
      </c>
      <c r="E827" s="9" t="s">
        <v>29</v>
      </c>
      <c r="F827" s="9" t="s">
        <v>24</v>
      </c>
      <c r="G827" s="9" t="s">
        <v>25</v>
      </c>
      <c r="H827" s="9" t="s">
        <v>26</v>
      </c>
      <c r="I827" s="9">
        <v>1</v>
      </c>
      <c r="J827" s="24">
        <v>0</v>
      </c>
      <c r="K827" s="25" t="str">
        <f>IF(F827="NA","0000",IF(F827="A04","0200",IF(F827="A03","0500",IF(F827="A02","0700",IF(F827="A01","1000",ERROR)))))</f>
        <v>0000</v>
      </c>
      <c r="L827" s="25" t="str">
        <f t="shared" si="58"/>
        <v>000</v>
      </c>
      <c r="M827" s="26">
        <v>0</v>
      </c>
      <c r="N827" s="25">
        <v>32</v>
      </c>
      <c r="O827" s="25">
        <v>4</v>
      </c>
      <c r="P827" s="9" t="s">
        <v>2310</v>
      </c>
      <c r="Q827" s="9" t="str">
        <f t="shared" si="60"/>
        <v>1542</v>
      </c>
      <c r="R827" s="9" t="s">
        <v>3913</v>
      </c>
      <c r="S827" s="3"/>
      <c r="T827" s="3"/>
      <c r="U827" s="3"/>
    </row>
    <row r="828" spans="1:21" x14ac:dyDescent="0.25">
      <c r="A828" s="9" t="s">
        <v>3914</v>
      </c>
      <c r="B828" s="9" t="str">
        <f t="shared" si="59"/>
        <v>20190628</v>
      </c>
      <c r="C828" s="9" t="s">
        <v>872</v>
      </c>
      <c r="D828" s="9" t="s">
        <v>2258</v>
      </c>
      <c r="E828" s="9" t="s">
        <v>23</v>
      </c>
      <c r="F828" s="9" t="s">
        <v>277</v>
      </c>
      <c r="G828" s="9" t="s">
        <v>33</v>
      </c>
      <c r="H828" s="9" t="s">
        <v>26</v>
      </c>
      <c r="I828" s="9">
        <v>385</v>
      </c>
      <c r="J828" s="24">
        <v>10</v>
      </c>
      <c r="K828" s="25" t="str">
        <f>IF(F828="NA","0000",IF(F828="A04","0200",IF(F828="A03","0500",IF(F828="A02","0700",IF(F828="A01","1000",ERROR)))))</f>
        <v>1000</v>
      </c>
      <c r="L828" s="25" t="str">
        <f t="shared" si="58"/>
        <v>010</v>
      </c>
      <c r="M828" s="26">
        <v>0</v>
      </c>
      <c r="N828" s="25">
        <v>32</v>
      </c>
      <c r="O828" s="25">
        <v>4</v>
      </c>
      <c r="P828" s="9" t="s">
        <v>2310</v>
      </c>
      <c r="Q828" s="9" t="str">
        <f t="shared" si="60"/>
        <v>1544</v>
      </c>
      <c r="R828" s="9" t="s">
        <v>3915</v>
      </c>
      <c r="S828" s="3"/>
      <c r="T828" s="3"/>
      <c r="U828" s="3"/>
    </row>
    <row r="829" spans="1:21" x14ac:dyDescent="0.25">
      <c r="A829" s="9" t="s">
        <v>3916</v>
      </c>
      <c r="B829" s="9" t="str">
        <f t="shared" si="59"/>
        <v>20190628</v>
      </c>
      <c r="C829" s="9" t="s">
        <v>872</v>
      </c>
      <c r="D829" s="9" t="s">
        <v>2258</v>
      </c>
      <c r="E829" s="9" t="s">
        <v>23</v>
      </c>
      <c r="F829" s="9" t="s">
        <v>277</v>
      </c>
      <c r="G829" s="9" t="s">
        <v>33</v>
      </c>
      <c r="H829" s="9" t="s">
        <v>26</v>
      </c>
      <c r="I829" s="9">
        <v>225</v>
      </c>
      <c r="J829" s="24">
        <v>10</v>
      </c>
      <c r="K829" s="25" t="str">
        <f>IF(F829="NA","0000",IF(F829="A04","0200",IF(F829="A03","0500",IF(F829="A02","0700",IF(F829="A01","1000",ERROR)))))</f>
        <v>1000</v>
      </c>
      <c r="L829" s="25" t="str">
        <f t="shared" si="58"/>
        <v>010</v>
      </c>
      <c r="M829" s="26">
        <v>0</v>
      </c>
      <c r="N829" s="25">
        <v>32</v>
      </c>
      <c r="O829" s="25">
        <v>4</v>
      </c>
      <c r="P829" s="9" t="s">
        <v>2310</v>
      </c>
      <c r="Q829" s="9" t="str">
        <f t="shared" si="60"/>
        <v>1546</v>
      </c>
      <c r="R829" s="9" t="s">
        <v>3917</v>
      </c>
      <c r="S829" s="3"/>
      <c r="T829" s="3"/>
      <c r="U829" s="3"/>
    </row>
    <row r="830" spans="1:21" x14ac:dyDescent="0.25">
      <c r="A830" s="9" t="s">
        <v>3918</v>
      </c>
      <c r="B830" s="9" t="str">
        <f t="shared" si="59"/>
        <v>20190628</v>
      </c>
      <c r="C830" s="9" t="s">
        <v>872</v>
      </c>
      <c r="D830" s="9" t="s">
        <v>2258</v>
      </c>
      <c r="E830" s="9" t="s">
        <v>29</v>
      </c>
      <c r="F830" s="9" t="s">
        <v>277</v>
      </c>
      <c r="G830" s="9" t="s">
        <v>33</v>
      </c>
      <c r="H830" s="9" t="s">
        <v>26</v>
      </c>
      <c r="I830" s="9">
        <v>118</v>
      </c>
      <c r="J830" s="24">
        <v>10</v>
      </c>
      <c r="K830" s="25" t="str">
        <f>IF(F830="NA","0000",IF(F830="A04","0200",IF(F830="A03","0500",IF(F830="A02","0700",IF(F830="A01","1000",ERROR)))))</f>
        <v>1000</v>
      </c>
      <c r="L830" s="25" t="str">
        <f t="shared" si="58"/>
        <v>010</v>
      </c>
      <c r="M830" s="26">
        <v>0</v>
      </c>
      <c r="N830" s="25">
        <v>32</v>
      </c>
      <c r="O830" s="25">
        <v>4</v>
      </c>
      <c r="P830" s="9" t="s">
        <v>2359</v>
      </c>
      <c r="Q830" s="9" t="str">
        <f t="shared" si="60"/>
        <v>1548</v>
      </c>
      <c r="R830" s="9" t="s">
        <v>3919</v>
      </c>
      <c r="S830" s="3">
        <f>I830-I827</f>
        <v>117</v>
      </c>
      <c r="T830" s="3">
        <f>I828-I826</f>
        <v>384</v>
      </c>
      <c r="U830" s="3">
        <f>S830/T830</f>
        <v>0.3046875</v>
      </c>
    </row>
    <row r="831" spans="1:21" x14ac:dyDescent="0.25">
      <c r="A831" s="9" t="s">
        <v>3920</v>
      </c>
      <c r="B831" s="9" t="str">
        <f t="shared" si="59"/>
        <v>20190628</v>
      </c>
      <c r="C831" s="9" t="s">
        <v>872</v>
      </c>
      <c r="D831" s="9" t="s">
        <v>2258</v>
      </c>
      <c r="E831" s="9" t="s">
        <v>23</v>
      </c>
      <c r="F831" s="9" t="s">
        <v>24</v>
      </c>
      <c r="G831" s="9" t="s">
        <v>25</v>
      </c>
      <c r="H831" s="9" t="s">
        <v>26</v>
      </c>
      <c r="I831" s="9">
        <v>1</v>
      </c>
      <c r="J831" s="24">
        <v>0</v>
      </c>
      <c r="K831" s="25" t="str">
        <f>IF(F831="NA","0000",IF(F831="A04","0200",IF(F831="A03","0500",IF(F831="A02","0700",IF(F831="A01","1000",ERROR)))))</f>
        <v>0000</v>
      </c>
      <c r="L831" s="25" t="str">
        <f t="shared" si="58"/>
        <v>000</v>
      </c>
      <c r="M831" s="26">
        <v>0</v>
      </c>
      <c r="N831" s="25">
        <v>32</v>
      </c>
      <c r="O831" s="25">
        <v>5</v>
      </c>
      <c r="P831" s="9" t="s">
        <v>2310</v>
      </c>
      <c r="Q831" s="9" t="str">
        <f t="shared" si="60"/>
        <v>1550</v>
      </c>
      <c r="R831" s="9" t="s">
        <v>3921</v>
      </c>
      <c r="S831" s="3"/>
      <c r="T831" s="3"/>
      <c r="U831" s="3"/>
    </row>
    <row r="832" spans="1:21" x14ac:dyDescent="0.25">
      <c r="A832" s="9" t="s">
        <v>3922</v>
      </c>
      <c r="B832" s="9" t="str">
        <f t="shared" si="59"/>
        <v>20190628</v>
      </c>
      <c r="C832" s="9" t="s">
        <v>872</v>
      </c>
      <c r="D832" s="9" t="s">
        <v>2258</v>
      </c>
      <c r="E832" s="9" t="s">
        <v>29</v>
      </c>
      <c r="F832" s="9" t="s">
        <v>24</v>
      </c>
      <c r="G832" s="9" t="s">
        <v>25</v>
      </c>
      <c r="H832" s="9" t="s">
        <v>26</v>
      </c>
      <c r="I832" s="9">
        <v>2</v>
      </c>
      <c r="J832" s="24">
        <v>0</v>
      </c>
      <c r="K832" s="25" t="str">
        <f>IF(F832="NA","0000",IF(F832="A04","0200",IF(F832="A03","0500",IF(F832="A02","0700",IF(F832="A01","1000",ERROR)))))</f>
        <v>0000</v>
      </c>
      <c r="L832" s="25" t="str">
        <f t="shared" si="58"/>
        <v>000</v>
      </c>
      <c r="M832" s="26">
        <v>0</v>
      </c>
      <c r="N832" s="25">
        <v>32</v>
      </c>
      <c r="O832" s="25">
        <v>5</v>
      </c>
      <c r="P832" s="9" t="s">
        <v>2310</v>
      </c>
      <c r="Q832" s="9" t="str">
        <f t="shared" si="60"/>
        <v>1552</v>
      </c>
      <c r="R832" s="9" t="s">
        <v>3923</v>
      </c>
      <c r="S832" s="3"/>
      <c r="T832" s="3"/>
      <c r="U832" s="3"/>
    </row>
    <row r="833" spans="1:21" x14ac:dyDescent="0.25">
      <c r="A833" s="9" t="s">
        <v>3924</v>
      </c>
      <c r="B833" s="9" t="str">
        <f t="shared" si="59"/>
        <v>20190628</v>
      </c>
      <c r="C833" s="9" t="s">
        <v>872</v>
      </c>
      <c r="D833" s="9" t="s">
        <v>2258</v>
      </c>
      <c r="E833" s="9" t="s">
        <v>23</v>
      </c>
      <c r="F833" s="9" t="s">
        <v>277</v>
      </c>
      <c r="G833" s="9" t="s">
        <v>33</v>
      </c>
      <c r="H833" s="9" t="s">
        <v>26</v>
      </c>
      <c r="I833" s="9">
        <v>272</v>
      </c>
      <c r="J833" s="24">
        <v>10</v>
      </c>
      <c r="K833" s="25" t="str">
        <f>IF(F833="NA","0000",IF(F833="A04","0200",IF(F833="A03","0500",IF(F833="A02","0700",IF(F833="A01","1000",ERROR)))))</f>
        <v>1000</v>
      </c>
      <c r="L833" s="25" t="str">
        <f t="shared" si="58"/>
        <v>010</v>
      </c>
      <c r="M833" s="26">
        <v>0</v>
      </c>
      <c r="N833" s="25">
        <v>32</v>
      </c>
      <c r="O833" s="25">
        <v>5</v>
      </c>
      <c r="P833" s="9" t="s">
        <v>2310</v>
      </c>
      <c r="Q833" s="9" t="str">
        <f t="shared" si="60"/>
        <v>1554</v>
      </c>
      <c r="R833" s="9" t="s">
        <v>3925</v>
      </c>
      <c r="S833" s="3"/>
      <c r="T833" s="3"/>
      <c r="U833" s="3"/>
    </row>
    <row r="834" spans="1:21" x14ac:dyDescent="0.25">
      <c r="A834" s="9" t="s">
        <v>3926</v>
      </c>
      <c r="B834" s="9" t="str">
        <f t="shared" si="59"/>
        <v>20190628</v>
      </c>
      <c r="C834" s="9" t="s">
        <v>872</v>
      </c>
      <c r="D834" s="9" t="s">
        <v>2258</v>
      </c>
      <c r="E834" s="9" t="s">
        <v>23</v>
      </c>
      <c r="F834" s="9" t="s">
        <v>277</v>
      </c>
      <c r="G834" s="9" t="s">
        <v>33</v>
      </c>
      <c r="H834" s="9" t="s">
        <v>26</v>
      </c>
      <c r="I834" s="9">
        <v>250</v>
      </c>
      <c r="J834" s="24">
        <v>10</v>
      </c>
      <c r="K834" s="25" t="str">
        <f>IF(F834="NA","0000",IF(F834="A04","0200",IF(F834="A03","0500",IF(F834="A02","0700",IF(F834="A01","1000",ERROR)))))</f>
        <v>1000</v>
      </c>
      <c r="L834" s="25" t="str">
        <f t="shared" si="58"/>
        <v>010</v>
      </c>
      <c r="M834" s="26">
        <v>0</v>
      </c>
      <c r="N834" s="25">
        <v>32</v>
      </c>
      <c r="O834" s="25">
        <v>5</v>
      </c>
      <c r="P834" s="9" t="s">
        <v>2310</v>
      </c>
      <c r="Q834" s="9" t="str">
        <f t="shared" si="60"/>
        <v>1556</v>
      </c>
      <c r="R834" s="9" t="s">
        <v>3927</v>
      </c>
      <c r="S834" s="3"/>
      <c r="T834" s="3"/>
      <c r="U834" s="3"/>
    </row>
    <row r="835" spans="1:21" x14ac:dyDescent="0.25">
      <c r="A835" s="9" t="s">
        <v>3928</v>
      </c>
      <c r="B835" s="9" t="str">
        <f t="shared" si="59"/>
        <v>20190628</v>
      </c>
      <c r="C835" s="9" t="s">
        <v>872</v>
      </c>
      <c r="D835" s="9" t="s">
        <v>2258</v>
      </c>
      <c r="E835" s="9" t="s">
        <v>29</v>
      </c>
      <c r="F835" s="9" t="s">
        <v>277</v>
      </c>
      <c r="G835" s="9" t="s">
        <v>33</v>
      </c>
      <c r="H835" s="9" t="s">
        <v>26</v>
      </c>
      <c r="I835" s="9">
        <v>92</v>
      </c>
      <c r="J835" s="24">
        <v>10</v>
      </c>
      <c r="K835" s="25" t="str">
        <f>IF(F835="NA","0000",IF(F835="A04","0200",IF(F835="A03","0500",IF(F835="A02","0700",IF(F835="A01","1000",ERROR)))))</f>
        <v>1000</v>
      </c>
      <c r="L835" s="25" t="str">
        <f t="shared" si="58"/>
        <v>010</v>
      </c>
      <c r="M835" s="26">
        <v>0</v>
      </c>
      <c r="N835" s="25">
        <v>32</v>
      </c>
      <c r="O835" s="25">
        <v>5</v>
      </c>
      <c r="P835" s="9" t="s">
        <v>2359</v>
      </c>
      <c r="Q835" s="9" t="str">
        <f t="shared" si="60"/>
        <v>1558</v>
      </c>
      <c r="R835" s="9" t="s">
        <v>3929</v>
      </c>
      <c r="S835" s="3">
        <f>I835-I832</f>
        <v>90</v>
      </c>
      <c r="T835" s="3">
        <f>I833-I831</f>
        <v>271</v>
      </c>
      <c r="U835" s="3">
        <f>S835/T835</f>
        <v>0.33210332103321033</v>
      </c>
    </row>
    <row r="836" spans="1:21" x14ac:dyDescent="0.25">
      <c r="A836" s="9" t="s">
        <v>3930</v>
      </c>
      <c r="B836" s="9" t="str">
        <f t="shared" si="59"/>
        <v>20190628</v>
      </c>
      <c r="C836" s="9" t="s">
        <v>872</v>
      </c>
      <c r="D836" s="9" t="s">
        <v>2258</v>
      </c>
      <c r="E836" s="9" t="s">
        <v>23</v>
      </c>
      <c r="F836" s="9" t="s">
        <v>24</v>
      </c>
      <c r="G836" s="9" t="s">
        <v>25</v>
      </c>
      <c r="H836" s="9" t="s">
        <v>26</v>
      </c>
      <c r="I836" s="9">
        <v>1</v>
      </c>
      <c r="J836" s="24">
        <v>0</v>
      </c>
      <c r="K836" s="25" t="str">
        <f>IF(F836="NA","0000",IF(F836="A04","0200",IF(F836="A03","0500",IF(F836="A02","0700",IF(F836="A01","1000",ERROR)))))</f>
        <v>0000</v>
      </c>
      <c r="L836" s="25" t="str">
        <f t="shared" si="58"/>
        <v>000</v>
      </c>
      <c r="M836" s="26">
        <v>0</v>
      </c>
      <c r="N836" s="25">
        <v>32</v>
      </c>
      <c r="O836" s="25">
        <v>6</v>
      </c>
      <c r="P836" s="9" t="s">
        <v>2310</v>
      </c>
      <c r="Q836" s="9" t="str">
        <f t="shared" si="60"/>
        <v>1560</v>
      </c>
      <c r="R836" s="9" t="s">
        <v>3931</v>
      </c>
      <c r="S836" s="3"/>
      <c r="T836" s="3"/>
      <c r="U836" s="3"/>
    </row>
    <row r="837" spans="1:21" x14ac:dyDescent="0.25">
      <c r="A837" s="9" t="s">
        <v>3932</v>
      </c>
      <c r="B837" s="9" t="str">
        <f t="shared" si="59"/>
        <v>20190628</v>
      </c>
      <c r="C837" s="9" t="s">
        <v>872</v>
      </c>
      <c r="D837" s="9" t="s">
        <v>2258</v>
      </c>
      <c r="E837" s="9" t="s">
        <v>29</v>
      </c>
      <c r="F837" s="9" t="s">
        <v>24</v>
      </c>
      <c r="G837" s="9" t="s">
        <v>25</v>
      </c>
      <c r="H837" s="9" t="s">
        <v>26</v>
      </c>
      <c r="I837" s="9">
        <v>3</v>
      </c>
      <c r="J837" s="24">
        <v>0</v>
      </c>
      <c r="K837" s="25" t="str">
        <f>IF(F837="NA","0000",IF(F837="A04","0200",IF(F837="A03","0500",IF(F837="A02","0700",IF(F837="A01","1000",ERROR)))))</f>
        <v>0000</v>
      </c>
      <c r="L837" s="25" t="str">
        <f t="shared" si="58"/>
        <v>000</v>
      </c>
      <c r="M837" s="26">
        <v>0</v>
      </c>
      <c r="N837" s="25">
        <v>32</v>
      </c>
      <c r="O837" s="25">
        <v>6</v>
      </c>
      <c r="P837" s="9" t="s">
        <v>2310</v>
      </c>
      <c r="Q837" s="9" t="str">
        <f t="shared" si="60"/>
        <v>1562</v>
      </c>
      <c r="R837" s="9" t="s">
        <v>3933</v>
      </c>
      <c r="S837" s="3"/>
      <c r="T837" s="3"/>
      <c r="U837" s="3"/>
    </row>
    <row r="838" spans="1:21" x14ac:dyDescent="0.25">
      <c r="A838" s="9" t="s">
        <v>3934</v>
      </c>
      <c r="B838" s="9" t="str">
        <f t="shared" si="59"/>
        <v>20190628</v>
      </c>
      <c r="C838" s="9" t="s">
        <v>872</v>
      </c>
      <c r="D838" s="9" t="s">
        <v>2258</v>
      </c>
      <c r="E838" s="9" t="s">
        <v>23</v>
      </c>
      <c r="F838" s="9" t="s">
        <v>277</v>
      </c>
      <c r="G838" s="9" t="s">
        <v>33</v>
      </c>
      <c r="H838" s="9" t="s">
        <v>26</v>
      </c>
      <c r="I838" s="9">
        <v>546</v>
      </c>
      <c r="J838" s="24">
        <v>10</v>
      </c>
      <c r="K838" s="25" t="str">
        <f>IF(F838="NA","0000",IF(F838="A04","0200",IF(F838="A03","0500",IF(F838="A02","0700",IF(F838="A01","1000",ERROR)))))</f>
        <v>1000</v>
      </c>
      <c r="L838" s="25" t="str">
        <f t="shared" si="58"/>
        <v>010</v>
      </c>
      <c r="M838" s="26">
        <v>0</v>
      </c>
      <c r="N838" s="25">
        <v>32</v>
      </c>
      <c r="O838" s="25">
        <v>6</v>
      </c>
      <c r="P838" s="9" t="s">
        <v>2310</v>
      </c>
      <c r="Q838" s="9" t="str">
        <f t="shared" si="60"/>
        <v>1564</v>
      </c>
      <c r="R838" s="9" t="s">
        <v>3935</v>
      </c>
      <c r="S838" s="3"/>
      <c r="T838" s="3"/>
      <c r="U838" s="3"/>
    </row>
    <row r="839" spans="1:21" x14ac:dyDescent="0.25">
      <c r="A839" s="9" t="s">
        <v>3936</v>
      </c>
      <c r="B839" s="9" t="str">
        <f t="shared" si="59"/>
        <v>20190628</v>
      </c>
      <c r="C839" s="9" t="s">
        <v>872</v>
      </c>
      <c r="D839" s="9" t="s">
        <v>2258</v>
      </c>
      <c r="E839" s="9" t="s">
        <v>23</v>
      </c>
      <c r="F839" s="9" t="s">
        <v>277</v>
      </c>
      <c r="G839" s="9" t="s">
        <v>33</v>
      </c>
      <c r="H839" s="9" t="s">
        <v>26</v>
      </c>
      <c r="I839" s="9">
        <v>389</v>
      </c>
      <c r="J839" s="24">
        <v>10</v>
      </c>
      <c r="K839" s="25" t="str">
        <f>IF(F839="NA","0000",IF(F839="A04","0200",IF(F839="A03","0500",IF(F839="A02","0700",IF(F839="A01","1000",ERROR)))))</f>
        <v>1000</v>
      </c>
      <c r="L839" s="25" t="str">
        <f t="shared" si="58"/>
        <v>010</v>
      </c>
      <c r="M839" s="26">
        <v>0</v>
      </c>
      <c r="N839" s="25">
        <v>32</v>
      </c>
      <c r="O839" s="25">
        <v>6</v>
      </c>
      <c r="P839" s="9" t="s">
        <v>2310</v>
      </c>
      <c r="Q839" s="9" t="str">
        <f t="shared" si="60"/>
        <v>1566</v>
      </c>
      <c r="R839" s="9" t="s">
        <v>3937</v>
      </c>
      <c r="S839" s="3"/>
      <c r="T839" s="3"/>
      <c r="U839" s="3"/>
    </row>
    <row r="840" spans="1:21" x14ac:dyDescent="0.25">
      <c r="A840" s="9" t="s">
        <v>3938</v>
      </c>
      <c r="B840" s="9" t="str">
        <f t="shared" si="59"/>
        <v>20190628</v>
      </c>
      <c r="C840" s="9" t="s">
        <v>872</v>
      </c>
      <c r="D840" s="9" t="s">
        <v>2258</v>
      </c>
      <c r="E840" s="9" t="s">
        <v>29</v>
      </c>
      <c r="F840" s="9" t="s">
        <v>277</v>
      </c>
      <c r="G840" s="9" t="s">
        <v>33</v>
      </c>
      <c r="H840" s="9" t="s">
        <v>26</v>
      </c>
      <c r="I840" s="9">
        <v>183</v>
      </c>
      <c r="J840" s="24">
        <v>10</v>
      </c>
      <c r="K840" s="25" t="str">
        <f>IF(F840="NA","0000",IF(F840="A04","0200",IF(F840="A03","0500",IF(F840="A02","0700",IF(F840="A01","1000",ERROR)))))</f>
        <v>1000</v>
      </c>
      <c r="L840" s="25" t="str">
        <f t="shared" si="58"/>
        <v>010</v>
      </c>
      <c r="M840" s="26">
        <v>0</v>
      </c>
      <c r="N840" s="25">
        <v>32</v>
      </c>
      <c r="O840" s="25">
        <v>6</v>
      </c>
      <c r="P840" s="9" t="s">
        <v>2359</v>
      </c>
      <c r="Q840" s="9" t="str">
        <f t="shared" si="60"/>
        <v>1568</v>
      </c>
      <c r="R840" s="9" t="s">
        <v>3939</v>
      </c>
      <c r="S840" s="3">
        <f>I840-I837</f>
        <v>180</v>
      </c>
      <c r="T840" s="3">
        <f>I838-I836</f>
        <v>545</v>
      </c>
      <c r="U840" s="3">
        <f>S840/T840</f>
        <v>0.33027522935779818</v>
      </c>
    </row>
    <row r="841" spans="1:21" x14ac:dyDescent="0.25">
      <c r="A841" s="9" t="s">
        <v>3940</v>
      </c>
      <c r="B841" s="9" t="str">
        <f t="shared" si="59"/>
        <v>20190703</v>
      </c>
      <c r="C841" s="9" t="s">
        <v>872</v>
      </c>
      <c r="D841" s="9" t="s">
        <v>2258</v>
      </c>
      <c r="E841" s="9" t="s">
        <v>23</v>
      </c>
      <c r="F841" s="9" t="s">
        <v>24</v>
      </c>
      <c r="G841" s="9" t="s">
        <v>25</v>
      </c>
      <c r="H841" s="9" t="s">
        <v>26</v>
      </c>
      <c r="I841" s="9">
        <v>5</v>
      </c>
      <c r="J841" s="24">
        <v>0</v>
      </c>
      <c r="K841" s="25" t="str">
        <f>IF(F841="NA","0000",IF(F841="A04","0200",IF(F841="A03","0500",IF(F841="A02","0700",IF(F841="A01","1000",ERROR)))))</f>
        <v>0000</v>
      </c>
      <c r="L841" s="25" t="str">
        <f t="shared" si="58"/>
        <v>000</v>
      </c>
      <c r="M841" s="26">
        <v>0</v>
      </c>
      <c r="N841" s="25">
        <v>33</v>
      </c>
      <c r="O841" s="25">
        <v>1</v>
      </c>
      <c r="P841" s="9" t="s">
        <v>2259</v>
      </c>
      <c r="Q841" s="9" t="str">
        <f t="shared" si="60"/>
        <v>1599</v>
      </c>
      <c r="R841" s="9" t="s">
        <v>3941</v>
      </c>
      <c r="S841" s="3"/>
      <c r="T841" s="3"/>
      <c r="U841" s="3"/>
    </row>
    <row r="842" spans="1:21" x14ac:dyDescent="0.25">
      <c r="A842" s="9" t="s">
        <v>3942</v>
      </c>
      <c r="B842" s="9" t="str">
        <f t="shared" si="59"/>
        <v>20190703</v>
      </c>
      <c r="C842" s="9" t="s">
        <v>872</v>
      </c>
      <c r="D842" s="9" t="s">
        <v>2258</v>
      </c>
      <c r="E842" s="9" t="s">
        <v>3943</v>
      </c>
      <c r="F842" s="9" t="s">
        <v>24</v>
      </c>
      <c r="G842" s="9" t="s">
        <v>25</v>
      </c>
      <c r="H842" s="9" t="s">
        <v>26</v>
      </c>
      <c r="I842" s="9">
        <v>5</v>
      </c>
      <c r="J842" s="24">
        <v>0</v>
      </c>
      <c r="K842" s="25" t="str">
        <f>IF(F842="NA","0000",IF(F842="A04","0200",IF(F842="A03","0500",IF(F842="A02","0700",IF(F842="A01","1000",ERROR)))))</f>
        <v>0000</v>
      </c>
      <c r="L842" s="25" t="str">
        <f t="shared" si="58"/>
        <v>000</v>
      </c>
      <c r="M842" s="26">
        <v>0</v>
      </c>
      <c r="N842" s="25">
        <v>33</v>
      </c>
      <c r="O842" s="25">
        <v>1</v>
      </c>
      <c r="P842" s="9" t="s">
        <v>2259</v>
      </c>
      <c r="Q842" s="9" t="str">
        <f t="shared" si="60"/>
        <v>1601</v>
      </c>
      <c r="R842" s="9" t="s">
        <v>3944</v>
      </c>
      <c r="S842" s="3"/>
      <c r="T842" s="3"/>
      <c r="U842" s="3"/>
    </row>
    <row r="843" spans="1:21" x14ac:dyDescent="0.25">
      <c r="A843" s="9" t="s">
        <v>3945</v>
      </c>
      <c r="B843" s="9" t="str">
        <f t="shared" si="59"/>
        <v>20190703</v>
      </c>
      <c r="C843" s="9" t="s">
        <v>872</v>
      </c>
      <c r="D843" s="9" t="s">
        <v>2258</v>
      </c>
      <c r="E843" s="9" t="s">
        <v>23</v>
      </c>
      <c r="F843" s="9" t="s">
        <v>277</v>
      </c>
      <c r="G843" s="9" t="s">
        <v>33</v>
      </c>
      <c r="H843" s="9" t="s">
        <v>26</v>
      </c>
      <c r="I843" s="9">
        <v>106</v>
      </c>
      <c r="J843" s="24">
        <v>30</v>
      </c>
      <c r="K843" s="25" t="str">
        <f>IF(F843="NA","0000",IF(F843="A04","0200",IF(F843="A03","0500",IF(F843="A02","0700",IF(F843="A01","1000",ERROR)))))</f>
        <v>1000</v>
      </c>
      <c r="L843" s="25" t="str">
        <f t="shared" si="58"/>
        <v>030</v>
      </c>
      <c r="M843" s="26">
        <v>0</v>
      </c>
      <c r="N843" s="25">
        <v>33</v>
      </c>
      <c r="O843" s="25">
        <v>1</v>
      </c>
      <c r="P843" s="9" t="s">
        <v>2259</v>
      </c>
      <c r="Q843" s="9" t="str">
        <f t="shared" si="60"/>
        <v>1603</v>
      </c>
      <c r="R843" s="9" t="s">
        <v>3946</v>
      </c>
      <c r="S843" s="3"/>
      <c r="T843" s="3"/>
      <c r="U843" s="3"/>
    </row>
    <row r="844" spans="1:21" x14ac:dyDescent="0.25">
      <c r="A844" s="9" t="s">
        <v>3947</v>
      </c>
      <c r="B844" s="9" t="str">
        <f t="shared" si="59"/>
        <v>20190703</v>
      </c>
      <c r="C844" s="9" t="s">
        <v>872</v>
      </c>
      <c r="D844" s="9" t="s">
        <v>2258</v>
      </c>
      <c r="E844" s="9" t="s">
        <v>23</v>
      </c>
      <c r="F844" s="9" t="s">
        <v>277</v>
      </c>
      <c r="G844" s="9" t="s">
        <v>33</v>
      </c>
      <c r="H844" s="9" t="s">
        <v>26</v>
      </c>
      <c r="I844" s="9">
        <v>69</v>
      </c>
      <c r="J844" s="24">
        <v>30</v>
      </c>
      <c r="K844" s="25" t="str">
        <f>IF(F844="NA","0000",IF(F844="A04","0200",IF(F844="A03","0500",IF(F844="A02","0700",IF(F844="A01","1000",ERROR)))))</f>
        <v>1000</v>
      </c>
      <c r="L844" s="25" t="str">
        <f t="shared" si="58"/>
        <v>030</v>
      </c>
      <c r="M844" s="26">
        <v>0</v>
      </c>
      <c r="N844" s="25">
        <v>33</v>
      </c>
      <c r="O844" s="25">
        <v>1</v>
      </c>
      <c r="P844" s="9" t="s">
        <v>2259</v>
      </c>
      <c r="Q844" s="9" t="str">
        <f t="shared" si="60"/>
        <v>1605</v>
      </c>
      <c r="R844" s="9" t="s">
        <v>3948</v>
      </c>
      <c r="S844" s="3"/>
      <c r="T844" s="3"/>
      <c r="U844" s="3"/>
    </row>
    <row r="845" spans="1:21" x14ac:dyDescent="0.25">
      <c r="A845" s="9" t="s">
        <v>3949</v>
      </c>
      <c r="B845" s="9" t="str">
        <f t="shared" si="59"/>
        <v>20190703</v>
      </c>
      <c r="C845" s="9" t="s">
        <v>872</v>
      </c>
      <c r="D845" s="9" t="s">
        <v>2258</v>
      </c>
      <c r="E845" s="9" t="s">
        <v>3943</v>
      </c>
      <c r="F845" s="9" t="s">
        <v>277</v>
      </c>
      <c r="G845" s="9" t="s">
        <v>33</v>
      </c>
      <c r="H845" s="9" t="s">
        <v>26</v>
      </c>
      <c r="I845" s="9">
        <v>24</v>
      </c>
      <c r="J845" s="24">
        <v>30</v>
      </c>
      <c r="K845" s="25" t="str">
        <f>IF(F845="NA","0000",IF(F845="A04","0200",IF(F845="A03","0500",IF(F845="A02","0700",IF(F845="A01","1000",ERROR)))))</f>
        <v>1000</v>
      </c>
      <c r="L845" s="25" t="str">
        <f t="shared" ref="L845:L900" si="61">IF(J845="NA","000",TEXT(J845,"000"))</f>
        <v>030</v>
      </c>
      <c r="M845" s="26">
        <v>0</v>
      </c>
      <c r="N845" s="25">
        <v>33</v>
      </c>
      <c r="O845" s="25">
        <v>1</v>
      </c>
      <c r="P845" s="9" t="s">
        <v>2259</v>
      </c>
      <c r="Q845" s="9" t="str">
        <f t="shared" si="60"/>
        <v>1607</v>
      </c>
      <c r="R845" s="9" t="s">
        <v>3950</v>
      </c>
      <c r="S845" s="3">
        <f>I845-I842</f>
        <v>19</v>
      </c>
      <c r="T845" s="3">
        <f>I843-I841</f>
        <v>101</v>
      </c>
      <c r="U845" s="3">
        <f>S845/T845</f>
        <v>0.18811881188118812</v>
      </c>
    </row>
    <row r="846" spans="1:21" x14ac:dyDescent="0.25">
      <c r="A846" s="9" t="s">
        <v>3951</v>
      </c>
      <c r="B846" s="9" t="str">
        <f t="shared" si="59"/>
        <v>20190703</v>
      </c>
      <c r="C846" s="9" t="s">
        <v>872</v>
      </c>
      <c r="D846" s="9" t="s">
        <v>2258</v>
      </c>
      <c r="E846" s="9" t="s">
        <v>23</v>
      </c>
      <c r="F846" s="9" t="s">
        <v>24</v>
      </c>
      <c r="G846" s="9" t="s">
        <v>25</v>
      </c>
      <c r="H846" s="9" t="s">
        <v>26</v>
      </c>
      <c r="I846" s="9">
        <v>6</v>
      </c>
      <c r="J846" s="24">
        <v>0</v>
      </c>
      <c r="K846" s="25" t="str">
        <f>IF(F846="NA","0000",IF(F846="A04","0200",IF(F846="A03","0500",IF(F846="A02","0700",IF(F846="A01","1000",ERROR)))))</f>
        <v>0000</v>
      </c>
      <c r="L846" s="25" t="str">
        <f t="shared" si="61"/>
        <v>000</v>
      </c>
      <c r="M846" s="26">
        <v>0</v>
      </c>
      <c r="N846" s="25">
        <v>33</v>
      </c>
      <c r="O846" s="25">
        <v>2</v>
      </c>
      <c r="P846" s="9" t="s">
        <v>2259</v>
      </c>
      <c r="Q846" s="9" t="str">
        <f t="shared" si="60"/>
        <v>1609</v>
      </c>
      <c r="R846" s="9" t="s">
        <v>3952</v>
      </c>
      <c r="S846" s="3"/>
      <c r="T846" s="3"/>
      <c r="U846" s="3"/>
    </row>
    <row r="847" spans="1:21" x14ac:dyDescent="0.25">
      <c r="A847" s="9" t="s">
        <v>3953</v>
      </c>
      <c r="B847" s="9" t="str">
        <f t="shared" si="59"/>
        <v>20190703</v>
      </c>
      <c r="C847" s="9" t="s">
        <v>872</v>
      </c>
      <c r="D847" s="9" t="s">
        <v>2258</v>
      </c>
      <c r="E847" s="9" t="s">
        <v>3943</v>
      </c>
      <c r="F847" s="9" t="s">
        <v>24</v>
      </c>
      <c r="G847" s="9" t="s">
        <v>25</v>
      </c>
      <c r="H847" s="9" t="s">
        <v>26</v>
      </c>
      <c r="I847" s="9">
        <v>5</v>
      </c>
      <c r="J847" s="24">
        <v>0</v>
      </c>
      <c r="K847" s="25" t="str">
        <f>IF(F847="NA","0000",IF(F847="A04","0200",IF(F847="A03","0500",IF(F847="A02","0700",IF(F847="A01","1000",ERROR)))))</f>
        <v>0000</v>
      </c>
      <c r="L847" s="25" t="str">
        <f t="shared" si="61"/>
        <v>000</v>
      </c>
      <c r="M847" s="26">
        <v>0</v>
      </c>
      <c r="N847" s="25">
        <v>33</v>
      </c>
      <c r="O847" s="25">
        <v>2</v>
      </c>
      <c r="P847" s="9" t="s">
        <v>2259</v>
      </c>
      <c r="Q847" s="9" t="str">
        <f t="shared" si="60"/>
        <v>1611</v>
      </c>
      <c r="R847" s="9" t="s">
        <v>3954</v>
      </c>
      <c r="S847" s="3"/>
      <c r="T847" s="3"/>
      <c r="U847" s="3"/>
    </row>
    <row r="848" spans="1:21" x14ac:dyDescent="0.25">
      <c r="A848" s="9" t="s">
        <v>3955</v>
      </c>
      <c r="B848" s="9" t="str">
        <f t="shared" si="59"/>
        <v>20190703</v>
      </c>
      <c r="C848" s="9" t="s">
        <v>872</v>
      </c>
      <c r="D848" s="9" t="s">
        <v>2258</v>
      </c>
      <c r="E848" s="9" t="s">
        <v>23</v>
      </c>
      <c r="F848" s="9" t="s">
        <v>277</v>
      </c>
      <c r="G848" s="9" t="s">
        <v>33</v>
      </c>
      <c r="H848" s="9" t="s">
        <v>26</v>
      </c>
      <c r="I848" s="9">
        <v>76</v>
      </c>
      <c r="J848" s="24">
        <v>30</v>
      </c>
      <c r="K848" s="25" t="str">
        <f>IF(F848="NA","0000",IF(F848="A04","0200",IF(F848="A03","0500",IF(F848="A02","0700",IF(F848="A01","1000",ERROR)))))</f>
        <v>1000</v>
      </c>
      <c r="L848" s="25" t="str">
        <f t="shared" si="61"/>
        <v>030</v>
      </c>
      <c r="M848" s="26">
        <v>0</v>
      </c>
      <c r="N848" s="25">
        <v>33</v>
      </c>
      <c r="O848" s="25">
        <v>2</v>
      </c>
      <c r="P848" s="9" t="s">
        <v>2259</v>
      </c>
      <c r="Q848" s="9" t="str">
        <f t="shared" si="60"/>
        <v>1613</v>
      </c>
      <c r="R848" s="9" t="s">
        <v>3956</v>
      </c>
      <c r="S848" s="3"/>
      <c r="T848" s="3"/>
      <c r="U848" s="3"/>
    </row>
    <row r="849" spans="1:21" x14ac:dyDescent="0.25">
      <c r="A849" s="9" t="s">
        <v>3957</v>
      </c>
      <c r="B849" s="9" t="str">
        <f t="shared" si="59"/>
        <v>20190703</v>
      </c>
      <c r="C849" s="9" t="s">
        <v>872</v>
      </c>
      <c r="D849" s="9" t="s">
        <v>2258</v>
      </c>
      <c r="E849" s="9" t="s">
        <v>23</v>
      </c>
      <c r="F849" s="9" t="s">
        <v>277</v>
      </c>
      <c r="G849" s="9" t="s">
        <v>33</v>
      </c>
      <c r="H849" s="9" t="s">
        <v>26</v>
      </c>
      <c r="I849" s="9">
        <v>65</v>
      </c>
      <c r="J849" s="24">
        <v>30</v>
      </c>
      <c r="K849" s="25" t="str">
        <f>IF(F849="NA","0000",IF(F849="A04","0200",IF(F849="A03","0500",IF(F849="A02","0700",IF(F849="A01","1000",ERROR)))))</f>
        <v>1000</v>
      </c>
      <c r="L849" s="25" t="str">
        <f t="shared" si="61"/>
        <v>030</v>
      </c>
      <c r="M849" s="26">
        <v>0</v>
      </c>
      <c r="N849" s="25">
        <v>33</v>
      </c>
      <c r="O849" s="25">
        <v>2</v>
      </c>
      <c r="P849" s="9" t="s">
        <v>2259</v>
      </c>
      <c r="Q849" s="9" t="str">
        <f t="shared" si="60"/>
        <v>1615</v>
      </c>
      <c r="R849" s="9" t="s">
        <v>3958</v>
      </c>
      <c r="S849" s="3"/>
      <c r="T849" s="3"/>
      <c r="U849" s="3"/>
    </row>
    <row r="850" spans="1:21" x14ac:dyDescent="0.25">
      <c r="A850" s="9" t="s">
        <v>3959</v>
      </c>
      <c r="B850" s="9" t="str">
        <f t="shared" si="59"/>
        <v>20190703</v>
      </c>
      <c r="C850" s="9" t="s">
        <v>872</v>
      </c>
      <c r="D850" s="9" t="s">
        <v>2258</v>
      </c>
      <c r="E850" s="9" t="s">
        <v>3943</v>
      </c>
      <c r="F850" s="9" t="s">
        <v>277</v>
      </c>
      <c r="G850" s="9" t="s">
        <v>33</v>
      </c>
      <c r="H850" s="9" t="s">
        <v>26</v>
      </c>
      <c r="I850" s="9">
        <v>30</v>
      </c>
      <c r="J850" s="24">
        <v>30</v>
      </c>
      <c r="K850" s="25" t="str">
        <f>IF(F850="NA","0000",IF(F850="A04","0200",IF(F850="A03","0500",IF(F850="A02","0700",IF(F850="A01","1000",ERROR)))))</f>
        <v>1000</v>
      </c>
      <c r="L850" s="25" t="str">
        <f t="shared" si="61"/>
        <v>030</v>
      </c>
      <c r="M850" s="26">
        <v>0</v>
      </c>
      <c r="N850" s="25">
        <v>33</v>
      </c>
      <c r="O850" s="25">
        <v>2</v>
      </c>
      <c r="P850" s="9" t="s">
        <v>2259</v>
      </c>
      <c r="Q850" s="9" t="str">
        <f t="shared" si="60"/>
        <v>1617</v>
      </c>
      <c r="R850" s="9" t="s">
        <v>3960</v>
      </c>
      <c r="S850" s="3">
        <f>I850-I847</f>
        <v>25</v>
      </c>
      <c r="T850" s="3">
        <f>I848-I846</f>
        <v>70</v>
      </c>
      <c r="U850" s="3">
        <f>S850/T850</f>
        <v>0.35714285714285715</v>
      </c>
    </row>
    <row r="851" spans="1:21" x14ac:dyDescent="0.25">
      <c r="A851" s="9" t="s">
        <v>3961</v>
      </c>
      <c r="B851" s="9" t="str">
        <f t="shared" si="59"/>
        <v>20190704</v>
      </c>
      <c r="C851" s="9" t="s">
        <v>872</v>
      </c>
      <c r="D851" s="9" t="s">
        <v>2258</v>
      </c>
      <c r="E851" s="9" t="s">
        <v>23</v>
      </c>
      <c r="F851" s="9" t="s">
        <v>24</v>
      </c>
      <c r="G851" s="9" t="s">
        <v>25</v>
      </c>
      <c r="H851" s="9" t="s">
        <v>26</v>
      </c>
      <c r="I851" s="9">
        <v>2</v>
      </c>
      <c r="J851" s="24">
        <v>0</v>
      </c>
      <c r="K851" s="25" t="str">
        <f>IF(F851="NA","0000",IF(F851="A04","0200",IF(F851="A03","0500",IF(F851="A02","0700",IF(F851="A01","1000",ERROR)))))</f>
        <v>0000</v>
      </c>
      <c r="L851" s="25" t="str">
        <f t="shared" si="61"/>
        <v>000</v>
      </c>
      <c r="M851" s="26">
        <v>0</v>
      </c>
      <c r="N851" s="25">
        <v>33</v>
      </c>
      <c r="O851" s="25">
        <v>3</v>
      </c>
      <c r="P851" s="9" t="s">
        <v>2259</v>
      </c>
      <c r="Q851" s="9" t="str">
        <f t="shared" si="60"/>
        <v>1619</v>
      </c>
      <c r="R851" s="9" t="s">
        <v>3962</v>
      </c>
      <c r="S851" s="3"/>
      <c r="T851" s="3"/>
      <c r="U851" s="3"/>
    </row>
    <row r="852" spans="1:21" x14ac:dyDescent="0.25">
      <c r="A852" s="9" t="s">
        <v>3963</v>
      </c>
      <c r="B852" s="9" t="str">
        <f t="shared" si="59"/>
        <v>20190704</v>
      </c>
      <c r="C852" s="9" t="s">
        <v>872</v>
      </c>
      <c r="D852" s="9" t="s">
        <v>2258</v>
      </c>
      <c r="E852" s="9" t="s">
        <v>3943</v>
      </c>
      <c r="F852" s="9" t="s">
        <v>24</v>
      </c>
      <c r="G852" s="9" t="s">
        <v>25</v>
      </c>
      <c r="H852" s="9" t="s">
        <v>26</v>
      </c>
      <c r="I852" s="9">
        <v>1</v>
      </c>
      <c r="J852" s="24">
        <v>0</v>
      </c>
      <c r="K852" s="25" t="str">
        <f>IF(F852="NA","0000",IF(F852="A04","0200",IF(F852="A03","0500",IF(F852="A02","0700",IF(F852="A01","1000",ERROR)))))</f>
        <v>0000</v>
      </c>
      <c r="L852" s="25" t="str">
        <f t="shared" si="61"/>
        <v>000</v>
      </c>
      <c r="M852" s="26">
        <v>0</v>
      </c>
      <c r="N852" s="25">
        <v>33</v>
      </c>
      <c r="O852" s="25">
        <v>3</v>
      </c>
      <c r="P852" s="9" t="s">
        <v>2259</v>
      </c>
      <c r="Q852" s="9" t="str">
        <f t="shared" si="60"/>
        <v>1621</v>
      </c>
      <c r="R852" s="9" t="s">
        <v>3964</v>
      </c>
      <c r="S852" s="3"/>
      <c r="T852" s="3"/>
      <c r="U852" s="3"/>
    </row>
    <row r="853" spans="1:21" x14ac:dyDescent="0.25">
      <c r="A853" s="9" t="s">
        <v>3965</v>
      </c>
      <c r="B853" s="9" t="str">
        <f t="shared" si="59"/>
        <v>20190704</v>
      </c>
      <c r="C853" s="9" t="s">
        <v>872</v>
      </c>
      <c r="D853" s="9" t="s">
        <v>2258</v>
      </c>
      <c r="E853" s="9" t="s">
        <v>23</v>
      </c>
      <c r="F853" s="9" t="s">
        <v>277</v>
      </c>
      <c r="G853" s="9" t="s">
        <v>33</v>
      </c>
      <c r="H853" s="9" t="s">
        <v>26</v>
      </c>
      <c r="I853" s="9">
        <v>263</v>
      </c>
      <c r="J853" s="24">
        <v>30</v>
      </c>
      <c r="K853" s="25" t="str">
        <f>IF(F853="NA","0000",IF(F853="A04","0200",IF(F853="A03","0500",IF(F853="A02","0700",IF(F853="A01","1000",ERROR)))))</f>
        <v>1000</v>
      </c>
      <c r="L853" s="25" t="str">
        <f t="shared" si="61"/>
        <v>030</v>
      </c>
      <c r="M853" s="26">
        <v>0</v>
      </c>
      <c r="N853" s="25">
        <v>33</v>
      </c>
      <c r="O853" s="25">
        <v>3</v>
      </c>
      <c r="P853" s="9" t="s">
        <v>2259</v>
      </c>
      <c r="Q853" s="9" t="str">
        <f t="shared" si="60"/>
        <v>1623</v>
      </c>
      <c r="R853" s="9" t="s">
        <v>3966</v>
      </c>
      <c r="S853" s="3"/>
      <c r="T853" s="3"/>
      <c r="U853" s="3"/>
    </row>
    <row r="854" spans="1:21" x14ac:dyDescent="0.25">
      <c r="A854" s="9" t="s">
        <v>3967</v>
      </c>
      <c r="B854" s="9" t="str">
        <f t="shared" si="59"/>
        <v>20190704</v>
      </c>
      <c r="C854" s="9" t="s">
        <v>872</v>
      </c>
      <c r="D854" s="9" t="s">
        <v>2258</v>
      </c>
      <c r="E854" s="9" t="s">
        <v>23</v>
      </c>
      <c r="F854" s="9" t="s">
        <v>277</v>
      </c>
      <c r="G854" s="9" t="s">
        <v>33</v>
      </c>
      <c r="H854" s="9" t="s">
        <v>26</v>
      </c>
      <c r="I854" s="9">
        <v>205</v>
      </c>
      <c r="J854" s="24">
        <v>30</v>
      </c>
      <c r="K854" s="25" t="str">
        <f>IF(F854="NA","0000",IF(F854="A04","0200",IF(F854="A03","0500",IF(F854="A02","0700",IF(F854="A01","1000",ERROR)))))</f>
        <v>1000</v>
      </c>
      <c r="L854" s="25" t="str">
        <f t="shared" si="61"/>
        <v>030</v>
      </c>
      <c r="M854" s="26">
        <v>0</v>
      </c>
      <c r="N854" s="25">
        <v>33</v>
      </c>
      <c r="O854" s="25">
        <v>3</v>
      </c>
      <c r="P854" s="9" t="s">
        <v>2259</v>
      </c>
      <c r="Q854" s="9" t="str">
        <f t="shared" si="60"/>
        <v>1625</v>
      </c>
      <c r="R854" s="9" t="s">
        <v>3968</v>
      </c>
      <c r="S854" s="3"/>
      <c r="T854" s="3"/>
      <c r="U854" s="3"/>
    </row>
    <row r="855" spans="1:21" x14ac:dyDescent="0.25">
      <c r="A855" s="9" t="s">
        <v>3969</v>
      </c>
      <c r="B855" s="9" t="str">
        <f t="shared" si="59"/>
        <v>20190704</v>
      </c>
      <c r="C855" s="9" t="s">
        <v>872</v>
      </c>
      <c r="D855" s="9" t="s">
        <v>2258</v>
      </c>
      <c r="E855" s="9" t="s">
        <v>3943</v>
      </c>
      <c r="F855" s="9" t="s">
        <v>277</v>
      </c>
      <c r="G855" s="9" t="s">
        <v>33</v>
      </c>
      <c r="H855" s="9" t="s">
        <v>26</v>
      </c>
      <c r="I855" s="9">
        <v>74</v>
      </c>
      <c r="J855" s="24">
        <v>30</v>
      </c>
      <c r="K855" s="25" t="str">
        <f>IF(F855="NA","0000",IF(F855="A04","0200",IF(F855="A03","0500",IF(F855="A02","0700",IF(F855="A01","1000",ERROR)))))</f>
        <v>1000</v>
      </c>
      <c r="L855" s="25" t="str">
        <f t="shared" si="61"/>
        <v>030</v>
      </c>
      <c r="M855" s="26">
        <v>0</v>
      </c>
      <c r="N855" s="25">
        <v>33</v>
      </c>
      <c r="O855" s="25">
        <v>3</v>
      </c>
      <c r="P855" s="9" t="s">
        <v>2259</v>
      </c>
      <c r="Q855" s="9" t="str">
        <f t="shared" si="60"/>
        <v>1627</v>
      </c>
      <c r="R855" s="9" t="s">
        <v>3970</v>
      </c>
      <c r="S855" s="3">
        <f>I855-I852</f>
        <v>73</v>
      </c>
      <c r="T855" s="3">
        <f>I853-I851</f>
        <v>261</v>
      </c>
      <c r="U855" s="3">
        <f>S855/T855</f>
        <v>0.27969348659003829</v>
      </c>
    </row>
    <row r="856" spans="1:21" x14ac:dyDescent="0.25">
      <c r="A856" s="9" t="s">
        <v>3971</v>
      </c>
      <c r="B856" s="9" t="str">
        <f t="shared" si="59"/>
        <v>20190704</v>
      </c>
      <c r="C856" s="9" t="s">
        <v>872</v>
      </c>
      <c r="D856" s="9" t="s">
        <v>2258</v>
      </c>
      <c r="E856" s="9" t="s">
        <v>23</v>
      </c>
      <c r="F856" s="9" t="s">
        <v>24</v>
      </c>
      <c r="G856" s="9" t="s">
        <v>25</v>
      </c>
      <c r="H856" s="9" t="s">
        <v>26</v>
      </c>
      <c r="I856" s="9">
        <v>0</v>
      </c>
      <c r="J856" s="24">
        <v>0</v>
      </c>
      <c r="K856" s="25" t="str">
        <f>IF(F856="NA","0000",IF(F856="A04","0200",IF(F856="A03","0500",IF(F856="A02","0700",IF(F856="A01","1000",ERROR)))))</f>
        <v>0000</v>
      </c>
      <c r="L856" s="25" t="str">
        <f t="shared" si="61"/>
        <v>000</v>
      </c>
      <c r="M856" s="26">
        <v>0</v>
      </c>
      <c r="N856" s="25">
        <v>33</v>
      </c>
      <c r="O856" s="25">
        <v>4</v>
      </c>
      <c r="P856" s="9" t="s">
        <v>2259</v>
      </c>
      <c r="Q856" s="9" t="str">
        <f t="shared" si="60"/>
        <v>1629</v>
      </c>
      <c r="R856" s="9" t="s">
        <v>3972</v>
      </c>
      <c r="S856" s="3"/>
      <c r="T856" s="3"/>
      <c r="U856" s="3"/>
    </row>
    <row r="857" spans="1:21" x14ac:dyDescent="0.25">
      <c r="A857" s="9" t="s">
        <v>3973</v>
      </c>
      <c r="B857" s="9" t="str">
        <f t="shared" si="59"/>
        <v>20190704</v>
      </c>
      <c r="C857" s="9" t="s">
        <v>872</v>
      </c>
      <c r="D857" s="9" t="s">
        <v>2258</v>
      </c>
      <c r="E857" s="9" t="s">
        <v>3943</v>
      </c>
      <c r="F857" s="9" t="s">
        <v>24</v>
      </c>
      <c r="G857" s="9" t="s">
        <v>25</v>
      </c>
      <c r="H857" s="9" t="s">
        <v>26</v>
      </c>
      <c r="I857" s="9">
        <v>3</v>
      </c>
      <c r="J857" s="24">
        <v>0</v>
      </c>
      <c r="K857" s="25" t="str">
        <f>IF(F857="NA","0000",IF(F857="A04","0200",IF(F857="A03","0500",IF(F857="A02","0700",IF(F857="A01","1000",ERROR)))))</f>
        <v>0000</v>
      </c>
      <c r="L857" s="25" t="str">
        <f t="shared" si="61"/>
        <v>000</v>
      </c>
      <c r="M857" s="26">
        <v>0</v>
      </c>
      <c r="N857" s="25">
        <v>33</v>
      </c>
      <c r="O857" s="25">
        <v>4</v>
      </c>
      <c r="P857" s="9" t="s">
        <v>2259</v>
      </c>
      <c r="Q857" s="9" t="str">
        <f t="shared" si="60"/>
        <v>1631</v>
      </c>
      <c r="R857" s="9" t="s">
        <v>3974</v>
      </c>
      <c r="S857" s="3"/>
      <c r="T857" s="3"/>
      <c r="U857" s="3"/>
    </row>
    <row r="858" spans="1:21" x14ac:dyDescent="0.25">
      <c r="A858" s="9" t="s">
        <v>3975</v>
      </c>
      <c r="B858" s="9" t="str">
        <f t="shared" si="59"/>
        <v>20190704</v>
      </c>
      <c r="C858" s="9" t="s">
        <v>872</v>
      </c>
      <c r="D858" s="9" t="s">
        <v>2258</v>
      </c>
      <c r="E858" s="9" t="s">
        <v>23</v>
      </c>
      <c r="F858" s="9" t="s">
        <v>277</v>
      </c>
      <c r="G858" s="9" t="s">
        <v>33</v>
      </c>
      <c r="H858" s="9" t="s">
        <v>26</v>
      </c>
      <c r="I858" s="9">
        <v>99</v>
      </c>
      <c r="J858" s="24">
        <v>30</v>
      </c>
      <c r="K858" s="25" t="str">
        <f>IF(F858="NA","0000",IF(F858="A04","0200",IF(F858="A03","0500",IF(F858="A02","0700",IF(F858="A01","1000",ERROR)))))</f>
        <v>1000</v>
      </c>
      <c r="L858" s="25" t="str">
        <f t="shared" si="61"/>
        <v>030</v>
      </c>
      <c r="M858" s="26">
        <v>0</v>
      </c>
      <c r="N858" s="25">
        <v>33</v>
      </c>
      <c r="O858" s="25">
        <v>4</v>
      </c>
      <c r="P858" s="9" t="s">
        <v>2259</v>
      </c>
      <c r="Q858" s="9" t="str">
        <f t="shared" si="60"/>
        <v>1633</v>
      </c>
      <c r="R858" s="9" t="s">
        <v>3976</v>
      </c>
      <c r="S858" s="3"/>
      <c r="T858" s="3"/>
      <c r="U858" s="3"/>
    </row>
    <row r="859" spans="1:21" x14ac:dyDescent="0.25">
      <c r="A859" s="9" t="s">
        <v>3977</v>
      </c>
      <c r="B859" s="9" t="str">
        <f t="shared" si="59"/>
        <v>20190704</v>
      </c>
      <c r="C859" s="9" t="s">
        <v>872</v>
      </c>
      <c r="D859" s="9" t="s">
        <v>2258</v>
      </c>
      <c r="E859" s="9" t="s">
        <v>23</v>
      </c>
      <c r="F859" s="9" t="s">
        <v>277</v>
      </c>
      <c r="G859" s="9" t="s">
        <v>33</v>
      </c>
      <c r="H859" s="9" t="s">
        <v>26</v>
      </c>
      <c r="I859" s="9">
        <v>67</v>
      </c>
      <c r="J859" s="24">
        <v>30</v>
      </c>
      <c r="K859" s="25" t="str">
        <f>IF(F859="NA","0000",IF(F859="A04","0200",IF(F859="A03","0500",IF(F859="A02","0700",IF(F859="A01","1000",ERROR)))))</f>
        <v>1000</v>
      </c>
      <c r="L859" s="25" t="str">
        <f t="shared" si="61"/>
        <v>030</v>
      </c>
      <c r="M859" s="26">
        <v>0</v>
      </c>
      <c r="N859" s="25">
        <v>33</v>
      </c>
      <c r="O859" s="25">
        <v>4</v>
      </c>
      <c r="P859" s="9" t="s">
        <v>2259</v>
      </c>
      <c r="Q859" s="9" t="str">
        <f t="shared" si="60"/>
        <v>1635</v>
      </c>
      <c r="R859" s="9" t="s">
        <v>3978</v>
      </c>
      <c r="S859" s="3"/>
      <c r="T859" s="3"/>
      <c r="U859" s="3"/>
    </row>
    <row r="860" spans="1:21" x14ac:dyDescent="0.25">
      <c r="A860" s="9" t="s">
        <v>3979</v>
      </c>
      <c r="B860" s="9" t="str">
        <f t="shared" ref="B860:B900" si="62">LEFT(A860,8)</f>
        <v>20190704</v>
      </c>
      <c r="C860" s="9" t="s">
        <v>872</v>
      </c>
      <c r="D860" s="9" t="s">
        <v>2258</v>
      </c>
      <c r="E860" s="9" t="s">
        <v>3943</v>
      </c>
      <c r="F860" s="9" t="s">
        <v>277</v>
      </c>
      <c r="G860" s="9" t="s">
        <v>33</v>
      </c>
      <c r="H860" s="9" t="s">
        <v>26</v>
      </c>
      <c r="I860" s="9">
        <v>16</v>
      </c>
      <c r="J860" s="24">
        <v>30</v>
      </c>
      <c r="K860" s="25" t="str">
        <f>IF(F860="NA","0000",IF(F860="A04","0200",IF(F860="A03","0500",IF(F860="A02","0700",IF(F860="A01","1000",ERROR)))))</f>
        <v>1000</v>
      </c>
      <c r="L860" s="25" t="str">
        <f t="shared" si="61"/>
        <v>030</v>
      </c>
      <c r="M860" s="26">
        <v>0</v>
      </c>
      <c r="N860" s="25">
        <v>33</v>
      </c>
      <c r="O860" s="25">
        <v>4</v>
      </c>
      <c r="P860" s="9" t="s">
        <v>2259</v>
      </c>
      <c r="Q860" s="9" t="str">
        <f t="shared" si="60"/>
        <v>1637</v>
      </c>
      <c r="R860" s="9" t="s">
        <v>3980</v>
      </c>
      <c r="S860" s="3">
        <f>I860-I857</f>
        <v>13</v>
      </c>
      <c r="T860" s="3">
        <f>I858-I856</f>
        <v>99</v>
      </c>
      <c r="U860" s="3">
        <f>S860/T860</f>
        <v>0.13131313131313133</v>
      </c>
    </row>
    <row r="861" spans="1:21" x14ac:dyDescent="0.25">
      <c r="A861" s="9" t="s">
        <v>3981</v>
      </c>
      <c r="B861" s="9" t="str">
        <f t="shared" si="62"/>
        <v>20190704</v>
      </c>
      <c r="C861" s="9" t="s">
        <v>872</v>
      </c>
      <c r="D861" s="9" t="s">
        <v>2258</v>
      </c>
      <c r="E861" s="9" t="s">
        <v>23</v>
      </c>
      <c r="F861" s="9" t="s">
        <v>24</v>
      </c>
      <c r="G861" s="9" t="s">
        <v>25</v>
      </c>
      <c r="H861" s="9" t="s">
        <v>26</v>
      </c>
      <c r="I861" s="9">
        <v>1</v>
      </c>
      <c r="J861" s="24">
        <v>0</v>
      </c>
      <c r="K861" s="25" t="str">
        <f>IF(F861="NA","0000",IF(F861="A04","0200",IF(F861="A03","0500",IF(F861="A02","0700",IF(F861="A01","1000",ERROR)))))</f>
        <v>0000</v>
      </c>
      <c r="L861" s="25" t="str">
        <f t="shared" si="61"/>
        <v>000</v>
      </c>
      <c r="M861" s="26">
        <v>0</v>
      </c>
      <c r="N861" s="25">
        <v>33</v>
      </c>
      <c r="O861" s="25">
        <v>5</v>
      </c>
      <c r="P861" s="9" t="s">
        <v>2259</v>
      </c>
      <c r="Q861" s="9" t="str">
        <f t="shared" si="60"/>
        <v>1639</v>
      </c>
      <c r="R861" s="9" t="s">
        <v>3982</v>
      </c>
      <c r="S861" s="3"/>
      <c r="T861" s="3"/>
      <c r="U861" s="3"/>
    </row>
    <row r="862" spans="1:21" x14ac:dyDescent="0.25">
      <c r="A862" s="9" t="s">
        <v>3983</v>
      </c>
      <c r="B862" s="9" t="str">
        <f t="shared" si="62"/>
        <v>20190704</v>
      </c>
      <c r="C862" s="9" t="s">
        <v>872</v>
      </c>
      <c r="D862" s="9" t="s">
        <v>2258</v>
      </c>
      <c r="E862" s="9" t="s">
        <v>3943</v>
      </c>
      <c r="F862" s="9" t="s">
        <v>24</v>
      </c>
      <c r="G862" s="9" t="s">
        <v>25</v>
      </c>
      <c r="H862" s="9" t="s">
        <v>26</v>
      </c>
      <c r="I862" s="9">
        <v>0</v>
      </c>
      <c r="J862" s="24">
        <v>0</v>
      </c>
      <c r="K862" s="25" t="str">
        <f>IF(F862="NA","0000",IF(F862="A04","0200",IF(F862="A03","0500",IF(F862="A02","0700",IF(F862="A01","1000",ERROR)))))</f>
        <v>0000</v>
      </c>
      <c r="L862" s="25" t="str">
        <f t="shared" si="61"/>
        <v>000</v>
      </c>
      <c r="M862" s="26">
        <v>0</v>
      </c>
      <c r="N862" s="25">
        <v>33</v>
      </c>
      <c r="O862" s="25">
        <v>5</v>
      </c>
      <c r="P862" s="9" t="s">
        <v>2259</v>
      </c>
      <c r="Q862" s="9" t="str">
        <f t="shared" si="60"/>
        <v>1641</v>
      </c>
      <c r="R862" s="9" t="s">
        <v>3984</v>
      </c>
      <c r="S862" s="3"/>
      <c r="T862" s="3"/>
      <c r="U862" s="3"/>
    </row>
    <row r="863" spans="1:21" x14ac:dyDescent="0.25">
      <c r="A863" s="9" t="s">
        <v>3985</v>
      </c>
      <c r="B863" s="9" t="str">
        <f t="shared" si="62"/>
        <v>20190704</v>
      </c>
      <c r="C863" s="9" t="s">
        <v>872</v>
      </c>
      <c r="D863" s="9" t="s">
        <v>2258</v>
      </c>
      <c r="E863" s="9" t="s">
        <v>23</v>
      </c>
      <c r="F863" s="9" t="s">
        <v>277</v>
      </c>
      <c r="G863" s="9" t="s">
        <v>33</v>
      </c>
      <c r="H863" s="9" t="s">
        <v>26</v>
      </c>
      <c r="I863" s="9">
        <v>154</v>
      </c>
      <c r="J863" s="24">
        <v>30</v>
      </c>
      <c r="K863" s="25" t="str">
        <f>IF(F863="NA","0000",IF(F863="A04","0200",IF(F863="A03","0500",IF(F863="A02","0700",IF(F863="A01","1000",ERROR)))))</f>
        <v>1000</v>
      </c>
      <c r="L863" s="25" t="str">
        <f t="shared" si="61"/>
        <v>030</v>
      </c>
      <c r="M863" s="26">
        <v>0</v>
      </c>
      <c r="N863" s="25">
        <v>33</v>
      </c>
      <c r="O863" s="25">
        <v>5</v>
      </c>
      <c r="P863" s="9" t="s">
        <v>2259</v>
      </c>
      <c r="Q863" s="9" t="str">
        <f t="shared" si="60"/>
        <v>1643</v>
      </c>
      <c r="R863" s="9" t="s">
        <v>3986</v>
      </c>
      <c r="S863" s="3"/>
      <c r="T863" s="3"/>
      <c r="U863" s="3"/>
    </row>
    <row r="864" spans="1:21" x14ac:dyDescent="0.25">
      <c r="A864" s="9" t="s">
        <v>3987</v>
      </c>
      <c r="B864" s="9" t="str">
        <f t="shared" si="62"/>
        <v>20190704</v>
      </c>
      <c r="C864" s="9" t="s">
        <v>872</v>
      </c>
      <c r="D864" s="9" t="s">
        <v>2258</v>
      </c>
      <c r="E864" s="9" t="s">
        <v>23</v>
      </c>
      <c r="F864" s="9" t="s">
        <v>277</v>
      </c>
      <c r="G864" s="9" t="s">
        <v>33</v>
      </c>
      <c r="H864" s="9" t="s">
        <v>26</v>
      </c>
      <c r="I864" s="9">
        <v>134</v>
      </c>
      <c r="J864" s="24">
        <v>30</v>
      </c>
      <c r="K864" s="25" t="str">
        <f>IF(F864="NA","0000",IF(F864="A04","0200",IF(F864="A03","0500",IF(F864="A02","0700",IF(F864="A01","1000",ERROR)))))</f>
        <v>1000</v>
      </c>
      <c r="L864" s="25" t="str">
        <f t="shared" si="61"/>
        <v>030</v>
      </c>
      <c r="M864" s="26">
        <v>0</v>
      </c>
      <c r="N864" s="25">
        <v>33</v>
      </c>
      <c r="O864" s="25">
        <v>5</v>
      </c>
      <c r="P864" s="9" t="s">
        <v>2259</v>
      </c>
      <c r="Q864" s="9" t="str">
        <f t="shared" si="60"/>
        <v>1645</v>
      </c>
      <c r="R864" s="9" t="s">
        <v>3988</v>
      </c>
      <c r="S864" s="3"/>
      <c r="T864" s="3"/>
      <c r="U864" s="3"/>
    </row>
    <row r="865" spans="1:21" x14ac:dyDescent="0.25">
      <c r="A865" s="9" t="s">
        <v>3989</v>
      </c>
      <c r="B865" s="9" t="str">
        <f t="shared" si="62"/>
        <v>20190704</v>
      </c>
      <c r="C865" s="9" t="s">
        <v>872</v>
      </c>
      <c r="D865" s="9" t="s">
        <v>2258</v>
      </c>
      <c r="E865" s="9" t="s">
        <v>3943</v>
      </c>
      <c r="F865" s="9" t="s">
        <v>277</v>
      </c>
      <c r="G865" s="9" t="s">
        <v>33</v>
      </c>
      <c r="H865" s="9" t="s">
        <v>26</v>
      </c>
      <c r="I865" s="9">
        <v>32</v>
      </c>
      <c r="J865" s="24">
        <v>30</v>
      </c>
      <c r="K865" s="25" t="str">
        <f>IF(F865="NA","0000",IF(F865="A04","0200",IF(F865="A03","0500",IF(F865="A02","0700",IF(F865="A01","1000",ERROR)))))</f>
        <v>1000</v>
      </c>
      <c r="L865" s="25" t="str">
        <f t="shared" si="61"/>
        <v>030</v>
      </c>
      <c r="M865" s="26">
        <v>0</v>
      </c>
      <c r="N865" s="25">
        <v>33</v>
      </c>
      <c r="O865" s="25">
        <v>5</v>
      </c>
      <c r="P865" s="9" t="s">
        <v>2259</v>
      </c>
      <c r="Q865" s="9" t="str">
        <f t="shared" si="60"/>
        <v>1647</v>
      </c>
      <c r="R865" s="9" t="s">
        <v>3990</v>
      </c>
      <c r="S865" s="3">
        <f>I865-I862</f>
        <v>32</v>
      </c>
      <c r="T865" s="3">
        <f>I863-I861</f>
        <v>153</v>
      </c>
      <c r="U865" s="3">
        <f>S865/T865</f>
        <v>0.20915032679738563</v>
      </c>
    </row>
    <row r="866" spans="1:21" x14ac:dyDescent="0.25">
      <c r="A866" s="9" t="s">
        <v>3991</v>
      </c>
      <c r="B866" s="9" t="str">
        <f t="shared" si="62"/>
        <v>20190704</v>
      </c>
      <c r="C866" s="9" t="s">
        <v>872</v>
      </c>
      <c r="D866" s="9" t="s">
        <v>2258</v>
      </c>
      <c r="E866" s="9" t="s">
        <v>23</v>
      </c>
      <c r="F866" s="9" t="s">
        <v>24</v>
      </c>
      <c r="G866" s="9" t="s">
        <v>25</v>
      </c>
      <c r="H866" s="9" t="s">
        <v>26</v>
      </c>
      <c r="I866" s="9">
        <v>1</v>
      </c>
      <c r="J866" s="24">
        <v>0</v>
      </c>
      <c r="K866" s="25" t="str">
        <f>IF(F866="NA","0000",IF(F866="A04","0200",IF(F866="A03","0500",IF(F866="A02","0700",IF(F866="A01","1000",ERROR)))))</f>
        <v>0000</v>
      </c>
      <c r="L866" s="25" t="str">
        <f t="shared" si="61"/>
        <v>000</v>
      </c>
      <c r="M866" s="26">
        <v>0</v>
      </c>
      <c r="N866" s="25">
        <v>33</v>
      </c>
      <c r="O866" s="25">
        <v>6</v>
      </c>
      <c r="P866" s="9" t="s">
        <v>2259</v>
      </c>
      <c r="Q866" s="9" t="str">
        <f t="shared" si="60"/>
        <v>1649</v>
      </c>
      <c r="R866" s="9" t="s">
        <v>3992</v>
      </c>
      <c r="S866" s="3"/>
      <c r="T866" s="3"/>
      <c r="U866" s="3"/>
    </row>
    <row r="867" spans="1:21" x14ac:dyDescent="0.25">
      <c r="A867" s="9" t="s">
        <v>3993</v>
      </c>
      <c r="B867" s="9" t="str">
        <f t="shared" si="62"/>
        <v>20190704</v>
      </c>
      <c r="C867" s="9" t="s">
        <v>872</v>
      </c>
      <c r="D867" s="9" t="s">
        <v>2258</v>
      </c>
      <c r="E867" s="9" t="s">
        <v>3943</v>
      </c>
      <c r="F867" s="9" t="s">
        <v>24</v>
      </c>
      <c r="G867" s="9" t="s">
        <v>25</v>
      </c>
      <c r="H867" s="9" t="s">
        <v>26</v>
      </c>
      <c r="I867" s="9">
        <v>0</v>
      </c>
      <c r="J867" s="24">
        <v>0</v>
      </c>
      <c r="K867" s="25" t="str">
        <f>IF(F867="NA","0000",IF(F867="A04","0200",IF(F867="A03","0500",IF(F867="A02","0700",IF(F867="A01","1000",ERROR)))))</f>
        <v>0000</v>
      </c>
      <c r="L867" s="25" t="str">
        <f t="shared" si="61"/>
        <v>000</v>
      </c>
      <c r="M867" s="26">
        <v>0</v>
      </c>
      <c r="N867" s="25">
        <v>33</v>
      </c>
      <c r="O867" s="25">
        <v>6</v>
      </c>
      <c r="P867" s="9" t="s">
        <v>2259</v>
      </c>
      <c r="Q867" s="9" t="str">
        <f t="shared" si="60"/>
        <v>1651</v>
      </c>
      <c r="R867" s="9" t="s">
        <v>3994</v>
      </c>
      <c r="S867" s="3"/>
      <c r="T867" s="3"/>
      <c r="U867" s="3"/>
    </row>
    <row r="868" spans="1:21" x14ac:dyDescent="0.25">
      <c r="A868" s="9" t="s">
        <v>3995</v>
      </c>
      <c r="B868" s="9" t="str">
        <f t="shared" si="62"/>
        <v>20190704</v>
      </c>
      <c r="C868" s="9" t="s">
        <v>872</v>
      </c>
      <c r="D868" s="9" t="s">
        <v>2258</v>
      </c>
      <c r="E868" s="9" t="s">
        <v>23</v>
      </c>
      <c r="F868" s="9" t="s">
        <v>277</v>
      </c>
      <c r="G868" s="9" t="s">
        <v>33</v>
      </c>
      <c r="H868" s="9" t="s">
        <v>26</v>
      </c>
      <c r="I868" s="9">
        <v>65</v>
      </c>
      <c r="J868" s="24">
        <v>30</v>
      </c>
      <c r="K868" s="25" t="str">
        <f>IF(F868="NA","0000",IF(F868="A04","0200",IF(F868="A03","0500",IF(F868="A02","0700",IF(F868="A01","1000",ERROR)))))</f>
        <v>1000</v>
      </c>
      <c r="L868" s="25" t="str">
        <f t="shared" si="61"/>
        <v>030</v>
      </c>
      <c r="M868" s="26">
        <v>0</v>
      </c>
      <c r="N868" s="25">
        <v>33</v>
      </c>
      <c r="O868" s="25">
        <v>6</v>
      </c>
      <c r="P868" s="9" t="s">
        <v>2259</v>
      </c>
      <c r="Q868" s="9" t="str">
        <f t="shared" ref="Q868:Q900" si="63">RIGHT(A868,4)</f>
        <v>1653</v>
      </c>
      <c r="R868" s="9" t="s">
        <v>3996</v>
      </c>
      <c r="S868" s="3"/>
      <c r="T868" s="3"/>
      <c r="U868" s="3"/>
    </row>
    <row r="869" spans="1:21" x14ac:dyDescent="0.25">
      <c r="A869" s="9" t="s">
        <v>3997</v>
      </c>
      <c r="B869" s="9" t="str">
        <f t="shared" si="62"/>
        <v>20190704</v>
      </c>
      <c r="C869" s="9" t="s">
        <v>872</v>
      </c>
      <c r="D869" s="9" t="s">
        <v>2258</v>
      </c>
      <c r="E869" s="9" t="s">
        <v>23</v>
      </c>
      <c r="F869" s="9" t="s">
        <v>277</v>
      </c>
      <c r="G869" s="9" t="s">
        <v>33</v>
      </c>
      <c r="H869" s="9" t="s">
        <v>26</v>
      </c>
      <c r="I869" s="9">
        <v>57</v>
      </c>
      <c r="J869" s="24">
        <v>30</v>
      </c>
      <c r="K869" s="25" t="str">
        <f>IF(F869="NA","0000",IF(F869="A04","0200",IF(F869="A03","0500",IF(F869="A02","0700",IF(F869="A01","1000",ERROR)))))</f>
        <v>1000</v>
      </c>
      <c r="L869" s="25" t="str">
        <f t="shared" si="61"/>
        <v>030</v>
      </c>
      <c r="M869" s="26">
        <v>0</v>
      </c>
      <c r="N869" s="25">
        <v>33</v>
      </c>
      <c r="O869" s="25">
        <v>6</v>
      </c>
      <c r="P869" s="9" t="s">
        <v>2259</v>
      </c>
      <c r="Q869" s="9" t="str">
        <f t="shared" si="63"/>
        <v>1655</v>
      </c>
      <c r="R869" s="9" t="s">
        <v>3998</v>
      </c>
      <c r="S869" s="3"/>
      <c r="T869" s="3"/>
      <c r="U869" s="3"/>
    </row>
    <row r="870" spans="1:21" x14ac:dyDescent="0.25">
      <c r="A870" s="9" t="s">
        <v>3999</v>
      </c>
      <c r="B870" s="9" t="str">
        <f t="shared" si="62"/>
        <v>20190704</v>
      </c>
      <c r="C870" s="9" t="s">
        <v>872</v>
      </c>
      <c r="D870" s="9" t="s">
        <v>2258</v>
      </c>
      <c r="E870" s="9" t="s">
        <v>3943</v>
      </c>
      <c r="F870" s="9" t="s">
        <v>277</v>
      </c>
      <c r="G870" s="9" t="s">
        <v>33</v>
      </c>
      <c r="H870" s="9" t="s">
        <v>26</v>
      </c>
      <c r="I870" s="9">
        <v>31</v>
      </c>
      <c r="J870" s="24">
        <v>30</v>
      </c>
      <c r="K870" s="25" t="str">
        <f>IF(F870="NA","0000",IF(F870="A04","0200",IF(F870="A03","0500",IF(F870="A02","0700",IF(F870="A01","1000",ERROR)))))</f>
        <v>1000</v>
      </c>
      <c r="L870" s="25" t="str">
        <f t="shared" si="61"/>
        <v>030</v>
      </c>
      <c r="M870" s="26">
        <v>0</v>
      </c>
      <c r="N870" s="25">
        <v>33</v>
      </c>
      <c r="O870" s="25">
        <v>6</v>
      </c>
      <c r="P870" s="9" t="s">
        <v>2259</v>
      </c>
      <c r="Q870" s="9" t="str">
        <f t="shared" si="63"/>
        <v>1657</v>
      </c>
      <c r="R870" s="9" t="s">
        <v>4000</v>
      </c>
      <c r="S870" s="3">
        <f>I870-I867</f>
        <v>31</v>
      </c>
      <c r="T870" s="3">
        <f>I868-I866</f>
        <v>64</v>
      </c>
      <c r="U870" s="3">
        <f>S870/T870</f>
        <v>0.484375</v>
      </c>
    </row>
    <row r="871" spans="1:21" x14ac:dyDescent="0.25">
      <c r="A871" s="9" t="s">
        <v>4001</v>
      </c>
      <c r="B871" s="9" t="str">
        <f t="shared" si="62"/>
        <v>20190703</v>
      </c>
      <c r="C871" s="9" t="s">
        <v>872</v>
      </c>
      <c r="D871" s="9" t="s">
        <v>2258</v>
      </c>
      <c r="E871" s="9" t="s">
        <v>23</v>
      </c>
      <c r="F871" s="9" t="s">
        <v>24</v>
      </c>
      <c r="G871" s="9" t="s">
        <v>25</v>
      </c>
      <c r="H871" s="9" t="s">
        <v>26</v>
      </c>
      <c r="I871" s="9">
        <v>2</v>
      </c>
      <c r="J871" s="24">
        <v>0</v>
      </c>
      <c r="K871" s="25" t="str">
        <f>IF(F871="NA","0000",IF(F871="A04","0200",IF(F871="A03","0500",IF(F871="A02","0700",IF(F871="A01","1000",ERROR)))))</f>
        <v>0000</v>
      </c>
      <c r="L871" s="25" t="str">
        <f t="shared" si="61"/>
        <v>000</v>
      </c>
      <c r="M871" s="26">
        <v>0</v>
      </c>
      <c r="N871" s="25">
        <v>34</v>
      </c>
      <c r="O871" s="25">
        <v>1</v>
      </c>
      <c r="P871" s="9" t="s">
        <v>2310</v>
      </c>
      <c r="Q871" s="9" t="str">
        <f t="shared" si="63"/>
        <v>1600</v>
      </c>
      <c r="R871" s="9" t="s">
        <v>4002</v>
      </c>
      <c r="S871" s="3"/>
      <c r="T871" s="3"/>
      <c r="U871" s="3"/>
    </row>
    <row r="872" spans="1:21" x14ac:dyDescent="0.25">
      <c r="A872" s="9" t="s">
        <v>4003</v>
      </c>
      <c r="B872" s="9" t="str">
        <f t="shared" si="62"/>
        <v>20190703</v>
      </c>
      <c r="C872" s="9" t="s">
        <v>872</v>
      </c>
      <c r="D872" s="9" t="s">
        <v>2258</v>
      </c>
      <c r="E872" s="9" t="s">
        <v>3943</v>
      </c>
      <c r="F872" s="9" t="s">
        <v>24</v>
      </c>
      <c r="G872" s="9" t="s">
        <v>25</v>
      </c>
      <c r="H872" s="9" t="s">
        <v>26</v>
      </c>
      <c r="I872" s="9">
        <v>2</v>
      </c>
      <c r="J872" s="24">
        <v>0</v>
      </c>
      <c r="K872" s="25" t="str">
        <f>IF(F872="NA","0000",IF(F872="A04","0200",IF(F872="A03","0500",IF(F872="A02","0700",IF(F872="A01","1000",ERROR)))))</f>
        <v>0000</v>
      </c>
      <c r="L872" s="25" t="str">
        <f t="shared" si="61"/>
        <v>000</v>
      </c>
      <c r="M872" s="26">
        <v>0</v>
      </c>
      <c r="N872" s="25">
        <v>34</v>
      </c>
      <c r="O872" s="25">
        <v>1</v>
      </c>
      <c r="P872" s="9" t="s">
        <v>2310</v>
      </c>
      <c r="Q872" s="9" t="str">
        <f t="shared" si="63"/>
        <v>1602</v>
      </c>
      <c r="R872" s="9" t="s">
        <v>4004</v>
      </c>
      <c r="S872" s="3"/>
      <c r="T872" s="3"/>
      <c r="U872" s="3"/>
    </row>
    <row r="873" spans="1:21" x14ac:dyDescent="0.25">
      <c r="A873" s="9" t="s">
        <v>4005</v>
      </c>
      <c r="B873" s="9" t="str">
        <f t="shared" si="62"/>
        <v>20190703</v>
      </c>
      <c r="C873" s="9" t="s">
        <v>872</v>
      </c>
      <c r="D873" s="9" t="s">
        <v>2258</v>
      </c>
      <c r="E873" s="9" t="s">
        <v>23</v>
      </c>
      <c r="F873" s="9" t="s">
        <v>277</v>
      </c>
      <c r="G873" s="9" t="s">
        <v>33</v>
      </c>
      <c r="H873" s="9" t="s">
        <v>26</v>
      </c>
      <c r="I873" s="9">
        <v>144</v>
      </c>
      <c r="J873" s="24">
        <v>30</v>
      </c>
      <c r="K873" s="25" t="str">
        <f>IF(F873="NA","0000",IF(F873="A04","0200",IF(F873="A03","0500",IF(F873="A02","0700",IF(F873="A01","1000",ERROR)))))</f>
        <v>1000</v>
      </c>
      <c r="L873" s="25" t="str">
        <f t="shared" si="61"/>
        <v>030</v>
      </c>
      <c r="M873" s="26">
        <v>0</v>
      </c>
      <c r="N873" s="25">
        <v>34</v>
      </c>
      <c r="O873" s="25">
        <v>1</v>
      </c>
      <c r="P873" s="9" t="s">
        <v>2310</v>
      </c>
      <c r="Q873" s="9" t="str">
        <f t="shared" si="63"/>
        <v>1604</v>
      </c>
      <c r="R873" s="9" t="s">
        <v>4006</v>
      </c>
      <c r="S873" s="3"/>
      <c r="T873" s="3"/>
      <c r="U873" s="3"/>
    </row>
    <row r="874" spans="1:21" x14ac:dyDescent="0.25">
      <c r="A874" s="9" t="s">
        <v>4007</v>
      </c>
      <c r="B874" s="9" t="str">
        <f t="shared" si="62"/>
        <v>20190703</v>
      </c>
      <c r="C874" s="9" t="s">
        <v>872</v>
      </c>
      <c r="D874" s="9" t="s">
        <v>2258</v>
      </c>
      <c r="E874" s="9" t="s">
        <v>23</v>
      </c>
      <c r="F874" s="9" t="s">
        <v>277</v>
      </c>
      <c r="G874" s="9" t="s">
        <v>33</v>
      </c>
      <c r="H874" s="9" t="s">
        <v>26</v>
      </c>
      <c r="I874" s="9">
        <v>90</v>
      </c>
      <c r="J874" s="24">
        <v>30</v>
      </c>
      <c r="K874" s="25" t="str">
        <f>IF(F874="NA","0000",IF(F874="A04","0200",IF(F874="A03","0500",IF(F874="A02","0700",IF(F874="A01","1000",ERROR)))))</f>
        <v>1000</v>
      </c>
      <c r="L874" s="25" t="str">
        <f t="shared" si="61"/>
        <v>030</v>
      </c>
      <c r="M874" s="26">
        <v>0</v>
      </c>
      <c r="N874" s="25">
        <v>34</v>
      </c>
      <c r="O874" s="25">
        <v>1</v>
      </c>
      <c r="P874" s="9" t="s">
        <v>2310</v>
      </c>
      <c r="Q874" s="9" t="str">
        <f t="shared" si="63"/>
        <v>1606</v>
      </c>
      <c r="R874" s="9" t="s">
        <v>4008</v>
      </c>
      <c r="S874" s="3"/>
      <c r="T874" s="3"/>
      <c r="U874" s="3"/>
    </row>
    <row r="875" spans="1:21" x14ac:dyDescent="0.25">
      <c r="A875" s="9" t="s">
        <v>4009</v>
      </c>
      <c r="B875" s="9" t="str">
        <f t="shared" si="62"/>
        <v>20190703</v>
      </c>
      <c r="C875" s="9" t="s">
        <v>872</v>
      </c>
      <c r="D875" s="9" t="s">
        <v>2258</v>
      </c>
      <c r="E875" s="9" t="s">
        <v>3943</v>
      </c>
      <c r="F875" s="9" t="s">
        <v>277</v>
      </c>
      <c r="G875" s="9" t="s">
        <v>33</v>
      </c>
      <c r="H875" s="9" t="s">
        <v>26</v>
      </c>
      <c r="I875" s="9">
        <v>28</v>
      </c>
      <c r="J875" s="24">
        <v>30</v>
      </c>
      <c r="K875" s="25" t="str">
        <f>IF(F875="NA","0000",IF(F875="A04","0200",IF(F875="A03","0500",IF(F875="A02","0700",IF(F875="A01","1000",ERROR)))))</f>
        <v>1000</v>
      </c>
      <c r="L875" s="25" t="str">
        <f t="shared" si="61"/>
        <v>030</v>
      </c>
      <c r="M875" s="26">
        <v>0</v>
      </c>
      <c r="N875" s="25">
        <v>34</v>
      </c>
      <c r="O875" s="25">
        <v>1</v>
      </c>
      <c r="P875" s="9" t="s">
        <v>2359</v>
      </c>
      <c r="Q875" s="9" t="str">
        <f t="shared" si="63"/>
        <v>1608</v>
      </c>
      <c r="R875" s="9" t="s">
        <v>4010</v>
      </c>
      <c r="S875" s="3">
        <f>I875-I872</f>
        <v>26</v>
      </c>
      <c r="T875" s="3">
        <f>I873-I871</f>
        <v>142</v>
      </c>
      <c r="U875" s="3">
        <f>S875/T875</f>
        <v>0.18309859154929578</v>
      </c>
    </row>
    <row r="876" spans="1:21" x14ac:dyDescent="0.25">
      <c r="A876" s="9" t="s">
        <v>4011</v>
      </c>
      <c r="B876" s="9" t="str">
        <f t="shared" si="62"/>
        <v>20190703</v>
      </c>
      <c r="C876" s="9" t="s">
        <v>872</v>
      </c>
      <c r="D876" s="9" t="s">
        <v>2258</v>
      </c>
      <c r="E876" s="9" t="s">
        <v>23</v>
      </c>
      <c r="F876" s="9" t="s">
        <v>24</v>
      </c>
      <c r="G876" s="9" t="s">
        <v>25</v>
      </c>
      <c r="H876" s="9" t="s">
        <v>26</v>
      </c>
      <c r="I876" s="9">
        <v>3</v>
      </c>
      <c r="J876" s="24">
        <v>0</v>
      </c>
      <c r="K876" s="25" t="str">
        <f>IF(F876="NA","0000",IF(F876="A04","0200",IF(F876="A03","0500",IF(F876="A02","0700",IF(F876="A01","1000",ERROR)))))</f>
        <v>0000</v>
      </c>
      <c r="L876" s="25" t="str">
        <f t="shared" si="61"/>
        <v>000</v>
      </c>
      <c r="M876" s="26">
        <v>0</v>
      </c>
      <c r="N876" s="25">
        <v>34</v>
      </c>
      <c r="O876" s="25">
        <v>2</v>
      </c>
      <c r="P876" s="9" t="s">
        <v>2310</v>
      </c>
      <c r="Q876" s="9" t="str">
        <f t="shared" si="63"/>
        <v>1610</v>
      </c>
      <c r="R876" s="9" t="s">
        <v>4012</v>
      </c>
      <c r="S876" s="3"/>
      <c r="T876" s="3"/>
      <c r="U876" s="3"/>
    </row>
    <row r="877" spans="1:21" x14ac:dyDescent="0.25">
      <c r="A877" s="9" t="s">
        <v>4013</v>
      </c>
      <c r="B877" s="9" t="str">
        <f t="shared" si="62"/>
        <v>20190703</v>
      </c>
      <c r="C877" s="9" t="s">
        <v>872</v>
      </c>
      <c r="D877" s="9" t="s">
        <v>2258</v>
      </c>
      <c r="E877" s="9" t="s">
        <v>3943</v>
      </c>
      <c r="F877" s="9" t="s">
        <v>24</v>
      </c>
      <c r="G877" s="9" t="s">
        <v>25</v>
      </c>
      <c r="H877" s="9" t="s">
        <v>26</v>
      </c>
      <c r="I877" s="9">
        <v>3</v>
      </c>
      <c r="J877" s="24">
        <v>0</v>
      </c>
      <c r="K877" s="25" t="str">
        <f>IF(F877="NA","0000",IF(F877="A04","0200",IF(F877="A03","0500",IF(F877="A02","0700",IF(F877="A01","1000",ERROR)))))</f>
        <v>0000</v>
      </c>
      <c r="L877" s="25" t="str">
        <f t="shared" si="61"/>
        <v>000</v>
      </c>
      <c r="M877" s="26">
        <v>0</v>
      </c>
      <c r="N877" s="25">
        <v>34</v>
      </c>
      <c r="O877" s="25">
        <v>2</v>
      </c>
      <c r="P877" s="9" t="s">
        <v>2310</v>
      </c>
      <c r="Q877" s="9" t="str">
        <f t="shared" si="63"/>
        <v>1612</v>
      </c>
      <c r="R877" s="9" t="s">
        <v>4014</v>
      </c>
      <c r="S877" s="3"/>
      <c r="T877" s="3"/>
      <c r="U877" s="3"/>
    </row>
    <row r="878" spans="1:21" x14ac:dyDescent="0.25">
      <c r="A878" s="9" t="s">
        <v>4015</v>
      </c>
      <c r="B878" s="9" t="str">
        <f t="shared" si="62"/>
        <v>20190703</v>
      </c>
      <c r="C878" s="9" t="s">
        <v>872</v>
      </c>
      <c r="D878" s="9" t="s">
        <v>2258</v>
      </c>
      <c r="E878" s="9" t="s">
        <v>23</v>
      </c>
      <c r="F878" s="9" t="s">
        <v>277</v>
      </c>
      <c r="G878" s="9" t="s">
        <v>33</v>
      </c>
      <c r="H878" s="9" t="s">
        <v>26</v>
      </c>
      <c r="I878" s="9">
        <v>76</v>
      </c>
      <c r="J878" s="24">
        <v>30</v>
      </c>
      <c r="K878" s="25" t="str">
        <f>IF(F878="NA","0000",IF(F878="A04","0200",IF(F878="A03","0500",IF(F878="A02","0700",IF(F878="A01","1000",ERROR)))))</f>
        <v>1000</v>
      </c>
      <c r="L878" s="25" t="str">
        <f t="shared" si="61"/>
        <v>030</v>
      </c>
      <c r="M878" s="26">
        <v>0</v>
      </c>
      <c r="N878" s="25">
        <v>34</v>
      </c>
      <c r="O878" s="25">
        <v>2</v>
      </c>
      <c r="P878" s="9" t="s">
        <v>2310</v>
      </c>
      <c r="Q878" s="9" t="str">
        <f t="shared" si="63"/>
        <v>1614</v>
      </c>
      <c r="R878" s="9" t="s">
        <v>4016</v>
      </c>
      <c r="S878" s="3"/>
      <c r="T878" s="3"/>
      <c r="U878" s="3"/>
    </row>
    <row r="879" spans="1:21" x14ac:dyDescent="0.25">
      <c r="A879" s="9" t="s">
        <v>4017</v>
      </c>
      <c r="B879" s="9" t="str">
        <f t="shared" si="62"/>
        <v>20190703</v>
      </c>
      <c r="C879" s="9" t="s">
        <v>872</v>
      </c>
      <c r="D879" s="9" t="s">
        <v>2258</v>
      </c>
      <c r="E879" s="9" t="s">
        <v>23</v>
      </c>
      <c r="F879" s="9" t="s">
        <v>277</v>
      </c>
      <c r="G879" s="9" t="s">
        <v>33</v>
      </c>
      <c r="H879" s="9" t="s">
        <v>26</v>
      </c>
      <c r="I879" s="9">
        <v>70</v>
      </c>
      <c r="J879" s="24">
        <v>30</v>
      </c>
      <c r="K879" s="25" t="str">
        <f>IF(F879="NA","0000",IF(F879="A04","0200",IF(F879="A03","0500",IF(F879="A02","0700",IF(F879="A01","1000",ERROR)))))</f>
        <v>1000</v>
      </c>
      <c r="L879" s="25" t="str">
        <f t="shared" si="61"/>
        <v>030</v>
      </c>
      <c r="M879" s="26">
        <v>0</v>
      </c>
      <c r="N879" s="25">
        <v>34</v>
      </c>
      <c r="O879" s="25">
        <v>2</v>
      </c>
      <c r="P879" s="9" t="s">
        <v>2310</v>
      </c>
      <c r="Q879" s="9" t="str">
        <f t="shared" si="63"/>
        <v>1616</v>
      </c>
      <c r="R879" s="9" t="s">
        <v>4018</v>
      </c>
      <c r="S879" s="3"/>
      <c r="T879" s="3"/>
      <c r="U879" s="3"/>
    </row>
    <row r="880" spans="1:21" x14ac:dyDescent="0.25">
      <c r="A880" s="9" t="s">
        <v>4019</v>
      </c>
      <c r="B880" s="9" t="str">
        <f t="shared" si="62"/>
        <v>20190703</v>
      </c>
      <c r="C880" s="9" t="s">
        <v>872</v>
      </c>
      <c r="D880" s="9" t="s">
        <v>2258</v>
      </c>
      <c r="E880" s="9" t="s">
        <v>3943</v>
      </c>
      <c r="F880" s="9" t="s">
        <v>277</v>
      </c>
      <c r="G880" s="9" t="s">
        <v>33</v>
      </c>
      <c r="H880" s="9" t="s">
        <v>26</v>
      </c>
      <c r="I880" s="9">
        <v>27</v>
      </c>
      <c r="J880" s="24">
        <v>30</v>
      </c>
      <c r="K880" s="25" t="str">
        <f>IF(F880="NA","0000",IF(F880="A04","0200",IF(F880="A03","0500",IF(F880="A02","0700",IF(F880="A01","1000",ERROR)))))</f>
        <v>1000</v>
      </c>
      <c r="L880" s="25" t="str">
        <f t="shared" si="61"/>
        <v>030</v>
      </c>
      <c r="M880" s="26">
        <v>0</v>
      </c>
      <c r="N880" s="25">
        <v>34</v>
      </c>
      <c r="O880" s="25">
        <v>2</v>
      </c>
      <c r="P880" s="9" t="s">
        <v>2359</v>
      </c>
      <c r="Q880" s="9" t="str">
        <f t="shared" si="63"/>
        <v>1618</v>
      </c>
      <c r="R880" s="9" t="s">
        <v>4020</v>
      </c>
      <c r="S880" s="3">
        <f>I880-I877</f>
        <v>24</v>
      </c>
      <c r="T880" s="3">
        <f>I878-I876</f>
        <v>73</v>
      </c>
      <c r="U880" s="3">
        <f>S880/T880</f>
        <v>0.32876712328767121</v>
      </c>
    </row>
    <row r="881" spans="1:21" x14ac:dyDescent="0.25">
      <c r="A881" s="9" t="s">
        <v>4021</v>
      </c>
      <c r="B881" s="9" t="str">
        <f t="shared" si="62"/>
        <v>20190704</v>
      </c>
      <c r="C881" s="9" t="s">
        <v>872</v>
      </c>
      <c r="D881" s="9" t="s">
        <v>2258</v>
      </c>
      <c r="E881" s="9" t="s">
        <v>23</v>
      </c>
      <c r="F881" s="9" t="s">
        <v>24</v>
      </c>
      <c r="G881" s="9" t="s">
        <v>25</v>
      </c>
      <c r="H881" s="9" t="s">
        <v>26</v>
      </c>
      <c r="I881" s="9">
        <v>2</v>
      </c>
      <c r="J881" s="24">
        <v>0</v>
      </c>
      <c r="K881" s="25" t="str">
        <f>IF(F881="NA","0000",IF(F881="A04","0200",IF(F881="A03","0500",IF(F881="A02","0700",IF(F881="A01","1000",ERROR)))))</f>
        <v>0000</v>
      </c>
      <c r="L881" s="25" t="str">
        <f t="shared" si="61"/>
        <v>000</v>
      </c>
      <c r="M881" s="26">
        <v>0</v>
      </c>
      <c r="N881" s="25">
        <v>34</v>
      </c>
      <c r="O881" s="25">
        <v>3</v>
      </c>
      <c r="P881" s="9" t="s">
        <v>2310</v>
      </c>
      <c r="Q881" s="9" t="str">
        <f t="shared" si="63"/>
        <v>1620</v>
      </c>
      <c r="R881" s="9" t="s">
        <v>4022</v>
      </c>
      <c r="S881" s="3"/>
      <c r="T881" s="3"/>
      <c r="U881" s="3"/>
    </row>
    <row r="882" spans="1:21" x14ac:dyDescent="0.25">
      <c r="A882" s="9" t="s">
        <v>4023</v>
      </c>
      <c r="B882" s="9" t="str">
        <f t="shared" si="62"/>
        <v>20190704</v>
      </c>
      <c r="C882" s="9" t="s">
        <v>872</v>
      </c>
      <c r="D882" s="9" t="s">
        <v>2258</v>
      </c>
      <c r="E882" s="9" t="s">
        <v>3943</v>
      </c>
      <c r="F882" s="9" t="s">
        <v>24</v>
      </c>
      <c r="G882" s="9" t="s">
        <v>25</v>
      </c>
      <c r="H882" s="9" t="s">
        <v>26</v>
      </c>
      <c r="I882" s="9">
        <v>0</v>
      </c>
      <c r="J882" s="24">
        <v>0</v>
      </c>
      <c r="K882" s="25" t="str">
        <f>IF(F882="NA","0000",IF(F882="A04","0200",IF(F882="A03","0500",IF(F882="A02","0700",IF(F882="A01","1000",ERROR)))))</f>
        <v>0000</v>
      </c>
      <c r="L882" s="25" t="str">
        <f t="shared" si="61"/>
        <v>000</v>
      </c>
      <c r="M882" s="26">
        <v>0</v>
      </c>
      <c r="N882" s="25">
        <v>34</v>
      </c>
      <c r="O882" s="25">
        <v>3</v>
      </c>
      <c r="P882" s="9" t="s">
        <v>2310</v>
      </c>
      <c r="Q882" s="9" t="str">
        <f t="shared" si="63"/>
        <v>1622</v>
      </c>
      <c r="R882" s="9" t="s">
        <v>4024</v>
      </c>
      <c r="S882" s="3"/>
      <c r="T882" s="3"/>
      <c r="U882" s="3"/>
    </row>
    <row r="883" spans="1:21" x14ac:dyDescent="0.25">
      <c r="A883" s="9" t="s">
        <v>4025</v>
      </c>
      <c r="B883" s="9" t="str">
        <f t="shared" si="62"/>
        <v>20190704</v>
      </c>
      <c r="C883" s="9" t="s">
        <v>872</v>
      </c>
      <c r="D883" s="9" t="s">
        <v>2258</v>
      </c>
      <c r="E883" s="9" t="s">
        <v>23</v>
      </c>
      <c r="F883" s="9" t="s">
        <v>277</v>
      </c>
      <c r="G883" s="9" t="s">
        <v>33</v>
      </c>
      <c r="H883" s="9" t="s">
        <v>26</v>
      </c>
      <c r="I883" s="9">
        <v>309</v>
      </c>
      <c r="J883" s="24">
        <v>30</v>
      </c>
      <c r="K883" s="25" t="str">
        <f>IF(F883="NA","0000",IF(F883="A04","0200",IF(F883="A03","0500",IF(F883="A02","0700",IF(F883="A01","1000",ERROR)))))</f>
        <v>1000</v>
      </c>
      <c r="L883" s="25" t="str">
        <f t="shared" si="61"/>
        <v>030</v>
      </c>
      <c r="M883" s="26">
        <v>0</v>
      </c>
      <c r="N883" s="25">
        <v>34</v>
      </c>
      <c r="O883" s="25">
        <v>3</v>
      </c>
      <c r="P883" s="9" t="s">
        <v>2310</v>
      </c>
      <c r="Q883" s="9" t="str">
        <f t="shared" si="63"/>
        <v>1624</v>
      </c>
      <c r="R883" s="9" t="s">
        <v>4026</v>
      </c>
      <c r="S883" s="3"/>
      <c r="T883" s="3"/>
      <c r="U883" s="3"/>
    </row>
    <row r="884" spans="1:21" x14ac:dyDescent="0.25">
      <c r="A884" s="9" t="s">
        <v>4027</v>
      </c>
      <c r="B884" s="9" t="str">
        <f t="shared" si="62"/>
        <v>20190704</v>
      </c>
      <c r="C884" s="9" t="s">
        <v>872</v>
      </c>
      <c r="D884" s="9" t="s">
        <v>2258</v>
      </c>
      <c r="E884" s="9" t="s">
        <v>23</v>
      </c>
      <c r="F884" s="9" t="s">
        <v>277</v>
      </c>
      <c r="G884" s="9" t="s">
        <v>33</v>
      </c>
      <c r="H884" s="9" t="s">
        <v>26</v>
      </c>
      <c r="I884" s="9">
        <v>333</v>
      </c>
      <c r="J884" s="24">
        <v>30</v>
      </c>
      <c r="K884" s="25" t="str">
        <f>IF(F884="NA","0000",IF(F884="A04","0200",IF(F884="A03","0500",IF(F884="A02","0700",IF(F884="A01","1000",ERROR)))))</f>
        <v>1000</v>
      </c>
      <c r="L884" s="25" t="str">
        <f t="shared" si="61"/>
        <v>030</v>
      </c>
      <c r="M884" s="26">
        <v>0</v>
      </c>
      <c r="N884" s="25">
        <v>34</v>
      </c>
      <c r="O884" s="25">
        <v>3</v>
      </c>
      <c r="P884" s="9" t="s">
        <v>2310</v>
      </c>
      <c r="Q884" s="9" t="str">
        <f t="shared" si="63"/>
        <v>1626</v>
      </c>
      <c r="R884" s="9" t="s">
        <v>4028</v>
      </c>
      <c r="S884" s="3"/>
      <c r="T884" s="3"/>
      <c r="U884" s="3"/>
    </row>
    <row r="885" spans="1:21" x14ac:dyDescent="0.25">
      <c r="A885" s="9" t="s">
        <v>4029</v>
      </c>
      <c r="B885" s="9" t="str">
        <f t="shared" si="62"/>
        <v>20190704</v>
      </c>
      <c r="C885" s="9" t="s">
        <v>872</v>
      </c>
      <c r="D885" s="9" t="s">
        <v>2258</v>
      </c>
      <c r="E885" s="9" t="s">
        <v>3943</v>
      </c>
      <c r="F885" s="9" t="s">
        <v>277</v>
      </c>
      <c r="G885" s="9" t="s">
        <v>33</v>
      </c>
      <c r="H885" s="9" t="s">
        <v>26</v>
      </c>
      <c r="I885" s="9">
        <v>105</v>
      </c>
      <c r="J885" s="24">
        <v>30</v>
      </c>
      <c r="K885" s="25" t="str">
        <f>IF(F885="NA","0000",IF(F885="A04","0200",IF(F885="A03","0500",IF(F885="A02","0700",IF(F885="A01","1000",ERROR)))))</f>
        <v>1000</v>
      </c>
      <c r="L885" s="25" t="str">
        <f t="shared" si="61"/>
        <v>030</v>
      </c>
      <c r="M885" s="26">
        <v>0</v>
      </c>
      <c r="N885" s="25">
        <v>34</v>
      </c>
      <c r="O885" s="25">
        <v>3</v>
      </c>
      <c r="P885" s="9" t="s">
        <v>2359</v>
      </c>
      <c r="Q885" s="9" t="str">
        <f t="shared" si="63"/>
        <v>1628</v>
      </c>
      <c r="R885" s="9" t="s">
        <v>4030</v>
      </c>
      <c r="S885" s="3">
        <f>I885-I882</f>
        <v>105</v>
      </c>
      <c r="T885" s="3">
        <f>I883-I881</f>
        <v>307</v>
      </c>
      <c r="U885" s="3">
        <f>S885/T885</f>
        <v>0.34201954397394135</v>
      </c>
    </row>
    <row r="886" spans="1:21" x14ac:dyDescent="0.25">
      <c r="A886" s="9" t="s">
        <v>4031</v>
      </c>
      <c r="B886" s="9" t="str">
        <f t="shared" si="62"/>
        <v>20190704</v>
      </c>
      <c r="C886" s="9" t="s">
        <v>872</v>
      </c>
      <c r="D886" s="9" t="s">
        <v>2258</v>
      </c>
      <c r="E886" s="9" t="s">
        <v>23</v>
      </c>
      <c r="F886" s="9" t="s">
        <v>24</v>
      </c>
      <c r="G886" s="9" t="s">
        <v>25</v>
      </c>
      <c r="H886" s="9" t="s">
        <v>26</v>
      </c>
      <c r="I886" s="9">
        <v>1</v>
      </c>
      <c r="J886" s="24">
        <v>0</v>
      </c>
      <c r="K886" s="25" t="str">
        <f>IF(F886="NA","0000",IF(F886="A04","0200",IF(F886="A03","0500",IF(F886="A02","0700",IF(F886="A01","1000",ERROR)))))</f>
        <v>0000</v>
      </c>
      <c r="L886" s="25" t="str">
        <f t="shared" si="61"/>
        <v>000</v>
      </c>
      <c r="M886" s="26">
        <v>0</v>
      </c>
      <c r="N886" s="25">
        <v>34</v>
      </c>
      <c r="O886" s="25">
        <v>4</v>
      </c>
      <c r="P886" s="9" t="s">
        <v>2310</v>
      </c>
      <c r="Q886" s="9" t="str">
        <f t="shared" si="63"/>
        <v>1630</v>
      </c>
      <c r="R886" s="9" t="s">
        <v>4032</v>
      </c>
      <c r="S886" s="3"/>
      <c r="T886" s="3"/>
      <c r="U886" s="3"/>
    </row>
    <row r="887" spans="1:21" x14ac:dyDescent="0.25">
      <c r="A887" s="9" t="s">
        <v>4033</v>
      </c>
      <c r="B887" s="9" t="str">
        <f t="shared" si="62"/>
        <v>20190704</v>
      </c>
      <c r="C887" s="9" t="s">
        <v>872</v>
      </c>
      <c r="D887" s="9" t="s">
        <v>2258</v>
      </c>
      <c r="E887" s="9" t="s">
        <v>3943</v>
      </c>
      <c r="F887" s="9" t="s">
        <v>24</v>
      </c>
      <c r="G887" s="9" t="s">
        <v>25</v>
      </c>
      <c r="H887" s="9" t="s">
        <v>26</v>
      </c>
      <c r="I887" s="9">
        <v>5</v>
      </c>
      <c r="J887" s="24">
        <v>0</v>
      </c>
      <c r="K887" s="25" t="str">
        <f>IF(F887="NA","0000",IF(F887="A04","0200",IF(F887="A03","0500",IF(F887="A02","0700",IF(F887="A01","1000",ERROR)))))</f>
        <v>0000</v>
      </c>
      <c r="L887" s="25" t="str">
        <f t="shared" si="61"/>
        <v>000</v>
      </c>
      <c r="M887" s="26">
        <v>0</v>
      </c>
      <c r="N887" s="25">
        <v>34</v>
      </c>
      <c r="O887" s="25">
        <v>4</v>
      </c>
      <c r="P887" s="9" t="s">
        <v>2310</v>
      </c>
      <c r="Q887" s="9" t="str">
        <f t="shared" si="63"/>
        <v>1632</v>
      </c>
      <c r="R887" s="9" t="s">
        <v>4034</v>
      </c>
      <c r="S887" s="3"/>
      <c r="T887" s="3"/>
      <c r="U887" s="3"/>
    </row>
    <row r="888" spans="1:21" x14ac:dyDescent="0.25">
      <c r="A888" s="9" t="s">
        <v>4035</v>
      </c>
      <c r="B888" s="9" t="str">
        <f t="shared" si="62"/>
        <v>20190704</v>
      </c>
      <c r="C888" s="9" t="s">
        <v>872</v>
      </c>
      <c r="D888" s="9" t="s">
        <v>2258</v>
      </c>
      <c r="E888" s="9" t="s">
        <v>23</v>
      </c>
      <c r="F888" s="9" t="s">
        <v>277</v>
      </c>
      <c r="G888" s="9" t="s">
        <v>33</v>
      </c>
      <c r="H888" s="9" t="s">
        <v>26</v>
      </c>
      <c r="I888" s="9">
        <v>120</v>
      </c>
      <c r="J888" s="24">
        <v>30</v>
      </c>
      <c r="K888" s="25" t="str">
        <f>IF(F888="NA","0000",IF(F888="A04","0200",IF(F888="A03","0500",IF(F888="A02","0700",IF(F888="A01","1000",ERROR)))))</f>
        <v>1000</v>
      </c>
      <c r="L888" s="25" t="str">
        <f t="shared" si="61"/>
        <v>030</v>
      </c>
      <c r="M888" s="26">
        <v>0</v>
      </c>
      <c r="N888" s="25">
        <v>34</v>
      </c>
      <c r="O888" s="25">
        <v>4</v>
      </c>
      <c r="P888" s="9" t="s">
        <v>2310</v>
      </c>
      <c r="Q888" s="9" t="str">
        <f t="shared" si="63"/>
        <v>1634</v>
      </c>
      <c r="R888" s="9" t="s">
        <v>4036</v>
      </c>
      <c r="S888" s="3"/>
      <c r="T888" s="3"/>
      <c r="U888" s="3"/>
    </row>
    <row r="889" spans="1:21" x14ac:dyDescent="0.25">
      <c r="A889" s="9" t="s">
        <v>4037</v>
      </c>
      <c r="B889" s="9" t="str">
        <f t="shared" si="62"/>
        <v>20190704</v>
      </c>
      <c r="C889" s="9" t="s">
        <v>872</v>
      </c>
      <c r="D889" s="9" t="s">
        <v>2258</v>
      </c>
      <c r="E889" s="9" t="s">
        <v>23</v>
      </c>
      <c r="F889" s="9" t="s">
        <v>277</v>
      </c>
      <c r="G889" s="9" t="s">
        <v>33</v>
      </c>
      <c r="H889" s="9" t="s">
        <v>26</v>
      </c>
      <c r="I889" s="9">
        <v>115</v>
      </c>
      <c r="J889" s="24">
        <v>30</v>
      </c>
      <c r="K889" s="25" t="str">
        <f>IF(F889="NA","0000",IF(F889="A04","0200",IF(F889="A03","0500",IF(F889="A02","0700",IF(F889="A01","1000",ERROR)))))</f>
        <v>1000</v>
      </c>
      <c r="L889" s="25" t="str">
        <f t="shared" si="61"/>
        <v>030</v>
      </c>
      <c r="M889" s="26">
        <v>0</v>
      </c>
      <c r="N889" s="25">
        <v>34</v>
      </c>
      <c r="O889" s="25">
        <v>4</v>
      </c>
      <c r="P889" s="9" t="s">
        <v>2310</v>
      </c>
      <c r="Q889" s="9" t="str">
        <f t="shared" si="63"/>
        <v>1636</v>
      </c>
      <c r="R889" s="9" t="s">
        <v>4038</v>
      </c>
      <c r="S889" s="3"/>
      <c r="T889" s="3"/>
      <c r="U889" s="3"/>
    </row>
    <row r="890" spans="1:21" x14ac:dyDescent="0.25">
      <c r="A890" s="9" t="s">
        <v>4039</v>
      </c>
      <c r="B890" s="9" t="str">
        <f t="shared" si="62"/>
        <v>20190704</v>
      </c>
      <c r="C890" s="9" t="s">
        <v>872</v>
      </c>
      <c r="D890" s="9" t="s">
        <v>2258</v>
      </c>
      <c r="E890" s="9" t="s">
        <v>3943</v>
      </c>
      <c r="F890" s="9" t="s">
        <v>277</v>
      </c>
      <c r="G890" s="9" t="s">
        <v>33</v>
      </c>
      <c r="H890" s="9" t="s">
        <v>26</v>
      </c>
      <c r="I890" s="9">
        <v>27</v>
      </c>
      <c r="J890" s="24">
        <v>30</v>
      </c>
      <c r="K890" s="25" t="str">
        <f>IF(F890="NA","0000",IF(F890="A04","0200",IF(F890="A03","0500",IF(F890="A02","0700",IF(F890="A01","1000",ERROR)))))</f>
        <v>1000</v>
      </c>
      <c r="L890" s="25" t="str">
        <f t="shared" si="61"/>
        <v>030</v>
      </c>
      <c r="M890" s="26">
        <v>0</v>
      </c>
      <c r="N890" s="25">
        <v>34</v>
      </c>
      <c r="O890" s="25">
        <v>4</v>
      </c>
      <c r="P890" s="9" t="s">
        <v>2359</v>
      </c>
      <c r="Q890" s="9" t="str">
        <f t="shared" si="63"/>
        <v>1638</v>
      </c>
      <c r="R890" s="9" t="s">
        <v>4040</v>
      </c>
      <c r="S890" s="3">
        <f>I890-I887</f>
        <v>22</v>
      </c>
      <c r="T890" s="3">
        <f>I888-I886</f>
        <v>119</v>
      </c>
      <c r="U890" s="3">
        <f>S890/T890</f>
        <v>0.18487394957983194</v>
      </c>
    </row>
    <row r="891" spans="1:21" x14ac:dyDescent="0.25">
      <c r="A891" s="9" t="s">
        <v>4041</v>
      </c>
      <c r="B891" s="9" t="str">
        <f t="shared" si="62"/>
        <v>20190704</v>
      </c>
      <c r="C891" s="9" t="s">
        <v>872</v>
      </c>
      <c r="D891" s="9" t="s">
        <v>2258</v>
      </c>
      <c r="E891" s="9" t="s">
        <v>23</v>
      </c>
      <c r="F891" s="9" t="s">
        <v>24</v>
      </c>
      <c r="G891" s="9" t="s">
        <v>25</v>
      </c>
      <c r="H891" s="9" t="s">
        <v>26</v>
      </c>
      <c r="I891" s="9">
        <v>1</v>
      </c>
      <c r="J891" s="24">
        <v>0</v>
      </c>
      <c r="K891" s="25" t="str">
        <f>IF(F891="NA","0000",IF(F891="A04","0200",IF(F891="A03","0500",IF(F891="A02","0700",IF(F891="A01","1000",ERROR)))))</f>
        <v>0000</v>
      </c>
      <c r="L891" s="25" t="str">
        <f t="shared" si="61"/>
        <v>000</v>
      </c>
      <c r="M891" s="26">
        <v>0</v>
      </c>
      <c r="N891" s="25">
        <v>34</v>
      </c>
      <c r="O891" s="25">
        <v>5</v>
      </c>
      <c r="P891" s="9" t="s">
        <v>2310</v>
      </c>
      <c r="Q891" s="9" t="str">
        <f t="shared" si="63"/>
        <v>1640</v>
      </c>
      <c r="R891" s="9" t="s">
        <v>4042</v>
      </c>
      <c r="S891" s="3"/>
      <c r="T891" s="3"/>
      <c r="U891" s="3"/>
    </row>
    <row r="892" spans="1:21" x14ac:dyDescent="0.25">
      <c r="A892" s="9" t="s">
        <v>4043</v>
      </c>
      <c r="B892" s="9" t="str">
        <f t="shared" si="62"/>
        <v>20190704</v>
      </c>
      <c r="C892" s="9" t="s">
        <v>872</v>
      </c>
      <c r="D892" s="9" t="s">
        <v>2258</v>
      </c>
      <c r="E892" s="9" t="s">
        <v>3943</v>
      </c>
      <c r="F892" s="9" t="s">
        <v>24</v>
      </c>
      <c r="G892" s="9" t="s">
        <v>25</v>
      </c>
      <c r="H892" s="9" t="s">
        <v>26</v>
      </c>
      <c r="I892" s="9">
        <v>3</v>
      </c>
      <c r="J892" s="24">
        <v>0</v>
      </c>
      <c r="K892" s="25" t="str">
        <f>IF(F892="NA","0000",IF(F892="A04","0200",IF(F892="A03","0500",IF(F892="A02","0700",IF(F892="A01","1000",ERROR)))))</f>
        <v>0000</v>
      </c>
      <c r="L892" s="25" t="str">
        <f t="shared" si="61"/>
        <v>000</v>
      </c>
      <c r="M892" s="26">
        <v>0</v>
      </c>
      <c r="N892" s="25">
        <v>34</v>
      </c>
      <c r="O892" s="25">
        <v>5</v>
      </c>
      <c r="P892" s="9" t="s">
        <v>2310</v>
      </c>
      <c r="Q892" s="9" t="str">
        <f t="shared" si="63"/>
        <v>1642</v>
      </c>
      <c r="R892" s="9" t="s">
        <v>4044</v>
      </c>
      <c r="S892" s="3"/>
      <c r="T892" s="3"/>
      <c r="U892" s="3"/>
    </row>
    <row r="893" spans="1:21" x14ac:dyDescent="0.25">
      <c r="A893" s="9" t="s">
        <v>4045</v>
      </c>
      <c r="B893" s="9" t="str">
        <f t="shared" si="62"/>
        <v>20190704</v>
      </c>
      <c r="C893" s="9" t="s">
        <v>872</v>
      </c>
      <c r="D893" s="9" t="s">
        <v>2258</v>
      </c>
      <c r="E893" s="9" t="s">
        <v>23</v>
      </c>
      <c r="F893" s="9" t="s">
        <v>277</v>
      </c>
      <c r="G893" s="9" t="s">
        <v>33</v>
      </c>
      <c r="H893" s="9" t="s">
        <v>26</v>
      </c>
      <c r="I893" s="9">
        <v>253</v>
      </c>
      <c r="J893" s="24">
        <v>30</v>
      </c>
      <c r="K893" s="25" t="str">
        <f>IF(F893="NA","0000",IF(F893="A04","0200",IF(F893="A03","0500",IF(F893="A02","0700",IF(F893="A01","1000",ERROR)))))</f>
        <v>1000</v>
      </c>
      <c r="L893" s="25" t="str">
        <f t="shared" si="61"/>
        <v>030</v>
      </c>
      <c r="M893" s="26">
        <v>0</v>
      </c>
      <c r="N893" s="25">
        <v>34</v>
      </c>
      <c r="O893" s="25">
        <v>5</v>
      </c>
      <c r="P893" s="9" t="s">
        <v>2310</v>
      </c>
      <c r="Q893" s="9" t="str">
        <f t="shared" si="63"/>
        <v>1644</v>
      </c>
      <c r="R893" s="9" t="s">
        <v>4046</v>
      </c>
      <c r="S893" s="3"/>
      <c r="T893" s="3"/>
      <c r="U893" s="3"/>
    </row>
    <row r="894" spans="1:21" x14ac:dyDescent="0.25">
      <c r="A894" s="9" t="s">
        <v>4047</v>
      </c>
      <c r="B894" s="9" t="str">
        <f t="shared" si="62"/>
        <v>20190704</v>
      </c>
      <c r="C894" s="9" t="s">
        <v>872</v>
      </c>
      <c r="D894" s="9" t="s">
        <v>2258</v>
      </c>
      <c r="E894" s="9" t="s">
        <v>23</v>
      </c>
      <c r="F894" s="9" t="s">
        <v>277</v>
      </c>
      <c r="G894" s="9" t="s">
        <v>33</v>
      </c>
      <c r="H894" s="9" t="s">
        <v>26</v>
      </c>
      <c r="I894" s="9">
        <v>290</v>
      </c>
      <c r="J894" s="24">
        <v>30</v>
      </c>
      <c r="K894" s="25" t="str">
        <f>IF(F894="NA","0000",IF(F894="A04","0200",IF(F894="A03","0500",IF(F894="A02","0700",IF(F894="A01","1000",ERROR)))))</f>
        <v>1000</v>
      </c>
      <c r="L894" s="25" t="str">
        <f t="shared" si="61"/>
        <v>030</v>
      </c>
      <c r="M894" s="26">
        <v>0</v>
      </c>
      <c r="N894" s="25">
        <v>34</v>
      </c>
      <c r="O894" s="25">
        <v>5</v>
      </c>
      <c r="P894" s="9" t="s">
        <v>2310</v>
      </c>
      <c r="Q894" s="9" t="str">
        <f t="shared" si="63"/>
        <v>1646</v>
      </c>
      <c r="R894" s="9" t="s">
        <v>4048</v>
      </c>
      <c r="S894" s="3"/>
      <c r="T894" s="3"/>
      <c r="U894" s="3"/>
    </row>
    <row r="895" spans="1:21" x14ac:dyDescent="0.25">
      <c r="A895" s="9" t="s">
        <v>4049</v>
      </c>
      <c r="B895" s="9" t="str">
        <f t="shared" si="62"/>
        <v>20190704</v>
      </c>
      <c r="C895" s="9" t="s">
        <v>872</v>
      </c>
      <c r="D895" s="9" t="s">
        <v>2258</v>
      </c>
      <c r="E895" s="9" t="s">
        <v>3943</v>
      </c>
      <c r="F895" s="9" t="s">
        <v>277</v>
      </c>
      <c r="G895" s="9" t="s">
        <v>33</v>
      </c>
      <c r="H895" s="9" t="s">
        <v>26</v>
      </c>
      <c r="I895" s="9">
        <v>48</v>
      </c>
      <c r="J895" s="24">
        <v>30</v>
      </c>
      <c r="K895" s="25" t="str">
        <f>IF(F895="NA","0000",IF(F895="A04","0200",IF(F895="A03","0500",IF(F895="A02","0700",IF(F895="A01","1000",ERROR)))))</f>
        <v>1000</v>
      </c>
      <c r="L895" s="25" t="str">
        <f t="shared" si="61"/>
        <v>030</v>
      </c>
      <c r="M895" s="26">
        <v>0</v>
      </c>
      <c r="N895" s="25">
        <v>34</v>
      </c>
      <c r="O895" s="25">
        <v>5</v>
      </c>
      <c r="P895" s="9" t="s">
        <v>2359</v>
      </c>
      <c r="Q895" s="9" t="str">
        <f t="shared" si="63"/>
        <v>1648</v>
      </c>
      <c r="R895" s="9" t="s">
        <v>4050</v>
      </c>
      <c r="S895" s="3">
        <f>I895-I892</f>
        <v>45</v>
      </c>
      <c r="T895" s="3">
        <f>I893-I891</f>
        <v>252</v>
      </c>
      <c r="U895" s="3">
        <f>S895/T895</f>
        <v>0.17857142857142858</v>
      </c>
    </row>
    <row r="896" spans="1:21" x14ac:dyDescent="0.25">
      <c r="A896" s="9" t="s">
        <v>4051</v>
      </c>
      <c r="B896" s="9" t="str">
        <f t="shared" si="62"/>
        <v>20190704</v>
      </c>
      <c r="C896" s="9" t="s">
        <v>872</v>
      </c>
      <c r="D896" s="9" t="s">
        <v>2258</v>
      </c>
      <c r="E896" s="9" t="s">
        <v>23</v>
      </c>
      <c r="F896" s="9" t="s">
        <v>24</v>
      </c>
      <c r="G896" s="9" t="s">
        <v>25</v>
      </c>
      <c r="H896" s="9" t="s">
        <v>26</v>
      </c>
      <c r="I896" s="9">
        <v>1</v>
      </c>
      <c r="J896" s="24">
        <v>0</v>
      </c>
      <c r="K896" s="25" t="str">
        <f>IF(F896="NA","0000",IF(F896="A04","0200",IF(F896="A03","0500",IF(F896="A02","0700",IF(F896="A01","1000",ERROR)))))</f>
        <v>0000</v>
      </c>
      <c r="L896" s="25" t="str">
        <f t="shared" si="61"/>
        <v>000</v>
      </c>
      <c r="M896" s="26">
        <v>0</v>
      </c>
      <c r="N896" s="25">
        <v>34</v>
      </c>
      <c r="O896" s="25">
        <v>6</v>
      </c>
      <c r="P896" s="9" t="s">
        <v>2310</v>
      </c>
      <c r="Q896" s="9" t="str">
        <f t="shared" si="63"/>
        <v>1650</v>
      </c>
      <c r="R896" s="9" t="s">
        <v>4052</v>
      </c>
      <c r="S896" s="3"/>
      <c r="T896" s="3"/>
      <c r="U896" s="3"/>
    </row>
    <row r="897" spans="1:21" x14ac:dyDescent="0.25">
      <c r="A897" s="9" t="s">
        <v>4053</v>
      </c>
      <c r="B897" s="9" t="str">
        <f t="shared" si="62"/>
        <v>20190704</v>
      </c>
      <c r="C897" s="9" t="s">
        <v>872</v>
      </c>
      <c r="D897" s="9" t="s">
        <v>2258</v>
      </c>
      <c r="E897" s="9" t="s">
        <v>3943</v>
      </c>
      <c r="F897" s="9" t="s">
        <v>24</v>
      </c>
      <c r="G897" s="9" t="s">
        <v>25</v>
      </c>
      <c r="H897" s="9" t="s">
        <v>26</v>
      </c>
      <c r="I897" s="9">
        <v>2</v>
      </c>
      <c r="J897" s="24">
        <v>0</v>
      </c>
      <c r="K897" s="25" t="str">
        <f>IF(F897="NA","0000",IF(F897="A04","0200",IF(F897="A03","0500",IF(F897="A02","0700",IF(F897="A01","1000",ERROR)))))</f>
        <v>0000</v>
      </c>
      <c r="L897" s="25" t="str">
        <f t="shared" si="61"/>
        <v>000</v>
      </c>
      <c r="M897" s="26">
        <v>0</v>
      </c>
      <c r="N897" s="25">
        <v>34</v>
      </c>
      <c r="O897" s="25">
        <v>6</v>
      </c>
      <c r="P897" s="9" t="s">
        <v>2310</v>
      </c>
      <c r="Q897" s="9" t="str">
        <f t="shared" si="63"/>
        <v>1652</v>
      </c>
      <c r="R897" s="9" t="s">
        <v>4054</v>
      </c>
      <c r="S897" s="3"/>
      <c r="T897" s="3"/>
      <c r="U897" s="3"/>
    </row>
    <row r="898" spans="1:21" x14ac:dyDescent="0.25">
      <c r="A898" s="9" t="s">
        <v>4055</v>
      </c>
      <c r="B898" s="9" t="str">
        <f t="shared" si="62"/>
        <v>20190704</v>
      </c>
      <c r="C898" s="9" t="s">
        <v>872</v>
      </c>
      <c r="D898" s="9" t="s">
        <v>2258</v>
      </c>
      <c r="E898" s="9" t="s">
        <v>23</v>
      </c>
      <c r="F898" s="9" t="s">
        <v>277</v>
      </c>
      <c r="G898" s="9" t="s">
        <v>33</v>
      </c>
      <c r="H898" s="9" t="s">
        <v>26</v>
      </c>
      <c r="I898" s="9">
        <v>80</v>
      </c>
      <c r="J898" s="24">
        <v>30</v>
      </c>
      <c r="K898" s="25" t="str">
        <f>IF(F898="NA","0000",IF(F898="A04","0200",IF(F898="A03","0500",IF(F898="A02","0700",IF(F898="A01","1000",ERROR)))))</f>
        <v>1000</v>
      </c>
      <c r="L898" s="25" t="str">
        <f t="shared" si="61"/>
        <v>030</v>
      </c>
      <c r="M898" s="26">
        <v>0</v>
      </c>
      <c r="N898" s="25">
        <v>34</v>
      </c>
      <c r="O898" s="25">
        <v>6</v>
      </c>
      <c r="P898" s="9" t="s">
        <v>2310</v>
      </c>
      <c r="Q898" s="9" t="str">
        <f t="shared" si="63"/>
        <v>1654</v>
      </c>
      <c r="R898" s="9" t="s">
        <v>4056</v>
      </c>
      <c r="S898" s="3"/>
      <c r="T898" s="3"/>
      <c r="U898" s="3"/>
    </row>
    <row r="899" spans="1:21" x14ac:dyDescent="0.25">
      <c r="A899" s="9" t="s">
        <v>4057</v>
      </c>
      <c r="B899" s="9" t="str">
        <f t="shared" si="62"/>
        <v>20190704</v>
      </c>
      <c r="C899" s="9" t="s">
        <v>872</v>
      </c>
      <c r="D899" s="9" t="s">
        <v>2258</v>
      </c>
      <c r="E899" s="9" t="s">
        <v>23</v>
      </c>
      <c r="F899" s="9" t="s">
        <v>277</v>
      </c>
      <c r="G899" s="9" t="s">
        <v>33</v>
      </c>
      <c r="H899" s="9" t="s">
        <v>26</v>
      </c>
      <c r="I899" s="9">
        <v>83</v>
      </c>
      <c r="J899" s="24">
        <v>30</v>
      </c>
      <c r="K899" s="25" t="str">
        <f>IF(F899="NA","0000",IF(F899="A04","0200",IF(F899="A03","0500",IF(F899="A02","0700",IF(F899="A01","1000",ERROR)))))</f>
        <v>1000</v>
      </c>
      <c r="L899" s="25" t="str">
        <f t="shared" si="61"/>
        <v>030</v>
      </c>
      <c r="M899" s="26">
        <v>0</v>
      </c>
      <c r="N899" s="25">
        <v>34</v>
      </c>
      <c r="O899" s="25">
        <v>6</v>
      </c>
      <c r="P899" s="9" t="s">
        <v>2310</v>
      </c>
      <c r="Q899" s="9" t="str">
        <f t="shared" si="63"/>
        <v>1656</v>
      </c>
      <c r="R899" s="9" t="s">
        <v>4058</v>
      </c>
      <c r="S899" s="3"/>
      <c r="T899" s="3"/>
      <c r="U899" s="3"/>
    </row>
    <row r="900" spans="1:21" x14ac:dyDescent="0.25">
      <c r="A900" s="9" t="s">
        <v>4059</v>
      </c>
      <c r="B900" s="9" t="str">
        <f t="shared" si="62"/>
        <v>20190704</v>
      </c>
      <c r="C900" s="9" t="s">
        <v>872</v>
      </c>
      <c r="D900" s="9" t="s">
        <v>2258</v>
      </c>
      <c r="E900" s="9" t="s">
        <v>3943</v>
      </c>
      <c r="F900" s="9" t="s">
        <v>277</v>
      </c>
      <c r="G900" s="9" t="s">
        <v>33</v>
      </c>
      <c r="H900" s="9" t="s">
        <v>26</v>
      </c>
      <c r="I900" s="9">
        <v>15</v>
      </c>
      <c r="J900" s="24">
        <v>30</v>
      </c>
      <c r="K900" s="25" t="str">
        <f>IF(F900="NA","0000",IF(F900="A04","0200",IF(F900="A03","0500",IF(F900="A02","0700",IF(F900="A01","1000",ERROR)))))</f>
        <v>1000</v>
      </c>
      <c r="L900" s="25" t="str">
        <f t="shared" si="61"/>
        <v>030</v>
      </c>
      <c r="M900" s="26">
        <v>0</v>
      </c>
      <c r="N900" s="25">
        <v>34</v>
      </c>
      <c r="O900" s="25">
        <v>6</v>
      </c>
      <c r="P900" s="9" t="s">
        <v>2359</v>
      </c>
      <c r="Q900" s="9" t="str">
        <f t="shared" si="63"/>
        <v>1658</v>
      </c>
      <c r="R900" s="9" t="s">
        <v>4060</v>
      </c>
      <c r="S900" s="3">
        <f>I900-I897</f>
        <v>13</v>
      </c>
      <c r="T900" s="3">
        <f>I898-I896</f>
        <v>79</v>
      </c>
      <c r="U900" s="3">
        <f>S900/T900</f>
        <v>0.16455696202531644</v>
      </c>
    </row>
    <row r="901" spans="1:21" x14ac:dyDescent="0.25">
      <c r="A901" s="9" t="s">
        <v>4061</v>
      </c>
      <c r="B901" s="9" t="str">
        <f t="shared" ref="B901:B907" si="64">LEFT(A901,8)</f>
        <v>20190712</v>
      </c>
      <c r="C901" s="9" t="s">
        <v>872</v>
      </c>
      <c r="D901" s="9" t="s">
        <v>2258</v>
      </c>
      <c r="E901" s="9" t="s">
        <v>23</v>
      </c>
      <c r="F901" s="9" t="s">
        <v>24</v>
      </c>
      <c r="G901" s="9" t="s">
        <v>25</v>
      </c>
      <c r="H901" s="9" t="s">
        <v>26</v>
      </c>
      <c r="I901" s="9">
        <v>1</v>
      </c>
      <c r="J901" s="24">
        <v>0</v>
      </c>
      <c r="K901" s="25" t="str">
        <f>IF(F901="NA","0000",IF(F901="A04","0200",IF(F901="A03","0500",IF(F901="A02","0700",IF(F901="A01","1000",ERROR)))))</f>
        <v>0000</v>
      </c>
      <c r="L901" s="25" t="str">
        <f t="shared" ref="L901:L920" si="65">IF(J901="NA","000",TEXT(J901,"000"))</f>
        <v>000</v>
      </c>
      <c r="M901" s="26">
        <v>0</v>
      </c>
      <c r="N901" s="25">
        <v>37</v>
      </c>
      <c r="O901" s="25">
        <v>5</v>
      </c>
      <c r="P901" s="9" t="s">
        <v>2259</v>
      </c>
      <c r="Q901" s="9" t="str">
        <f t="shared" ref="Q901:Q910" si="66">RIGHT(A901,4)</f>
        <v>1889</v>
      </c>
      <c r="R901" s="9" t="s">
        <v>4062</v>
      </c>
      <c r="S901" s="3"/>
      <c r="T901" s="3"/>
      <c r="U901" s="3"/>
    </row>
    <row r="902" spans="1:21" x14ac:dyDescent="0.25">
      <c r="A902" s="9" t="s">
        <v>4063</v>
      </c>
      <c r="B902" s="9" t="str">
        <f t="shared" si="64"/>
        <v>20190712</v>
      </c>
      <c r="C902" s="9" t="s">
        <v>872</v>
      </c>
      <c r="D902" s="9" t="s">
        <v>2258</v>
      </c>
      <c r="E902" s="9" t="s">
        <v>3943</v>
      </c>
      <c r="F902" s="9" t="s">
        <v>24</v>
      </c>
      <c r="G902" s="9" t="s">
        <v>25</v>
      </c>
      <c r="H902" s="9" t="s">
        <v>26</v>
      </c>
      <c r="I902" s="9">
        <v>4</v>
      </c>
      <c r="J902" s="24">
        <v>0</v>
      </c>
      <c r="K902" s="25" t="str">
        <f>IF(F902="NA","0000",IF(F902="A04","0200",IF(F902="A03","0500",IF(F902="A02","0700",IF(F902="A01","1000",ERROR)))))</f>
        <v>0000</v>
      </c>
      <c r="L902" s="25" t="str">
        <f t="shared" si="65"/>
        <v>000</v>
      </c>
      <c r="M902" s="26">
        <v>0</v>
      </c>
      <c r="N902" s="25">
        <v>37</v>
      </c>
      <c r="O902" s="25">
        <v>5</v>
      </c>
      <c r="P902" s="9" t="s">
        <v>2259</v>
      </c>
      <c r="Q902" s="9" t="str">
        <f t="shared" si="66"/>
        <v>1891</v>
      </c>
      <c r="R902" s="9" t="s">
        <v>4064</v>
      </c>
      <c r="S902" s="3"/>
      <c r="T902" s="3"/>
      <c r="U902" s="3"/>
    </row>
    <row r="903" spans="1:21" x14ac:dyDescent="0.25">
      <c r="A903" s="9" t="s">
        <v>4065</v>
      </c>
      <c r="B903" s="9" t="str">
        <f t="shared" si="64"/>
        <v>20190712</v>
      </c>
      <c r="C903" s="9" t="s">
        <v>872</v>
      </c>
      <c r="D903" s="9" t="s">
        <v>2258</v>
      </c>
      <c r="E903" s="9" t="s">
        <v>23</v>
      </c>
      <c r="F903" s="9" t="s">
        <v>277</v>
      </c>
      <c r="G903" s="9" t="s">
        <v>33</v>
      </c>
      <c r="H903" s="9" t="s">
        <v>26</v>
      </c>
      <c r="I903" s="9">
        <v>479</v>
      </c>
      <c r="J903" s="24">
        <v>120</v>
      </c>
      <c r="K903" s="25" t="str">
        <f>IF(F903="NA","0000",IF(F903="A04","0200",IF(F903="A03","0500",IF(F903="A02","0700",IF(F903="A01","1000",ERROR)))))</f>
        <v>1000</v>
      </c>
      <c r="L903" s="25" t="str">
        <f t="shared" si="65"/>
        <v>120</v>
      </c>
      <c r="M903" s="26">
        <v>0</v>
      </c>
      <c r="N903" s="25">
        <v>37</v>
      </c>
      <c r="O903" s="25">
        <v>5</v>
      </c>
      <c r="P903" s="9" t="s">
        <v>2259</v>
      </c>
      <c r="Q903" s="9" t="str">
        <f t="shared" si="66"/>
        <v>1893</v>
      </c>
      <c r="R903" s="9" t="s">
        <v>4066</v>
      </c>
      <c r="S903" s="3"/>
      <c r="T903" s="3"/>
      <c r="U903" s="3"/>
    </row>
    <row r="904" spans="1:21" x14ac:dyDescent="0.25">
      <c r="A904" s="9" t="s">
        <v>4067</v>
      </c>
      <c r="B904" s="9" t="str">
        <f t="shared" si="64"/>
        <v>20190712</v>
      </c>
      <c r="C904" s="9" t="s">
        <v>872</v>
      </c>
      <c r="D904" s="9" t="s">
        <v>2258</v>
      </c>
      <c r="E904" s="9" t="s">
        <v>23</v>
      </c>
      <c r="F904" s="9" t="s">
        <v>277</v>
      </c>
      <c r="G904" s="9" t="s">
        <v>33</v>
      </c>
      <c r="H904" s="9" t="s">
        <v>26</v>
      </c>
      <c r="I904" s="9">
        <v>337</v>
      </c>
      <c r="J904" s="24">
        <v>120</v>
      </c>
      <c r="K904" s="25" t="str">
        <f>IF(F904="NA","0000",IF(F904="A04","0200",IF(F904="A03","0500",IF(F904="A02","0700",IF(F904="A01","1000",ERROR)))))</f>
        <v>1000</v>
      </c>
      <c r="L904" s="25" t="str">
        <f t="shared" si="65"/>
        <v>120</v>
      </c>
      <c r="M904" s="26">
        <v>0</v>
      </c>
      <c r="N904" s="25">
        <v>37</v>
      </c>
      <c r="O904" s="25">
        <v>5</v>
      </c>
      <c r="P904" s="9" t="s">
        <v>2259</v>
      </c>
      <c r="Q904" s="9" t="str">
        <f t="shared" si="66"/>
        <v>1895</v>
      </c>
      <c r="R904" s="9" t="s">
        <v>4068</v>
      </c>
      <c r="S904" s="3"/>
      <c r="T904" s="3"/>
      <c r="U904" s="3"/>
    </row>
    <row r="905" spans="1:21" x14ac:dyDescent="0.25">
      <c r="A905" s="9" t="s">
        <v>4069</v>
      </c>
      <c r="B905" s="9" t="str">
        <f t="shared" si="64"/>
        <v>20190712</v>
      </c>
      <c r="C905" s="9" t="s">
        <v>872</v>
      </c>
      <c r="D905" s="9" t="s">
        <v>2258</v>
      </c>
      <c r="E905" s="9" t="s">
        <v>3943</v>
      </c>
      <c r="F905" s="9" t="s">
        <v>277</v>
      </c>
      <c r="G905" s="9" t="s">
        <v>33</v>
      </c>
      <c r="H905" s="9" t="s">
        <v>26</v>
      </c>
      <c r="I905" s="9">
        <v>106</v>
      </c>
      <c r="J905" s="24">
        <v>120</v>
      </c>
      <c r="K905" s="25" t="str">
        <f>IF(F905="NA","0000",IF(F905="A04","0200",IF(F905="A03","0500",IF(F905="A02","0700",IF(F905="A01","1000",ERROR)))))</f>
        <v>1000</v>
      </c>
      <c r="L905" s="25" t="str">
        <f t="shared" si="65"/>
        <v>120</v>
      </c>
      <c r="M905" s="26">
        <v>0</v>
      </c>
      <c r="N905" s="25">
        <v>37</v>
      </c>
      <c r="O905" s="25">
        <v>5</v>
      </c>
      <c r="P905" s="9" t="s">
        <v>2259</v>
      </c>
      <c r="Q905" s="9" t="str">
        <f t="shared" si="66"/>
        <v>1897</v>
      </c>
      <c r="R905" s="9" t="s">
        <v>4070</v>
      </c>
      <c r="S905" s="3">
        <f>I905-I902</f>
        <v>102</v>
      </c>
      <c r="T905" s="3">
        <f>I903-I901</f>
        <v>478</v>
      </c>
      <c r="U905" s="3">
        <f>S905/T905</f>
        <v>0.21338912133891214</v>
      </c>
    </row>
    <row r="906" spans="1:21" x14ac:dyDescent="0.25">
      <c r="A906" s="9" t="s">
        <v>4071</v>
      </c>
      <c r="B906" s="9" t="str">
        <f t="shared" si="64"/>
        <v>20190712</v>
      </c>
      <c r="C906" s="9" t="s">
        <v>872</v>
      </c>
      <c r="D906" s="9" t="s">
        <v>2258</v>
      </c>
      <c r="E906" s="9" t="s">
        <v>23</v>
      </c>
      <c r="F906" s="9" t="s">
        <v>24</v>
      </c>
      <c r="G906" s="9" t="s">
        <v>25</v>
      </c>
      <c r="H906" s="9" t="s">
        <v>26</v>
      </c>
      <c r="I906" s="9">
        <v>5</v>
      </c>
      <c r="J906" s="24">
        <v>0</v>
      </c>
      <c r="K906" s="25" t="str">
        <f>IF(F906="NA","0000",IF(F906="A04","0200",IF(F906="A03","0500",IF(F906="A02","0700",IF(F906="A01","1000",ERROR)))))</f>
        <v>0000</v>
      </c>
      <c r="L906" s="25" t="str">
        <f t="shared" si="65"/>
        <v>000</v>
      </c>
      <c r="M906" s="26">
        <v>0</v>
      </c>
      <c r="N906" s="25">
        <v>37</v>
      </c>
      <c r="O906" s="25">
        <v>6</v>
      </c>
      <c r="P906" s="9" t="s">
        <v>2259</v>
      </c>
      <c r="Q906" s="9" t="str">
        <f t="shared" si="66"/>
        <v>1899</v>
      </c>
      <c r="R906" s="9" t="s">
        <v>4072</v>
      </c>
      <c r="S906" s="3"/>
      <c r="T906" s="3"/>
      <c r="U906" s="3"/>
    </row>
    <row r="907" spans="1:21" x14ac:dyDescent="0.25">
      <c r="A907" s="9" t="s">
        <v>4073</v>
      </c>
      <c r="B907" s="9" t="str">
        <f t="shared" si="64"/>
        <v>20190712</v>
      </c>
      <c r="C907" s="9" t="s">
        <v>872</v>
      </c>
      <c r="D907" s="9" t="s">
        <v>2258</v>
      </c>
      <c r="E907" s="9" t="s">
        <v>3943</v>
      </c>
      <c r="F907" s="9" t="s">
        <v>24</v>
      </c>
      <c r="G907" s="9" t="s">
        <v>25</v>
      </c>
      <c r="H907" s="9" t="s">
        <v>26</v>
      </c>
      <c r="I907" s="9">
        <v>4</v>
      </c>
      <c r="J907" s="24">
        <v>0</v>
      </c>
      <c r="K907" s="25" t="str">
        <f>IF(F907="NA","0000",IF(F907="A04","0200",IF(F907="A03","0500",IF(F907="A02","0700",IF(F907="A01","1000",ERROR)))))</f>
        <v>0000</v>
      </c>
      <c r="L907" s="25" t="str">
        <f t="shared" si="65"/>
        <v>000</v>
      </c>
      <c r="M907" s="26">
        <v>0</v>
      </c>
      <c r="N907" s="25">
        <v>37</v>
      </c>
      <c r="O907" s="25">
        <v>6</v>
      </c>
      <c r="P907" s="9" t="s">
        <v>2259</v>
      </c>
      <c r="Q907" s="9" t="str">
        <f t="shared" si="66"/>
        <v>1901</v>
      </c>
      <c r="R907" s="9" t="s">
        <v>4074</v>
      </c>
      <c r="S907" s="3"/>
      <c r="T907" s="3"/>
      <c r="U907" s="3"/>
    </row>
    <row r="908" spans="1:21" x14ac:dyDescent="0.25">
      <c r="A908" s="9" t="s">
        <v>4075</v>
      </c>
      <c r="B908" s="9" t="str">
        <f t="shared" ref="B908:B920" si="67">LEFT(A908,8)</f>
        <v>20190712</v>
      </c>
      <c r="C908" s="9" t="s">
        <v>872</v>
      </c>
      <c r="D908" s="9" t="s">
        <v>2258</v>
      </c>
      <c r="E908" s="9" t="s">
        <v>23</v>
      </c>
      <c r="F908" s="9" t="s">
        <v>277</v>
      </c>
      <c r="G908" s="9" t="s">
        <v>33</v>
      </c>
      <c r="H908" s="9" t="s">
        <v>26</v>
      </c>
      <c r="I908" s="9">
        <v>182</v>
      </c>
      <c r="J908" s="24">
        <v>120</v>
      </c>
      <c r="K908" s="25" t="str">
        <f>IF(F908="NA","0000",IF(F908="A04","0200",IF(F908="A03","0500",IF(F908="A02","0700",IF(F908="A01","1000",ERROR)))))</f>
        <v>1000</v>
      </c>
      <c r="L908" s="25" t="str">
        <f t="shared" si="65"/>
        <v>120</v>
      </c>
      <c r="M908" s="26">
        <v>0</v>
      </c>
      <c r="N908" s="25">
        <v>37</v>
      </c>
      <c r="O908" s="25">
        <v>6</v>
      </c>
      <c r="P908" s="9" t="s">
        <v>2259</v>
      </c>
      <c r="Q908" s="9" t="str">
        <f t="shared" si="66"/>
        <v>1903</v>
      </c>
      <c r="R908" s="9" t="s">
        <v>4076</v>
      </c>
      <c r="S908" s="3"/>
      <c r="T908" s="3"/>
      <c r="U908" s="3"/>
    </row>
    <row r="909" spans="1:21" x14ac:dyDescent="0.25">
      <c r="A909" s="9" t="s">
        <v>4077</v>
      </c>
      <c r="B909" s="9" t="str">
        <f t="shared" si="67"/>
        <v>20190712</v>
      </c>
      <c r="C909" s="9" t="s">
        <v>872</v>
      </c>
      <c r="D909" s="9" t="s">
        <v>2258</v>
      </c>
      <c r="E909" s="9" t="s">
        <v>23</v>
      </c>
      <c r="F909" s="9" t="s">
        <v>277</v>
      </c>
      <c r="G909" s="9" t="s">
        <v>33</v>
      </c>
      <c r="H909" s="9" t="s">
        <v>26</v>
      </c>
      <c r="I909" s="9">
        <v>111</v>
      </c>
      <c r="J909" s="24">
        <v>120</v>
      </c>
      <c r="K909" s="25" t="str">
        <f>IF(F909="NA","0000",IF(F909="A04","0200",IF(F909="A03","0500",IF(F909="A02","0700",IF(F909="A01","1000",ERROR)))))</f>
        <v>1000</v>
      </c>
      <c r="L909" s="25" t="str">
        <f t="shared" si="65"/>
        <v>120</v>
      </c>
      <c r="M909" s="26">
        <v>0</v>
      </c>
      <c r="N909" s="25">
        <v>37</v>
      </c>
      <c r="O909" s="25">
        <v>6</v>
      </c>
      <c r="P909" s="9" t="s">
        <v>2259</v>
      </c>
      <c r="Q909" s="9" t="str">
        <f t="shared" si="66"/>
        <v>1905</v>
      </c>
      <c r="R909" s="9" t="s">
        <v>4078</v>
      </c>
      <c r="S909" s="3"/>
      <c r="T909" s="3"/>
      <c r="U909" s="3"/>
    </row>
    <row r="910" spans="1:21" x14ac:dyDescent="0.25">
      <c r="A910" s="9" t="s">
        <v>4079</v>
      </c>
      <c r="B910" s="9" t="str">
        <f t="shared" si="67"/>
        <v>20190712</v>
      </c>
      <c r="C910" s="9" t="s">
        <v>872</v>
      </c>
      <c r="D910" s="9" t="s">
        <v>2258</v>
      </c>
      <c r="E910" s="9" t="s">
        <v>3943</v>
      </c>
      <c r="F910" s="9" t="s">
        <v>277</v>
      </c>
      <c r="G910" s="9" t="s">
        <v>33</v>
      </c>
      <c r="H910" s="9" t="s">
        <v>26</v>
      </c>
      <c r="I910" s="9">
        <v>20</v>
      </c>
      <c r="J910" s="24">
        <v>120</v>
      </c>
      <c r="K910" s="25" t="str">
        <f>IF(F910="NA","0000",IF(F910="A04","0200",IF(F910="A03","0500",IF(F910="A02","0700",IF(F910="A01","1000",ERROR)))))</f>
        <v>1000</v>
      </c>
      <c r="L910" s="25" t="str">
        <f t="shared" si="65"/>
        <v>120</v>
      </c>
      <c r="M910" s="26">
        <v>0</v>
      </c>
      <c r="N910" s="25">
        <v>37</v>
      </c>
      <c r="O910" s="25">
        <v>6</v>
      </c>
      <c r="P910" s="9" t="s">
        <v>2259</v>
      </c>
      <c r="Q910" s="9" t="str">
        <f t="shared" si="66"/>
        <v>1907</v>
      </c>
      <c r="R910" s="9" t="s">
        <v>4080</v>
      </c>
      <c r="S910" s="3">
        <f>I910-I907</f>
        <v>16</v>
      </c>
      <c r="T910" s="3">
        <f>I908-I906</f>
        <v>177</v>
      </c>
      <c r="U910" s="3">
        <f>S910/T910</f>
        <v>9.03954802259887E-2</v>
      </c>
    </row>
    <row r="911" spans="1:21" x14ac:dyDescent="0.25">
      <c r="A911" s="9" t="s">
        <v>4081</v>
      </c>
      <c r="B911" s="9" t="str">
        <f t="shared" si="67"/>
        <v>20190712</v>
      </c>
      <c r="C911" s="9" t="s">
        <v>872</v>
      </c>
      <c r="D911" s="9" t="s">
        <v>2258</v>
      </c>
      <c r="E911" s="9" t="s">
        <v>23</v>
      </c>
      <c r="F911" s="9" t="s">
        <v>24</v>
      </c>
      <c r="G911" s="9" t="s">
        <v>25</v>
      </c>
      <c r="H911" s="9" t="s">
        <v>26</v>
      </c>
      <c r="I911" s="9">
        <v>10</v>
      </c>
      <c r="J911" s="24">
        <v>0</v>
      </c>
      <c r="K911" s="25" t="str">
        <f>IF(F911="NA","0000",IF(F911="A04","0200",IF(F911="A03","0500",IF(F911="A02","0700",IF(F911="A01","1000",ERROR)))))</f>
        <v>0000</v>
      </c>
      <c r="L911" s="25" t="str">
        <f t="shared" si="65"/>
        <v>000</v>
      </c>
      <c r="M911" s="26">
        <v>0</v>
      </c>
      <c r="N911" s="25">
        <v>38</v>
      </c>
      <c r="O911" s="25">
        <v>5</v>
      </c>
      <c r="P911" s="9" t="s">
        <v>2310</v>
      </c>
      <c r="Q911" s="9" t="str">
        <f t="shared" ref="Q911:Q920" si="68">RIGHT(A911,4)</f>
        <v>1890</v>
      </c>
      <c r="R911" s="9" t="s">
        <v>4082</v>
      </c>
      <c r="S911" s="3"/>
      <c r="T911" s="3"/>
      <c r="U911" s="3"/>
    </row>
    <row r="912" spans="1:21" x14ac:dyDescent="0.25">
      <c r="A912" s="9" t="s">
        <v>4083</v>
      </c>
      <c r="B912" s="9" t="str">
        <f t="shared" si="67"/>
        <v>20190712</v>
      </c>
      <c r="C912" s="9" t="s">
        <v>872</v>
      </c>
      <c r="D912" s="9" t="s">
        <v>2258</v>
      </c>
      <c r="E912" s="9" t="s">
        <v>3943</v>
      </c>
      <c r="F912" s="9" t="s">
        <v>24</v>
      </c>
      <c r="G912" s="9" t="s">
        <v>25</v>
      </c>
      <c r="H912" s="9" t="s">
        <v>26</v>
      </c>
      <c r="I912" s="9">
        <v>17</v>
      </c>
      <c r="J912" s="24">
        <v>0</v>
      </c>
      <c r="K912" s="25" t="str">
        <f>IF(F912="NA","0000",IF(F912="A04","0200",IF(F912="A03","0500",IF(F912="A02","0700",IF(F912="A01","1000",ERROR)))))</f>
        <v>0000</v>
      </c>
      <c r="L912" s="25" t="str">
        <f t="shared" si="65"/>
        <v>000</v>
      </c>
      <c r="M912" s="26">
        <v>0</v>
      </c>
      <c r="N912" s="25">
        <v>38</v>
      </c>
      <c r="O912" s="25">
        <v>5</v>
      </c>
      <c r="P912" s="9" t="s">
        <v>2310</v>
      </c>
      <c r="Q912" s="9" t="str">
        <f t="shared" si="68"/>
        <v>1892</v>
      </c>
      <c r="R912" s="9" t="s">
        <v>4084</v>
      </c>
      <c r="S912" s="3"/>
      <c r="T912" s="3"/>
      <c r="U912" s="3"/>
    </row>
    <row r="913" spans="1:21" x14ac:dyDescent="0.25">
      <c r="A913" s="9" t="s">
        <v>4085</v>
      </c>
      <c r="B913" s="9" t="str">
        <f t="shared" si="67"/>
        <v>20190712</v>
      </c>
      <c r="C913" s="9" t="s">
        <v>872</v>
      </c>
      <c r="D913" s="9" t="s">
        <v>2258</v>
      </c>
      <c r="E913" s="9" t="s">
        <v>23</v>
      </c>
      <c r="F913" s="9" t="s">
        <v>277</v>
      </c>
      <c r="G913" s="9" t="s">
        <v>33</v>
      </c>
      <c r="H913" s="9" t="s">
        <v>26</v>
      </c>
      <c r="I913" s="9">
        <v>580</v>
      </c>
      <c r="J913" s="24">
        <v>120</v>
      </c>
      <c r="K913" s="25" t="str">
        <f>IF(F913="NA","0000",IF(F913="A04","0200",IF(F913="A03","0500",IF(F913="A02","0700",IF(F913="A01","1000",ERROR)))))</f>
        <v>1000</v>
      </c>
      <c r="L913" s="25" t="str">
        <f t="shared" si="65"/>
        <v>120</v>
      </c>
      <c r="M913" s="26">
        <v>0</v>
      </c>
      <c r="N913" s="25">
        <v>38</v>
      </c>
      <c r="O913" s="25">
        <v>5</v>
      </c>
      <c r="P913" s="9" t="s">
        <v>2310</v>
      </c>
      <c r="Q913" s="9" t="str">
        <f t="shared" si="68"/>
        <v>1894</v>
      </c>
      <c r="R913" s="9" t="s">
        <v>4086</v>
      </c>
      <c r="S913" s="3"/>
      <c r="T913" s="3"/>
      <c r="U913" s="3"/>
    </row>
    <row r="914" spans="1:21" x14ac:dyDescent="0.25">
      <c r="A914" s="9" t="s">
        <v>4087</v>
      </c>
      <c r="B914" s="9" t="str">
        <f t="shared" si="67"/>
        <v>20190712</v>
      </c>
      <c r="C914" s="9" t="s">
        <v>872</v>
      </c>
      <c r="D914" s="9" t="s">
        <v>2258</v>
      </c>
      <c r="E914" s="9" t="s">
        <v>23</v>
      </c>
      <c r="F914" s="9" t="s">
        <v>277</v>
      </c>
      <c r="G914" s="9" t="s">
        <v>33</v>
      </c>
      <c r="H914" s="9" t="s">
        <v>26</v>
      </c>
      <c r="I914" s="9">
        <v>453</v>
      </c>
      <c r="J914" s="24">
        <v>120</v>
      </c>
      <c r="K914" s="25" t="str">
        <f>IF(F914="NA","0000",IF(F914="A04","0200",IF(F914="A03","0500",IF(F914="A02","0700",IF(F914="A01","1000",ERROR)))))</f>
        <v>1000</v>
      </c>
      <c r="L914" s="25" t="str">
        <f t="shared" si="65"/>
        <v>120</v>
      </c>
      <c r="M914" s="26">
        <v>0</v>
      </c>
      <c r="N914" s="25">
        <v>38</v>
      </c>
      <c r="O914" s="25">
        <v>5</v>
      </c>
      <c r="P914" s="9" t="s">
        <v>2310</v>
      </c>
      <c r="Q914" s="9" t="str">
        <f t="shared" si="68"/>
        <v>1896</v>
      </c>
      <c r="R914" s="9" t="s">
        <v>4088</v>
      </c>
      <c r="S914" s="3"/>
      <c r="T914" s="3"/>
      <c r="U914" s="3"/>
    </row>
    <row r="915" spans="1:21" x14ac:dyDescent="0.25">
      <c r="A915" s="9" t="s">
        <v>4089</v>
      </c>
      <c r="B915" s="9" t="str">
        <f t="shared" si="67"/>
        <v>20190712</v>
      </c>
      <c r="C915" s="9" t="s">
        <v>872</v>
      </c>
      <c r="D915" s="9" t="s">
        <v>2258</v>
      </c>
      <c r="E915" s="9" t="s">
        <v>3943</v>
      </c>
      <c r="F915" s="9" t="s">
        <v>277</v>
      </c>
      <c r="G915" s="9" t="s">
        <v>33</v>
      </c>
      <c r="H915" s="9" t="s">
        <v>26</v>
      </c>
      <c r="I915" s="9">
        <v>185</v>
      </c>
      <c r="J915" s="24">
        <v>120</v>
      </c>
      <c r="K915" s="25" t="str">
        <f>IF(F915="NA","0000",IF(F915="A04","0200",IF(F915="A03","0500",IF(F915="A02","0700",IF(F915="A01","1000",ERROR)))))</f>
        <v>1000</v>
      </c>
      <c r="L915" s="25" t="str">
        <f t="shared" si="65"/>
        <v>120</v>
      </c>
      <c r="M915" s="26">
        <v>0</v>
      </c>
      <c r="N915" s="25">
        <v>38</v>
      </c>
      <c r="O915" s="25">
        <v>5</v>
      </c>
      <c r="P915" s="9" t="s">
        <v>2359</v>
      </c>
      <c r="Q915" s="9" t="str">
        <f t="shared" si="68"/>
        <v>1898</v>
      </c>
      <c r="R915" s="9" t="s">
        <v>4090</v>
      </c>
      <c r="S915" s="3">
        <f>I915-I912</f>
        <v>168</v>
      </c>
      <c r="T915" s="3">
        <f>I913-I911</f>
        <v>570</v>
      </c>
      <c r="U915" s="3">
        <f>S915/T915</f>
        <v>0.29473684210526313</v>
      </c>
    </row>
    <row r="916" spans="1:21" x14ac:dyDescent="0.25">
      <c r="A916" s="9" t="s">
        <v>4091</v>
      </c>
      <c r="B916" s="9" t="str">
        <f t="shared" si="67"/>
        <v>20190712</v>
      </c>
      <c r="C916" s="9" t="s">
        <v>872</v>
      </c>
      <c r="D916" s="9" t="s">
        <v>2258</v>
      </c>
      <c r="E916" s="9" t="s">
        <v>23</v>
      </c>
      <c r="F916" s="9" t="s">
        <v>24</v>
      </c>
      <c r="G916" s="9" t="s">
        <v>25</v>
      </c>
      <c r="H916" s="9" t="s">
        <v>26</v>
      </c>
      <c r="I916" s="9">
        <v>9</v>
      </c>
      <c r="J916" s="24">
        <v>0</v>
      </c>
      <c r="K916" s="25" t="str">
        <f>IF(F916="NA","0000",IF(F916="A04","0200",IF(F916="A03","0500",IF(F916="A02","0700",IF(F916="A01","1000",ERROR)))))</f>
        <v>0000</v>
      </c>
      <c r="L916" s="25" t="str">
        <f t="shared" si="65"/>
        <v>000</v>
      </c>
      <c r="M916" s="26">
        <v>0</v>
      </c>
      <c r="N916" s="25">
        <v>38</v>
      </c>
      <c r="O916" s="25">
        <v>6</v>
      </c>
      <c r="P916" s="9" t="s">
        <v>2310</v>
      </c>
      <c r="Q916" s="9" t="str">
        <f t="shared" si="68"/>
        <v>1900</v>
      </c>
      <c r="R916" s="9" t="s">
        <v>4092</v>
      </c>
      <c r="S916" s="3"/>
      <c r="T916" s="3"/>
      <c r="U916" s="3"/>
    </row>
    <row r="917" spans="1:21" x14ac:dyDescent="0.25">
      <c r="A917" s="9" t="s">
        <v>4093</v>
      </c>
      <c r="B917" s="9" t="str">
        <f t="shared" si="67"/>
        <v>20190712</v>
      </c>
      <c r="C917" s="9" t="s">
        <v>872</v>
      </c>
      <c r="D917" s="9" t="s">
        <v>2258</v>
      </c>
      <c r="E917" s="9" t="s">
        <v>3943</v>
      </c>
      <c r="F917" s="9" t="s">
        <v>24</v>
      </c>
      <c r="G917" s="9" t="s">
        <v>25</v>
      </c>
      <c r="H917" s="9" t="s">
        <v>26</v>
      </c>
      <c r="I917" s="9">
        <v>3</v>
      </c>
      <c r="J917" s="24">
        <v>0</v>
      </c>
      <c r="K917" s="25" t="str">
        <f>IF(F917="NA","0000",IF(F917="A04","0200",IF(F917="A03","0500",IF(F917="A02","0700",IF(F917="A01","1000",ERROR)))))</f>
        <v>0000</v>
      </c>
      <c r="L917" s="25" t="str">
        <f t="shared" si="65"/>
        <v>000</v>
      </c>
      <c r="M917" s="26">
        <v>0</v>
      </c>
      <c r="N917" s="25">
        <v>38</v>
      </c>
      <c r="O917" s="25">
        <v>6</v>
      </c>
      <c r="P917" s="9" t="s">
        <v>2310</v>
      </c>
      <c r="Q917" s="9" t="str">
        <f t="shared" si="68"/>
        <v>1902</v>
      </c>
      <c r="R917" s="9" t="s">
        <v>4094</v>
      </c>
      <c r="S917" s="3"/>
      <c r="T917" s="3"/>
      <c r="U917" s="3"/>
    </row>
    <row r="918" spans="1:21" x14ac:dyDescent="0.25">
      <c r="A918" s="9" t="s">
        <v>4095</v>
      </c>
      <c r="B918" s="9" t="str">
        <f t="shared" si="67"/>
        <v>20190712</v>
      </c>
      <c r="C918" s="9" t="s">
        <v>872</v>
      </c>
      <c r="D918" s="9" t="s">
        <v>2258</v>
      </c>
      <c r="E918" s="9" t="s">
        <v>23</v>
      </c>
      <c r="F918" s="9" t="s">
        <v>277</v>
      </c>
      <c r="G918" s="9" t="s">
        <v>33</v>
      </c>
      <c r="H918" s="9" t="s">
        <v>26</v>
      </c>
      <c r="I918" s="9">
        <v>222</v>
      </c>
      <c r="J918" s="24">
        <v>120</v>
      </c>
      <c r="K918" s="25" t="str">
        <f>IF(F918="NA","0000",IF(F918="A04","0200",IF(F918="A03","0500",IF(F918="A02","0700",IF(F918="A01","1000",ERROR)))))</f>
        <v>1000</v>
      </c>
      <c r="L918" s="25" t="str">
        <f t="shared" si="65"/>
        <v>120</v>
      </c>
      <c r="M918" s="26">
        <v>0</v>
      </c>
      <c r="N918" s="25">
        <v>38</v>
      </c>
      <c r="O918" s="25">
        <v>6</v>
      </c>
      <c r="P918" s="9" t="s">
        <v>2310</v>
      </c>
      <c r="Q918" s="9" t="str">
        <f t="shared" si="68"/>
        <v>1904</v>
      </c>
      <c r="R918" s="9" t="s">
        <v>4096</v>
      </c>
      <c r="S918" s="3"/>
      <c r="T918" s="3"/>
      <c r="U918" s="3"/>
    </row>
    <row r="919" spans="1:21" x14ac:dyDescent="0.25">
      <c r="A919" s="9" t="s">
        <v>4097</v>
      </c>
      <c r="B919" s="9" t="str">
        <f t="shared" si="67"/>
        <v>20190712</v>
      </c>
      <c r="C919" s="9" t="s">
        <v>872</v>
      </c>
      <c r="D919" s="9" t="s">
        <v>2258</v>
      </c>
      <c r="E919" s="9" t="s">
        <v>23</v>
      </c>
      <c r="F919" s="9" t="s">
        <v>277</v>
      </c>
      <c r="G919" s="9" t="s">
        <v>33</v>
      </c>
      <c r="H919" s="9" t="s">
        <v>26</v>
      </c>
      <c r="I919" s="9">
        <v>163</v>
      </c>
      <c r="J919" s="24">
        <v>120</v>
      </c>
      <c r="K919" s="25" t="str">
        <f>IF(F919="NA","0000",IF(F919="A04","0200",IF(F919="A03","0500",IF(F919="A02","0700",IF(F919="A01","1000",ERROR)))))</f>
        <v>1000</v>
      </c>
      <c r="L919" s="25" t="str">
        <f t="shared" si="65"/>
        <v>120</v>
      </c>
      <c r="M919" s="26">
        <v>0</v>
      </c>
      <c r="N919" s="25">
        <v>38</v>
      </c>
      <c r="O919" s="25">
        <v>6</v>
      </c>
      <c r="P919" s="9" t="s">
        <v>2310</v>
      </c>
      <c r="Q919" s="9" t="str">
        <f t="shared" si="68"/>
        <v>1906</v>
      </c>
      <c r="R919" s="9" t="s">
        <v>4098</v>
      </c>
      <c r="S919" s="3"/>
      <c r="T919" s="3"/>
      <c r="U919" s="3"/>
    </row>
    <row r="920" spans="1:21" x14ac:dyDescent="0.25">
      <c r="A920" s="9" t="s">
        <v>4099</v>
      </c>
      <c r="B920" s="9" t="str">
        <f t="shared" si="67"/>
        <v>20190712</v>
      </c>
      <c r="C920" s="9" t="s">
        <v>872</v>
      </c>
      <c r="D920" s="9" t="s">
        <v>2258</v>
      </c>
      <c r="E920" s="9" t="s">
        <v>3943</v>
      </c>
      <c r="F920" s="9" t="s">
        <v>277</v>
      </c>
      <c r="G920" s="9" t="s">
        <v>33</v>
      </c>
      <c r="H920" s="9" t="s">
        <v>26</v>
      </c>
      <c r="I920" s="9">
        <v>41</v>
      </c>
      <c r="J920" s="24">
        <v>120</v>
      </c>
      <c r="K920" s="25" t="str">
        <f>IF(F920="NA","0000",IF(F920="A04","0200",IF(F920="A03","0500",IF(F920="A02","0700",IF(F920="A01","1000",ERROR)))))</f>
        <v>1000</v>
      </c>
      <c r="L920" s="25" t="str">
        <f t="shared" si="65"/>
        <v>120</v>
      </c>
      <c r="M920" s="26">
        <v>0</v>
      </c>
      <c r="N920" s="25">
        <v>38</v>
      </c>
      <c r="O920" s="25">
        <v>6</v>
      </c>
      <c r="P920" s="9" t="s">
        <v>2359</v>
      </c>
      <c r="Q920" s="9" t="str">
        <f t="shared" si="68"/>
        <v>1908</v>
      </c>
      <c r="R920" s="9" t="s">
        <v>4100</v>
      </c>
      <c r="S920" s="3">
        <f>I920-I917</f>
        <v>38</v>
      </c>
      <c r="T920" s="3">
        <f>I918-I916</f>
        <v>213</v>
      </c>
      <c r="U920" s="3">
        <f>S920/T920</f>
        <v>0.17840375586854459</v>
      </c>
    </row>
    <row r="921" spans="1:21" x14ac:dyDescent="0.25">
      <c r="A921" s="9" t="s">
        <v>4101</v>
      </c>
      <c r="B921" s="9" t="str">
        <f t="shared" ref="B921:B955" si="69">LEFT(A921,8)</f>
        <v>20190712</v>
      </c>
      <c r="C921" s="9" t="s">
        <v>872</v>
      </c>
      <c r="D921" s="9" t="s">
        <v>2258</v>
      </c>
      <c r="E921" s="9" t="s">
        <v>23</v>
      </c>
      <c r="F921" s="9" t="s">
        <v>24</v>
      </c>
      <c r="G921" s="9" t="s">
        <v>25</v>
      </c>
      <c r="H921" s="9" t="s">
        <v>26</v>
      </c>
      <c r="I921" s="9">
        <v>1</v>
      </c>
      <c r="J921" s="24">
        <v>0</v>
      </c>
      <c r="K921" s="25" t="str">
        <f>IF(F921="NA","0000",IF(F921="A04","0200",IF(F921="A03","0500",IF(F921="A02","0700",IF(F921="A01","1000",ERROR)))))</f>
        <v>0000</v>
      </c>
      <c r="L921" s="25" t="str">
        <f t="shared" ref="L921:L940" si="70">IF(J921="NA","000",TEXT(J921,"000"))</f>
        <v>000</v>
      </c>
      <c r="M921" s="26">
        <v>0</v>
      </c>
      <c r="N921" s="25">
        <v>41</v>
      </c>
      <c r="O921" s="25">
        <v>1</v>
      </c>
      <c r="P921" s="9" t="s">
        <v>2259</v>
      </c>
      <c r="Q921" s="9" t="str">
        <f t="shared" ref="Q921:Q963" si="71">RIGHT(A921,4)</f>
        <v>1829</v>
      </c>
      <c r="R921" s="9" t="s">
        <v>4102</v>
      </c>
      <c r="S921" s="3"/>
      <c r="T921" s="3"/>
      <c r="U921" s="3"/>
    </row>
    <row r="922" spans="1:21" x14ac:dyDescent="0.25">
      <c r="A922" s="9" t="s">
        <v>4103</v>
      </c>
      <c r="B922" s="9" t="str">
        <f t="shared" si="69"/>
        <v>20190712</v>
      </c>
      <c r="C922" s="9" t="s">
        <v>872</v>
      </c>
      <c r="D922" s="9" t="s">
        <v>2258</v>
      </c>
      <c r="E922" s="9" t="s">
        <v>3943</v>
      </c>
      <c r="F922" s="9" t="s">
        <v>24</v>
      </c>
      <c r="G922" s="9" t="s">
        <v>25</v>
      </c>
      <c r="H922" s="9" t="s">
        <v>26</v>
      </c>
      <c r="I922" s="9">
        <v>1</v>
      </c>
      <c r="J922" s="24">
        <v>0</v>
      </c>
      <c r="K922" s="25" t="str">
        <f>IF(F922="NA","0000",IF(F922="A04","0200",IF(F922="A03","0500",IF(F922="A02","0700",IF(F922="A01","1000",ERROR)))))</f>
        <v>0000</v>
      </c>
      <c r="L922" s="25" t="str">
        <f t="shared" si="70"/>
        <v>000</v>
      </c>
      <c r="M922" s="26">
        <v>0</v>
      </c>
      <c r="N922" s="25">
        <v>41</v>
      </c>
      <c r="O922" s="25">
        <v>1</v>
      </c>
      <c r="P922" s="9" t="s">
        <v>2259</v>
      </c>
      <c r="Q922" s="9" t="str">
        <f t="shared" si="71"/>
        <v>1831</v>
      </c>
      <c r="R922" s="9" t="s">
        <v>4104</v>
      </c>
      <c r="S922" s="3"/>
      <c r="T922" s="3"/>
      <c r="U922" s="3"/>
    </row>
    <row r="923" spans="1:21" x14ac:dyDescent="0.25">
      <c r="A923" s="9" t="s">
        <v>4105</v>
      </c>
      <c r="B923" s="9" t="str">
        <f t="shared" si="69"/>
        <v>20190712</v>
      </c>
      <c r="C923" s="9" t="s">
        <v>872</v>
      </c>
      <c r="D923" s="9" t="s">
        <v>2258</v>
      </c>
      <c r="E923" s="9" t="s">
        <v>23</v>
      </c>
      <c r="F923" s="9" t="s">
        <v>277</v>
      </c>
      <c r="G923" s="9" t="s">
        <v>33</v>
      </c>
      <c r="H923" s="9" t="s">
        <v>26</v>
      </c>
      <c r="I923" s="9">
        <v>200</v>
      </c>
      <c r="J923" s="24">
        <v>10</v>
      </c>
      <c r="K923" s="25" t="str">
        <f>IF(F923="NA","0000",IF(F923="A04","0200",IF(F923="A03","0500",IF(F923="A02","0700",IF(F923="A01","1000",ERROR)))))</f>
        <v>1000</v>
      </c>
      <c r="L923" s="25" t="str">
        <f t="shared" si="70"/>
        <v>010</v>
      </c>
      <c r="M923" s="26">
        <v>0</v>
      </c>
      <c r="N923" s="25">
        <v>41</v>
      </c>
      <c r="O923" s="25">
        <v>1</v>
      </c>
      <c r="P923" s="9" t="s">
        <v>2259</v>
      </c>
      <c r="Q923" s="9" t="str">
        <f t="shared" si="71"/>
        <v>1833</v>
      </c>
      <c r="R923" s="9" t="s">
        <v>4106</v>
      </c>
      <c r="S923" s="3"/>
      <c r="T923" s="3"/>
      <c r="U923" s="3"/>
    </row>
    <row r="924" spans="1:21" x14ac:dyDescent="0.25">
      <c r="A924" s="9" t="s">
        <v>4107</v>
      </c>
      <c r="B924" s="9" t="str">
        <f t="shared" si="69"/>
        <v>20190712</v>
      </c>
      <c r="C924" s="9" t="s">
        <v>872</v>
      </c>
      <c r="D924" s="9" t="s">
        <v>2258</v>
      </c>
      <c r="E924" s="9" t="s">
        <v>23</v>
      </c>
      <c r="F924" s="9" t="s">
        <v>277</v>
      </c>
      <c r="G924" s="9" t="s">
        <v>33</v>
      </c>
      <c r="H924" s="9" t="s">
        <v>26</v>
      </c>
      <c r="I924" s="9">
        <v>169</v>
      </c>
      <c r="J924" s="24">
        <v>10</v>
      </c>
      <c r="K924" s="25" t="str">
        <f>IF(F924="NA","0000",IF(F924="A04","0200",IF(F924="A03","0500",IF(F924="A02","0700",IF(F924="A01","1000",ERROR)))))</f>
        <v>1000</v>
      </c>
      <c r="L924" s="25" t="str">
        <f t="shared" si="70"/>
        <v>010</v>
      </c>
      <c r="M924" s="26">
        <v>0</v>
      </c>
      <c r="N924" s="25">
        <v>41</v>
      </c>
      <c r="O924" s="25">
        <v>1</v>
      </c>
      <c r="P924" s="9" t="s">
        <v>2259</v>
      </c>
      <c r="Q924" s="9" t="str">
        <f t="shared" si="71"/>
        <v>1835</v>
      </c>
      <c r="R924" s="9" t="s">
        <v>4108</v>
      </c>
      <c r="S924" s="3"/>
      <c r="T924" s="3"/>
      <c r="U924" s="3"/>
    </row>
    <row r="925" spans="1:21" x14ac:dyDescent="0.25">
      <c r="A925" s="9" t="s">
        <v>4109</v>
      </c>
      <c r="B925" s="9" t="str">
        <f t="shared" si="69"/>
        <v>20190712</v>
      </c>
      <c r="C925" s="9" t="s">
        <v>872</v>
      </c>
      <c r="D925" s="9" t="s">
        <v>2258</v>
      </c>
      <c r="E925" s="9" t="s">
        <v>3943</v>
      </c>
      <c r="F925" s="9" t="s">
        <v>277</v>
      </c>
      <c r="G925" s="9" t="s">
        <v>33</v>
      </c>
      <c r="H925" s="9" t="s">
        <v>26</v>
      </c>
      <c r="I925" s="9">
        <v>33</v>
      </c>
      <c r="J925" s="24">
        <v>10</v>
      </c>
      <c r="K925" s="25" t="str">
        <f>IF(F925="NA","0000",IF(F925="A04","0200",IF(F925="A03","0500",IF(F925="A02","0700",IF(F925="A01","1000",ERROR)))))</f>
        <v>1000</v>
      </c>
      <c r="L925" s="25" t="str">
        <f t="shared" si="70"/>
        <v>010</v>
      </c>
      <c r="M925" s="26">
        <v>0</v>
      </c>
      <c r="N925" s="25">
        <v>41</v>
      </c>
      <c r="O925" s="25">
        <v>1</v>
      </c>
      <c r="P925" s="9" t="s">
        <v>2259</v>
      </c>
      <c r="Q925" s="9" t="str">
        <f t="shared" si="71"/>
        <v>1837</v>
      </c>
      <c r="R925" s="9" t="s">
        <v>4110</v>
      </c>
      <c r="S925" s="3">
        <f>I925-I922</f>
        <v>32</v>
      </c>
      <c r="T925" s="3">
        <f>I923-I921</f>
        <v>199</v>
      </c>
      <c r="U925" s="3">
        <f>S925/T925</f>
        <v>0.16080402010050251</v>
      </c>
    </row>
    <row r="926" spans="1:21" x14ac:dyDescent="0.25">
      <c r="A926" s="9" t="s">
        <v>4111</v>
      </c>
      <c r="B926" s="9" t="str">
        <f t="shared" si="69"/>
        <v>20190712</v>
      </c>
      <c r="C926" s="9" t="s">
        <v>872</v>
      </c>
      <c r="D926" s="9" t="s">
        <v>2258</v>
      </c>
      <c r="E926" s="9" t="s">
        <v>23</v>
      </c>
      <c r="F926" s="9" t="s">
        <v>24</v>
      </c>
      <c r="G926" s="9" t="s">
        <v>25</v>
      </c>
      <c r="H926" s="9" t="s">
        <v>26</v>
      </c>
      <c r="I926" s="9">
        <v>0</v>
      </c>
      <c r="J926" s="24">
        <v>0</v>
      </c>
      <c r="K926" s="25" t="str">
        <f>IF(F926="NA","0000",IF(F926="A04","0200",IF(F926="A03","0500",IF(F926="A02","0700",IF(F926="A01","1000",ERROR)))))</f>
        <v>0000</v>
      </c>
      <c r="L926" s="25" t="str">
        <f t="shared" si="70"/>
        <v>000</v>
      </c>
      <c r="M926" s="26">
        <v>0</v>
      </c>
      <c r="N926" s="25">
        <v>41</v>
      </c>
      <c r="O926" s="25">
        <v>2</v>
      </c>
      <c r="P926" s="9" t="s">
        <v>2259</v>
      </c>
      <c r="Q926" s="9" t="str">
        <f t="shared" si="71"/>
        <v>1839</v>
      </c>
      <c r="R926" s="9" t="s">
        <v>4112</v>
      </c>
      <c r="S926" s="3"/>
      <c r="T926" s="3"/>
      <c r="U926" s="3"/>
    </row>
    <row r="927" spans="1:21" x14ac:dyDescent="0.25">
      <c r="A927" s="9" t="s">
        <v>4113</v>
      </c>
      <c r="B927" s="9" t="str">
        <f t="shared" si="69"/>
        <v>20190712</v>
      </c>
      <c r="C927" s="9" t="s">
        <v>872</v>
      </c>
      <c r="D927" s="9" t="s">
        <v>2258</v>
      </c>
      <c r="E927" s="9" t="s">
        <v>3943</v>
      </c>
      <c r="F927" s="9" t="s">
        <v>24</v>
      </c>
      <c r="G927" s="9" t="s">
        <v>25</v>
      </c>
      <c r="H927" s="9" t="s">
        <v>26</v>
      </c>
      <c r="I927" s="9">
        <v>1</v>
      </c>
      <c r="J927" s="24">
        <v>0</v>
      </c>
      <c r="K927" s="25" t="str">
        <f>IF(F927="NA","0000",IF(F927="A04","0200",IF(F927="A03","0500",IF(F927="A02","0700",IF(F927="A01","1000",ERROR)))))</f>
        <v>0000</v>
      </c>
      <c r="L927" s="25" t="str">
        <f t="shared" si="70"/>
        <v>000</v>
      </c>
      <c r="M927" s="26">
        <v>0</v>
      </c>
      <c r="N927" s="25">
        <v>41</v>
      </c>
      <c r="O927" s="25">
        <v>2</v>
      </c>
      <c r="P927" s="9" t="s">
        <v>2259</v>
      </c>
      <c r="Q927" s="9" t="str">
        <f t="shared" si="71"/>
        <v>1841</v>
      </c>
      <c r="R927" s="9" t="s">
        <v>4114</v>
      </c>
      <c r="S927" s="3"/>
      <c r="T927" s="3"/>
      <c r="U927" s="3"/>
    </row>
    <row r="928" spans="1:21" x14ac:dyDescent="0.25">
      <c r="A928" s="9" t="s">
        <v>4115</v>
      </c>
      <c r="B928" s="9" t="str">
        <f t="shared" si="69"/>
        <v>20190712</v>
      </c>
      <c r="C928" s="9" t="s">
        <v>872</v>
      </c>
      <c r="D928" s="9" t="s">
        <v>2258</v>
      </c>
      <c r="E928" s="9" t="s">
        <v>23</v>
      </c>
      <c r="F928" s="9" t="s">
        <v>277</v>
      </c>
      <c r="G928" s="9" t="s">
        <v>33</v>
      </c>
      <c r="H928" s="9" t="s">
        <v>26</v>
      </c>
      <c r="I928" s="9">
        <v>130</v>
      </c>
      <c r="J928" s="24">
        <v>10</v>
      </c>
      <c r="K928" s="25" t="str">
        <f>IF(F928="NA","0000",IF(F928="A04","0200",IF(F928="A03","0500",IF(F928="A02","0700",IF(F928="A01","1000",ERROR)))))</f>
        <v>1000</v>
      </c>
      <c r="L928" s="25" t="str">
        <f t="shared" si="70"/>
        <v>010</v>
      </c>
      <c r="M928" s="26">
        <v>0</v>
      </c>
      <c r="N928" s="25">
        <v>41</v>
      </c>
      <c r="O928" s="25">
        <v>2</v>
      </c>
      <c r="P928" s="9" t="s">
        <v>2259</v>
      </c>
      <c r="Q928" s="9" t="str">
        <f t="shared" si="71"/>
        <v>1843</v>
      </c>
      <c r="R928" s="9" t="s">
        <v>4116</v>
      </c>
      <c r="S928" s="3"/>
      <c r="T928" s="3"/>
      <c r="U928" s="3"/>
    </row>
    <row r="929" spans="1:21" x14ac:dyDescent="0.25">
      <c r="A929" s="9" t="s">
        <v>4117</v>
      </c>
      <c r="B929" s="9" t="str">
        <f t="shared" si="69"/>
        <v>20190712</v>
      </c>
      <c r="C929" s="9" t="s">
        <v>872</v>
      </c>
      <c r="D929" s="9" t="s">
        <v>2258</v>
      </c>
      <c r="E929" s="9" t="s">
        <v>23</v>
      </c>
      <c r="F929" s="9" t="s">
        <v>277</v>
      </c>
      <c r="G929" s="9" t="s">
        <v>33</v>
      </c>
      <c r="H929" s="9" t="s">
        <v>26</v>
      </c>
      <c r="I929" s="9">
        <v>111</v>
      </c>
      <c r="J929" s="24">
        <v>10</v>
      </c>
      <c r="K929" s="25" t="str">
        <f>IF(F929="NA","0000",IF(F929="A04","0200",IF(F929="A03","0500",IF(F929="A02","0700",IF(F929="A01","1000",ERROR)))))</f>
        <v>1000</v>
      </c>
      <c r="L929" s="25" t="str">
        <f t="shared" si="70"/>
        <v>010</v>
      </c>
      <c r="M929" s="26">
        <v>0</v>
      </c>
      <c r="N929" s="25">
        <v>41</v>
      </c>
      <c r="O929" s="25">
        <v>2</v>
      </c>
      <c r="P929" s="9" t="s">
        <v>2259</v>
      </c>
      <c r="Q929" s="9" t="str">
        <f t="shared" si="71"/>
        <v>1845</v>
      </c>
      <c r="R929" s="9" t="s">
        <v>4118</v>
      </c>
      <c r="S929" s="3"/>
      <c r="T929" s="3"/>
      <c r="U929" s="3"/>
    </row>
    <row r="930" spans="1:21" x14ac:dyDescent="0.25">
      <c r="A930" s="9" t="s">
        <v>4119</v>
      </c>
      <c r="B930" s="9" t="str">
        <f t="shared" si="69"/>
        <v>20190712</v>
      </c>
      <c r="C930" s="9" t="s">
        <v>872</v>
      </c>
      <c r="D930" s="9" t="s">
        <v>2258</v>
      </c>
      <c r="E930" s="9" t="s">
        <v>3943</v>
      </c>
      <c r="F930" s="9" t="s">
        <v>277</v>
      </c>
      <c r="G930" s="9" t="s">
        <v>33</v>
      </c>
      <c r="H930" s="9" t="s">
        <v>26</v>
      </c>
      <c r="I930" s="9">
        <v>19</v>
      </c>
      <c r="J930" s="24">
        <v>10</v>
      </c>
      <c r="K930" s="25" t="str">
        <f>IF(F930="NA","0000",IF(F930="A04","0200",IF(F930="A03","0500",IF(F930="A02","0700",IF(F930="A01","1000",ERROR)))))</f>
        <v>1000</v>
      </c>
      <c r="L930" s="25" t="str">
        <f t="shared" si="70"/>
        <v>010</v>
      </c>
      <c r="M930" s="26">
        <v>0</v>
      </c>
      <c r="N930" s="25">
        <v>41</v>
      </c>
      <c r="O930" s="25">
        <v>2</v>
      </c>
      <c r="P930" s="9" t="s">
        <v>2259</v>
      </c>
      <c r="Q930" s="9" t="str">
        <f t="shared" si="71"/>
        <v>1847</v>
      </c>
      <c r="R930" s="9" t="s">
        <v>4120</v>
      </c>
      <c r="S930" s="3">
        <f>I930-I927</f>
        <v>18</v>
      </c>
      <c r="T930" s="3">
        <f>I928-I926</f>
        <v>130</v>
      </c>
      <c r="U930" s="3">
        <f>S930/T930</f>
        <v>0.13846153846153847</v>
      </c>
    </row>
    <row r="931" spans="1:21" x14ac:dyDescent="0.25">
      <c r="A931" s="9" t="s">
        <v>4121</v>
      </c>
      <c r="B931" s="9" t="str">
        <f t="shared" si="69"/>
        <v>20190712</v>
      </c>
      <c r="C931" s="9" t="s">
        <v>872</v>
      </c>
      <c r="D931" s="9" t="s">
        <v>2258</v>
      </c>
      <c r="E931" s="9" t="s">
        <v>23</v>
      </c>
      <c r="F931" s="9" t="s">
        <v>24</v>
      </c>
      <c r="G931" s="9" t="s">
        <v>25</v>
      </c>
      <c r="H931" s="9" t="s">
        <v>26</v>
      </c>
      <c r="I931" s="9">
        <v>0</v>
      </c>
      <c r="J931" s="24">
        <v>0</v>
      </c>
      <c r="K931" s="25" t="str">
        <f>IF(F931="NA","0000",IF(F931="A04","0200",IF(F931="A03","0500",IF(F931="A02","0700",IF(F931="A01","1000",ERROR)))))</f>
        <v>0000</v>
      </c>
      <c r="L931" s="25" t="str">
        <f t="shared" si="70"/>
        <v>000</v>
      </c>
      <c r="M931" s="26">
        <v>0</v>
      </c>
      <c r="N931" s="25">
        <v>41</v>
      </c>
      <c r="O931" s="25">
        <v>3</v>
      </c>
      <c r="P931" s="9" t="s">
        <v>2259</v>
      </c>
      <c r="Q931" s="9" t="str">
        <f t="shared" si="71"/>
        <v>1849</v>
      </c>
      <c r="R931" s="9" t="s">
        <v>4122</v>
      </c>
      <c r="S931" s="3"/>
      <c r="T931" s="3"/>
      <c r="U931" s="3"/>
    </row>
    <row r="932" spans="1:21" x14ac:dyDescent="0.25">
      <c r="A932" s="9" t="s">
        <v>4123</v>
      </c>
      <c r="B932" s="9" t="str">
        <f t="shared" si="69"/>
        <v>20190712</v>
      </c>
      <c r="C932" s="9" t="s">
        <v>872</v>
      </c>
      <c r="D932" s="9" t="s">
        <v>2258</v>
      </c>
      <c r="E932" s="9" t="s">
        <v>3943</v>
      </c>
      <c r="F932" s="9" t="s">
        <v>24</v>
      </c>
      <c r="G932" s="9" t="s">
        <v>25</v>
      </c>
      <c r="H932" s="9" t="s">
        <v>26</v>
      </c>
      <c r="I932" s="9">
        <v>0</v>
      </c>
      <c r="J932" s="24">
        <v>0</v>
      </c>
      <c r="K932" s="25" t="str">
        <f>IF(F932="NA","0000",IF(F932="A04","0200",IF(F932="A03","0500",IF(F932="A02","0700",IF(F932="A01","1000",ERROR)))))</f>
        <v>0000</v>
      </c>
      <c r="L932" s="25" t="str">
        <f t="shared" si="70"/>
        <v>000</v>
      </c>
      <c r="M932" s="26">
        <v>0</v>
      </c>
      <c r="N932" s="25">
        <v>41</v>
      </c>
      <c r="O932" s="25">
        <v>3</v>
      </c>
      <c r="P932" s="9" t="s">
        <v>2259</v>
      </c>
      <c r="Q932" s="9" t="str">
        <f t="shared" si="71"/>
        <v>1851</v>
      </c>
      <c r="R932" s="9" t="s">
        <v>4124</v>
      </c>
      <c r="S932" s="3"/>
      <c r="T932" s="3"/>
      <c r="U932" s="3"/>
    </row>
    <row r="933" spans="1:21" x14ac:dyDescent="0.25">
      <c r="A933" s="9" t="s">
        <v>4125</v>
      </c>
      <c r="B933" s="9" t="str">
        <f t="shared" si="69"/>
        <v>20190712</v>
      </c>
      <c r="C933" s="9" t="s">
        <v>872</v>
      </c>
      <c r="D933" s="9" t="s">
        <v>2258</v>
      </c>
      <c r="E933" s="9" t="s">
        <v>23</v>
      </c>
      <c r="F933" s="9" t="s">
        <v>277</v>
      </c>
      <c r="G933" s="9" t="s">
        <v>33</v>
      </c>
      <c r="H933" s="9" t="s">
        <v>26</v>
      </c>
      <c r="I933" s="9">
        <v>79</v>
      </c>
      <c r="J933" s="24">
        <v>10</v>
      </c>
      <c r="K933" s="25" t="str">
        <f>IF(F933="NA","0000",IF(F933="A04","0200",IF(F933="A03","0500",IF(F933="A02","0700",IF(F933="A01","1000",ERROR)))))</f>
        <v>1000</v>
      </c>
      <c r="L933" s="25" t="str">
        <f t="shared" si="70"/>
        <v>010</v>
      </c>
      <c r="M933" s="26">
        <v>0</v>
      </c>
      <c r="N933" s="25">
        <v>41</v>
      </c>
      <c r="O933" s="25">
        <v>3</v>
      </c>
      <c r="P933" s="9" t="s">
        <v>2259</v>
      </c>
      <c r="Q933" s="9" t="str">
        <f t="shared" si="71"/>
        <v>1853</v>
      </c>
      <c r="R933" s="9" t="s">
        <v>4126</v>
      </c>
      <c r="S933" s="3"/>
      <c r="T933" s="3"/>
      <c r="U933" s="3"/>
    </row>
    <row r="934" spans="1:21" x14ac:dyDescent="0.25">
      <c r="A934" s="9" t="s">
        <v>4127</v>
      </c>
      <c r="B934" s="9" t="str">
        <f t="shared" si="69"/>
        <v>20190712</v>
      </c>
      <c r="C934" s="9" t="s">
        <v>872</v>
      </c>
      <c r="D934" s="9" t="s">
        <v>2258</v>
      </c>
      <c r="E934" s="9" t="s">
        <v>23</v>
      </c>
      <c r="F934" s="9" t="s">
        <v>277</v>
      </c>
      <c r="G934" s="9" t="s">
        <v>33</v>
      </c>
      <c r="H934" s="9" t="s">
        <v>26</v>
      </c>
      <c r="I934" s="9">
        <v>61</v>
      </c>
      <c r="J934" s="24">
        <v>10</v>
      </c>
      <c r="K934" s="25" t="str">
        <f>IF(F934="NA","0000",IF(F934="A04","0200",IF(F934="A03","0500",IF(F934="A02","0700",IF(F934="A01","1000",ERROR)))))</f>
        <v>1000</v>
      </c>
      <c r="L934" s="25" t="str">
        <f t="shared" si="70"/>
        <v>010</v>
      </c>
      <c r="M934" s="26">
        <v>0</v>
      </c>
      <c r="N934" s="25">
        <v>41</v>
      </c>
      <c r="O934" s="25">
        <v>3</v>
      </c>
      <c r="P934" s="9" t="s">
        <v>2259</v>
      </c>
      <c r="Q934" s="9" t="str">
        <f t="shared" si="71"/>
        <v>1855</v>
      </c>
      <c r="R934" s="9" t="s">
        <v>4128</v>
      </c>
      <c r="S934" s="3"/>
      <c r="T934" s="3"/>
      <c r="U934" s="3"/>
    </row>
    <row r="935" spans="1:21" x14ac:dyDescent="0.25">
      <c r="A935" s="9" t="s">
        <v>4129</v>
      </c>
      <c r="B935" s="9" t="str">
        <f t="shared" si="69"/>
        <v>20190712</v>
      </c>
      <c r="C935" s="9" t="s">
        <v>872</v>
      </c>
      <c r="D935" s="9" t="s">
        <v>2258</v>
      </c>
      <c r="E935" s="9" t="s">
        <v>3943</v>
      </c>
      <c r="F935" s="9" t="s">
        <v>277</v>
      </c>
      <c r="G935" s="9" t="s">
        <v>33</v>
      </c>
      <c r="H935" s="9" t="s">
        <v>26</v>
      </c>
      <c r="I935" s="9">
        <v>20</v>
      </c>
      <c r="J935" s="24">
        <v>10</v>
      </c>
      <c r="K935" s="25" t="str">
        <f>IF(F935="NA","0000",IF(F935="A04","0200",IF(F935="A03","0500",IF(F935="A02","0700",IF(F935="A01","1000",ERROR)))))</f>
        <v>1000</v>
      </c>
      <c r="L935" s="25" t="str">
        <f t="shared" si="70"/>
        <v>010</v>
      </c>
      <c r="M935" s="26">
        <v>0</v>
      </c>
      <c r="N935" s="25">
        <v>41</v>
      </c>
      <c r="O935" s="25">
        <v>3</v>
      </c>
      <c r="P935" s="9" t="s">
        <v>2259</v>
      </c>
      <c r="Q935" s="9" t="str">
        <f t="shared" si="71"/>
        <v>1857</v>
      </c>
      <c r="R935" s="9" t="s">
        <v>4130</v>
      </c>
      <c r="S935" s="3">
        <f>I935-I932</f>
        <v>20</v>
      </c>
      <c r="T935" s="3">
        <f>I933-I931</f>
        <v>79</v>
      </c>
      <c r="U935" s="3">
        <f>S935/T935</f>
        <v>0.25316455696202533</v>
      </c>
    </row>
    <row r="936" spans="1:21" x14ac:dyDescent="0.25">
      <c r="A936" s="9" t="s">
        <v>4131</v>
      </c>
      <c r="B936" s="9" t="str">
        <f t="shared" si="69"/>
        <v>20190712</v>
      </c>
      <c r="C936" s="9" t="s">
        <v>872</v>
      </c>
      <c r="D936" s="9" t="s">
        <v>2258</v>
      </c>
      <c r="E936" s="9" t="s">
        <v>23</v>
      </c>
      <c r="F936" s="9" t="s">
        <v>24</v>
      </c>
      <c r="G936" s="9" t="s">
        <v>25</v>
      </c>
      <c r="H936" s="9" t="s">
        <v>26</v>
      </c>
      <c r="I936" s="9">
        <v>0</v>
      </c>
      <c r="J936" s="24">
        <v>0</v>
      </c>
      <c r="K936" s="25" t="str">
        <f>IF(F936="NA","0000",IF(F936="A04","0200",IF(F936="A03","0500",IF(F936="A02","0700",IF(F936="A01","1000",ERROR)))))</f>
        <v>0000</v>
      </c>
      <c r="L936" s="25" t="str">
        <f t="shared" si="70"/>
        <v>000</v>
      </c>
      <c r="M936" s="26">
        <v>0</v>
      </c>
      <c r="N936" s="25">
        <v>41</v>
      </c>
      <c r="O936" s="25">
        <v>4</v>
      </c>
      <c r="P936" s="9" t="s">
        <v>2259</v>
      </c>
      <c r="Q936" s="9" t="str">
        <f t="shared" si="71"/>
        <v>1859</v>
      </c>
      <c r="R936" s="9" t="s">
        <v>4132</v>
      </c>
      <c r="S936" s="3"/>
      <c r="T936" s="3"/>
      <c r="U936" s="3"/>
    </row>
    <row r="937" spans="1:21" x14ac:dyDescent="0.25">
      <c r="A937" s="9" t="s">
        <v>4133</v>
      </c>
      <c r="B937" s="9" t="str">
        <f t="shared" si="69"/>
        <v>20190712</v>
      </c>
      <c r="C937" s="9" t="s">
        <v>872</v>
      </c>
      <c r="D937" s="9" t="s">
        <v>2258</v>
      </c>
      <c r="E937" s="9" t="s">
        <v>3943</v>
      </c>
      <c r="F937" s="9" t="s">
        <v>24</v>
      </c>
      <c r="G937" s="9" t="s">
        <v>25</v>
      </c>
      <c r="H937" s="9" t="s">
        <v>26</v>
      </c>
      <c r="I937" s="9">
        <v>2</v>
      </c>
      <c r="J937" s="24">
        <v>0</v>
      </c>
      <c r="K937" s="25" t="str">
        <f>IF(F937="NA","0000",IF(F937="A04","0200",IF(F937="A03","0500",IF(F937="A02","0700",IF(F937="A01","1000",ERROR)))))</f>
        <v>0000</v>
      </c>
      <c r="L937" s="25" t="str">
        <f t="shared" si="70"/>
        <v>000</v>
      </c>
      <c r="M937" s="26">
        <v>0</v>
      </c>
      <c r="N937" s="25">
        <v>41</v>
      </c>
      <c r="O937" s="25">
        <v>4</v>
      </c>
      <c r="P937" s="9" t="s">
        <v>2259</v>
      </c>
      <c r="Q937" s="9" t="str">
        <f t="shared" si="71"/>
        <v>1861</v>
      </c>
      <c r="R937" s="9" t="s">
        <v>4134</v>
      </c>
      <c r="S937" s="3"/>
      <c r="T937" s="3"/>
      <c r="U937" s="3"/>
    </row>
    <row r="938" spans="1:21" x14ac:dyDescent="0.25">
      <c r="A938" s="9" t="s">
        <v>4135</v>
      </c>
      <c r="B938" s="9" t="str">
        <f t="shared" si="69"/>
        <v>20190712</v>
      </c>
      <c r="C938" s="9" t="s">
        <v>872</v>
      </c>
      <c r="D938" s="9" t="s">
        <v>2258</v>
      </c>
      <c r="E938" s="9" t="s">
        <v>23</v>
      </c>
      <c r="F938" s="9" t="s">
        <v>277</v>
      </c>
      <c r="G938" s="9" t="s">
        <v>33</v>
      </c>
      <c r="H938" s="9" t="s">
        <v>26</v>
      </c>
      <c r="I938" s="9">
        <v>222</v>
      </c>
      <c r="J938" s="24">
        <v>10</v>
      </c>
      <c r="K938" s="25" t="str">
        <f>IF(F938="NA","0000",IF(F938="A04","0200",IF(F938="A03","0500",IF(F938="A02","0700",IF(F938="A01","1000",ERROR)))))</f>
        <v>1000</v>
      </c>
      <c r="L938" s="25" t="str">
        <f t="shared" si="70"/>
        <v>010</v>
      </c>
      <c r="M938" s="26">
        <v>0</v>
      </c>
      <c r="N938" s="25">
        <v>41</v>
      </c>
      <c r="O938" s="25">
        <v>4</v>
      </c>
      <c r="P938" s="9" t="s">
        <v>2259</v>
      </c>
      <c r="Q938" s="9" t="str">
        <f t="shared" si="71"/>
        <v>1863</v>
      </c>
      <c r="R938" s="9" t="s">
        <v>4136</v>
      </c>
      <c r="S938" s="3"/>
      <c r="T938" s="3"/>
      <c r="U938" s="3"/>
    </row>
    <row r="939" spans="1:21" x14ac:dyDescent="0.25">
      <c r="A939" s="9" t="s">
        <v>4137</v>
      </c>
      <c r="B939" s="9" t="str">
        <f t="shared" si="69"/>
        <v>20190712</v>
      </c>
      <c r="C939" s="9" t="s">
        <v>872</v>
      </c>
      <c r="D939" s="9" t="s">
        <v>2258</v>
      </c>
      <c r="E939" s="9" t="s">
        <v>23</v>
      </c>
      <c r="F939" s="9" t="s">
        <v>277</v>
      </c>
      <c r="G939" s="9" t="s">
        <v>33</v>
      </c>
      <c r="H939" s="9" t="s">
        <v>26</v>
      </c>
      <c r="I939" s="9">
        <v>162</v>
      </c>
      <c r="J939" s="24">
        <v>10</v>
      </c>
      <c r="K939" s="25" t="str">
        <f>IF(F939="NA","0000",IF(F939="A04","0200",IF(F939="A03","0500",IF(F939="A02","0700",IF(F939="A01","1000",ERROR)))))</f>
        <v>1000</v>
      </c>
      <c r="L939" s="25" t="str">
        <f t="shared" si="70"/>
        <v>010</v>
      </c>
      <c r="M939" s="26">
        <v>0</v>
      </c>
      <c r="N939" s="25">
        <v>41</v>
      </c>
      <c r="O939" s="25">
        <v>4</v>
      </c>
      <c r="P939" s="9" t="s">
        <v>2259</v>
      </c>
      <c r="Q939" s="9" t="str">
        <f t="shared" si="71"/>
        <v>1865</v>
      </c>
      <c r="R939" s="9" t="s">
        <v>4138</v>
      </c>
      <c r="S939" s="3"/>
      <c r="T939" s="3"/>
      <c r="U939" s="3"/>
    </row>
    <row r="940" spans="1:21" x14ac:dyDescent="0.25">
      <c r="A940" s="9" t="s">
        <v>4139</v>
      </c>
      <c r="B940" s="9" t="str">
        <f t="shared" si="69"/>
        <v>20190712</v>
      </c>
      <c r="C940" s="9" t="s">
        <v>872</v>
      </c>
      <c r="D940" s="9" t="s">
        <v>2258</v>
      </c>
      <c r="E940" s="9" t="s">
        <v>3943</v>
      </c>
      <c r="F940" s="9" t="s">
        <v>277</v>
      </c>
      <c r="G940" s="9" t="s">
        <v>33</v>
      </c>
      <c r="H940" s="9" t="s">
        <v>26</v>
      </c>
      <c r="I940" s="9">
        <v>71</v>
      </c>
      <c r="J940" s="24">
        <v>10</v>
      </c>
      <c r="K940" s="25" t="str">
        <f>IF(F940="NA","0000",IF(F940="A04","0200",IF(F940="A03","0500",IF(F940="A02","0700",IF(F940="A01","1000",ERROR)))))</f>
        <v>1000</v>
      </c>
      <c r="L940" s="25" t="str">
        <f t="shared" si="70"/>
        <v>010</v>
      </c>
      <c r="M940" s="26">
        <v>0</v>
      </c>
      <c r="N940" s="25">
        <v>41</v>
      </c>
      <c r="O940" s="25">
        <v>4</v>
      </c>
      <c r="P940" s="9" t="s">
        <v>2259</v>
      </c>
      <c r="Q940" s="9" t="str">
        <f t="shared" si="71"/>
        <v>1867</v>
      </c>
      <c r="R940" s="9" t="s">
        <v>4140</v>
      </c>
      <c r="S940" s="3">
        <f>I940-I937</f>
        <v>69</v>
      </c>
      <c r="T940" s="3">
        <f>I938-I936</f>
        <v>222</v>
      </c>
      <c r="U940" s="3">
        <f>S940/T940</f>
        <v>0.3108108108108108</v>
      </c>
    </row>
    <row r="941" spans="1:21" x14ac:dyDescent="0.25">
      <c r="A941" s="9" t="s">
        <v>4141</v>
      </c>
      <c r="B941" s="9" t="str">
        <f t="shared" si="69"/>
        <v>20190712</v>
      </c>
      <c r="C941" s="9" t="s">
        <v>872</v>
      </c>
      <c r="D941" s="9" t="s">
        <v>2258</v>
      </c>
      <c r="E941" s="9" t="s">
        <v>23</v>
      </c>
      <c r="F941" s="9" t="s">
        <v>24</v>
      </c>
      <c r="G941" s="9" t="s">
        <v>25</v>
      </c>
      <c r="H941" s="9" t="s">
        <v>26</v>
      </c>
      <c r="I941" s="9">
        <v>1</v>
      </c>
      <c r="J941" s="24">
        <v>0</v>
      </c>
      <c r="K941" s="25" t="str">
        <f>IF(F941="NA","0000",IF(F941="A04","0200",IF(F941="A03","0500",IF(F941="A02","0700",IF(F941="A01","1000",ERROR)))))</f>
        <v>0000</v>
      </c>
      <c r="L941" s="25" t="str">
        <f t="shared" ref="L941:L980" si="72">IF(J941="NA","000",TEXT(J941,"000"))</f>
        <v>000</v>
      </c>
      <c r="M941" s="26">
        <v>0</v>
      </c>
      <c r="N941" s="25">
        <v>41</v>
      </c>
      <c r="O941" s="25">
        <v>5</v>
      </c>
      <c r="P941" s="9" t="s">
        <v>2259</v>
      </c>
      <c r="Q941" s="9" t="str">
        <f t="shared" si="71"/>
        <v>1869</v>
      </c>
      <c r="R941" s="9" t="s">
        <v>4142</v>
      </c>
      <c r="S941" s="3"/>
      <c r="T941" s="3"/>
      <c r="U941" s="3"/>
    </row>
    <row r="942" spans="1:21" x14ac:dyDescent="0.25">
      <c r="A942" s="9" t="s">
        <v>4143</v>
      </c>
      <c r="B942" s="9" t="str">
        <f t="shared" si="69"/>
        <v>20190712</v>
      </c>
      <c r="C942" s="9" t="s">
        <v>872</v>
      </c>
      <c r="D942" s="9" t="s">
        <v>2258</v>
      </c>
      <c r="E942" s="9" t="s">
        <v>3943</v>
      </c>
      <c r="F942" s="9" t="s">
        <v>24</v>
      </c>
      <c r="G942" s="9" t="s">
        <v>25</v>
      </c>
      <c r="H942" s="9" t="s">
        <v>26</v>
      </c>
      <c r="I942" s="9">
        <v>3</v>
      </c>
      <c r="J942" s="24">
        <v>0</v>
      </c>
      <c r="K942" s="25" t="str">
        <f>IF(F942="NA","0000",IF(F942="A04","0200",IF(F942="A03","0500",IF(F942="A02","0700",IF(F942="A01","1000",ERROR)))))</f>
        <v>0000</v>
      </c>
      <c r="L942" s="25" t="str">
        <f t="shared" si="72"/>
        <v>000</v>
      </c>
      <c r="M942" s="26">
        <v>0</v>
      </c>
      <c r="N942" s="25">
        <v>41</v>
      </c>
      <c r="O942" s="25">
        <v>5</v>
      </c>
      <c r="P942" s="9" t="s">
        <v>2259</v>
      </c>
      <c r="Q942" s="9" t="str">
        <f t="shared" si="71"/>
        <v>1871</v>
      </c>
      <c r="R942" s="9" t="s">
        <v>4144</v>
      </c>
      <c r="S942" s="3"/>
      <c r="T942" s="3"/>
      <c r="U942" s="3"/>
    </row>
    <row r="943" spans="1:21" x14ac:dyDescent="0.25">
      <c r="A943" s="9" t="s">
        <v>4145</v>
      </c>
      <c r="B943" s="9" t="str">
        <f t="shared" si="69"/>
        <v>20190712</v>
      </c>
      <c r="C943" s="9" t="s">
        <v>872</v>
      </c>
      <c r="D943" s="9" t="s">
        <v>2258</v>
      </c>
      <c r="E943" s="9" t="s">
        <v>23</v>
      </c>
      <c r="F943" s="9" t="s">
        <v>277</v>
      </c>
      <c r="G943" s="9" t="s">
        <v>33</v>
      </c>
      <c r="H943" s="9" t="s">
        <v>26</v>
      </c>
      <c r="I943" s="9">
        <v>291</v>
      </c>
      <c r="J943" s="24">
        <v>10</v>
      </c>
      <c r="K943" s="25" t="str">
        <f>IF(F943="NA","0000",IF(F943="A04","0200",IF(F943="A03","0500",IF(F943="A02","0700",IF(F943="A01","1000",ERROR)))))</f>
        <v>1000</v>
      </c>
      <c r="L943" s="25" t="str">
        <f t="shared" si="72"/>
        <v>010</v>
      </c>
      <c r="M943" s="26">
        <v>0</v>
      </c>
      <c r="N943" s="25">
        <v>41</v>
      </c>
      <c r="O943" s="25">
        <v>5</v>
      </c>
      <c r="P943" s="9" t="s">
        <v>2259</v>
      </c>
      <c r="Q943" s="9" t="str">
        <f t="shared" si="71"/>
        <v>1873</v>
      </c>
      <c r="R943" s="9" t="s">
        <v>4146</v>
      </c>
      <c r="S943" s="3"/>
      <c r="T943" s="3"/>
      <c r="U943" s="3"/>
    </row>
    <row r="944" spans="1:21" x14ac:dyDescent="0.25">
      <c r="A944" s="9" t="s">
        <v>4147</v>
      </c>
      <c r="B944" s="9" t="str">
        <f t="shared" si="69"/>
        <v>20190712</v>
      </c>
      <c r="C944" s="9" t="s">
        <v>872</v>
      </c>
      <c r="D944" s="9" t="s">
        <v>2258</v>
      </c>
      <c r="E944" s="9" t="s">
        <v>23</v>
      </c>
      <c r="F944" s="9" t="s">
        <v>277</v>
      </c>
      <c r="G944" s="9" t="s">
        <v>33</v>
      </c>
      <c r="H944" s="9" t="s">
        <v>26</v>
      </c>
      <c r="I944" s="9">
        <v>271</v>
      </c>
      <c r="J944" s="24">
        <v>10</v>
      </c>
      <c r="K944" s="25" t="str">
        <f>IF(F944="NA","0000",IF(F944="A04","0200",IF(F944="A03","0500",IF(F944="A02","0700",IF(F944="A01","1000",ERROR)))))</f>
        <v>1000</v>
      </c>
      <c r="L944" s="25" t="str">
        <f t="shared" si="72"/>
        <v>010</v>
      </c>
      <c r="M944" s="26">
        <v>0</v>
      </c>
      <c r="N944" s="25">
        <v>41</v>
      </c>
      <c r="O944" s="25">
        <v>5</v>
      </c>
      <c r="P944" s="9" t="s">
        <v>2259</v>
      </c>
      <c r="Q944" s="9" t="str">
        <f t="shared" si="71"/>
        <v>1875</v>
      </c>
      <c r="R944" s="9" t="s">
        <v>4148</v>
      </c>
      <c r="S944" s="3"/>
      <c r="T944" s="3"/>
      <c r="U944" s="3"/>
    </row>
    <row r="945" spans="1:21" x14ac:dyDescent="0.25">
      <c r="A945" s="9" t="s">
        <v>4149</v>
      </c>
      <c r="B945" s="9" t="str">
        <f t="shared" si="69"/>
        <v>20190712</v>
      </c>
      <c r="C945" s="9" t="s">
        <v>872</v>
      </c>
      <c r="D945" s="9" t="s">
        <v>2258</v>
      </c>
      <c r="E945" s="9" t="s">
        <v>3943</v>
      </c>
      <c r="F945" s="9" t="s">
        <v>277</v>
      </c>
      <c r="G945" s="9" t="s">
        <v>33</v>
      </c>
      <c r="H945" s="9" t="s">
        <v>26</v>
      </c>
      <c r="I945" s="9">
        <v>68</v>
      </c>
      <c r="J945" s="24">
        <v>10</v>
      </c>
      <c r="K945" s="25" t="str">
        <f>IF(F945="NA","0000",IF(F945="A04","0200",IF(F945="A03","0500",IF(F945="A02","0700",IF(F945="A01","1000",ERROR)))))</f>
        <v>1000</v>
      </c>
      <c r="L945" s="25" t="str">
        <f t="shared" si="72"/>
        <v>010</v>
      </c>
      <c r="M945" s="26">
        <v>0</v>
      </c>
      <c r="N945" s="25">
        <v>41</v>
      </c>
      <c r="O945" s="25">
        <v>5</v>
      </c>
      <c r="P945" s="9" t="s">
        <v>2259</v>
      </c>
      <c r="Q945" s="9" t="str">
        <f t="shared" si="71"/>
        <v>1877</v>
      </c>
      <c r="R945" s="9" t="s">
        <v>4150</v>
      </c>
      <c r="S945" s="3">
        <f>I945-I942</f>
        <v>65</v>
      </c>
      <c r="T945" s="3">
        <f>I943-I941</f>
        <v>290</v>
      </c>
      <c r="U945" s="3">
        <f>S945/T945</f>
        <v>0.22413793103448276</v>
      </c>
    </row>
    <row r="946" spans="1:21" x14ac:dyDescent="0.25">
      <c r="A946" s="9" t="s">
        <v>4151</v>
      </c>
      <c r="B946" s="9" t="str">
        <f t="shared" si="69"/>
        <v>20190712</v>
      </c>
      <c r="C946" s="9" t="s">
        <v>872</v>
      </c>
      <c r="D946" s="9" t="s">
        <v>2258</v>
      </c>
      <c r="E946" s="9" t="s">
        <v>23</v>
      </c>
      <c r="F946" s="9" t="s">
        <v>24</v>
      </c>
      <c r="G946" s="9" t="s">
        <v>25</v>
      </c>
      <c r="H946" s="9" t="s">
        <v>26</v>
      </c>
      <c r="I946" s="9">
        <v>1</v>
      </c>
      <c r="J946" s="24">
        <v>0</v>
      </c>
      <c r="K946" s="25" t="str">
        <f>IF(F946="NA","0000",IF(F946="A04","0200",IF(F946="A03","0500",IF(F946="A02","0700",IF(F946="A01","1000",ERROR)))))</f>
        <v>0000</v>
      </c>
      <c r="L946" s="25" t="str">
        <f t="shared" si="72"/>
        <v>000</v>
      </c>
      <c r="M946" s="26">
        <v>0</v>
      </c>
      <c r="N946" s="25">
        <v>41</v>
      </c>
      <c r="O946" s="25">
        <v>6</v>
      </c>
      <c r="P946" s="9" t="s">
        <v>2259</v>
      </c>
      <c r="Q946" s="9" t="str">
        <f t="shared" si="71"/>
        <v>1879</v>
      </c>
      <c r="R946" s="9" t="s">
        <v>4152</v>
      </c>
      <c r="S946" s="3"/>
      <c r="T946" s="3"/>
      <c r="U946" s="3"/>
    </row>
    <row r="947" spans="1:21" x14ac:dyDescent="0.25">
      <c r="A947" s="9" t="s">
        <v>4153</v>
      </c>
      <c r="B947" s="9" t="str">
        <f t="shared" si="69"/>
        <v>20190712</v>
      </c>
      <c r="C947" s="9" t="s">
        <v>872</v>
      </c>
      <c r="D947" s="9" t="s">
        <v>2258</v>
      </c>
      <c r="E947" s="9" t="s">
        <v>3943</v>
      </c>
      <c r="F947" s="9" t="s">
        <v>24</v>
      </c>
      <c r="G947" s="9" t="s">
        <v>25</v>
      </c>
      <c r="H947" s="9" t="s">
        <v>26</v>
      </c>
      <c r="I947" s="9">
        <v>0</v>
      </c>
      <c r="J947" s="24">
        <v>0</v>
      </c>
      <c r="K947" s="25" t="str">
        <f>IF(F947="NA","0000",IF(F947="A04","0200",IF(F947="A03","0500",IF(F947="A02","0700",IF(F947="A01","1000",ERROR)))))</f>
        <v>0000</v>
      </c>
      <c r="L947" s="25" t="str">
        <f t="shared" si="72"/>
        <v>000</v>
      </c>
      <c r="M947" s="26">
        <v>0</v>
      </c>
      <c r="N947" s="25">
        <v>41</v>
      </c>
      <c r="O947" s="25">
        <v>6</v>
      </c>
      <c r="P947" s="9" t="s">
        <v>2259</v>
      </c>
      <c r="Q947" s="9" t="str">
        <f t="shared" si="71"/>
        <v>1881</v>
      </c>
      <c r="R947" s="9" t="s">
        <v>4154</v>
      </c>
      <c r="S947" s="3"/>
      <c r="T947" s="3"/>
      <c r="U947" s="3"/>
    </row>
    <row r="948" spans="1:21" x14ac:dyDescent="0.25">
      <c r="A948" s="9" t="s">
        <v>4155</v>
      </c>
      <c r="B948" s="9" t="str">
        <f t="shared" si="69"/>
        <v>20190712</v>
      </c>
      <c r="C948" s="9" t="s">
        <v>872</v>
      </c>
      <c r="D948" s="9" t="s">
        <v>2258</v>
      </c>
      <c r="E948" s="9" t="s">
        <v>23</v>
      </c>
      <c r="F948" s="9" t="s">
        <v>277</v>
      </c>
      <c r="G948" s="9" t="s">
        <v>33</v>
      </c>
      <c r="H948" s="9" t="s">
        <v>26</v>
      </c>
      <c r="I948" s="9">
        <v>378</v>
      </c>
      <c r="J948" s="24">
        <v>10</v>
      </c>
      <c r="K948" s="25" t="str">
        <f>IF(F948="NA","0000",IF(F948="A04","0200",IF(F948="A03","0500",IF(F948="A02","0700",IF(F948="A01","1000",ERROR)))))</f>
        <v>1000</v>
      </c>
      <c r="L948" s="25" t="str">
        <f t="shared" si="72"/>
        <v>010</v>
      </c>
      <c r="M948" s="26">
        <v>0</v>
      </c>
      <c r="N948" s="25">
        <v>41</v>
      </c>
      <c r="O948" s="25">
        <v>6</v>
      </c>
      <c r="P948" s="9" t="s">
        <v>2259</v>
      </c>
      <c r="Q948" s="9" t="str">
        <f t="shared" si="71"/>
        <v>1883</v>
      </c>
      <c r="R948" s="9" t="s">
        <v>4156</v>
      </c>
      <c r="S948" s="3"/>
      <c r="T948" s="3"/>
      <c r="U948" s="3"/>
    </row>
    <row r="949" spans="1:21" x14ac:dyDescent="0.25">
      <c r="A949" s="9" t="s">
        <v>4157</v>
      </c>
      <c r="B949" s="9" t="str">
        <f t="shared" si="69"/>
        <v>20190712</v>
      </c>
      <c r="C949" s="9" t="s">
        <v>872</v>
      </c>
      <c r="D949" s="9" t="s">
        <v>2258</v>
      </c>
      <c r="E949" s="9" t="s">
        <v>23</v>
      </c>
      <c r="F949" s="9" t="s">
        <v>277</v>
      </c>
      <c r="G949" s="9" t="s">
        <v>33</v>
      </c>
      <c r="H949" s="9" t="s">
        <v>26</v>
      </c>
      <c r="I949" s="9">
        <v>220</v>
      </c>
      <c r="J949" s="24">
        <v>10</v>
      </c>
      <c r="K949" s="25" t="str">
        <f>IF(F949="NA","0000",IF(F949="A04","0200",IF(F949="A03","0500",IF(F949="A02","0700",IF(F949="A01","1000",ERROR)))))</f>
        <v>1000</v>
      </c>
      <c r="L949" s="25" t="str">
        <f t="shared" si="72"/>
        <v>010</v>
      </c>
      <c r="M949" s="26">
        <v>0</v>
      </c>
      <c r="N949" s="25">
        <v>41</v>
      </c>
      <c r="O949" s="25">
        <v>6</v>
      </c>
      <c r="P949" s="9" t="s">
        <v>2259</v>
      </c>
      <c r="Q949" s="9" t="str">
        <f t="shared" si="71"/>
        <v>1885</v>
      </c>
      <c r="R949" s="9" t="s">
        <v>4158</v>
      </c>
      <c r="S949" s="3"/>
      <c r="T949" s="3"/>
      <c r="U949" s="3"/>
    </row>
    <row r="950" spans="1:21" x14ac:dyDescent="0.25">
      <c r="A950" s="9" t="s">
        <v>4159</v>
      </c>
      <c r="B950" s="9" t="str">
        <f t="shared" si="69"/>
        <v>20190712</v>
      </c>
      <c r="C950" s="9" t="s">
        <v>872</v>
      </c>
      <c r="D950" s="9" t="s">
        <v>2258</v>
      </c>
      <c r="E950" s="9" t="s">
        <v>3943</v>
      </c>
      <c r="F950" s="9" t="s">
        <v>277</v>
      </c>
      <c r="G950" s="9" t="s">
        <v>33</v>
      </c>
      <c r="H950" s="9" t="s">
        <v>26</v>
      </c>
      <c r="I950" s="9">
        <v>119</v>
      </c>
      <c r="J950" s="24">
        <v>10</v>
      </c>
      <c r="K950" s="25" t="str">
        <f>IF(F950="NA","0000",IF(F950="A04","0200",IF(F950="A03","0500",IF(F950="A02","0700",IF(F950="A01","1000",ERROR)))))</f>
        <v>1000</v>
      </c>
      <c r="L950" s="25" t="str">
        <f t="shared" si="72"/>
        <v>010</v>
      </c>
      <c r="M950" s="26">
        <v>0</v>
      </c>
      <c r="N950" s="25">
        <v>41</v>
      </c>
      <c r="O950" s="25">
        <v>6</v>
      </c>
      <c r="P950" s="9" t="s">
        <v>2259</v>
      </c>
      <c r="Q950" s="9" t="str">
        <f t="shared" si="71"/>
        <v>1887</v>
      </c>
      <c r="R950" s="9" t="s">
        <v>4160</v>
      </c>
      <c r="S950" s="3">
        <f>I950-I947</f>
        <v>119</v>
      </c>
      <c r="T950" s="3">
        <f>I948-I946</f>
        <v>377</v>
      </c>
      <c r="U950" s="3">
        <f>S950/T950</f>
        <v>0.3156498673740053</v>
      </c>
    </row>
    <row r="951" spans="1:21" x14ac:dyDescent="0.25">
      <c r="A951" s="9" t="s">
        <v>4161</v>
      </c>
      <c r="B951" s="9" t="str">
        <f t="shared" si="69"/>
        <v>20190712</v>
      </c>
      <c r="C951" s="9" t="s">
        <v>872</v>
      </c>
      <c r="D951" s="9" t="s">
        <v>2258</v>
      </c>
      <c r="E951" s="9" t="s">
        <v>23</v>
      </c>
      <c r="F951" s="9" t="s">
        <v>24</v>
      </c>
      <c r="G951" s="9" t="s">
        <v>25</v>
      </c>
      <c r="H951" s="9" t="s">
        <v>26</v>
      </c>
      <c r="I951" s="9">
        <v>1</v>
      </c>
      <c r="J951" s="24">
        <v>0</v>
      </c>
      <c r="K951" s="25" t="str">
        <f>IF(F951="NA","0000",IF(F951="A04","0200",IF(F951="A03","0500",IF(F951="A02","0700",IF(F951="A01","1000",ERROR)))))</f>
        <v>0000</v>
      </c>
      <c r="L951" s="25" t="str">
        <f t="shared" si="72"/>
        <v>000</v>
      </c>
      <c r="M951" s="26">
        <v>0</v>
      </c>
      <c r="N951" s="25">
        <v>42</v>
      </c>
      <c r="O951" s="25">
        <v>1</v>
      </c>
      <c r="P951" s="9" t="s">
        <v>2310</v>
      </c>
      <c r="Q951" s="9" t="str">
        <f t="shared" si="71"/>
        <v>1830</v>
      </c>
      <c r="R951" s="9" t="s">
        <v>4162</v>
      </c>
      <c r="S951" s="3"/>
      <c r="T951" s="3"/>
      <c r="U951" s="3"/>
    </row>
    <row r="952" spans="1:21" x14ac:dyDescent="0.25">
      <c r="A952" s="9" t="s">
        <v>4163</v>
      </c>
      <c r="B952" s="9" t="str">
        <f t="shared" si="69"/>
        <v>20190712</v>
      </c>
      <c r="C952" s="9" t="s">
        <v>872</v>
      </c>
      <c r="D952" s="9" t="s">
        <v>2258</v>
      </c>
      <c r="E952" s="9" t="s">
        <v>3943</v>
      </c>
      <c r="F952" s="9" t="s">
        <v>24</v>
      </c>
      <c r="G952" s="9" t="s">
        <v>25</v>
      </c>
      <c r="H952" s="9" t="s">
        <v>26</v>
      </c>
      <c r="I952" s="9">
        <v>4</v>
      </c>
      <c r="J952" s="24">
        <v>0</v>
      </c>
      <c r="K952" s="25" t="str">
        <f>IF(F952="NA","0000",IF(F952="A04","0200",IF(F952="A03","0500",IF(F952="A02","0700",IF(F952="A01","1000",ERROR)))))</f>
        <v>0000</v>
      </c>
      <c r="L952" s="25" t="str">
        <f t="shared" si="72"/>
        <v>000</v>
      </c>
      <c r="M952" s="26">
        <v>0</v>
      </c>
      <c r="N952" s="25">
        <v>42</v>
      </c>
      <c r="O952" s="25">
        <v>1</v>
      </c>
      <c r="P952" s="9" t="s">
        <v>2310</v>
      </c>
      <c r="Q952" s="9" t="str">
        <f t="shared" si="71"/>
        <v>1832</v>
      </c>
      <c r="R952" s="9" t="s">
        <v>4164</v>
      </c>
      <c r="S952" s="3"/>
      <c r="T952" s="3"/>
      <c r="U952" s="3"/>
    </row>
    <row r="953" spans="1:21" x14ac:dyDescent="0.25">
      <c r="A953" s="9" t="s">
        <v>4165</v>
      </c>
      <c r="B953" s="9" t="str">
        <f t="shared" si="69"/>
        <v>20190712</v>
      </c>
      <c r="C953" s="9" t="s">
        <v>872</v>
      </c>
      <c r="D953" s="9" t="s">
        <v>2258</v>
      </c>
      <c r="E953" s="9" t="s">
        <v>23</v>
      </c>
      <c r="F953" s="9" t="s">
        <v>277</v>
      </c>
      <c r="G953" s="9" t="s">
        <v>33</v>
      </c>
      <c r="H953" s="9" t="s">
        <v>26</v>
      </c>
      <c r="I953" s="9">
        <v>230</v>
      </c>
      <c r="J953" s="24">
        <v>10</v>
      </c>
      <c r="K953" s="25" t="str">
        <f>IF(F953="NA","0000",IF(F953="A04","0200",IF(F953="A03","0500",IF(F953="A02","0700",IF(F953="A01","1000",ERROR)))))</f>
        <v>1000</v>
      </c>
      <c r="L953" s="25" t="str">
        <f t="shared" si="72"/>
        <v>010</v>
      </c>
      <c r="M953" s="26">
        <v>0</v>
      </c>
      <c r="N953" s="25">
        <v>42</v>
      </c>
      <c r="O953" s="25">
        <v>1</v>
      </c>
      <c r="P953" s="9" t="s">
        <v>2310</v>
      </c>
      <c r="Q953" s="9" t="str">
        <f t="shared" si="71"/>
        <v>1834</v>
      </c>
      <c r="R953" s="9" t="s">
        <v>4166</v>
      </c>
      <c r="S953" s="3"/>
      <c r="T953" s="3"/>
      <c r="U953" s="3"/>
    </row>
    <row r="954" spans="1:21" x14ac:dyDescent="0.25">
      <c r="A954" s="9" t="s">
        <v>4167</v>
      </c>
      <c r="B954" s="9" t="str">
        <f t="shared" si="69"/>
        <v>20190712</v>
      </c>
      <c r="C954" s="9" t="s">
        <v>872</v>
      </c>
      <c r="D954" s="9" t="s">
        <v>2258</v>
      </c>
      <c r="E954" s="9" t="s">
        <v>23</v>
      </c>
      <c r="F954" s="9" t="s">
        <v>277</v>
      </c>
      <c r="G954" s="9" t="s">
        <v>33</v>
      </c>
      <c r="H954" s="9" t="s">
        <v>26</v>
      </c>
      <c r="I954" s="9">
        <v>274</v>
      </c>
      <c r="J954" s="24">
        <v>10</v>
      </c>
      <c r="K954" s="25" t="str">
        <f>IF(F954="NA","0000",IF(F954="A04","0200",IF(F954="A03","0500",IF(F954="A02","0700",IF(F954="A01","1000",ERROR)))))</f>
        <v>1000</v>
      </c>
      <c r="L954" s="25" t="str">
        <f t="shared" si="72"/>
        <v>010</v>
      </c>
      <c r="M954" s="26">
        <v>0</v>
      </c>
      <c r="N954" s="25">
        <v>42</v>
      </c>
      <c r="O954" s="25">
        <v>1</v>
      </c>
      <c r="P954" s="9" t="s">
        <v>2310</v>
      </c>
      <c r="Q954" s="9" t="str">
        <f t="shared" si="71"/>
        <v>1836</v>
      </c>
      <c r="R954" s="9" t="s">
        <v>4168</v>
      </c>
      <c r="S954" s="3"/>
      <c r="T954" s="3"/>
      <c r="U954" s="3"/>
    </row>
    <row r="955" spans="1:21" x14ac:dyDescent="0.25">
      <c r="A955" s="9" t="s">
        <v>4169</v>
      </c>
      <c r="B955" s="9" t="str">
        <f t="shared" si="69"/>
        <v>20190712</v>
      </c>
      <c r="C955" s="9" t="s">
        <v>872</v>
      </c>
      <c r="D955" s="9" t="s">
        <v>2258</v>
      </c>
      <c r="E955" s="9" t="s">
        <v>3943</v>
      </c>
      <c r="F955" s="9" t="s">
        <v>277</v>
      </c>
      <c r="G955" s="9" t="s">
        <v>33</v>
      </c>
      <c r="H955" s="9" t="s">
        <v>26</v>
      </c>
      <c r="I955" s="9">
        <v>51</v>
      </c>
      <c r="J955" s="24">
        <v>10</v>
      </c>
      <c r="K955" s="25" t="str">
        <f>IF(F955="NA","0000",IF(F955="A04","0200",IF(F955="A03","0500",IF(F955="A02","0700",IF(F955="A01","1000",ERROR)))))</f>
        <v>1000</v>
      </c>
      <c r="L955" s="25" t="str">
        <f t="shared" si="72"/>
        <v>010</v>
      </c>
      <c r="M955" s="26">
        <v>0</v>
      </c>
      <c r="N955" s="25">
        <v>42</v>
      </c>
      <c r="O955" s="25">
        <v>1</v>
      </c>
      <c r="P955" s="9" t="s">
        <v>2359</v>
      </c>
      <c r="Q955" s="9" t="str">
        <f t="shared" si="71"/>
        <v>1838</v>
      </c>
      <c r="R955" s="9" t="s">
        <v>4170</v>
      </c>
      <c r="S955" s="3">
        <f>I955-I952</f>
        <v>47</v>
      </c>
      <c r="T955" s="3">
        <f>I953-I951</f>
        <v>229</v>
      </c>
      <c r="U955" s="3">
        <f>S955/T955</f>
        <v>0.20524017467248909</v>
      </c>
    </row>
    <row r="956" spans="1:21" x14ac:dyDescent="0.25">
      <c r="A956" s="9" t="s">
        <v>4171</v>
      </c>
      <c r="B956" s="9" t="str">
        <f t="shared" ref="B956:B980" si="73">LEFT(A956,8)</f>
        <v>20190712</v>
      </c>
      <c r="C956" s="9" t="s">
        <v>872</v>
      </c>
      <c r="D956" s="9" t="s">
        <v>2258</v>
      </c>
      <c r="E956" s="9" t="s">
        <v>23</v>
      </c>
      <c r="F956" s="9" t="s">
        <v>24</v>
      </c>
      <c r="G956" s="9" t="s">
        <v>25</v>
      </c>
      <c r="H956" s="9" t="s">
        <v>26</v>
      </c>
      <c r="I956" s="9">
        <v>0</v>
      </c>
      <c r="J956" s="24">
        <v>0</v>
      </c>
      <c r="K956" s="25" t="str">
        <f>IF(F956="NA","0000",IF(F956="A04","0200",IF(F956="A03","0500",IF(F956="A02","0700",IF(F956="A01","1000",ERROR)))))</f>
        <v>0000</v>
      </c>
      <c r="L956" s="25" t="str">
        <f t="shared" si="72"/>
        <v>000</v>
      </c>
      <c r="M956" s="26">
        <v>0</v>
      </c>
      <c r="N956" s="25">
        <v>42</v>
      </c>
      <c r="O956" s="25">
        <v>2</v>
      </c>
      <c r="P956" s="9" t="s">
        <v>2310</v>
      </c>
      <c r="Q956" s="9" t="str">
        <f t="shared" si="71"/>
        <v>1840</v>
      </c>
      <c r="R956" s="9" t="s">
        <v>4172</v>
      </c>
      <c r="S956" s="3"/>
      <c r="T956" s="3"/>
      <c r="U956" s="3"/>
    </row>
    <row r="957" spans="1:21" x14ac:dyDescent="0.25">
      <c r="A957" s="9" t="s">
        <v>4173</v>
      </c>
      <c r="B957" s="9" t="str">
        <f t="shared" si="73"/>
        <v>20190712</v>
      </c>
      <c r="C957" s="9" t="s">
        <v>872</v>
      </c>
      <c r="D957" s="9" t="s">
        <v>2258</v>
      </c>
      <c r="E957" s="9" t="s">
        <v>3943</v>
      </c>
      <c r="F957" s="9" t="s">
        <v>24</v>
      </c>
      <c r="G957" s="9" t="s">
        <v>25</v>
      </c>
      <c r="H957" s="9" t="s">
        <v>26</v>
      </c>
      <c r="I957" s="9">
        <v>3</v>
      </c>
      <c r="J957" s="24">
        <v>0</v>
      </c>
      <c r="K957" s="25" t="str">
        <f>IF(F957="NA","0000",IF(F957="A04","0200",IF(F957="A03","0500",IF(F957="A02","0700",IF(F957="A01","1000",ERROR)))))</f>
        <v>0000</v>
      </c>
      <c r="L957" s="25" t="str">
        <f t="shared" si="72"/>
        <v>000</v>
      </c>
      <c r="M957" s="26">
        <v>0</v>
      </c>
      <c r="N957" s="25">
        <v>42</v>
      </c>
      <c r="O957" s="25">
        <v>2</v>
      </c>
      <c r="P957" s="9" t="s">
        <v>2310</v>
      </c>
      <c r="Q957" s="9" t="str">
        <f t="shared" si="71"/>
        <v>1842</v>
      </c>
      <c r="R957" s="9" t="s">
        <v>4174</v>
      </c>
      <c r="S957" s="3"/>
      <c r="T957" s="3"/>
      <c r="U957" s="3"/>
    </row>
    <row r="958" spans="1:21" x14ac:dyDescent="0.25">
      <c r="A958" s="9" t="s">
        <v>4175</v>
      </c>
      <c r="B958" s="9" t="str">
        <f t="shared" si="73"/>
        <v>20190712</v>
      </c>
      <c r="C958" s="9" t="s">
        <v>872</v>
      </c>
      <c r="D958" s="9" t="s">
        <v>2258</v>
      </c>
      <c r="E958" s="9" t="s">
        <v>23</v>
      </c>
      <c r="F958" s="9" t="s">
        <v>277</v>
      </c>
      <c r="G958" s="9" t="s">
        <v>33</v>
      </c>
      <c r="H958" s="9" t="s">
        <v>26</v>
      </c>
      <c r="I958" s="9">
        <v>140</v>
      </c>
      <c r="J958" s="24">
        <v>10</v>
      </c>
      <c r="K958" s="25" t="str">
        <f>IF(F958="NA","0000",IF(F958="A04","0200",IF(F958="A03","0500",IF(F958="A02","0700",IF(F958="A01","1000",ERROR)))))</f>
        <v>1000</v>
      </c>
      <c r="L958" s="25" t="str">
        <f t="shared" si="72"/>
        <v>010</v>
      </c>
      <c r="M958" s="26">
        <v>0</v>
      </c>
      <c r="N958" s="25">
        <v>42</v>
      </c>
      <c r="O958" s="25">
        <v>2</v>
      </c>
      <c r="P958" s="9" t="s">
        <v>2310</v>
      </c>
      <c r="Q958" s="9" t="str">
        <f t="shared" si="71"/>
        <v>1844</v>
      </c>
      <c r="R958" s="9" t="s">
        <v>4176</v>
      </c>
      <c r="S958" s="3"/>
      <c r="T958" s="3"/>
      <c r="U958" s="3"/>
    </row>
    <row r="959" spans="1:21" x14ac:dyDescent="0.25">
      <c r="A959" s="9" t="s">
        <v>4177</v>
      </c>
      <c r="B959" s="9" t="str">
        <f t="shared" si="73"/>
        <v>20190712</v>
      </c>
      <c r="C959" s="9" t="s">
        <v>872</v>
      </c>
      <c r="D959" s="9" t="s">
        <v>2258</v>
      </c>
      <c r="E959" s="9" t="s">
        <v>23</v>
      </c>
      <c r="F959" s="9" t="s">
        <v>277</v>
      </c>
      <c r="G959" s="9" t="s">
        <v>33</v>
      </c>
      <c r="H959" s="9" t="s">
        <v>26</v>
      </c>
      <c r="I959" s="9">
        <v>127</v>
      </c>
      <c r="J959" s="24">
        <v>10</v>
      </c>
      <c r="K959" s="25" t="str">
        <f>IF(F959="NA","0000",IF(F959="A04","0200",IF(F959="A03","0500",IF(F959="A02","0700",IF(F959="A01","1000",ERROR)))))</f>
        <v>1000</v>
      </c>
      <c r="L959" s="25" t="str">
        <f t="shared" si="72"/>
        <v>010</v>
      </c>
      <c r="M959" s="26">
        <v>0</v>
      </c>
      <c r="N959" s="25">
        <v>42</v>
      </c>
      <c r="O959" s="25">
        <v>2</v>
      </c>
      <c r="P959" s="9" t="s">
        <v>2310</v>
      </c>
      <c r="Q959" s="9" t="str">
        <f t="shared" si="71"/>
        <v>1846</v>
      </c>
      <c r="R959" s="9" t="s">
        <v>4178</v>
      </c>
      <c r="S959" s="3"/>
      <c r="T959" s="3"/>
      <c r="U959" s="3"/>
    </row>
    <row r="960" spans="1:21" x14ac:dyDescent="0.25">
      <c r="A960" s="9" t="s">
        <v>4179</v>
      </c>
      <c r="B960" s="9" t="str">
        <f t="shared" si="73"/>
        <v>20190712</v>
      </c>
      <c r="C960" s="9" t="s">
        <v>872</v>
      </c>
      <c r="D960" s="9" t="s">
        <v>2258</v>
      </c>
      <c r="E960" s="9" t="s">
        <v>3943</v>
      </c>
      <c r="F960" s="9" t="s">
        <v>277</v>
      </c>
      <c r="G960" s="9" t="s">
        <v>33</v>
      </c>
      <c r="H960" s="9" t="s">
        <v>26</v>
      </c>
      <c r="I960" s="9">
        <v>27</v>
      </c>
      <c r="J960" s="24">
        <v>10</v>
      </c>
      <c r="K960" s="25" t="str">
        <f>IF(F960="NA","0000",IF(F960="A04","0200",IF(F960="A03","0500",IF(F960="A02","0700",IF(F960="A01","1000",ERROR)))))</f>
        <v>1000</v>
      </c>
      <c r="L960" s="25" t="str">
        <f t="shared" si="72"/>
        <v>010</v>
      </c>
      <c r="M960" s="26">
        <v>0</v>
      </c>
      <c r="N960" s="25">
        <v>42</v>
      </c>
      <c r="O960" s="25">
        <v>2</v>
      </c>
      <c r="P960" s="9" t="s">
        <v>2359</v>
      </c>
      <c r="Q960" s="9" t="str">
        <f t="shared" si="71"/>
        <v>1848</v>
      </c>
      <c r="R960" s="9" t="s">
        <v>4180</v>
      </c>
      <c r="S960" s="3">
        <f>I960-I957</f>
        <v>24</v>
      </c>
      <c r="T960" s="3">
        <f>I958-I956</f>
        <v>140</v>
      </c>
      <c r="U960" s="3">
        <f>S960/T960</f>
        <v>0.17142857142857143</v>
      </c>
    </row>
    <row r="961" spans="1:21" x14ac:dyDescent="0.25">
      <c r="A961" s="9" t="s">
        <v>4181</v>
      </c>
      <c r="B961" s="9" t="str">
        <f t="shared" si="73"/>
        <v>20190712</v>
      </c>
      <c r="C961" s="9" t="s">
        <v>872</v>
      </c>
      <c r="D961" s="9" t="s">
        <v>2258</v>
      </c>
      <c r="E961" s="9" t="s">
        <v>23</v>
      </c>
      <c r="F961" s="9" t="s">
        <v>24</v>
      </c>
      <c r="G961" s="9" t="s">
        <v>25</v>
      </c>
      <c r="H961" s="9" t="s">
        <v>26</v>
      </c>
      <c r="I961" s="9">
        <v>0</v>
      </c>
      <c r="J961" s="24">
        <v>0</v>
      </c>
      <c r="K961" s="25" t="str">
        <f>IF(F961="NA","0000",IF(F961="A04","0200",IF(F961="A03","0500",IF(F961="A02","0700",IF(F961="A01","1000",ERROR)))))</f>
        <v>0000</v>
      </c>
      <c r="L961" s="25" t="str">
        <f t="shared" si="72"/>
        <v>000</v>
      </c>
      <c r="M961" s="26">
        <v>0</v>
      </c>
      <c r="N961" s="25">
        <v>42</v>
      </c>
      <c r="O961" s="25">
        <v>3</v>
      </c>
      <c r="P961" s="9" t="s">
        <v>2310</v>
      </c>
      <c r="Q961" s="9" t="str">
        <f t="shared" si="71"/>
        <v>1850</v>
      </c>
      <c r="R961" s="9" t="s">
        <v>4182</v>
      </c>
      <c r="S961" s="3"/>
      <c r="T961" s="3"/>
      <c r="U961" s="3"/>
    </row>
    <row r="962" spans="1:21" x14ac:dyDescent="0.25">
      <c r="A962" s="9" t="s">
        <v>4183</v>
      </c>
      <c r="B962" s="9" t="str">
        <f t="shared" si="73"/>
        <v>20190712</v>
      </c>
      <c r="C962" s="9" t="s">
        <v>872</v>
      </c>
      <c r="D962" s="9" t="s">
        <v>2258</v>
      </c>
      <c r="E962" s="9" t="s">
        <v>3943</v>
      </c>
      <c r="F962" s="9" t="s">
        <v>24</v>
      </c>
      <c r="G962" s="9" t="s">
        <v>25</v>
      </c>
      <c r="H962" s="9" t="s">
        <v>26</v>
      </c>
      <c r="I962" s="9">
        <v>0</v>
      </c>
      <c r="J962" s="24">
        <v>0</v>
      </c>
      <c r="K962" s="25" t="str">
        <f>IF(F962="NA","0000",IF(F962="A04","0200",IF(F962="A03","0500",IF(F962="A02","0700",IF(F962="A01","1000",ERROR)))))</f>
        <v>0000</v>
      </c>
      <c r="L962" s="25" t="str">
        <f t="shared" si="72"/>
        <v>000</v>
      </c>
      <c r="M962" s="26">
        <v>0</v>
      </c>
      <c r="N962" s="25">
        <v>42</v>
      </c>
      <c r="O962" s="25">
        <v>3</v>
      </c>
      <c r="P962" s="9" t="s">
        <v>2310</v>
      </c>
      <c r="Q962" s="9" t="str">
        <f t="shared" si="71"/>
        <v>1852</v>
      </c>
      <c r="R962" s="9" t="s">
        <v>4184</v>
      </c>
      <c r="S962" s="3"/>
      <c r="T962" s="3"/>
      <c r="U962" s="3"/>
    </row>
    <row r="963" spans="1:21" x14ac:dyDescent="0.25">
      <c r="A963" s="9" t="s">
        <v>4185</v>
      </c>
      <c r="B963" s="9" t="str">
        <f t="shared" si="73"/>
        <v>20190712</v>
      </c>
      <c r="C963" s="9" t="s">
        <v>872</v>
      </c>
      <c r="D963" s="9" t="s">
        <v>2258</v>
      </c>
      <c r="E963" s="9" t="s">
        <v>23</v>
      </c>
      <c r="F963" s="9" t="s">
        <v>277</v>
      </c>
      <c r="G963" s="9" t="s">
        <v>33</v>
      </c>
      <c r="H963" s="9" t="s">
        <v>26</v>
      </c>
      <c r="I963" s="9">
        <v>94</v>
      </c>
      <c r="J963" s="24">
        <v>10</v>
      </c>
      <c r="K963" s="25" t="str">
        <f>IF(F963="NA","0000",IF(F963="A04","0200",IF(F963="A03","0500",IF(F963="A02","0700",IF(F963="A01","1000",ERROR)))))</f>
        <v>1000</v>
      </c>
      <c r="L963" s="25" t="str">
        <f t="shared" si="72"/>
        <v>010</v>
      </c>
      <c r="M963" s="26">
        <v>0</v>
      </c>
      <c r="N963" s="25">
        <v>42</v>
      </c>
      <c r="O963" s="25">
        <v>3</v>
      </c>
      <c r="P963" s="9" t="s">
        <v>2310</v>
      </c>
      <c r="Q963" s="9" t="str">
        <f t="shared" si="71"/>
        <v>1854</v>
      </c>
      <c r="R963" s="9" t="s">
        <v>4186</v>
      </c>
      <c r="S963" s="3"/>
      <c r="T963" s="3"/>
      <c r="U963" s="3"/>
    </row>
    <row r="964" spans="1:21" x14ac:dyDescent="0.25">
      <c r="A964" s="9" t="s">
        <v>4187</v>
      </c>
      <c r="B964" s="9" t="str">
        <f t="shared" si="73"/>
        <v>20190712</v>
      </c>
      <c r="C964" s="9" t="s">
        <v>872</v>
      </c>
      <c r="D964" s="9" t="s">
        <v>2258</v>
      </c>
      <c r="E964" s="9" t="s">
        <v>23</v>
      </c>
      <c r="F964" s="9" t="s">
        <v>277</v>
      </c>
      <c r="G964" s="9" t="s">
        <v>33</v>
      </c>
      <c r="H964" s="9" t="s">
        <v>26</v>
      </c>
      <c r="I964" s="9">
        <v>80</v>
      </c>
      <c r="J964" s="24">
        <v>10</v>
      </c>
      <c r="K964" s="25" t="str">
        <f>IF(F964="NA","0000",IF(F964="A04","0200",IF(F964="A03","0500",IF(F964="A02","0700",IF(F964="A01","1000",ERROR)))))</f>
        <v>1000</v>
      </c>
      <c r="L964" s="25" t="str">
        <f t="shared" si="72"/>
        <v>010</v>
      </c>
      <c r="M964" s="26">
        <v>0</v>
      </c>
      <c r="N964" s="25">
        <v>42</v>
      </c>
      <c r="O964" s="25">
        <v>3</v>
      </c>
      <c r="P964" s="9" t="s">
        <v>2310</v>
      </c>
      <c r="Q964" s="9" t="str">
        <f t="shared" ref="Q964:Q980" si="74">RIGHT(A964,4)</f>
        <v>1856</v>
      </c>
      <c r="R964" s="9" t="s">
        <v>4188</v>
      </c>
      <c r="S964" s="3"/>
      <c r="T964" s="3"/>
      <c r="U964" s="3"/>
    </row>
    <row r="965" spans="1:21" x14ac:dyDescent="0.25">
      <c r="A965" s="9" t="s">
        <v>4189</v>
      </c>
      <c r="B965" s="9" t="str">
        <f t="shared" si="73"/>
        <v>20190712</v>
      </c>
      <c r="C965" s="9" t="s">
        <v>872</v>
      </c>
      <c r="D965" s="9" t="s">
        <v>2258</v>
      </c>
      <c r="E965" s="9" t="s">
        <v>3943</v>
      </c>
      <c r="F965" s="9" t="s">
        <v>277</v>
      </c>
      <c r="G965" s="9" t="s">
        <v>33</v>
      </c>
      <c r="H965" s="9" t="s">
        <v>26</v>
      </c>
      <c r="I965" s="9">
        <v>26</v>
      </c>
      <c r="J965" s="24">
        <v>10</v>
      </c>
      <c r="K965" s="25" t="str">
        <f>IF(F965="NA","0000",IF(F965="A04","0200",IF(F965="A03","0500",IF(F965="A02","0700",IF(F965="A01","1000",ERROR)))))</f>
        <v>1000</v>
      </c>
      <c r="L965" s="25" t="str">
        <f t="shared" si="72"/>
        <v>010</v>
      </c>
      <c r="M965" s="26">
        <v>0</v>
      </c>
      <c r="N965" s="25">
        <v>42</v>
      </c>
      <c r="O965" s="25">
        <v>3</v>
      </c>
      <c r="P965" s="9" t="s">
        <v>2359</v>
      </c>
      <c r="Q965" s="9" t="str">
        <f t="shared" si="74"/>
        <v>1858</v>
      </c>
      <c r="R965" s="9" t="s">
        <v>4190</v>
      </c>
      <c r="S965" s="3">
        <f>I965-I962</f>
        <v>26</v>
      </c>
      <c r="T965" s="3">
        <f>I963-I961</f>
        <v>94</v>
      </c>
      <c r="U965" s="3">
        <f>S965/T965</f>
        <v>0.27659574468085107</v>
      </c>
    </row>
    <row r="966" spans="1:21" x14ac:dyDescent="0.25">
      <c r="A966" s="9" t="s">
        <v>4191</v>
      </c>
      <c r="B966" s="9" t="str">
        <f t="shared" si="73"/>
        <v>20190712</v>
      </c>
      <c r="C966" s="9" t="s">
        <v>872</v>
      </c>
      <c r="D966" s="9" t="s">
        <v>2258</v>
      </c>
      <c r="E966" s="9" t="s">
        <v>23</v>
      </c>
      <c r="F966" s="9" t="s">
        <v>24</v>
      </c>
      <c r="G966" s="9" t="s">
        <v>25</v>
      </c>
      <c r="H966" s="9" t="s">
        <v>26</v>
      </c>
      <c r="I966" s="9">
        <v>1</v>
      </c>
      <c r="J966" s="24">
        <v>0</v>
      </c>
      <c r="K966" s="25" t="str">
        <f>IF(F966="NA","0000",IF(F966="A04","0200",IF(F966="A03","0500",IF(F966="A02","0700",IF(F966="A01","1000",ERROR)))))</f>
        <v>0000</v>
      </c>
      <c r="L966" s="25" t="str">
        <f t="shared" si="72"/>
        <v>000</v>
      </c>
      <c r="M966" s="26">
        <v>0</v>
      </c>
      <c r="N966" s="25">
        <v>42</v>
      </c>
      <c r="O966" s="25">
        <v>4</v>
      </c>
      <c r="P966" s="9" t="s">
        <v>2310</v>
      </c>
      <c r="Q966" s="9" t="str">
        <f t="shared" si="74"/>
        <v>1860</v>
      </c>
      <c r="R966" s="9" t="s">
        <v>4192</v>
      </c>
      <c r="S966" s="3"/>
      <c r="T966" s="3"/>
      <c r="U966" s="3"/>
    </row>
    <row r="967" spans="1:21" x14ac:dyDescent="0.25">
      <c r="A967" s="9" t="s">
        <v>4193</v>
      </c>
      <c r="B967" s="9" t="str">
        <f t="shared" si="73"/>
        <v>20190712</v>
      </c>
      <c r="C967" s="9" t="s">
        <v>872</v>
      </c>
      <c r="D967" s="9" t="s">
        <v>2258</v>
      </c>
      <c r="E967" s="9" t="s">
        <v>3943</v>
      </c>
      <c r="F967" s="9" t="s">
        <v>24</v>
      </c>
      <c r="G967" s="9" t="s">
        <v>25</v>
      </c>
      <c r="H967" s="9" t="s">
        <v>26</v>
      </c>
      <c r="I967" s="9">
        <v>4</v>
      </c>
      <c r="J967" s="24">
        <v>0</v>
      </c>
      <c r="K967" s="25" t="str">
        <f>IF(F967="NA","0000",IF(F967="A04","0200",IF(F967="A03","0500",IF(F967="A02","0700",IF(F967="A01","1000",ERROR)))))</f>
        <v>0000</v>
      </c>
      <c r="L967" s="25" t="str">
        <f t="shared" si="72"/>
        <v>000</v>
      </c>
      <c r="M967" s="26">
        <v>0</v>
      </c>
      <c r="N967" s="25">
        <v>42</v>
      </c>
      <c r="O967" s="25">
        <v>4</v>
      </c>
      <c r="P967" s="9" t="s">
        <v>2310</v>
      </c>
      <c r="Q967" s="9" t="str">
        <f t="shared" si="74"/>
        <v>1862</v>
      </c>
      <c r="R967" s="9" t="s">
        <v>4194</v>
      </c>
      <c r="S967" s="3"/>
      <c r="T967" s="3"/>
      <c r="U967" s="3"/>
    </row>
    <row r="968" spans="1:21" x14ac:dyDescent="0.25">
      <c r="A968" s="9" t="s">
        <v>4195</v>
      </c>
      <c r="B968" s="9" t="str">
        <f t="shared" si="73"/>
        <v>20190712</v>
      </c>
      <c r="C968" s="9" t="s">
        <v>872</v>
      </c>
      <c r="D968" s="9" t="s">
        <v>2258</v>
      </c>
      <c r="E968" s="9" t="s">
        <v>23</v>
      </c>
      <c r="F968" s="9" t="s">
        <v>277</v>
      </c>
      <c r="G968" s="9" t="s">
        <v>33</v>
      </c>
      <c r="H968" s="9" t="s">
        <v>26</v>
      </c>
      <c r="I968" s="9">
        <v>278</v>
      </c>
      <c r="J968" s="24">
        <v>10</v>
      </c>
      <c r="K968" s="25" t="str">
        <f>IF(F968="NA","0000",IF(F968="A04","0200",IF(F968="A03","0500",IF(F968="A02","0700",IF(F968="A01","1000",ERROR)))))</f>
        <v>1000</v>
      </c>
      <c r="L968" s="25" t="str">
        <f t="shared" si="72"/>
        <v>010</v>
      </c>
      <c r="M968" s="26">
        <v>0</v>
      </c>
      <c r="N968" s="25">
        <v>42</v>
      </c>
      <c r="O968" s="25">
        <v>4</v>
      </c>
      <c r="P968" s="9" t="s">
        <v>2310</v>
      </c>
      <c r="Q968" s="9" t="str">
        <f t="shared" si="74"/>
        <v>1864</v>
      </c>
      <c r="R968" s="9" t="s">
        <v>4196</v>
      </c>
      <c r="S968" s="3"/>
      <c r="T968" s="3"/>
      <c r="U968" s="3"/>
    </row>
    <row r="969" spans="1:21" x14ac:dyDescent="0.25">
      <c r="A969" s="9" t="s">
        <v>4197</v>
      </c>
      <c r="B969" s="9" t="str">
        <f t="shared" si="73"/>
        <v>20190712</v>
      </c>
      <c r="C969" s="9" t="s">
        <v>872</v>
      </c>
      <c r="D969" s="9" t="s">
        <v>2258</v>
      </c>
      <c r="E969" s="9" t="s">
        <v>23</v>
      </c>
      <c r="F969" s="9" t="s">
        <v>277</v>
      </c>
      <c r="G969" s="9" t="s">
        <v>33</v>
      </c>
      <c r="H969" s="9" t="s">
        <v>26</v>
      </c>
      <c r="I969" s="9">
        <v>244</v>
      </c>
      <c r="J969" s="24">
        <v>10</v>
      </c>
      <c r="K969" s="25" t="str">
        <f>IF(F969="NA","0000",IF(F969="A04","0200",IF(F969="A03","0500",IF(F969="A02","0700",IF(F969="A01","1000",ERROR)))))</f>
        <v>1000</v>
      </c>
      <c r="L969" s="25" t="str">
        <f t="shared" si="72"/>
        <v>010</v>
      </c>
      <c r="M969" s="26">
        <v>0</v>
      </c>
      <c r="N969" s="25">
        <v>42</v>
      </c>
      <c r="O969" s="25">
        <v>4</v>
      </c>
      <c r="P969" s="9" t="s">
        <v>2310</v>
      </c>
      <c r="Q969" s="9" t="str">
        <f t="shared" si="74"/>
        <v>1866</v>
      </c>
      <c r="R969" s="9" t="s">
        <v>4198</v>
      </c>
      <c r="S969" s="3"/>
      <c r="T969" s="3"/>
      <c r="U969" s="3"/>
    </row>
    <row r="970" spans="1:21" x14ac:dyDescent="0.25">
      <c r="A970" s="9" t="s">
        <v>4199</v>
      </c>
      <c r="B970" s="9" t="str">
        <f t="shared" si="73"/>
        <v>20190712</v>
      </c>
      <c r="C970" s="9" t="s">
        <v>872</v>
      </c>
      <c r="D970" s="9" t="s">
        <v>2258</v>
      </c>
      <c r="E970" s="9" t="s">
        <v>3943</v>
      </c>
      <c r="F970" s="9" t="s">
        <v>277</v>
      </c>
      <c r="G970" s="9" t="s">
        <v>33</v>
      </c>
      <c r="H970" s="9" t="s">
        <v>26</v>
      </c>
      <c r="I970" s="9">
        <v>97</v>
      </c>
      <c r="J970" s="24">
        <v>10</v>
      </c>
      <c r="K970" s="25" t="str">
        <f>IF(F970="NA","0000",IF(F970="A04","0200",IF(F970="A03","0500",IF(F970="A02","0700",IF(F970="A01","1000",ERROR)))))</f>
        <v>1000</v>
      </c>
      <c r="L970" s="25" t="str">
        <f t="shared" si="72"/>
        <v>010</v>
      </c>
      <c r="M970" s="26">
        <v>0</v>
      </c>
      <c r="N970" s="25">
        <v>42</v>
      </c>
      <c r="O970" s="25">
        <v>4</v>
      </c>
      <c r="P970" s="9" t="s">
        <v>2359</v>
      </c>
      <c r="Q970" s="9" t="str">
        <f t="shared" si="74"/>
        <v>1868</v>
      </c>
      <c r="R970" s="9" t="s">
        <v>4200</v>
      </c>
      <c r="S970" s="3">
        <f>I970-I967</f>
        <v>93</v>
      </c>
      <c r="T970" s="3">
        <f>I968-I966</f>
        <v>277</v>
      </c>
      <c r="U970" s="3">
        <f>S970/T970</f>
        <v>0.33574007220216606</v>
      </c>
    </row>
    <row r="971" spans="1:21" x14ac:dyDescent="0.25">
      <c r="A971" s="9" t="s">
        <v>4201</v>
      </c>
      <c r="B971" s="9" t="str">
        <f t="shared" si="73"/>
        <v>20190712</v>
      </c>
      <c r="C971" s="9" t="s">
        <v>872</v>
      </c>
      <c r="D971" s="9" t="s">
        <v>2258</v>
      </c>
      <c r="E971" s="9" t="s">
        <v>23</v>
      </c>
      <c r="F971" s="9" t="s">
        <v>24</v>
      </c>
      <c r="G971" s="9" t="s">
        <v>25</v>
      </c>
      <c r="H971" s="9" t="s">
        <v>26</v>
      </c>
      <c r="I971" s="9">
        <v>1</v>
      </c>
      <c r="J971" s="24">
        <v>0</v>
      </c>
      <c r="K971" s="25" t="str">
        <f>IF(F971="NA","0000",IF(F971="A04","0200",IF(F971="A03","0500",IF(F971="A02","0700",IF(F971="A01","1000",ERROR)))))</f>
        <v>0000</v>
      </c>
      <c r="L971" s="25" t="str">
        <f t="shared" si="72"/>
        <v>000</v>
      </c>
      <c r="M971" s="26">
        <v>0</v>
      </c>
      <c r="N971" s="25">
        <v>42</v>
      </c>
      <c r="O971" s="25">
        <v>5</v>
      </c>
      <c r="P971" s="9" t="s">
        <v>2310</v>
      </c>
      <c r="Q971" s="9" t="str">
        <f t="shared" si="74"/>
        <v>1870</v>
      </c>
      <c r="R971" s="9" t="s">
        <v>4202</v>
      </c>
      <c r="S971" s="3"/>
      <c r="T971" s="3"/>
      <c r="U971" s="3"/>
    </row>
    <row r="972" spans="1:21" x14ac:dyDescent="0.25">
      <c r="A972" s="9" t="s">
        <v>4203</v>
      </c>
      <c r="B972" s="9" t="str">
        <f t="shared" si="73"/>
        <v>20190712</v>
      </c>
      <c r="C972" s="9" t="s">
        <v>872</v>
      </c>
      <c r="D972" s="9" t="s">
        <v>2258</v>
      </c>
      <c r="E972" s="9" t="s">
        <v>3943</v>
      </c>
      <c r="F972" s="9" t="s">
        <v>24</v>
      </c>
      <c r="G972" s="9" t="s">
        <v>25</v>
      </c>
      <c r="H972" s="9" t="s">
        <v>26</v>
      </c>
      <c r="I972" s="9">
        <v>9</v>
      </c>
      <c r="J972" s="24">
        <v>0</v>
      </c>
      <c r="K972" s="25" t="str">
        <f>IF(F972="NA","0000",IF(F972="A04","0200",IF(F972="A03","0500",IF(F972="A02","0700",IF(F972="A01","1000",ERROR)))))</f>
        <v>0000</v>
      </c>
      <c r="L972" s="25" t="str">
        <f t="shared" si="72"/>
        <v>000</v>
      </c>
      <c r="M972" s="26">
        <v>0</v>
      </c>
      <c r="N972" s="25">
        <v>42</v>
      </c>
      <c r="O972" s="25">
        <v>5</v>
      </c>
      <c r="P972" s="9" t="s">
        <v>2310</v>
      </c>
      <c r="Q972" s="9" t="str">
        <f t="shared" si="74"/>
        <v>1872</v>
      </c>
      <c r="R972" s="9" t="s">
        <v>4204</v>
      </c>
      <c r="S972" s="3"/>
      <c r="T972" s="3"/>
      <c r="U972" s="3"/>
    </row>
    <row r="973" spans="1:21" x14ac:dyDescent="0.25">
      <c r="A973" s="9" t="s">
        <v>4205</v>
      </c>
      <c r="B973" s="9" t="str">
        <f t="shared" si="73"/>
        <v>20190712</v>
      </c>
      <c r="C973" s="9" t="s">
        <v>872</v>
      </c>
      <c r="D973" s="9" t="s">
        <v>2258</v>
      </c>
      <c r="E973" s="9" t="s">
        <v>23</v>
      </c>
      <c r="F973" s="9" t="s">
        <v>277</v>
      </c>
      <c r="G973" s="9" t="s">
        <v>33</v>
      </c>
      <c r="H973" s="9" t="s">
        <v>26</v>
      </c>
      <c r="I973" s="9">
        <v>311</v>
      </c>
      <c r="J973" s="24">
        <v>10</v>
      </c>
      <c r="K973" s="25" t="str">
        <f>IF(F973="NA","0000",IF(F973="A04","0200",IF(F973="A03","0500",IF(F973="A02","0700",IF(F973="A01","1000",ERROR)))))</f>
        <v>1000</v>
      </c>
      <c r="L973" s="25" t="str">
        <f t="shared" si="72"/>
        <v>010</v>
      </c>
      <c r="M973" s="26">
        <v>0</v>
      </c>
      <c r="N973" s="25">
        <v>42</v>
      </c>
      <c r="O973" s="25">
        <v>5</v>
      </c>
      <c r="P973" s="9" t="s">
        <v>2310</v>
      </c>
      <c r="Q973" s="9" t="str">
        <f t="shared" si="74"/>
        <v>1874</v>
      </c>
      <c r="R973" s="9" t="s">
        <v>4206</v>
      </c>
      <c r="S973" s="3"/>
      <c r="T973" s="3"/>
      <c r="U973" s="3"/>
    </row>
    <row r="974" spans="1:21" x14ac:dyDescent="0.25">
      <c r="A974" s="9" t="s">
        <v>4207</v>
      </c>
      <c r="B974" s="9" t="str">
        <f t="shared" si="73"/>
        <v>20190712</v>
      </c>
      <c r="C974" s="9" t="s">
        <v>872</v>
      </c>
      <c r="D974" s="9" t="s">
        <v>2258</v>
      </c>
      <c r="E974" s="9" t="s">
        <v>23</v>
      </c>
      <c r="F974" s="9" t="s">
        <v>277</v>
      </c>
      <c r="G974" s="9" t="s">
        <v>33</v>
      </c>
      <c r="H974" s="9" t="s">
        <v>26</v>
      </c>
      <c r="I974" s="9">
        <v>328</v>
      </c>
      <c r="J974" s="24">
        <v>10</v>
      </c>
      <c r="K974" s="25" t="str">
        <f>IF(F974="NA","0000",IF(F974="A04","0200",IF(F974="A03","0500",IF(F974="A02","0700",IF(F974="A01","1000",ERROR)))))</f>
        <v>1000</v>
      </c>
      <c r="L974" s="25" t="str">
        <f t="shared" si="72"/>
        <v>010</v>
      </c>
      <c r="M974" s="26">
        <v>0</v>
      </c>
      <c r="N974" s="25">
        <v>42</v>
      </c>
      <c r="O974" s="25">
        <v>5</v>
      </c>
      <c r="P974" s="9" t="s">
        <v>2310</v>
      </c>
      <c r="Q974" s="9" t="str">
        <f t="shared" si="74"/>
        <v>1876</v>
      </c>
      <c r="R974" s="9" t="s">
        <v>4208</v>
      </c>
      <c r="S974" s="3"/>
      <c r="T974" s="3"/>
      <c r="U974" s="3"/>
    </row>
    <row r="975" spans="1:21" x14ac:dyDescent="0.25">
      <c r="A975" s="9" t="s">
        <v>4209</v>
      </c>
      <c r="B975" s="9" t="str">
        <f t="shared" si="73"/>
        <v>20190712</v>
      </c>
      <c r="C975" s="9" t="s">
        <v>872</v>
      </c>
      <c r="D975" s="9" t="s">
        <v>2258</v>
      </c>
      <c r="E975" s="9" t="s">
        <v>3943</v>
      </c>
      <c r="F975" s="9" t="s">
        <v>277</v>
      </c>
      <c r="G975" s="9" t="s">
        <v>33</v>
      </c>
      <c r="H975" s="9" t="s">
        <v>26</v>
      </c>
      <c r="I975" s="9">
        <v>104</v>
      </c>
      <c r="J975" s="24">
        <v>10</v>
      </c>
      <c r="K975" s="25" t="str">
        <f>IF(F975="NA","0000",IF(F975="A04","0200",IF(F975="A03","0500",IF(F975="A02","0700",IF(F975="A01","1000",ERROR)))))</f>
        <v>1000</v>
      </c>
      <c r="L975" s="25" t="str">
        <f t="shared" si="72"/>
        <v>010</v>
      </c>
      <c r="M975" s="26">
        <v>0</v>
      </c>
      <c r="N975" s="25">
        <v>42</v>
      </c>
      <c r="O975" s="25">
        <v>5</v>
      </c>
      <c r="P975" s="9" t="s">
        <v>2359</v>
      </c>
      <c r="Q975" s="9" t="str">
        <f t="shared" si="74"/>
        <v>1878</v>
      </c>
      <c r="R975" s="9" t="s">
        <v>4210</v>
      </c>
      <c r="S975" s="3">
        <f>I975-I972</f>
        <v>95</v>
      </c>
      <c r="T975" s="3">
        <f>I973-I971</f>
        <v>310</v>
      </c>
      <c r="U975" s="3">
        <f>S975/T975</f>
        <v>0.30645161290322581</v>
      </c>
    </row>
    <row r="976" spans="1:21" x14ac:dyDescent="0.25">
      <c r="A976" s="9" t="s">
        <v>4211</v>
      </c>
      <c r="B976" s="9" t="str">
        <f t="shared" si="73"/>
        <v>20190712</v>
      </c>
      <c r="C976" s="9" t="s">
        <v>872</v>
      </c>
      <c r="D976" s="9" t="s">
        <v>2258</v>
      </c>
      <c r="E976" s="9" t="s">
        <v>23</v>
      </c>
      <c r="F976" s="9" t="s">
        <v>24</v>
      </c>
      <c r="G976" s="9" t="s">
        <v>25</v>
      </c>
      <c r="H976" s="9" t="s">
        <v>26</v>
      </c>
      <c r="I976" s="9">
        <v>2</v>
      </c>
      <c r="J976" s="24">
        <v>0</v>
      </c>
      <c r="K976" s="25" t="str">
        <f>IF(F976="NA","0000",IF(F976="A04","0200",IF(F976="A03","0500",IF(F976="A02","0700",IF(F976="A01","1000",ERROR)))))</f>
        <v>0000</v>
      </c>
      <c r="L976" s="25" t="str">
        <f t="shared" si="72"/>
        <v>000</v>
      </c>
      <c r="M976" s="26">
        <v>0</v>
      </c>
      <c r="N976" s="25">
        <v>42</v>
      </c>
      <c r="O976" s="25">
        <v>6</v>
      </c>
      <c r="P976" s="9" t="s">
        <v>2310</v>
      </c>
      <c r="Q976" s="9" t="str">
        <f t="shared" si="74"/>
        <v>1880</v>
      </c>
      <c r="R976" s="9" t="s">
        <v>4212</v>
      </c>
      <c r="S976" s="3"/>
      <c r="T976" s="3"/>
      <c r="U976" s="3"/>
    </row>
    <row r="977" spans="1:21" x14ac:dyDescent="0.25">
      <c r="A977" s="9" t="s">
        <v>4213</v>
      </c>
      <c r="B977" s="9" t="str">
        <f t="shared" si="73"/>
        <v>20190712</v>
      </c>
      <c r="C977" s="9" t="s">
        <v>872</v>
      </c>
      <c r="D977" s="9" t="s">
        <v>2258</v>
      </c>
      <c r="E977" s="9" t="s">
        <v>3943</v>
      </c>
      <c r="F977" s="9" t="s">
        <v>24</v>
      </c>
      <c r="G977" s="9" t="s">
        <v>25</v>
      </c>
      <c r="H977" s="9" t="s">
        <v>26</v>
      </c>
      <c r="I977" s="9">
        <v>0</v>
      </c>
      <c r="J977" s="24">
        <v>0</v>
      </c>
      <c r="K977" s="25" t="str">
        <f>IF(F977="NA","0000",IF(F977="A04","0200",IF(F977="A03","0500",IF(F977="A02","0700",IF(F977="A01","1000",ERROR)))))</f>
        <v>0000</v>
      </c>
      <c r="L977" s="25" t="str">
        <f t="shared" si="72"/>
        <v>000</v>
      </c>
      <c r="M977" s="26">
        <v>0</v>
      </c>
      <c r="N977" s="25">
        <v>42</v>
      </c>
      <c r="O977" s="25">
        <v>6</v>
      </c>
      <c r="P977" s="9" t="s">
        <v>2310</v>
      </c>
      <c r="Q977" s="9" t="str">
        <f t="shared" si="74"/>
        <v>1882</v>
      </c>
      <c r="R977" s="9" t="s">
        <v>4214</v>
      </c>
      <c r="S977" s="3"/>
      <c r="T977" s="3"/>
      <c r="U977" s="3"/>
    </row>
    <row r="978" spans="1:21" x14ac:dyDescent="0.25">
      <c r="A978" s="9" t="s">
        <v>4215</v>
      </c>
      <c r="B978" s="9" t="str">
        <f t="shared" si="73"/>
        <v>20190712</v>
      </c>
      <c r="C978" s="9" t="s">
        <v>872</v>
      </c>
      <c r="D978" s="9" t="s">
        <v>2258</v>
      </c>
      <c r="E978" s="9" t="s">
        <v>23</v>
      </c>
      <c r="F978" s="9" t="s">
        <v>277</v>
      </c>
      <c r="G978" s="9" t="s">
        <v>33</v>
      </c>
      <c r="H978" s="9" t="s">
        <v>26</v>
      </c>
      <c r="I978" s="9">
        <v>434</v>
      </c>
      <c r="J978" s="24">
        <v>10</v>
      </c>
      <c r="K978" s="25" t="str">
        <f>IF(F978="NA","0000",IF(F978="A04","0200",IF(F978="A03","0500",IF(F978="A02","0700",IF(F978="A01","1000",ERROR)))))</f>
        <v>1000</v>
      </c>
      <c r="L978" s="25" t="str">
        <f t="shared" si="72"/>
        <v>010</v>
      </c>
      <c r="M978" s="26">
        <v>0</v>
      </c>
      <c r="N978" s="25">
        <v>42</v>
      </c>
      <c r="O978" s="25">
        <v>6</v>
      </c>
      <c r="P978" s="9" t="s">
        <v>2310</v>
      </c>
      <c r="Q978" s="9" t="str">
        <f t="shared" si="74"/>
        <v>1884</v>
      </c>
      <c r="R978" s="9" t="s">
        <v>4216</v>
      </c>
      <c r="S978" s="3"/>
      <c r="T978" s="3"/>
      <c r="U978" s="3"/>
    </row>
    <row r="979" spans="1:21" x14ac:dyDescent="0.25">
      <c r="A979" s="9" t="s">
        <v>4217</v>
      </c>
      <c r="B979" s="9" t="str">
        <f t="shared" si="73"/>
        <v>20190712</v>
      </c>
      <c r="C979" s="9" t="s">
        <v>872</v>
      </c>
      <c r="D979" s="9" t="s">
        <v>2258</v>
      </c>
      <c r="E979" s="9" t="s">
        <v>23</v>
      </c>
      <c r="F979" s="9" t="s">
        <v>277</v>
      </c>
      <c r="G979" s="9" t="s">
        <v>33</v>
      </c>
      <c r="H979" s="9" t="s">
        <v>26</v>
      </c>
      <c r="I979" s="9">
        <v>404</v>
      </c>
      <c r="J979" s="24">
        <v>10</v>
      </c>
      <c r="K979" s="25" t="str">
        <f>IF(F979="NA","0000",IF(F979="A04","0200",IF(F979="A03","0500",IF(F979="A02","0700",IF(F979="A01","1000",ERROR)))))</f>
        <v>1000</v>
      </c>
      <c r="L979" s="25" t="str">
        <f t="shared" si="72"/>
        <v>010</v>
      </c>
      <c r="M979" s="26">
        <v>0</v>
      </c>
      <c r="N979" s="25">
        <v>42</v>
      </c>
      <c r="O979" s="25">
        <v>6</v>
      </c>
      <c r="P979" s="9" t="s">
        <v>2310</v>
      </c>
      <c r="Q979" s="9" t="str">
        <f t="shared" si="74"/>
        <v>1886</v>
      </c>
      <c r="R979" s="9" t="s">
        <v>4218</v>
      </c>
      <c r="S979" s="3"/>
      <c r="T979" s="3"/>
      <c r="U979" s="3"/>
    </row>
    <row r="980" spans="1:21" x14ac:dyDescent="0.25">
      <c r="A980" s="9" t="s">
        <v>4219</v>
      </c>
      <c r="B980" s="9" t="str">
        <f t="shared" si="73"/>
        <v>20190712</v>
      </c>
      <c r="C980" s="9" t="s">
        <v>872</v>
      </c>
      <c r="D980" s="9" t="s">
        <v>2258</v>
      </c>
      <c r="E980" s="9" t="s">
        <v>3943</v>
      </c>
      <c r="F980" s="9" t="s">
        <v>277</v>
      </c>
      <c r="G980" s="9" t="s">
        <v>33</v>
      </c>
      <c r="H980" s="9" t="s">
        <v>26</v>
      </c>
      <c r="I980" s="9">
        <v>184</v>
      </c>
      <c r="J980" s="24">
        <v>10</v>
      </c>
      <c r="K980" s="25" t="str">
        <f>IF(F980="NA","0000",IF(F980="A04","0200",IF(F980="A03","0500",IF(F980="A02","0700",IF(F980="A01","1000",ERROR)))))</f>
        <v>1000</v>
      </c>
      <c r="L980" s="25" t="str">
        <f t="shared" si="72"/>
        <v>010</v>
      </c>
      <c r="M980" s="26">
        <v>0</v>
      </c>
      <c r="N980" s="25">
        <v>42</v>
      </c>
      <c r="O980" s="25">
        <v>6</v>
      </c>
      <c r="P980" s="9" t="s">
        <v>2359</v>
      </c>
      <c r="Q980" s="9" t="str">
        <f t="shared" si="74"/>
        <v>1888</v>
      </c>
      <c r="R980" s="9" t="s">
        <v>4220</v>
      </c>
      <c r="S980" s="3">
        <f>I980-I977</f>
        <v>184</v>
      </c>
      <c r="T980" s="3">
        <f>I978-I976</f>
        <v>432</v>
      </c>
      <c r="U980" s="3">
        <f>S980/T980</f>
        <v>0.42592592592592593</v>
      </c>
    </row>
  </sheetData>
  <pageMargins left="0.7" right="0.7" top="0.75" bottom="0.75" header="0.3" footer="0.3"/>
  <pageSetup paperSize="9" orientation="portrait" horizontalDpi="4294967294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zoomScale="60" zoomScaleNormal="60" workbookViewId="0">
      <selection activeCell="H59" sqref="H59"/>
    </sheetView>
  </sheetViews>
  <sheetFormatPr defaultRowHeight="14.4" x14ac:dyDescent="0.3"/>
  <cols>
    <col min="1" max="1" width="41.69921875" style="20" customWidth="1"/>
    <col min="2" max="2" width="12" style="20" customWidth="1"/>
    <col min="3" max="4" width="8.796875" style="16"/>
    <col min="5" max="5" width="7" style="20" customWidth="1"/>
    <col min="6" max="7" width="8.796875" style="20"/>
    <col min="8" max="8" width="16.3984375" style="20" customWidth="1"/>
    <col min="9" max="9" width="8.5" style="20" customWidth="1"/>
    <col min="10" max="10" width="5.59765625" style="20" customWidth="1"/>
    <col min="11" max="11" width="6" style="12" customWidth="1"/>
    <col min="12" max="12" width="6.69921875" style="12" customWidth="1"/>
    <col min="13" max="13" width="8.3984375" style="12" customWidth="1"/>
    <col min="14" max="14" width="7.3984375" style="12" customWidth="1"/>
    <col min="15" max="15" width="7.09765625" style="12" customWidth="1"/>
    <col min="16" max="16" width="9.09765625" style="16" customWidth="1"/>
    <col min="17" max="17" width="8.796875" style="41"/>
    <col min="18" max="18" width="52.19921875" style="20" customWidth="1"/>
    <col min="19" max="19" width="8" style="16" customWidth="1"/>
    <col min="20" max="20" width="8.796875" style="16"/>
    <col min="21" max="21" width="10.796875" style="16" customWidth="1"/>
    <col min="22" max="22" width="11.796875" style="16" customWidth="1"/>
    <col min="23" max="23" width="12.59765625" style="16" customWidth="1"/>
    <col min="24" max="16384" width="8.796875" style="16"/>
  </cols>
  <sheetData>
    <row r="1" spans="1:23" ht="10.8" x14ac:dyDescent="0.25">
      <c r="A1" s="20" t="s">
        <v>868</v>
      </c>
      <c r="B1" s="10" t="s">
        <v>1</v>
      </c>
      <c r="C1" s="10" t="s">
        <v>2</v>
      </c>
      <c r="D1" s="10" t="s">
        <v>3</v>
      </c>
      <c r="E1" s="20" t="s">
        <v>869</v>
      </c>
      <c r="F1" s="20" t="s">
        <v>5</v>
      </c>
      <c r="G1" s="20" t="s">
        <v>6</v>
      </c>
      <c r="H1" s="20" t="s">
        <v>4222</v>
      </c>
      <c r="I1" s="20" t="s">
        <v>8</v>
      </c>
      <c r="J1" s="20" t="s">
        <v>870</v>
      </c>
      <c r="K1" s="12" t="s">
        <v>10</v>
      </c>
      <c r="L1" s="12" t="s">
        <v>11</v>
      </c>
      <c r="M1" s="13" t="s">
        <v>9</v>
      </c>
      <c r="N1" s="12" t="s">
        <v>12</v>
      </c>
      <c r="O1" s="12" t="s">
        <v>13</v>
      </c>
      <c r="P1" s="16" t="s">
        <v>4223</v>
      </c>
      <c r="Q1" s="10" t="s">
        <v>15</v>
      </c>
      <c r="R1" s="9" t="s">
        <v>16</v>
      </c>
      <c r="S1" s="3" t="s">
        <v>17</v>
      </c>
      <c r="T1" s="3" t="s">
        <v>18</v>
      </c>
      <c r="U1" s="3" t="s">
        <v>19</v>
      </c>
      <c r="V1" s="9" t="s">
        <v>4221</v>
      </c>
      <c r="W1" s="16" t="s">
        <v>4436</v>
      </c>
    </row>
    <row r="2" spans="1:23" ht="10.8" x14ac:dyDescent="0.25">
      <c r="A2" s="20" t="s">
        <v>4224</v>
      </c>
      <c r="B2" s="9" t="str">
        <f>LEFT(A2,8)</f>
        <v>20180516</v>
      </c>
      <c r="C2" s="9" t="s">
        <v>872</v>
      </c>
      <c r="D2" s="9" t="s">
        <v>4225</v>
      </c>
      <c r="E2" s="20" t="s">
        <v>23</v>
      </c>
      <c r="F2" s="20" t="s">
        <v>24</v>
      </c>
      <c r="G2" s="20" t="s">
        <v>25</v>
      </c>
      <c r="H2" s="20" t="s">
        <v>4226</v>
      </c>
      <c r="I2" s="20">
        <v>20</v>
      </c>
      <c r="J2" s="20" t="s">
        <v>24</v>
      </c>
      <c r="K2" s="12" t="str">
        <f>IF(F2="NA","0000",IF(F2="A01","1000",IF(F2="A02","0000",IF(F2="A02","0300",IF(F2="A04","0200",ERROR)))))</f>
        <v>0000</v>
      </c>
      <c r="L2" s="12" t="str">
        <f t="shared" ref="L2:L65" si="0">IF(F2="NA",TEXT(0,"000"),TEXT(60,"000"))</f>
        <v>000</v>
      </c>
      <c r="M2" s="12" t="str">
        <f t="shared" ref="M2:M65" si="1">IF(J2="NA",TEXT(0,"00000"),TEXT((J2*60),"00000"))</f>
        <v>00000</v>
      </c>
      <c r="N2" s="12">
        <v>1</v>
      </c>
      <c r="O2" s="12">
        <v>1</v>
      </c>
      <c r="P2" s="16" t="s">
        <v>24</v>
      </c>
      <c r="Q2" s="10" t="s">
        <v>27</v>
      </c>
      <c r="R2" s="9" t="str">
        <f>CONCATENATE(B2,"-",C2,"-",D2,"-",E2,"-",G2,"-","M",K2,"-","D",L2,"-","T",TEXT(M2,"00000"),"-","G",TEXT(N2,"00"),"-","R",TEXT(O2,"00"),"-",0,Q2,".JPG")</f>
        <v>20180516-Str-Ml-Cott01-Ndata-M0000-D000-T00000-G01-R01-0001.JPG</v>
      </c>
      <c r="S2" s="3"/>
      <c r="T2" s="3"/>
      <c r="U2" s="3"/>
      <c r="V2" s="9"/>
    </row>
    <row r="3" spans="1:23" ht="10.8" x14ac:dyDescent="0.25">
      <c r="A3" s="20" t="s">
        <v>4227</v>
      </c>
      <c r="B3" s="9" t="str">
        <f t="shared" ref="B3:B66" si="2">LEFT(A3,8)</f>
        <v>20180516</v>
      </c>
      <c r="C3" s="9" t="s">
        <v>872</v>
      </c>
      <c r="D3" s="9" t="s">
        <v>4225</v>
      </c>
      <c r="E3" s="20" t="s">
        <v>29</v>
      </c>
      <c r="F3" s="20" t="s">
        <v>24</v>
      </c>
      <c r="G3" s="20" t="s">
        <v>25</v>
      </c>
      <c r="H3" s="20" t="s">
        <v>4226</v>
      </c>
      <c r="I3" s="20">
        <v>46</v>
      </c>
      <c r="J3" s="20" t="s">
        <v>24</v>
      </c>
      <c r="K3" s="12" t="str">
        <f>IF(F3="NA","0000",IF(F3="A01","1000",IF(F3="A02","0000",IF(F3="A02","0300",IF(F3="A04","0200",ERROR)))))</f>
        <v>0000</v>
      </c>
      <c r="L3" s="12" t="str">
        <f t="shared" si="0"/>
        <v>000</v>
      </c>
      <c r="M3" s="12" t="str">
        <f t="shared" si="1"/>
        <v>00000</v>
      </c>
      <c r="N3" s="12">
        <v>1</v>
      </c>
      <c r="O3" s="12">
        <v>1</v>
      </c>
      <c r="P3" s="16" t="s">
        <v>24</v>
      </c>
      <c r="Q3" s="10" t="s">
        <v>30</v>
      </c>
      <c r="R3" s="9" t="str">
        <f>CONCATENATE(B3,"-",C3,"-",D3,"-",E3,"-",G3,"-","M",K3,"-","D",L3,"-","T",TEXT(M3,"00000"),"-","G",TEXT(N3,"00"),"-","R",TEXT(O3,"00"),"-",0,Q3,".JPG")</f>
        <v>20180516-Str-Ml-Wool01-Ndata-M0000-D000-T00000-G01-R01-0002.JPG</v>
      </c>
      <c r="S3" s="3"/>
      <c r="T3" s="3"/>
      <c r="U3" s="3"/>
      <c r="V3" s="9"/>
    </row>
    <row r="4" spans="1:23" ht="10.8" x14ac:dyDescent="0.25">
      <c r="A4" s="20" t="s">
        <v>4228</v>
      </c>
      <c r="B4" s="9" t="str">
        <f t="shared" si="2"/>
        <v>20180516</v>
      </c>
      <c r="C4" s="9" t="s">
        <v>872</v>
      </c>
      <c r="D4" s="9" t="s">
        <v>4225</v>
      </c>
      <c r="E4" s="20" t="s">
        <v>23</v>
      </c>
      <c r="F4" s="20" t="s">
        <v>277</v>
      </c>
      <c r="G4" s="20" t="s">
        <v>33</v>
      </c>
      <c r="H4" s="20" t="s">
        <v>4226</v>
      </c>
      <c r="I4" s="20">
        <v>121</v>
      </c>
      <c r="J4" s="20" t="s">
        <v>24</v>
      </c>
      <c r="K4" s="12" t="str">
        <f>IF(F4="NA","0000",IF(F4="A01","1000",IF(F4="A02","0000",IF(F4="A02","0300",IF(F4="A04","0200",ERROR)))))</f>
        <v>1000</v>
      </c>
      <c r="L4" s="12" t="str">
        <f t="shared" si="0"/>
        <v>060</v>
      </c>
      <c r="M4" s="12" t="str">
        <f t="shared" si="1"/>
        <v>00000</v>
      </c>
      <c r="N4" s="12">
        <v>1</v>
      </c>
      <c r="O4" s="12">
        <v>1</v>
      </c>
      <c r="P4" s="16" t="s">
        <v>24</v>
      </c>
      <c r="Q4" s="10" t="s">
        <v>34</v>
      </c>
      <c r="R4" s="9" t="str">
        <f t="shared" ref="R4:R67" si="3">CONCATENATE(B4,"-",C4,"-",D4,"-",E4,"-",G4,"-","M",K4,"-","D",L4,"-","T",TEXT(M4,"00000"),"-","G",TEXT(N4,"00"),"-","R",TEXT(O4,"00"),"-",0,Q4,".JPG")</f>
        <v>20180516-Str-Ml-Cott01-Uvpo1-M1000-D060-T00000-G01-R01-0003.JPG</v>
      </c>
      <c r="S4" s="3"/>
      <c r="T4" s="3"/>
      <c r="U4" s="3"/>
      <c r="V4" s="9"/>
    </row>
    <row r="5" spans="1:23" ht="10.8" x14ac:dyDescent="0.25">
      <c r="A5" s="20" t="s">
        <v>4229</v>
      </c>
      <c r="B5" s="9" t="str">
        <f t="shared" si="2"/>
        <v>20180516</v>
      </c>
      <c r="C5" s="9" t="s">
        <v>872</v>
      </c>
      <c r="D5" s="9" t="s">
        <v>4225</v>
      </c>
      <c r="E5" s="20" t="s">
        <v>23</v>
      </c>
      <c r="F5" s="20" t="s">
        <v>277</v>
      </c>
      <c r="G5" s="20" t="s">
        <v>33</v>
      </c>
      <c r="H5" s="20" t="s">
        <v>4226</v>
      </c>
      <c r="I5" s="20">
        <v>70</v>
      </c>
      <c r="J5" s="20" t="s">
        <v>24</v>
      </c>
      <c r="K5" s="12" t="str">
        <f>IF(F5="NA","0000",IF(F5="A01","1000",IF(F5="A02","0000",IF(F5="A02","0300",IF(F5="A04","0200",ERROR)))))</f>
        <v>1000</v>
      </c>
      <c r="L5" s="12" t="str">
        <f t="shared" si="0"/>
        <v>060</v>
      </c>
      <c r="M5" s="12" t="str">
        <f t="shared" si="1"/>
        <v>00000</v>
      </c>
      <c r="N5" s="12">
        <v>1</v>
      </c>
      <c r="O5" s="12">
        <v>1</v>
      </c>
      <c r="P5" s="16" t="s">
        <v>24</v>
      </c>
      <c r="Q5" s="10" t="s">
        <v>36</v>
      </c>
      <c r="R5" s="9" t="str">
        <f t="shared" si="3"/>
        <v>20180516-Str-Ml-Cott01-Uvpo1-M1000-D060-T00000-G01-R01-0004.JPG</v>
      </c>
      <c r="S5" s="3"/>
      <c r="T5" s="3"/>
      <c r="U5" s="3"/>
      <c r="V5" s="9"/>
    </row>
    <row r="6" spans="1:23" ht="10.8" x14ac:dyDescent="0.25">
      <c r="A6" s="20" t="s">
        <v>4230</v>
      </c>
      <c r="B6" s="9" t="str">
        <f t="shared" si="2"/>
        <v>20180516</v>
      </c>
      <c r="C6" s="9" t="s">
        <v>872</v>
      </c>
      <c r="D6" s="9" t="s">
        <v>4225</v>
      </c>
      <c r="E6" s="20" t="s">
        <v>29</v>
      </c>
      <c r="F6" s="20" t="s">
        <v>277</v>
      </c>
      <c r="G6" s="20" t="s">
        <v>33</v>
      </c>
      <c r="H6" s="20" t="s">
        <v>4226</v>
      </c>
      <c r="I6" s="20">
        <v>48</v>
      </c>
      <c r="J6" s="20">
        <v>0</v>
      </c>
      <c r="K6" s="12" t="str">
        <f>IF(F6="NA","0000",IF(F6="A01","1000",IF(F6="A02","0000",IF(F6="A02","0300",IF(F6="A04","0200",ERROR)))))</f>
        <v>1000</v>
      </c>
      <c r="L6" s="12" t="str">
        <f t="shared" si="0"/>
        <v>060</v>
      </c>
      <c r="M6" s="12" t="str">
        <f t="shared" si="1"/>
        <v>00000</v>
      </c>
      <c r="N6" s="12">
        <v>1</v>
      </c>
      <c r="O6" s="12">
        <v>1</v>
      </c>
      <c r="P6" s="16" t="s">
        <v>24</v>
      </c>
      <c r="Q6" s="10" t="s">
        <v>38</v>
      </c>
      <c r="R6" s="9" t="str">
        <f t="shared" si="3"/>
        <v>20180516-Str-Ml-Wool01-Uvpo1-M1000-D060-T00000-G01-R01-0005.JPG</v>
      </c>
      <c r="S6" s="3">
        <f>I6-I3</f>
        <v>2</v>
      </c>
      <c r="T6" s="3">
        <f>I4-I2</f>
        <v>101</v>
      </c>
      <c r="U6" s="3">
        <f>S6/T6</f>
        <v>1.9801980198019802E-2</v>
      </c>
      <c r="V6" s="9">
        <f>I6/I6*100</f>
        <v>100</v>
      </c>
    </row>
    <row r="7" spans="1:23" ht="10.8" x14ac:dyDescent="0.25">
      <c r="A7" s="20" t="s">
        <v>4231</v>
      </c>
      <c r="B7" s="9" t="str">
        <f t="shared" si="2"/>
        <v>20180516</v>
      </c>
      <c r="C7" s="9" t="s">
        <v>872</v>
      </c>
      <c r="D7" s="9" t="s">
        <v>4225</v>
      </c>
      <c r="E7" s="20" t="s">
        <v>29</v>
      </c>
      <c r="F7" s="20" t="s">
        <v>277</v>
      </c>
      <c r="G7" s="20" t="s">
        <v>33</v>
      </c>
      <c r="H7" s="20" t="s">
        <v>4226</v>
      </c>
      <c r="I7" s="20">
        <v>18</v>
      </c>
      <c r="J7" s="20">
        <v>0.5</v>
      </c>
      <c r="K7" s="12" t="str">
        <f>IF(F7="NA","0000",IF(F7="A01","1000",IF(F7="A02","0000",IF(F7="A02","0300",IF(F7="A04","0200",ERROR)))))</f>
        <v>1000</v>
      </c>
      <c r="L7" s="12" t="str">
        <f t="shared" si="0"/>
        <v>060</v>
      </c>
      <c r="M7" s="12" t="str">
        <f t="shared" si="1"/>
        <v>00030</v>
      </c>
      <c r="N7" s="12">
        <v>1</v>
      </c>
      <c r="O7" s="12">
        <v>1</v>
      </c>
      <c r="P7" s="16" t="s">
        <v>24</v>
      </c>
      <c r="Q7" s="10" t="s">
        <v>40</v>
      </c>
      <c r="R7" s="9" t="str">
        <f t="shared" si="3"/>
        <v>20180516-Str-Ml-Wool01-Uvpo1-M1000-D060-T00030-G01-R01-0006.JPG</v>
      </c>
      <c r="V7" s="9">
        <f>I7/I6*100</f>
        <v>37.5</v>
      </c>
    </row>
    <row r="8" spans="1:23" ht="10.8" x14ac:dyDescent="0.25">
      <c r="A8" s="20" t="s">
        <v>4232</v>
      </c>
      <c r="B8" s="9" t="str">
        <f t="shared" si="2"/>
        <v>20180516</v>
      </c>
      <c r="C8" s="9" t="s">
        <v>872</v>
      </c>
      <c r="D8" s="9" t="s">
        <v>4225</v>
      </c>
      <c r="E8" s="20" t="s">
        <v>29</v>
      </c>
      <c r="F8" s="20" t="s">
        <v>277</v>
      </c>
      <c r="G8" s="20" t="s">
        <v>33</v>
      </c>
      <c r="H8" s="20" t="s">
        <v>4226</v>
      </c>
      <c r="I8" s="20">
        <v>18</v>
      </c>
      <c r="J8" s="20">
        <v>1</v>
      </c>
      <c r="K8" s="12" t="str">
        <f>IF(F8="NA","0000",IF(F8="A01","1000",IF(F8="A02","0000",IF(F8="A02","0300",IF(F8="A04","0200",ERROR)))))</f>
        <v>1000</v>
      </c>
      <c r="L8" s="12" t="str">
        <f t="shared" si="0"/>
        <v>060</v>
      </c>
      <c r="M8" s="12" t="str">
        <f t="shared" si="1"/>
        <v>00060</v>
      </c>
      <c r="N8" s="12">
        <v>1</v>
      </c>
      <c r="O8" s="12">
        <v>1</v>
      </c>
      <c r="P8" s="16" t="s">
        <v>24</v>
      </c>
      <c r="Q8" s="10" t="s">
        <v>42</v>
      </c>
      <c r="R8" s="9" t="str">
        <f t="shared" si="3"/>
        <v>20180516-Str-Ml-Wool01-Uvpo1-M1000-D060-T00060-G01-R01-0007.JPG</v>
      </c>
      <c r="V8" s="9">
        <f>I8/I6*100</f>
        <v>37.5</v>
      </c>
    </row>
    <row r="9" spans="1:23" ht="10.8" x14ac:dyDescent="0.25">
      <c r="A9" s="20" t="s">
        <v>4233</v>
      </c>
      <c r="B9" s="9" t="str">
        <f t="shared" si="2"/>
        <v>20180516</v>
      </c>
      <c r="C9" s="9" t="s">
        <v>872</v>
      </c>
      <c r="D9" s="9" t="s">
        <v>4225</v>
      </c>
      <c r="E9" s="20" t="s">
        <v>29</v>
      </c>
      <c r="F9" s="20" t="s">
        <v>277</v>
      </c>
      <c r="G9" s="20" t="s">
        <v>33</v>
      </c>
      <c r="H9" s="20" t="s">
        <v>4226</v>
      </c>
      <c r="I9" s="20">
        <v>18</v>
      </c>
      <c r="J9" s="20">
        <v>2</v>
      </c>
      <c r="K9" s="12" t="str">
        <f>IF(F9="NA","0000",IF(F9="A01","1000",IF(F9="A02","0000",IF(F9="A02","0300",IF(F9="A04","0200",ERROR)))))</f>
        <v>1000</v>
      </c>
      <c r="L9" s="12" t="str">
        <f t="shared" si="0"/>
        <v>060</v>
      </c>
      <c r="M9" s="12" t="str">
        <f t="shared" si="1"/>
        <v>00120</v>
      </c>
      <c r="N9" s="12">
        <v>1</v>
      </c>
      <c r="O9" s="12">
        <v>1</v>
      </c>
      <c r="P9" s="16" t="s">
        <v>24</v>
      </c>
      <c r="Q9" s="10" t="s">
        <v>44</v>
      </c>
      <c r="R9" s="9" t="str">
        <f t="shared" si="3"/>
        <v>20180516-Str-Ml-Wool01-Uvpo1-M1000-D060-T00120-G01-R01-0008.JPG</v>
      </c>
      <c r="V9" s="9">
        <f>I9/I6*100</f>
        <v>37.5</v>
      </c>
    </row>
    <row r="10" spans="1:23" ht="10.8" x14ac:dyDescent="0.25">
      <c r="A10" s="20" t="s">
        <v>4234</v>
      </c>
      <c r="B10" s="9" t="str">
        <f t="shared" si="2"/>
        <v>20180516</v>
      </c>
      <c r="C10" s="9" t="s">
        <v>872</v>
      </c>
      <c r="D10" s="9" t="s">
        <v>4225</v>
      </c>
      <c r="E10" s="20" t="s">
        <v>29</v>
      </c>
      <c r="F10" s="20" t="s">
        <v>277</v>
      </c>
      <c r="G10" s="20" t="s">
        <v>33</v>
      </c>
      <c r="H10" s="20" t="s">
        <v>4226</v>
      </c>
      <c r="I10" s="20">
        <v>16</v>
      </c>
      <c r="J10" s="20">
        <v>3</v>
      </c>
      <c r="K10" s="12" t="str">
        <f>IF(F10="NA","0000",IF(F10="A01","1000",IF(F10="A02","0000",IF(F10="A02","0300",IF(F10="A04","0200",ERROR)))))</f>
        <v>1000</v>
      </c>
      <c r="L10" s="12" t="str">
        <f t="shared" si="0"/>
        <v>060</v>
      </c>
      <c r="M10" s="12" t="str">
        <f t="shared" si="1"/>
        <v>00180</v>
      </c>
      <c r="N10" s="12">
        <v>1</v>
      </c>
      <c r="O10" s="12">
        <v>1</v>
      </c>
      <c r="P10" s="16" t="s">
        <v>24</v>
      </c>
      <c r="Q10" s="10" t="s">
        <v>46</v>
      </c>
      <c r="R10" s="9" t="str">
        <f t="shared" si="3"/>
        <v>20180516-Str-Ml-Wool01-Uvpo1-M1000-D060-T00180-G01-R01-0009.JPG</v>
      </c>
      <c r="V10" s="9">
        <f>I10/I6*100</f>
        <v>33.333333333333329</v>
      </c>
    </row>
    <row r="11" spans="1:23" ht="10.8" x14ac:dyDescent="0.25">
      <c r="A11" s="20" t="s">
        <v>4235</v>
      </c>
      <c r="B11" s="9" t="str">
        <f t="shared" si="2"/>
        <v>20180518</v>
      </c>
      <c r="C11" s="9" t="s">
        <v>872</v>
      </c>
      <c r="D11" s="9" t="s">
        <v>4225</v>
      </c>
      <c r="E11" s="20" t="s">
        <v>29</v>
      </c>
      <c r="F11" s="20" t="s">
        <v>277</v>
      </c>
      <c r="G11" s="20" t="s">
        <v>33</v>
      </c>
      <c r="H11" s="20" t="s">
        <v>4226</v>
      </c>
      <c r="I11" s="20">
        <v>1</v>
      </c>
      <c r="J11" s="20">
        <v>6</v>
      </c>
      <c r="K11" s="12" t="str">
        <f>IF(F11="NA","0000",IF(F11="A01","1000",IF(F11="A02","0000",IF(F11="A02","0300",IF(F11="A04","0200",ERROR)))))</f>
        <v>1000</v>
      </c>
      <c r="L11" s="12" t="str">
        <f t="shared" si="0"/>
        <v>060</v>
      </c>
      <c r="M11" s="12" t="str">
        <f t="shared" si="1"/>
        <v>00360</v>
      </c>
      <c r="N11" s="12">
        <v>1</v>
      </c>
      <c r="O11" s="12">
        <v>1</v>
      </c>
      <c r="P11" s="16" t="s">
        <v>24</v>
      </c>
      <c r="Q11" s="10" t="s">
        <v>97</v>
      </c>
      <c r="R11" s="9" t="str">
        <f t="shared" si="3"/>
        <v>20180518-Str-Ml-Wool01-Uvpo1-M1000-D060-T00360-G01-R01-0033.JPG</v>
      </c>
      <c r="V11" s="9">
        <f>I11/I6*100</f>
        <v>2.083333333333333</v>
      </c>
    </row>
    <row r="12" spans="1:23" ht="10.8" x14ac:dyDescent="0.25">
      <c r="A12" s="20" t="s">
        <v>4236</v>
      </c>
      <c r="B12" s="9" t="str">
        <f t="shared" si="2"/>
        <v>20180521</v>
      </c>
      <c r="C12" s="9" t="s">
        <v>872</v>
      </c>
      <c r="D12" s="9" t="s">
        <v>4225</v>
      </c>
      <c r="E12" s="20" t="s">
        <v>29</v>
      </c>
      <c r="F12" s="20" t="s">
        <v>277</v>
      </c>
      <c r="G12" s="20" t="s">
        <v>33</v>
      </c>
      <c r="H12" s="20" t="s">
        <v>4226</v>
      </c>
      <c r="I12" s="20">
        <v>1</v>
      </c>
      <c r="J12" s="20">
        <v>12</v>
      </c>
      <c r="K12" s="12" t="str">
        <f>IF(F12="NA","0000",IF(F12="A01","1000",IF(F12="A02","0000",IF(F12="A02","0300",IF(F12="A04","0200",ERROR)))))</f>
        <v>1000</v>
      </c>
      <c r="L12" s="12" t="str">
        <f t="shared" si="0"/>
        <v>060</v>
      </c>
      <c r="M12" s="12" t="str">
        <f t="shared" si="1"/>
        <v>00720</v>
      </c>
      <c r="N12" s="12">
        <v>1</v>
      </c>
      <c r="O12" s="12">
        <v>1</v>
      </c>
      <c r="P12" s="16" t="s">
        <v>24</v>
      </c>
      <c r="Q12" s="10" t="s">
        <v>111</v>
      </c>
      <c r="R12" s="9" t="str">
        <f t="shared" si="3"/>
        <v>20180521-Str-Ml-Wool01-Uvpo1-M1000-D060-T00720-G01-R01-0040.JPG</v>
      </c>
      <c r="V12" s="9">
        <f>I12/I6*100</f>
        <v>2.083333333333333</v>
      </c>
    </row>
    <row r="13" spans="1:23" ht="10.8" x14ac:dyDescent="0.25">
      <c r="A13" s="20" t="s">
        <v>4237</v>
      </c>
      <c r="B13" s="9" t="str">
        <f t="shared" si="2"/>
        <v>20180521</v>
      </c>
      <c r="C13" s="9" t="s">
        <v>872</v>
      </c>
      <c r="D13" s="9" t="s">
        <v>4225</v>
      </c>
      <c r="E13" s="20" t="s">
        <v>29</v>
      </c>
      <c r="F13" s="20" t="s">
        <v>277</v>
      </c>
      <c r="G13" s="20" t="s">
        <v>33</v>
      </c>
      <c r="H13" s="20" t="s">
        <v>4226</v>
      </c>
      <c r="I13" s="20">
        <v>2</v>
      </c>
      <c r="J13" s="20">
        <v>24</v>
      </c>
      <c r="K13" s="12" t="str">
        <f>IF(F13="NA","0000",IF(F13="A01","1000",IF(F13="A02","0000",IF(F13="A02","0300",IF(F13="A04","0200",ERROR)))))</f>
        <v>1000</v>
      </c>
      <c r="L13" s="12" t="str">
        <f t="shared" si="0"/>
        <v>060</v>
      </c>
      <c r="M13" s="12" t="str">
        <f t="shared" si="1"/>
        <v>01440</v>
      </c>
      <c r="N13" s="12">
        <v>1</v>
      </c>
      <c r="O13" s="12">
        <v>1</v>
      </c>
      <c r="P13" s="16" t="s">
        <v>24</v>
      </c>
      <c r="Q13" s="10" t="s">
        <v>155</v>
      </c>
      <c r="R13" s="9" t="str">
        <f t="shared" si="3"/>
        <v>20180521-Str-Ml-Wool01-Uvpo1-M1000-D060-T01440-G01-R01-0062.JPG</v>
      </c>
      <c r="V13" s="9">
        <f>I13/I6*100</f>
        <v>4.1666666666666661</v>
      </c>
    </row>
    <row r="14" spans="1:23" ht="10.8" x14ac:dyDescent="0.25">
      <c r="A14" s="20" t="s">
        <v>4238</v>
      </c>
      <c r="B14" s="9" t="str">
        <f t="shared" si="2"/>
        <v>20180611</v>
      </c>
      <c r="C14" s="9" t="s">
        <v>872</v>
      </c>
      <c r="D14" s="9" t="s">
        <v>4225</v>
      </c>
      <c r="E14" s="20" t="s">
        <v>29</v>
      </c>
      <c r="F14" s="20" t="s">
        <v>277</v>
      </c>
      <c r="G14" s="20" t="s">
        <v>33</v>
      </c>
      <c r="H14" s="20" t="s">
        <v>4226</v>
      </c>
      <c r="I14" s="20">
        <v>2</v>
      </c>
      <c r="J14" s="20">
        <v>48</v>
      </c>
      <c r="K14" s="12" t="str">
        <f>IF(F14="NA","0000",IF(F14="A01","1000",IF(F14="A02","0000",IF(F14="A02","0300",IF(F14="A04","0200",ERROR)))))</f>
        <v>1000</v>
      </c>
      <c r="L14" s="12" t="str">
        <f t="shared" si="0"/>
        <v>060</v>
      </c>
      <c r="M14" s="12" t="str">
        <f t="shared" si="1"/>
        <v>02880</v>
      </c>
      <c r="N14" s="12">
        <v>1</v>
      </c>
      <c r="O14" s="12">
        <v>1</v>
      </c>
      <c r="P14" s="16" t="s">
        <v>24</v>
      </c>
      <c r="Q14" s="10" t="s">
        <v>241</v>
      </c>
      <c r="R14" s="9" t="str">
        <f t="shared" si="3"/>
        <v>20180611-Str-Ml-Wool01-Uvpo1-M1000-D060-T02880-G01-R01-0105.JPG</v>
      </c>
      <c r="V14" s="9">
        <f>I14/I6*100</f>
        <v>4.1666666666666661</v>
      </c>
    </row>
    <row r="15" spans="1:23" ht="10.8" x14ac:dyDescent="0.25">
      <c r="A15" s="20" t="s">
        <v>4239</v>
      </c>
      <c r="B15" s="9" t="str">
        <f t="shared" si="2"/>
        <v>20180708</v>
      </c>
      <c r="C15" s="9" t="s">
        <v>872</v>
      </c>
      <c r="D15" s="9" t="s">
        <v>4225</v>
      </c>
      <c r="E15" s="20" t="s">
        <v>29</v>
      </c>
      <c r="F15" s="20" t="s">
        <v>277</v>
      </c>
      <c r="G15" s="20" t="s">
        <v>33</v>
      </c>
      <c r="H15" s="20" t="s">
        <v>4226</v>
      </c>
      <c r="I15" s="20">
        <v>0</v>
      </c>
      <c r="J15" s="20">
        <v>168</v>
      </c>
      <c r="K15" s="12" t="str">
        <f>IF(F15="NA","0000",IF(F15="A01","1000",IF(F15="A02","0000",IF(F15="A02","0300",IF(F15="A04","0200",ERROR)))))</f>
        <v>1000</v>
      </c>
      <c r="L15" s="12" t="str">
        <f t="shared" si="0"/>
        <v>060</v>
      </c>
      <c r="M15" s="12" t="str">
        <f t="shared" si="1"/>
        <v>10080</v>
      </c>
      <c r="N15" s="12">
        <v>1</v>
      </c>
      <c r="O15" s="12">
        <v>1</v>
      </c>
      <c r="P15" s="16" t="s">
        <v>24</v>
      </c>
      <c r="Q15" s="10" t="s">
        <v>407</v>
      </c>
      <c r="R15" s="9" t="str">
        <f t="shared" si="3"/>
        <v>20180708-Str-Ml-Wool01-Uvpo1-M1000-D060-T10080-G01-R01-0186.JPG</v>
      </c>
      <c r="V15" s="9">
        <f>I15/I6*100</f>
        <v>0</v>
      </c>
    </row>
    <row r="16" spans="1:23" ht="10.8" x14ac:dyDescent="0.25">
      <c r="A16" s="20" t="s">
        <v>4240</v>
      </c>
      <c r="B16" s="9" t="str">
        <f t="shared" si="2"/>
        <v>20180516</v>
      </c>
      <c r="C16" s="9" t="s">
        <v>872</v>
      </c>
      <c r="D16" s="9" t="s">
        <v>4225</v>
      </c>
      <c r="E16" s="20" t="s">
        <v>23</v>
      </c>
      <c r="F16" s="20" t="s">
        <v>24</v>
      </c>
      <c r="G16" s="20" t="s">
        <v>25</v>
      </c>
      <c r="H16" s="20" t="s">
        <v>4226</v>
      </c>
      <c r="I16" s="20">
        <v>4</v>
      </c>
      <c r="J16" s="20" t="s">
        <v>24</v>
      </c>
      <c r="K16" s="12" t="str">
        <f>IF(F16="NA","0000",IF(F16="A01","1000",IF(F16="A02","0000",IF(F16="A02","0300",IF(F16="A04","0200",ERROR)))))</f>
        <v>0000</v>
      </c>
      <c r="L16" s="12" t="str">
        <f t="shared" si="0"/>
        <v>000</v>
      </c>
      <c r="M16" s="12" t="str">
        <f t="shared" si="1"/>
        <v>00000</v>
      </c>
      <c r="N16" s="12">
        <v>2</v>
      </c>
      <c r="O16" s="12">
        <v>1</v>
      </c>
      <c r="P16" s="16" t="s">
        <v>24</v>
      </c>
      <c r="Q16" s="10" t="s">
        <v>48</v>
      </c>
      <c r="R16" s="9" t="str">
        <f t="shared" si="3"/>
        <v>20180516-Str-Ml-Cott01-Ndata-M0000-D000-T00000-G02-R01-0010.JPG</v>
      </c>
      <c r="S16" s="3"/>
      <c r="T16" s="3"/>
      <c r="U16" s="3"/>
    </row>
    <row r="17" spans="1:22" ht="10.8" x14ac:dyDescent="0.25">
      <c r="A17" s="20" t="s">
        <v>4241</v>
      </c>
      <c r="B17" s="9" t="str">
        <f t="shared" si="2"/>
        <v>20180516</v>
      </c>
      <c r="C17" s="9" t="s">
        <v>872</v>
      </c>
      <c r="D17" s="9" t="s">
        <v>4225</v>
      </c>
      <c r="E17" s="20" t="s">
        <v>459</v>
      </c>
      <c r="F17" s="20" t="s">
        <v>24</v>
      </c>
      <c r="G17" s="20" t="s">
        <v>25</v>
      </c>
      <c r="H17" s="20" t="s">
        <v>4226</v>
      </c>
      <c r="I17" s="20">
        <v>1</v>
      </c>
      <c r="J17" s="20" t="s">
        <v>24</v>
      </c>
      <c r="K17" s="12" t="str">
        <f>IF(F17="NA","0000",IF(F17="A01","1000",IF(F17="A02","0000",IF(F17="A02","0300",IF(F17="A04","0200",ERROR)))))</f>
        <v>0000</v>
      </c>
      <c r="L17" s="12" t="str">
        <f t="shared" si="0"/>
        <v>000</v>
      </c>
      <c r="M17" s="12" t="str">
        <f t="shared" si="1"/>
        <v>00000</v>
      </c>
      <c r="N17" s="12">
        <v>2</v>
      </c>
      <c r="O17" s="12">
        <v>1</v>
      </c>
      <c r="P17" s="16" t="s">
        <v>24</v>
      </c>
      <c r="Q17" s="10" t="s">
        <v>50</v>
      </c>
      <c r="R17" s="9" t="str">
        <f t="shared" si="3"/>
        <v>20180516-Str-Ml-Nylo01-Ndata-M0000-D000-T00000-G02-R01-0011.JPG</v>
      </c>
      <c r="S17" s="3"/>
      <c r="T17" s="3"/>
      <c r="U17" s="3"/>
    </row>
    <row r="18" spans="1:22" ht="10.8" x14ac:dyDescent="0.25">
      <c r="A18" s="20" t="s">
        <v>4242</v>
      </c>
      <c r="B18" s="9" t="str">
        <f t="shared" si="2"/>
        <v>20180516</v>
      </c>
      <c r="C18" s="9" t="s">
        <v>872</v>
      </c>
      <c r="D18" s="9" t="s">
        <v>4225</v>
      </c>
      <c r="E18" s="20" t="s">
        <v>23</v>
      </c>
      <c r="F18" s="20" t="s">
        <v>277</v>
      </c>
      <c r="G18" s="20" t="s">
        <v>33</v>
      </c>
      <c r="H18" s="20" t="s">
        <v>4226</v>
      </c>
      <c r="I18" s="20">
        <v>205</v>
      </c>
      <c r="J18" s="20" t="s">
        <v>24</v>
      </c>
      <c r="K18" s="12" t="str">
        <f>IF(F18="NA","0000",IF(F18="A01","1000",IF(F18="A02","0000",IF(F18="A02","0300",IF(F18="A04","0200",ERROR)))))</f>
        <v>1000</v>
      </c>
      <c r="L18" s="12" t="str">
        <f>IF(F18="NA",TEXT(0,"000"),TEXT(60,"000"))</f>
        <v>060</v>
      </c>
      <c r="M18" s="12" t="str">
        <f t="shared" si="1"/>
        <v>00000</v>
      </c>
      <c r="N18" s="12">
        <v>2</v>
      </c>
      <c r="O18" s="12">
        <v>1</v>
      </c>
      <c r="P18" s="16" t="s">
        <v>24</v>
      </c>
      <c r="Q18" s="10" t="s">
        <v>52</v>
      </c>
      <c r="R18" s="9" t="str">
        <f t="shared" si="3"/>
        <v>20180516-Str-Ml-Cott01-Uvpo1-M1000-D060-T00000-G02-R01-0012.JPG</v>
      </c>
      <c r="S18" s="3"/>
      <c r="T18" s="3"/>
      <c r="U18" s="3"/>
    </row>
    <row r="19" spans="1:22" ht="10.8" x14ac:dyDescent="0.25">
      <c r="A19" s="20" t="s">
        <v>4243</v>
      </c>
      <c r="B19" s="9" t="str">
        <f t="shared" si="2"/>
        <v>20180516</v>
      </c>
      <c r="C19" s="9" t="s">
        <v>872</v>
      </c>
      <c r="D19" s="9" t="s">
        <v>4225</v>
      </c>
      <c r="E19" s="20" t="s">
        <v>23</v>
      </c>
      <c r="F19" s="20" t="s">
        <v>277</v>
      </c>
      <c r="G19" s="20" t="s">
        <v>33</v>
      </c>
      <c r="H19" s="20" t="s">
        <v>4226</v>
      </c>
      <c r="I19" s="20">
        <v>142</v>
      </c>
      <c r="J19" s="20" t="s">
        <v>24</v>
      </c>
      <c r="K19" s="12" t="str">
        <f>IF(F19="NA","0000",IF(F19="A01","1000",IF(F19="A02","0000",IF(F19="A02","0300",IF(F19="A04","0200",ERROR)))))</f>
        <v>1000</v>
      </c>
      <c r="L19" s="12" t="str">
        <f>IF(F19="NA",TEXT(0,"000"),TEXT(60,"000"))</f>
        <v>060</v>
      </c>
      <c r="M19" s="12" t="str">
        <f t="shared" si="1"/>
        <v>00000</v>
      </c>
      <c r="N19" s="12">
        <v>2</v>
      </c>
      <c r="O19" s="12">
        <v>1</v>
      </c>
      <c r="P19" s="16" t="s">
        <v>24</v>
      </c>
      <c r="Q19" s="10" t="s">
        <v>54</v>
      </c>
      <c r="R19" s="9" t="str">
        <f t="shared" si="3"/>
        <v>20180516-Str-Ml-Cott01-Uvpo1-M1000-D060-T00000-G02-R01-0013.JPG</v>
      </c>
      <c r="S19" s="3"/>
      <c r="T19" s="3"/>
      <c r="U19" s="3"/>
    </row>
    <row r="20" spans="1:22" ht="10.8" x14ac:dyDescent="0.25">
      <c r="A20" s="20" t="s">
        <v>4244</v>
      </c>
      <c r="B20" s="9" t="str">
        <f t="shared" si="2"/>
        <v>20180516</v>
      </c>
      <c r="C20" s="9" t="s">
        <v>872</v>
      </c>
      <c r="D20" s="9" t="s">
        <v>4225</v>
      </c>
      <c r="E20" s="20" t="s">
        <v>459</v>
      </c>
      <c r="F20" s="20" t="s">
        <v>277</v>
      </c>
      <c r="G20" s="20" t="s">
        <v>33</v>
      </c>
      <c r="H20" s="20" t="s">
        <v>4226</v>
      </c>
      <c r="I20" s="20">
        <v>95</v>
      </c>
      <c r="J20" s="20">
        <v>0</v>
      </c>
      <c r="K20" s="12" t="str">
        <f>IF(F20="NA","0000",IF(F20="A01","1000",IF(F20="A02","0000",IF(F20="A02","0300",IF(F20="A04","0200",ERROR)))))</f>
        <v>1000</v>
      </c>
      <c r="L20" s="12" t="str">
        <f t="shared" si="0"/>
        <v>060</v>
      </c>
      <c r="M20" s="12" t="str">
        <f t="shared" si="1"/>
        <v>00000</v>
      </c>
      <c r="N20" s="12">
        <v>2</v>
      </c>
      <c r="O20" s="12">
        <v>1</v>
      </c>
      <c r="P20" s="16" t="s">
        <v>24</v>
      </c>
      <c r="Q20" s="10" t="s">
        <v>56</v>
      </c>
      <c r="R20" s="9" t="str">
        <f t="shared" si="3"/>
        <v>20180516-Str-Ml-Nylo01-Uvpo1-M1000-D060-T00000-G02-R01-0014.JPG</v>
      </c>
      <c r="S20" s="3">
        <f>I20-I17</f>
        <v>94</v>
      </c>
      <c r="T20" s="3">
        <f>I18-I16</f>
        <v>201</v>
      </c>
      <c r="U20" s="3">
        <f>S20/T20</f>
        <v>0.46766169154228854</v>
      </c>
      <c r="V20" s="9">
        <f>I20/I20*100</f>
        <v>100</v>
      </c>
    </row>
    <row r="21" spans="1:22" ht="10.8" x14ac:dyDescent="0.25">
      <c r="A21" s="20" t="s">
        <v>4245</v>
      </c>
      <c r="B21" s="9" t="str">
        <f t="shared" si="2"/>
        <v>20180516</v>
      </c>
      <c r="C21" s="9" t="s">
        <v>872</v>
      </c>
      <c r="D21" s="9" t="s">
        <v>4225</v>
      </c>
      <c r="E21" s="20" t="s">
        <v>459</v>
      </c>
      <c r="F21" s="20" t="s">
        <v>277</v>
      </c>
      <c r="G21" s="20" t="s">
        <v>33</v>
      </c>
      <c r="H21" s="20" t="s">
        <v>4226</v>
      </c>
      <c r="I21" s="20">
        <v>30</v>
      </c>
      <c r="J21" s="20">
        <v>0.5</v>
      </c>
      <c r="K21" s="12" t="str">
        <f>IF(F21="NA","0000",IF(F21="A01","1000",IF(F21="A02","0000",IF(F21="A02","0300",IF(F21="A04","0200",ERROR)))))</f>
        <v>1000</v>
      </c>
      <c r="L21" s="12" t="str">
        <f t="shared" si="0"/>
        <v>060</v>
      </c>
      <c r="M21" s="12" t="str">
        <f t="shared" si="1"/>
        <v>00030</v>
      </c>
      <c r="N21" s="12">
        <v>2</v>
      </c>
      <c r="O21" s="12">
        <v>1</v>
      </c>
      <c r="P21" s="16" t="s">
        <v>24</v>
      </c>
      <c r="Q21" s="10" t="s">
        <v>58</v>
      </c>
      <c r="R21" s="9" t="str">
        <f t="shared" si="3"/>
        <v>20180516-Str-Ml-Nylo01-Uvpo1-M1000-D060-T00030-G02-R01-0015.JPG</v>
      </c>
      <c r="V21" s="9">
        <f>I21/I20*100</f>
        <v>31.578947368421051</v>
      </c>
    </row>
    <row r="22" spans="1:22" ht="10.8" x14ac:dyDescent="0.25">
      <c r="A22" s="20" t="s">
        <v>4246</v>
      </c>
      <c r="B22" s="9" t="str">
        <f t="shared" si="2"/>
        <v>20180516</v>
      </c>
      <c r="C22" s="9" t="s">
        <v>872</v>
      </c>
      <c r="D22" s="9" t="s">
        <v>4225</v>
      </c>
      <c r="E22" s="20" t="s">
        <v>459</v>
      </c>
      <c r="F22" s="20" t="s">
        <v>277</v>
      </c>
      <c r="G22" s="20" t="s">
        <v>33</v>
      </c>
      <c r="H22" s="20" t="s">
        <v>4226</v>
      </c>
      <c r="I22" s="20">
        <v>46</v>
      </c>
      <c r="J22" s="20">
        <v>1</v>
      </c>
      <c r="K22" s="12" t="str">
        <f>IF(F22="NA","0000",IF(F22="A01","1000",IF(F22="A02","0000",IF(F22="A02","0300",IF(F22="A04","0200",ERROR)))))</f>
        <v>1000</v>
      </c>
      <c r="L22" s="12" t="str">
        <f t="shared" si="0"/>
        <v>060</v>
      </c>
      <c r="M22" s="12" t="str">
        <f t="shared" si="1"/>
        <v>00060</v>
      </c>
      <c r="N22" s="12">
        <v>2</v>
      </c>
      <c r="O22" s="12">
        <v>1</v>
      </c>
      <c r="P22" s="16" t="s">
        <v>24</v>
      </c>
      <c r="Q22" s="10" t="s">
        <v>60</v>
      </c>
      <c r="R22" s="9" t="str">
        <f t="shared" si="3"/>
        <v>20180516-Str-Ml-Nylo01-Uvpo1-M1000-D060-T00060-G02-R01-0016.JPG</v>
      </c>
      <c r="V22" s="9">
        <f>I22/I20*100</f>
        <v>48.421052631578945</v>
      </c>
    </row>
    <row r="23" spans="1:22" ht="10.8" x14ac:dyDescent="0.25">
      <c r="A23" s="20" t="s">
        <v>4247</v>
      </c>
      <c r="B23" s="9" t="str">
        <f t="shared" si="2"/>
        <v>20180518</v>
      </c>
      <c r="C23" s="9" t="s">
        <v>872</v>
      </c>
      <c r="D23" s="9" t="s">
        <v>4225</v>
      </c>
      <c r="E23" s="20" t="s">
        <v>459</v>
      </c>
      <c r="F23" s="20" t="s">
        <v>277</v>
      </c>
      <c r="G23" s="20" t="s">
        <v>33</v>
      </c>
      <c r="H23" s="20" t="s">
        <v>4226</v>
      </c>
      <c r="I23" s="20">
        <v>36</v>
      </c>
      <c r="J23" s="20">
        <v>2</v>
      </c>
      <c r="K23" s="12" t="str">
        <f>IF(F23="NA","0000",IF(F23="A01","1000",IF(F23="A02","0000",IF(F23="A02","0300",IF(F23="A04","0200",ERROR)))))</f>
        <v>1000</v>
      </c>
      <c r="L23" s="12" t="str">
        <f t="shared" si="0"/>
        <v>060</v>
      </c>
      <c r="M23" s="12" t="str">
        <f t="shared" si="1"/>
        <v>00120</v>
      </c>
      <c r="N23" s="12">
        <v>2</v>
      </c>
      <c r="O23" s="12">
        <v>1</v>
      </c>
      <c r="P23" s="16" t="s">
        <v>24</v>
      </c>
      <c r="Q23" s="10" t="s">
        <v>74</v>
      </c>
      <c r="R23" s="9" t="str">
        <f t="shared" si="3"/>
        <v>20180518-Str-Ml-Nylo01-Uvpo1-M1000-D060-T00120-G02-R01-0022.JPG</v>
      </c>
      <c r="V23" s="9">
        <f>I23/I20*100</f>
        <v>37.894736842105267</v>
      </c>
    </row>
    <row r="24" spans="1:22" ht="10.8" x14ac:dyDescent="0.25">
      <c r="A24" s="20" t="s">
        <v>4248</v>
      </c>
      <c r="B24" s="9" t="str">
        <f t="shared" si="2"/>
        <v>20180518</v>
      </c>
      <c r="C24" s="9" t="s">
        <v>872</v>
      </c>
      <c r="D24" s="9" t="s">
        <v>4225</v>
      </c>
      <c r="E24" s="20" t="s">
        <v>459</v>
      </c>
      <c r="F24" s="20" t="s">
        <v>277</v>
      </c>
      <c r="G24" s="20" t="s">
        <v>33</v>
      </c>
      <c r="H24" s="20" t="s">
        <v>4226</v>
      </c>
      <c r="I24" s="20">
        <v>26</v>
      </c>
      <c r="J24" s="20">
        <v>3</v>
      </c>
      <c r="K24" s="12" t="str">
        <f>IF(F24="NA","0000",IF(F24="A01","1000",IF(F24="A02","0000",IF(F24="A02","0300",IF(F24="A04","0200",ERROR)))))</f>
        <v>1000</v>
      </c>
      <c r="L24" s="12" t="str">
        <f t="shared" si="0"/>
        <v>060</v>
      </c>
      <c r="M24" s="12" t="str">
        <f t="shared" si="1"/>
        <v>00180</v>
      </c>
      <c r="N24" s="12">
        <v>2</v>
      </c>
      <c r="O24" s="12">
        <v>1</v>
      </c>
      <c r="P24" s="16" t="s">
        <v>24</v>
      </c>
      <c r="Q24" s="10" t="s">
        <v>93</v>
      </c>
      <c r="R24" s="9" t="str">
        <f t="shared" si="3"/>
        <v>20180518-Str-Ml-Nylo01-Uvpo1-M1000-D060-T00180-G02-R01-0031.JPG</v>
      </c>
      <c r="V24" s="9">
        <f>I24/I20*100</f>
        <v>27.368421052631582</v>
      </c>
    </row>
    <row r="25" spans="1:22" ht="10.8" x14ac:dyDescent="0.25">
      <c r="A25" s="20" t="s">
        <v>4249</v>
      </c>
      <c r="B25" s="9" t="str">
        <f t="shared" si="2"/>
        <v>20180521</v>
      </c>
      <c r="C25" s="9" t="s">
        <v>872</v>
      </c>
      <c r="D25" s="9" t="s">
        <v>4225</v>
      </c>
      <c r="E25" s="20" t="s">
        <v>459</v>
      </c>
      <c r="F25" s="20" t="s">
        <v>277</v>
      </c>
      <c r="G25" s="20" t="s">
        <v>33</v>
      </c>
      <c r="H25" s="20" t="s">
        <v>4226</v>
      </c>
      <c r="I25" s="20">
        <v>1</v>
      </c>
      <c r="J25" s="20">
        <v>6</v>
      </c>
      <c r="K25" s="12" t="str">
        <f>IF(F25="NA","0000",IF(F25="A01","1000",IF(F25="A02","0000",IF(F25="A02","0300",IF(F25="A04","0200",ERROR)))))</f>
        <v>1000</v>
      </c>
      <c r="L25" s="12" t="str">
        <f t="shared" si="0"/>
        <v>060</v>
      </c>
      <c r="M25" s="12" t="str">
        <f t="shared" si="1"/>
        <v>00360</v>
      </c>
      <c r="N25" s="12">
        <v>2</v>
      </c>
      <c r="O25" s="12">
        <v>1</v>
      </c>
      <c r="P25" s="16" t="s">
        <v>24</v>
      </c>
      <c r="Q25" s="10" t="s">
        <v>107</v>
      </c>
      <c r="R25" s="9" t="str">
        <f t="shared" si="3"/>
        <v>20180521-Str-Ml-Nylo01-Uvpo1-M1000-D060-T00360-G02-R01-0038.JPG</v>
      </c>
      <c r="V25" s="9">
        <f>I25/I20*100</f>
        <v>1.0526315789473684</v>
      </c>
    </row>
    <row r="26" spans="1:22" ht="10.8" x14ac:dyDescent="0.25">
      <c r="A26" s="20" t="s">
        <v>4250</v>
      </c>
      <c r="B26" s="9" t="str">
        <f t="shared" si="2"/>
        <v>20180521</v>
      </c>
      <c r="C26" s="9" t="s">
        <v>872</v>
      </c>
      <c r="D26" s="9" t="s">
        <v>4225</v>
      </c>
      <c r="E26" s="20" t="s">
        <v>459</v>
      </c>
      <c r="F26" s="20" t="s">
        <v>277</v>
      </c>
      <c r="G26" s="20" t="s">
        <v>33</v>
      </c>
      <c r="H26" s="20" t="s">
        <v>4226</v>
      </c>
      <c r="I26" s="20">
        <v>7</v>
      </c>
      <c r="J26" s="20">
        <v>12</v>
      </c>
      <c r="K26" s="12" t="str">
        <f>IF(F26="NA","0000",IF(F26="A01","1000",IF(F26="A02","0000",IF(F26="A02","0300",IF(F26="A04","0200",ERROR)))))</f>
        <v>1000</v>
      </c>
      <c r="L26" s="12" t="str">
        <f t="shared" si="0"/>
        <v>060</v>
      </c>
      <c r="M26" s="12" t="str">
        <f t="shared" si="1"/>
        <v>00720</v>
      </c>
      <c r="N26" s="12">
        <v>2</v>
      </c>
      <c r="O26" s="12">
        <v>1</v>
      </c>
      <c r="P26" s="16" t="s">
        <v>24</v>
      </c>
      <c r="Q26" s="10" t="s">
        <v>143</v>
      </c>
      <c r="R26" s="9" t="str">
        <f t="shared" si="3"/>
        <v>20180521-Str-Ml-Nylo01-Uvpo1-M1000-D060-T00720-G02-R01-0056.JPG</v>
      </c>
      <c r="V26" s="9">
        <f>I26/I20*100</f>
        <v>7.3684210526315779</v>
      </c>
    </row>
    <row r="27" spans="1:22" ht="10.8" x14ac:dyDescent="0.25">
      <c r="A27" s="20" t="s">
        <v>4251</v>
      </c>
      <c r="B27" s="9" t="str">
        <f t="shared" si="2"/>
        <v>20180603</v>
      </c>
      <c r="C27" s="9" t="s">
        <v>872</v>
      </c>
      <c r="D27" s="9" t="s">
        <v>4225</v>
      </c>
      <c r="E27" s="20" t="s">
        <v>459</v>
      </c>
      <c r="F27" s="20" t="s">
        <v>277</v>
      </c>
      <c r="G27" s="20" t="s">
        <v>33</v>
      </c>
      <c r="H27" s="20" t="s">
        <v>4226</v>
      </c>
      <c r="I27" s="20">
        <v>3</v>
      </c>
      <c r="J27" s="20">
        <v>24</v>
      </c>
      <c r="K27" s="12" t="str">
        <f>IF(F27="NA","0000",IF(F27="A01","1000",IF(F27="A02","0000",IF(F27="A02","0300",IF(F27="A04","0200",ERROR)))))</f>
        <v>1000</v>
      </c>
      <c r="L27" s="12" t="str">
        <f t="shared" si="0"/>
        <v>060</v>
      </c>
      <c r="M27" s="12" t="str">
        <f t="shared" si="1"/>
        <v>01440</v>
      </c>
      <c r="N27" s="12">
        <v>2</v>
      </c>
      <c r="O27" s="12">
        <v>1</v>
      </c>
      <c r="P27" s="16" t="s">
        <v>24</v>
      </c>
      <c r="Q27" s="10" t="s">
        <v>163</v>
      </c>
      <c r="R27" s="9" t="str">
        <f t="shared" si="3"/>
        <v>20180603-Str-Ml-Nylo01-Uvpo1-M1000-D060-T01440-G02-R01-0066.JPG</v>
      </c>
      <c r="V27" s="9">
        <f>I27/I20*100</f>
        <v>3.1578947368421053</v>
      </c>
    </row>
    <row r="28" spans="1:22" ht="10.8" x14ac:dyDescent="0.25">
      <c r="A28" s="20" t="s">
        <v>4252</v>
      </c>
      <c r="B28" s="9" t="str">
        <f t="shared" si="2"/>
        <v>20180619</v>
      </c>
      <c r="C28" s="9" t="s">
        <v>872</v>
      </c>
      <c r="D28" s="9" t="s">
        <v>4225</v>
      </c>
      <c r="E28" s="20" t="s">
        <v>459</v>
      </c>
      <c r="F28" s="20" t="s">
        <v>277</v>
      </c>
      <c r="G28" s="20" t="s">
        <v>33</v>
      </c>
      <c r="H28" s="20" t="s">
        <v>4226</v>
      </c>
      <c r="I28" s="20">
        <v>3</v>
      </c>
      <c r="J28" s="20">
        <v>48</v>
      </c>
      <c r="K28" s="12" t="str">
        <f>IF(F28="NA","0000",IF(F28="A01","1000",IF(F28="A02","0000",IF(F28="A02","0300",IF(F28="A04","0200",ERROR)))))</f>
        <v>1000</v>
      </c>
      <c r="L28" s="12" t="str">
        <f t="shared" si="0"/>
        <v>060</v>
      </c>
      <c r="M28" s="12" t="str">
        <f t="shared" si="1"/>
        <v>02880</v>
      </c>
      <c r="N28" s="12">
        <v>2</v>
      </c>
      <c r="O28" s="12">
        <v>1</v>
      </c>
      <c r="P28" s="16" t="s">
        <v>24</v>
      </c>
      <c r="Q28" s="10" t="s">
        <v>289</v>
      </c>
      <c r="R28" s="9" t="str">
        <f t="shared" si="3"/>
        <v>20180619-Str-Ml-Nylo01-Uvpo1-M1000-D060-T02880-G02-R01-0128.JPG</v>
      </c>
      <c r="V28" s="9">
        <f>I28/I20*100</f>
        <v>3.1578947368421053</v>
      </c>
    </row>
    <row r="29" spans="1:22" ht="10.8" x14ac:dyDescent="0.25">
      <c r="A29" s="20" t="s">
        <v>4253</v>
      </c>
      <c r="B29" s="9" t="str">
        <f t="shared" si="2"/>
        <v>20180709</v>
      </c>
      <c r="C29" s="9" t="s">
        <v>872</v>
      </c>
      <c r="D29" s="9" t="s">
        <v>4225</v>
      </c>
      <c r="E29" s="20" t="s">
        <v>459</v>
      </c>
      <c r="F29" s="20" t="s">
        <v>277</v>
      </c>
      <c r="G29" s="20" t="s">
        <v>33</v>
      </c>
      <c r="H29" s="20" t="s">
        <v>4226</v>
      </c>
      <c r="I29" s="20">
        <v>0</v>
      </c>
      <c r="J29" s="20">
        <v>168</v>
      </c>
      <c r="K29" s="12" t="str">
        <f>IF(F29="NA","0000",IF(F29="A01","1000",IF(F29="A02","0000",IF(F29="A02","0300",IF(F29="A04","0200",ERROR)))))</f>
        <v>1000</v>
      </c>
      <c r="L29" s="12" t="str">
        <f>IF(F29="NA",TEXT(0,"000"),TEXT(60,"000"))</f>
        <v>060</v>
      </c>
      <c r="M29" s="12" t="str">
        <f>IF(J29="NA",TEXT(0,"00000"),TEXT((J29*60),"00000"))</f>
        <v>10080</v>
      </c>
      <c r="N29" s="12">
        <v>2</v>
      </c>
      <c r="O29" s="12">
        <v>1</v>
      </c>
      <c r="P29" s="16" t="s">
        <v>4254</v>
      </c>
      <c r="Q29" s="10" t="s">
        <v>417</v>
      </c>
      <c r="R29" s="9" t="str">
        <f t="shared" si="3"/>
        <v>20180709-Str-Ml-Nylo01-Uvpo1-M1000-D060-T10080-G02-R01-0191.JPG</v>
      </c>
      <c r="V29" s="9">
        <f>I29/I20*100</f>
        <v>0</v>
      </c>
    </row>
    <row r="30" spans="1:22" s="35" customFormat="1" ht="10.8" x14ac:dyDescent="0.25">
      <c r="A30" s="20" t="s">
        <v>4255</v>
      </c>
      <c r="B30" s="9" t="str">
        <f t="shared" si="2"/>
        <v>20180518</v>
      </c>
      <c r="C30" s="9" t="s">
        <v>872</v>
      </c>
      <c r="D30" s="9" t="s">
        <v>4225</v>
      </c>
      <c r="E30" s="20" t="s">
        <v>23</v>
      </c>
      <c r="F30" s="20" t="s">
        <v>24</v>
      </c>
      <c r="G30" s="20" t="s">
        <v>25</v>
      </c>
      <c r="H30" s="20" t="s">
        <v>4226</v>
      </c>
      <c r="I30" s="20">
        <v>31</v>
      </c>
      <c r="J30" s="20" t="s">
        <v>24</v>
      </c>
      <c r="K30" s="12" t="str">
        <f>IF(F30="NA","0000",IF(F30="A01","1000",IF(F30="A02","0000",IF(F30="A02","0300",IF(F30="A04","0200",ERROR)))))</f>
        <v>0000</v>
      </c>
      <c r="L30" s="12" t="str">
        <f t="shared" si="0"/>
        <v>000</v>
      </c>
      <c r="M30" s="12" t="str">
        <f t="shared" si="1"/>
        <v>00000</v>
      </c>
      <c r="N30" s="12">
        <v>1</v>
      </c>
      <c r="O30" s="12">
        <v>2</v>
      </c>
      <c r="P30" s="16" t="s">
        <v>24</v>
      </c>
      <c r="Q30" s="10" t="s">
        <v>62</v>
      </c>
      <c r="R30" s="9" t="str">
        <f t="shared" si="3"/>
        <v>20180518-Str-Ml-Cott01-Ndata-M0000-D000-T00000-G01-R02-0017.JPG</v>
      </c>
      <c r="S30" s="3"/>
      <c r="T30" s="3"/>
      <c r="U30" s="3"/>
    </row>
    <row r="31" spans="1:22" ht="10.8" x14ac:dyDescent="0.25">
      <c r="A31" s="20" t="s">
        <v>4256</v>
      </c>
      <c r="B31" s="9" t="str">
        <f t="shared" si="2"/>
        <v>20180518</v>
      </c>
      <c r="C31" s="9" t="s">
        <v>872</v>
      </c>
      <c r="D31" s="9" t="s">
        <v>4225</v>
      </c>
      <c r="E31" s="20" t="s">
        <v>29</v>
      </c>
      <c r="F31" s="20" t="s">
        <v>24</v>
      </c>
      <c r="G31" s="20" t="s">
        <v>25</v>
      </c>
      <c r="H31" s="20" t="s">
        <v>4226</v>
      </c>
      <c r="I31" s="20">
        <v>1</v>
      </c>
      <c r="J31" s="20" t="s">
        <v>24</v>
      </c>
      <c r="K31" s="12" t="str">
        <f>IF(F31="NA","0000",IF(F31="A01","1000",IF(F31="A02","0000",IF(F31="A02","0300",IF(F31="A04","0200",ERROR)))))</f>
        <v>0000</v>
      </c>
      <c r="L31" s="12" t="str">
        <f t="shared" si="0"/>
        <v>000</v>
      </c>
      <c r="M31" s="12" t="str">
        <f t="shared" si="1"/>
        <v>00000</v>
      </c>
      <c r="N31" s="12">
        <v>1</v>
      </c>
      <c r="O31" s="12">
        <v>2</v>
      </c>
      <c r="P31" s="16" t="s">
        <v>24</v>
      </c>
      <c r="Q31" s="10" t="s">
        <v>64</v>
      </c>
      <c r="R31" s="9" t="str">
        <f t="shared" si="3"/>
        <v>20180518-Str-Ml-Wool01-Ndata-M0000-D000-T00000-G01-R02-0018.JPG</v>
      </c>
      <c r="S31" s="3"/>
      <c r="T31" s="3"/>
      <c r="U31" s="3"/>
    </row>
    <row r="32" spans="1:22" ht="10.8" x14ac:dyDescent="0.25">
      <c r="A32" s="20" t="s">
        <v>4257</v>
      </c>
      <c r="B32" s="9" t="str">
        <f t="shared" si="2"/>
        <v>20180518</v>
      </c>
      <c r="C32" s="9" t="s">
        <v>872</v>
      </c>
      <c r="D32" s="9" t="s">
        <v>4225</v>
      </c>
      <c r="E32" s="20" t="s">
        <v>23</v>
      </c>
      <c r="F32" s="20" t="s">
        <v>277</v>
      </c>
      <c r="G32" s="20" t="s">
        <v>33</v>
      </c>
      <c r="H32" s="20" t="s">
        <v>4226</v>
      </c>
      <c r="I32" s="20">
        <v>148</v>
      </c>
      <c r="J32" s="20" t="s">
        <v>24</v>
      </c>
      <c r="K32" s="12" t="str">
        <f>IF(F32="NA","0000",IF(F32="A01","1000",IF(F32="A02","0000",IF(F32="A02","0300",IF(F32="A04","0200",ERROR)))))</f>
        <v>1000</v>
      </c>
      <c r="L32" s="12" t="str">
        <f t="shared" si="0"/>
        <v>060</v>
      </c>
      <c r="M32" s="12" t="str">
        <f t="shared" si="1"/>
        <v>00000</v>
      </c>
      <c r="N32" s="12">
        <v>1</v>
      </c>
      <c r="O32" s="12">
        <v>2</v>
      </c>
      <c r="P32" s="16" t="s">
        <v>24</v>
      </c>
      <c r="Q32" s="10" t="s">
        <v>67</v>
      </c>
      <c r="R32" s="9" t="str">
        <f t="shared" si="3"/>
        <v>20180518-Str-Ml-Cott01-Uvpo1-M1000-D060-T00000-G01-R02-0019.JPG</v>
      </c>
      <c r="S32" s="3"/>
      <c r="T32" s="3"/>
      <c r="U32" s="3"/>
    </row>
    <row r="33" spans="1:22" ht="10.8" x14ac:dyDescent="0.25">
      <c r="A33" s="20" t="s">
        <v>4258</v>
      </c>
      <c r="B33" s="9" t="str">
        <f t="shared" si="2"/>
        <v>20180518</v>
      </c>
      <c r="C33" s="9" t="s">
        <v>872</v>
      </c>
      <c r="D33" s="9" t="s">
        <v>4225</v>
      </c>
      <c r="E33" s="20" t="s">
        <v>23</v>
      </c>
      <c r="F33" s="20" t="s">
        <v>277</v>
      </c>
      <c r="G33" s="20" t="s">
        <v>33</v>
      </c>
      <c r="H33" s="20" t="s">
        <v>4226</v>
      </c>
      <c r="I33" s="20">
        <v>66</v>
      </c>
      <c r="J33" s="20" t="s">
        <v>24</v>
      </c>
      <c r="K33" s="12" t="str">
        <f>IF(F33="NA","0000",IF(F33="A01","1000",IF(F33="A02","0000",IF(F33="A02","0300",IF(F33="A04","0200",ERROR)))))</f>
        <v>1000</v>
      </c>
      <c r="L33" s="12" t="str">
        <f t="shared" si="0"/>
        <v>060</v>
      </c>
      <c r="M33" s="12" t="str">
        <f t="shared" si="1"/>
        <v>00000</v>
      </c>
      <c r="N33" s="12">
        <v>1</v>
      </c>
      <c r="O33" s="12">
        <v>2</v>
      </c>
      <c r="P33" s="16" t="s">
        <v>24</v>
      </c>
      <c r="Q33" s="10" t="s">
        <v>69</v>
      </c>
      <c r="R33" s="9" t="str">
        <f t="shared" si="3"/>
        <v>20180518-Str-Ml-Cott01-Uvpo1-M1000-D060-T00000-G01-R02-0020.JPG</v>
      </c>
      <c r="S33" s="3"/>
      <c r="T33" s="3"/>
      <c r="U33" s="3"/>
    </row>
    <row r="34" spans="1:22" ht="10.8" x14ac:dyDescent="0.25">
      <c r="A34" s="20" t="s">
        <v>4259</v>
      </c>
      <c r="B34" s="9" t="str">
        <f t="shared" si="2"/>
        <v>20180518</v>
      </c>
      <c r="C34" s="9" t="s">
        <v>872</v>
      </c>
      <c r="D34" s="9" t="s">
        <v>4225</v>
      </c>
      <c r="E34" s="20" t="s">
        <v>29</v>
      </c>
      <c r="F34" s="20" t="s">
        <v>277</v>
      </c>
      <c r="G34" s="20" t="s">
        <v>33</v>
      </c>
      <c r="H34" s="20" t="s">
        <v>4226</v>
      </c>
      <c r="I34" s="20">
        <v>8</v>
      </c>
      <c r="J34" s="20">
        <v>0</v>
      </c>
      <c r="K34" s="12" t="str">
        <f>IF(F34="NA","0000",IF(F34="A01","1000",IF(F34="A02","0000",IF(F34="A02","0300",IF(F34="A04","0200",ERROR)))))</f>
        <v>1000</v>
      </c>
      <c r="L34" s="12" t="str">
        <f t="shared" si="0"/>
        <v>060</v>
      </c>
      <c r="M34" s="12" t="str">
        <f t="shared" si="1"/>
        <v>00000</v>
      </c>
      <c r="N34" s="12">
        <v>1</v>
      </c>
      <c r="O34" s="12">
        <v>2</v>
      </c>
      <c r="P34" s="16" t="s">
        <v>24</v>
      </c>
      <c r="Q34" s="10" t="s">
        <v>72</v>
      </c>
      <c r="R34" s="9" t="str">
        <f t="shared" si="3"/>
        <v>20180518-Str-Ml-Wool01-Uvpo1-M1000-D060-T00000-G01-R02-0021.JPG</v>
      </c>
      <c r="S34" s="3">
        <f>I34-I31</f>
        <v>7</v>
      </c>
      <c r="T34" s="3">
        <f>I32-I30</f>
        <v>117</v>
      </c>
      <c r="U34" s="3">
        <f>S34/T34</f>
        <v>5.9829059829059832E-2</v>
      </c>
      <c r="V34" s="9">
        <f>I34/I34*100</f>
        <v>100</v>
      </c>
    </row>
    <row r="35" spans="1:22" ht="10.8" x14ac:dyDescent="0.25">
      <c r="A35" s="20" t="s">
        <v>4260</v>
      </c>
      <c r="B35" s="9" t="str">
        <f t="shared" si="2"/>
        <v>20180518</v>
      </c>
      <c r="C35" s="9" t="s">
        <v>872</v>
      </c>
      <c r="D35" s="9" t="s">
        <v>4225</v>
      </c>
      <c r="E35" s="20" t="s">
        <v>29</v>
      </c>
      <c r="F35" s="20" t="s">
        <v>277</v>
      </c>
      <c r="G35" s="20" t="s">
        <v>33</v>
      </c>
      <c r="H35" s="20" t="s">
        <v>4226</v>
      </c>
      <c r="I35" s="20">
        <v>9</v>
      </c>
      <c r="J35" s="20">
        <v>0.5</v>
      </c>
      <c r="K35" s="12" t="str">
        <f>IF(F35="NA","0000",IF(F35="A01","1000",IF(F35="A02","0000",IF(F35="A02","0300",IF(F35="A04","0200",ERROR)))))</f>
        <v>1000</v>
      </c>
      <c r="L35" s="12" t="str">
        <f t="shared" si="0"/>
        <v>060</v>
      </c>
      <c r="M35" s="12" t="str">
        <f t="shared" si="1"/>
        <v>00030</v>
      </c>
      <c r="N35" s="12">
        <v>1</v>
      </c>
      <c r="O35" s="12">
        <v>2</v>
      </c>
      <c r="P35" s="16" t="s">
        <v>24</v>
      </c>
      <c r="Q35" s="10" t="s">
        <v>87</v>
      </c>
      <c r="R35" s="9" t="str">
        <f t="shared" si="3"/>
        <v>20180518-Str-Ml-Wool01-Uvpo1-M1000-D060-T00030-G01-R02-0028.JPG</v>
      </c>
      <c r="V35" s="9">
        <f>I35/I34*100</f>
        <v>112.5</v>
      </c>
    </row>
    <row r="36" spans="1:22" ht="10.8" x14ac:dyDescent="0.25">
      <c r="A36" s="20" t="s">
        <v>4261</v>
      </c>
      <c r="B36" s="9" t="str">
        <f t="shared" si="2"/>
        <v>20180518</v>
      </c>
      <c r="C36" s="9" t="s">
        <v>872</v>
      </c>
      <c r="D36" s="9" t="s">
        <v>4225</v>
      </c>
      <c r="E36" s="20" t="s">
        <v>29</v>
      </c>
      <c r="F36" s="20" t="s">
        <v>277</v>
      </c>
      <c r="G36" s="20" t="s">
        <v>33</v>
      </c>
      <c r="H36" s="20" t="s">
        <v>4226</v>
      </c>
      <c r="I36" s="20">
        <v>6</v>
      </c>
      <c r="J36" s="20">
        <v>1</v>
      </c>
      <c r="K36" s="12" t="str">
        <f>IF(F36="NA","0000",IF(F36="A01","1000",IF(F36="A02","0000",IF(F36="A02","0300",IF(F36="A04","0200",ERROR)))))</f>
        <v>1000</v>
      </c>
      <c r="L36" s="12" t="str">
        <f t="shared" si="0"/>
        <v>060</v>
      </c>
      <c r="M36" s="12" t="str">
        <f t="shared" si="1"/>
        <v>00060</v>
      </c>
      <c r="N36" s="12">
        <v>1</v>
      </c>
      <c r="O36" s="12">
        <v>2</v>
      </c>
      <c r="P36" s="16" t="s">
        <v>24</v>
      </c>
      <c r="Q36" s="10" t="s">
        <v>91</v>
      </c>
      <c r="R36" s="9" t="str">
        <f t="shared" si="3"/>
        <v>20180518-Str-Ml-Wool01-Uvpo1-M1000-D060-T00060-G01-R02-0030.JPG</v>
      </c>
      <c r="V36" s="9">
        <f>I36/I34*100</f>
        <v>75</v>
      </c>
    </row>
    <row r="37" spans="1:22" ht="10.8" x14ac:dyDescent="0.25">
      <c r="A37" s="20" t="s">
        <v>4262</v>
      </c>
      <c r="B37" s="9" t="str">
        <f t="shared" si="2"/>
        <v>20180521</v>
      </c>
      <c r="C37" s="9" t="s">
        <v>872</v>
      </c>
      <c r="D37" s="9" t="s">
        <v>4225</v>
      </c>
      <c r="E37" s="20" t="s">
        <v>29</v>
      </c>
      <c r="F37" s="20" t="s">
        <v>277</v>
      </c>
      <c r="G37" s="20" t="s">
        <v>33</v>
      </c>
      <c r="H37" s="20" t="s">
        <v>4226</v>
      </c>
      <c r="I37" s="20">
        <v>3</v>
      </c>
      <c r="J37" s="20">
        <v>2</v>
      </c>
      <c r="K37" s="12" t="str">
        <f>IF(F37="NA","0000",IF(F37="A01","1000",IF(F37="A02","0000",IF(F37="A02","0300",IF(F37="A04","0200",ERROR)))))</f>
        <v>1000</v>
      </c>
      <c r="L37" s="12" t="str">
        <f t="shared" si="0"/>
        <v>060</v>
      </c>
      <c r="M37" s="12" t="str">
        <f t="shared" si="1"/>
        <v>00120</v>
      </c>
      <c r="N37" s="12">
        <v>1</v>
      </c>
      <c r="O37" s="12">
        <v>2</v>
      </c>
      <c r="P37" s="16" t="s">
        <v>24</v>
      </c>
      <c r="Q37" s="10" t="s">
        <v>103</v>
      </c>
      <c r="R37" s="9" t="str">
        <f t="shared" si="3"/>
        <v>20180521-Str-Ml-Wool01-Uvpo1-M1000-D060-T00120-G01-R02-0036.JPG</v>
      </c>
      <c r="V37" s="9">
        <f>I37/I34*100</f>
        <v>37.5</v>
      </c>
    </row>
    <row r="38" spans="1:22" ht="10.8" x14ac:dyDescent="0.25">
      <c r="A38" s="20" t="s">
        <v>4263</v>
      </c>
      <c r="B38" s="9" t="str">
        <f t="shared" si="2"/>
        <v>20180521</v>
      </c>
      <c r="C38" s="9" t="s">
        <v>872</v>
      </c>
      <c r="D38" s="9" t="s">
        <v>4225</v>
      </c>
      <c r="E38" s="20" t="s">
        <v>29</v>
      </c>
      <c r="F38" s="20" t="s">
        <v>277</v>
      </c>
      <c r="G38" s="20" t="s">
        <v>33</v>
      </c>
      <c r="H38" s="20" t="s">
        <v>4226</v>
      </c>
      <c r="I38" s="20">
        <v>7</v>
      </c>
      <c r="J38" s="20">
        <v>3</v>
      </c>
      <c r="K38" s="12" t="str">
        <f>IF(F38="NA","0000",IF(F38="A01","1000",IF(F38="A02","0000",IF(F38="A02","0300",IF(F38="A04","0200",ERROR)))))</f>
        <v>1000</v>
      </c>
      <c r="L38" s="12" t="str">
        <f t="shared" si="0"/>
        <v>060</v>
      </c>
      <c r="M38" s="12" t="str">
        <f t="shared" si="1"/>
        <v>00180</v>
      </c>
      <c r="N38" s="12">
        <v>1</v>
      </c>
      <c r="O38" s="12">
        <v>2</v>
      </c>
      <c r="P38" s="16" t="s">
        <v>24</v>
      </c>
      <c r="Q38" s="10" t="s">
        <v>105</v>
      </c>
      <c r="R38" s="9" t="str">
        <f t="shared" si="3"/>
        <v>20180521-Str-Ml-Wool01-Uvpo1-M1000-D060-T00180-G01-R02-0037.JPG</v>
      </c>
      <c r="V38" s="9">
        <f>I38/I34*100</f>
        <v>87.5</v>
      </c>
    </row>
    <row r="39" spans="1:22" ht="10.8" x14ac:dyDescent="0.25">
      <c r="A39" s="20" t="s">
        <v>4264</v>
      </c>
      <c r="B39" s="9" t="str">
        <f t="shared" si="2"/>
        <v>20180521</v>
      </c>
      <c r="C39" s="9" t="s">
        <v>872</v>
      </c>
      <c r="D39" s="9" t="s">
        <v>4225</v>
      </c>
      <c r="E39" s="20" t="s">
        <v>29</v>
      </c>
      <c r="F39" s="20" t="s">
        <v>277</v>
      </c>
      <c r="G39" s="20" t="s">
        <v>33</v>
      </c>
      <c r="H39" s="20" t="s">
        <v>4226</v>
      </c>
      <c r="I39" s="20">
        <v>1</v>
      </c>
      <c r="J39" s="20">
        <v>6</v>
      </c>
      <c r="K39" s="12" t="str">
        <f>IF(F39="NA","0000",IF(F39="A01","1000",IF(F39="A02","0000",IF(F39="A02","0300",IF(F39="A04","0200",ERROR)))))</f>
        <v>1000</v>
      </c>
      <c r="L39" s="12" t="str">
        <f t="shared" si="0"/>
        <v>060</v>
      </c>
      <c r="M39" s="12" t="str">
        <f t="shared" si="1"/>
        <v>00360</v>
      </c>
      <c r="N39" s="12">
        <v>1</v>
      </c>
      <c r="O39" s="12">
        <v>2</v>
      </c>
      <c r="P39" s="16" t="s">
        <v>24</v>
      </c>
      <c r="Q39" s="10" t="s">
        <v>113</v>
      </c>
      <c r="R39" s="9" t="str">
        <f t="shared" si="3"/>
        <v>20180521-Str-Ml-Wool01-Uvpo1-M1000-D060-T00360-G01-R02-0041.JPG</v>
      </c>
      <c r="V39" s="9">
        <f>I39/I34*100</f>
        <v>12.5</v>
      </c>
    </row>
    <row r="40" spans="1:22" ht="10.8" x14ac:dyDescent="0.25">
      <c r="A40" s="20" t="s">
        <v>4265</v>
      </c>
      <c r="B40" s="9" t="str">
        <f t="shared" si="2"/>
        <v>20180521</v>
      </c>
      <c r="C40" s="9" t="s">
        <v>872</v>
      </c>
      <c r="D40" s="9" t="s">
        <v>4225</v>
      </c>
      <c r="E40" s="20" t="s">
        <v>29</v>
      </c>
      <c r="F40" s="20" t="s">
        <v>277</v>
      </c>
      <c r="G40" s="20" t="s">
        <v>33</v>
      </c>
      <c r="H40" s="20" t="s">
        <v>4226</v>
      </c>
      <c r="I40" s="20">
        <v>0</v>
      </c>
      <c r="J40" s="20">
        <v>12</v>
      </c>
      <c r="K40" s="12" t="str">
        <f>IF(F40="NA","0000",IF(F40="A01","1000",IF(F40="A02","0000",IF(F40="A02","0300",IF(F40="A04","0200",ERROR)))))</f>
        <v>1000</v>
      </c>
      <c r="L40" s="12" t="str">
        <f t="shared" si="0"/>
        <v>060</v>
      </c>
      <c r="M40" s="12" t="str">
        <f t="shared" si="1"/>
        <v>00720</v>
      </c>
      <c r="N40" s="12">
        <v>1</v>
      </c>
      <c r="O40" s="12">
        <v>2</v>
      </c>
      <c r="P40" s="16" t="s">
        <v>24</v>
      </c>
      <c r="Q40" s="10" t="s">
        <v>147</v>
      </c>
      <c r="R40" s="9" t="str">
        <f t="shared" si="3"/>
        <v>20180521-Str-Ml-Wool01-Uvpo1-M1000-D060-T00720-G01-R02-0058.JPG</v>
      </c>
      <c r="V40" s="9">
        <f>I40/I34*100</f>
        <v>0</v>
      </c>
    </row>
    <row r="41" spans="1:22" ht="10.8" x14ac:dyDescent="0.25">
      <c r="A41" s="20" t="s">
        <v>4266</v>
      </c>
      <c r="B41" s="9" t="str">
        <f t="shared" si="2"/>
        <v>20180603</v>
      </c>
      <c r="C41" s="9" t="s">
        <v>872</v>
      </c>
      <c r="D41" s="9" t="s">
        <v>4225</v>
      </c>
      <c r="E41" s="20" t="s">
        <v>29</v>
      </c>
      <c r="F41" s="20" t="s">
        <v>277</v>
      </c>
      <c r="G41" s="20" t="s">
        <v>33</v>
      </c>
      <c r="H41" s="20" t="s">
        <v>4226</v>
      </c>
      <c r="I41" s="20">
        <v>2</v>
      </c>
      <c r="J41" s="20">
        <v>24</v>
      </c>
      <c r="K41" s="12" t="str">
        <f>IF(F41="NA","0000",IF(F41="A01","1000",IF(F41="A02","0000",IF(F41="A02","0300",IF(F41="A04","0200",ERROR)))))</f>
        <v>1000</v>
      </c>
      <c r="L41" s="12" t="str">
        <f t="shared" si="0"/>
        <v>060</v>
      </c>
      <c r="M41" s="12" t="str">
        <f t="shared" si="1"/>
        <v>01440</v>
      </c>
      <c r="N41" s="12">
        <v>1</v>
      </c>
      <c r="O41" s="12">
        <v>2</v>
      </c>
      <c r="P41" s="16" t="s">
        <v>24</v>
      </c>
      <c r="Q41" s="10" t="s">
        <v>169</v>
      </c>
      <c r="R41" s="9" t="str">
        <f t="shared" si="3"/>
        <v>20180603-Str-Ml-Wool01-Uvpo1-M1000-D060-T01440-G01-R02-0069.JPG</v>
      </c>
      <c r="V41" s="9">
        <f>I41/I34*100</f>
        <v>25</v>
      </c>
    </row>
    <row r="42" spans="1:22" ht="10.8" x14ac:dyDescent="0.25">
      <c r="A42" s="20" t="s">
        <v>4267</v>
      </c>
      <c r="B42" s="9" t="str">
        <f t="shared" si="2"/>
        <v>20180619</v>
      </c>
      <c r="C42" s="9" t="s">
        <v>872</v>
      </c>
      <c r="D42" s="9" t="s">
        <v>4225</v>
      </c>
      <c r="E42" s="20" t="s">
        <v>29</v>
      </c>
      <c r="F42" s="20" t="s">
        <v>277</v>
      </c>
      <c r="G42" s="20" t="s">
        <v>33</v>
      </c>
      <c r="H42" s="20" t="s">
        <v>4226</v>
      </c>
      <c r="I42" s="20">
        <v>2</v>
      </c>
      <c r="J42" s="20">
        <v>48</v>
      </c>
      <c r="K42" s="12" t="str">
        <f>IF(F42="NA","0000",IF(F42="A01","1000",IF(F42="A02","0000",IF(F42="A02","0300",IF(F42="A04","0200",ERROR)))))</f>
        <v>1000</v>
      </c>
      <c r="L42" s="12" t="str">
        <f t="shared" si="0"/>
        <v>060</v>
      </c>
      <c r="M42" s="12" t="str">
        <f t="shared" si="1"/>
        <v>02880</v>
      </c>
      <c r="N42" s="12">
        <v>1</v>
      </c>
      <c r="O42" s="12">
        <v>2</v>
      </c>
      <c r="P42" s="16" t="s">
        <v>24</v>
      </c>
      <c r="Q42" s="10" t="s">
        <v>291</v>
      </c>
      <c r="R42" s="9" t="str">
        <f t="shared" si="3"/>
        <v>20180619-Str-Ml-Wool01-Uvpo1-M1000-D060-T02880-G01-R02-0129.JPG</v>
      </c>
      <c r="V42" s="9">
        <f>I42/I34*100</f>
        <v>25</v>
      </c>
    </row>
    <row r="43" spans="1:22" ht="10.8" x14ac:dyDescent="0.25">
      <c r="A43" s="20" t="s">
        <v>4268</v>
      </c>
      <c r="B43" s="9" t="str">
        <f t="shared" si="2"/>
        <v>20180709</v>
      </c>
      <c r="C43" s="9" t="s">
        <v>872</v>
      </c>
      <c r="D43" s="9" t="s">
        <v>4225</v>
      </c>
      <c r="E43" s="20" t="s">
        <v>29</v>
      </c>
      <c r="F43" s="20" t="s">
        <v>277</v>
      </c>
      <c r="G43" s="20" t="s">
        <v>33</v>
      </c>
      <c r="H43" s="20" t="s">
        <v>4226</v>
      </c>
      <c r="I43" s="20">
        <v>0</v>
      </c>
      <c r="J43" s="20">
        <v>168</v>
      </c>
      <c r="K43" s="12" t="str">
        <f>IF(F43="NA","0000",IF(F43="A01","1000",IF(F43="A02","0000",IF(F43="A02","0300",IF(F43="A04","0200",ERROR)))))</f>
        <v>1000</v>
      </c>
      <c r="L43" s="12" t="str">
        <f>IF(F43="NA",TEXT(0,"000"),TEXT(60,"000"))</f>
        <v>060</v>
      </c>
      <c r="M43" s="12" t="str">
        <f>IF(J43="NA",TEXT(0,"00000"),TEXT((J43*60),"00000"))</f>
        <v>10080</v>
      </c>
      <c r="N43" s="12">
        <v>2</v>
      </c>
      <c r="O43" s="12">
        <v>1</v>
      </c>
      <c r="P43" s="16" t="s">
        <v>4254</v>
      </c>
      <c r="Q43" s="10" t="s">
        <v>419</v>
      </c>
      <c r="R43" s="9" t="str">
        <f t="shared" si="3"/>
        <v>20180709-Str-Ml-Wool01-Uvpo1-M1000-D060-T10080-G02-R01-0192.JPG</v>
      </c>
      <c r="S43" s="3"/>
      <c r="T43" s="3"/>
      <c r="U43" s="3"/>
      <c r="V43" s="9">
        <f>I43/I34*100</f>
        <v>0</v>
      </c>
    </row>
    <row r="44" spans="1:22" ht="10.8" x14ac:dyDescent="0.25">
      <c r="A44" s="20" t="s">
        <v>4269</v>
      </c>
      <c r="B44" s="9" t="str">
        <f t="shared" si="2"/>
        <v>20180518</v>
      </c>
      <c r="C44" s="9" t="s">
        <v>872</v>
      </c>
      <c r="D44" s="9" t="s">
        <v>4225</v>
      </c>
      <c r="E44" s="20" t="s">
        <v>23</v>
      </c>
      <c r="F44" s="20" t="s">
        <v>24</v>
      </c>
      <c r="G44" s="20" t="s">
        <v>25</v>
      </c>
      <c r="H44" s="20" t="s">
        <v>4226</v>
      </c>
      <c r="I44" s="20">
        <v>10</v>
      </c>
      <c r="J44" s="20" t="s">
        <v>24</v>
      </c>
      <c r="K44" s="12" t="str">
        <f>IF(F44="NA","0000",IF(F44="A01","1000",IF(F44="A02","0000",IF(F44="A02","0300",IF(F44="A04","0200",ERROR)))))</f>
        <v>0000</v>
      </c>
      <c r="L44" s="12" t="str">
        <f t="shared" si="0"/>
        <v>000</v>
      </c>
      <c r="M44" s="12" t="str">
        <f t="shared" si="1"/>
        <v>00000</v>
      </c>
      <c r="N44" s="12">
        <v>2</v>
      </c>
      <c r="O44" s="12">
        <v>2</v>
      </c>
      <c r="P44" s="20" t="s">
        <v>24</v>
      </c>
      <c r="Q44" s="10" t="s">
        <v>77</v>
      </c>
      <c r="R44" s="9" t="str">
        <f t="shared" si="3"/>
        <v>20180518-Str-Ml-Cott01-Ndata-M0000-D000-T00000-G02-R02-0023.JPG</v>
      </c>
      <c r="S44" s="3"/>
      <c r="T44" s="3"/>
      <c r="U44" s="3"/>
    </row>
    <row r="45" spans="1:22" ht="10.8" x14ac:dyDescent="0.25">
      <c r="A45" s="20" t="s">
        <v>4270</v>
      </c>
      <c r="B45" s="9" t="str">
        <f t="shared" si="2"/>
        <v>20180518</v>
      </c>
      <c r="C45" s="9" t="s">
        <v>872</v>
      </c>
      <c r="D45" s="9" t="s">
        <v>4225</v>
      </c>
      <c r="E45" s="20" t="s">
        <v>459</v>
      </c>
      <c r="F45" s="20" t="s">
        <v>24</v>
      </c>
      <c r="G45" s="20" t="s">
        <v>25</v>
      </c>
      <c r="H45" s="20" t="s">
        <v>4226</v>
      </c>
      <c r="I45" s="20">
        <v>1</v>
      </c>
      <c r="J45" s="20" t="s">
        <v>24</v>
      </c>
      <c r="K45" s="12" t="str">
        <f>IF(F45="NA","0000",IF(F45="A01","1000",IF(F45="A02","0000",IF(F45="A02","0300",IF(F45="A04","0200",ERROR)))))</f>
        <v>0000</v>
      </c>
      <c r="L45" s="12" t="str">
        <f t="shared" si="0"/>
        <v>000</v>
      </c>
      <c r="M45" s="12" t="str">
        <f t="shared" si="1"/>
        <v>00000</v>
      </c>
      <c r="N45" s="12">
        <v>2</v>
      </c>
      <c r="O45" s="12">
        <v>2</v>
      </c>
      <c r="P45" s="16" t="s">
        <v>24</v>
      </c>
      <c r="Q45" s="10" t="s">
        <v>79</v>
      </c>
      <c r="R45" s="9" t="str">
        <f t="shared" si="3"/>
        <v>20180518-Str-Ml-Nylo01-Ndata-M0000-D000-T00000-G02-R02-0024.JPG</v>
      </c>
      <c r="S45" s="3"/>
      <c r="T45" s="3"/>
      <c r="U45" s="3"/>
    </row>
    <row r="46" spans="1:22" ht="10.8" x14ac:dyDescent="0.25">
      <c r="A46" s="20" t="s">
        <v>4271</v>
      </c>
      <c r="B46" s="9" t="str">
        <f t="shared" si="2"/>
        <v>20180518</v>
      </c>
      <c r="C46" s="9" t="s">
        <v>872</v>
      </c>
      <c r="D46" s="9" t="s">
        <v>4225</v>
      </c>
      <c r="E46" s="20" t="s">
        <v>23</v>
      </c>
      <c r="F46" s="20" t="s">
        <v>277</v>
      </c>
      <c r="G46" s="20" t="s">
        <v>33</v>
      </c>
      <c r="H46" s="20" t="s">
        <v>4226</v>
      </c>
      <c r="I46" s="20">
        <v>73</v>
      </c>
      <c r="J46" s="20" t="s">
        <v>24</v>
      </c>
      <c r="K46" s="12" t="str">
        <f>IF(F46="NA","0000",IF(F46="A01","1000",IF(F46="A02","0000",IF(F46="A02","0300",IF(F46="A04","0200",ERROR)))))</f>
        <v>1000</v>
      </c>
      <c r="L46" s="12" t="str">
        <f t="shared" si="0"/>
        <v>060</v>
      </c>
      <c r="M46" s="12" t="str">
        <f t="shared" si="1"/>
        <v>00000</v>
      </c>
      <c r="N46" s="12">
        <v>2</v>
      </c>
      <c r="O46" s="12">
        <v>2</v>
      </c>
      <c r="P46" s="16" t="s">
        <v>24</v>
      </c>
      <c r="Q46" s="10" t="s">
        <v>81</v>
      </c>
      <c r="R46" s="9" t="str">
        <f t="shared" si="3"/>
        <v>20180518-Str-Ml-Cott01-Uvpo1-M1000-D060-T00000-G02-R02-0025.JPG</v>
      </c>
      <c r="S46" s="3"/>
      <c r="T46" s="3"/>
      <c r="U46" s="3"/>
    </row>
    <row r="47" spans="1:22" ht="10.8" x14ac:dyDescent="0.25">
      <c r="A47" s="20" t="s">
        <v>4272</v>
      </c>
      <c r="B47" s="9" t="str">
        <f t="shared" si="2"/>
        <v>20180518</v>
      </c>
      <c r="C47" s="9" t="s">
        <v>872</v>
      </c>
      <c r="D47" s="9" t="s">
        <v>4225</v>
      </c>
      <c r="E47" s="20" t="s">
        <v>23</v>
      </c>
      <c r="F47" s="20" t="s">
        <v>277</v>
      </c>
      <c r="G47" s="20" t="s">
        <v>33</v>
      </c>
      <c r="H47" s="20" t="s">
        <v>4226</v>
      </c>
      <c r="I47" s="20">
        <v>69</v>
      </c>
      <c r="J47" s="20" t="s">
        <v>24</v>
      </c>
      <c r="K47" s="12" t="str">
        <f>IF(F47="NA","0000",IF(F47="A01","1000",IF(F47="A02","0000",IF(F47="A02","0300",IF(F47="A04","0200",ERROR)))))</f>
        <v>1000</v>
      </c>
      <c r="L47" s="12" t="str">
        <f t="shared" si="0"/>
        <v>060</v>
      </c>
      <c r="M47" s="12" t="str">
        <f t="shared" si="1"/>
        <v>00000</v>
      </c>
      <c r="N47" s="12">
        <v>2</v>
      </c>
      <c r="O47" s="12">
        <v>2</v>
      </c>
      <c r="P47" s="16" t="s">
        <v>24</v>
      </c>
      <c r="Q47" s="10" t="s">
        <v>83</v>
      </c>
      <c r="R47" s="9" t="str">
        <f t="shared" si="3"/>
        <v>20180518-Str-Ml-Cott01-Uvpo1-M1000-D060-T00000-G02-R02-0026.JPG</v>
      </c>
      <c r="S47" s="3"/>
      <c r="T47" s="3"/>
      <c r="U47" s="3"/>
    </row>
    <row r="48" spans="1:22" ht="10.8" x14ac:dyDescent="0.25">
      <c r="A48" s="20" t="s">
        <v>4273</v>
      </c>
      <c r="B48" s="9" t="str">
        <f t="shared" si="2"/>
        <v>20180518</v>
      </c>
      <c r="C48" s="9" t="s">
        <v>872</v>
      </c>
      <c r="D48" s="9" t="s">
        <v>4225</v>
      </c>
      <c r="E48" s="20" t="s">
        <v>459</v>
      </c>
      <c r="F48" s="20" t="s">
        <v>277</v>
      </c>
      <c r="G48" s="20" t="s">
        <v>33</v>
      </c>
      <c r="H48" s="20" t="s">
        <v>4226</v>
      </c>
      <c r="I48" s="20">
        <v>30</v>
      </c>
      <c r="J48" s="20">
        <v>0</v>
      </c>
      <c r="K48" s="12" t="str">
        <f>IF(F48="NA","0000",IF(F48="A01","1000",IF(F48="A02","0000",IF(F48="A02","0300",IF(F48="A04","0200",ERROR)))))</f>
        <v>1000</v>
      </c>
      <c r="L48" s="12" t="str">
        <f t="shared" si="0"/>
        <v>060</v>
      </c>
      <c r="M48" s="12" t="str">
        <f t="shared" si="1"/>
        <v>00000</v>
      </c>
      <c r="N48" s="12">
        <v>2</v>
      </c>
      <c r="O48" s="12">
        <v>2</v>
      </c>
      <c r="P48" s="16" t="s">
        <v>24</v>
      </c>
      <c r="Q48" s="10" t="s">
        <v>85</v>
      </c>
      <c r="R48" s="9" t="str">
        <f t="shared" si="3"/>
        <v>20180518-Str-Ml-Nylo01-Uvpo1-M1000-D060-T00000-G02-R02-0027.JPG</v>
      </c>
      <c r="S48" s="3">
        <f>I48-I45</f>
        <v>29</v>
      </c>
      <c r="T48" s="3">
        <f>I46-I44</f>
        <v>63</v>
      </c>
      <c r="U48" s="3">
        <f>S48/T48</f>
        <v>0.46031746031746029</v>
      </c>
      <c r="V48" s="9">
        <f>I48/I48*100</f>
        <v>100</v>
      </c>
    </row>
    <row r="49" spans="1:22" ht="10.8" x14ac:dyDescent="0.25">
      <c r="A49" s="20" t="s">
        <v>4274</v>
      </c>
      <c r="B49" s="9" t="str">
        <f t="shared" si="2"/>
        <v>20180518</v>
      </c>
      <c r="C49" s="9" t="s">
        <v>872</v>
      </c>
      <c r="D49" s="9" t="s">
        <v>4225</v>
      </c>
      <c r="E49" s="20" t="s">
        <v>459</v>
      </c>
      <c r="F49" s="20" t="s">
        <v>277</v>
      </c>
      <c r="G49" s="20" t="s">
        <v>33</v>
      </c>
      <c r="H49" s="20" t="s">
        <v>4226</v>
      </c>
      <c r="I49" s="20">
        <v>26</v>
      </c>
      <c r="J49" s="20">
        <v>0.5</v>
      </c>
      <c r="K49" s="12" t="str">
        <f>IF(F49="NA","0000",IF(F49="A01","1000",IF(F49="A02","0000",IF(F49="A02","0300",IF(F49="A04","0200",ERROR)))))</f>
        <v>1000</v>
      </c>
      <c r="L49" s="12" t="str">
        <f t="shared" si="0"/>
        <v>060</v>
      </c>
      <c r="M49" s="12" t="str">
        <f t="shared" si="1"/>
        <v>00030</v>
      </c>
      <c r="N49" s="12">
        <v>2</v>
      </c>
      <c r="O49" s="12">
        <v>2</v>
      </c>
      <c r="P49" s="16" t="s">
        <v>24</v>
      </c>
      <c r="Q49" s="10" t="s">
        <v>89</v>
      </c>
      <c r="R49" s="9" t="str">
        <f t="shared" si="3"/>
        <v>20180518-Str-Ml-Nylo01-Uvpo1-M1000-D060-T00030-G02-R02-0029.JPG</v>
      </c>
      <c r="V49" s="9">
        <f>I49/I48*100</f>
        <v>86.666666666666671</v>
      </c>
    </row>
    <row r="50" spans="1:22" ht="10.8" x14ac:dyDescent="0.25">
      <c r="A50" s="20" t="s">
        <v>4275</v>
      </c>
      <c r="B50" s="9" t="str">
        <f t="shared" si="2"/>
        <v>20180518</v>
      </c>
      <c r="C50" s="9" t="s">
        <v>872</v>
      </c>
      <c r="D50" s="9" t="s">
        <v>4225</v>
      </c>
      <c r="E50" s="20" t="s">
        <v>459</v>
      </c>
      <c r="F50" s="20" t="s">
        <v>277</v>
      </c>
      <c r="G50" s="20" t="s">
        <v>33</v>
      </c>
      <c r="H50" s="20" t="s">
        <v>4226</v>
      </c>
      <c r="I50" s="20">
        <v>23</v>
      </c>
      <c r="J50" s="20">
        <v>1</v>
      </c>
      <c r="K50" s="12" t="str">
        <f>IF(F50="NA","0000",IF(F50="A01","1000",IF(F50="A02","0000",IF(F50="A02","0300",IF(F50="A04","0200",ERROR)))))</f>
        <v>1000</v>
      </c>
      <c r="L50" s="12" t="str">
        <f t="shared" si="0"/>
        <v>060</v>
      </c>
      <c r="M50" s="12" t="str">
        <f t="shared" si="1"/>
        <v>00060</v>
      </c>
      <c r="N50" s="12">
        <v>2</v>
      </c>
      <c r="O50" s="12">
        <v>2</v>
      </c>
      <c r="P50" s="16" t="s">
        <v>24</v>
      </c>
      <c r="Q50" s="10" t="s">
        <v>95</v>
      </c>
      <c r="R50" s="9" t="str">
        <f t="shared" si="3"/>
        <v>20180518-Str-Ml-Nylo01-Uvpo1-M1000-D060-T00060-G02-R02-0032.JPG</v>
      </c>
      <c r="V50" s="9">
        <f>I50/I48*100</f>
        <v>76.666666666666671</v>
      </c>
    </row>
    <row r="51" spans="1:22" ht="10.8" x14ac:dyDescent="0.25">
      <c r="A51" s="20" t="s">
        <v>4276</v>
      </c>
      <c r="B51" s="9" t="str">
        <f t="shared" si="2"/>
        <v>20180521</v>
      </c>
      <c r="C51" s="9" t="s">
        <v>872</v>
      </c>
      <c r="D51" s="9" t="s">
        <v>4225</v>
      </c>
      <c r="E51" s="20" t="s">
        <v>459</v>
      </c>
      <c r="F51" s="20" t="s">
        <v>277</v>
      </c>
      <c r="G51" s="20" t="s">
        <v>33</v>
      </c>
      <c r="H51" s="20" t="s">
        <v>4226</v>
      </c>
      <c r="I51" s="20">
        <v>29</v>
      </c>
      <c r="J51" s="20">
        <v>2</v>
      </c>
      <c r="K51" s="12" t="str">
        <f>IF(F51="NA","0000",IF(F51="A01","1000",IF(F51="A02","0000",IF(F51="A02","0300",IF(F51="A04","0200",ERROR)))))</f>
        <v>1000</v>
      </c>
      <c r="L51" s="12" t="str">
        <f t="shared" si="0"/>
        <v>060</v>
      </c>
      <c r="M51" s="12" t="str">
        <f t="shared" si="1"/>
        <v>00120</v>
      </c>
      <c r="N51" s="12">
        <v>2</v>
      </c>
      <c r="O51" s="12">
        <v>2</v>
      </c>
      <c r="P51" s="16" t="s">
        <v>24</v>
      </c>
      <c r="Q51" s="10" t="s">
        <v>99</v>
      </c>
      <c r="R51" s="9" t="str">
        <f t="shared" si="3"/>
        <v>20180521-Str-Ml-Nylo01-Uvpo1-M1000-D060-T00120-G02-R02-0034.JPG</v>
      </c>
      <c r="V51" s="9">
        <f>I51/I48*100</f>
        <v>96.666666666666671</v>
      </c>
    </row>
    <row r="52" spans="1:22" ht="10.8" x14ac:dyDescent="0.25">
      <c r="A52" s="20" t="s">
        <v>4277</v>
      </c>
      <c r="B52" s="9" t="str">
        <f t="shared" si="2"/>
        <v>20180521</v>
      </c>
      <c r="C52" s="9" t="s">
        <v>872</v>
      </c>
      <c r="D52" s="9" t="s">
        <v>4225</v>
      </c>
      <c r="E52" s="20" t="s">
        <v>459</v>
      </c>
      <c r="F52" s="20" t="s">
        <v>277</v>
      </c>
      <c r="G52" s="20" t="s">
        <v>33</v>
      </c>
      <c r="H52" s="20" t="s">
        <v>4226</v>
      </c>
      <c r="I52" s="20">
        <v>16</v>
      </c>
      <c r="J52" s="20">
        <v>3</v>
      </c>
      <c r="K52" s="12" t="str">
        <f>IF(F52="NA","0000",IF(F52="A01","1000",IF(F52="A02","0000",IF(F52="A02","0300",IF(F52="A04","0200",ERROR)))))</f>
        <v>1000</v>
      </c>
      <c r="L52" s="12" t="str">
        <f t="shared" si="0"/>
        <v>060</v>
      </c>
      <c r="M52" s="12" t="str">
        <f t="shared" si="1"/>
        <v>00180</v>
      </c>
      <c r="N52" s="12">
        <v>2</v>
      </c>
      <c r="O52" s="12">
        <v>2</v>
      </c>
      <c r="P52" s="16" t="s">
        <v>24</v>
      </c>
      <c r="Q52" s="10" t="s">
        <v>101</v>
      </c>
      <c r="R52" s="9" t="str">
        <f t="shared" si="3"/>
        <v>20180521-Str-Ml-Nylo01-Uvpo1-M1000-D060-T00180-G02-R02-0035.JPG</v>
      </c>
      <c r="V52" s="9">
        <f>I52/I48*100</f>
        <v>53.333333333333336</v>
      </c>
    </row>
    <row r="53" spans="1:22" ht="10.8" x14ac:dyDescent="0.25">
      <c r="A53" s="20" t="s">
        <v>4278</v>
      </c>
      <c r="B53" s="9" t="str">
        <f t="shared" si="2"/>
        <v>20180521</v>
      </c>
      <c r="C53" s="9" t="s">
        <v>872</v>
      </c>
      <c r="D53" s="9" t="s">
        <v>4225</v>
      </c>
      <c r="E53" s="20" t="s">
        <v>459</v>
      </c>
      <c r="F53" s="20" t="s">
        <v>277</v>
      </c>
      <c r="G53" s="20" t="s">
        <v>33</v>
      </c>
      <c r="H53" s="20" t="s">
        <v>4226</v>
      </c>
      <c r="I53" s="20">
        <v>1</v>
      </c>
      <c r="J53" s="20">
        <v>6</v>
      </c>
      <c r="K53" s="12" t="str">
        <f>IF(F53="NA","0000",IF(F53="A01","1000",IF(F53="A02","0000",IF(F53="A02","0300",IF(F53="A04","0200",ERROR)))))</f>
        <v>1000</v>
      </c>
      <c r="L53" s="12" t="str">
        <f t="shared" si="0"/>
        <v>060</v>
      </c>
      <c r="M53" s="12" t="str">
        <f t="shared" si="1"/>
        <v>00360</v>
      </c>
      <c r="N53" s="12">
        <v>2</v>
      </c>
      <c r="O53" s="12">
        <v>2</v>
      </c>
      <c r="P53" s="16" t="s">
        <v>24</v>
      </c>
      <c r="Q53" s="10" t="s">
        <v>109</v>
      </c>
      <c r="R53" s="9" t="str">
        <f t="shared" si="3"/>
        <v>20180521-Str-Ml-Nylo01-Uvpo1-M1000-D060-T00360-G02-R02-0039.JPG</v>
      </c>
      <c r="V53" s="9">
        <f>I53/I48*100</f>
        <v>3.3333333333333335</v>
      </c>
    </row>
    <row r="54" spans="1:22" ht="10.8" x14ac:dyDescent="0.25">
      <c r="A54" s="20" t="s">
        <v>4279</v>
      </c>
      <c r="B54" s="9" t="str">
        <f t="shared" si="2"/>
        <v>20180521</v>
      </c>
      <c r="C54" s="9" t="s">
        <v>872</v>
      </c>
      <c r="D54" s="9" t="s">
        <v>4225</v>
      </c>
      <c r="E54" s="20" t="s">
        <v>459</v>
      </c>
      <c r="F54" s="20" t="s">
        <v>277</v>
      </c>
      <c r="G54" s="20" t="s">
        <v>33</v>
      </c>
      <c r="H54" s="20" t="s">
        <v>4226</v>
      </c>
      <c r="I54" s="20">
        <v>3</v>
      </c>
      <c r="J54" s="20">
        <v>12</v>
      </c>
      <c r="K54" s="12" t="str">
        <f>IF(F54="NA","0000",IF(F54="A01","1000",IF(F54="A02","0000",IF(F54="A02","0300",IF(F54="A04","0200",ERROR)))))</f>
        <v>1000</v>
      </c>
      <c r="L54" s="12" t="str">
        <f t="shared" si="0"/>
        <v>060</v>
      </c>
      <c r="M54" s="12" t="str">
        <f t="shared" si="1"/>
        <v>00720</v>
      </c>
      <c r="N54" s="12">
        <v>2</v>
      </c>
      <c r="O54" s="12">
        <v>2</v>
      </c>
      <c r="P54" s="16" t="s">
        <v>24</v>
      </c>
      <c r="Q54" s="10" t="s">
        <v>145</v>
      </c>
      <c r="R54" s="9" t="str">
        <f t="shared" si="3"/>
        <v>20180521-Str-Ml-Nylo01-Uvpo1-M1000-D060-T00720-G02-R02-0057.JPG</v>
      </c>
      <c r="V54" s="9">
        <f>I54/I48*100</f>
        <v>10</v>
      </c>
    </row>
    <row r="55" spans="1:22" ht="10.8" x14ac:dyDescent="0.25">
      <c r="A55" s="20" t="s">
        <v>4280</v>
      </c>
      <c r="B55" s="9" t="str">
        <f t="shared" si="2"/>
        <v>20180603</v>
      </c>
      <c r="C55" s="9" t="s">
        <v>872</v>
      </c>
      <c r="D55" s="9" t="s">
        <v>4225</v>
      </c>
      <c r="E55" s="20" t="s">
        <v>459</v>
      </c>
      <c r="F55" s="20" t="s">
        <v>277</v>
      </c>
      <c r="G55" s="20" t="s">
        <v>33</v>
      </c>
      <c r="H55" s="20" t="s">
        <v>4226</v>
      </c>
      <c r="I55" s="20">
        <v>0</v>
      </c>
      <c r="J55" s="20">
        <v>24</v>
      </c>
      <c r="K55" s="12" t="str">
        <f>IF(F55="NA","0000",IF(F55="A01","1000",IF(F55="A02","0000",IF(F55="A02","0300",IF(F55="A04","0200",ERROR)))))</f>
        <v>1000</v>
      </c>
      <c r="L55" s="12" t="str">
        <f t="shared" si="0"/>
        <v>060</v>
      </c>
      <c r="M55" s="12" t="str">
        <f t="shared" si="1"/>
        <v>01440</v>
      </c>
      <c r="N55" s="12">
        <v>2</v>
      </c>
      <c r="O55" s="12">
        <v>2</v>
      </c>
      <c r="P55" s="16" t="s">
        <v>24</v>
      </c>
      <c r="Q55" s="10" t="s">
        <v>165</v>
      </c>
      <c r="R55" s="9" t="str">
        <f t="shared" si="3"/>
        <v>20180603-Str-Ml-Nylo01-Uvpo1-M1000-D060-T01440-G02-R02-0067.JPG</v>
      </c>
      <c r="V55" s="9">
        <f>I55/I48*100</f>
        <v>0</v>
      </c>
    </row>
    <row r="56" spans="1:22" ht="10.8" x14ac:dyDescent="0.25">
      <c r="A56" s="20" t="s">
        <v>4281</v>
      </c>
      <c r="B56" s="9" t="str">
        <f t="shared" si="2"/>
        <v>20180522</v>
      </c>
      <c r="C56" s="9" t="s">
        <v>872</v>
      </c>
      <c r="D56" s="9" t="s">
        <v>4225</v>
      </c>
      <c r="E56" s="20" t="s">
        <v>23</v>
      </c>
      <c r="F56" s="20" t="s">
        <v>24</v>
      </c>
      <c r="G56" s="20" t="s">
        <v>25</v>
      </c>
      <c r="H56" s="20" t="s">
        <v>4226</v>
      </c>
      <c r="I56" s="20">
        <v>0</v>
      </c>
      <c r="J56" s="20" t="s">
        <v>24</v>
      </c>
      <c r="K56" s="12" t="str">
        <f>IF(F56="NA","0000",IF(F56="A01","1000",IF(F56="A02","0000",IF(F56="A02","0300",IF(F56="A04","0200",ERROR)))))</f>
        <v>0000</v>
      </c>
      <c r="L56" s="12" t="str">
        <f t="shared" si="0"/>
        <v>000</v>
      </c>
      <c r="M56" s="12" t="str">
        <f t="shared" si="1"/>
        <v>00000</v>
      </c>
      <c r="N56" s="12">
        <v>1</v>
      </c>
      <c r="O56" s="12">
        <v>3</v>
      </c>
      <c r="P56" s="16" t="s">
        <v>24</v>
      </c>
      <c r="Q56" s="10" t="s">
        <v>119</v>
      </c>
      <c r="R56" s="9" t="str">
        <f t="shared" si="3"/>
        <v>20180522-Str-Ml-Cott01-Ndata-M0000-D000-T00000-G01-R03-0044.JPG</v>
      </c>
      <c r="S56" s="3"/>
      <c r="T56" s="3"/>
      <c r="U56" s="3"/>
      <c r="V56" s="9"/>
    </row>
    <row r="57" spans="1:22" ht="10.8" x14ac:dyDescent="0.25">
      <c r="A57" s="20" t="s">
        <v>4282</v>
      </c>
      <c r="B57" s="9" t="str">
        <f t="shared" si="2"/>
        <v>20180522</v>
      </c>
      <c r="C57" s="9" t="s">
        <v>872</v>
      </c>
      <c r="D57" s="9" t="s">
        <v>4225</v>
      </c>
      <c r="E57" s="20" t="s">
        <v>29</v>
      </c>
      <c r="F57" s="20" t="s">
        <v>24</v>
      </c>
      <c r="G57" s="20" t="s">
        <v>25</v>
      </c>
      <c r="H57" s="20" t="s">
        <v>4226</v>
      </c>
      <c r="I57" s="20">
        <v>0</v>
      </c>
      <c r="J57" s="20" t="s">
        <v>24</v>
      </c>
      <c r="K57" s="12" t="str">
        <f>IF(F57="NA","0000",IF(F57="A01","1000",IF(F57="A02","0000",IF(F57="A02","0300",IF(F57="A04","0200",ERROR)))))</f>
        <v>0000</v>
      </c>
      <c r="L57" s="12" t="str">
        <f t="shared" si="0"/>
        <v>000</v>
      </c>
      <c r="M57" s="12" t="str">
        <f t="shared" si="1"/>
        <v>00000</v>
      </c>
      <c r="N57" s="12">
        <v>1</v>
      </c>
      <c r="O57" s="12">
        <v>3</v>
      </c>
      <c r="P57" s="16" t="s">
        <v>24</v>
      </c>
      <c r="Q57" s="10" t="s">
        <v>121</v>
      </c>
      <c r="R57" s="9" t="str">
        <f t="shared" si="3"/>
        <v>20180522-Str-Ml-Wool01-Ndata-M0000-D000-T00000-G01-R03-0045.JPG</v>
      </c>
      <c r="S57" s="3"/>
      <c r="T57" s="3"/>
      <c r="U57" s="3"/>
      <c r="V57" s="9"/>
    </row>
    <row r="58" spans="1:22" ht="10.8" x14ac:dyDescent="0.25">
      <c r="A58" s="20" t="s">
        <v>4283</v>
      </c>
      <c r="B58" s="9" t="str">
        <f t="shared" si="2"/>
        <v>20180522</v>
      </c>
      <c r="C58" s="9" t="s">
        <v>872</v>
      </c>
      <c r="D58" s="9" t="s">
        <v>4225</v>
      </c>
      <c r="E58" s="20" t="s">
        <v>23</v>
      </c>
      <c r="F58" s="20" t="s">
        <v>277</v>
      </c>
      <c r="G58" s="20" t="s">
        <v>33</v>
      </c>
      <c r="H58" s="20" t="s">
        <v>4226</v>
      </c>
      <c r="I58" s="20">
        <v>155</v>
      </c>
      <c r="J58" s="20" t="s">
        <v>24</v>
      </c>
      <c r="K58" s="12" t="str">
        <f>IF(F58="NA","0000",IF(F58="A01","1000",IF(F58="A02","0000",IF(F58="A02","0300",IF(F58="A04","0200",ERROR)))))</f>
        <v>1000</v>
      </c>
      <c r="L58" s="12" t="str">
        <f t="shared" si="0"/>
        <v>060</v>
      </c>
      <c r="M58" s="12" t="str">
        <f t="shared" si="1"/>
        <v>00000</v>
      </c>
      <c r="N58" s="12">
        <v>1</v>
      </c>
      <c r="O58" s="12">
        <v>3</v>
      </c>
      <c r="P58" s="16" t="s">
        <v>24</v>
      </c>
      <c r="Q58" s="10" t="s">
        <v>123</v>
      </c>
      <c r="R58" s="9" t="str">
        <f t="shared" si="3"/>
        <v>20180522-Str-Ml-Cott01-Uvpo1-M1000-D060-T00000-G01-R03-0046.JPG</v>
      </c>
      <c r="S58" s="3"/>
      <c r="T58" s="3"/>
      <c r="U58" s="3"/>
    </row>
    <row r="59" spans="1:22" ht="10.8" x14ac:dyDescent="0.25">
      <c r="A59" s="20" t="s">
        <v>4284</v>
      </c>
      <c r="B59" s="9" t="str">
        <f t="shared" si="2"/>
        <v>20180522</v>
      </c>
      <c r="C59" s="9" t="s">
        <v>872</v>
      </c>
      <c r="D59" s="9" t="s">
        <v>4225</v>
      </c>
      <c r="E59" s="20" t="s">
        <v>23</v>
      </c>
      <c r="F59" s="20" t="s">
        <v>277</v>
      </c>
      <c r="G59" s="20" t="s">
        <v>33</v>
      </c>
      <c r="H59" s="20" t="s">
        <v>4226</v>
      </c>
      <c r="I59" s="20">
        <v>89</v>
      </c>
      <c r="J59" s="20" t="s">
        <v>24</v>
      </c>
      <c r="K59" s="12" t="str">
        <f>IF(F59="NA","0000",IF(F59="A01","1000",IF(F59="A02","0000",IF(F59="A02","0300",IF(F59="A04","0200",ERROR)))))</f>
        <v>1000</v>
      </c>
      <c r="L59" s="12" t="str">
        <f t="shared" si="0"/>
        <v>060</v>
      </c>
      <c r="M59" s="12" t="str">
        <f t="shared" si="1"/>
        <v>00000</v>
      </c>
      <c r="N59" s="12">
        <v>1</v>
      </c>
      <c r="O59" s="12">
        <v>3</v>
      </c>
      <c r="P59" s="16" t="s">
        <v>24</v>
      </c>
      <c r="Q59" s="10" t="s">
        <v>125</v>
      </c>
      <c r="R59" s="9" t="str">
        <f t="shared" si="3"/>
        <v>20180522-Str-Ml-Cott01-Uvpo1-M1000-D060-T00000-G01-R03-0047.JPG</v>
      </c>
      <c r="S59" s="3"/>
      <c r="T59" s="3"/>
      <c r="U59" s="3"/>
    </row>
    <row r="60" spans="1:22" ht="10.8" x14ac:dyDescent="0.25">
      <c r="A60" s="20" t="s">
        <v>4285</v>
      </c>
      <c r="B60" s="9" t="str">
        <f t="shared" si="2"/>
        <v>20180522</v>
      </c>
      <c r="C60" s="9" t="s">
        <v>872</v>
      </c>
      <c r="D60" s="9" t="s">
        <v>4225</v>
      </c>
      <c r="E60" s="20" t="s">
        <v>29</v>
      </c>
      <c r="F60" s="20" t="s">
        <v>277</v>
      </c>
      <c r="G60" s="20" t="s">
        <v>33</v>
      </c>
      <c r="H60" s="20" t="s">
        <v>4226</v>
      </c>
      <c r="I60" s="20">
        <v>19</v>
      </c>
      <c r="J60" s="20">
        <v>0</v>
      </c>
      <c r="K60" s="12" t="str">
        <f>IF(F60="NA","0000",IF(F60="A01","1000",IF(F60="A02","0000",IF(F60="A02","0300",IF(F60="A04","0200",ERROR)))))</f>
        <v>1000</v>
      </c>
      <c r="L60" s="12" t="str">
        <f t="shared" si="0"/>
        <v>060</v>
      </c>
      <c r="M60" s="12" t="str">
        <f t="shared" si="1"/>
        <v>00000</v>
      </c>
      <c r="N60" s="12">
        <v>1</v>
      </c>
      <c r="O60" s="12">
        <v>3</v>
      </c>
      <c r="P60" s="16" t="s">
        <v>24</v>
      </c>
      <c r="Q60" s="10" t="s">
        <v>127</v>
      </c>
      <c r="R60" s="9" t="str">
        <f t="shared" si="3"/>
        <v>20180522-Str-Ml-Wool01-Uvpo1-M1000-D060-T00000-G01-R03-0048.JPG</v>
      </c>
      <c r="S60" s="3">
        <f>I60-I57</f>
        <v>19</v>
      </c>
      <c r="T60" s="3">
        <f>I58-I56</f>
        <v>155</v>
      </c>
      <c r="U60" s="3">
        <f>S60/T60</f>
        <v>0.12258064516129032</v>
      </c>
      <c r="V60" s="9">
        <f>I60/I60*100</f>
        <v>100</v>
      </c>
    </row>
    <row r="61" spans="1:22" ht="10.8" x14ac:dyDescent="0.25">
      <c r="A61" s="20" t="s">
        <v>4286</v>
      </c>
      <c r="B61" s="9" t="str">
        <f t="shared" si="2"/>
        <v>20180522</v>
      </c>
      <c r="C61" s="9" t="s">
        <v>872</v>
      </c>
      <c r="D61" s="9" t="s">
        <v>4225</v>
      </c>
      <c r="E61" s="20" t="s">
        <v>4287</v>
      </c>
      <c r="F61" s="20" t="s">
        <v>277</v>
      </c>
      <c r="G61" s="20" t="s">
        <v>33</v>
      </c>
      <c r="H61" s="20" t="s">
        <v>4226</v>
      </c>
      <c r="I61" s="20">
        <v>4</v>
      </c>
      <c r="J61" s="20">
        <v>0.5</v>
      </c>
      <c r="K61" s="12" t="str">
        <f>IF(F61="NA","0000",IF(F61="A01","1000",IF(F61="A02","0000",IF(F61="A02","0300",IF(F61="A04","0200",ERROR)))))</f>
        <v>1000</v>
      </c>
      <c r="L61" s="12" t="str">
        <f t="shared" si="0"/>
        <v>060</v>
      </c>
      <c r="M61" s="12" t="str">
        <f t="shared" si="1"/>
        <v>00030</v>
      </c>
      <c r="N61" s="12">
        <v>1</v>
      </c>
      <c r="O61" s="12">
        <v>3</v>
      </c>
      <c r="P61" s="16" t="s">
        <v>24</v>
      </c>
      <c r="Q61" s="10" t="s">
        <v>137</v>
      </c>
      <c r="R61" s="9" t="str">
        <f t="shared" si="3"/>
        <v>20180522-Str-Ml-wool01-Uvpo1-M1000-D060-T00030-G01-R03-0053.JPG</v>
      </c>
      <c r="V61" s="9">
        <f>I61/I60*100</f>
        <v>21.052631578947366</v>
      </c>
    </row>
    <row r="62" spans="1:22" ht="10.8" x14ac:dyDescent="0.25">
      <c r="A62" s="20" t="s">
        <v>4288</v>
      </c>
      <c r="B62" s="9" t="str">
        <f t="shared" si="2"/>
        <v>20180522</v>
      </c>
      <c r="C62" s="9" t="s">
        <v>872</v>
      </c>
      <c r="D62" s="9" t="s">
        <v>4225</v>
      </c>
      <c r="E62" s="20" t="s">
        <v>29</v>
      </c>
      <c r="F62" s="20" t="s">
        <v>277</v>
      </c>
      <c r="G62" s="20" t="s">
        <v>33</v>
      </c>
      <c r="H62" s="20" t="s">
        <v>4226</v>
      </c>
      <c r="I62" s="20">
        <v>0</v>
      </c>
      <c r="J62" s="20">
        <v>1</v>
      </c>
      <c r="K62" s="12" t="str">
        <f>IF(F62="NA","0000",IF(F62="A01","1000",IF(F62="A02","0000",IF(F62="A02","0300",IF(F62="A04","0200",ERROR)))))</f>
        <v>1000</v>
      </c>
      <c r="L62" s="12" t="str">
        <f t="shared" si="0"/>
        <v>060</v>
      </c>
      <c r="M62" s="12" t="str">
        <f t="shared" si="1"/>
        <v>00060</v>
      </c>
      <c r="N62" s="12">
        <v>1</v>
      </c>
      <c r="O62" s="12">
        <v>3</v>
      </c>
      <c r="P62" s="16" t="s">
        <v>24</v>
      </c>
      <c r="Q62" s="10" t="s">
        <v>139</v>
      </c>
      <c r="R62" s="9" t="str">
        <f t="shared" si="3"/>
        <v>20180522-Str-Ml-Wool01-Uvpo1-M1000-D060-T00060-G01-R03-0054.JPG</v>
      </c>
      <c r="V62" s="9">
        <f>I62/I60*100</f>
        <v>0</v>
      </c>
    </row>
    <row r="63" spans="1:22" ht="10.8" x14ac:dyDescent="0.25">
      <c r="A63" s="20" t="s">
        <v>4289</v>
      </c>
      <c r="B63" s="9" t="str">
        <f t="shared" si="2"/>
        <v>20180522</v>
      </c>
      <c r="C63" s="9" t="s">
        <v>872</v>
      </c>
      <c r="D63" s="9" t="s">
        <v>4225</v>
      </c>
      <c r="E63" s="20" t="s">
        <v>29</v>
      </c>
      <c r="F63" s="20" t="s">
        <v>277</v>
      </c>
      <c r="G63" s="20" t="s">
        <v>33</v>
      </c>
      <c r="H63" s="20" t="s">
        <v>4226</v>
      </c>
      <c r="I63" s="20">
        <v>2</v>
      </c>
      <c r="J63" s="20">
        <v>2</v>
      </c>
      <c r="K63" s="12" t="str">
        <f>IF(F63="NA","0000",IF(F63="A01","1000",IF(F63="A02","0000",IF(F63="A02","0300",IF(F63="A04","0200",ERROR)))))</f>
        <v>1000</v>
      </c>
      <c r="L63" s="12" t="str">
        <f t="shared" si="0"/>
        <v>060</v>
      </c>
      <c r="M63" s="12" t="str">
        <f t="shared" si="1"/>
        <v>00120</v>
      </c>
      <c r="N63" s="12">
        <v>1</v>
      </c>
      <c r="O63" s="12">
        <v>3</v>
      </c>
      <c r="P63" s="16" t="s">
        <v>24</v>
      </c>
      <c r="Q63" s="10" t="s">
        <v>157</v>
      </c>
      <c r="R63" s="9" t="str">
        <f t="shared" si="3"/>
        <v>20180522-Str-Ml-Wool01-Uvpo1-M1000-D060-T00120-G01-R03-0063.JPG</v>
      </c>
      <c r="V63" s="9">
        <f>I63/I60*100</f>
        <v>10.526315789473683</v>
      </c>
    </row>
    <row r="64" spans="1:22" ht="10.8" x14ac:dyDescent="0.25">
      <c r="A64" s="20" t="s">
        <v>4290</v>
      </c>
      <c r="B64" s="9" t="str">
        <f t="shared" si="2"/>
        <v>20180522</v>
      </c>
      <c r="C64" s="9" t="s">
        <v>872</v>
      </c>
      <c r="D64" s="9" t="s">
        <v>4225</v>
      </c>
      <c r="E64" s="20" t="s">
        <v>29</v>
      </c>
      <c r="F64" s="20" t="s">
        <v>277</v>
      </c>
      <c r="G64" s="20" t="s">
        <v>33</v>
      </c>
      <c r="H64" s="20" t="s">
        <v>4226</v>
      </c>
      <c r="I64" s="20">
        <v>0</v>
      </c>
      <c r="J64" s="20">
        <v>3</v>
      </c>
      <c r="K64" s="12" t="str">
        <f>IF(F64="NA","0000",IF(F64="A01","1000",IF(F64="A02","0000",IF(F64="A02","0300",IF(F64="A04","0200",ERROR)))))</f>
        <v>1000</v>
      </c>
      <c r="L64" s="12" t="str">
        <f t="shared" si="0"/>
        <v>060</v>
      </c>
      <c r="M64" s="12" t="str">
        <f t="shared" si="1"/>
        <v>00180</v>
      </c>
      <c r="N64" s="12">
        <v>1</v>
      </c>
      <c r="O64" s="12">
        <v>3</v>
      </c>
      <c r="P64" s="16" t="s">
        <v>24</v>
      </c>
      <c r="Q64" s="10" t="s">
        <v>159</v>
      </c>
      <c r="R64" s="9" t="str">
        <f t="shared" si="3"/>
        <v>20180522-Str-Ml-Wool01-Uvpo1-M1000-D060-T00180-G01-R03-0064.JPG</v>
      </c>
      <c r="V64" s="9">
        <f>I64/I60*100</f>
        <v>0</v>
      </c>
    </row>
    <row r="65" spans="1:22" ht="10.8" x14ac:dyDescent="0.25">
      <c r="A65" s="20" t="s">
        <v>4291</v>
      </c>
      <c r="B65" s="9" t="str">
        <f t="shared" si="2"/>
        <v>20180522</v>
      </c>
      <c r="C65" s="9" t="s">
        <v>872</v>
      </c>
      <c r="D65" s="9" t="s">
        <v>4225</v>
      </c>
      <c r="E65" s="20" t="s">
        <v>29</v>
      </c>
      <c r="F65" s="20" t="s">
        <v>277</v>
      </c>
      <c r="G65" s="20" t="s">
        <v>33</v>
      </c>
      <c r="H65" s="20" t="s">
        <v>4226</v>
      </c>
      <c r="I65" s="20">
        <v>2</v>
      </c>
      <c r="J65" s="20">
        <v>6</v>
      </c>
      <c r="K65" s="12" t="str">
        <f>IF(F65="NA","0000",IF(F65="A01","1000",IF(F65="A02","0000",IF(F65="A02","0300",IF(F65="A04","0200",ERROR)))))</f>
        <v>1000</v>
      </c>
      <c r="L65" s="12" t="str">
        <f t="shared" si="0"/>
        <v>060</v>
      </c>
      <c r="M65" s="12" t="str">
        <f t="shared" si="1"/>
        <v>00360</v>
      </c>
      <c r="N65" s="12">
        <v>1</v>
      </c>
      <c r="O65" s="12">
        <v>3</v>
      </c>
      <c r="P65" s="16" t="s">
        <v>24</v>
      </c>
      <c r="Q65" s="10" t="s">
        <v>161</v>
      </c>
      <c r="R65" s="9" t="str">
        <f t="shared" si="3"/>
        <v>20180522-Str-Ml-Wool01-Uvpo1-M1000-D060-T00360-G01-R03-0065.JPG</v>
      </c>
      <c r="V65" s="9">
        <f>I65/I60*100</f>
        <v>10.526315789473683</v>
      </c>
    </row>
    <row r="66" spans="1:22" ht="10.8" x14ac:dyDescent="0.25">
      <c r="A66" s="20" t="s">
        <v>4292</v>
      </c>
      <c r="B66" s="9" t="str">
        <f t="shared" si="2"/>
        <v>20180603</v>
      </c>
      <c r="C66" s="9" t="s">
        <v>872</v>
      </c>
      <c r="D66" s="9" t="s">
        <v>4225</v>
      </c>
      <c r="E66" s="20" t="s">
        <v>29</v>
      </c>
      <c r="F66" s="20" t="s">
        <v>277</v>
      </c>
      <c r="G66" s="20" t="s">
        <v>33</v>
      </c>
      <c r="H66" s="20" t="s">
        <v>4226</v>
      </c>
      <c r="I66" s="20">
        <v>0</v>
      </c>
      <c r="J66" s="20">
        <v>12</v>
      </c>
      <c r="K66" s="12" t="str">
        <f>IF(F66="NA","0000",IF(F66="A01","1000",IF(F66="A02","0000",IF(F66="A02","0300",IF(F66="A04","0200",ERROR)))))</f>
        <v>1000</v>
      </c>
      <c r="L66" s="12" t="str">
        <f t="shared" ref="L66:L129" si="4">IF(F66="NA",TEXT(0,"000"),TEXT(60,"000"))</f>
        <v>060</v>
      </c>
      <c r="M66" s="12" t="str">
        <f t="shared" ref="M66:M129" si="5">IF(J66="NA",TEXT(0,"00000"),TEXT((J66*60),"00000"))</f>
        <v>00720</v>
      </c>
      <c r="N66" s="12">
        <v>1</v>
      </c>
      <c r="O66" s="12">
        <v>3</v>
      </c>
      <c r="P66" s="16" t="s">
        <v>24</v>
      </c>
      <c r="Q66" s="10" t="s">
        <v>171</v>
      </c>
      <c r="R66" s="9" t="str">
        <f t="shared" si="3"/>
        <v>20180603-Str-Ml-Wool01-Uvpo1-M1000-D060-T00720-G01-R03-0070.JPG</v>
      </c>
      <c r="V66" s="9">
        <f>I66/I60*100</f>
        <v>0</v>
      </c>
    </row>
    <row r="67" spans="1:22" ht="10.8" x14ac:dyDescent="0.25">
      <c r="A67" s="20" t="s">
        <v>4293</v>
      </c>
      <c r="B67" s="9" t="str">
        <f t="shared" ref="B67:B130" si="6">LEFT(A67,8)</f>
        <v>20180522</v>
      </c>
      <c r="C67" s="9" t="s">
        <v>872</v>
      </c>
      <c r="D67" s="9" t="s">
        <v>4225</v>
      </c>
      <c r="E67" s="20" t="s">
        <v>23</v>
      </c>
      <c r="F67" s="20" t="s">
        <v>24</v>
      </c>
      <c r="G67" s="20" t="s">
        <v>25</v>
      </c>
      <c r="H67" s="20" t="s">
        <v>4226</v>
      </c>
      <c r="I67" s="20">
        <v>5</v>
      </c>
      <c r="J67" s="20" t="s">
        <v>24</v>
      </c>
      <c r="K67" s="12" t="str">
        <f>IF(F67="NA","0000",IF(F67="A01","1000",IF(F67="A02","0000",IF(F67="A02","0300",IF(F67="A04","0200",ERROR)))))</f>
        <v>0000</v>
      </c>
      <c r="L67" s="12" t="str">
        <f t="shared" si="4"/>
        <v>000</v>
      </c>
      <c r="M67" s="12" t="str">
        <f t="shared" si="5"/>
        <v>00000</v>
      </c>
      <c r="N67" s="12">
        <v>2</v>
      </c>
      <c r="O67" s="12">
        <v>3</v>
      </c>
      <c r="P67" s="16" t="s">
        <v>24</v>
      </c>
      <c r="Q67" s="10" t="s">
        <v>115</v>
      </c>
      <c r="R67" s="9" t="str">
        <f t="shared" si="3"/>
        <v>20180522-Str-Ml-Cott01-Ndata-M0000-D000-T00000-G02-R03-0042.JPG</v>
      </c>
      <c r="S67" s="3"/>
      <c r="T67" s="3"/>
      <c r="U67" s="3"/>
      <c r="V67" s="9"/>
    </row>
    <row r="68" spans="1:22" ht="10.8" x14ac:dyDescent="0.25">
      <c r="A68" s="20" t="s">
        <v>4294</v>
      </c>
      <c r="B68" s="9" t="str">
        <f t="shared" si="6"/>
        <v>20180522</v>
      </c>
      <c r="C68" s="9" t="s">
        <v>872</v>
      </c>
      <c r="D68" s="9" t="s">
        <v>4225</v>
      </c>
      <c r="E68" s="20" t="s">
        <v>459</v>
      </c>
      <c r="F68" s="20" t="s">
        <v>24</v>
      </c>
      <c r="G68" s="20" t="s">
        <v>25</v>
      </c>
      <c r="H68" s="20" t="s">
        <v>4226</v>
      </c>
      <c r="I68" s="20">
        <v>6</v>
      </c>
      <c r="J68" s="20" t="s">
        <v>24</v>
      </c>
      <c r="K68" s="12" t="str">
        <f>IF(F68="NA","0000",IF(F68="A01","1000",IF(F68="A02","0000",IF(F68="A02","0300",IF(F68="A04","0200",ERROR)))))</f>
        <v>0000</v>
      </c>
      <c r="L68" s="12" t="str">
        <f t="shared" si="4"/>
        <v>000</v>
      </c>
      <c r="M68" s="12" t="str">
        <f t="shared" si="5"/>
        <v>00000</v>
      </c>
      <c r="N68" s="12">
        <v>2</v>
      </c>
      <c r="O68" s="12">
        <v>3</v>
      </c>
      <c r="P68" s="16" t="s">
        <v>24</v>
      </c>
      <c r="Q68" s="10" t="s">
        <v>117</v>
      </c>
      <c r="R68" s="9" t="str">
        <f t="shared" ref="R68:R131" si="7">CONCATENATE(B68,"-",C68,"-",D68,"-",E68,"-",G68,"-","M",K68,"-","D",L68,"-","T",TEXT(M68,"00000"),"-","G",TEXT(N68,"00"),"-","R",TEXT(O68,"00"),"-",0,Q68,".JPG")</f>
        <v>20180522-Str-Ml-Nylo01-Ndata-M0000-D000-T00000-G02-R03-0043.JPG</v>
      </c>
      <c r="S68" s="3"/>
      <c r="T68" s="3"/>
      <c r="U68" s="3"/>
      <c r="V68" s="9"/>
    </row>
    <row r="69" spans="1:22" ht="10.8" x14ac:dyDescent="0.25">
      <c r="A69" s="20" t="s">
        <v>4295</v>
      </c>
      <c r="B69" s="9" t="str">
        <f t="shared" si="6"/>
        <v>20180522</v>
      </c>
      <c r="C69" s="9" t="s">
        <v>872</v>
      </c>
      <c r="D69" s="9" t="s">
        <v>4225</v>
      </c>
      <c r="E69" s="20" t="s">
        <v>23</v>
      </c>
      <c r="F69" s="20" t="s">
        <v>277</v>
      </c>
      <c r="G69" s="20" t="s">
        <v>33</v>
      </c>
      <c r="H69" s="20" t="s">
        <v>4226</v>
      </c>
      <c r="I69" s="20">
        <v>96</v>
      </c>
      <c r="J69" s="20" t="s">
        <v>24</v>
      </c>
      <c r="K69" s="12" t="str">
        <f>IF(F69="NA","0000",IF(F69="A01","1000",IF(F69="A02","0000",IF(F69="A02","0300",IF(F69="A04","0200",ERROR)))))</f>
        <v>1000</v>
      </c>
      <c r="L69" s="12" t="str">
        <f t="shared" si="4"/>
        <v>060</v>
      </c>
      <c r="M69" s="12" t="str">
        <f t="shared" si="5"/>
        <v>00000</v>
      </c>
      <c r="N69" s="12">
        <v>2</v>
      </c>
      <c r="O69" s="12">
        <v>3</v>
      </c>
      <c r="P69" s="16" t="s">
        <v>24</v>
      </c>
      <c r="Q69" s="10" t="s">
        <v>129</v>
      </c>
      <c r="R69" s="9" t="str">
        <f t="shared" si="7"/>
        <v>20180522-Str-Ml-Cott01-Uvpo1-M1000-D060-T00000-G02-R03-0049.JPG</v>
      </c>
      <c r="S69" s="3"/>
      <c r="T69" s="3"/>
      <c r="U69" s="3"/>
      <c r="V69" s="9"/>
    </row>
    <row r="70" spans="1:22" ht="10.8" x14ac:dyDescent="0.25">
      <c r="A70" s="20" t="s">
        <v>4296</v>
      </c>
      <c r="B70" s="9" t="str">
        <f t="shared" si="6"/>
        <v>20180522</v>
      </c>
      <c r="C70" s="9" t="s">
        <v>872</v>
      </c>
      <c r="D70" s="9" t="s">
        <v>4225</v>
      </c>
      <c r="E70" s="20" t="s">
        <v>23</v>
      </c>
      <c r="F70" s="20" t="s">
        <v>277</v>
      </c>
      <c r="G70" s="20" t="s">
        <v>33</v>
      </c>
      <c r="H70" s="20" t="s">
        <v>4226</v>
      </c>
      <c r="I70" s="20">
        <v>62</v>
      </c>
      <c r="J70" s="20" t="s">
        <v>24</v>
      </c>
      <c r="K70" s="12" t="str">
        <f>IF(F70="NA","0000",IF(F70="A01","1000",IF(F70="A02","0000",IF(F70="A02","0300",IF(F70="A04","0200",ERROR)))))</f>
        <v>1000</v>
      </c>
      <c r="L70" s="12" t="str">
        <f t="shared" si="4"/>
        <v>060</v>
      </c>
      <c r="M70" s="12" t="str">
        <f t="shared" si="5"/>
        <v>00000</v>
      </c>
      <c r="N70" s="12">
        <v>2</v>
      </c>
      <c r="O70" s="12">
        <v>3</v>
      </c>
      <c r="P70" s="16" t="s">
        <v>24</v>
      </c>
      <c r="Q70" s="10" t="s">
        <v>131</v>
      </c>
      <c r="R70" s="9" t="str">
        <f t="shared" si="7"/>
        <v>20180522-Str-Ml-Cott01-Uvpo1-M1000-D060-T00000-G02-R03-0050.JPG</v>
      </c>
      <c r="S70" s="3"/>
      <c r="T70" s="3"/>
      <c r="U70" s="3"/>
    </row>
    <row r="71" spans="1:22" ht="10.8" x14ac:dyDescent="0.25">
      <c r="A71" s="20" t="s">
        <v>4297</v>
      </c>
      <c r="B71" s="9" t="str">
        <f t="shared" si="6"/>
        <v>20180522</v>
      </c>
      <c r="C71" s="9" t="s">
        <v>872</v>
      </c>
      <c r="D71" s="9" t="s">
        <v>4225</v>
      </c>
      <c r="E71" s="20" t="s">
        <v>459</v>
      </c>
      <c r="F71" s="20" t="s">
        <v>277</v>
      </c>
      <c r="G71" s="20" t="s">
        <v>33</v>
      </c>
      <c r="H71" s="20" t="s">
        <v>4226</v>
      </c>
      <c r="I71" s="20">
        <v>33</v>
      </c>
      <c r="J71" s="20">
        <v>0</v>
      </c>
      <c r="K71" s="12" t="str">
        <f>IF(F71="NA","0000",IF(F71="A01","1000",IF(F71="A02","0000",IF(F71="A02","0300",IF(F71="A04","0200",ERROR)))))</f>
        <v>1000</v>
      </c>
      <c r="L71" s="12" t="str">
        <f t="shared" si="4"/>
        <v>060</v>
      </c>
      <c r="M71" s="12" t="str">
        <f t="shared" si="5"/>
        <v>00000</v>
      </c>
      <c r="N71" s="12">
        <v>2</v>
      </c>
      <c r="O71" s="12">
        <v>3</v>
      </c>
      <c r="P71" s="16" t="s">
        <v>24</v>
      </c>
      <c r="Q71" s="10" t="s">
        <v>133</v>
      </c>
      <c r="R71" s="9" t="str">
        <f t="shared" si="7"/>
        <v>20180522-Str-Ml-Nylo01-Uvpo1-M1000-D060-T00000-G02-R03-0051.JPG</v>
      </c>
      <c r="S71" s="3">
        <f>I71-I68</f>
        <v>27</v>
      </c>
      <c r="T71" s="3">
        <f>I69-I67</f>
        <v>91</v>
      </c>
      <c r="U71" s="3">
        <f>S71/T71</f>
        <v>0.2967032967032967</v>
      </c>
      <c r="V71" s="9">
        <f>I71/I71*100</f>
        <v>100</v>
      </c>
    </row>
    <row r="72" spans="1:22" ht="10.8" x14ac:dyDescent="0.25">
      <c r="A72" s="20" t="s">
        <v>4298</v>
      </c>
      <c r="B72" s="9" t="str">
        <f t="shared" si="6"/>
        <v>20180522</v>
      </c>
      <c r="C72" s="9" t="s">
        <v>872</v>
      </c>
      <c r="D72" s="9" t="s">
        <v>4225</v>
      </c>
      <c r="E72" s="20" t="s">
        <v>459</v>
      </c>
      <c r="F72" s="20" t="s">
        <v>277</v>
      </c>
      <c r="G72" s="20" t="s">
        <v>33</v>
      </c>
      <c r="H72" s="20" t="s">
        <v>4226</v>
      </c>
      <c r="I72" s="20">
        <v>6</v>
      </c>
      <c r="J72" s="20">
        <v>0.5</v>
      </c>
      <c r="K72" s="12" t="str">
        <f>IF(F72="NA","0000",IF(F72="A01","1000",IF(F72="A02","0000",IF(F72="A02","0300",IF(F72="A04","0200",ERROR)))))</f>
        <v>1000</v>
      </c>
      <c r="L72" s="12" t="str">
        <f t="shared" si="4"/>
        <v>060</v>
      </c>
      <c r="M72" s="12" t="str">
        <f t="shared" si="5"/>
        <v>00030</v>
      </c>
      <c r="N72" s="12">
        <v>2</v>
      </c>
      <c r="O72" s="12">
        <v>3</v>
      </c>
      <c r="P72" s="16" t="s">
        <v>24</v>
      </c>
      <c r="Q72" s="10" t="s">
        <v>141</v>
      </c>
      <c r="R72" s="9" t="str">
        <f t="shared" si="7"/>
        <v>20180522-Str-Ml-Nylo01-Uvpo1-M1000-D060-T00030-G02-R03-0055.JPG</v>
      </c>
      <c r="V72" s="9">
        <f>I72/I71*100</f>
        <v>18.181818181818183</v>
      </c>
    </row>
    <row r="73" spans="1:22" ht="10.8" x14ac:dyDescent="0.25">
      <c r="A73" s="20" t="s">
        <v>4299</v>
      </c>
      <c r="B73" s="9" t="str">
        <f t="shared" si="6"/>
        <v>20180522</v>
      </c>
      <c r="C73" s="9" t="s">
        <v>872</v>
      </c>
      <c r="D73" s="9" t="s">
        <v>4225</v>
      </c>
      <c r="E73" s="20" t="s">
        <v>459</v>
      </c>
      <c r="F73" s="20" t="s">
        <v>277</v>
      </c>
      <c r="G73" s="20" t="s">
        <v>33</v>
      </c>
      <c r="H73" s="20" t="s">
        <v>4226</v>
      </c>
      <c r="I73" s="20">
        <v>5</v>
      </c>
      <c r="J73" s="20">
        <v>1</v>
      </c>
      <c r="K73" s="12" t="str">
        <f>IF(F73="NA","0000",IF(F73="A01","1000",IF(F73="A02","0000",IF(F73="A02","0300",IF(F73="A04","0200",ERROR)))))</f>
        <v>1000</v>
      </c>
      <c r="L73" s="12" t="str">
        <f t="shared" si="4"/>
        <v>060</v>
      </c>
      <c r="M73" s="12" t="str">
        <f t="shared" si="5"/>
        <v>00060</v>
      </c>
      <c r="N73" s="12">
        <v>2</v>
      </c>
      <c r="O73" s="12">
        <v>3</v>
      </c>
      <c r="P73" s="16" t="s">
        <v>24</v>
      </c>
      <c r="Q73" s="10" t="s">
        <v>135</v>
      </c>
      <c r="R73" s="9" t="str">
        <f t="shared" si="7"/>
        <v>20180522-Str-Ml-Nylo01-Uvpo1-M1000-D060-T00060-G02-R03-0052.JPG</v>
      </c>
      <c r="V73" s="9">
        <f>I73/I71*100</f>
        <v>15.151515151515152</v>
      </c>
    </row>
    <row r="74" spans="1:22" ht="10.8" x14ac:dyDescent="0.25">
      <c r="A74" s="20" t="s">
        <v>4300</v>
      </c>
      <c r="B74" s="9" t="str">
        <f t="shared" si="6"/>
        <v>20180522</v>
      </c>
      <c r="C74" s="9" t="s">
        <v>872</v>
      </c>
      <c r="D74" s="9" t="s">
        <v>4225</v>
      </c>
      <c r="E74" s="20" t="s">
        <v>459</v>
      </c>
      <c r="F74" s="20" t="s">
        <v>277</v>
      </c>
      <c r="G74" s="20" t="s">
        <v>33</v>
      </c>
      <c r="H74" s="20" t="s">
        <v>4226</v>
      </c>
      <c r="I74" s="20">
        <v>2</v>
      </c>
      <c r="J74" s="20">
        <v>2</v>
      </c>
      <c r="K74" s="12" t="str">
        <f>IF(F74="NA","0000",IF(F74="A01","1000",IF(F74="A02","0000",IF(F74="A02","0300",IF(F74="A04","0200",ERROR)))))</f>
        <v>1000</v>
      </c>
      <c r="L74" s="12" t="str">
        <f t="shared" si="4"/>
        <v>060</v>
      </c>
      <c r="M74" s="12" t="str">
        <f t="shared" si="5"/>
        <v>00120</v>
      </c>
      <c r="N74" s="12">
        <v>2</v>
      </c>
      <c r="O74" s="12">
        <v>3</v>
      </c>
      <c r="P74" s="16" t="s">
        <v>24</v>
      </c>
      <c r="Q74" s="10" t="s">
        <v>149</v>
      </c>
      <c r="R74" s="9" t="str">
        <f t="shared" si="7"/>
        <v>20180522-Str-Ml-Nylo01-Uvpo1-M1000-D060-T00120-G02-R03-0059.JPG</v>
      </c>
      <c r="V74" s="9">
        <f>I74/I71*100</f>
        <v>6.0606060606060606</v>
      </c>
    </row>
    <row r="75" spans="1:22" ht="10.8" x14ac:dyDescent="0.25">
      <c r="A75" s="20" t="s">
        <v>4301</v>
      </c>
      <c r="B75" s="9" t="str">
        <f t="shared" si="6"/>
        <v>20180522</v>
      </c>
      <c r="C75" s="9" t="s">
        <v>872</v>
      </c>
      <c r="D75" s="9" t="s">
        <v>4225</v>
      </c>
      <c r="E75" s="20" t="s">
        <v>459</v>
      </c>
      <c r="F75" s="20" t="s">
        <v>277</v>
      </c>
      <c r="G75" s="20" t="s">
        <v>33</v>
      </c>
      <c r="H75" s="20" t="s">
        <v>4226</v>
      </c>
      <c r="I75" s="20">
        <v>5</v>
      </c>
      <c r="J75" s="20">
        <v>3</v>
      </c>
      <c r="K75" s="12" t="str">
        <f>IF(F75="NA","0000",IF(F75="A01","1000",IF(F75="A02","0000",IF(F75="A02","0300",IF(F75="A04","0200",ERROR)))))</f>
        <v>1000</v>
      </c>
      <c r="L75" s="12" t="str">
        <f t="shared" si="4"/>
        <v>060</v>
      </c>
      <c r="M75" s="12" t="str">
        <f t="shared" si="5"/>
        <v>00180</v>
      </c>
      <c r="N75" s="12">
        <v>2</v>
      </c>
      <c r="O75" s="12">
        <v>3</v>
      </c>
      <c r="P75" s="16" t="s">
        <v>24</v>
      </c>
      <c r="Q75" s="10" t="s">
        <v>151</v>
      </c>
      <c r="R75" s="9" t="str">
        <f t="shared" si="7"/>
        <v>20180522-Str-Ml-Nylo01-Uvpo1-M1000-D060-T00180-G02-R03-0060.JPG</v>
      </c>
      <c r="V75" s="9">
        <f>I75/I71*100</f>
        <v>15.151515151515152</v>
      </c>
    </row>
    <row r="76" spans="1:22" ht="10.8" x14ac:dyDescent="0.25">
      <c r="A76" s="20" t="s">
        <v>4302</v>
      </c>
      <c r="B76" s="9" t="str">
        <f t="shared" si="6"/>
        <v>20180522</v>
      </c>
      <c r="C76" s="9" t="s">
        <v>872</v>
      </c>
      <c r="D76" s="9" t="s">
        <v>4225</v>
      </c>
      <c r="E76" s="20" t="s">
        <v>459</v>
      </c>
      <c r="F76" s="20" t="s">
        <v>277</v>
      </c>
      <c r="G76" s="20" t="s">
        <v>33</v>
      </c>
      <c r="H76" s="20" t="s">
        <v>4226</v>
      </c>
      <c r="I76" s="20">
        <v>2</v>
      </c>
      <c r="J76" s="20">
        <v>6</v>
      </c>
      <c r="K76" s="12" t="str">
        <f>IF(F76="NA","0000",IF(F76="A01","1000",IF(F76="A02","0000",IF(F76="A02","0300",IF(F76="A04","0200",ERROR)))))</f>
        <v>1000</v>
      </c>
      <c r="L76" s="12" t="str">
        <f t="shared" si="4"/>
        <v>060</v>
      </c>
      <c r="M76" s="12" t="str">
        <f t="shared" si="5"/>
        <v>00360</v>
      </c>
      <c r="N76" s="12">
        <v>2</v>
      </c>
      <c r="O76" s="12">
        <v>3</v>
      </c>
      <c r="P76" s="16" t="s">
        <v>24</v>
      </c>
      <c r="Q76" s="10" t="s">
        <v>153</v>
      </c>
      <c r="R76" s="9" t="str">
        <f t="shared" si="7"/>
        <v>20180522-Str-Ml-Nylo01-Uvpo1-M1000-D060-T00360-G02-R03-0061.JPG</v>
      </c>
      <c r="V76" s="9">
        <f>I76/I71*100</f>
        <v>6.0606060606060606</v>
      </c>
    </row>
    <row r="77" spans="1:22" ht="10.8" x14ac:dyDescent="0.25">
      <c r="A77" s="20" t="s">
        <v>4303</v>
      </c>
      <c r="B77" s="9" t="str">
        <f t="shared" si="6"/>
        <v>20180603</v>
      </c>
      <c r="C77" s="9" t="s">
        <v>872</v>
      </c>
      <c r="D77" s="9" t="s">
        <v>4225</v>
      </c>
      <c r="E77" s="20" t="s">
        <v>459</v>
      </c>
      <c r="F77" s="20" t="s">
        <v>277</v>
      </c>
      <c r="G77" s="20" t="s">
        <v>33</v>
      </c>
      <c r="H77" s="20" t="s">
        <v>4226</v>
      </c>
      <c r="I77" s="20">
        <v>1</v>
      </c>
      <c r="J77" s="20">
        <v>12</v>
      </c>
      <c r="K77" s="12" t="str">
        <f>IF(F77="NA","0000",IF(F77="A01","1000",IF(F77="A02","0000",IF(F77="A02","0300",IF(F77="A04","0200",ERROR)))))</f>
        <v>1000</v>
      </c>
      <c r="L77" s="12" t="str">
        <f t="shared" si="4"/>
        <v>060</v>
      </c>
      <c r="M77" s="12" t="str">
        <f t="shared" si="5"/>
        <v>00720</v>
      </c>
      <c r="N77" s="12">
        <v>2</v>
      </c>
      <c r="O77" s="12">
        <v>3</v>
      </c>
      <c r="P77" s="16" t="s">
        <v>24</v>
      </c>
      <c r="Q77" s="10" t="s">
        <v>167</v>
      </c>
      <c r="R77" s="9" t="str">
        <f t="shared" si="7"/>
        <v>20180603-Str-Ml-Nylo01-Uvpo1-M1000-D060-T00720-G02-R03-0068.JPG</v>
      </c>
      <c r="V77" s="9">
        <f>I77/I71*100</f>
        <v>3.0303030303030303</v>
      </c>
    </row>
    <row r="78" spans="1:22" ht="10.8" x14ac:dyDescent="0.25">
      <c r="A78" s="20" t="s">
        <v>4304</v>
      </c>
      <c r="B78" s="9" t="str">
        <f t="shared" si="6"/>
        <v>20180620</v>
      </c>
      <c r="C78" s="9" t="s">
        <v>872</v>
      </c>
      <c r="D78" s="9" t="s">
        <v>4225</v>
      </c>
      <c r="E78" s="20" t="s">
        <v>459</v>
      </c>
      <c r="F78" s="20" t="s">
        <v>277</v>
      </c>
      <c r="G78" s="20" t="s">
        <v>33</v>
      </c>
      <c r="H78" s="20" t="s">
        <v>4226</v>
      </c>
      <c r="I78" s="20">
        <v>1</v>
      </c>
      <c r="J78" s="20">
        <v>24</v>
      </c>
      <c r="K78" s="12" t="str">
        <f>IF(F78="NA","0000",IF(F78="A01","1000",IF(F78="A02","0000",IF(F78="A02","0300",IF(F78="A04","0200",ERROR)))))</f>
        <v>1000</v>
      </c>
      <c r="L78" s="12" t="str">
        <f t="shared" si="4"/>
        <v>060</v>
      </c>
      <c r="M78" s="12" t="str">
        <f t="shared" si="5"/>
        <v>01440</v>
      </c>
      <c r="N78" s="12">
        <v>2</v>
      </c>
      <c r="O78" s="12">
        <v>3</v>
      </c>
      <c r="P78" s="16" t="s">
        <v>24</v>
      </c>
      <c r="Q78" s="10" t="s">
        <v>297</v>
      </c>
      <c r="R78" s="9" t="str">
        <f t="shared" si="7"/>
        <v>20180620-Str-Ml-Nylo01-Uvpo1-M1000-D060-T01440-G02-R03-0132.JPG</v>
      </c>
      <c r="V78" s="9">
        <f>I78/I71*100</f>
        <v>3.0303030303030303</v>
      </c>
    </row>
    <row r="79" spans="1:22" ht="10.8" x14ac:dyDescent="0.25">
      <c r="A79" s="20" t="s">
        <v>4305</v>
      </c>
      <c r="B79" s="9" t="str">
        <f t="shared" si="6"/>
        <v>20180620</v>
      </c>
      <c r="C79" s="9" t="s">
        <v>872</v>
      </c>
      <c r="D79" s="9" t="s">
        <v>4225</v>
      </c>
      <c r="E79" s="20" t="s">
        <v>459</v>
      </c>
      <c r="F79" s="20" t="s">
        <v>277</v>
      </c>
      <c r="G79" s="20" t="s">
        <v>33</v>
      </c>
      <c r="H79" s="20" t="s">
        <v>4226</v>
      </c>
      <c r="I79" s="20">
        <v>1</v>
      </c>
      <c r="J79" s="20">
        <v>48</v>
      </c>
      <c r="K79" s="12" t="str">
        <f>IF(F79="NA","0000",IF(F79="A01","1000",IF(F79="A02","0000",IF(F79="A02","0300",IF(F79="A04","0200",ERROR)))))</f>
        <v>1000</v>
      </c>
      <c r="L79" s="12" t="str">
        <f t="shared" si="4"/>
        <v>060</v>
      </c>
      <c r="M79" s="12" t="str">
        <f t="shared" si="5"/>
        <v>02880</v>
      </c>
      <c r="N79" s="12">
        <v>2</v>
      </c>
      <c r="O79" s="12">
        <v>3</v>
      </c>
      <c r="P79" s="16" t="s">
        <v>24</v>
      </c>
      <c r="Q79" s="10" t="s">
        <v>299</v>
      </c>
      <c r="R79" s="9" t="str">
        <f t="shared" si="7"/>
        <v>20180620-Str-Ml-Nylo01-Uvpo1-M1000-D060-T02880-G02-R03-0133.JPG</v>
      </c>
      <c r="V79" s="9">
        <f>I79/I71*100</f>
        <v>3.0303030303030303</v>
      </c>
    </row>
    <row r="80" spans="1:22" ht="10.8" x14ac:dyDescent="0.25">
      <c r="A80" s="20" t="s">
        <v>4306</v>
      </c>
      <c r="B80" s="9" t="str">
        <f t="shared" si="6"/>
        <v>20180709</v>
      </c>
      <c r="C80" s="9" t="s">
        <v>872</v>
      </c>
      <c r="D80" s="9" t="s">
        <v>4225</v>
      </c>
      <c r="E80" s="20" t="s">
        <v>459</v>
      </c>
      <c r="F80" s="20" t="s">
        <v>277</v>
      </c>
      <c r="G80" s="20" t="s">
        <v>33</v>
      </c>
      <c r="H80" s="20" t="s">
        <v>4226</v>
      </c>
      <c r="I80" s="20">
        <v>0</v>
      </c>
      <c r="J80" s="20">
        <v>168</v>
      </c>
      <c r="K80" s="12" t="str">
        <f>IF(F80="NA","0000",IF(F80="A01","1000",IF(F80="A02","0000",IF(F80="A02","0300",IF(F80="A04","0200",ERROR)))))</f>
        <v>1000</v>
      </c>
      <c r="L80" s="12" t="str">
        <f>IF(F80="NA",TEXT(0,"000"),TEXT(60,"000"))</f>
        <v>060</v>
      </c>
      <c r="M80" s="12" t="str">
        <f>IF(J80="NA",TEXT(0,"00000"),TEXT((J80*60),"00000"))</f>
        <v>10080</v>
      </c>
      <c r="N80" s="12">
        <v>2</v>
      </c>
      <c r="O80" s="12">
        <v>3</v>
      </c>
      <c r="P80" s="16" t="s">
        <v>4254</v>
      </c>
      <c r="Q80" s="10" t="s">
        <v>421</v>
      </c>
      <c r="R80" s="9" t="str">
        <f t="shared" si="7"/>
        <v>20180709-Str-Ml-Nylo01-Uvpo1-M1000-D060-T10080-G02-R03-0193.JPG</v>
      </c>
      <c r="V80" s="9">
        <f>I80/I71*100</f>
        <v>0</v>
      </c>
    </row>
    <row r="81" spans="1:22" ht="10.8" x14ac:dyDescent="0.25">
      <c r="A81" s="20" t="s">
        <v>4307</v>
      </c>
      <c r="B81" s="9" t="str">
        <f t="shared" si="6"/>
        <v>20180531</v>
      </c>
      <c r="C81" s="9" t="s">
        <v>872</v>
      </c>
      <c r="D81" s="9" t="s">
        <v>4225</v>
      </c>
      <c r="E81" s="20" t="s">
        <v>23</v>
      </c>
      <c r="F81" s="20" t="s">
        <v>24</v>
      </c>
      <c r="G81" s="20" t="s">
        <v>25</v>
      </c>
      <c r="H81" s="20" t="s">
        <v>4226</v>
      </c>
      <c r="I81" s="20">
        <v>0</v>
      </c>
      <c r="J81" s="20" t="s">
        <v>24</v>
      </c>
      <c r="K81" s="12" t="str">
        <f>IF(F81="NA","0000",IF(F81="A01","1000",IF(F81="A02","0000",IF(F81="A02","0300",IF(F81="A04","0200",ERROR)))))</f>
        <v>0000</v>
      </c>
      <c r="L81" s="12" t="str">
        <f t="shared" si="4"/>
        <v>000</v>
      </c>
      <c r="M81" s="12" t="str">
        <f t="shared" si="5"/>
        <v>00000</v>
      </c>
      <c r="N81" s="12">
        <v>1</v>
      </c>
      <c r="O81" s="12">
        <v>4</v>
      </c>
      <c r="P81" s="16" t="s">
        <v>24</v>
      </c>
      <c r="Q81" s="10" t="s">
        <v>173</v>
      </c>
      <c r="R81" s="9" t="str">
        <f t="shared" si="7"/>
        <v>20180531-Str-Ml-Cott01-Ndata-M0000-D000-T00000-G01-R04-0071.JPG</v>
      </c>
      <c r="S81" s="3"/>
      <c r="T81" s="3"/>
      <c r="U81" s="3"/>
    </row>
    <row r="82" spans="1:22" ht="10.8" x14ac:dyDescent="0.25">
      <c r="A82" s="20" t="s">
        <v>4308</v>
      </c>
      <c r="B82" s="9" t="str">
        <f t="shared" si="6"/>
        <v>20180531</v>
      </c>
      <c r="C82" s="9" t="s">
        <v>872</v>
      </c>
      <c r="D82" s="9" t="s">
        <v>4225</v>
      </c>
      <c r="E82" s="20" t="s">
        <v>29</v>
      </c>
      <c r="F82" s="20" t="s">
        <v>24</v>
      </c>
      <c r="G82" s="20" t="s">
        <v>25</v>
      </c>
      <c r="H82" s="20" t="s">
        <v>4226</v>
      </c>
      <c r="I82" s="20">
        <v>2</v>
      </c>
      <c r="J82" s="20" t="s">
        <v>24</v>
      </c>
      <c r="K82" s="12" t="str">
        <f>IF(F82="NA","0000",IF(F82="A01","1000",IF(F82="A02","0000",IF(F82="A02","0300",IF(F82="A04","0200",ERROR)))))</f>
        <v>0000</v>
      </c>
      <c r="L82" s="12" t="str">
        <f t="shared" si="4"/>
        <v>000</v>
      </c>
      <c r="M82" s="12" t="str">
        <f t="shared" si="5"/>
        <v>00000</v>
      </c>
      <c r="N82" s="12">
        <v>1</v>
      </c>
      <c r="O82" s="12">
        <v>4</v>
      </c>
      <c r="P82" s="16" t="s">
        <v>24</v>
      </c>
      <c r="Q82" s="10" t="s">
        <v>175</v>
      </c>
      <c r="R82" s="9" t="str">
        <f t="shared" si="7"/>
        <v>20180531-Str-Ml-Wool01-Ndata-M0000-D000-T00000-G01-R04-0072.JPG</v>
      </c>
      <c r="S82" s="3"/>
      <c r="T82" s="3"/>
      <c r="U82" s="3"/>
    </row>
    <row r="83" spans="1:22" ht="10.8" x14ac:dyDescent="0.25">
      <c r="A83" s="20" t="s">
        <v>4309</v>
      </c>
      <c r="B83" s="9" t="str">
        <f t="shared" si="6"/>
        <v>20180531</v>
      </c>
      <c r="C83" s="9" t="s">
        <v>872</v>
      </c>
      <c r="D83" s="9" t="s">
        <v>4225</v>
      </c>
      <c r="E83" s="20" t="s">
        <v>23</v>
      </c>
      <c r="F83" s="20" t="s">
        <v>277</v>
      </c>
      <c r="G83" s="20" t="s">
        <v>33</v>
      </c>
      <c r="H83" s="20" t="s">
        <v>4226</v>
      </c>
      <c r="I83" s="20">
        <v>128</v>
      </c>
      <c r="J83" s="20" t="s">
        <v>24</v>
      </c>
      <c r="K83" s="12" t="str">
        <f>IF(F83="NA","0000",IF(F83="A01","1000",IF(F83="A02","0000",IF(F83="A02","0300",IF(F83="A04","0200",ERROR)))))</f>
        <v>1000</v>
      </c>
      <c r="L83" s="12" t="str">
        <f t="shared" si="4"/>
        <v>060</v>
      </c>
      <c r="M83" s="12" t="str">
        <f t="shared" si="5"/>
        <v>00000</v>
      </c>
      <c r="N83" s="12">
        <v>1</v>
      </c>
      <c r="O83" s="12">
        <v>4</v>
      </c>
      <c r="P83" s="16" t="s">
        <v>24</v>
      </c>
      <c r="Q83" s="10" t="s">
        <v>177</v>
      </c>
      <c r="R83" s="9" t="str">
        <f t="shared" si="7"/>
        <v>20180531-Str-Ml-Cott01-Uvpo1-M1000-D060-T00000-G01-R04-0073.JPG</v>
      </c>
      <c r="S83" s="3"/>
      <c r="T83" s="3"/>
      <c r="U83" s="3"/>
    </row>
    <row r="84" spans="1:22" ht="10.8" x14ac:dyDescent="0.25">
      <c r="A84" s="20" t="s">
        <v>4310</v>
      </c>
      <c r="B84" s="9" t="str">
        <f t="shared" si="6"/>
        <v>20180531</v>
      </c>
      <c r="C84" s="9" t="s">
        <v>872</v>
      </c>
      <c r="D84" s="9" t="s">
        <v>4225</v>
      </c>
      <c r="E84" s="20" t="s">
        <v>23</v>
      </c>
      <c r="F84" s="20" t="s">
        <v>277</v>
      </c>
      <c r="G84" s="20" t="s">
        <v>33</v>
      </c>
      <c r="H84" s="20" t="s">
        <v>4226</v>
      </c>
      <c r="I84" s="20">
        <v>82</v>
      </c>
      <c r="J84" s="20" t="s">
        <v>24</v>
      </c>
      <c r="K84" s="12" t="str">
        <f>IF(F84="NA","0000",IF(F84="A01","1000",IF(F84="A02","0000",IF(F84="A02","0300",IF(F84="A04","0200",ERROR)))))</f>
        <v>1000</v>
      </c>
      <c r="L84" s="12" t="str">
        <f t="shared" si="4"/>
        <v>060</v>
      </c>
      <c r="M84" s="12" t="str">
        <f t="shared" si="5"/>
        <v>00000</v>
      </c>
      <c r="N84" s="12">
        <v>1</v>
      </c>
      <c r="O84" s="12">
        <v>4</v>
      </c>
      <c r="P84" s="16" t="s">
        <v>24</v>
      </c>
      <c r="Q84" s="10" t="s">
        <v>179</v>
      </c>
      <c r="R84" s="9" t="str">
        <f t="shared" si="7"/>
        <v>20180531-Str-Ml-Cott01-Uvpo1-M1000-D060-T00000-G01-R04-0074.JPG</v>
      </c>
      <c r="S84" s="3"/>
      <c r="T84" s="3"/>
      <c r="U84" s="3"/>
    </row>
    <row r="85" spans="1:22" ht="10.8" x14ac:dyDescent="0.25">
      <c r="A85" s="20" t="s">
        <v>4311</v>
      </c>
      <c r="B85" s="9" t="str">
        <f t="shared" si="6"/>
        <v>20180531</v>
      </c>
      <c r="C85" s="9" t="s">
        <v>872</v>
      </c>
      <c r="D85" s="9" t="s">
        <v>4225</v>
      </c>
      <c r="E85" s="20" t="s">
        <v>29</v>
      </c>
      <c r="F85" s="20" t="s">
        <v>277</v>
      </c>
      <c r="G85" s="20" t="s">
        <v>33</v>
      </c>
      <c r="H85" s="20" t="s">
        <v>4226</v>
      </c>
      <c r="I85" s="20">
        <v>49</v>
      </c>
      <c r="J85" s="20">
        <v>0</v>
      </c>
      <c r="K85" s="12" t="str">
        <f>IF(F85="NA","0000",IF(F85="A01","1000",IF(F85="A02","0000",IF(F85="A02","0300",IF(F85="A04","0200",ERROR)))))</f>
        <v>1000</v>
      </c>
      <c r="L85" s="12" t="str">
        <f t="shared" si="4"/>
        <v>060</v>
      </c>
      <c r="M85" s="12" t="str">
        <f t="shared" si="5"/>
        <v>00000</v>
      </c>
      <c r="N85" s="12">
        <v>1</v>
      </c>
      <c r="O85" s="12">
        <v>4</v>
      </c>
      <c r="P85" s="16" t="s">
        <v>24</v>
      </c>
      <c r="Q85" s="10" t="s">
        <v>181</v>
      </c>
      <c r="R85" s="9" t="str">
        <f t="shared" si="7"/>
        <v>20180531-Str-Ml-Wool01-Uvpo1-M1000-D060-T00000-G01-R04-0075.JPG</v>
      </c>
      <c r="S85" s="3">
        <f>I85-I82</f>
        <v>47</v>
      </c>
      <c r="T85" s="3">
        <f>I83-I81</f>
        <v>128</v>
      </c>
      <c r="U85" s="3">
        <f>S85/T85</f>
        <v>0.3671875</v>
      </c>
      <c r="V85" s="9">
        <f>I85/I85*100</f>
        <v>100</v>
      </c>
    </row>
    <row r="86" spans="1:22" ht="10.8" x14ac:dyDescent="0.25">
      <c r="A86" s="20" t="s">
        <v>4312</v>
      </c>
      <c r="B86" s="9" t="str">
        <f t="shared" si="6"/>
        <v>20180531</v>
      </c>
      <c r="C86" s="9" t="s">
        <v>872</v>
      </c>
      <c r="D86" s="9" t="s">
        <v>4225</v>
      </c>
      <c r="E86" s="20" t="s">
        <v>29</v>
      </c>
      <c r="F86" s="20" t="s">
        <v>277</v>
      </c>
      <c r="G86" s="20" t="s">
        <v>33</v>
      </c>
      <c r="H86" s="20" t="s">
        <v>4226</v>
      </c>
      <c r="I86" s="20">
        <v>34</v>
      </c>
      <c r="J86" s="20">
        <v>0.5</v>
      </c>
      <c r="K86" s="12" t="str">
        <f>IF(F86="NA","0000",IF(F86="A01","1000",IF(F86="A02","0000",IF(F86="A02","0300",IF(F86="A04","0200",ERROR)))))</f>
        <v>1000</v>
      </c>
      <c r="L86" s="12" t="str">
        <f t="shared" si="4"/>
        <v>060</v>
      </c>
      <c r="M86" s="12" t="str">
        <f t="shared" si="5"/>
        <v>00030</v>
      </c>
      <c r="N86" s="12">
        <v>1</v>
      </c>
      <c r="O86" s="12">
        <v>4</v>
      </c>
      <c r="P86" s="16" t="s">
        <v>24</v>
      </c>
      <c r="Q86" s="10" t="s">
        <v>183</v>
      </c>
      <c r="R86" s="9" t="str">
        <f t="shared" si="7"/>
        <v>20180531-Str-Ml-Wool01-Uvpo1-M1000-D060-T00030-G01-R04-0076.JPG</v>
      </c>
      <c r="V86" s="9">
        <f>I86/I85*100</f>
        <v>69.387755102040813</v>
      </c>
    </row>
    <row r="87" spans="1:22" ht="10.8" x14ac:dyDescent="0.25">
      <c r="A87" s="20" t="s">
        <v>4313</v>
      </c>
      <c r="B87" s="9" t="str">
        <f t="shared" si="6"/>
        <v>20180531</v>
      </c>
      <c r="C87" s="9" t="s">
        <v>872</v>
      </c>
      <c r="D87" s="9" t="s">
        <v>4225</v>
      </c>
      <c r="E87" s="20" t="s">
        <v>29</v>
      </c>
      <c r="F87" s="20" t="s">
        <v>277</v>
      </c>
      <c r="G87" s="20" t="s">
        <v>33</v>
      </c>
      <c r="H87" s="20" t="s">
        <v>4226</v>
      </c>
      <c r="I87" s="20">
        <v>23</v>
      </c>
      <c r="J87" s="20">
        <v>1</v>
      </c>
      <c r="K87" s="12" t="str">
        <f>IF(F87="NA","0000",IF(F87="A01","1000",IF(F87="A02","0000",IF(F87="A02","0300",IF(F87="A04","0200",ERROR)))))</f>
        <v>1000</v>
      </c>
      <c r="L87" s="12" t="str">
        <f t="shared" si="4"/>
        <v>060</v>
      </c>
      <c r="M87" s="12" t="str">
        <f t="shared" si="5"/>
        <v>00060</v>
      </c>
      <c r="N87" s="12">
        <v>1</v>
      </c>
      <c r="O87" s="12">
        <v>4</v>
      </c>
      <c r="P87" s="16" t="s">
        <v>24</v>
      </c>
      <c r="Q87" s="10" t="s">
        <v>185</v>
      </c>
      <c r="R87" s="9" t="str">
        <f t="shared" si="7"/>
        <v>20180531-Str-Ml-Wool01-Uvpo1-M1000-D060-T00060-G01-R04-0077.JPG</v>
      </c>
      <c r="V87" s="9">
        <f>I87/I85*100</f>
        <v>46.938775510204081</v>
      </c>
    </row>
    <row r="88" spans="1:22" ht="10.8" x14ac:dyDescent="0.25">
      <c r="A88" s="20" t="s">
        <v>4314</v>
      </c>
      <c r="B88" s="9" t="str">
        <f t="shared" si="6"/>
        <v>20180531</v>
      </c>
      <c r="C88" s="9" t="s">
        <v>872</v>
      </c>
      <c r="D88" s="9" t="s">
        <v>4225</v>
      </c>
      <c r="E88" s="20" t="s">
        <v>29</v>
      </c>
      <c r="F88" s="20" t="s">
        <v>277</v>
      </c>
      <c r="G88" s="20" t="s">
        <v>33</v>
      </c>
      <c r="H88" s="20" t="s">
        <v>4226</v>
      </c>
      <c r="I88" s="20">
        <v>34</v>
      </c>
      <c r="J88" s="20">
        <v>2</v>
      </c>
      <c r="K88" s="12" t="str">
        <f>IF(F88="NA","0000",IF(F88="A01","1000",IF(F88="A02","0000",IF(F88="A02","0300",IF(F88="A04","0200",ERROR)))))</f>
        <v>1000</v>
      </c>
      <c r="L88" s="12" t="str">
        <f t="shared" si="4"/>
        <v>060</v>
      </c>
      <c r="M88" s="12" t="str">
        <f t="shared" si="5"/>
        <v>00120</v>
      </c>
      <c r="N88" s="12">
        <v>1</v>
      </c>
      <c r="O88" s="12">
        <v>4</v>
      </c>
      <c r="P88" s="16" t="s">
        <v>24</v>
      </c>
      <c r="Q88" s="10" t="s">
        <v>187</v>
      </c>
      <c r="R88" s="9" t="str">
        <f t="shared" si="7"/>
        <v>20180531-Str-Ml-Wool01-Uvpo1-M1000-D060-T00120-G01-R04-0078.JPG</v>
      </c>
      <c r="V88" s="9">
        <f>I88/I85*100</f>
        <v>69.387755102040813</v>
      </c>
    </row>
    <row r="89" spans="1:22" ht="10.8" x14ac:dyDescent="0.25">
      <c r="A89" s="20" t="s">
        <v>4315</v>
      </c>
      <c r="B89" s="9" t="str">
        <f t="shared" si="6"/>
        <v>20180531</v>
      </c>
      <c r="C89" s="9" t="s">
        <v>872</v>
      </c>
      <c r="D89" s="9" t="s">
        <v>4225</v>
      </c>
      <c r="E89" s="20" t="s">
        <v>29</v>
      </c>
      <c r="F89" s="20" t="s">
        <v>277</v>
      </c>
      <c r="G89" s="20" t="s">
        <v>33</v>
      </c>
      <c r="H89" s="20" t="s">
        <v>4226</v>
      </c>
      <c r="I89" s="20">
        <v>11</v>
      </c>
      <c r="J89" s="20">
        <v>3</v>
      </c>
      <c r="K89" s="12" t="str">
        <f>IF(F89="NA","0000",IF(F89="A01","1000",IF(F89="A02","0000",IF(F89="A02","0300",IF(F89="A04","0200",ERROR)))))</f>
        <v>1000</v>
      </c>
      <c r="L89" s="12" t="str">
        <f t="shared" si="4"/>
        <v>060</v>
      </c>
      <c r="M89" s="12" t="str">
        <f t="shared" si="5"/>
        <v>00180</v>
      </c>
      <c r="N89" s="12">
        <v>1</v>
      </c>
      <c r="O89" s="12">
        <v>4</v>
      </c>
      <c r="P89" s="16" t="s">
        <v>4316</v>
      </c>
      <c r="Q89" s="10" t="s">
        <v>239</v>
      </c>
      <c r="R89" s="9" t="str">
        <f t="shared" si="7"/>
        <v>20180531-Str-Ml-Wool01-Uvpo1-M1000-D060-T00180-G01-R04-0104.JPG</v>
      </c>
      <c r="V89" s="9">
        <f>I89/I85*100</f>
        <v>22.448979591836736</v>
      </c>
    </row>
    <row r="90" spans="1:22" ht="10.8" x14ac:dyDescent="0.25">
      <c r="A90" s="20" t="s">
        <v>4317</v>
      </c>
      <c r="B90" s="9" t="str">
        <f t="shared" si="6"/>
        <v>20180531</v>
      </c>
      <c r="C90" s="9" t="s">
        <v>872</v>
      </c>
      <c r="D90" s="9" t="s">
        <v>4225</v>
      </c>
      <c r="E90" s="20" t="s">
        <v>29</v>
      </c>
      <c r="F90" s="20" t="s">
        <v>277</v>
      </c>
      <c r="G90" s="20" t="s">
        <v>33</v>
      </c>
      <c r="H90" s="20" t="s">
        <v>4226</v>
      </c>
      <c r="I90" s="20">
        <v>11</v>
      </c>
      <c r="J90" s="20">
        <v>6</v>
      </c>
      <c r="K90" s="12" t="str">
        <f>IF(F90="NA","0000",IF(F90="A01","1000",IF(F90="A02","0000",IF(F90="A02","0300",IF(F90="A04","0200",ERROR)))))</f>
        <v>1000</v>
      </c>
      <c r="L90" s="12" t="str">
        <f t="shared" si="4"/>
        <v>060</v>
      </c>
      <c r="M90" s="12" t="str">
        <f t="shared" si="5"/>
        <v>00360</v>
      </c>
      <c r="N90" s="12">
        <v>1</v>
      </c>
      <c r="O90" s="12">
        <v>4</v>
      </c>
      <c r="P90" s="16" t="s">
        <v>24</v>
      </c>
      <c r="Q90" s="10" t="s">
        <v>313</v>
      </c>
      <c r="R90" s="9" t="str">
        <f t="shared" si="7"/>
        <v>20180531-Str-Ml-Wool01-Uvpo1-M1000-D060-T00360-G01-R04-0140.JPG</v>
      </c>
      <c r="V90" s="9">
        <f>I90/I85*100</f>
        <v>22.448979591836736</v>
      </c>
    </row>
    <row r="91" spans="1:22" ht="10.8" x14ac:dyDescent="0.25">
      <c r="A91" s="20" t="s">
        <v>4318</v>
      </c>
      <c r="B91" s="9" t="str">
        <f t="shared" si="6"/>
        <v>20180628</v>
      </c>
      <c r="C91" s="9" t="s">
        <v>872</v>
      </c>
      <c r="D91" s="9" t="s">
        <v>4225</v>
      </c>
      <c r="E91" s="20" t="s">
        <v>29</v>
      </c>
      <c r="F91" s="20" t="s">
        <v>277</v>
      </c>
      <c r="G91" s="20" t="s">
        <v>33</v>
      </c>
      <c r="H91" s="20" t="s">
        <v>4226</v>
      </c>
      <c r="I91" s="20">
        <v>6</v>
      </c>
      <c r="J91" s="20">
        <v>12</v>
      </c>
      <c r="K91" s="12" t="str">
        <f>IF(F91="NA","0000",IF(F91="A01","1000",IF(F91="A02","0000",IF(F91="A02","0300",IF(F91="A04","0200",ERROR)))))</f>
        <v>1000</v>
      </c>
      <c r="L91" s="12" t="str">
        <f t="shared" si="4"/>
        <v>060</v>
      </c>
      <c r="M91" s="12" t="str">
        <f t="shared" si="5"/>
        <v>00720</v>
      </c>
      <c r="N91" s="12">
        <v>1</v>
      </c>
      <c r="O91" s="12">
        <v>4</v>
      </c>
      <c r="P91" s="16" t="s">
        <v>24</v>
      </c>
      <c r="Q91" s="10" t="s">
        <v>317</v>
      </c>
      <c r="R91" s="9" t="str">
        <f t="shared" si="7"/>
        <v>20180628-Str-Ml-Wool01-Uvpo1-M1000-D060-T00720-G01-R04-0142.JPG</v>
      </c>
      <c r="V91" s="9">
        <f>I91/I85*100</f>
        <v>12.244897959183673</v>
      </c>
    </row>
    <row r="92" spans="1:22" ht="10.8" x14ac:dyDescent="0.25">
      <c r="A92" s="20" t="s">
        <v>4319</v>
      </c>
      <c r="B92" s="9" t="str">
        <f t="shared" si="6"/>
        <v>20180702</v>
      </c>
      <c r="C92" s="9" t="s">
        <v>872</v>
      </c>
      <c r="D92" s="9" t="s">
        <v>4225</v>
      </c>
      <c r="E92" s="20" t="s">
        <v>29</v>
      </c>
      <c r="F92" s="20" t="s">
        <v>277</v>
      </c>
      <c r="G92" s="20" t="s">
        <v>33</v>
      </c>
      <c r="H92" s="20" t="s">
        <v>4226</v>
      </c>
      <c r="I92" s="20">
        <v>3</v>
      </c>
      <c r="J92" s="20">
        <v>24</v>
      </c>
      <c r="K92" s="12" t="str">
        <f>IF(F92="NA","0000",IF(F92="A01","1000",IF(F92="A02","0000",IF(F92="A02","0300",IF(F92="A04","0200",ERROR)))))</f>
        <v>1000</v>
      </c>
      <c r="L92" s="12" t="str">
        <f t="shared" si="4"/>
        <v>060</v>
      </c>
      <c r="M92" s="12" t="str">
        <f t="shared" si="5"/>
        <v>01440</v>
      </c>
      <c r="N92" s="12">
        <v>1</v>
      </c>
      <c r="O92" s="12">
        <v>4</v>
      </c>
      <c r="P92" s="16" t="s">
        <v>24</v>
      </c>
      <c r="Q92" s="10" t="s">
        <v>321</v>
      </c>
      <c r="R92" s="9" t="str">
        <f t="shared" si="7"/>
        <v>20180702-Str-Ml-Wool01-Uvpo1-M1000-D060-T01440-G01-R04-0144.JPG</v>
      </c>
      <c r="V92" s="9">
        <f>I92/I85*100</f>
        <v>6.1224489795918364</v>
      </c>
    </row>
    <row r="93" spans="1:22" ht="10.8" x14ac:dyDescent="0.25">
      <c r="A93" s="20" t="s">
        <v>4320</v>
      </c>
      <c r="B93" s="9" t="str">
        <f t="shared" si="6"/>
        <v>20180704</v>
      </c>
      <c r="C93" s="9" t="s">
        <v>872</v>
      </c>
      <c r="D93" s="9" t="s">
        <v>4225</v>
      </c>
      <c r="E93" s="20" t="s">
        <v>29</v>
      </c>
      <c r="F93" s="20" t="s">
        <v>277</v>
      </c>
      <c r="G93" s="20" t="s">
        <v>33</v>
      </c>
      <c r="H93" s="20" t="s">
        <v>4226</v>
      </c>
      <c r="I93" s="20">
        <v>1</v>
      </c>
      <c r="J93" s="20">
        <v>48</v>
      </c>
      <c r="K93" s="12" t="str">
        <f>IF(F93="NA","0000",IF(F93="A01","1000",IF(F93="A02","0000",IF(F93="A02","0300",IF(F93="A04","0200",ERROR)))))</f>
        <v>1000</v>
      </c>
      <c r="L93" s="12" t="str">
        <f t="shared" si="4"/>
        <v>060</v>
      </c>
      <c r="M93" s="12" t="str">
        <f t="shared" si="5"/>
        <v>02880</v>
      </c>
      <c r="N93" s="12">
        <v>1</v>
      </c>
      <c r="O93" s="12">
        <v>4</v>
      </c>
      <c r="P93" s="16" t="s">
        <v>24</v>
      </c>
      <c r="Q93" s="10" t="s">
        <v>354</v>
      </c>
      <c r="R93" s="9" t="str">
        <f t="shared" si="7"/>
        <v>20180704-Str-Ml-Wool01-Uvpo1-M1000-D060-T02880-G01-R04-0160.JPG</v>
      </c>
      <c r="V93" s="9">
        <f>I93/I85*100</f>
        <v>2.0408163265306123</v>
      </c>
    </row>
    <row r="94" spans="1:22" ht="10.8" x14ac:dyDescent="0.25">
      <c r="A94" s="20" t="s">
        <v>4321</v>
      </c>
      <c r="B94" s="9" t="str">
        <f t="shared" si="6"/>
        <v>20180729</v>
      </c>
      <c r="C94" s="9" t="s">
        <v>872</v>
      </c>
      <c r="D94" s="9" t="s">
        <v>4225</v>
      </c>
      <c r="E94" s="20" t="s">
        <v>29</v>
      </c>
      <c r="F94" s="20" t="s">
        <v>277</v>
      </c>
      <c r="G94" s="20" t="s">
        <v>33</v>
      </c>
      <c r="H94" s="20" t="s">
        <v>4226</v>
      </c>
      <c r="I94" s="20">
        <v>0</v>
      </c>
      <c r="J94" s="20">
        <v>168</v>
      </c>
      <c r="K94" s="12" t="str">
        <f>IF(F94="NA","0000",IF(F94="A01","1000",IF(F94="A02","0000",IF(F94="A02","0300",IF(F94="A04","0200",ERROR)))))</f>
        <v>1000</v>
      </c>
      <c r="L94" s="12" t="str">
        <f>IF(F94="NA",TEXT(0,"000"),TEXT(60,"000"))</f>
        <v>060</v>
      </c>
      <c r="M94" s="12" t="str">
        <f>IF(J94="NA",TEXT(0,"00000"),TEXT((J94*60),"00000"))</f>
        <v>10080</v>
      </c>
      <c r="N94" s="12">
        <v>1</v>
      </c>
      <c r="O94" s="12">
        <v>4</v>
      </c>
      <c r="P94" s="16" t="s">
        <v>4254</v>
      </c>
      <c r="Q94" s="10" t="s">
        <v>441</v>
      </c>
      <c r="R94" s="9" t="str">
        <f t="shared" si="7"/>
        <v>20180729-Str-Ml-Wool01-Uvpo1-M1000-D060-T10080-G01-R04-0203.JPG</v>
      </c>
      <c r="V94" s="9">
        <f>I94/I85*100</f>
        <v>0</v>
      </c>
    </row>
    <row r="95" spans="1:22" ht="10.8" x14ac:dyDescent="0.25">
      <c r="A95" s="20" t="s">
        <v>4322</v>
      </c>
      <c r="B95" s="9" t="str">
        <f t="shared" si="6"/>
        <v>20180531</v>
      </c>
      <c r="C95" s="9" t="s">
        <v>872</v>
      </c>
      <c r="D95" s="9" t="s">
        <v>4225</v>
      </c>
      <c r="E95" s="20" t="s">
        <v>23</v>
      </c>
      <c r="F95" s="20" t="s">
        <v>24</v>
      </c>
      <c r="G95" s="20" t="s">
        <v>25</v>
      </c>
      <c r="H95" s="20" t="s">
        <v>4226</v>
      </c>
      <c r="I95" s="20">
        <v>1</v>
      </c>
      <c r="J95" s="20" t="s">
        <v>24</v>
      </c>
      <c r="K95" s="12" t="str">
        <f>IF(F95="NA","0000",IF(F95="A01","1000",IF(F95="A02","0000",IF(F95="A02","0300",IF(F95="A04","0200",ERROR)))))</f>
        <v>0000</v>
      </c>
      <c r="L95" s="12" t="str">
        <f t="shared" si="4"/>
        <v>000</v>
      </c>
      <c r="M95" s="12" t="str">
        <f t="shared" si="5"/>
        <v>00000</v>
      </c>
      <c r="N95" s="12">
        <v>2</v>
      </c>
      <c r="O95" s="12">
        <v>4</v>
      </c>
      <c r="P95" s="16" t="s">
        <v>24</v>
      </c>
      <c r="Q95" s="10" t="s">
        <v>189</v>
      </c>
      <c r="R95" s="9" t="str">
        <f t="shared" si="7"/>
        <v>20180531-Str-Ml-Cott01-Ndata-M0000-D000-T00000-G02-R04-0079.JPG</v>
      </c>
      <c r="S95" s="3"/>
      <c r="T95" s="3"/>
      <c r="U95" s="3"/>
    </row>
    <row r="96" spans="1:22" ht="10.8" x14ac:dyDescent="0.25">
      <c r="A96" s="20" t="s">
        <v>4323</v>
      </c>
      <c r="B96" s="9" t="str">
        <f t="shared" si="6"/>
        <v>20180531</v>
      </c>
      <c r="C96" s="9" t="s">
        <v>872</v>
      </c>
      <c r="D96" s="9" t="s">
        <v>4225</v>
      </c>
      <c r="E96" s="20" t="s">
        <v>459</v>
      </c>
      <c r="F96" s="20" t="s">
        <v>24</v>
      </c>
      <c r="G96" s="20" t="s">
        <v>25</v>
      </c>
      <c r="H96" s="20" t="s">
        <v>4226</v>
      </c>
      <c r="I96" s="20">
        <v>0</v>
      </c>
      <c r="J96" s="20" t="s">
        <v>24</v>
      </c>
      <c r="K96" s="12" t="str">
        <f>IF(F96="NA","0000",IF(F96="A01","1000",IF(F96="A02","0000",IF(F96="A02","0300",IF(F96="A04","0200",ERROR)))))</f>
        <v>0000</v>
      </c>
      <c r="L96" s="12" t="str">
        <f t="shared" si="4"/>
        <v>000</v>
      </c>
      <c r="M96" s="12" t="str">
        <f t="shared" si="5"/>
        <v>00000</v>
      </c>
      <c r="N96" s="12">
        <v>2</v>
      </c>
      <c r="O96" s="12">
        <v>4</v>
      </c>
      <c r="P96" s="16" t="s">
        <v>24</v>
      </c>
      <c r="Q96" s="10" t="s">
        <v>191</v>
      </c>
      <c r="R96" s="9" t="str">
        <f t="shared" si="7"/>
        <v>20180531-Str-Ml-Nylo01-Ndata-M0000-D000-T00000-G02-R04-0080.JPG</v>
      </c>
      <c r="S96" s="3"/>
      <c r="T96" s="3"/>
      <c r="U96" s="3"/>
    </row>
    <row r="97" spans="1:22" ht="10.8" x14ac:dyDescent="0.25">
      <c r="A97" s="20" t="s">
        <v>4324</v>
      </c>
      <c r="B97" s="9" t="str">
        <f t="shared" si="6"/>
        <v>20180531</v>
      </c>
      <c r="C97" s="9" t="s">
        <v>872</v>
      </c>
      <c r="D97" s="9" t="s">
        <v>4225</v>
      </c>
      <c r="E97" s="20" t="s">
        <v>23</v>
      </c>
      <c r="F97" s="20" t="s">
        <v>277</v>
      </c>
      <c r="G97" s="20" t="s">
        <v>33</v>
      </c>
      <c r="H97" s="20" t="s">
        <v>4226</v>
      </c>
      <c r="I97" s="20">
        <v>131</v>
      </c>
      <c r="J97" s="20" t="s">
        <v>24</v>
      </c>
      <c r="K97" s="12" t="str">
        <f>IF(F97="NA","0000",IF(F97="A01","1000",IF(F97="A02","0000",IF(F97="A02","0300",IF(F97="A04","0200",ERROR)))))</f>
        <v>1000</v>
      </c>
      <c r="L97" s="12" t="str">
        <f t="shared" si="4"/>
        <v>060</v>
      </c>
      <c r="M97" s="12" t="str">
        <f t="shared" si="5"/>
        <v>00000</v>
      </c>
      <c r="N97" s="12">
        <v>2</v>
      </c>
      <c r="O97" s="12">
        <v>4</v>
      </c>
      <c r="P97" s="16" t="s">
        <v>24</v>
      </c>
      <c r="Q97" s="10" t="s">
        <v>193</v>
      </c>
      <c r="R97" s="9" t="str">
        <f t="shared" si="7"/>
        <v>20180531-Str-Ml-Cott01-Uvpo1-M1000-D060-T00000-G02-R04-0081.JPG</v>
      </c>
      <c r="S97" s="3"/>
      <c r="T97" s="3"/>
      <c r="U97" s="3"/>
    </row>
    <row r="98" spans="1:22" ht="10.8" x14ac:dyDescent="0.25">
      <c r="A98" s="20" t="s">
        <v>4325</v>
      </c>
      <c r="B98" s="9" t="str">
        <f t="shared" si="6"/>
        <v>20180531</v>
      </c>
      <c r="C98" s="9" t="s">
        <v>872</v>
      </c>
      <c r="D98" s="9" t="s">
        <v>4225</v>
      </c>
      <c r="E98" s="20" t="s">
        <v>23</v>
      </c>
      <c r="F98" s="20" t="s">
        <v>277</v>
      </c>
      <c r="G98" s="20" t="s">
        <v>33</v>
      </c>
      <c r="H98" s="20" t="s">
        <v>4226</v>
      </c>
      <c r="I98" s="20">
        <v>20</v>
      </c>
      <c r="J98" s="20" t="s">
        <v>24</v>
      </c>
      <c r="K98" s="12" t="str">
        <f>IF(F98="NA","0000",IF(F98="A01","1000",IF(F98="A02","0000",IF(F98="A02","0300",IF(F98="A04","0200",ERROR)))))</f>
        <v>1000</v>
      </c>
      <c r="L98" s="12" t="str">
        <f t="shared" si="4"/>
        <v>060</v>
      </c>
      <c r="M98" s="12" t="str">
        <f t="shared" si="5"/>
        <v>00000</v>
      </c>
      <c r="N98" s="12">
        <v>2</v>
      </c>
      <c r="O98" s="12">
        <v>4</v>
      </c>
      <c r="P98" s="16" t="s">
        <v>24</v>
      </c>
      <c r="Q98" s="10" t="s">
        <v>195</v>
      </c>
      <c r="R98" s="9" t="str">
        <f t="shared" si="7"/>
        <v>20180531-Str-Ml-Cott01-Uvpo1-M1000-D060-T00000-G02-R04-0082.JPG</v>
      </c>
      <c r="S98" s="3"/>
      <c r="T98" s="3"/>
      <c r="U98" s="3"/>
    </row>
    <row r="99" spans="1:22" ht="10.8" x14ac:dyDescent="0.25">
      <c r="A99" s="20" t="s">
        <v>4326</v>
      </c>
      <c r="B99" s="9" t="str">
        <f t="shared" si="6"/>
        <v>20180531</v>
      </c>
      <c r="C99" s="9" t="s">
        <v>872</v>
      </c>
      <c r="D99" s="9" t="s">
        <v>4225</v>
      </c>
      <c r="E99" s="20" t="s">
        <v>459</v>
      </c>
      <c r="F99" s="20" t="s">
        <v>277</v>
      </c>
      <c r="G99" s="20" t="s">
        <v>33</v>
      </c>
      <c r="H99" s="20" t="s">
        <v>4226</v>
      </c>
      <c r="I99" s="20">
        <v>45</v>
      </c>
      <c r="J99" s="20">
        <v>0</v>
      </c>
      <c r="K99" s="12" t="str">
        <f>IF(F99="NA","0000",IF(F99="A01","1000",IF(F99="A02","0000",IF(F99="A02","0300",IF(F99="A04","0200",ERROR)))))</f>
        <v>1000</v>
      </c>
      <c r="L99" s="12" t="str">
        <f t="shared" si="4"/>
        <v>060</v>
      </c>
      <c r="M99" s="12" t="str">
        <f t="shared" si="5"/>
        <v>00000</v>
      </c>
      <c r="N99" s="12">
        <v>2</v>
      </c>
      <c r="O99" s="12">
        <v>4</v>
      </c>
      <c r="P99" s="16" t="s">
        <v>24</v>
      </c>
      <c r="Q99" s="10" t="s">
        <v>197</v>
      </c>
      <c r="R99" s="9" t="str">
        <f t="shared" si="7"/>
        <v>20180531-Str-Ml-Nylo01-Uvpo1-M1000-D060-T00000-G02-R04-0083.JPG</v>
      </c>
      <c r="S99" s="3">
        <f>I99-I96</f>
        <v>45</v>
      </c>
      <c r="T99" s="3">
        <f>I97-I95</f>
        <v>130</v>
      </c>
      <c r="U99" s="3">
        <f>S99/T99</f>
        <v>0.34615384615384615</v>
      </c>
      <c r="V99" s="9">
        <f>I99/I99*100</f>
        <v>100</v>
      </c>
    </row>
    <row r="100" spans="1:22" ht="10.8" x14ac:dyDescent="0.25">
      <c r="A100" s="20" t="s">
        <v>4327</v>
      </c>
      <c r="B100" s="9" t="str">
        <f t="shared" si="6"/>
        <v>20180531</v>
      </c>
      <c r="C100" s="9" t="s">
        <v>872</v>
      </c>
      <c r="D100" s="9" t="s">
        <v>4225</v>
      </c>
      <c r="E100" s="20" t="s">
        <v>459</v>
      </c>
      <c r="F100" s="20" t="s">
        <v>277</v>
      </c>
      <c r="G100" s="20" t="s">
        <v>33</v>
      </c>
      <c r="H100" s="20" t="s">
        <v>4226</v>
      </c>
      <c r="I100" s="20">
        <v>24</v>
      </c>
      <c r="J100" s="20">
        <v>0.5</v>
      </c>
      <c r="K100" s="12" t="str">
        <f>IF(F100="NA","0000",IF(F100="A01","1000",IF(F100="A02","0000",IF(F100="A02","0300",IF(F100="A04","0200",ERROR)))))</f>
        <v>1000</v>
      </c>
      <c r="L100" s="12" t="str">
        <f t="shared" si="4"/>
        <v>060</v>
      </c>
      <c r="M100" s="12" t="str">
        <f t="shared" si="5"/>
        <v>00030</v>
      </c>
      <c r="N100" s="12">
        <v>2</v>
      </c>
      <c r="O100" s="12">
        <v>4</v>
      </c>
      <c r="P100" s="16" t="s">
        <v>24</v>
      </c>
      <c r="Q100" s="10" t="s">
        <v>199</v>
      </c>
      <c r="R100" s="9" t="str">
        <f t="shared" si="7"/>
        <v>20180531-Str-Ml-Nylo01-Uvpo1-M1000-D060-T00030-G02-R04-0084.JPG</v>
      </c>
      <c r="V100" s="9">
        <f>I100/I99*100</f>
        <v>53.333333333333336</v>
      </c>
    </row>
    <row r="101" spans="1:22" ht="10.8" x14ac:dyDescent="0.25">
      <c r="A101" s="20" t="s">
        <v>4328</v>
      </c>
      <c r="B101" s="9" t="str">
        <f t="shared" si="6"/>
        <v>20180531</v>
      </c>
      <c r="C101" s="9" t="s">
        <v>872</v>
      </c>
      <c r="D101" s="9" t="s">
        <v>4225</v>
      </c>
      <c r="E101" s="20" t="s">
        <v>459</v>
      </c>
      <c r="F101" s="20" t="s">
        <v>277</v>
      </c>
      <c r="G101" s="20" t="s">
        <v>33</v>
      </c>
      <c r="H101" s="20" t="s">
        <v>4226</v>
      </c>
      <c r="I101" s="20">
        <v>19</v>
      </c>
      <c r="J101" s="20">
        <v>1</v>
      </c>
      <c r="K101" s="12" t="str">
        <f>IF(F101="NA","0000",IF(F101="A01","1000",IF(F101="A02","0000",IF(F101="A02","0300",IF(F101="A04","0200",ERROR)))))</f>
        <v>1000</v>
      </c>
      <c r="L101" s="12" t="str">
        <f t="shared" si="4"/>
        <v>060</v>
      </c>
      <c r="M101" s="12" t="str">
        <f t="shared" si="5"/>
        <v>00060</v>
      </c>
      <c r="N101" s="12">
        <v>2</v>
      </c>
      <c r="O101" s="12">
        <v>4</v>
      </c>
      <c r="P101" s="16" t="s">
        <v>24</v>
      </c>
      <c r="Q101" s="10" t="s">
        <v>201</v>
      </c>
      <c r="R101" s="9" t="str">
        <f t="shared" si="7"/>
        <v>20180531-Str-Ml-Nylo01-Uvpo1-M1000-D060-T00060-G02-R04-0085.JPG</v>
      </c>
      <c r="V101" s="9">
        <f>I101/I99*100</f>
        <v>42.222222222222221</v>
      </c>
    </row>
    <row r="102" spans="1:22" ht="10.8" x14ac:dyDescent="0.25">
      <c r="A102" s="20" t="s">
        <v>4329</v>
      </c>
      <c r="B102" s="9" t="str">
        <f t="shared" si="6"/>
        <v>20180531</v>
      </c>
      <c r="C102" s="9" t="s">
        <v>872</v>
      </c>
      <c r="D102" s="9" t="s">
        <v>4225</v>
      </c>
      <c r="E102" s="20" t="s">
        <v>459</v>
      </c>
      <c r="F102" s="20" t="s">
        <v>277</v>
      </c>
      <c r="G102" s="20" t="s">
        <v>33</v>
      </c>
      <c r="H102" s="20" t="s">
        <v>4226</v>
      </c>
      <c r="I102" s="20">
        <v>5</v>
      </c>
      <c r="J102" s="20">
        <v>2</v>
      </c>
      <c r="K102" s="12" t="str">
        <f>IF(F102="NA","0000",IF(F102="A01","1000",IF(F102="A02","0000",IF(F102="A02","0300",IF(F102="A04","0200",ERROR)))))</f>
        <v>1000</v>
      </c>
      <c r="L102" s="12" t="str">
        <f t="shared" si="4"/>
        <v>060</v>
      </c>
      <c r="M102" s="12" t="str">
        <f t="shared" si="5"/>
        <v>00120</v>
      </c>
      <c r="N102" s="12">
        <v>2</v>
      </c>
      <c r="O102" s="12">
        <v>4</v>
      </c>
      <c r="P102" s="16" t="s">
        <v>24</v>
      </c>
      <c r="Q102" s="10" t="s">
        <v>203</v>
      </c>
      <c r="R102" s="9" t="str">
        <f t="shared" si="7"/>
        <v>20180531-Str-Ml-Nylo01-Uvpo1-M1000-D060-T00120-G02-R04-0086.JPG</v>
      </c>
      <c r="V102" s="9">
        <f>I102/I99*100</f>
        <v>11.111111111111111</v>
      </c>
    </row>
    <row r="103" spans="1:22" ht="10.8" x14ac:dyDescent="0.25">
      <c r="A103" s="20" t="s">
        <v>4330</v>
      </c>
      <c r="B103" s="9" t="str">
        <f t="shared" si="6"/>
        <v>20180531</v>
      </c>
      <c r="C103" s="9" t="s">
        <v>872</v>
      </c>
      <c r="D103" s="9" t="s">
        <v>4225</v>
      </c>
      <c r="E103" s="20" t="s">
        <v>459</v>
      </c>
      <c r="F103" s="20" t="s">
        <v>277</v>
      </c>
      <c r="G103" s="20" t="s">
        <v>33</v>
      </c>
      <c r="H103" s="20" t="s">
        <v>4226</v>
      </c>
      <c r="I103" s="20">
        <v>3</v>
      </c>
      <c r="J103" s="20">
        <v>3</v>
      </c>
      <c r="K103" s="12" t="str">
        <f>IF(F103="NA","0000",IF(F103="A01","1000",IF(F103="A02","0000",IF(F103="A02","0300",IF(F103="A04","0200",ERROR)))))</f>
        <v>1000</v>
      </c>
      <c r="L103" s="12" t="str">
        <f t="shared" si="4"/>
        <v>060</v>
      </c>
      <c r="M103" s="12" t="str">
        <f t="shared" si="5"/>
        <v>00180</v>
      </c>
      <c r="N103" s="12">
        <v>2</v>
      </c>
      <c r="O103" s="12">
        <v>4</v>
      </c>
      <c r="P103" s="16" t="s">
        <v>4316</v>
      </c>
      <c r="Q103" s="10" t="s">
        <v>237</v>
      </c>
      <c r="R103" s="9" t="str">
        <f t="shared" si="7"/>
        <v>20180531-Str-Ml-Nylo01-Uvpo1-M1000-D060-T00180-G02-R04-0103.JPG</v>
      </c>
      <c r="V103" s="9">
        <f>I103/I99*100</f>
        <v>6.666666666666667</v>
      </c>
    </row>
    <row r="104" spans="1:22" ht="10.8" x14ac:dyDescent="0.25">
      <c r="A104" s="20" t="s">
        <v>4331</v>
      </c>
      <c r="B104" s="9" t="str">
        <f t="shared" si="6"/>
        <v>20180531</v>
      </c>
      <c r="C104" s="9" t="s">
        <v>872</v>
      </c>
      <c r="D104" s="9" t="s">
        <v>4225</v>
      </c>
      <c r="E104" s="20" t="s">
        <v>459</v>
      </c>
      <c r="F104" s="20" t="s">
        <v>277</v>
      </c>
      <c r="G104" s="20" t="s">
        <v>33</v>
      </c>
      <c r="H104" s="20" t="s">
        <v>4226</v>
      </c>
      <c r="I104" s="20">
        <v>5</v>
      </c>
      <c r="J104" s="20">
        <v>6</v>
      </c>
      <c r="K104" s="12" t="str">
        <f>IF(F104="NA","0000",IF(F104="A01","1000",IF(F104="A02","0000",IF(F104="A02","0300",IF(F104="A04","0200",ERROR)))))</f>
        <v>1000</v>
      </c>
      <c r="L104" s="12" t="str">
        <f t="shared" si="4"/>
        <v>060</v>
      </c>
      <c r="M104" s="12" t="str">
        <f t="shared" si="5"/>
        <v>00360</v>
      </c>
      <c r="N104" s="12">
        <v>2</v>
      </c>
      <c r="O104" s="12">
        <v>4</v>
      </c>
      <c r="P104" s="16" t="s">
        <v>24</v>
      </c>
      <c r="Q104" s="10" t="s">
        <v>315</v>
      </c>
      <c r="R104" s="9" t="str">
        <f t="shared" si="7"/>
        <v>20180531-Str-Ml-Nylo01-Uvpo1-M1000-D060-T00360-G02-R04-0141.JPG</v>
      </c>
      <c r="V104" s="9">
        <f>I104/I99*100</f>
        <v>11.111111111111111</v>
      </c>
    </row>
    <row r="105" spans="1:22" ht="10.8" x14ac:dyDescent="0.25">
      <c r="A105" s="20" t="s">
        <v>4332</v>
      </c>
      <c r="B105" s="9" t="str">
        <f t="shared" si="6"/>
        <v>20180628</v>
      </c>
      <c r="C105" s="9" t="s">
        <v>872</v>
      </c>
      <c r="D105" s="9" t="s">
        <v>4225</v>
      </c>
      <c r="E105" s="20" t="s">
        <v>459</v>
      </c>
      <c r="F105" s="20" t="s">
        <v>277</v>
      </c>
      <c r="G105" s="20" t="s">
        <v>33</v>
      </c>
      <c r="H105" s="20" t="s">
        <v>4226</v>
      </c>
      <c r="I105" s="20">
        <v>0</v>
      </c>
      <c r="J105" s="20">
        <v>12</v>
      </c>
      <c r="K105" s="12" t="str">
        <f>IF(F105="NA","0000",IF(F105="A01","1000",IF(F105="A02","0000",IF(F105="A02","0300",IF(F105="A04","0200",ERROR)))))</f>
        <v>1000</v>
      </c>
      <c r="L105" s="12" t="str">
        <f t="shared" si="4"/>
        <v>060</v>
      </c>
      <c r="M105" s="12" t="str">
        <f t="shared" si="5"/>
        <v>00720</v>
      </c>
      <c r="N105" s="12">
        <v>2</v>
      </c>
      <c r="O105" s="12">
        <v>4</v>
      </c>
      <c r="P105" s="16" t="s">
        <v>24</v>
      </c>
      <c r="Q105" s="10" t="s">
        <v>319</v>
      </c>
      <c r="R105" s="9" t="str">
        <f t="shared" si="7"/>
        <v>20180628-Str-Ml-Nylo01-Uvpo1-M1000-D060-T00720-G02-R04-0143.JPG</v>
      </c>
      <c r="V105" s="9">
        <f>I105/I99*100</f>
        <v>0</v>
      </c>
    </row>
    <row r="106" spans="1:22" ht="10.8" x14ac:dyDescent="0.25">
      <c r="A106" s="20" t="s">
        <v>4333</v>
      </c>
      <c r="B106" s="9" t="str">
        <f t="shared" si="6"/>
        <v>20180606</v>
      </c>
      <c r="C106" s="9" t="s">
        <v>872</v>
      </c>
      <c r="D106" s="9" t="s">
        <v>4225</v>
      </c>
      <c r="E106" s="20" t="s">
        <v>23</v>
      </c>
      <c r="F106" s="20" t="s">
        <v>24</v>
      </c>
      <c r="G106" s="20" t="s">
        <v>25</v>
      </c>
      <c r="H106" s="20" t="s">
        <v>4226</v>
      </c>
      <c r="I106" s="20">
        <v>3</v>
      </c>
      <c r="J106" s="20" t="s">
        <v>24</v>
      </c>
      <c r="K106" s="12" t="str">
        <f>IF(F106="NA","0000",IF(F106="A01","1000",IF(F106="A02","0000",IF(F106="A02","0300",IF(F106="A04","0200",ERROR)))))</f>
        <v>0000</v>
      </c>
      <c r="L106" s="12" t="str">
        <f t="shared" si="4"/>
        <v>000</v>
      </c>
      <c r="M106" s="12" t="str">
        <f t="shared" si="5"/>
        <v>00000</v>
      </c>
      <c r="N106" s="12">
        <v>1</v>
      </c>
      <c r="O106" s="12">
        <v>5</v>
      </c>
      <c r="P106" s="16" t="s">
        <v>24</v>
      </c>
      <c r="Q106" s="10" t="s">
        <v>205</v>
      </c>
      <c r="R106" s="9" t="str">
        <f t="shared" si="7"/>
        <v>20180606-Str-Ml-Cott01-Ndata-M0000-D000-T00000-G01-R05-0087.JPG</v>
      </c>
      <c r="S106" s="3"/>
      <c r="T106" s="3"/>
      <c r="U106" s="3"/>
      <c r="V106" s="9"/>
    </row>
    <row r="107" spans="1:22" ht="10.8" x14ac:dyDescent="0.25">
      <c r="A107" s="20" t="s">
        <v>4334</v>
      </c>
      <c r="B107" s="9" t="str">
        <f t="shared" si="6"/>
        <v>20180606</v>
      </c>
      <c r="C107" s="9" t="s">
        <v>872</v>
      </c>
      <c r="D107" s="9" t="s">
        <v>4225</v>
      </c>
      <c r="E107" s="20" t="s">
        <v>29</v>
      </c>
      <c r="F107" s="20" t="s">
        <v>24</v>
      </c>
      <c r="G107" s="20" t="s">
        <v>25</v>
      </c>
      <c r="H107" s="20" t="s">
        <v>4226</v>
      </c>
      <c r="I107" s="20">
        <v>5</v>
      </c>
      <c r="J107" s="20" t="s">
        <v>24</v>
      </c>
      <c r="K107" s="12" t="str">
        <f>IF(F107="NA","0000",IF(F107="A01","1000",IF(F107="A02","0000",IF(F107="A02","0300",IF(F107="A04","0200",ERROR)))))</f>
        <v>0000</v>
      </c>
      <c r="L107" s="12" t="str">
        <f t="shared" si="4"/>
        <v>000</v>
      </c>
      <c r="M107" s="12" t="str">
        <f t="shared" si="5"/>
        <v>00000</v>
      </c>
      <c r="N107" s="12">
        <v>1</v>
      </c>
      <c r="O107" s="12">
        <v>5</v>
      </c>
      <c r="P107" s="16" t="s">
        <v>24</v>
      </c>
      <c r="Q107" s="10" t="s">
        <v>207</v>
      </c>
      <c r="R107" s="9" t="str">
        <f t="shared" si="7"/>
        <v>20180606-Str-Ml-Wool01-Ndata-M0000-D000-T00000-G01-R05-0088.JPG</v>
      </c>
      <c r="S107" s="3"/>
      <c r="T107" s="3"/>
      <c r="U107" s="3"/>
      <c r="V107" s="9"/>
    </row>
    <row r="108" spans="1:22" ht="10.8" x14ac:dyDescent="0.25">
      <c r="A108" s="20" t="s">
        <v>4335</v>
      </c>
      <c r="B108" s="9" t="str">
        <f t="shared" si="6"/>
        <v>20180606</v>
      </c>
      <c r="C108" s="9" t="s">
        <v>872</v>
      </c>
      <c r="D108" s="9" t="s">
        <v>4225</v>
      </c>
      <c r="E108" s="20" t="s">
        <v>23</v>
      </c>
      <c r="F108" s="20" t="s">
        <v>277</v>
      </c>
      <c r="G108" s="20" t="s">
        <v>33</v>
      </c>
      <c r="H108" s="20" t="s">
        <v>4226</v>
      </c>
      <c r="I108" s="20">
        <v>115</v>
      </c>
      <c r="J108" s="20" t="s">
        <v>24</v>
      </c>
      <c r="K108" s="12" t="str">
        <f>IF(F108="NA","0000",IF(F108="A01","1000",IF(F108="A02","0000",IF(F108="A02","0300",IF(F108="A04","0200",ERROR)))))</f>
        <v>1000</v>
      </c>
      <c r="L108" s="12" t="str">
        <f t="shared" si="4"/>
        <v>060</v>
      </c>
      <c r="M108" s="12" t="str">
        <f t="shared" si="5"/>
        <v>00000</v>
      </c>
      <c r="N108" s="12">
        <v>1</v>
      </c>
      <c r="O108" s="12">
        <v>5</v>
      </c>
      <c r="P108" s="16" t="s">
        <v>24</v>
      </c>
      <c r="Q108" s="10" t="s">
        <v>209</v>
      </c>
      <c r="R108" s="9" t="str">
        <f t="shared" si="7"/>
        <v>20180606-Str-Ml-Cott01-Uvpo1-M1000-D060-T00000-G01-R05-0089.JPG</v>
      </c>
      <c r="S108" s="3"/>
      <c r="T108" s="3"/>
      <c r="U108" s="3"/>
      <c r="V108" s="9"/>
    </row>
    <row r="109" spans="1:22" ht="10.8" x14ac:dyDescent="0.25">
      <c r="A109" s="20" t="s">
        <v>4336</v>
      </c>
      <c r="B109" s="9" t="str">
        <f t="shared" si="6"/>
        <v>20180606</v>
      </c>
      <c r="C109" s="9" t="s">
        <v>872</v>
      </c>
      <c r="D109" s="9" t="s">
        <v>4225</v>
      </c>
      <c r="E109" s="20" t="s">
        <v>23</v>
      </c>
      <c r="F109" s="20" t="s">
        <v>277</v>
      </c>
      <c r="G109" s="20" t="s">
        <v>33</v>
      </c>
      <c r="H109" s="20" t="s">
        <v>4226</v>
      </c>
      <c r="I109" s="20">
        <v>108</v>
      </c>
      <c r="J109" s="20" t="s">
        <v>24</v>
      </c>
      <c r="K109" s="12" t="str">
        <f>IF(F109="NA","0000",IF(F109="A01","1000",IF(F109="A02","0000",IF(F109="A02","0300",IF(F109="A04","0200",ERROR)))))</f>
        <v>1000</v>
      </c>
      <c r="L109" s="12" t="str">
        <f t="shared" si="4"/>
        <v>060</v>
      </c>
      <c r="M109" s="12" t="str">
        <f t="shared" si="5"/>
        <v>00000</v>
      </c>
      <c r="N109" s="12">
        <v>1</v>
      </c>
      <c r="O109" s="12">
        <v>5</v>
      </c>
      <c r="P109" s="16" t="s">
        <v>24</v>
      </c>
      <c r="Q109" s="10" t="s">
        <v>211</v>
      </c>
      <c r="R109" s="9" t="str">
        <f t="shared" si="7"/>
        <v>20180606-Str-Ml-Cott01-Uvpo1-M1000-D060-T00000-G01-R05-0090.JPG</v>
      </c>
      <c r="S109" s="3"/>
      <c r="T109" s="3"/>
      <c r="U109" s="3"/>
    </row>
    <row r="110" spans="1:22" ht="10.8" x14ac:dyDescent="0.25">
      <c r="A110" s="20" t="s">
        <v>4337</v>
      </c>
      <c r="B110" s="9" t="str">
        <f t="shared" si="6"/>
        <v>20180606</v>
      </c>
      <c r="C110" s="9" t="s">
        <v>872</v>
      </c>
      <c r="D110" s="9" t="s">
        <v>4225</v>
      </c>
      <c r="E110" s="20" t="s">
        <v>29</v>
      </c>
      <c r="F110" s="20" t="s">
        <v>277</v>
      </c>
      <c r="G110" s="20" t="s">
        <v>33</v>
      </c>
      <c r="H110" s="20" t="s">
        <v>4226</v>
      </c>
      <c r="I110" s="20">
        <v>17</v>
      </c>
      <c r="J110" s="20">
        <v>0</v>
      </c>
      <c r="K110" s="12" t="str">
        <f>IF(F110="NA","0000",IF(F110="A01","1000",IF(F110="A02","0000",IF(F110="A02","0300",IF(F110="A04","0200",ERROR)))))</f>
        <v>1000</v>
      </c>
      <c r="L110" s="12" t="str">
        <f t="shared" si="4"/>
        <v>060</v>
      </c>
      <c r="M110" s="12" t="str">
        <f t="shared" si="5"/>
        <v>00000</v>
      </c>
      <c r="N110" s="12">
        <v>1</v>
      </c>
      <c r="O110" s="12">
        <v>5</v>
      </c>
      <c r="P110" s="16" t="s">
        <v>24</v>
      </c>
      <c r="Q110" s="10" t="s">
        <v>213</v>
      </c>
      <c r="R110" s="9" t="str">
        <f t="shared" si="7"/>
        <v>20180606-Str-Ml-Wool01-Uvpo1-M1000-D060-T00000-G01-R05-0091.JPG</v>
      </c>
      <c r="S110" s="3">
        <f>I110-I107</f>
        <v>12</v>
      </c>
      <c r="T110" s="3">
        <f>I108-I106</f>
        <v>112</v>
      </c>
      <c r="U110" s="3">
        <f>S110/T110</f>
        <v>0.10714285714285714</v>
      </c>
      <c r="V110" s="9">
        <f>I110/I110*100</f>
        <v>100</v>
      </c>
    </row>
    <row r="111" spans="1:22" ht="10.8" x14ac:dyDescent="0.25">
      <c r="A111" s="20" t="s">
        <v>4338</v>
      </c>
      <c r="B111" s="9" t="str">
        <f t="shared" si="6"/>
        <v>20180606</v>
      </c>
      <c r="C111" s="9" t="s">
        <v>872</v>
      </c>
      <c r="D111" s="9" t="s">
        <v>4225</v>
      </c>
      <c r="E111" s="20" t="s">
        <v>29</v>
      </c>
      <c r="F111" s="20" t="s">
        <v>277</v>
      </c>
      <c r="G111" s="20" t="s">
        <v>33</v>
      </c>
      <c r="H111" s="20" t="s">
        <v>4226</v>
      </c>
      <c r="I111" s="20">
        <v>14</v>
      </c>
      <c r="J111" s="20">
        <v>0.5</v>
      </c>
      <c r="K111" s="12" t="str">
        <f>IF(F111="NA","0000",IF(F111="A01","1000",IF(F111="A02","0000",IF(F111="A02","0300",IF(F111="A04","0200",ERROR)))))</f>
        <v>1000</v>
      </c>
      <c r="L111" s="12" t="str">
        <f t="shared" si="4"/>
        <v>060</v>
      </c>
      <c r="M111" s="12" t="str">
        <f t="shared" si="5"/>
        <v>00030</v>
      </c>
      <c r="N111" s="12">
        <v>1</v>
      </c>
      <c r="O111" s="12">
        <v>5</v>
      </c>
      <c r="P111" s="16" t="s">
        <v>24</v>
      </c>
      <c r="Q111" s="10" t="s">
        <v>215</v>
      </c>
      <c r="R111" s="9" t="str">
        <f t="shared" si="7"/>
        <v>20180606-Str-Ml-Wool01-Uvpo1-M1000-D060-T00030-G01-R05-0092.JPG</v>
      </c>
      <c r="V111" s="9">
        <f>I111/I110*100</f>
        <v>82.35294117647058</v>
      </c>
    </row>
    <row r="112" spans="1:22" ht="10.8" x14ac:dyDescent="0.25">
      <c r="A112" s="20" t="s">
        <v>4339</v>
      </c>
      <c r="B112" s="9" t="str">
        <f t="shared" si="6"/>
        <v>20180606</v>
      </c>
      <c r="C112" s="9" t="s">
        <v>872</v>
      </c>
      <c r="D112" s="9" t="s">
        <v>4225</v>
      </c>
      <c r="E112" s="20" t="s">
        <v>29</v>
      </c>
      <c r="F112" s="20" t="s">
        <v>277</v>
      </c>
      <c r="G112" s="20" t="s">
        <v>33</v>
      </c>
      <c r="H112" s="20" t="s">
        <v>4226</v>
      </c>
      <c r="I112" s="20">
        <v>5</v>
      </c>
      <c r="J112" s="20">
        <v>1</v>
      </c>
      <c r="K112" s="12" t="str">
        <f>IF(F112="NA","0000",IF(F112="A01","1000",IF(F112="A02","0000",IF(F112="A02","0300",IF(F112="A04","0200",ERROR)))))</f>
        <v>1000</v>
      </c>
      <c r="L112" s="12" t="str">
        <f t="shared" si="4"/>
        <v>060</v>
      </c>
      <c r="M112" s="12" t="str">
        <f t="shared" si="5"/>
        <v>00060</v>
      </c>
      <c r="N112" s="12">
        <v>1</v>
      </c>
      <c r="O112" s="12">
        <v>5</v>
      </c>
      <c r="P112" s="16" t="s">
        <v>24</v>
      </c>
      <c r="Q112" s="10" t="s">
        <v>217</v>
      </c>
      <c r="R112" s="9" t="str">
        <f t="shared" si="7"/>
        <v>20180606-Str-Ml-Wool01-Uvpo1-M1000-D060-T00060-G01-R05-0093.JPG</v>
      </c>
      <c r="V112" s="9">
        <f>I112/I110*100</f>
        <v>29.411764705882355</v>
      </c>
    </row>
    <row r="113" spans="1:22" ht="10.8" x14ac:dyDescent="0.25">
      <c r="A113" s="20" t="s">
        <v>4340</v>
      </c>
      <c r="B113" s="9" t="str">
        <f t="shared" si="6"/>
        <v>20180606</v>
      </c>
      <c r="C113" s="9" t="s">
        <v>872</v>
      </c>
      <c r="D113" s="9" t="s">
        <v>4225</v>
      </c>
      <c r="E113" s="20" t="s">
        <v>29</v>
      </c>
      <c r="F113" s="20" t="s">
        <v>277</v>
      </c>
      <c r="G113" s="20" t="s">
        <v>33</v>
      </c>
      <c r="H113" s="20" t="s">
        <v>4226</v>
      </c>
      <c r="I113" s="20">
        <v>5</v>
      </c>
      <c r="J113" s="20">
        <v>2</v>
      </c>
      <c r="K113" s="12" t="str">
        <f>IF(F113="NA","0000",IF(F113="A01","1000",IF(F113="A02","0000",IF(F113="A02","0300",IF(F113="A04","0200",ERROR)))))</f>
        <v>1000</v>
      </c>
      <c r="L113" s="12" t="str">
        <f t="shared" si="4"/>
        <v>060</v>
      </c>
      <c r="M113" s="12" t="str">
        <f t="shared" si="5"/>
        <v>00120</v>
      </c>
      <c r="N113" s="12">
        <v>1</v>
      </c>
      <c r="O113" s="12">
        <v>5</v>
      </c>
      <c r="P113" s="16" t="s">
        <v>24</v>
      </c>
      <c r="Q113" s="10" t="s">
        <v>219</v>
      </c>
      <c r="R113" s="9" t="str">
        <f t="shared" si="7"/>
        <v>20180606-Str-Ml-Wool01-Uvpo1-M1000-D060-T00120-G01-R05-0094.JPG</v>
      </c>
      <c r="V113" s="9">
        <f>I113/I110*100</f>
        <v>29.411764705882355</v>
      </c>
    </row>
    <row r="114" spans="1:22" ht="10.8" x14ac:dyDescent="0.25">
      <c r="A114" s="20" t="s">
        <v>4341</v>
      </c>
      <c r="B114" s="9" t="str">
        <f t="shared" si="6"/>
        <v>20180614</v>
      </c>
      <c r="C114" s="9" t="s">
        <v>872</v>
      </c>
      <c r="D114" s="9" t="s">
        <v>4225</v>
      </c>
      <c r="E114" s="20" t="s">
        <v>29</v>
      </c>
      <c r="F114" s="20" t="s">
        <v>277</v>
      </c>
      <c r="G114" s="20" t="s">
        <v>33</v>
      </c>
      <c r="H114" s="20" t="s">
        <v>4226</v>
      </c>
      <c r="I114" s="20">
        <v>4</v>
      </c>
      <c r="J114" s="20">
        <v>3</v>
      </c>
      <c r="K114" s="12" t="str">
        <f>IF(F114="NA","0000",IF(F114="A01","1000",IF(F114="A02","0000",IF(F114="A02","0300",IF(F114="A04","0200",ERROR)))))</f>
        <v>1000</v>
      </c>
      <c r="L114" s="12" t="str">
        <f t="shared" si="4"/>
        <v>060</v>
      </c>
      <c r="M114" s="12" t="str">
        <f t="shared" si="5"/>
        <v>00180</v>
      </c>
      <c r="N114" s="12">
        <v>1</v>
      </c>
      <c r="O114" s="12">
        <v>5</v>
      </c>
      <c r="P114" s="16" t="s">
        <v>24</v>
      </c>
      <c r="Q114" s="10" t="s">
        <v>243</v>
      </c>
      <c r="R114" s="9" t="str">
        <f t="shared" si="7"/>
        <v>20180614-Str-Ml-Wool01-Uvpo1-M1000-D060-T00180-G01-R05-0106.JPG</v>
      </c>
      <c r="V114" s="9">
        <f>I114/I110*100</f>
        <v>23.52941176470588</v>
      </c>
    </row>
    <row r="115" spans="1:22" ht="10.8" x14ac:dyDescent="0.25">
      <c r="A115" s="20" t="s">
        <v>4342</v>
      </c>
      <c r="B115" s="9" t="str">
        <f t="shared" si="6"/>
        <v>20180614</v>
      </c>
      <c r="C115" s="9" t="s">
        <v>872</v>
      </c>
      <c r="D115" s="9" t="s">
        <v>4225</v>
      </c>
      <c r="E115" s="20" t="s">
        <v>29</v>
      </c>
      <c r="F115" s="20" t="s">
        <v>277</v>
      </c>
      <c r="G115" s="20" t="s">
        <v>33</v>
      </c>
      <c r="H115" s="20" t="s">
        <v>4226</v>
      </c>
      <c r="I115" s="20">
        <v>1</v>
      </c>
      <c r="J115" s="20">
        <v>6</v>
      </c>
      <c r="K115" s="12" t="str">
        <f>IF(F115="NA","0000",IF(F115="A01","1000",IF(F115="A02","0000",IF(F115="A02","0300",IF(F115="A04","0200",ERROR)))))</f>
        <v>1000</v>
      </c>
      <c r="L115" s="12" t="str">
        <f t="shared" si="4"/>
        <v>060</v>
      </c>
      <c r="M115" s="12" t="str">
        <f t="shared" si="5"/>
        <v>00360</v>
      </c>
      <c r="N115" s="12">
        <v>1</v>
      </c>
      <c r="O115" s="12">
        <v>5</v>
      </c>
      <c r="P115" s="16" t="s">
        <v>24</v>
      </c>
      <c r="Q115" s="10" t="s">
        <v>245</v>
      </c>
      <c r="R115" s="9" t="str">
        <f t="shared" si="7"/>
        <v>20180614-Str-Ml-Wool01-Uvpo1-M1000-D060-T00360-G01-R05-0107.JPG</v>
      </c>
      <c r="V115" s="9">
        <f>I115/I110*100</f>
        <v>5.8823529411764701</v>
      </c>
    </row>
    <row r="116" spans="1:22" ht="10.8" x14ac:dyDescent="0.25">
      <c r="A116" s="20" t="s">
        <v>4343</v>
      </c>
      <c r="B116" s="9" t="str">
        <f t="shared" si="6"/>
        <v>20180617</v>
      </c>
      <c r="C116" s="9" t="s">
        <v>872</v>
      </c>
      <c r="D116" s="9" t="s">
        <v>4225</v>
      </c>
      <c r="E116" s="20" t="s">
        <v>29</v>
      </c>
      <c r="F116" s="20" t="s">
        <v>277</v>
      </c>
      <c r="G116" s="20" t="s">
        <v>33</v>
      </c>
      <c r="H116" s="20" t="s">
        <v>4226</v>
      </c>
      <c r="I116" s="20">
        <v>1</v>
      </c>
      <c r="J116" s="20">
        <v>12</v>
      </c>
      <c r="K116" s="12" t="str">
        <f>IF(F116="NA","0000",IF(F116="A01","1000",IF(F116="A02","0000",IF(F116="A02","0300",IF(F116="A04","0200",ERROR)))))</f>
        <v>1000</v>
      </c>
      <c r="L116" s="12" t="str">
        <f t="shared" si="4"/>
        <v>060</v>
      </c>
      <c r="M116" s="12" t="str">
        <f t="shared" si="5"/>
        <v>00720</v>
      </c>
      <c r="N116" s="12">
        <v>1</v>
      </c>
      <c r="O116" s="12">
        <v>5</v>
      </c>
      <c r="P116" s="16" t="s">
        <v>24</v>
      </c>
      <c r="Q116" s="10" t="s">
        <v>253</v>
      </c>
      <c r="R116" s="9" t="str">
        <f t="shared" si="7"/>
        <v>20180617-Str-Ml-Wool01-Uvpo1-M1000-D060-T00720-G01-R05-0111.JPG</v>
      </c>
      <c r="V116" s="9">
        <f>I116/I110*100</f>
        <v>5.8823529411764701</v>
      </c>
    </row>
    <row r="117" spans="1:22" ht="10.8" x14ac:dyDescent="0.25">
      <c r="A117" s="20" t="s">
        <v>4344</v>
      </c>
      <c r="B117" s="9" t="str">
        <f t="shared" si="6"/>
        <v>20180620</v>
      </c>
      <c r="C117" s="9" t="s">
        <v>872</v>
      </c>
      <c r="D117" s="9" t="s">
        <v>4225</v>
      </c>
      <c r="E117" s="20" t="s">
        <v>29</v>
      </c>
      <c r="F117" s="20" t="s">
        <v>277</v>
      </c>
      <c r="G117" s="20" t="s">
        <v>33</v>
      </c>
      <c r="H117" s="20" t="s">
        <v>4226</v>
      </c>
      <c r="I117" s="20">
        <v>0</v>
      </c>
      <c r="J117" s="20">
        <v>24</v>
      </c>
      <c r="K117" s="12" t="str">
        <f>IF(F117="NA","0000",IF(F117="A01","1000",IF(F117="A02","0000",IF(F117="A02","0300",IF(F117="A04","0200",ERROR)))))</f>
        <v>1000</v>
      </c>
      <c r="L117" s="12" t="str">
        <f t="shared" si="4"/>
        <v>060</v>
      </c>
      <c r="M117" s="12" t="str">
        <f t="shared" si="5"/>
        <v>01440</v>
      </c>
      <c r="N117" s="12">
        <v>1</v>
      </c>
      <c r="O117" s="12">
        <v>5</v>
      </c>
      <c r="P117" s="16" t="s">
        <v>24</v>
      </c>
      <c r="Q117" s="10" t="s">
        <v>293</v>
      </c>
      <c r="R117" s="9" t="str">
        <f t="shared" si="7"/>
        <v>20180620-Str-Ml-Wool01-Uvpo1-M1000-D060-T01440-G01-R05-0130.JPG</v>
      </c>
      <c r="S117" s="3"/>
      <c r="T117" s="3"/>
      <c r="U117" s="3"/>
      <c r="V117" s="9">
        <f>I117/I110*100</f>
        <v>0</v>
      </c>
    </row>
    <row r="118" spans="1:22" ht="10.8" x14ac:dyDescent="0.25">
      <c r="A118" s="20" t="s">
        <v>4345</v>
      </c>
      <c r="B118" s="9" t="str">
        <f t="shared" si="6"/>
        <v>20180606</v>
      </c>
      <c r="C118" s="9" t="s">
        <v>872</v>
      </c>
      <c r="D118" s="9" t="s">
        <v>4225</v>
      </c>
      <c r="E118" s="20" t="s">
        <v>23</v>
      </c>
      <c r="F118" s="20" t="s">
        <v>24</v>
      </c>
      <c r="G118" s="20" t="s">
        <v>25</v>
      </c>
      <c r="H118" s="20" t="s">
        <v>4226</v>
      </c>
      <c r="I118" s="20">
        <v>8</v>
      </c>
      <c r="J118" s="20" t="s">
        <v>24</v>
      </c>
      <c r="K118" s="12" t="str">
        <f>IF(F118="NA","0000",IF(F118="A01","1000",IF(F118="A02","0000",IF(F118="A02","0300",IF(F118="A04","0200",ERROR)))))</f>
        <v>0000</v>
      </c>
      <c r="L118" s="12" t="str">
        <f t="shared" si="4"/>
        <v>000</v>
      </c>
      <c r="M118" s="12" t="str">
        <f t="shared" si="5"/>
        <v>00000</v>
      </c>
      <c r="N118" s="12">
        <v>2</v>
      </c>
      <c r="O118" s="12">
        <v>5</v>
      </c>
      <c r="P118" s="16" t="s">
        <v>24</v>
      </c>
      <c r="Q118" s="10" t="s">
        <v>221</v>
      </c>
      <c r="R118" s="9" t="str">
        <f t="shared" si="7"/>
        <v>20180606-Str-Ml-Cott01-Ndata-M0000-D000-T00000-G02-R05-0095.JPG</v>
      </c>
      <c r="S118" s="3"/>
      <c r="T118" s="3"/>
      <c r="U118" s="3"/>
      <c r="V118" s="9"/>
    </row>
    <row r="119" spans="1:22" ht="10.8" x14ac:dyDescent="0.25">
      <c r="A119" s="20" t="s">
        <v>4346</v>
      </c>
      <c r="B119" s="9" t="str">
        <f t="shared" si="6"/>
        <v>20180606</v>
      </c>
      <c r="C119" s="9" t="s">
        <v>872</v>
      </c>
      <c r="D119" s="9" t="s">
        <v>4225</v>
      </c>
      <c r="E119" s="20" t="s">
        <v>459</v>
      </c>
      <c r="F119" s="20" t="s">
        <v>24</v>
      </c>
      <c r="G119" s="20" t="s">
        <v>25</v>
      </c>
      <c r="H119" s="20" t="s">
        <v>4226</v>
      </c>
      <c r="I119" s="20">
        <v>0</v>
      </c>
      <c r="J119" s="20" t="s">
        <v>24</v>
      </c>
      <c r="K119" s="12" t="str">
        <f>IF(F119="NA","0000",IF(F119="A01","1000",IF(F119="A02","0000",IF(F119="A02","0300",IF(F119="A04","0200",ERROR)))))</f>
        <v>0000</v>
      </c>
      <c r="L119" s="12" t="str">
        <f t="shared" si="4"/>
        <v>000</v>
      </c>
      <c r="M119" s="12" t="str">
        <f t="shared" si="5"/>
        <v>00000</v>
      </c>
      <c r="N119" s="12">
        <v>2</v>
      </c>
      <c r="O119" s="12">
        <v>5</v>
      </c>
      <c r="P119" s="16" t="s">
        <v>24</v>
      </c>
      <c r="Q119" s="10" t="s">
        <v>223</v>
      </c>
      <c r="R119" s="9" t="str">
        <f t="shared" si="7"/>
        <v>20180606-Str-Ml-Nylo01-Ndata-M0000-D000-T00000-G02-R05-0096.JPG</v>
      </c>
      <c r="S119" s="3"/>
      <c r="T119" s="3"/>
      <c r="U119" s="3"/>
      <c r="V119" s="9"/>
    </row>
    <row r="120" spans="1:22" ht="10.8" x14ac:dyDescent="0.25">
      <c r="A120" s="20" t="s">
        <v>4347</v>
      </c>
      <c r="B120" s="9" t="str">
        <f t="shared" si="6"/>
        <v>20180606</v>
      </c>
      <c r="C120" s="9" t="s">
        <v>872</v>
      </c>
      <c r="D120" s="9" t="s">
        <v>4225</v>
      </c>
      <c r="E120" s="20" t="s">
        <v>23</v>
      </c>
      <c r="F120" s="20" t="s">
        <v>277</v>
      </c>
      <c r="G120" s="20" t="s">
        <v>33</v>
      </c>
      <c r="H120" s="20" t="s">
        <v>4226</v>
      </c>
      <c r="I120" s="20">
        <v>82</v>
      </c>
      <c r="J120" s="20" t="s">
        <v>24</v>
      </c>
      <c r="K120" s="12" t="str">
        <f>IF(F120="NA","0000",IF(F120="A01","1000",IF(F120="A02","0000",IF(F120="A02","0300",IF(F120="A04","0200",ERROR)))))</f>
        <v>1000</v>
      </c>
      <c r="L120" s="12" t="str">
        <f t="shared" si="4"/>
        <v>060</v>
      </c>
      <c r="M120" s="12" t="str">
        <f t="shared" si="5"/>
        <v>00000</v>
      </c>
      <c r="N120" s="12">
        <v>2</v>
      </c>
      <c r="O120" s="12">
        <v>5</v>
      </c>
      <c r="P120" s="16" t="s">
        <v>24</v>
      </c>
      <c r="Q120" s="10" t="s">
        <v>225</v>
      </c>
      <c r="R120" s="9" t="str">
        <f t="shared" si="7"/>
        <v>20180606-Str-Ml-Cott01-Uvpo1-M1000-D060-T00000-G02-R05-0097.JPG</v>
      </c>
      <c r="S120" s="3"/>
      <c r="T120" s="3"/>
      <c r="U120" s="3"/>
    </row>
    <row r="121" spans="1:22" ht="10.8" x14ac:dyDescent="0.25">
      <c r="A121" s="20" t="s">
        <v>4348</v>
      </c>
      <c r="B121" s="9" t="str">
        <f t="shared" si="6"/>
        <v>20180606</v>
      </c>
      <c r="C121" s="9" t="s">
        <v>872</v>
      </c>
      <c r="D121" s="9" t="s">
        <v>4225</v>
      </c>
      <c r="E121" s="20" t="s">
        <v>23</v>
      </c>
      <c r="F121" s="20" t="s">
        <v>277</v>
      </c>
      <c r="G121" s="20" t="s">
        <v>33</v>
      </c>
      <c r="H121" s="20" t="s">
        <v>4226</v>
      </c>
      <c r="I121" s="20">
        <v>52</v>
      </c>
      <c r="J121" s="20" t="s">
        <v>24</v>
      </c>
      <c r="K121" s="12" t="str">
        <f>IF(F121="NA","0000",IF(F121="A01","1000",IF(F121="A02","0000",IF(F121="A02","0300",IF(F121="A04","0200",ERROR)))))</f>
        <v>1000</v>
      </c>
      <c r="L121" s="12" t="str">
        <f t="shared" si="4"/>
        <v>060</v>
      </c>
      <c r="M121" s="12" t="str">
        <f t="shared" si="5"/>
        <v>00000</v>
      </c>
      <c r="N121" s="12">
        <v>2</v>
      </c>
      <c r="O121" s="12">
        <v>5</v>
      </c>
      <c r="P121" s="16" t="s">
        <v>24</v>
      </c>
      <c r="Q121" s="10" t="s">
        <v>227</v>
      </c>
      <c r="R121" s="9" t="str">
        <f t="shared" si="7"/>
        <v>20180606-Str-Ml-Cott01-Uvpo1-M1000-D060-T00000-G02-R05-0098.JPG</v>
      </c>
      <c r="S121" s="3"/>
      <c r="T121" s="3"/>
      <c r="U121" s="3"/>
    </row>
    <row r="122" spans="1:22" ht="10.8" x14ac:dyDescent="0.25">
      <c r="A122" s="20" t="s">
        <v>4349</v>
      </c>
      <c r="B122" s="9" t="str">
        <f t="shared" si="6"/>
        <v>20180606</v>
      </c>
      <c r="C122" s="9" t="s">
        <v>872</v>
      </c>
      <c r="D122" s="9" t="s">
        <v>4225</v>
      </c>
      <c r="E122" s="20" t="s">
        <v>459</v>
      </c>
      <c r="F122" s="20" t="s">
        <v>277</v>
      </c>
      <c r="G122" s="20" t="s">
        <v>33</v>
      </c>
      <c r="H122" s="20" t="s">
        <v>4226</v>
      </c>
      <c r="I122" s="20">
        <v>37</v>
      </c>
      <c r="J122" s="20">
        <v>0</v>
      </c>
      <c r="K122" s="12" t="str">
        <f>IF(F122="NA","0000",IF(F122="A01","1000",IF(F122="A02","0000",IF(F122="A02","0300",IF(F122="A04","0200",ERROR)))))</f>
        <v>1000</v>
      </c>
      <c r="L122" s="12" t="str">
        <f t="shared" si="4"/>
        <v>060</v>
      </c>
      <c r="M122" s="12" t="str">
        <f t="shared" si="5"/>
        <v>00000</v>
      </c>
      <c r="N122" s="12">
        <v>2</v>
      </c>
      <c r="O122" s="12">
        <v>5</v>
      </c>
      <c r="P122" s="16" t="s">
        <v>24</v>
      </c>
      <c r="Q122" s="10" t="s">
        <v>229</v>
      </c>
      <c r="R122" s="9" t="str">
        <f t="shared" si="7"/>
        <v>20180606-Str-Ml-Nylo01-Uvpo1-M1000-D060-T00000-G02-R05-0099.JPG</v>
      </c>
      <c r="S122" s="3">
        <f>I122-I119</f>
        <v>37</v>
      </c>
      <c r="T122" s="3">
        <f>I120-I118</f>
        <v>74</v>
      </c>
      <c r="U122" s="3">
        <f>S122/T122</f>
        <v>0.5</v>
      </c>
      <c r="V122" s="9">
        <f>I122/I122*100</f>
        <v>100</v>
      </c>
    </row>
    <row r="123" spans="1:22" ht="10.8" x14ac:dyDescent="0.25">
      <c r="A123" s="20" t="s">
        <v>4350</v>
      </c>
      <c r="B123" s="9" t="str">
        <f t="shared" si="6"/>
        <v>20180606</v>
      </c>
      <c r="C123" s="9" t="s">
        <v>872</v>
      </c>
      <c r="D123" s="9" t="s">
        <v>4225</v>
      </c>
      <c r="E123" s="20" t="s">
        <v>459</v>
      </c>
      <c r="F123" s="20" t="s">
        <v>277</v>
      </c>
      <c r="G123" s="20" t="s">
        <v>33</v>
      </c>
      <c r="H123" s="20" t="s">
        <v>4226</v>
      </c>
      <c r="I123" s="20">
        <v>24</v>
      </c>
      <c r="J123" s="20">
        <v>0.5</v>
      </c>
      <c r="K123" s="12" t="str">
        <f>IF(F123="NA","0000",IF(F123="A01","1000",IF(F123="A02","0000",IF(F123="A02","0300",IF(F123="A04","0200",ERROR)))))</f>
        <v>1000</v>
      </c>
      <c r="L123" s="12" t="str">
        <f t="shared" si="4"/>
        <v>060</v>
      </c>
      <c r="M123" s="12" t="str">
        <f t="shared" si="5"/>
        <v>00030</v>
      </c>
      <c r="N123" s="12">
        <v>2</v>
      </c>
      <c r="O123" s="12">
        <v>5</v>
      </c>
      <c r="P123" s="16" t="s">
        <v>24</v>
      </c>
      <c r="Q123" s="10" t="s">
        <v>231</v>
      </c>
      <c r="R123" s="9" t="str">
        <f t="shared" si="7"/>
        <v>20180606-Str-Ml-Nylo01-Uvpo1-M1000-D060-T00030-G02-R05-0100.JPG</v>
      </c>
      <c r="V123" s="9">
        <f>I123/I122*100</f>
        <v>64.86486486486487</v>
      </c>
    </row>
    <row r="124" spans="1:22" ht="10.8" x14ac:dyDescent="0.25">
      <c r="A124" s="20" t="s">
        <v>4351</v>
      </c>
      <c r="B124" s="9" t="str">
        <f t="shared" si="6"/>
        <v>20180606</v>
      </c>
      <c r="C124" s="9" t="s">
        <v>872</v>
      </c>
      <c r="D124" s="9" t="s">
        <v>4225</v>
      </c>
      <c r="E124" s="20" t="s">
        <v>459</v>
      </c>
      <c r="F124" s="20" t="s">
        <v>277</v>
      </c>
      <c r="G124" s="20" t="s">
        <v>33</v>
      </c>
      <c r="H124" s="20" t="s">
        <v>4226</v>
      </c>
      <c r="I124" s="20">
        <v>10</v>
      </c>
      <c r="J124" s="20">
        <v>1</v>
      </c>
      <c r="K124" s="12" t="str">
        <f>IF(F124="NA","0000",IF(F124="A01","1000",IF(F124="A02","0000",IF(F124="A02","0300",IF(F124="A04","0200",ERROR)))))</f>
        <v>1000</v>
      </c>
      <c r="L124" s="12" t="str">
        <f t="shared" si="4"/>
        <v>060</v>
      </c>
      <c r="M124" s="12" t="str">
        <f t="shared" si="5"/>
        <v>00060</v>
      </c>
      <c r="N124" s="12">
        <v>2</v>
      </c>
      <c r="O124" s="12">
        <v>5</v>
      </c>
      <c r="P124" s="16" t="s">
        <v>24</v>
      </c>
      <c r="Q124" s="10" t="s">
        <v>233</v>
      </c>
      <c r="R124" s="9" t="str">
        <f t="shared" si="7"/>
        <v>20180606-Str-Ml-Nylo01-Uvpo1-M1000-D060-T00060-G02-R05-0101.JPG</v>
      </c>
      <c r="V124" s="9">
        <f>I124/I122*100</f>
        <v>27.027027027027028</v>
      </c>
    </row>
    <row r="125" spans="1:22" ht="10.8" x14ac:dyDescent="0.25">
      <c r="A125" s="20" t="s">
        <v>4352</v>
      </c>
      <c r="B125" s="9" t="str">
        <f t="shared" si="6"/>
        <v>20180606</v>
      </c>
      <c r="C125" s="9" t="s">
        <v>872</v>
      </c>
      <c r="D125" s="9" t="s">
        <v>4225</v>
      </c>
      <c r="E125" s="20" t="s">
        <v>459</v>
      </c>
      <c r="F125" s="20" t="s">
        <v>277</v>
      </c>
      <c r="G125" s="20" t="s">
        <v>33</v>
      </c>
      <c r="H125" s="20" t="s">
        <v>4226</v>
      </c>
      <c r="I125" s="20">
        <v>2</v>
      </c>
      <c r="J125" s="20">
        <v>2</v>
      </c>
      <c r="K125" s="12" t="str">
        <f>IF(F125="NA","0000",IF(F125="A01","1000",IF(F125="A02","0000",IF(F125="A02","0300",IF(F125="A04","0200",ERROR)))))</f>
        <v>1000</v>
      </c>
      <c r="L125" s="12" t="str">
        <f t="shared" si="4"/>
        <v>060</v>
      </c>
      <c r="M125" s="12" t="str">
        <f t="shared" si="5"/>
        <v>00120</v>
      </c>
      <c r="N125" s="12">
        <v>2</v>
      </c>
      <c r="O125" s="12">
        <v>5</v>
      </c>
      <c r="P125" s="16" t="s">
        <v>24</v>
      </c>
      <c r="Q125" s="10" t="s">
        <v>235</v>
      </c>
      <c r="R125" s="9" t="str">
        <f t="shared" si="7"/>
        <v>20180606-Str-Ml-Nylo01-Uvpo1-M1000-D060-T00120-G02-R05-0102.JPG</v>
      </c>
      <c r="V125" s="9">
        <f>I125/I122*100</f>
        <v>5.4054054054054053</v>
      </c>
    </row>
    <row r="126" spans="1:22" ht="10.8" x14ac:dyDescent="0.25">
      <c r="A126" s="20" t="s">
        <v>4353</v>
      </c>
      <c r="B126" s="9" t="str">
        <f t="shared" si="6"/>
        <v>20180614</v>
      </c>
      <c r="C126" s="9" t="s">
        <v>872</v>
      </c>
      <c r="D126" s="9" t="s">
        <v>4225</v>
      </c>
      <c r="E126" s="20" t="s">
        <v>459</v>
      </c>
      <c r="F126" s="20" t="s">
        <v>277</v>
      </c>
      <c r="G126" s="20" t="s">
        <v>33</v>
      </c>
      <c r="H126" s="20" t="s">
        <v>4226</v>
      </c>
      <c r="I126" s="20">
        <v>2</v>
      </c>
      <c r="J126" s="20">
        <v>3</v>
      </c>
      <c r="K126" s="12" t="str">
        <f>IF(F126="NA","0000",IF(F126="A01","1000",IF(F126="A02","0000",IF(F126="A02","0300",IF(F126="A04","0200",ERROR)))))</f>
        <v>1000</v>
      </c>
      <c r="L126" s="12" t="str">
        <f t="shared" si="4"/>
        <v>060</v>
      </c>
      <c r="M126" s="12" t="str">
        <f t="shared" si="5"/>
        <v>00180</v>
      </c>
      <c r="N126" s="12">
        <v>2</v>
      </c>
      <c r="O126" s="12">
        <v>5</v>
      </c>
      <c r="P126" s="16" t="s">
        <v>24</v>
      </c>
      <c r="Q126" s="10" t="s">
        <v>247</v>
      </c>
      <c r="R126" s="9" t="str">
        <f t="shared" si="7"/>
        <v>20180614-Str-Ml-Nylo01-Uvpo1-M1000-D060-T00180-G02-R05-0108.JPG</v>
      </c>
      <c r="V126" s="9">
        <f>I126/I122*100</f>
        <v>5.4054054054054053</v>
      </c>
    </row>
    <row r="127" spans="1:22" ht="10.8" x14ac:dyDescent="0.25">
      <c r="A127" s="20" t="s">
        <v>4354</v>
      </c>
      <c r="B127" s="9" t="str">
        <f t="shared" si="6"/>
        <v>20180614</v>
      </c>
      <c r="C127" s="9" t="s">
        <v>872</v>
      </c>
      <c r="D127" s="9" t="s">
        <v>4225</v>
      </c>
      <c r="E127" s="20" t="s">
        <v>459</v>
      </c>
      <c r="F127" s="20" t="s">
        <v>277</v>
      </c>
      <c r="G127" s="20" t="s">
        <v>33</v>
      </c>
      <c r="H127" s="20" t="s">
        <v>4226</v>
      </c>
      <c r="I127" s="20">
        <v>2</v>
      </c>
      <c r="J127" s="20">
        <v>6</v>
      </c>
      <c r="K127" s="12" t="str">
        <f>IF(F127="NA","0000",IF(F127="A01","1000",IF(F127="A02","0000",IF(F127="A02","0300",IF(F127="A04","0200",ERROR)))))</f>
        <v>1000</v>
      </c>
      <c r="L127" s="12" t="str">
        <f t="shared" si="4"/>
        <v>060</v>
      </c>
      <c r="M127" s="12" t="str">
        <f t="shared" si="5"/>
        <v>00360</v>
      </c>
      <c r="N127" s="12">
        <v>2</v>
      </c>
      <c r="O127" s="12">
        <v>5</v>
      </c>
      <c r="P127" s="16" t="s">
        <v>24</v>
      </c>
      <c r="Q127" s="10" t="s">
        <v>249</v>
      </c>
      <c r="R127" s="9" t="str">
        <f t="shared" si="7"/>
        <v>20180614-Str-Ml-Nylo01-Uvpo1-M1000-D060-T00360-G02-R05-0109.JPG</v>
      </c>
      <c r="V127" s="9">
        <f>I127/I122*100</f>
        <v>5.4054054054054053</v>
      </c>
    </row>
    <row r="128" spans="1:22" ht="10.8" x14ac:dyDescent="0.25">
      <c r="A128" s="20" t="s">
        <v>4355</v>
      </c>
      <c r="B128" s="9" t="str">
        <f t="shared" si="6"/>
        <v>20180617</v>
      </c>
      <c r="C128" s="9" t="s">
        <v>872</v>
      </c>
      <c r="D128" s="9" t="s">
        <v>4225</v>
      </c>
      <c r="E128" s="20" t="s">
        <v>459</v>
      </c>
      <c r="F128" s="20" t="s">
        <v>277</v>
      </c>
      <c r="G128" s="20" t="s">
        <v>33</v>
      </c>
      <c r="H128" s="20" t="s">
        <v>4226</v>
      </c>
      <c r="I128" s="20">
        <v>0</v>
      </c>
      <c r="J128" s="20">
        <v>12</v>
      </c>
      <c r="K128" s="12" t="str">
        <f>IF(F128="NA","0000",IF(F128="A01","1000",IF(F128="A02","0000",IF(F128="A02","0300",IF(F128="A04","0200",ERROR)))))</f>
        <v>1000</v>
      </c>
      <c r="L128" s="12" t="str">
        <f t="shared" si="4"/>
        <v>060</v>
      </c>
      <c r="M128" s="12" t="str">
        <f t="shared" si="5"/>
        <v>00720</v>
      </c>
      <c r="N128" s="12">
        <v>2</v>
      </c>
      <c r="O128" s="12">
        <v>5</v>
      </c>
      <c r="P128" s="16" t="s">
        <v>24</v>
      </c>
      <c r="Q128" s="10" t="s">
        <v>251</v>
      </c>
      <c r="R128" s="9" t="str">
        <f t="shared" si="7"/>
        <v>20180617-Str-Ml-Nylo01-Uvpo1-M1000-D060-T00720-G02-R05-0110.JPG</v>
      </c>
      <c r="V128" s="9">
        <f>I128/I122*100</f>
        <v>0</v>
      </c>
    </row>
    <row r="129" spans="1:22" ht="10.8" x14ac:dyDescent="0.25">
      <c r="A129" s="20" t="s">
        <v>4356</v>
      </c>
      <c r="B129" s="9" t="str">
        <f t="shared" si="6"/>
        <v>20180620</v>
      </c>
      <c r="C129" s="9" t="s">
        <v>872</v>
      </c>
      <c r="D129" s="9" t="s">
        <v>4225</v>
      </c>
      <c r="E129" s="20" t="s">
        <v>459</v>
      </c>
      <c r="F129" s="20" t="s">
        <v>277</v>
      </c>
      <c r="G129" s="20" t="s">
        <v>33</v>
      </c>
      <c r="H129" s="20" t="s">
        <v>4226</v>
      </c>
      <c r="I129" s="20">
        <v>0</v>
      </c>
      <c r="J129" s="20">
        <v>24</v>
      </c>
      <c r="K129" s="12" t="str">
        <f>IF(F129="NA","0000",IF(F129="A01","1000",IF(F129="A02","0000",IF(F129="A02","0300",IF(F129="A04","0200",ERROR)))))</f>
        <v>1000</v>
      </c>
      <c r="L129" s="12" t="str">
        <f t="shared" si="4"/>
        <v>060</v>
      </c>
      <c r="M129" s="12" t="str">
        <f t="shared" si="5"/>
        <v>01440</v>
      </c>
      <c r="N129" s="12">
        <v>2</v>
      </c>
      <c r="O129" s="12">
        <v>5</v>
      </c>
      <c r="P129" s="16" t="s">
        <v>24</v>
      </c>
      <c r="Q129" s="10" t="s">
        <v>295</v>
      </c>
      <c r="R129" s="9" t="str">
        <f t="shared" si="7"/>
        <v>20180620-Str-Ml-Nylo01-Uvpo1-M1000-D060-T01440-G02-R05-0131.JPG</v>
      </c>
      <c r="V129" s="9">
        <f>I129/I122*100</f>
        <v>0</v>
      </c>
    </row>
    <row r="130" spans="1:22" ht="10.8" x14ac:dyDescent="0.25">
      <c r="A130" s="20" t="s">
        <v>4357</v>
      </c>
      <c r="B130" s="9" t="str">
        <f t="shared" si="6"/>
        <v>20180618</v>
      </c>
      <c r="C130" s="9" t="s">
        <v>872</v>
      </c>
      <c r="D130" s="9" t="s">
        <v>4225</v>
      </c>
      <c r="E130" s="20" t="s">
        <v>23</v>
      </c>
      <c r="F130" s="20" t="s">
        <v>24</v>
      </c>
      <c r="G130" s="20" t="s">
        <v>25</v>
      </c>
      <c r="H130" s="20" t="s">
        <v>4226</v>
      </c>
      <c r="I130" s="20">
        <v>6</v>
      </c>
      <c r="J130" s="20" t="s">
        <v>24</v>
      </c>
      <c r="K130" s="12" t="str">
        <f>IF(F130="NA","0000",IF(F130="A01","1000",IF(F130="A02","0000",IF(F130="A02","0300",IF(F130="A04","0200",ERROR)))))</f>
        <v>0000</v>
      </c>
      <c r="L130" s="12" t="str">
        <f t="shared" ref="L130:L193" si="8">IF(F130="NA",TEXT(0,"000"),TEXT(60,"000"))</f>
        <v>000</v>
      </c>
      <c r="M130" s="12" t="str">
        <f t="shared" ref="M130:M193" si="9">IF(J130="NA",TEXT(0,"00000"),TEXT((J130*60),"00000"))</f>
        <v>00000</v>
      </c>
      <c r="N130" s="12">
        <v>1</v>
      </c>
      <c r="O130" s="12">
        <v>6</v>
      </c>
      <c r="P130" s="16" t="s">
        <v>24</v>
      </c>
      <c r="Q130" s="10" t="s">
        <v>255</v>
      </c>
      <c r="R130" s="9" t="str">
        <f t="shared" si="7"/>
        <v>20180618-Str-Ml-Cott01-Ndata-M0000-D000-T00000-G01-R06-0112.JPG</v>
      </c>
      <c r="S130" s="3"/>
      <c r="T130" s="3"/>
      <c r="U130" s="3"/>
      <c r="V130" s="9"/>
    </row>
    <row r="131" spans="1:22" ht="10.8" x14ac:dyDescent="0.25">
      <c r="A131" s="20" t="s">
        <v>4358</v>
      </c>
      <c r="B131" s="9" t="str">
        <f t="shared" ref="B131:B194" si="10">LEFT(A131,8)</f>
        <v>20180618</v>
      </c>
      <c r="C131" s="9" t="s">
        <v>872</v>
      </c>
      <c r="D131" s="9" t="s">
        <v>4225</v>
      </c>
      <c r="E131" s="20" t="s">
        <v>29</v>
      </c>
      <c r="F131" s="20" t="s">
        <v>24</v>
      </c>
      <c r="G131" s="20" t="s">
        <v>25</v>
      </c>
      <c r="H131" s="20" t="s">
        <v>4226</v>
      </c>
      <c r="I131" s="20">
        <v>0</v>
      </c>
      <c r="J131" s="20" t="s">
        <v>24</v>
      </c>
      <c r="K131" s="12" t="str">
        <f>IF(F131="NA","0000",IF(F131="A01","1000",IF(F131="A02","0000",IF(F131="A02","0300",IF(F131="A04","0200",ERROR)))))</f>
        <v>0000</v>
      </c>
      <c r="L131" s="12" t="str">
        <f t="shared" si="8"/>
        <v>000</v>
      </c>
      <c r="M131" s="12" t="str">
        <f t="shared" si="9"/>
        <v>00000</v>
      </c>
      <c r="N131" s="12">
        <v>1</v>
      </c>
      <c r="O131" s="12">
        <v>6</v>
      </c>
      <c r="P131" s="16" t="s">
        <v>24</v>
      </c>
      <c r="Q131" s="10" t="s">
        <v>257</v>
      </c>
      <c r="R131" s="9" t="str">
        <f t="shared" si="7"/>
        <v>20180618-Str-Ml-Wool01-Ndata-M0000-D000-T00000-G01-R06-0113.JPG</v>
      </c>
      <c r="S131" s="3"/>
      <c r="T131" s="3"/>
      <c r="U131" s="3"/>
      <c r="V131" s="9"/>
    </row>
    <row r="132" spans="1:22" ht="10.8" x14ac:dyDescent="0.25">
      <c r="A132" s="20" t="s">
        <v>4359</v>
      </c>
      <c r="B132" s="9" t="str">
        <f t="shared" si="10"/>
        <v>20180618</v>
      </c>
      <c r="C132" s="9" t="s">
        <v>872</v>
      </c>
      <c r="D132" s="9" t="s">
        <v>4225</v>
      </c>
      <c r="E132" s="20" t="s">
        <v>23</v>
      </c>
      <c r="F132" s="20" t="s">
        <v>277</v>
      </c>
      <c r="G132" s="20" t="s">
        <v>33</v>
      </c>
      <c r="H132" s="20" t="s">
        <v>4226</v>
      </c>
      <c r="I132" s="20">
        <v>104</v>
      </c>
      <c r="J132" s="20" t="s">
        <v>24</v>
      </c>
      <c r="K132" s="12" t="str">
        <f>IF(F132="NA","0000",IF(F132="A01","1000",IF(F132="A02","0000",IF(F132="A02","0300",IF(F132="A04","0200",ERROR)))))</f>
        <v>1000</v>
      </c>
      <c r="L132" s="12" t="str">
        <f t="shared" si="8"/>
        <v>060</v>
      </c>
      <c r="M132" s="12" t="str">
        <f t="shared" si="9"/>
        <v>00000</v>
      </c>
      <c r="N132" s="12">
        <v>1</v>
      </c>
      <c r="O132" s="12">
        <v>6</v>
      </c>
      <c r="P132" s="16" t="s">
        <v>24</v>
      </c>
      <c r="Q132" s="10" t="s">
        <v>259</v>
      </c>
      <c r="R132" s="9" t="str">
        <f t="shared" ref="R132:R195" si="11">CONCATENATE(B132,"-",C132,"-",D132,"-",E132,"-",G132,"-","M",K132,"-","D",L132,"-","T",TEXT(M132,"00000"),"-","G",TEXT(N132,"00"),"-","R",TEXT(O132,"00"),"-",0,Q132,".JPG")</f>
        <v>20180618-Str-Ml-Cott01-Uvpo1-M1000-D060-T00000-G01-R06-0114.JPG</v>
      </c>
      <c r="S132" s="3"/>
      <c r="T132" s="3"/>
      <c r="U132" s="3"/>
    </row>
    <row r="133" spans="1:22" ht="10.8" x14ac:dyDescent="0.25">
      <c r="A133" s="20" t="s">
        <v>4360</v>
      </c>
      <c r="B133" s="9" t="str">
        <f t="shared" si="10"/>
        <v>20180618</v>
      </c>
      <c r="C133" s="9" t="s">
        <v>872</v>
      </c>
      <c r="D133" s="9" t="s">
        <v>4225</v>
      </c>
      <c r="E133" s="20" t="s">
        <v>23</v>
      </c>
      <c r="F133" s="20" t="s">
        <v>277</v>
      </c>
      <c r="G133" s="20" t="s">
        <v>33</v>
      </c>
      <c r="H133" s="20" t="s">
        <v>4226</v>
      </c>
      <c r="I133" s="20">
        <v>162</v>
      </c>
      <c r="J133" s="20" t="s">
        <v>24</v>
      </c>
      <c r="K133" s="12" t="str">
        <f>IF(F133="NA","0000",IF(F133="A01","1000",IF(F133="A02","0000",IF(F133="A02","0300",IF(F133="A04","0200",ERROR)))))</f>
        <v>1000</v>
      </c>
      <c r="L133" s="12" t="str">
        <f t="shared" si="8"/>
        <v>060</v>
      </c>
      <c r="M133" s="12" t="str">
        <f t="shared" si="9"/>
        <v>00000</v>
      </c>
      <c r="N133" s="12">
        <v>1</v>
      </c>
      <c r="O133" s="12">
        <v>6</v>
      </c>
      <c r="P133" s="16" t="s">
        <v>24</v>
      </c>
      <c r="Q133" s="10" t="s">
        <v>261</v>
      </c>
      <c r="R133" s="9" t="str">
        <f t="shared" si="11"/>
        <v>20180618-Str-Ml-Cott01-Uvpo1-M1000-D060-T00000-G01-R06-0115.JPG</v>
      </c>
      <c r="S133" s="3"/>
      <c r="T133" s="3"/>
      <c r="U133" s="3"/>
    </row>
    <row r="134" spans="1:22" ht="10.8" x14ac:dyDescent="0.25">
      <c r="A134" s="20" t="s">
        <v>4361</v>
      </c>
      <c r="B134" s="9" t="str">
        <f t="shared" si="10"/>
        <v>20180618</v>
      </c>
      <c r="C134" s="9" t="s">
        <v>872</v>
      </c>
      <c r="D134" s="9" t="s">
        <v>4225</v>
      </c>
      <c r="E134" s="20" t="s">
        <v>29</v>
      </c>
      <c r="F134" s="20" t="s">
        <v>277</v>
      </c>
      <c r="G134" s="20" t="s">
        <v>33</v>
      </c>
      <c r="H134" s="20" t="s">
        <v>4226</v>
      </c>
      <c r="I134" s="20">
        <v>35</v>
      </c>
      <c r="J134" s="20">
        <v>0</v>
      </c>
      <c r="K134" s="12" t="str">
        <f>IF(F134="NA","0000",IF(F134="A01","1000",IF(F134="A02","0000",IF(F134="A02","0300",IF(F134="A04","0200",ERROR)))))</f>
        <v>1000</v>
      </c>
      <c r="L134" s="12" t="str">
        <f t="shared" si="8"/>
        <v>060</v>
      </c>
      <c r="M134" s="12" t="str">
        <f t="shared" si="9"/>
        <v>00000</v>
      </c>
      <c r="N134" s="12">
        <v>1</v>
      </c>
      <c r="O134" s="12">
        <v>6</v>
      </c>
      <c r="P134" s="16" t="s">
        <v>24</v>
      </c>
      <c r="Q134" s="10" t="s">
        <v>263</v>
      </c>
      <c r="R134" s="9" t="str">
        <f t="shared" si="11"/>
        <v>20180618-Str-Ml-Wool01-Uvpo1-M1000-D060-T00000-G01-R06-0116.JPG</v>
      </c>
      <c r="S134" s="3">
        <f>I134-I131</f>
        <v>35</v>
      </c>
      <c r="T134" s="3">
        <f>I132-I130</f>
        <v>98</v>
      </c>
      <c r="U134" s="3">
        <f>S134/T134</f>
        <v>0.35714285714285715</v>
      </c>
      <c r="V134" s="9">
        <f>I134/I134*100</f>
        <v>100</v>
      </c>
    </row>
    <row r="135" spans="1:22" ht="10.8" x14ac:dyDescent="0.25">
      <c r="A135" s="20" t="s">
        <v>4362</v>
      </c>
      <c r="B135" s="9" t="str">
        <f t="shared" si="10"/>
        <v>20180618</v>
      </c>
      <c r="C135" s="9" t="s">
        <v>872</v>
      </c>
      <c r="D135" s="9" t="s">
        <v>4225</v>
      </c>
      <c r="E135" s="20" t="s">
        <v>29</v>
      </c>
      <c r="F135" s="20" t="s">
        <v>277</v>
      </c>
      <c r="G135" s="20" t="s">
        <v>33</v>
      </c>
      <c r="H135" s="20" t="s">
        <v>4226</v>
      </c>
      <c r="I135" s="20">
        <v>24</v>
      </c>
      <c r="J135" s="20">
        <v>0.5</v>
      </c>
      <c r="K135" s="12" t="str">
        <f>IF(F135="NA","0000",IF(F135="A01","1000",IF(F135="A02","0000",IF(F135="A02","0300",IF(F135="A04","0200",ERROR)))))</f>
        <v>1000</v>
      </c>
      <c r="L135" s="12" t="str">
        <f t="shared" si="8"/>
        <v>060</v>
      </c>
      <c r="M135" s="12" t="str">
        <f t="shared" si="9"/>
        <v>00030</v>
      </c>
      <c r="N135" s="12">
        <v>1</v>
      </c>
      <c r="O135" s="12">
        <v>6</v>
      </c>
      <c r="P135" s="16" t="s">
        <v>24</v>
      </c>
      <c r="Q135" s="10" t="s">
        <v>265</v>
      </c>
      <c r="R135" s="9" t="str">
        <f t="shared" si="11"/>
        <v>20180618-Str-Ml-Wool01-Uvpo1-M1000-D060-T00030-G01-R06-0117.JPG</v>
      </c>
      <c r="V135" s="9">
        <f>I135/I134*100</f>
        <v>68.571428571428569</v>
      </c>
    </row>
    <row r="136" spans="1:22" ht="10.8" x14ac:dyDescent="0.25">
      <c r="A136" s="20" t="s">
        <v>4363</v>
      </c>
      <c r="B136" s="9" t="str">
        <f t="shared" si="10"/>
        <v>20180618</v>
      </c>
      <c r="C136" s="9" t="s">
        <v>872</v>
      </c>
      <c r="D136" s="9" t="s">
        <v>4225</v>
      </c>
      <c r="E136" s="20" t="s">
        <v>29</v>
      </c>
      <c r="F136" s="20" t="s">
        <v>277</v>
      </c>
      <c r="G136" s="20" t="s">
        <v>33</v>
      </c>
      <c r="H136" s="20" t="s">
        <v>4226</v>
      </c>
      <c r="I136" s="20">
        <v>17</v>
      </c>
      <c r="J136" s="20">
        <v>1</v>
      </c>
      <c r="K136" s="12" t="str">
        <f>IF(F136="NA","0000",IF(F136="A01","1000",IF(F136="A02","0000",IF(F136="A02","0300",IF(F136="A04","0200",ERROR)))))</f>
        <v>1000</v>
      </c>
      <c r="L136" s="12" t="str">
        <f t="shared" si="8"/>
        <v>060</v>
      </c>
      <c r="M136" s="12" t="str">
        <f t="shared" si="9"/>
        <v>00060</v>
      </c>
      <c r="N136" s="12">
        <v>1</v>
      </c>
      <c r="O136" s="12">
        <v>6</v>
      </c>
      <c r="P136" s="16" t="s">
        <v>24</v>
      </c>
      <c r="Q136" s="10" t="s">
        <v>267</v>
      </c>
      <c r="R136" s="9" t="str">
        <f t="shared" si="11"/>
        <v>20180618-Str-Ml-Wool01-Uvpo1-M1000-D060-T00060-G01-R06-0118.JPG</v>
      </c>
      <c r="V136" s="9">
        <f>I136/I134*100</f>
        <v>48.571428571428569</v>
      </c>
    </row>
    <row r="137" spans="1:22" ht="10.8" x14ac:dyDescent="0.25">
      <c r="A137" s="20" t="s">
        <v>4364</v>
      </c>
      <c r="B137" s="9" t="str">
        <f t="shared" si="10"/>
        <v>20180618</v>
      </c>
      <c r="C137" s="9" t="s">
        <v>872</v>
      </c>
      <c r="D137" s="9" t="s">
        <v>4225</v>
      </c>
      <c r="E137" s="20" t="s">
        <v>29</v>
      </c>
      <c r="F137" s="20" t="s">
        <v>277</v>
      </c>
      <c r="G137" s="20" t="s">
        <v>33</v>
      </c>
      <c r="H137" s="20" t="s">
        <v>4226</v>
      </c>
      <c r="I137" s="20">
        <v>5</v>
      </c>
      <c r="J137" s="20">
        <v>2</v>
      </c>
      <c r="K137" s="12" t="str">
        <f>IF(F137="NA","0000",IF(F137="A01","1000",IF(F137="A02","0000",IF(F137="A02","0300",IF(F137="A04","0200",ERROR)))))</f>
        <v>1000</v>
      </c>
      <c r="L137" s="12" t="str">
        <f t="shared" si="8"/>
        <v>060</v>
      </c>
      <c r="M137" s="12" t="str">
        <f t="shared" si="9"/>
        <v>00120</v>
      </c>
      <c r="N137" s="12">
        <v>1</v>
      </c>
      <c r="O137" s="12">
        <v>6</v>
      </c>
      <c r="P137" s="16" t="s">
        <v>24</v>
      </c>
      <c r="Q137" s="10" t="s">
        <v>269</v>
      </c>
      <c r="R137" s="9" t="str">
        <f t="shared" si="11"/>
        <v>20180618-Str-Ml-Wool01-Uvpo1-M1000-D060-T00120-G01-R06-0119.JPG</v>
      </c>
      <c r="V137" s="9">
        <f>I137/I134*100</f>
        <v>14.285714285714285</v>
      </c>
    </row>
    <row r="138" spans="1:22" ht="10.8" x14ac:dyDescent="0.25">
      <c r="A138" s="20" t="s">
        <v>4365</v>
      </c>
      <c r="B138" s="9" t="str">
        <f t="shared" si="10"/>
        <v>20180624</v>
      </c>
      <c r="C138" s="9" t="s">
        <v>872</v>
      </c>
      <c r="D138" s="9" t="s">
        <v>4225</v>
      </c>
      <c r="E138" s="20" t="s">
        <v>29</v>
      </c>
      <c r="F138" s="20" t="s">
        <v>277</v>
      </c>
      <c r="G138" s="20" t="s">
        <v>33</v>
      </c>
      <c r="H138" s="20" t="s">
        <v>4226</v>
      </c>
      <c r="I138" s="20">
        <v>4</v>
      </c>
      <c r="J138" s="20">
        <v>3</v>
      </c>
      <c r="K138" s="12" t="str">
        <f>IF(F138="NA","0000",IF(F138="A01","1000",IF(F138="A02","0000",IF(F138="A02","0300",IF(F138="A04","0200",ERROR)))))</f>
        <v>1000</v>
      </c>
      <c r="L138" s="12" t="str">
        <f t="shared" si="8"/>
        <v>060</v>
      </c>
      <c r="M138" s="12" t="str">
        <f t="shared" si="9"/>
        <v>00180</v>
      </c>
      <c r="N138" s="12">
        <v>1</v>
      </c>
      <c r="O138" s="12">
        <v>6</v>
      </c>
      <c r="P138" s="16" t="s">
        <v>24</v>
      </c>
      <c r="Q138" s="10" t="s">
        <v>301</v>
      </c>
      <c r="R138" s="9" t="str">
        <f t="shared" si="11"/>
        <v>20180624-Str-Ml-Wool01-Uvpo1-M1000-D060-T00180-G01-R06-0134.JPG</v>
      </c>
      <c r="V138" s="9">
        <f>I138/I134*100</f>
        <v>11.428571428571429</v>
      </c>
    </row>
    <row r="139" spans="1:22" ht="10.8" x14ac:dyDescent="0.25">
      <c r="A139" s="20" t="s">
        <v>4366</v>
      </c>
      <c r="B139" s="9" t="str">
        <f t="shared" si="10"/>
        <v>20180625</v>
      </c>
      <c r="C139" s="9" t="s">
        <v>872</v>
      </c>
      <c r="D139" s="9" t="s">
        <v>4225</v>
      </c>
      <c r="E139" s="20" t="s">
        <v>29</v>
      </c>
      <c r="F139" s="20" t="s">
        <v>277</v>
      </c>
      <c r="G139" s="20" t="s">
        <v>33</v>
      </c>
      <c r="H139" s="20" t="s">
        <v>4226</v>
      </c>
      <c r="I139" s="20">
        <v>4</v>
      </c>
      <c r="J139" s="20">
        <v>6</v>
      </c>
      <c r="K139" s="12" t="str">
        <f>IF(F139="NA","0000",IF(F139="A01","1000",IF(F139="A02","0000",IF(F139="A02","0300",IF(F139="A04","0200",ERROR)))))</f>
        <v>1000</v>
      </c>
      <c r="L139" s="12" t="str">
        <f t="shared" si="8"/>
        <v>060</v>
      </c>
      <c r="M139" s="12" t="str">
        <f t="shared" si="9"/>
        <v>00360</v>
      </c>
      <c r="N139" s="12">
        <v>1</v>
      </c>
      <c r="O139" s="12">
        <v>6</v>
      </c>
      <c r="P139" s="16" t="s">
        <v>24</v>
      </c>
      <c r="Q139" s="10" t="s">
        <v>303</v>
      </c>
      <c r="R139" s="9" t="str">
        <f t="shared" si="11"/>
        <v>20180625-Str-Ml-Wool01-Uvpo1-M1000-D060-T00360-G01-R06-0135.JPG</v>
      </c>
      <c r="V139" s="9">
        <f>I139/I134*100</f>
        <v>11.428571428571429</v>
      </c>
    </row>
    <row r="140" spans="1:22" ht="10.8" x14ac:dyDescent="0.25">
      <c r="A140" s="20" t="s">
        <v>4367</v>
      </c>
      <c r="B140" s="9" t="str">
        <f t="shared" si="10"/>
        <v>20180626</v>
      </c>
      <c r="C140" s="9" t="s">
        <v>872</v>
      </c>
      <c r="D140" s="9" t="s">
        <v>4225</v>
      </c>
      <c r="E140" s="20" t="s">
        <v>29</v>
      </c>
      <c r="F140" s="20" t="s">
        <v>277</v>
      </c>
      <c r="G140" s="20" t="s">
        <v>33</v>
      </c>
      <c r="H140" s="20" t="s">
        <v>4226</v>
      </c>
      <c r="I140" s="20">
        <v>0</v>
      </c>
      <c r="J140" s="20">
        <v>12</v>
      </c>
      <c r="K140" s="12" t="str">
        <f>IF(F140="NA","0000",IF(F140="A01","1000",IF(F140="A02","0000",IF(F140="A02","0300",IF(F140="A04","0200",ERROR)))))</f>
        <v>1000</v>
      </c>
      <c r="L140" s="12" t="str">
        <f t="shared" si="8"/>
        <v>060</v>
      </c>
      <c r="M140" s="12" t="str">
        <f t="shared" si="9"/>
        <v>00720</v>
      </c>
      <c r="N140" s="12">
        <v>1</v>
      </c>
      <c r="O140" s="12">
        <v>6</v>
      </c>
      <c r="P140" s="16" t="s">
        <v>24</v>
      </c>
      <c r="Q140" s="10" t="s">
        <v>305</v>
      </c>
      <c r="R140" s="9" t="str">
        <f t="shared" si="11"/>
        <v>20180626-Str-Ml-Wool01-Uvpo1-M1000-D060-T00720-G01-R06-0136.JPG</v>
      </c>
      <c r="V140" s="9">
        <f>I140/I134*100</f>
        <v>0</v>
      </c>
    </row>
    <row r="141" spans="1:22" ht="10.8" x14ac:dyDescent="0.25">
      <c r="A141" s="20" t="s">
        <v>4368</v>
      </c>
      <c r="B141" s="9" t="str">
        <f t="shared" si="10"/>
        <v>20180618</v>
      </c>
      <c r="C141" s="9" t="s">
        <v>872</v>
      </c>
      <c r="D141" s="9" t="s">
        <v>4225</v>
      </c>
      <c r="E141" s="20" t="s">
        <v>23</v>
      </c>
      <c r="F141" s="20" t="s">
        <v>24</v>
      </c>
      <c r="G141" s="20" t="s">
        <v>25</v>
      </c>
      <c r="H141" s="20" t="s">
        <v>4226</v>
      </c>
      <c r="I141" s="20">
        <v>1</v>
      </c>
      <c r="J141" s="20" t="s">
        <v>24</v>
      </c>
      <c r="K141" s="12" t="str">
        <f>IF(F141="NA","0000",IF(F141="A01","1000",IF(F141="A02","0000",IF(F141="A02","0300",IF(F141="A04","0200",ERROR)))))</f>
        <v>0000</v>
      </c>
      <c r="L141" s="12" t="str">
        <f t="shared" si="8"/>
        <v>000</v>
      </c>
      <c r="M141" s="12" t="str">
        <f t="shared" si="9"/>
        <v>00000</v>
      </c>
      <c r="N141" s="12">
        <v>2</v>
      </c>
      <c r="O141" s="12">
        <v>6</v>
      </c>
      <c r="P141" s="16" t="s">
        <v>24</v>
      </c>
      <c r="Q141" s="10" t="s">
        <v>271</v>
      </c>
      <c r="R141" s="9" t="str">
        <f t="shared" si="11"/>
        <v>20180618-Str-Ml-Cott01-Ndata-M0000-D000-T00000-G02-R06-0120.JPG</v>
      </c>
      <c r="S141" s="3"/>
      <c r="T141" s="3"/>
      <c r="U141" s="3"/>
      <c r="V141" s="9"/>
    </row>
    <row r="142" spans="1:22" ht="10.8" x14ac:dyDescent="0.25">
      <c r="A142" s="20" t="s">
        <v>4369</v>
      </c>
      <c r="B142" s="9" t="str">
        <f t="shared" si="10"/>
        <v>20180618</v>
      </c>
      <c r="C142" s="9" t="s">
        <v>872</v>
      </c>
      <c r="D142" s="9" t="s">
        <v>4225</v>
      </c>
      <c r="E142" s="20" t="s">
        <v>459</v>
      </c>
      <c r="F142" s="20" t="s">
        <v>24</v>
      </c>
      <c r="G142" s="20" t="s">
        <v>25</v>
      </c>
      <c r="H142" s="20" t="s">
        <v>4226</v>
      </c>
      <c r="I142" s="20">
        <v>5</v>
      </c>
      <c r="J142" s="20" t="s">
        <v>24</v>
      </c>
      <c r="K142" s="12" t="str">
        <f>IF(F142="NA","0000",IF(F142="A01","1000",IF(F142="A02","0000",IF(F142="A02","0300",IF(F142="A04","0200",ERROR)))))</f>
        <v>0000</v>
      </c>
      <c r="L142" s="12" t="str">
        <f t="shared" si="8"/>
        <v>000</v>
      </c>
      <c r="M142" s="12" t="str">
        <f t="shared" si="9"/>
        <v>00000</v>
      </c>
      <c r="N142" s="12">
        <v>2</v>
      </c>
      <c r="O142" s="12">
        <v>6</v>
      </c>
      <c r="P142" s="16" t="s">
        <v>24</v>
      </c>
      <c r="Q142" s="10" t="s">
        <v>273</v>
      </c>
      <c r="R142" s="9" t="str">
        <f t="shared" si="11"/>
        <v>20180618-Str-Ml-Nylo01-Ndata-M0000-D000-T00000-G02-R06-0121.JPG</v>
      </c>
      <c r="S142" s="3"/>
      <c r="T142" s="3"/>
      <c r="U142" s="3"/>
      <c r="V142" s="9"/>
    </row>
    <row r="143" spans="1:22" ht="10.8" x14ac:dyDescent="0.25">
      <c r="A143" s="20" t="s">
        <v>4370</v>
      </c>
      <c r="B143" s="9" t="str">
        <f t="shared" si="10"/>
        <v>20180618</v>
      </c>
      <c r="C143" s="9" t="s">
        <v>872</v>
      </c>
      <c r="D143" s="9" t="s">
        <v>4225</v>
      </c>
      <c r="E143" s="20" t="s">
        <v>23</v>
      </c>
      <c r="F143" s="20" t="s">
        <v>277</v>
      </c>
      <c r="G143" s="20" t="s">
        <v>33</v>
      </c>
      <c r="H143" s="20" t="s">
        <v>4226</v>
      </c>
      <c r="I143" s="20">
        <v>120</v>
      </c>
      <c r="J143" s="20" t="s">
        <v>24</v>
      </c>
      <c r="K143" s="12" t="str">
        <f>IF(F143="NA","0000",IF(F143="A01","1000",IF(F143="A02","0000",IF(F143="A02","0300",IF(F143="A04","0200",ERROR)))))</f>
        <v>1000</v>
      </c>
      <c r="L143" s="12" t="str">
        <f t="shared" si="8"/>
        <v>060</v>
      </c>
      <c r="M143" s="12" t="str">
        <f t="shared" si="9"/>
        <v>00000</v>
      </c>
      <c r="N143" s="12">
        <v>2</v>
      </c>
      <c r="O143" s="12">
        <v>6</v>
      </c>
      <c r="P143" s="16" t="s">
        <v>24</v>
      </c>
      <c r="Q143" s="10" t="s">
        <v>275</v>
      </c>
      <c r="R143" s="9" t="str">
        <f t="shared" si="11"/>
        <v>20180618-Str-Ml-Cott01-Uvpo1-M1000-D060-T00000-G02-R06-0122.JPG</v>
      </c>
      <c r="S143" s="3"/>
      <c r="T143" s="3"/>
      <c r="U143" s="3"/>
      <c r="V143" s="9"/>
    </row>
    <row r="144" spans="1:22" ht="10.8" x14ac:dyDescent="0.25">
      <c r="A144" s="20" t="s">
        <v>4371</v>
      </c>
      <c r="B144" s="9" t="str">
        <f t="shared" si="10"/>
        <v>20180618</v>
      </c>
      <c r="C144" s="9" t="s">
        <v>872</v>
      </c>
      <c r="D144" s="9" t="s">
        <v>4225</v>
      </c>
      <c r="E144" s="20" t="s">
        <v>23</v>
      </c>
      <c r="F144" s="20" t="s">
        <v>277</v>
      </c>
      <c r="G144" s="20" t="s">
        <v>33</v>
      </c>
      <c r="H144" s="20" t="s">
        <v>4226</v>
      </c>
      <c r="I144" s="20">
        <v>93</v>
      </c>
      <c r="J144" s="20" t="s">
        <v>24</v>
      </c>
      <c r="K144" s="12" t="str">
        <f>IF(F144="NA","0000",IF(F144="A01","1000",IF(F144="A02","0000",IF(F144="A02","0300",IF(F144="A04","0200",ERROR)))))</f>
        <v>1000</v>
      </c>
      <c r="L144" s="12" t="str">
        <f t="shared" si="8"/>
        <v>060</v>
      </c>
      <c r="M144" s="12" t="str">
        <f t="shared" si="9"/>
        <v>00000</v>
      </c>
      <c r="N144" s="12">
        <v>2</v>
      </c>
      <c r="O144" s="12">
        <v>6</v>
      </c>
      <c r="P144" s="16" t="s">
        <v>24</v>
      </c>
      <c r="Q144" s="10" t="s">
        <v>278</v>
      </c>
      <c r="R144" s="9" t="str">
        <f t="shared" si="11"/>
        <v>20180618-Str-Ml-Cott01-Uvpo1-M1000-D060-T00000-G02-R06-0123.JPG</v>
      </c>
      <c r="S144" s="3"/>
      <c r="T144" s="3"/>
      <c r="U144" s="3"/>
    </row>
    <row r="145" spans="1:22" ht="10.8" x14ac:dyDescent="0.25">
      <c r="A145" s="20" t="s">
        <v>4372</v>
      </c>
      <c r="B145" s="9" t="str">
        <f t="shared" si="10"/>
        <v>20180618</v>
      </c>
      <c r="C145" s="9" t="s">
        <v>872</v>
      </c>
      <c r="D145" s="9" t="s">
        <v>4225</v>
      </c>
      <c r="E145" s="20" t="s">
        <v>459</v>
      </c>
      <c r="F145" s="20" t="s">
        <v>277</v>
      </c>
      <c r="G145" s="20" t="s">
        <v>33</v>
      </c>
      <c r="H145" s="20" t="s">
        <v>4226</v>
      </c>
      <c r="I145" s="20">
        <v>59</v>
      </c>
      <c r="J145" s="20">
        <v>0</v>
      </c>
      <c r="K145" s="12" t="str">
        <f>IF(F145="NA","0000",IF(F145="A01","1000",IF(F145="A02","0000",IF(F145="A02","0300",IF(F145="A04","0200",ERROR)))))</f>
        <v>1000</v>
      </c>
      <c r="L145" s="12" t="str">
        <f t="shared" si="8"/>
        <v>060</v>
      </c>
      <c r="M145" s="12" t="str">
        <f t="shared" si="9"/>
        <v>00000</v>
      </c>
      <c r="N145" s="12">
        <v>2</v>
      </c>
      <c r="O145" s="12">
        <v>6</v>
      </c>
      <c r="P145" s="16" t="s">
        <v>24</v>
      </c>
      <c r="Q145" s="10" t="s">
        <v>281</v>
      </c>
      <c r="R145" s="9" t="str">
        <f t="shared" si="11"/>
        <v>20180618-Str-Ml-Nylo01-Uvpo1-M1000-D060-T00000-G02-R06-0124.JPG</v>
      </c>
      <c r="S145" s="3">
        <f>I145-I142</f>
        <v>54</v>
      </c>
      <c r="T145" s="3">
        <f>I143-I141</f>
        <v>119</v>
      </c>
      <c r="U145" s="3">
        <f>S145/T145</f>
        <v>0.45378151260504201</v>
      </c>
      <c r="V145" s="9">
        <f>I145/I145*100</f>
        <v>100</v>
      </c>
    </row>
    <row r="146" spans="1:22" ht="10.8" x14ac:dyDescent="0.25">
      <c r="A146" s="20" t="s">
        <v>4373</v>
      </c>
      <c r="B146" s="9" t="str">
        <f t="shared" si="10"/>
        <v>20180618</v>
      </c>
      <c r="C146" s="9" t="s">
        <v>872</v>
      </c>
      <c r="D146" s="9" t="s">
        <v>4225</v>
      </c>
      <c r="E146" s="20" t="s">
        <v>459</v>
      </c>
      <c r="F146" s="20" t="s">
        <v>277</v>
      </c>
      <c r="G146" s="20" t="s">
        <v>33</v>
      </c>
      <c r="H146" s="20" t="s">
        <v>4226</v>
      </c>
      <c r="I146" s="20">
        <v>72</v>
      </c>
      <c r="J146" s="20">
        <v>0.5</v>
      </c>
      <c r="K146" s="12" t="str">
        <f>IF(F146="NA","0000",IF(F146="A01","1000",IF(F146="A02","0000",IF(F146="A02","0300",IF(F146="A04","0200",ERROR)))))</f>
        <v>1000</v>
      </c>
      <c r="L146" s="12" t="str">
        <f t="shared" si="8"/>
        <v>060</v>
      </c>
      <c r="M146" s="12" t="str">
        <f t="shared" si="9"/>
        <v>00030</v>
      </c>
      <c r="N146" s="12">
        <v>2</v>
      </c>
      <c r="O146" s="12">
        <v>6</v>
      </c>
      <c r="P146" s="16" t="s">
        <v>24</v>
      </c>
      <c r="Q146" s="10" t="s">
        <v>283</v>
      </c>
      <c r="R146" s="9" t="str">
        <f t="shared" si="11"/>
        <v>20180618-Str-Ml-Nylo01-Uvpo1-M1000-D060-T00030-G02-R06-0125.JPG</v>
      </c>
      <c r="V146" s="9">
        <f>I146/I145*100</f>
        <v>122.03389830508475</v>
      </c>
    </row>
    <row r="147" spans="1:22" ht="10.8" x14ac:dyDescent="0.25">
      <c r="A147" s="20" t="s">
        <v>4374</v>
      </c>
      <c r="B147" s="9" t="str">
        <f t="shared" si="10"/>
        <v>20180618</v>
      </c>
      <c r="C147" s="9" t="s">
        <v>872</v>
      </c>
      <c r="D147" s="9" t="s">
        <v>4225</v>
      </c>
      <c r="E147" s="20" t="s">
        <v>459</v>
      </c>
      <c r="F147" s="20" t="s">
        <v>277</v>
      </c>
      <c r="G147" s="20" t="s">
        <v>33</v>
      </c>
      <c r="H147" s="20" t="s">
        <v>4226</v>
      </c>
      <c r="I147" s="20">
        <v>29</v>
      </c>
      <c r="J147" s="20">
        <v>1</v>
      </c>
      <c r="K147" s="12" t="str">
        <f>IF(F147="NA","0000",IF(F147="A01","1000",IF(F147="A02","0000",IF(F147="A02","0300",IF(F147="A04","0200",ERROR)))))</f>
        <v>1000</v>
      </c>
      <c r="L147" s="12" t="str">
        <f t="shared" si="8"/>
        <v>060</v>
      </c>
      <c r="M147" s="12" t="str">
        <f t="shared" si="9"/>
        <v>00060</v>
      </c>
      <c r="N147" s="12">
        <v>2</v>
      </c>
      <c r="O147" s="12">
        <v>6</v>
      </c>
      <c r="P147" s="16" t="s">
        <v>24</v>
      </c>
      <c r="Q147" s="10" t="s">
        <v>285</v>
      </c>
      <c r="R147" s="9" t="str">
        <f t="shared" si="11"/>
        <v>20180618-Str-Ml-Nylo01-Uvpo1-M1000-D060-T00060-G02-R06-0126.JPG</v>
      </c>
      <c r="V147" s="9">
        <f>I147/I145*100</f>
        <v>49.152542372881356</v>
      </c>
    </row>
    <row r="148" spans="1:22" ht="10.8" x14ac:dyDescent="0.25">
      <c r="A148" s="20" t="s">
        <v>4375</v>
      </c>
      <c r="B148" s="9" t="str">
        <f t="shared" si="10"/>
        <v>20180618</v>
      </c>
      <c r="C148" s="9" t="s">
        <v>872</v>
      </c>
      <c r="D148" s="9" t="s">
        <v>4225</v>
      </c>
      <c r="E148" s="20" t="s">
        <v>459</v>
      </c>
      <c r="F148" s="20" t="s">
        <v>277</v>
      </c>
      <c r="G148" s="20" t="s">
        <v>33</v>
      </c>
      <c r="H148" s="20" t="s">
        <v>4226</v>
      </c>
      <c r="I148" s="20">
        <v>16</v>
      </c>
      <c r="J148" s="20">
        <v>2</v>
      </c>
      <c r="K148" s="12" t="str">
        <f>IF(F148="NA","0000",IF(F148="A01","1000",IF(F148="A02","0000",IF(F148="A02","0300",IF(F148="A04","0200",ERROR)))))</f>
        <v>1000</v>
      </c>
      <c r="L148" s="12" t="str">
        <f t="shared" si="8"/>
        <v>060</v>
      </c>
      <c r="M148" s="12" t="str">
        <f t="shared" si="9"/>
        <v>00120</v>
      </c>
      <c r="N148" s="12">
        <v>2</v>
      </c>
      <c r="O148" s="12">
        <v>6</v>
      </c>
      <c r="P148" s="16" t="s">
        <v>24</v>
      </c>
      <c r="Q148" s="10" t="s">
        <v>287</v>
      </c>
      <c r="R148" s="9" t="str">
        <f t="shared" si="11"/>
        <v>20180618-Str-Ml-Nylo01-Uvpo1-M1000-D060-T00120-G02-R06-0127.JPG</v>
      </c>
      <c r="V148" s="9">
        <f>I148/I145*100</f>
        <v>27.118644067796609</v>
      </c>
    </row>
    <row r="149" spans="1:22" ht="10.8" x14ac:dyDescent="0.25">
      <c r="A149" s="20" t="s">
        <v>4376</v>
      </c>
      <c r="B149" s="9" t="str">
        <f t="shared" si="10"/>
        <v>20180624</v>
      </c>
      <c r="C149" s="9" t="s">
        <v>872</v>
      </c>
      <c r="D149" s="9" t="s">
        <v>4225</v>
      </c>
      <c r="E149" s="20" t="s">
        <v>459</v>
      </c>
      <c r="F149" s="20" t="s">
        <v>277</v>
      </c>
      <c r="G149" s="20" t="s">
        <v>33</v>
      </c>
      <c r="H149" s="20" t="s">
        <v>4226</v>
      </c>
      <c r="I149" s="20">
        <v>19</v>
      </c>
      <c r="J149" s="20">
        <v>3</v>
      </c>
      <c r="K149" s="12" t="str">
        <f>IF(F149="NA","0000",IF(F149="A01","1000",IF(F149="A02","0000",IF(F149="A02","0300",IF(F149="A04","0200",ERROR)))))</f>
        <v>1000</v>
      </c>
      <c r="L149" s="12" t="str">
        <f t="shared" si="8"/>
        <v>060</v>
      </c>
      <c r="M149" s="12" t="str">
        <f t="shared" si="9"/>
        <v>00180</v>
      </c>
      <c r="N149" s="12">
        <v>2</v>
      </c>
      <c r="O149" s="12">
        <v>6</v>
      </c>
      <c r="P149" s="16" t="s">
        <v>24</v>
      </c>
      <c r="Q149" s="10" t="s">
        <v>307</v>
      </c>
      <c r="R149" s="9" t="str">
        <f t="shared" si="11"/>
        <v>20180624-Str-Ml-Nylo01-Uvpo1-M1000-D060-T00180-G02-R06-0137.JPG</v>
      </c>
      <c r="V149" s="9">
        <f>I149/I145*100</f>
        <v>32.20338983050847</v>
      </c>
    </row>
    <row r="150" spans="1:22" ht="10.8" x14ac:dyDescent="0.25">
      <c r="A150" s="20" t="s">
        <v>4377</v>
      </c>
      <c r="B150" s="9" t="str">
        <f t="shared" si="10"/>
        <v>20180625</v>
      </c>
      <c r="C150" s="9" t="s">
        <v>872</v>
      </c>
      <c r="D150" s="9" t="s">
        <v>4225</v>
      </c>
      <c r="E150" s="20" t="s">
        <v>459</v>
      </c>
      <c r="F150" s="20" t="s">
        <v>277</v>
      </c>
      <c r="G150" s="20" t="s">
        <v>33</v>
      </c>
      <c r="H150" s="20" t="s">
        <v>4226</v>
      </c>
      <c r="I150" s="20">
        <v>10</v>
      </c>
      <c r="J150" s="20">
        <v>6</v>
      </c>
      <c r="K150" s="12" t="str">
        <f>IF(F150="NA","0000",IF(F150="A01","1000",IF(F150="A02","0000",IF(F150="A02","0300",IF(F150="A04","0200",ERROR)))))</f>
        <v>1000</v>
      </c>
      <c r="L150" s="12" t="str">
        <f t="shared" si="8"/>
        <v>060</v>
      </c>
      <c r="M150" s="12" t="str">
        <f t="shared" si="9"/>
        <v>00360</v>
      </c>
      <c r="N150" s="12">
        <v>2</v>
      </c>
      <c r="O150" s="12">
        <v>6</v>
      </c>
      <c r="P150" s="16" t="s">
        <v>24</v>
      </c>
      <c r="Q150" s="10" t="s">
        <v>309</v>
      </c>
      <c r="R150" s="9" t="str">
        <f t="shared" si="11"/>
        <v>20180625-Str-Ml-Nylo01-Uvpo1-M1000-D060-T00360-G02-R06-0138.JPG</v>
      </c>
      <c r="V150" s="9">
        <f>I150/I145*100</f>
        <v>16.949152542372879</v>
      </c>
    </row>
    <row r="151" spans="1:22" ht="10.8" x14ac:dyDescent="0.25">
      <c r="A151" s="20" t="s">
        <v>4378</v>
      </c>
      <c r="B151" s="9" t="str">
        <f t="shared" si="10"/>
        <v>20180626</v>
      </c>
      <c r="C151" s="9" t="s">
        <v>872</v>
      </c>
      <c r="D151" s="9" t="s">
        <v>4225</v>
      </c>
      <c r="E151" s="20" t="s">
        <v>459</v>
      </c>
      <c r="F151" s="20" t="s">
        <v>277</v>
      </c>
      <c r="G151" s="20" t="s">
        <v>33</v>
      </c>
      <c r="H151" s="20" t="s">
        <v>4226</v>
      </c>
      <c r="I151" s="20">
        <v>0</v>
      </c>
      <c r="J151" s="20">
        <v>12</v>
      </c>
      <c r="K151" s="12" t="str">
        <f>IF(F151="NA","0000",IF(F151="A01","1000",IF(F151="A02","0000",IF(F151="A02","0300",IF(F151="A04","0200",ERROR)))))</f>
        <v>1000</v>
      </c>
      <c r="L151" s="12" t="str">
        <f t="shared" si="8"/>
        <v>060</v>
      </c>
      <c r="M151" s="12" t="str">
        <f t="shared" si="9"/>
        <v>00720</v>
      </c>
      <c r="N151" s="12">
        <v>2</v>
      </c>
      <c r="O151" s="12">
        <v>6</v>
      </c>
      <c r="P151" s="16" t="s">
        <v>24</v>
      </c>
      <c r="Q151" s="10" t="s">
        <v>311</v>
      </c>
      <c r="R151" s="9" t="str">
        <f t="shared" si="11"/>
        <v>20180626-Str-Ml-Nylo01-Uvpo1-M1000-D060-T00720-G02-R06-0139.JPG</v>
      </c>
      <c r="V151" s="9">
        <f>I151/I145*100</f>
        <v>0</v>
      </c>
    </row>
    <row r="152" spans="1:22" ht="10.8" x14ac:dyDescent="0.25">
      <c r="A152" s="20" t="s">
        <v>4379</v>
      </c>
      <c r="B152" s="9" t="str">
        <f t="shared" si="10"/>
        <v>20180704</v>
      </c>
      <c r="C152" s="9" t="s">
        <v>872</v>
      </c>
      <c r="D152" s="9" t="s">
        <v>4225</v>
      </c>
      <c r="E152" s="20" t="s">
        <v>23</v>
      </c>
      <c r="F152" s="20" t="s">
        <v>24</v>
      </c>
      <c r="G152" s="20" t="s">
        <v>25</v>
      </c>
      <c r="H152" s="20" t="s">
        <v>4226</v>
      </c>
      <c r="I152" s="20">
        <v>0</v>
      </c>
      <c r="J152" s="20" t="s">
        <v>24</v>
      </c>
      <c r="K152" s="12" t="str">
        <f>IF(F152="NA","0000",IF(F152="A01","1000",IF(F152="A02","0000",IF(F152="A02","0300",IF(F152="A04","0200",ERROR)))))</f>
        <v>0000</v>
      </c>
      <c r="L152" s="12" t="str">
        <f t="shared" si="8"/>
        <v>000</v>
      </c>
      <c r="M152" s="12" t="str">
        <f t="shared" si="9"/>
        <v>00000</v>
      </c>
      <c r="N152" s="12">
        <v>3</v>
      </c>
      <c r="O152" s="12">
        <v>1</v>
      </c>
      <c r="P152" s="16" t="s">
        <v>24</v>
      </c>
      <c r="Q152" s="10" t="s">
        <v>323</v>
      </c>
      <c r="R152" s="9" t="str">
        <f t="shared" si="11"/>
        <v>20180704-Str-Ml-Cott01-Ndata-M0000-D000-T00000-G03-R01-0145.JPG</v>
      </c>
      <c r="S152" s="3"/>
      <c r="T152" s="3"/>
      <c r="U152" s="3"/>
      <c r="V152" s="9"/>
    </row>
    <row r="153" spans="1:22" ht="10.8" x14ac:dyDescent="0.25">
      <c r="A153" s="20" t="s">
        <v>4380</v>
      </c>
      <c r="B153" s="9" t="str">
        <f t="shared" si="10"/>
        <v>20180704</v>
      </c>
      <c r="C153" s="9" t="s">
        <v>872</v>
      </c>
      <c r="D153" s="9" t="s">
        <v>4225</v>
      </c>
      <c r="E153" s="20" t="s">
        <v>4381</v>
      </c>
      <c r="F153" s="20" t="s">
        <v>24</v>
      </c>
      <c r="G153" s="20" t="s">
        <v>25</v>
      </c>
      <c r="H153" s="20" t="s">
        <v>4226</v>
      </c>
      <c r="I153" s="20">
        <v>47</v>
      </c>
      <c r="J153" s="20" t="s">
        <v>24</v>
      </c>
      <c r="K153" s="12" t="str">
        <f>IF(F153="NA","0000",IF(F153="A01","1000",IF(F153="A02","0000",IF(F153="A02","0300",IF(F153="A04","0200",ERROR)))))</f>
        <v>0000</v>
      </c>
      <c r="L153" s="12" t="str">
        <f t="shared" si="8"/>
        <v>000</v>
      </c>
      <c r="M153" s="12" t="str">
        <f t="shared" si="9"/>
        <v>00000</v>
      </c>
      <c r="N153" s="12">
        <v>3</v>
      </c>
      <c r="O153" s="12">
        <v>1</v>
      </c>
      <c r="P153" s="16" t="s">
        <v>24</v>
      </c>
      <c r="Q153" s="10" t="s">
        <v>325</v>
      </c>
      <c r="R153" s="9" t="str">
        <f t="shared" si="11"/>
        <v>20180704-Str-Ml-Denim01-Ndata-M0000-D000-T00000-G03-R01-0146.JPG</v>
      </c>
      <c r="S153" s="3"/>
      <c r="T153" s="3"/>
      <c r="U153" s="3"/>
      <c r="V153" s="9"/>
    </row>
    <row r="154" spans="1:22" ht="10.8" x14ac:dyDescent="0.25">
      <c r="A154" s="20" t="s">
        <v>4382</v>
      </c>
      <c r="B154" s="9" t="str">
        <f t="shared" si="10"/>
        <v>20180704</v>
      </c>
      <c r="C154" s="9" t="s">
        <v>872</v>
      </c>
      <c r="D154" s="9" t="s">
        <v>4225</v>
      </c>
      <c r="E154" s="20" t="s">
        <v>23</v>
      </c>
      <c r="F154" s="20" t="s">
        <v>277</v>
      </c>
      <c r="G154" s="20" t="s">
        <v>33</v>
      </c>
      <c r="H154" s="20" t="s">
        <v>4226</v>
      </c>
      <c r="I154" s="20">
        <v>189</v>
      </c>
      <c r="J154" s="20" t="s">
        <v>24</v>
      </c>
      <c r="K154" s="12" t="str">
        <f>IF(F154="NA","0000",IF(F154="A01","1000",IF(F154="A02","0000",IF(F154="A02","0300",IF(F154="A04","0200",ERROR)))))</f>
        <v>1000</v>
      </c>
      <c r="L154" s="12" t="str">
        <f t="shared" si="8"/>
        <v>060</v>
      </c>
      <c r="M154" s="12" t="str">
        <f t="shared" si="9"/>
        <v>00000</v>
      </c>
      <c r="N154" s="12">
        <v>3</v>
      </c>
      <c r="O154" s="12">
        <v>1</v>
      </c>
      <c r="P154" s="16" t="s">
        <v>24</v>
      </c>
      <c r="Q154" s="10" t="s">
        <v>327</v>
      </c>
      <c r="R154" s="9" t="str">
        <f t="shared" si="11"/>
        <v>20180704-Str-Ml-Cott01-Uvpo1-M1000-D060-T00000-G03-R01-0147.JPG</v>
      </c>
      <c r="S154" s="3"/>
      <c r="T154" s="3"/>
      <c r="U154" s="3"/>
      <c r="V154" s="9"/>
    </row>
    <row r="155" spans="1:22" ht="10.8" x14ac:dyDescent="0.25">
      <c r="A155" s="20" t="s">
        <v>4383</v>
      </c>
      <c r="B155" s="9" t="str">
        <f t="shared" si="10"/>
        <v>20180704</v>
      </c>
      <c r="C155" s="9" t="s">
        <v>872</v>
      </c>
      <c r="D155" s="9" t="s">
        <v>4225</v>
      </c>
      <c r="E155" s="20" t="s">
        <v>23</v>
      </c>
      <c r="F155" s="20" t="s">
        <v>277</v>
      </c>
      <c r="G155" s="20" t="s">
        <v>33</v>
      </c>
      <c r="H155" s="20" t="s">
        <v>4226</v>
      </c>
      <c r="I155" s="20">
        <v>158</v>
      </c>
      <c r="J155" s="20" t="s">
        <v>24</v>
      </c>
      <c r="K155" s="12" t="str">
        <f>IF(F155="NA","0000",IF(F155="A01","1000",IF(F155="A02","0000",IF(F155="A02","0300",IF(F155="A04","0200",ERROR)))))</f>
        <v>1000</v>
      </c>
      <c r="L155" s="12" t="str">
        <f t="shared" si="8"/>
        <v>060</v>
      </c>
      <c r="M155" s="12" t="str">
        <f t="shared" si="9"/>
        <v>00000</v>
      </c>
      <c r="N155" s="12">
        <v>3</v>
      </c>
      <c r="O155" s="12">
        <v>1</v>
      </c>
      <c r="P155" s="16" t="s">
        <v>24</v>
      </c>
      <c r="Q155" s="10" t="s">
        <v>329</v>
      </c>
      <c r="R155" s="9" t="str">
        <f t="shared" si="11"/>
        <v>20180704-Str-Ml-Cott01-Uvpo1-M1000-D060-T00000-G03-R01-0148.JPG</v>
      </c>
      <c r="S155" s="3"/>
      <c r="T155" s="3"/>
      <c r="U155" s="3"/>
    </row>
    <row r="156" spans="1:22" ht="10.8" x14ac:dyDescent="0.25">
      <c r="A156" s="20" t="s">
        <v>4384</v>
      </c>
      <c r="B156" s="9" t="str">
        <f t="shared" si="10"/>
        <v>20180704</v>
      </c>
      <c r="C156" s="9" t="s">
        <v>872</v>
      </c>
      <c r="D156" s="9" t="s">
        <v>4225</v>
      </c>
      <c r="E156" s="20" t="s">
        <v>4381</v>
      </c>
      <c r="F156" s="20" t="s">
        <v>277</v>
      </c>
      <c r="G156" s="20" t="s">
        <v>33</v>
      </c>
      <c r="H156" s="20" t="s">
        <v>4226</v>
      </c>
      <c r="I156" s="20">
        <v>24</v>
      </c>
      <c r="J156" s="20">
        <v>0</v>
      </c>
      <c r="K156" s="12" t="str">
        <f>IF(F156="NA","0000",IF(F156="A01","1000",IF(F156="A02","0000",IF(F156="A02","0300",IF(F156="A04","0200",ERROR)))))</f>
        <v>1000</v>
      </c>
      <c r="L156" s="12" t="str">
        <f t="shared" si="8"/>
        <v>060</v>
      </c>
      <c r="M156" s="12" t="str">
        <f t="shared" si="9"/>
        <v>00000</v>
      </c>
      <c r="N156" s="12">
        <v>3</v>
      </c>
      <c r="O156" s="12">
        <v>1</v>
      </c>
      <c r="P156" s="16" t="s">
        <v>24</v>
      </c>
      <c r="Q156" s="10" t="s">
        <v>331</v>
      </c>
      <c r="R156" s="9" t="str">
        <f t="shared" si="11"/>
        <v>20180704-Str-Ml-Denim01-Uvpo1-M1000-D060-T00000-G03-R01-0149.JPG</v>
      </c>
      <c r="S156" s="3">
        <f>I156-I153</f>
        <v>-23</v>
      </c>
      <c r="T156" s="3">
        <f>I154-I152</f>
        <v>189</v>
      </c>
      <c r="U156" s="3">
        <f>S156/T156</f>
        <v>-0.12169312169312169</v>
      </c>
      <c r="V156" s="9">
        <f>I156/I156*100</f>
        <v>100</v>
      </c>
    </row>
    <row r="157" spans="1:22" ht="10.8" x14ac:dyDescent="0.25">
      <c r="A157" s="20" t="s">
        <v>4385</v>
      </c>
      <c r="B157" s="9" t="str">
        <f t="shared" si="10"/>
        <v>20180704</v>
      </c>
      <c r="C157" s="9" t="s">
        <v>872</v>
      </c>
      <c r="D157" s="9" t="s">
        <v>4225</v>
      </c>
      <c r="E157" s="20" t="s">
        <v>4381</v>
      </c>
      <c r="F157" s="20" t="s">
        <v>277</v>
      </c>
      <c r="G157" s="20" t="s">
        <v>33</v>
      </c>
      <c r="H157" s="20" t="s">
        <v>4226</v>
      </c>
      <c r="I157" s="20">
        <v>11</v>
      </c>
      <c r="J157" s="20">
        <v>0.5</v>
      </c>
      <c r="K157" s="12" t="str">
        <f>IF(F157="NA","0000",IF(F157="A01","1000",IF(F157="A02","0000",IF(F157="A02","0300",IF(F157="A04","0200",ERROR)))))</f>
        <v>1000</v>
      </c>
      <c r="L157" s="12" t="str">
        <f t="shared" si="8"/>
        <v>060</v>
      </c>
      <c r="M157" s="12" t="str">
        <f t="shared" si="9"/>
        <v>00030</v>
      </c>
      <c r="N157" s="12">
        <v>3</v>
      </c>
      <c r="O157" s="12">
        <v>1</v>
      </c>
      <c r="P157" s="16" t="s">
        <v>24</v>
      </c>
      <c r="Q157" s="10" t="s">
        <v>333</v>
      </c>
      <c r="R157" s="9" t="str">
        <f t="shared" si="11"/>
        <v>20180704-Str-Ml-Denim01-Uvpo1-M1000-D060-T00030-G03-R01-0150.JPG</v>
      </c>
      <c r="S157" s="3"/>
      <c r="T157" s="3"/>
      <c r="U157" s="3"/>
      <c r="V157" s="9">
        <f>I157/I156*100</f>
        <v>45.833333333333329</v>
      </c>
    </row>
    <row r="158" spans="1:22" ht="10.8" x14ac:dyDescent="0.25">
      <c r="A158" s="20" t="s">
        <v>4386</v>
      </c>
      <c r="B158" s="9" t="str">
        <f t="shared" si="10"/>
        <v>20180704</v>
      </c>
      <c r="C158" s="9" t="s">
        <v>872</v>
      </c>
      <c r="D158" s="9" t="s">
        <v>4225</v>
      </c>
      <c r="E158" s="20" t="s">
        <v>4381</v>
      </c>
      <c r="F158" s="20" t="s">
        <v>277</v>
      </c>
      <c r="G158" s="20" t="s">
        <v>33</v>
      </c>
      <c r="H158" s="20" t="s">
        <v>4226</v>
      </c>
      <c r="I158" s="20">
        <v>13</v>
      </c>
      <c r="J158" s="20">
        <v>1</v>
      </c>
      <c r="K158" s="12" t="str">
        <f>IF(F158="NA","0000",IF(F158="A01","1000",IF(F158="A02","0000",IF(F158="A02","0300",IF(F158="A04","0200",ERROR)))))</f>
        <v>1000</v>
      </c>
      <c r="L158" s="12" t="str">
        <f t="shared" si="8"/>
        <v>060</v>
      </c>
      <c r="M158" s="12" t="str">
        <f t="shared" si="9"/>
        <v>00060</v>
      </c>
      <c r="N158" s="12">
        <v>3</v>
      </c>
      <c r="O158" s="12">
        <v>1</v>
      </c>
      <c r="P158" s="16" t="s">
        <v>24</v>
      </c>
      <c r="Q158" s="10" t="s">
        <v>335</v>
      </c>
      <c r="R158" s="9" t="str">
        <f t="shared" si="11"/>
        <v>20180704-Str-Ml-Denim01-Uvpo1-M1000-D060-T00060-G03-R01-0151.JPG</v>
      </c>
      <c r="V158" s="9">
        <f>I158/I156*100</f>
        <v>54.166666666666664</v>
      </c>
    </row>
    <row r="159" spans="1:22" ht="10.8" x14ac:dyDescent="0.25">
      <c r="A159" s="20" t="s">
        <v>4387</v>
      </c>
      <c r="B159" s="9" t="str">
        <f t="shared" si="10"/>
        <v>20180704</v>
      </c>
      <c r="C159" s="9" t="s">
        <v>872</v>
      </c>
      <c r="D159" s="9" t="s">
        <v>4225</v>
      </c>
      <c r="E159" s="20" t="s">
        <v>4381</v>
      </c>
      <c r="F159" s="20" t="s">
        <v>277</v>
      </c>
      <c r="G159" s="20" t="s">
        <v>33</v>
      </c>
      <c r="H159" s="20" t="s">
        <v>4226</v>
      </c>
      <c r="I159" s="20">
        <v>12</v>
      </c>
      <c r="J159" s="20">
        <v>2</v>
      </c>
      <c r="K159" s="12" t="str">
        <f>IF(F159="NA","0000",IF(F159="A01","1000",IF(F159="A02","0000",IF(F159="A02","0300",IF(F159="A04","0200",ERROR)))))</f>
        <v>1000</v>
      </c>
      <c r="L159" s="12" t="str">
        <f t="shared" si="8"/>
        <v>060</v>
      </c>
      <c r="M159" s="12" t="str">
        <f t="shared" si="9"/>
        <v>00120</v>
      </c>
      <c r="N159" s="12">
        <v>3</v>
      </c>
      <c r="O159" s="12">
        <v>1</v>
      </c>
      <c r="P159" s="16" t="s">
        <v>24</v>
      </c>
      <c r="Q159" s="10" t="s">
        <v>337</v>
      </c>
      <c r="R159" s="9" t="str">
        <f t="shared" si="11"/>
        <v>20180704-Str-Ml-Denim01-Uvpo1-M1000-D060-T00120-G03-R01-0152.JPG</v>
      </c>
      <c r="V159" s="9">
        <f>I159/I156*100</f>
        <v>50</v>
      </c>
    </row>
    <row r="160" spans="1:22" ht="10.8" x14ac:dyDescent="0.25">
      <c r="A160" s="20" t="s">
        <v>4388</v>
      </c>
      <c r="B160" s="9" t="str">
        <f t="shared" si="10"/>
        <v>20180704</v>
      </c>
      <c r="C160" s="9" t="s">
        <v>872</v>
      </c>
      <c r="D160" s="9" t="s">
        <v>4225</v>
      </c>
      <c r="E160" s="20" t="s">
        <v>4381</v>
      </c>
      <c r="F160" s="20" t="s">
        <v>277</v>
      </c>
      <c r="G160" s="20" t="s">
        <v>33</v>
      </c>
      <c r="H160" s="20" t="s">
        <v>4226</v>
      </c>
      <c r="I160" s="20">
        <v>0</v>
      </c>
      <c r="J160" s="20">
        <v>3</v>
      </c>
      <c r="K160" s="12" t="str">
        <f>IF(F160="NA","0000",IF(F160="A01","1000",IF(F160="A02","0000",IF(F160="A02","0300",IF(F160="A04","0200",ERROR)))))</f>
        <v>1000</v>
      </c>
      <c r="L160" s="12" t="str">
        <f t="shared" si="8"/>
        <v>060</v>
      </c>
      <c r="M160" s="12" t="str">
        <f t="shared" si="9"/>
        <v>00180</v>
      </c>
      <c r="N160" s="12">
        <v>3</v>
      </c>
      <c r="O160" s="12">
        <v>1</v>
      </c>
      <c r="P160" s="16" t="s">
        <v>24</v>
      </c>
      <c r="Q160" s="10" t="s">
        <v>340</v>
      </c>
      <c r="R160" s="9" t="str">
        <f t="shared" si="11"/>
        <v>20180704-Str-Ml-Denim01-Uvpo1-M1000-D060-T00180-G03-R01-0153.JPG</v>
      </c>
      <c r="V160" s="9">
        <f>I160/I156*100</f>
        <v>0</v>
      </c>
    </row>
    <row r="161" spans="1:23" ht="10.8" x14ac:dyDescent="0.25">
      <c r="A161" s="20" t="s">
        <v>4389</v>
      </c>
      <c r="B161" s="9" t="str">
        <f t="shared" si="10"/>
        <v>20180704</v>
      </c>
      <c r="C161" s="9" t="s">
        <v>872</v>
      </c>
      <c r="D161" s="9" t="s">
        <v>4225</v>
      </c>
      <c r="E161" s="20" t="s">
        <v>4381</v>
      </c>
      <c r="F161" s="20" t="s">
        <v>24</v>
      </c>
      <c r="G161" s="20" t="s">
        <v>25</v>
      </c>
      <c r="H161" s="20" t="s">
        <v>4226</v>
      </c>
      <c r="I161" s="20">
        <v>7</v>
      </c>
      <c r="J161" s="20" t="s">
        <v>24</v>
      </c>
      <c r="K161" s="12" t="str">
        <f>IF(F161="NA","0000",IF(F161="A01","1000",IF(F161="A02","0000",IF(F161="A02","0300",IF(F161="A04","0200",ERROR)))))</f>
        <v>0000</v>
      </c>
      <c r="L161" s="12" t="str">
        <f t="shared" si="8"/>
        <v>000</v>
      </c>
      <c r="M161" s="12" t="str">
        <f t="shared" si="9"/>
        <v>00000</v>
      </c>
      <c r="N161" s="12">
        <v>4</v>
      </c>
      <c r="O161" s="12">
        <v>1</v>
      </c>
      <c r="P161" s="16" t="s">
        <v>4390</v>
      </c>
      <c r="Q161" s="10" t="s">
        <v>342</v>
      </c>
      <c r="R161" s="9" t="str">
        <f t="shared" si="11"/>
        <v>20180704-Str-Ml-Denim01-Ndata-M0000-D000-T00000-G04-R01-0154.JPG</v>
      </c>
      <c r="V161" s="9"/>
    </row>
    <row r="162" spans="1:23" ht="10.8" x14ac:dyDescent="0.25">
      <c r="A162" s="20" t="s">
        <v>4391</v>
      </c>
      <c r="B162" s="9" t="str">
        <f t="shared" si="10"/>
        <v>20180704</v>
      </c>
      <c r="C162" s="9" t="s">
        <v>872</v>
      </c>
      <c r="D162" s="9" t="s">
        <v>4225</v>
      </c>
      <c r="E162" s="20" t="s">
        <v>4381</v>
      </c>
      <c r="F162" s="20" t="s">
        <v>24</v>
      </c>
      <c r="G162" s="20" t="s">
        <v>33</v>
      </c>
      <c r="H162" s="20" t="s">
        <v>4226</v>
      </c>
      <c r="I162" s="20">
        <v>178</v>
      </c>
      <c r="J162" s="20">
        <v>0</v>
      </c>
      <c r="K162" s="12" t="str">
        <f>IF(F162="NA","0000",IF(F162="A01","1000",IF(F162="A02","0000",IF(F162="A02","0300",IF(F162="A04","0200",ERROR)))))</f>
        <v>0000</v>
      </c>
      <c r="L162" s="12" t="str">
        <f t="shared" si="8"/>
        <v>000</v>
      </c>
      <c r="M162" s="12" t="str">
        <f t="shared" si="9"/>
        <v>00000</v>
      </c>
      <c r="N162" s="12">
        <v>4</v>
      </c>
      <c r="O162" s="12">
        <v>1</v>
      </c>
      <c r="P162" s="16" t="s">
        <v>4390</v>
      </c>
      <c r="Q162" s="10" t="s">
        <v>344</v>
      </c>
      <c r="R162" s="9" t="str">
        <f t="shared" si="11"/>
        <v>20180704-Str-Ml-Denim01-Uvpo1-M0000-D000-T00000-G04-R01-0155.JPG</v>
      </c>
      <c r="V162" s="9"/>
      <c r="W162" s="9">
        <f>I162/I162*100</f>
        <v>100</v>
      </c>
    </row>
    <row r="163" spans="1:23" ht="10.8" x14ac:dyDescent="0.25">
      <c r="A163" s="20" t="s">
        <v>4392</v>
      </c>
      <c r="B163" s="9" t="str">
        <f t="shared" si="10"/>
        <v>20180704</v>
      </c>
      <c r="C163" s="9" t="s">
        <v>872</v>
      </c>
      <c r="D163" s="9" t="s">
        <v>4225</v>
      </c>
      <c r="E163" s="20" t="s">
        <v>4381</v>
      </c>
      <c r="F163" s="20" t="s">
        <v>339</v>
      </c>
      <c r="G163" s="20" t="s">
        <v>33</v>
      </c>
      <c r="H163" s="20" t="s">
        <v>4226</v>
      </c>
      <c r="I163" s="20">
        <v>49</v>
      </c>
      <c r="J163" s="20">
        <v>0.5</v>
      </c>
      <c r="K163" s="12" t="str">
        <f>IF(F163="NA","0000",IF(F163="A01","1000",IF(F163="A02","0000",IF(F163="A02","0300",IF(F163="A04","0200",ERROR)))))</f>
        <v>0000</v>
      </c>
      <c r="L163" s="12" t="str">
        <f t="shared" si="8"/>
        <v>060</v>
      </c>
      <c r="M163" s="12" t="str">
        <f t="shared" si="9"/>
        <v>00030</v>
      </c>
      <c r="N163" s="12">
        <v>4</v>
      </c>
      <c r="O163" s="12">
        <v>1</v>
      </c>
      <c r="P163" s="16" t="s">
        <v>4390</v>
      </c>
      <c r="Q163" s="10" t="s">
        <v>346</v>
      </c>
      <c r="R163" s="9" t="str">
        <f t="shared" si="11"/>
        <v>20180704-Str-Ml-Denim01-Uvpo1-M0000-D060-T00030-G04-R01-0156.JPG</v>
      </c>
      <c r="V163" s="9"/>
      <c r="W163" s="9">
        <f>I163/I162*100</f>
        <v>27.528089887640451</v>
      </c>
    </row>
    <row r="164" spans="1:23" ht="10.8" x14ac:dyDescent="0.25">
      <c r="A164" s="20" t="s">
        <v>4393</v>
      </c>
      <c r="B164" s="9" t="str">
        <f t="shared" si="10"/>
        <v>20180704</v>
      </c>
      <c r="C164" s="9" t="s">
        <v>872</v>
      </c>
      <c r="D164" s="9" t="s">
        <v>4225</v>
      </c>
      <c r="E164" s="20" t="s">
        <v>4381</v>
      </c>
      <c r="F164" s="20" t="s">
        <v>339</v>
      </c>
      <c r="G164" s="20" t="s">
        <v>33</v>
      </c>
      <c r="H164" s="20" t="s">
        <v>4226</v>
      </c>
      <c r="I164" s="20">
        <v>43</v>
      </c>
      <c r="J164" s="20">
        <v>1</v>
      </c>
      <c r="K164" s="12" t="str">
        <f>IF(F164="NA","0000",IF(F164="A01","1000",IF(F164="A02","0000",IF(F164="A02","0300",IF(F164="A04","0200",ERROR)))))</f>
        <v>0000</v>
      </c>
      <c r="L164" s="12" t="str">
        <f t="shared" si="8"/>
        <v>060</v>
      </c>
      <c r="M164" s="12" t="str">
        <f t="shared" si="9"/>
        <v>00060</v>
      </c>
      <c r="N164" s="12">
        <v>4</v>
      </c>
      <c r="O164" s="12">
        <v>1</v>
      </c>
      <c r="P164" s="16" t="s">
        <v>4390</v>
      </c>
      <c r="Q164" s="10" t="s">
        <v>348</v>
      </c>
      <c r="R164" s="9" t="str">
        <f t="shared" si="11"/>
        <v>20180704-Str-Ml-Denim01-Uvpo1-M0000-D060-T00060-G04-R01-0157.JPG</v>
      </c>
      <c r="V164" s="9"/>
      <c r="W164" s="9">
        <f>I164/I162*100</f>
        <v>24.157303370786519</v>
      </c>
    </row>
    <row r="165" spans="1:23" ht="10.8" x14ac:dyDescent="0.25">
      <c r="A165" s="20" t="s">
        <v>4394</v>
      </c>
      <c r="B165" s="9" t="str">
        <f t="shared" si="10"/>
        <v>20180704</v>
      </c>
      <c r="C165" s="9" t="s">
        <v>872</v>
      </c>
      <c r="D165" s="9" t="s">
        <v>4225</v>
      </c>
      <c r="E165" s="20" t="s">
        <v>4381</v>
      </c>
      <c r="F165" s="20" t="s">
        <v>339</v>
      </c>
      <c r="G165" s="20" t="s">
        <v>33</v>
      </c>
      <c r="H165" s="20" t="s">
        <v>4226</v>
      </c>
      <c r="I165" s="20">
        <v>4</v>
      </c>
      <c r="J165" s="20">
        <v>2</v>
      </c>
      <c r="K165" s="12" t="str">
        <f>IF(F165="NA","0000",IF(F165="A01","1000",IF(F165="A02","0000",IF(F165="A02","0300",IF(F165="A04","0200",ERROR)))))</f>
        <v>0000</v>
      </c>
      <c r="L165" s="12" t="str">
        <f t="shared" si="8"/>
        <v>060</v>
      </c>
      <c r="M165" s="12" t="str">
        <f t="shared" si="9"/>
        <v>00120</v>
      </c>
      <c r="N165" s="12">
        <v>4</v>
      </c>
      <c r="O165" s="12">
        <v>1</v>
      </c>
      <c r="P165" s="16" t="s">
        <v>4390</v>
      </c>
      <c r="Q165" s="10" t="s">
        <v>350</v>
      </c>
      <c r="R165" s="9" t="str">
        <f t="shared" si="11"/>
        <v>20180704-Str-Ml-Denim01-Uvpo1-M0000-D060-T00120-G04-R01-0158.JPG</v>
      </c>
      <c r="V165" s="9"/>
      <c r="W165" s="9">
        <f>I165/I162*100</f>
        <v>2.2471910112359552</v>
      </c>
    </row>
    <row r="166" spans="1:23" ht="10.8" x14ac:dyDescent="0.25">
      <c r="A166" s="20" t="s">
        <v>4395</v>
      </c>
      <c r="B166" s="9" t="str">
        <f t="shared" si="10"/>
        <v>20180704</v>
      </c>
      <c r="C166" s="9" t="s">
        <v>872</v>
      </c>
      <c r="D166" s="9" t="s">
        <v>4225</v>
      </c>
      <c r="E166" s="20" t="s">
        <v>4381</v>
      </c>
      <c r="F166" s="20" t="s">
        <v>339</v>
      </c>
      <c r="G166" s="20" t="s">
        <v>33</v>
      </c>
      <c r="H166" s="20" t="s">
        <v>4226</v>
      </c>
      <c r="I166" s="20">
        <v>0</v>
      </c>
      <c r="J166" s="20">
        <v>3</v>
      </c>
      <c r="K166" s="12" t="str">
        <f>IF(F166="NA","0000",IF(F166="A01","1000",IF(F166="A02","0000",IF(F166="A02","0300",IF(F166="A04","0200",ERROR)))))</f>
        <v>0000</v>
      </c>
      <c r="L166" s="12" t="str">
        <f t="shared" si="8"/>
        <v>060</v>
      </c>
      <c r="M166" s="12" t="str">
        <f t="shared" si="9"/>
        <v>00180</v>
      </c>
      <c r="N166" s="12">
        <v>4</v>
      </c>
      <c r="O166" s="12">
        <v>1</v>
      </c>
      <c r="P166" s="16" t="s">
        <v>4390</v>
      </c>
      <c r="Q166" s="10" t="s">
        <v>352</v>
      </c>
      <c r="R166" s="9" t="str">
        <f t="shared" si="11"/>
        <v>20180704-Str-Ml-Denim01-Uvpo1-M0000-D060-T00180-G04-R01-0159.JPG</v>
      </c>
      <c r="W166" s="9">
        <f>I166/I162*100</f>
        <v>0</v>
      </c>
    </row>
    <row r="167" spans="1:23" ht="10.8" x14ac:dyDescent="0.25">
      <c r="A167" s="20" t="s">
        <v>4396</v>
      </c>
      <c r="B167" s="9" t="str">
        <f t="shared" si="10"/>
        <v>20180706</v>
      </c>
      <c r="C167" s="9" t="s">
        <v>872</v>
      </c>
      <c r="D167" s="9" t="s">
        <v>4225</v>
      </c>
      <c r="E167" s="20" t="s">
        <v>23</v>
      </c>
      <c r="F167" s="20" t="s">
        <v>24</v>
      </c>
      <c r="G167" s="20" t="s">
        <v>25</v>
      </c>
      <c r="H167" s="20" t="s">
        <v>4226</v>
      </c>
      <c r="I167" s="20">
        <v>0</v>
      </c>
      <c r="J167" s="20" t="s">
        <v>24</v>
      </c>
      <c r="K167" s="12" t="str">
        <f>IF(F167="NA","0000",IF(F167="A01","1000",IF(F167="A02","0000",IF(F167="A02","0300",IF(F167="A04","0200",ERROR)))))</f>
        <v>0000</v>
      </c>
      <c r="L167" s="12" t="str">
        <f t="shared" si="8"/>
        <v>000</v>
      </c>
      <c r="M167" s="12" t="str">
        <f t="shared" si="9"/>
        <v>00000</v>
      </c>
      <c r="N167" s="12">
        <v>3</v>
      </c>
      <c r="O167" s="12">
        <v>2</v>
      </c>
      <c r="P167" s="16" t="s">
        <v>24</v>
      </c>
      <c r="Q167" s="10" t="s">
        <v>356</v>
      </c>
      <c r="R167" s="9" t="str">
        <f t="shared" si="11"/>
        <v>20180706-Str-Ml-Cott01-Ndata-M0000-D000-T00000-G03-R02-0161.JPG</v>
      </c>
      <c r="S167" s="3"/>
      <c r="T167" s="3"/>
      <c r="U167" s="3"/>
    </row>
    <row r="168" spans="1:23" ht="10.8" x14ac:dyDescent="0.25">
      <c r="A168" s="20" t="s">
        <v>4397</v>
      </c>
      <c r="B168" s="9" t="str">
        <f t="shared" si="10"/>
        <v>20180706</v>
      </c>
      <c r="C168" s="9" t="s">
        <v>872</v>
      </c>
      <c r="D168" s="9" t="s">
        <v>4225</v>
      </c>
      <c r="E168" s="20" t="s">
        <v>4381</v>
      </c>
      <c r="F168" s="20" t="s">
        <v>24</v>
      </c>
      <c r="G168" s="20" t="s">
        <v>25</v>
      </c>
      <c r="H168" s="20" t="s">
        <v>4226</v>
      </c>
      <c r="I168" s="20">
        <v>1</v>
      </c>
      <c r="J168" s="20" t="s">
        <v>24</v>
      </c>
      <c r="K168" s="12" t="str">
        <f>IF(F168="NA","0000",IF(F168="A01","1000",IF(F168="A02","0000",IF(F168="A02","0300",IF(F168="A04","0200",ERROR)))))</f>
        <v>0000</v>
      </c>
      <c r="L168" s="12" t="str">
        <f t="shared" si="8"/>
        <v>000</v>
      </c>
      <c r="M168" s="12" t="str">
        <f t="shared" si="9"/>
        <v>00000</v>
      </c>
      <c r="N168" s="12">
        <v>3</v>
      </c>
      <c r="O168" s="12">
        <v>2</v>
      </c>
      <c r="P168" s="16" t="s">
        <v>24</v>
      </c>
      <c r="Q168" s="10" t="s">
        <v>358</v>
      </c>
      <c r="R168" s="9" t="str">
        <f t="shared" si="11"/>
        <v>20180706-Str-Ml-Denim01-Ndata-M0000-D000-T00000-G03-R02-0162.JPG</v>
      </c>
      <c r="S168" s="3"/>
      <c r="T168" s="3"/>
      <c r="U168" s="3"/>
    </row>
    <row r="169" spans="1:23" ht="10.8" x14ac:dyDescent="0.25">
      <c r="A169" s="20" t="s">
        <v>4398</v>
      </c>
      <c r="B169" s="9" t="str">
        <f t="shared" si="10"/>
        <v>20180706</v>
      </c>
      <c r="C169" s="9" t="s">
        <v>872</v>
      </c>
      <c r="D169" s="9" t="s">
        <v>4225</v>
      </c>
      <c r="E169" s="20" t="s">
        <v>23</v>
      </c>
      <c r="F169" s="20" t="s">
        <v>277</v>
      </c>
      <c r="G169" s="20" t="s">
        <v>33</v>
      </c>
      <c r="H169" s="20" t="s">
        <v>4226</v>
      </c>
      <c r="I169" s="20">
        <v>148</v>
      </c>
      <c r="J169" s="20" t="s">
        <v>24</v>
      </c>
      <c r="K169" s="12" t="str">
        <f>IF(F169="NA","0000",IF(F169="A01","1000",IF(F169="A02","0000",IF(F169="A02","0300",IF(F169="A04","0200",ERROR)))))</f>
        <v>1000</v>
      </c>
      <c r="L169" s="12" t="str">
        <f t="shared" si="8"/>
        <v>060</v>
      </c>
      <c r="M169" s="12" t="str">
        <f t="shared" si="9"/>
        <v>00000</v>
      </c>
      <c r="N169" s="12">
        <v>3</v>
      </c>
      <c r="O169" s="12">
        <v>2</v>
      </c>
      <c r="P169" s="16" t="s">
        <v>24</v>
      </c>
      <c r="Q169" s="10" t="s">
        <v>360</v>
      </c>
      <c r="R169" s="9" t="str">
        <f t="shared" si="11"/>
        <v>20180706-Str-Ml-Cott01-Uvpo1-M1000-D060-T00000-G03-R02-0163.JPG</v>
      </c>
      <c r="S169" s="3"/>
      <c r="T169" s="3"/>
      <c r="U169" s="3"/>
    </row>
    <row r="170" spans="1:23" ht="10.8" x14ac:dyDescent="0.25">
      <c r="A170" s="20" t="s">
        <v>4399</v>
      </c>
      <c r="B170" s="9" t="str">
        <f t="shared" si="10"/>
        <v>20180706</v>
      </c>
      <c r="C170" s="9" t="s">
        <v>872</v>
      </c>
      <c r="D170" s="9" t="s">
        <v>4225</v>
      </c>
      <c r="E170" s="20" t="s">
        <v>23</v>
      </c>
      <c r="F170" s="20" t="s">
        <v>277</v>
      </c>
      <c r="G170" s="20" t="s">
        <v>33</v>
      </c>
      <c r="H170" s="20" t="s">
        <v>4226</v>
      </c>
      <c r="I170" s="20">
        <v>104</v>
      </c>
      <c r="J170" s="20" t="s">
        <v>24</v>
      </c>
      <c r="K170" s="12" t="str">
        <f>IF(F170="NA","0000",IF(F170="A01","1000",IF(F170="A02","0000",IF(F170="A02","0300",IF(F170="A04","0200",ERROR)))))</f>
        <v>1000</v>
      </c>
      <c r="L170" s="12" t="str">
        <f t="shared" si="8"/>
        <v>060</v>
      </c>
      <c r="M170" s="12" t="str">
        <f t="shared" si="9"/>
        <v>00000</v>
      </c>
      <c r="N170" s="12">
        <v>3</v>
      </c>
      <c r="O170" s="12">
        <v>2</v>
      </c>
      <c r="P170" s="16" t="s">
        <v>24</v>
      </c>
      <c r="Q170" s="10" t="s">
        <v>362</v>
      </c>
      <c r="R170" s="9" t="str">
        <f t="shared" si="11"/>
        <v>20180706-Str-Ml-Cott01-Uvpo1-M1000-D060-T00000-G03-R02-0164.JPG</v>
      </c>
      <c r="S170" s="3"/>
      <c r="T170" s="3"/>
      <c r="U170" s="3"/>
    </row>
    <row r="171" spans="1:23" ht="10.8" x14ac:dyDescent="0.25">
      <c r="A171" s="20" t="s">
        <v>4400</v>
      </c>
      <c r="B171" s="9" t="str">
        <f t="shared" si="10"/>
        <v>20180706</v>
      </c>
      <c r="C171" s="9" t="s">
        <v>872</v>
      </c>
      <c r="D171" s="9" t="s">
        <v>4225</v>
      </c>
      <c r="E171" s="20" t="s">
        <v>4381</v>
      </c>
      <c r="F171" s="20" t="s">
        <v>277</v>
      </c>
      <c r="G171" s="20" t="s">
        <v>33</v>
      </c>
      <c r="H171" s="20" t="s">
        <v>4226</v>
      </c>
      <c r="I171" s="20">
        <v>24</v>
      </c>
      <c r="J171" s="20">
        <v>0</v>
      </c>
      <c r="K171" s="12" t="str">
        <f>IF(F171="NA","0000",IF(F171="A01","1000",IF(F171="A02","0000",IF(F171="A02","0300",IF(F171="A04","0200",ERROR)))))</f>
        <v>1000</v>
      </c>
      <c r="L171" s="12" t="str">
        <f t="shared" si="8"/>
        <v>060</v>
      </c>
      <c r="M171" s="12" t="str">
        <f t="shared" si="9"/>
        <v>00000</v>
      </c>
      <c r="N171" s="12">
        <v>3</v>
      </c>
      <c r="O171" s="12">
        <v>2</v>
      </c>
      <c r="P171" s="16" t="s">
        <v>24</v>
      </c>
      <c r="Q171" s="10" t="s">
        <v>364</v>
      </c>
      <c r="R171" s="9" t="str">
        <f t="shared" si="11"/>
        <v>20180706-Str-Ml-Denim01-Uvpo1-M1000-D060-T00000-G03-R02-0165.JPG</v>
      </c>
      <c r="S171" s="3">
        <f>I171-I168</f>
        <v>23</v>
      </c>
      <c r="T171" s="3">
        <f>I169-I167</f>
        <v>148</v>
      </c>
      <c r="U171" s="3">
        <f>S171/T171</f>
        <v>0.1554054054054054</v>
      </c>
      <c r="V171" s="9">
        <f>I171/I171*100</f>
        <v>100</v>
      </c>
    </row>
    <row r="172" spans="1:23" ht="10.8" x14ac:dyDescent="0.25">
      <c r="A172" s="20" t="s">
        <v>4401</v>
      </c>
      <c r="B172" s="9" t="str">
        <f t="shared" si="10"/>
        <v>20180706</v>
      </c>
      <c r="C172" s="9" t="s">
        <v>872</v>
      </c>
      <c r="D172" s="9" t="s">
        <v>4225</v>
      </c>
      <c r="E172" s="20" t="s">
        <v>4381</v>
      </c>
      <c r="F172" s="20" t="s">
        <v>277</v>
      </c>
      <c r="G172" s="20" t="s">
        <v>33</v>
      </c>
      <c r="H172" s="20" t="s">
        <v>4226</v>
      </c>
      <c r="I172" s="20">
        <v>4</v>
      </c>
      <c r="J172" s="20">
        <v>0.5</v>
      </c>
      <c r="K172" s="12" t="str">
        <f>IF(F172="NA","0000",IF(F172="A01","1000",IF(F172="A02","0000",IF(F172="A02","0300",IF(F172="A04","0200",ERROR)))))</f>
        <v>1000</v>
      </c>
      <c r="L172" s="12" t="str">
        <f t="shared" si="8"/>
        <v>060</v>
      </c>
      <c r="M172" s="12" t="str">
        <f t="shared" si="9"/>
        <v>00030</v>
      </c>
      <c r="N172" s="12">
        <v>3</v>
      </c>
      <c r="O172" s="12">
        <v>2</v>
      </c>
      <c r="P172" s="16" t="s">
        <v>24</v>
      </c>
      <c r="Q172" s="10" t="s">
        <v>366</v>
      </c>
      <c r="R172" s="9" t="str">
        <f t="shared" si="11"/>
        <v>20180706-Str-Ml-Denim01-Uvpo1-M1000-D060-T00030-G03-R02-0166.JPG</v>
      </c>
      <c r="V172" s="9">
        <f>I172/I171*100</f>
        <v>16.666666666666664</v>
      </c>
    </row>
    <row r="173" spans="1:23" ht="10.8" x14ac:dyDescent="0.25">
      <c r="A173" s="20" t="s">
        <v>4402</v>
      </c>
      <c r="B173" s="9" t="str">
        <f t="shared" si="10"/>
        <v>20180706</v>
      </c>
      <c r="C173" s="9" t="s">
        <v>872</v>
      </c>
      <c r="D173" s="9" t="s">
        <v>4225</v>
      </c>
      <c r="E173" s="20" t="s">
        <v>4381</v>
      </c>
      <c r="F173" s="20" t="s">
        <v>277</v>
      </c>
      <c r="G173" s="20" t="s">
        <v>33</v>
      </c>
      <c r="H173" s="20" t="s">
        <v>4226</v>
      </c>
      <c r="I173" s="20">
        <v>2</v>
      </c>
      <c r="J173" s="20">
        <v>1</v>
      </c>
      <c r="K173" s="12" t="str">
        <f>IF(F173="NA","0000",IF(F173="A01","1000",IF(F173="A02","0000",IF(F173="A02","0300",IF(F173="A04","0200",ERROR)))))</f>
        <v>1000</v>
      </c>
      <c r="L173" s="12" t="str">
        <f t="shared" si="8"/>
        <v>060</v>
      </c>
      <c r="M173" s="12" t="str">
        <f t="shared" si="9"/>
        <v>00060</v>
      </c>
      <c r="N173" s="12">
        <v>3</v>
      </c>
      <c r="O173" s="12">
        <v>2</v>
      </c>
      <c r="P173" s="16" t="s">
        <v>24</v>
      </c>
      <c r="Q173" s="10" t="s">
        <v>368</v>
      </c>
      <c r="R173" s="9" t="str">
        <f t="shared" si="11"/>
        <v>20180706-Str-Ml-Denim01-Uvpo1-M1000-D060-T00060-G03-R02-0167.JPG</v>
      </c>
      <c r="V173" s="9">
        <f>I173/I171*100</f>
        <v>8.3333333333333321</v>
      </c>
    </row>
    <row r="174" spans="1:23" ht="10.8" x14ac:dyDescent="0.25">
      <c r="A174" s="20" t="s">
        <v>4403</v>
      </c>
      <c r="B174" s="9" t="str">
        <f t="shared" si="10"/>
        <v>20180708</v>
      </c>
      <c r="C174" s="9" t="s">
        <v>872</v>
      </c>
      <c r="D174" s="9" t="s">
        <v>4225</v>
      </c>
      <c r="E174" s="20" t="s">
        <v>4381</v>
      </c>
      <c r="F174" s="20" t="s">
        <v>277</v>
      </c>
      <c r="G174" s="20" t="s">
        <v>33</v>
      </c>
      <c r="H174" s="20" t="s">
        <v>4226</v>
      </c>
      <c r="I174" s="20">
        <v>1</v>
      </c>
      <c r="J174" s="20">
        <v>2</v>
      </c>
      <c r="K174" s="12" t="str">
        <f>IF(F174="NA","0000",IF(F174="A01","1000",IF(F174="A02","0000",IF(F174="A02","0300",IF(F174="A04","0200",ERROR)))))</f>
        <v>1000</v>
      </c>
      <c r="L174" s="12" t="str">
        <f t="shared" si="8"/>
        <v>060</v>
      </c>
      <c r="M174" s="12" t="str">
        <f t="shared" si="9"/>
        <v>00120</v>
      </c>
      <c r="N174" s="12">
        <v>3</v>
      </c>
      <c r="O174" s="12">
        <v>2</v>
      </c>
      <c r="P174" s="16" t="s">
        <v>24</v>
      </c>
      <c r="Q174" s="10" t="s">
        <v>409</v>
      </c>
      <c r="R174" s="9" t="str">
        <f t="shared" si="11"/>
        <v>20180708-Str-Ml-Denim01-Uvpo1-M1000-D060-T00120-G03-R02-0187.JPG</v>
      </c>
      <c r="V174" s="9">
        <f>I174/I171*100</f>
        <v>4.1666666666666661</v>
      </c>
    </row>
    <row r="175" spans="1:23" ht="10.8" x14ac:dyDescent="0.25">
      <c r="A175" s="20" t="s">
        <v>4404</v>
      </c>
      <c r="B175" s="9" t="str">
        <f t="shared" si="10"/>
        <v>20180708</v>
      </c>
      <c r="C175" s="9" t="s">
        <v>872</v>
      </c>
      <c r="D175" s="9" t="s">
        <v>4225</v>
      </c>
      <c r="E175" s="20" t="s">
        <v>4381</v>
      </c>
      <c r="F175" s="20" t="s">
        <v>277</v>
      </c>
      <c r="G175" s="20" t="s">
        <v>33</v>
      </c>
      <c r="H175" s="20" t="s">
        <v>4226</v>
      </c>
      <c r="I175" s="20">
        <v>0</v>
      </c>
      <c r="J175" s="20">
        <v>3</v>
      </c>
      <c r="K175" s="12" t="str">
        <f>IF(F175="NA","0000",IF(F175="A01","1000",IF(F175="A02","0000",IF(F175="A02","0300",IF(F175="A04","0200",ERROR)))))</f>
        <v>1000</v>
      </c>
      <c r="L175" s="12" t="str">
        <f t="shared" si="8"/>
        <v>060</v>
      </c>
      <c r="M175" s="12" t="str">
        <f t="shared" si="9"/>
        <v>00180</v>
      </c>
      <c r="N175" s="12">
        <v>3</v>
      </c>
      <c r="O175" s="12">
        <v>2</v>
      </c>
      <c r="P175" s="16" t="s">
        <v>24</v>
      </c>
      <c r="Q175" s="10" t="s">
        <v>415</v>
      </c>
      <c r="R175" s="9" t="str">
        <f t="shared" si="11"/>
        <v>20180708-Str-Ml-Denim01-Uvpo1-M1000-D060-T00180-G03-R02-0190.JPG</v>
      </c>
      <c r="V175" s="9">
        <f>I175/I171*100</f>
        <v>0</v>
      </c>
    </row>
    <row r="176" spans="1:23" ht="10.8" x14ac:dyDescent="0.25">
      <c r="A176" s="20" t="s">
        <v>4405</v>
      </c>
      <c r="B176" s="9" t="str">
        <f t="shared" si="10"/>
        <v>20180706</v>
      </c>
      <c r="C176" s="9" t="s">
        <v>872</v>
      </c>
      <c r="D176" s="9" t="s">
        <v>4225</v>
      </c>
      <c r="E176" s="20" t="s">
        <v>4381</v>
      </c>
      <c r="F176" s="20" t="s">
        <v>24</v>
      </c>
      <c r="G176" s="20" t="s">
        <v>25</v>
      </c>
      <c r="H176" s="20" t="s">
        <v>4226</v>
      </c>
      <c r="I176" s="20">
        <v>1</v>
      </c>
      <c r="J176" s="20" t="s">
        <v>24</v>
      </c>
      <c r="K176" s="12" t="str">
        <f>IF(F176="NA","0000",IF(F176="A01","1000",IF(F176="A02","0000",IF(F176="A02","0300",IF(F176="A04","0200",ERROR)))))</f>
        <v>0000</v>
      </c>
      <c r="L176" s="12" t="str">
        <f t="shared" si="8"/>
        <v>000</v>
      </c>
      <c r="M176" s="12" t="str">
        <f t="shared" si="9"/>
        <v>00000</v>
      </c>
      <c r="N176" s="12">
        <v>4</v>
      </c>
      <c r="O176" s="12">
        <v>2</v>
      </c>
      <c r="P176" s="16" t="s">
        <v>4390</v>
      </c>
      <c r="Q176" s="10" t="s">
        <v>370</v>
      </c>
      <c r="R176" s="9" t="str">
        <f t="shared" si="11"/>
        <v>20180706-Str-Ml-Denim01-Ndata-M0000-D000-T00000-G04-R02-0168.JPG</v>
      </c>
      <c r="V176" s="9"/>
    </row>
    <row r="177" spans="1:23" ht="10.8" x14ac:dyDescent="0.25">
      <c r="A177" s="20" t="s">
        <v>4406</v>
      </c>
      <c r="B177" s="9" t="str">
        <f t="shared" si="10"/>
        <v>20180706</v>
      </c>
      <c r="C177" s="9" t="s">
        <v>872</v>
      </c>
      <c r="D177" s="9" t="s">
        <v>4225</v>
      </c>
      <c r="E177" s="20" t="s">
        <v>4381</v>
      </c>
      <c r="F177" s="20" t="s">
        <v>339</v>
      </c>
      <c r="G177" s="20" t="s">
        <v>33</v>
      </c>
      <c r="H177" s="20" t="s">
        <v>4226</v>
      </c>
      <c r="I177" s="20">
        <v>210</v>
      </c>
      <c r="J177" s="20">
        <v>0</v>
      </c>
      <c r="K177" s="12" t="str">
        <f>IF(F177="NA","0000",IF(F177="A01","1000",IF(F177="A02","0000",IF(F177="A02","0300",IF(F177="A04","0200",ERROR)))))</f>
        <v>0000</v>
      </c>
      <c r="L177" s="12" t="str">
        <f t="shared" si="8"/>
        <v>060</v>
      </c>
      <c r="M177" s="12" t="str">
        <f t="shared" si="9"/>
        <v>00000</v>
      </c>
      <c r="N177" s="12">
        <v>4</v>
      </c>
      <c r="O177" s="12">
        <v>2</v>
      </c>
      <c r="P177" s="16" t="s">
        <v>4390</v>
      </c>
      <c r="Q177" s="10" t="s">
        <v>372</v>
      </c>
      <c r="R177" s="9" t="str">
        <f t="shared" si="11"/>
        <v>20180706-Str-Ml-Denim01-Uvpo1-M0000-D060-T00000-G04-R02-0169.JPG</v>
      </c>
      <c r="W177" s="9">
        <f>I177/I177*100</f>
        <v>100</v>
      </c>
    </row>
    <row r="178" spans="1:23" ht="10.8" x14ac:dyDescent="0.25">
      <c r="A178" s="20" t="s">
        <v>4407</v>
      </c>
      <c r="B178" s="9" t="str">
        <f t="shared" si="10"/>
        <v>20180706</v>
      </c>
      <c r="C178" s="9" t="s">
        <v>872</v>
      </c>
      <c r="D178" s="9" t="s">
        <v>4225</v>
      </c>
      <c r="E178" s="20" t="s">
        <v>4381</v>
      </c>
      <c r="F178" s="20" t="s">
        <v>339</v>
      </c>
      <c r="G178" s="20" t="s">
        <v>33</v>
      </c>
      <c r="H178" s="20" t="s">
        <v>4226</v>
      </c>
      <c r="I178" s="20">
        <v>66</v>
      </c>
      <c r="J178" s="20">
        <v>0.5</v>
      </c>
      <c r="K178" s="12" t="str">
        <f>IF(F178="NA","0000",IF(F178="A01","1000",IF(F178="A02","0000",IF(F178="A02","0300",IF(F178="A04","0200",ERROR)))))</f>
        <v>0000</v>
      </c>
      <c r="L178" s="12" t="str">
        <f t="shared" si="8"/>
        <v>060</v>
      </c>
      <c r="M178" s="12" t="str">
        <f t="shared" si="9"/>
        <v>00030</v>
      </c>
      <c r="N178" s="12">
        <v>4</v>
      </c>
      <c r="O178" s="12">
        <v>2</v>
      </c>
      <c r="P178" s="16" t="s">
        <v>4390</v>
      </c>
      <c r="Q178" s="10" t="s">
        <v>374</v>
      </c>
      <c r="R178" s="9" t="str">
        <f t="shared" si="11"/>
        <v>20180706-Str-Ml-Denim01-Uvpo1-M0000-D060-T00030-G04-R02-0170.JPG</v>
      </c>
      <c r="W178" s="9">
        <f>I178/I177*100</f>
        <v>31.428571428571427</v>
      </c>
    </row>
    <row r="179" spans="1:23" ht="10.8" x14ac:dyDescent="0.25">
      <c r="A179" s="20" t="s">
        <v>4408</v>
      </c>
      <c r="B179" s="9" t="str">
        <f t="shared" si="10"/>
        <v>20180706</v>
      </c>
      <c r="C179" s="9" t="s">
        <v>872</v>
      </c>
      <c r="D179" s="9" t="s">
        <v>4225</v>
      </c>
      <c r="E179" s="20" t="s">
        <v>4381</v>
      </c>
      <c r="F179" s="20" t="s">
        <v>339</v>
      </c>
      <c r="G179" s="20" t="s">
        <v>33</v>
      </c>
      <c r="H179" s="20" t="s">
        <v>4226</v>
      </c>
      <c r="I179" s="20">
        <v>11</v>
      </c>
      <c r="J179" s="20">
        <v>1</v>
      </c>
      <c r="K179" s="12" t="str">
        <f>IF(F179="NA","0000",IF(F179="A01","1000",IF(F179="A02","0000",IF(F179="A02","0300",IF(F179="A04","0200",ERROR)))))</f>
        <v>0000</v>
      </c>
      <c r="L179" s="12" t="str">
        <f t="shared" si="8"/>
        <v>060</v>
      </c>
      <c r="M179" s="12" t="str">
        <f t="shared" si="9"/>
        <v>00060</v>
      </c>
      <c r="N179" s="12">
        <v>4</v>
      </c>
      <c r="O179" s="12">
        <v>2</v>
      </c>
      <c r="P179" s="16" t="s">
        <v>4390</v>
      </c>
      <c r="Q179" s="10" t="s">
        <v>376</v>
      </c>
      <c r="R179" s="9" t="str">
        <f t="shared" si="11"/>
        <v>20180706-Str-Ml-Denim01-Uvpo1-M0000-D060-T00060-G04-R02-0171.JPG</v>
      </c>
      <c r="W179" s="9">
        <f>I179/I177*100</f>
        <v>5.2380952380952381</v>
      </c>
    </row>
    <row r="180" spans="1:23" ht="10.8" x14ac:dyDescent="0.25">
      <c r="A180" s="20" t="s">
        <v>4409</v>
      </c>
      <c r="B180" s="9" t="str">
        <f t="shared" si="10"/>
        <v>20180708</v>
      </c>
      <c r="C180" s="9" t="s">
        <v>872</v>
      </c>
      <c r="D180" s="9" t="s">
        <v>4225</v>
      </c>
      <c r="E180" s="20" t="s">
        <v>4381</v>
      </c>
      <c r="F180" s="20" t="s">
        <v>339</v>
      </c>
      <c r="G180" s="20" t="s">
        <v>33</v>
      </c>
      <c r="H180" s="20" t="s">
        <v>4226</v>
      </c>
      <c r="I180" s="20">
        <v>4</v>
      </c>
      <c r="J180" s="20">
        <v>2</v>
      </c>
      <c r="K180" s="12" t="str">
        <f>IF(F180="NA","0000",IF(F180="A01","1000",IF(F180="A02","0000",IF(F180="A02","0300",IF(F180="A04","0200",ERROR)))))</f>
        <v>0000</v>
      </c>
      <c r="L180" s="12" t="str">
        <f t="shared" si="8"/>
        <v>060</v>
      </c>
      <c r="M180" s="12" t="str">
        <f t="shared" si="9"/>
        <v>00120</v>
      </c>
      <c r="N180" s="12">
        <v>4</v>
      </c>
      <c r="O180" s="12">
        <v>2</v>
      </c>
      <c r="P180" s="16" t="s">
        <v>4390</v>
      </c>
      <c r="Q180" s="10" t="s">
        <v>411</v>
      </c>
      <c r="R180" s="9" t="str">
        <f t="shared" si="11"/>
        <v>20180708-Str-Ml-Denim01-Uvpo1-M0000-D060-T00120-G04-R02-0188.JPG</v>
      </c>
      <c r="W180" s="9">
        <f>I180/I177*100</f>
        <v>1.9047619047619049</v>
      </c>
    </row>
    <row r="181" spans="1:23" ht="10.8" x14ac:dyDescent="0.25">
      <c r="A181" s="20" t="s">
        <v>4410</v>
      </c>
      <c r="B181" s="9" t="str">
        <f t="shared" si="10"/>
        <v>20180708</v>
      </c>
      <c r="C181" s="9" t="s">
        <v>872</v>
      </c>
      <c r="D181" s="9" t="s">
        <v>4225</v>
      </c>
      <c r="E181" s="20" t="s">
        <v>4381</v>
      </c>
      <c r="F181" s="20" t="s">
        <v>339</v>
      </c>
      <c r="G181" s="20" t="s">
        <v>33</v>
      </c>
      <c r="H181" s="20" t="s">
        <v>4226</v>
      </c>
      <c r="I181" s="20">
        <v>2</v>
      </c>
      <c r="J181" s="20">
        <v>3</v>
      </c>
      <c r="K181" s="12" t="str">
        <f>IF(F181="NA","0000",IF(F181="A01","1000",IF(F181="A02","0000",IF(F181="A02","0300",IF(F181="A04","0200",ERROR)))))</f>
        <v>0000</v>
      </c>
      <c r="L181" s="12" t="str">
        <f t="shared" si="8"/>
        <v>060</v>
      </c>
      <c r="M181" s="12" t="str">
        <f t="shared" si="9"/>
        <v>00180</v>
      </c>
      <c r="N181" s="12">
        <v>4</v>
      </c>
      <c r="O181" s="12">
        <v>2</v>
      </c>
      <c r="P181" s="16" t="s">
        <v>4390</v>
      </c>
      <c r="Q181" s="10" t="s">
        <v>413</v>
      </c>
      <c r="R181" s="9" t="str">
        <f t="shared" si="11"/>
        <v>20180708-Str-Ml-Denim01-Uvpo1-M0000-D060-T00180-G04-R02-0189.JPG</v>
      </c>
      <c r="W181" s="9">
        <f>I181/I177*100</f>
        <v>0.95238095238095244</v>
      </c>
    </row>
    <row r="182" spans="1:23" ht="10.8" x14ac:dyDescent="0.25">
      <c r="A182" s="20" t="s">
        <v>4411</v>
      </c>
      <c r="B182" s="9" t="str">
        <f t="shared" si="10"/>
        <v>20180709</v>
      </c>
      <c r="C182" s="9" t="s">
        <v>872</v>
      </c>
      <c r="D182" s="9" t="s">
        <v>4225</v>
      </c>
      <c r="E182" s="20" t="s">
        <v>4381</v>
      </c>
      <c r="F182" s="20" t="s">
        <v>339</v>
      </c>
      <c r="G182" s="20" t="s">
        <v>33</v>
      </c>
      <c r="H182" s="20" t="s">
        <v>4226</v>
      </c>
      <c r="I182" s="20">
        <v>2</v>
      </c>
      <c r="J182" s="20">
        <v>6</v>
      </c>
      <c r="K182" s="12" t="str">
        <f>IF(F182="NA","0000",IF(F182="A01","1000",IF(F182="A02","0700",IF(F182="A02","0300",IF(F182="A04","0200",ERROR)))))</f>
        <v>0700</v>
      </c>
      <c r="L182" s="12" t="str">
        <f>IF(F182="NA",TEXT(0,"000"),TEXT(60,"000"))</f>
        <v>060</v>
      </c>
      <c r="M182" s="12" t="str">
        <f>IF(J182="NA",TEXT(0,"00000"),TEXT((J182*60),"00000"))</f>
        <v>00360</v>
      </c>
      <c r="N182" s="12">
        <v>3</v>
      </c>
      <c r="O182" s="12">
        <v>2</v>
      </c>
      <c r="P182" s="16" t="s">
        <v>4412</v>
      </c>
      <c r="Q182" s="10" t="s">
        <v>423</v>
      </c>
      <c r="R182" s="9" t="str">
        <f t="shared" si="11"/>
        <v>20180709-Str-Ml-Denim01-Uvpo1-M0700-D060-T00360-G03-R02-0194.JPG</v>
      </c>
      <c r="W182" s="9">
        <f>I182/I177*100</f>
        <v>0.95238095238095244</v>
      </c>
    </row>
    <row r="183" spans="1:23" ht="10.8" x14ac:dyDescent="0.25">
      <c r="A183" s="20" t="s">
        <v>4413</v>
      </c>
      <c r="B183" s="9" t="str">
        <f t="shared" si="10"/>
        <v>20180711</v>
      </c>
      <c r="C183" s="9" t="s">
        <v>872</v>
      </c>
      <c r="D183" s="9" t="s">
        <v>4225</v>
      </c>
      <c r="E183" s="20" t="s">
        <v>4381</v>
      </c>
      <c r="F183" s="20" t="s">
        <v>339</v>
      </c>
      <c r="G183" s="20" t="s">
        <v>33</v>
      </c>
      <c r="H183" s="20" t="s">
        <v>4226</v>
      </c>
      <c r="I183" s="20">
        <v>1</v>
      </c>
      <c r="J183" s="20">
        <v>12</v>
      </c>
      <c r="K183" s="12" t="str">
        <f>IF(F183="NA","0000",IF(F183="A01","1000",IF(F183="A02","0700",IF(F183="A02","0300",IF(F183="A04","0200",ERROR)))))</f>
        <v>0700</v>
      </c>
      <c r="L183" s="12" t="str">
        <f>IF(F183="NA",TEXT(0,"000"),TEXT(60,"000"))</f>
        <v>060</v>
      </c>
      <c r="M183" s="12" t="str">
        <f>IF(J183="NA",TEXT(0,"00000"),TEXT((J183*60),"00000"))</f>
        <v>00720</v>
      </c>
      <c r="N183" s="12">
        <v>3</v>
      </c>
      <c r="O183" s="12">
        <v>2</v>
      </c>
      <c r="P183" s="16" t="s">
        <v>4412</v>
      </c>
      <c r="Q183" s="10" t="s">
        <v>425</v>
      </c>
      <c r="R183" s="9" t="str">
        <f t="shared" si="11"/>
        <v>20180711-Str-Ml-Denim01-Uvpo1-M0700-D060-T00720-G03-R02-0195.JPG</v>
      </c>
      <c r="S183" s="36"/>
      <c r="W183" s="9">
        <f>I183/I177*100</f>
        <v>0.47619047619047622</v>
      </c>
    </row>
    <row r="184" spans="1:23" ht="10.8" x14ac:dyDescent="0.25">
      <c r="A184" s="20" t="s">
        <v>4414</v>
      </c>
      <c r="B184" s="9" t="str">
        <f t="shared" si="10"/>
        <v>20180712</v>
      </c>
      <c r="C184" s="9" t="s">
        <v>872</v>
      </c>
      <c r="D184" s="9" t="s">
        <v>4225</v>
      </c>
      <c r="E184" s="20" t="s">
        <v>4381</v>
      </c>
      <c r="F184" s="20" t="s">
        <v>339</v>
      </c>
      <c r="G184" s="20" t="s">
        <v>33</v>
      </c>
      <c r="H184" s="20" t="s">
        <v>4226</v>
      </c>
      <c r="I184" s="20">
        <v>1</v>
      </c>
      <c r="J184" s="20">
        <v>24</v>
      </c>
      <c r="K184" s="12" t="str">
        <f>IF(F184="NA","0000",IF(F184="A01","1000",IF(F184="A02","0700",IF(F184="A02","0300",IF(F184="A04","0200",ERROR)))))</f>
        <v>0700</v>
      </c>
      <c r="L184" s="12" t="str">
        <f>IF(F184="NA",TEXT(0,"000"),TEXT(60,"000"))</f>
        <v>060</v>
      </c>
      <c r="M184" s="12" t="str">
        <f>IF(J184="NA",TEXT(0,"00000"),TEXT((J184*60),"00000"))</f>
        <v>01440</v>
      </c>
      <c r="N184" s="12">
        <v>3</v>
      </c>
      <c r="O184" s="12">
        <v>2</v>
      </c>
      <c r="P184" s="16" t="s">
        <v>4412</v>
      </c>
      <c r="Q184" s="10" t="s">
        <v>427</v>
      </c>
      <c r="R184" s="9" t="str">
        <f t="shared" si="11"/>
        <v>20180712-Str-Ml-Denim01-Uvpo1-M0700-D060-T01440-G03-R02-0196.JPG</v>
      </c>
      <c r="S184" s="36"/>
      <c r="W184" s="9">
        <f>I184/I177*100</f>
        <v>0.47619047619047622</v>
      </c>
    </row>
    <row r="185" spans="1:23" ht="10.8" x14ac:dyDescent="0.25">
      <c r="A185" s="20" t="s">
        <v>4415</v>
      </c>
      <c r="B185" s="9" t="str">
        <f t="shared" si="10"/>
        <v>20180729</v>
      </c>
      <c r="C185" s="9" t="s">
        <v>872</v>
      </c>
      <c r="D185" s="9" t="s">
        <v>4225</v>
      </c>
      <c r="E185" s="20" t="s">
        <v>4381</v>
      </c>
      <c r="F185" s="20" t="s">
        <v>339</v>
      </c>
      <c r="G185" s="20" t="s">
        <v>33</v>
      </c>
      <c r="H185" s="20" t="s">
        <v>4226</v>
      </c>
      <c r="I185" s="20">
        <v>0</v>
      </c>
      <c r="J185" s="20">
        <v>48</v>
      </c>
      <c r="K185" s="12" t="str">
        <f>IF(F185="NA","0000",IF(F185="A01","1000",IF(F185="A02","0700",IF(F185="A02","0300",IF(F185="A04","0200",ERROR)))))</f>
        <v>0700</v>
      </c>
      <c r="L185" s="12" t="str">
        <f>IF(F185="NA",TEXT(0,"000"),TEXT(60,"000"))</f>
        <v>060</v>
      </c>
      <c r="M185" s="12" t="str">
        <f>IF(J185="NA",TEXT(0,"00000"),TEXT((J185*60),"00000"))</f>
        <v>02880</v>
      </c>
      <c r="N185" s="12">
        <v>3</v>
      </c>
      <c r="O185" s="12">
        <v>2</v>
      </c>
      <c r="P185" s="16" t="s">
        <v>4412</v>
      </c>
      <c r="Q185" s="10" t="s">
        <v>443</v>
      </c>
      <c r="R185" s="9" t="str">
        <f t="shared" si="11"/>
        <v>20180729-Str-Ml-Denim01-Uvpo1-M0700-D060-T02880-G03-R02-0204.JPG</v>
      </c>
      <c r="W185" s="9">
        <f>I185/I177*100</f>
        <v>0</v>
      </c>
    </row>
    <row r="186" spans="1:23" ht="10.8" x14ac:dyDescent="0.25">
      <c r="A186" s="20" t="s">
        <v>4416</v>
      </c>
      <c r="B186" s="9" t="str">
        <f t="shared" si="10"/>
        <v>20180628</v>
      </c>
      <c r="C186" s="9" t="s">
        <v>872</v>
      </c>
      <c r="D186" s="9" t="s">
        <v>4225</v>
      </c>
      <c r="E186" s="20" t="s">
        <v>4381</v>
      </c>
      <c r="F186" s="20" t="s">
        <v>24</v>
      </c>
      <c r="G186" s="20" t="s">
        <v>25</v>
      </c>
      <c r="H186" s="20" t="s">
        <v>1784</v>
      </c>
      <c r="I186" s="20">
        <v>0</v>
      </c>
      <c r="J186" s="20" t="s">
        <v>24</v>
      </c>
      <c r="K186" s="12" t="str">
        <f>IF(F186="NA","0000",IF(F186="A01","1000",IF(F186="A02","0000",IF(F186="A02","0300",IF(F186="A04","0200",ERROR)))))</f>
        <v>0000</v>
      </c>
      <c r="L186" s="12" t="str">
        <f t="shared" si="8"/>
        <v>000</v>
      </c>
      <c r="M186" s="12" t="str">
        <f t="shared" si="9"/>
        <v>00000</v>
      </c>
      <c r="N186" s="12">
        <v>5</v>
      </c>
      <c r="O186" s="12">
        <v>2</v>
      </c>
      <c r="P186" s="16" t="s">
        <v>4412</v>
      </c>
      <c r="Q186" s="10" t="s">
        <v>378</v>
      </c>
      <c r="R186" s="9" t="str">
        <f t="shared" si="11"/>
        <v>20180628-Str-Ml-Denim01-Ndata-M0000-D000-T00000-G05-R02-0172.JPG</v>
      </c>
      <c r="V186" s="9"/>
    </row>
    <row r="187" spans="1:23" ht="10.8" x14ac:dyDescent="0.25">
      <c r="A187" s="20" t="s">
        <v>4417</v>
      </c>
      <c r="B187" s="9" t="str">
        <f t="shared" si="10"/>
        <v>20180628</v>
      </c>
      <c r="C187" s="9" t="s">
        <v>872</v>
      </c>
      <c r="D187" s="9" t="s">
        <v>4225</v>
      </c>
      <c r="E187" s="20" t="s">
        <v>4381</v>
      </c>
      <c r="F187" s="20" t="s">
        <v>339</v>
      </c>
      <c r="G187" s="20" t="s">
        <v>1790</v>
      </c>
      <c r="H187" s="20" t="s">
        <v>1784</v>
      </c>
      <c r="I187" s="20">
        <v>17</v>
      </c>
      <c r="J187" s="20">
        <v>0</v>
      </c>
      <c r="K187" s="12" t="str">
        <f>IF(F187="NA","0000",IF(F187="A01","1000",IF(F187="A02","0000",IF(F187="A02","0300",IF(F187="A04","0200",ERROR)))))</f>
        <v>0000</v>
      </c>
      <c r="L187" s="12" t="str">
        <f t="shared" si="8"/>
        <v>060</v>
      </c>
      <c r="M187" s="12" t="str">
        <f t="shared" si="9"/>
        <v>00000</v>
      </c>
      <c r="N187" s="12">
        <v>5</v>
      </c>
      <c r="O187" s="12">
        <v>2</v>
      </c>
      <c r="P187" s="16" t="s">
        <v>4390</v>
      </c>
      <c r="Q187" s="10" t="s">
        <v>380</v>
      </c>
      <c r="R187" s="9" t="str">
        <f t="shared" si="11"/>
        <v>20180628-Str-Ml-Denim01-Poll1-M0000-D060-T00000-G05-R02-0173.JPG</v>
      </c>
      <c r="W187" s="9">
        <f>I187/I187*100</f>
        <v>100</v>
      </c>
    </row>
    <row r="188" spans="1:23" ht="10.8" x14ac:dyDescent="0.25">
      <c r="A188" s="20" t="s">
        <v>4418</v>
      </c>
      <c r="B188" s="9" t="str">
        <f t="shared" si="10"/>
        <v>20180628</v>
      </c>
      <c r="C188" s="9" t="s">
        <v>872</v>
      </c>
      <c r="D188" s="9" t="s">
        <v>4225</v>
      </c>
      <c r="E188" s="20" t="s">
        <v>4381</v>
      </c>
      <c r="F188" s="20" t="s">
        <v>339</v>
      </c>
      <c r="G188" s="20" t="s">
        <v>1790</v>
      </c>
      <c r="H188" s="20" t="s">
        <v>1784</v>
      </c>
      <c r="I188" s="20">
        <v>4</v>
      </c>
      <c r="J188" s="20">
        <v>0.5</v>
      </c>
      <c r="K188" s="12" t="str">
        <f>IF(F188="NA","0000",IF(F188="A01","1000",IF(F188="A02","0000",IF(F188="A02","0300",IF(F188="A04","0200",ERROR)))))</f>
        <v>0000</v>
      </c>
      <c r="L188" s="12" t="str">
        <f t="shared" si="8"/>
        <v>060</v>
      </c>
      <c r="M188" s="12" t="str">
        <f t="shared" si="9"/>
        <v>00030</v>
      </c>
      <c r="N188" s="12">
        <v>5</v>
      </c>
      <c r="O188" s="12">
        <v>2</v>
      </c>
      <c r="P188" s="16" t="s">
        <v>4390</v>
      </c>
      <c r="Q188" s="10" t="s">
        <v>382</v>
      </c>
      <c r="R188" s="9" t="str">
        <f t="shared" si="11"/>
        <v>20180628-Str-Ml-Denim01-Poll1-M0000-D060-T00030-G05-R02-0174.JPG</v>
      </c>
      <c r="W188" s="9">
        <f>I188/I187*100</f>
        <v>23.52941176470588</v>
      </c>
    </row>
    <row r="189" spans="1:23" ht="10.8" x14ac:dyDescent="0.25">
      <c r="A189" s="20" t="s">
        <v>4419</v>
      </c>
      <c r="B189" s="9" t="str">
        <f t="shared" si="10"/>
        <v>20180628</v>
      </c>
      <c r="C189" s="9" t="s">
        <v>872</v>
      </c>
      <c r="D189" s="9" t="s">
        <v>4225</v>
      </c>
      <c r="E189" s="20" t="s">
        <v>4381</v>
      </c>
      <c r="F189" s="20" t="s">
        <v>339</v>
      </c>
      <c r="G189" s="20" t="s">
        <v>1790</v>
      </c>
      <c r="H189" s="20" t="s">
        <v>1784</v>
      </c>
      <c r="I189" s="20">
        <v>1</v>
      </c>
      <c r="J189" s="20">
        <v>1</v>
      </c>
      <c r="K189" s="12" t="str">
        <f>IF(F189="NA","0000",IF(F189="A01","1000",IF(F189="A02","0000",IF(F189="A02","0300",IF(F189="A04","0200",ERROR)))))</f>
        <v>0000</v>
      </c>
      <c r="L189" s="12" t="str">
        <f t="shared" si="8"/>
        <v>060</v>
      </c>
      <c r="M189" s="12" t="str">
        <f t="shared" si="9"/>
        <v>00060</v>
      </c>
      <c r="N189" s="12">
        <v>5</v>
      </c>
      <c r="O189" s="12">
        <v>2</v>
      </c>
      <c r="P189" s="16" t="s">
        <v>4390</v>
      </c>
      <c r="Q189" s="10" t="s">
        <v>384</v>
      </c>
      <c r="R189" s="9" t="str">
        <f t="shared" si="11"/>
        <v>20180628-Str-Ml-Denim01-Poll1-M0000-D060-T00060-G05-R02-0175.JPG</v>
      </c>
      <c r="W189" s="9">
        <f>I189/I187*100</f>
        <v>5.8823529411764701</v>
      </c>
    </row>
    <row r="190" spans="1:23" ht="10.8" x14ac:dyDescent="0.25">
      <c r="A190" s="20" t="s">
        <v>4420</v>
      </c>
      <c r="B190" s="9" t="str">
        <f t="shared" si="10"/>
        <v>20180705</v>
      </c>
      <c r="C190" s="9" t="s">
        <v>872</v>
      </c>
      <c r="D190" s="9" t="s">
        <v>4225</v>
      </c>
      <c r="E190" s="20" t="s">
        <v>4381</v>
      </c>
      <c r="F190" s="20" t="s">
        <v>339</v>
      </c>
      <c r="G190" s="20" t="s">
        <v>1790</v>
      </c>
      <c r="H190" s="20" t="s">
        <v>1784</v>
      </c>
      <c r="I190" s="20">
        <v>1</v>
      </c>
      <c r="J190" s="20">
        <v>2</v>
      </c>
      <c r="K190" s="12" t="str">
        <f>IF(F190="NA","0000",IF(F190="A01","1000",IF(F190="A02","0000",IF(F190="A02","0300",IF(F190="A04","0200",ERROR)))))</f>
        <v>0000</v>
      </c>
      <c r="L190" s="12" t="str">
        <f t="shared" si="8"/>
        <v>060</v>
      </c>
      <c r="M190" s="12" t="str">
        <f t="shared" si="9"/>
        <v>00120</v>
      </c>
      <c r="N190" s="12">
        <v>5</v>
      </c>
      <c r="O190" s="12">
        <v>2</v>
      </c>
      <c r="P190" s="16" t="s">
        <v>4390</v>
      </c>
      <c r="Q190" s="10" t="s">
        <v>386</v>
      </c>
      <c r="R190" s="9" t="str">
        <f t="shared" si="11"/>
        <v>20180705-Str-Ml-Denim01-Poll1-M0000-D060-T00120-G05-R02-0176.JPG</v>
      </c>
      <c r="W190" s="9">
        <f>I190/I187*100</f>
        <v>5.8823529411764701</v>
      </c>
    </row>
    <row r="191" spans="1:23" ht="10.8" x14ac:dyDescent="0.25">
      <c r="A191" s="20" t="s">
        <v>4421</v>
      </c>
      <c r="B191" s="9" t="str">
        <f t="shared" si="10"/>
        <v>20180705</v>
      </c>
      <c r="C191" s="9" t="s">
        <v>872</v>
      </c>
      <c r="D191" s="9" t="s">
        <v>4225</v>
      </c>
      <c r="E191" s="20" t="s">
        <v>4381</v>
      </c>
      <c r="F191" s="20" t="s">
        <v>339</v>
      </c>
      <c r="G191" s="20" t="s">
        <v>1790</v>
      </c>
      <c r="H191" s="20" t="s">
        <v>1784</v>
      </c>
      <c r="I191" s="20">
        <v>0</v>
      </c>
      <c r="J191" s="20">
        <v>3</v>
      </c>
      <c r="K191" s="12" t="str">
        <f>IF(F191="NA","0000",IF(F191="A01","1000",IF(F191="A02","0000",IF(F191="A02","0300",IF(F191="A04","0200",ERROR)))))</f>
        <v>0000</v>
      </c>
      <c r="L191" s="12" t="str">
        <f t="shared" si="8"/>
        <v>060</v>
      </c>
      <c r="M191" s="12" t="str">
        <f t="shared" si="9"/>
        <v>00180</v>
      </c>
      <c r="N191" s="12">
        <v>5</v>
      </c>
      <c r="O191" s="12">
        <v>2</v>
      </c>
      <c r="P191" s="16" t="s">
        <v>4390</v>
      </c>
      <c r="Q191" s="10" t="s">
        <v>405</v>
      </c>
      <c r="R191" s="9" t="str">
        <f t="shared" si="11"/>
        <v>20180705-Str-Ml-Denim01-Poll1-M0000-D060-T00180-G05-R02-0185.JPG</v>
      </c>
      <c r="W191" s="9">
        <f>I191/I187*100</f>
        <v>0</v>
      </c>
    </row>
    <row r="192" spans="1:23" ht="10.8" x14ac:dyDescent="0.25">
      <c r="A192" s="20" t="s">
        <v>4422</v>
      </c>
      <c r="B192" s="9" t="str">
        <f t="shared" si="10"/>
        <v>20180705</v>
      </c>
      <c r="C192" s="9" t="s">
        <v>872</v>
      </c>
      <c r="D192" s="9" t="s">
        <v>4225</v>
      </c>
      <c r="E192" s="20" t="s">
        <v>23</v>
      </c>
      <c r="F192" s="20" t="s">
        <v>24</v>
      </c>
      <c r="G192" s="20" t="s">
        <v>25</v>
      </c>
      <c r="H192" s="20" t="s">
        <v>1784</v>
      </c>
      <c r="I192" s="20">
        <v>0</v>
      </c>
      <c r="J192" s="20" t="s">
        <v>24</v>
      </c>
      <c r="K192" s="12" t="str">
        <f>IF(F192="NA","0000",IF(F192="A01","1000",IF(F192="A02","0000",IF(F192="A02","0300",IF(F192="A04","0200",ERROR)))))</f>
        <v>0000</v>
      </c>
      <c r="L192" s="12" t="str">
        <f t="shared" si="8"/>
        <v>000</v>
      </c>
      <c r="M192" s="12" t="str">
        <f t="shared" si="9"/>
        <v>00000</v>
      </c>
      <c r="N192" s="12">
        <v>5</v>
      </c>
      <c r="O192" s="12">
        <v>1</v>
      </c>
      <c r="P192" s="16" t="s">
        <v>24</v>
      </c>
      <c r="Q192" s="10" t="s">
        <v>388</v>
      </c>
      <c r="R192" s="9" t="str">
        <f t="shared" si="11"/>
        <v>20180705-Str-Ml-Cott01-Ndata-M0000-D000-T00000-G05-R01-0177.JPG</v>
      </c>
      <c r="S192" s="3"/>
      <c r="T192" s="3"/>
      <c r="U192" s="3"/>
    </row>
    <row r="193" spans="1:23" ht="10.8" x14ac:dyDescent="0.25">
      <c r="A193" s="20" t="s">
        <v>4423</v>
      </c>
      <c r="B193" s="9" t="str">
        <f t="shared" si="10"/>
        <v>20180705</v>
      </c>
      <c r="C193" s="9" t="s">
        <v>872</v>
      </c>
      <c r="D193" s="9" t="s">
        <v>4225</v>
      </c>
      <c r="E193" s="20" t="s">
        <v>4381</v>
      </c>
      <c r="F193" s="20" t="s">
        <v>24</v>
      </c>
      <c r="G193" s="20" t="s">
        <v>25</v>
      </c>
      <c r="H193" s="20" t="s">
        <v>1784</v>
      </c>
      <c r="I193" s="20">
        <v>0</v>
      </c>
      <c r="J193" s="20" t="s">
        <v>24</v>
      </c>
      <c r="K193" s="12" t="str">
        <f>IF(F193="NA","0000",IF(F193="A01","1000",IF(F193="A02","0000",IF(F193="A02","0300",IF(F193="A04","0200",ERROR)))))</f>
        <v>0000</v>
      </c>
      <c r="L193" s="12" t="str">
        <f t="shared" si="8"/>
        <v>000</v>
      </c>
      <c r="M193" s="12" t="str">
        <f t="shared" si="9"/>
        <v>00000</v>
      </c>
      <c r="N193" s="12">
        <v>5</v>
      </c>
      <c r="O193" s="12">
        <v>1</v>
      </c>
      <c r="P193" s="16" t="s">
        <v>24</v>
      </c>
      <c r="Q193" s="10" t="s">
        <v>390</v>
      </c>
      <c r="R193" s="9" t="str">
        <f t="shared" si="11"/>
        <v>20180705-Str-Ml-Denim01-Ndata-M0000-D000-T00000-G05-R01-0178.JPG</v>
      </c>
      <c r="S193" s="3"/>
      <c r="T193" s="3"/>
      <c r="U193" s="3"/>
    </row>
    <row r="194" spans="1:23" ht="10.8" x14ac:dyDescent="0.25">
      <c r="A194" s="20" t="s">
        <v>4424</v>
      </c>
      <c r="B194" s="9" t="str">
        <f t="shared" si="10"/>
        <v>20180705</v>
      </c>
      <c r="C194" s="9" t="s">
        <v>872</v>
      </c>
      <c r="D194" s="9" t="s">
        <v>4225</v>
      </c>
      <c r="E194" s="20" t="s">
        <v>23</v>
      </c>
      <c r="F194" s="20" t="s">
        <v>277</v>
      </c>
      <c r="G194" s="20" t="s">
        <v>1790</v>
      </c>
      <c r="H194" s="20" t="s">
        <v>1784</v>
      </c>
      <c r="I194" s="20">
        <v>59</v>
      </c>
      <c r="J194" s="20" t="s">
        <v>24</v>
      </c>
      <c r="K194" s="12" t="str">
        <f>IF(F194="NA","0000",IF(F194="A01","1000",IF(F194="A02","0000",IF(F194="A02","0300",IF(F194="A04","0200",ERROR)))))</f>
        <v>1000</v>
      </c>
      <c r="L194" s="12" t="str">
        <f t="shared" ref="L194:L205" si="12">IF(F194="NA",TEXT(0,"000"),TEXT(60,"000"))</f>
        <v>060</v>
      </c>
      <c r="M194" s="12" t="str">
        <f t="shared" ref="M194:M205" si="13">IF(J194="NA",TEXT(0,"00000"),TEXT((J194*60),"00000"))</f>
        <v>00000</v>
      </c>
      <c r="N194" s="12">
        <v>5</v>
      </c>
      <c r="O194" s="12">
        <v>1</v>
      </c>
      <c r="P194" s="16" t="s">
        <v>24</v>
      </c>
      <c r="Q194" s="10" t="s">
        <v>392</v>
      </c>
      <c r="R194" s="9" t="str">
        <f t="shared" si="11"/>
        <v>20180705-Str-Ml-Cott01-Poll1-M1000-D060-T00000-G05-R01-0179.JPG</v>
      </c>
      <c r="S194" s="3"/>
      <c r="T194" s="3"/>
      <c r="U194" s="3"/>
    </row>
    <row r="195" spans="1:23" ht="10.8" x14ac:dyDescent="0.25">
      <c r="A195" s="20" t="s">
        <v>4425</v>
      </c>
      <c r="B195" s="9" t="str">
        <f t="shared" ref="B195:B205" si="14">LEFT(A195,8)</f>
        <v>20180705</v>
      </c>
      <c r="C195" s="9" t="s">
        <v>872</v>
      </c>
      <c r="D195" s="9" t="s">
        <v>4225</v>
      </c>
      <c r="E195" s="20" t="s">
        <v>23</v>
      </c>
      <c r="F195" s="20" t="s">
        <v>277</v>
      </c>
      <c r="G195" s="20" t="s">
        <v>1790</v>
      </c>
      <c r="H195" s="20" t="s">
        <v>1784</v>
      </c>
      <c r="I195" s="20">
        <v>51</v>
      </c>
      <c r="J195" s="20" t="s">
        <v>24</v>
      </c>
      <c r="K195" s="12" t="str">
        <f>IF(F195="NA","0000",IF(F195="A01","1000",IF(F195="A02","0000",IF(F195="A02","0300",IF(F195="A04","0200",ERROR)))))</f>
        <v>1000</v>
      </c>
      <c r="L195" s="12" t="str">
        <f t="shared" si="12"/>
        <v>060</v>
      </c>
      <c r="M195" s="12" t="str">
        <f t="shared" si="13"/>
        <v>00000</v>
      </c>
      <c r="N195" s="12">
        <v>5</v>
      </c>
      <c r="O195" s="12">
        <v>1</v>
      </c>
      <c r="P195" s="16" t="s">
        <v>24</v>
      </c>
      <c r="Q195" s="10" t="s">
        <v>394</v>
      </c>
      <c r="R195" s="9" t="str">
        <f t="shared" si="11"/>
        <v>20180705-Str-Ml-Cott01-Poll1-M1000-D060-T00000-G05-R01-0180.JPG</v>
      </c>
      <c r="S195" s="3"/>
      <c r="T195" s="3"/>
      <c r="U195" s="3"/>
    </row>
    <row r="196" spans="1:23" ht="10.8" x14ac:dyDescent="0.25">
      <c r="A196" s="20" t="s">
        <v>4426</v>
      </c>
      <c r="B196" s="9" t="str">
        <f t="shared" si="14"/>
        <v>20180705</v>
      </c>
      <c r="C196" s="9" t="s">
        <v>872</v>
      </c>
      <c r="D196" s="9" t="s">
        <v>4225</v>
      </c>
      <c r="E196" s="20" t="s">
        <v>4381</v>
      </c>
      <c r="F196" s="20" t="s">
        <v>277</v>
      </c>
      <c r="G196" s="20" t="s">
        <v>1790</v>
      </c>
      <c r="H196" s="20" t="s">
        <v>1784</v>
      </c>
      <c r="I196" s="20">
        <v>7</v>
      </c>
      <c r="J196" s="20">
        <v>0</v>
      </c>
      <c r="K196" s="12" t="str">
        <f>IF(F196="NA","0000",IF(F196="A01","1000",IF(F196="A02","0000",IF(F196="A02","0300",IF(F196="A04","0200",ERROR)))))</f>
        <v>1000</v>
      </c>
      <c r="L196" s="12" t="str">
        <f t="shared" si="12"/>
        <v>060</v>
      </c>
      <c r="M196" s="12" t="str">
        <f t="shared" si="13"/>
        <v>00000</v>
      </c>
      <c r="N196" s="12">
        <v>5</v>
      </c>
      <c r="O196" s="12">
        <v>1</v>
      </c>
      <c r="P196" s="16" t="s">
        <v>24</v>
      </c>
      <c r="Q196" s="10" t="s">
        <v>396</v>
      </c>
      <c r="R196" s="9" t="str">
        <f t="shared" ref="R196:R205" si="15">CONCATENATE(B196,"-",C196,"-",D196,"-",E196,"-",G196,"-","M",K196,"-","D",L196,"-","T",TEXT(M196,"00000"),"-","G",TEXT(N196,"00"),"-","R",TEXT(O196,"00"),"-",0,Q196,".JPG")</f>
        <v>20180705-Str-Ml-Denim01-Poll1-M1000-D060-T00000-G05-R01-0181.JPG</v>
      </c>
      <c r="S196" s="3">
        <f>I196-I193</f>
        <v>7</v>
      </c>
      <c r="T196" s="3">
        <f>I194-I192</f>
        <v>59</v>
      </c>
      <c r="U196" s="3">
        <f>S196/T196</f>
        <v>0.11864406779661017</v>
      </c>
      <c r="V196" s="9">
        <f>I196/I196*100</f>
        <v>100</v>
      </c>
    </row>
    <row r="197" spans="1:23" ht="10.8" x14ac:dyDescent="0.25">
      <c r="A197" s="20" t="s">
        <v>4427</v>
      </c>
      <c r="B197" s="9" t="str">
        <f t="shared" si="14"/>
        <v>20180705</v>
      </c>
      <c r="C197" s="9" t="s">
        <v>872</v>
      </c>
      <c r="D197" s="9" t="s">
        <v>4225</v>
      </c>
      <c r="E197" s="20" t="s">
        <v>4381</v>
      </c>
      <c r="F197" s="20" t="s">
        <v>277</v>
      </c>
      <c r="G197" s="20" t="s">
        <v>1790</v>
      </c>
      <c r="H197" s="20" t="s">
        <v>1784</v>
      </c>
      <c r="I197" s="20">
        <v>5</v>
      </c>
      <c r="J197" s="20">
        <v>0.5</v>
      </c>
      <c r="K197" s="12" t="str">
        <f>IF(F197="NA","0000",IF(F197="A01","1000",IF(F197="A02","0000",IF(F197="A02","0300",IF(F197="A04","0200",ERROR)))))</f>
        <v>1000</v>
      </c>
      <c r="L197" s="12" t="str">
        <f t="shared" si="12"/>
        <v>060</v>
      </c>
      <c r="M197" s="12" t="str">
        <f t="shared" si="13"/>
        <v>00030</v>
      </c>
      <c r="N197" s="12">
        <v>5</v>
      </c>
      <c r="O197" s="12">
        <v>1</v>
      </c>
      <c r="P197" s="16" t="s">
        <v>24</v>
      </c>
      <c r="Q197" s="10" t="s">
        <v>398</v>
      </c>
      <c r="R197" s="9" t="str">
        <f t="shared" si="15"/>
        <v>20180705-Str-Ml-Denim01-Poll1-M1000-D060-T00030-G05-R01-0182.JPG</v>
      </c>
      <c r="V197" s="9">
        <f>I197/I196*100</f>
        <v>71.428571428571431</v>
      </c>
    </row>
    <row r="198" spans="1:23" ht="10.8" x14ac:dyDescent="0.25">
      <c r="A198" s="20" t="s">
        <v>4428</v>
      </c>
      <c r="B198" s="9" t="str">
        <f t="shared" si="14"/>
        <v>20180705</v>
      </c>
      <c r="C198" s="9" t="s">
        <v>872</v>
      </c>
      <c r="D198" s="9" t="s">
        <v>4225</v>
      </c>
      <c r="E198" s="20" t="s">
        <v>4381</v>
      </c>
      <c r="F198" s="20" t="s">
        <v>277</v>
      </c>
      <c r="G198" s="20" t="s">
        <v>1790</v>
      </c>
      <c r="H198" s="20" t="s">
        <v>1784</v>
      </c>
      <c r="I198" s="20">
        <v>2</v>
      </c>
      <c r="J198" s="20">
        <v>1</v>
      </c>
      <c r="K198" s="12" t="str">
        <f>IF(F198="NA","0000",IF(F198="A01","1000",IF(F198="A02","0000",IF(F198="A02","0300",IF(F198="A04","0200",ERROR)))))</f>
        <v>1000</v>
      </c>
      <c r="L198" s="12" t="str">
        <f t="shared" si="12"/>
        <v>060</v>
      </c>
      <c r="M198" s="12" t="str">
        <f t="shared" si="13"/>
        <v>00060</v>
      </c>
      <c r="N198" s="12">
        <v>5</v>
      </c>
      <c r="O198" s="12">
        <v>1</v>
      </c>
      <c r="P198" s="16" t="s">
        <v>24</v>
      </c>
      <c r="Q198" s="10" t="s">
        <v>401</v>
      </c>
      <c r="R198" s="9" t="str">
        <f t="shared" si="15"/>
        <v>20180705-Str-Ml-Denim01-Poll1-M1000-D060-T00060-G05-R01-0183.JPG</v>
      </c>
      <c r="V198" s="9">
        <f>I198/I196*100</f>
        <v>28.571428571428569</v>
      </c>
    </row>
    <row r="199" spans="1:23" ht="10.8" x14ac:dyDescent="0.25">
      <c r="A199" s="20" t="s">
        <v>4429</v>
      </c>
      <c r="B199" s="9" t="str">
        <f t="shared" si="14"/>
        <v>20180705</v>
      </c>
      <c r="C199" s="9" t="s">
        <v>872</v>
      </c>
      <c r="D199" s="9" t="s">
        <v>4225</v>
      </c>
      <c r="E199" s="20" t="s">
        <v>4381</v>
      </c>
      <c r="F199" s="20" t="s">
        <v>277</v>
      </c>
      <c r="G199" s="20" t="s">
        <v>1790</v>
      </c>
      <c r="H199" s="20" t="s">
        <v>1784</v>
      </c>
      <c r="I199" s="20">
        <v>0</v>
      </c>
      <c r="J199" s="20">
        <v>2</v>
      </c>
      <c r="K199" s="12" t="str">
        <f>IF(F199="NA","0000",IF(F199="A01","1000",IF(F199="A02","0000",IF(F199="A02","0300",IF(F199="A04","0200",ERROR)))))</f>
        <v>1000</v>
      </c>
      <c r="L199" s="12" t="str">
        <f t="shared" si="12"/>
        <v>060</v>
      </c>
      <c r="M199" s="12" t="str">
        <f t="shared" si="13"/>
        <v>00120</v>
      </c>
      <c r="N199" s="12">
        <v>5</v>
      </c>
      <c r="O199" s="12">
        <v>1</v>
      </c>
      <c r="P199" s="16" t="s">
        <v>24</v>
      </c>
      <c r="Q199" s="10" t="s">
        <v>403</v>
      </c>
      <c r="R199" s="9" t="str">
        <f t="shared" si="15"/>
        <v>20180705-Str-Ml-Denim01-Poll1-M1000-D060-T00120-G05-R01-0184.JPG</v>
      </c>
      <c r="V199" s="9">
        <f>I199/I196*100</f>
        <v>0</v>
      </c>
    </row>
    <row r="200" spans="1:23" s="36" customFormat="1" ht="10.8" x14ac:dyDescent="0.25">
      <c r="A200" s="20" t="s">
        <v>4430</v>
      </c>
      <c r="B200" s="9" t="str">
        <f t="shared" si="14"/>
        <v>20180723</v>
      </c>
      <c r="C200" s="9" t="s">
        <v>872</v>
      </c>
      <c r="D200" s="9" t="s">
        <v>4225</v>
      </c>
      <c r="E200" s="20" t="s">
        <v>459</v>
      </c>
      <c r="F200" s="20" t="s">
        <v>24</v>
      </c>
      <c r="G200" s="20" t="s">
        <v>25</v>
      </c>
      <c r="H200" s="20" t="s">
        <v>1784</v>
      </c>
      <c r="I200" s="20" t="s">
        <v>24</v>
      </c>
      <c r="J200" s="20" t="s">
        <v>24</v>
      </c>
      <c r="K200" s="12" t="str">
        <f>IF(F200="NA","0000",IF(F200="A01","1000",IF(F200="A02","0000",IF(F200="A02","0300",IF(F200="A04","0200",ERROR)))))</f>
        <v>0000</v>
      </c>
      <c r="L200" s="12" t="str">
        <f t="shared" si="12"/>
        <v>000</v>
      </c>
      <c r="M200" s="12" t="str">
        <f t="shared" si="13"/>
        <v>00000</v>
      </c>
      <c r="N200" s="12">
        <v>6</v>
      </c>
      <c r="O200" s="12">
        <v>1</v>
      </c>
      <c r="P200" s="16" t="s">
        <v>4390</v>
      </c>
      <c r="Q200" s="10" t="s">
        <v>429</v>
      </c>
      <c r="R200" s="9" t="str">
        <f t="shared" si="15"/>
        <v>20180723-Str-Ml-Nylo01-Ndata-M0000-D000-T00000-G06-R01-0197.JPG</v>
      </c>
      <c r="V200" s="9"/>
    </row>
    <row r="201" spans="1:23" s="36" customFormat="1" ht="10.8" x14ac:dyDescent="0.25">
      <c r="A201" s="20" t="s">
        <v>4431</v>
      </c>
      <c r="B201" s="9" t="str">
        <f t="shared" si="14"/>
        <v>20180723</v>
      </c>
      <c r="C201" s="9" t="s">
        <v>872</v>
      </c>
      <c r="D201" s="9" t="s">
        <v>4225</v>
      </c>
      <c r="E201" s="20" t="s">
        <v>459</v>
      </c>
      <c r="F201" s="20" t="s">
        <v>339</v>
      </c>
      <c r="G201" s="20" t="s">
        <v>1790</v>
      </c>
      <c r="H201" s="20" t="s">
        <v>1784</v>
      </c>
      <c r="I201" s="20">
        <v>90</v>
      </c>
      <c r="J201" s="20">
        <v>0</v>
      </c>
      <c r="K201" s="12" t="str">
        <f>IF(F201="NA","0000",IF(F201="A01","1000",IF(F201="A02","0000",IF(F201="A02","0300",IF(F201="A04","0200",ERROR)))))</f>
        <v>0000</v>
      </c>
      <c r="L201" s="12" t="str">
        <f t="shared" si="12"/>
        <v>060</v>
      </c>
      <c r="M201" s="12" t="str">
        <f t="shared" si="13"/>
        <v>00000</v>
      </c>
      <c r="N201" s="12">
        <v>6</v>
      </c>
      <c r="O201" s="12">
        <v>1</v>
      </c>
      <c r="P201" s="16" t="s">
        <v>4390</v>
      </c>
      <c r="Q201" s="10" t="s">
        <v>431</v>
      </c>
      <c r="R201" s="9" t="str">
        <f t="shared" si="15"/>
        <v>20180723-Str-Ml-Nylo01-Poll1-M0000-D060-T00000-G06-R01-0198.JPG</v>
      </c>
      <c r="S201" s="16"/>
      <c r="W201" s="9">
        <f>I201/I201*100</f>
        <v>100</v>
      </c>
    </row>
    <row r="202" spans="1:23" s="36" customFormat="1" ht="10.8" x14ac:dyDescent="0.25">
      <c r="A202" s="20" t="s">
        <v>4432</v>
      </c>
      <c r="B202" s="9" t="str">
        <f t="shared" si="14"/>
        <v>20180723</v>
      </c>
      <c r="C202" s="9" t="s">
        <v>872</v>
      </c>
      <c r="D202" s="9" t="s">
        <v>4225</v>
      </c>
      <c r="E202" s="20" t="s">
        <v>459</v>
      </c>
      <c r="F202" s="20" t="s">
        <v>339</v>
      </c>
      <c r="G202" s="20" t="s">
        <v>1790</v>
      </c>
      <c r="H202" s="20" t="s">
        <v>1784</v>
      </c>
      <c r="I202" s="20">
        <v>49</v>
      </c>
      <c r="J202" s="20">
        <v>0.5</v>
      </c>
      <c r="K202" s="12" t="str">
        <f>IF(F202="NA","0000",IF(F202="A01","1000",IF(F202="A02","0000",IF(F202="A02","0300",IF(F202="A04","0200",ERROR)))))</f>
        <v>0000</v>
      </c>
      <c r="L202" s="12" t="str">
        <f t="shared" si="12"/>
        <v>060</v>
      </c>
      <c r="M202" s="12" t="str">
        <f t="shared" si="13"/>
        <v>00030</v>
      </c>
      <c r="N202" s="12">
        <v>6</v>
      </c>
      <c r="O202" s="12">
        <v>1</v>
      </c>
      <c r="P202" s="16" t="s">
        <v>4390</v>
      </c>
      <c r="Q202" s="10" t="s">
        <v>433</v>
      </c>
      <c r="R202" s="9" t="str">
        <f t="shared" si="15"/>
        <v>20180723-Str-Ml-Nylo01-Poll1-M0000-D060-T00030-G06-R01-0199.JPG</v>
      </c>
      <c r="S202" s="16"/>
      <c r="W202" s="9">
        <f>I202/I201*100</f>
        <v>54.444444444444443</v>
      </c>
    </row>
    <row r="203" spans="1:23" ht="10.8" x14ac:dyDescent="0.25">
      <c r="A203" s="20" t="s">
        <v>4433</v>
      </c>
      <c r="B203" s="9" t="str">
        <f t="shared" si="14"/>
        <v>20180723</v>
      </c>
      <c r="C203" s="9" t="s">
        <v>872</v>
      </c>
      <c r="D203" s="9" t="s">
        <v>4225</v>
      </c>
      <c r="E203" s="20" t="s">
        <v>459</v>
      </c>
      <c r="F203" s="20" t="s">
        <v>339</v>
      </c>
      <c r="G203" s="20" t="s">
        <v>1790</v>
      </c>
      <c r="H203" s="20" t="s">
        <v>1784</v>
      </c>
      <c r="I203" s="20">
        <v>33</v>
      </c>
      <c r="J203" s="20">
        <v>1</v>
      </c>
      <c r="K203" s="12" t="str">
        <f>IF(F203="NA","0000",IF(F203="A01","1000",IF(F203="A02","0000",IF(F203="A02","0300",IF(F203="A04","0200",ERROR)))))</f>
        <v>0000</v>
      </c>
      <c r="L203" s="12" t="str">
        <f t="shared" si="12"/>
        <v>060</v>
      </c>
      <c r="M203" s="12" t="str">
        <f t="shared" si="13"/>
        <v>00060</v>
      </c>
      <c r="N203" s="12">
        <v>6</v>
      </c>
      <c r="O203" s="12">
        <v>1</v>
      </c>
      <c r="P203" s="16" t="s">
        <v>4390</v>
      </c>
      <c r="Q203" s="10" t="s">
        <v>435</v>
      </c>
      <c r="R203" s="9" t="str">
        <f t="shared" si="15"/>
        <v>20180723-Str-Ml-Nylo01-Poll1-M0000-D060-T00060-G06-R01-0200.JPG</v>
      </c>
      <c r="W203" s="9">
        <f>I203/I201*100</f>
        <v>36.666666666666664</v>
      </c>
    </row>
    <row r="204" spans="1:23" ht="10.8" x14ac:dyDescent="0.25">
      <c r="A204" s="20" t="s">
        <v>4434</v>
      </c>
      <c r="B204" s="9" t="str">
        <f t="shared" si="14"/>
        <v>20180723</v>
      </c>
      <c r="C204" s="9" t="s">
        <v>872</v>
      </c>
      <c r="D204" s="9" t="s">
        <v>4225</v>
      </c>
      <c r="E204" s="20" t="s">
        <v>459</v>
      </c>
      <c r="F204" s="20" t="s">
        <v>339</v>
      </c>
      <c r="G204" s="20" t="s">
        <v>1790</v>
      </c>
      <c r="H204" s="20" t="s">
        <v>1784</v>
      </c>
      <c r="I204" s="20">
        <v>15</v>
      </c>
      <c r="J204" s="20">
        <v>2</v>
      </c>
      <c r="K204" s="12" t="str">
        <f>IF(F204="NA","0000",IF(F204="A01","1000",IF(F204="A02","0000",IF(F204="A02","0300",IF(F204="A04","0200",ERROR)))))</f>
        <v>0000</v>
      </c>
      <c r="L204" s="12" t="str">
        <f t="shared" si="12"/>
        <v>060</v>
      </c>
      <c r="M204" s="12" t="str">
        <f t="shared" si="13"/>
        <v>00120</v>
      </c>
      <c r="N204" s="12">
        <v>6</v>
      </c>
      <c r="O204" s="12">
        <v>1</v>
      </c>
      <c r="P204" s="16" t="s">
        <v>4390</v>
      </c>
      <c r="Q204" s="10" t="s">
        <v>437</v>
      </c>
      <c r="R204" s="9" t="str">
        <f t="shared" si="15"/>
        <v>20180723-Str-Ml-Nylo01-Poll1-M0000-D060-T00120-G06-R01-0201.JPG</v>
      </c>
      <c r="W204" s="9">
        <f>I204/I201*100</f>
        <v>16.666666666666664</v>
      </c>
    </row>
    <row r="205" spans="1:23" ht="10.8" x14ac:dyDescent="0.25">
      <c r="A205" s="20" t="s">
        <v>4435</v>
      </c>
      <c r="B205" s="9" t="str">
        <f t="shared" si="14"/>
        <v>20180723</v>
      </c>
      <c r="C205" s="9" t="s">
        <v>872</v>
      </c>
      <c r="D205" s="9" t="s">
        <v>4225</v>
      </c>
      <c r="E205" s="20" t="s">
        <v>459</v>
      </c>
      <c r="F205" s="20" t="s">
        <v>339</v>
      </c>
      <c r="G205" s="20" t="s">
        <v>1790</v>
      </c>
      <c r="H205" s="20" t="s">
        <v>1784</v>
      </c>
      <c r="I205" s="20">
        <v>0</v>
      </c>
      <c r="J205" s="20">
        <v>3</v>
      </c>
      <c r="K205" s="12" t="str">
        <f>IF(F205="NA","0000",IF(F205="A01","1000",IF(F205="A02","0000",IF(F205="A02","0300",IF(F205="A04","0200",ERROR)))))</f>
        <v>0000</v>
      </c>
      <c r="L205" s="12" t="str">
        <f t="shared" si="12"/>
        <v>060</v>
      </c>
      <c r="M205" s="12" t="str">
        <f t="shared" si="13"/>
        <v>00180</v>
      </c>
      <c r="N205" s="12">
        <v>6</v>
      </c>
      <c r="O205" s="12">
        <v>1</v>
      </c>
      <c r="P205" s="16" t="s">
        <v>4390</v>
      </c>
      <c r="Q205" s="10" t="s">
        <v>439</v>
      </c>
      <c r="R205" s="9" t="str">
        <f t="shared" si="15"/>
        <v>20180723-Str-Ml-Nylo01-Poll1-M0000-D060-T00180-G06-R01-0202.JPG</v>
      </c>
      <c r="W205" s="9">
        <f>I205/I201*100</f>
        <v>0</v>
      </c>
    </row>
  </sheetData>
  <dataConsolidate topLabels="1">
    <dataRefs count="5">
      <dataRef ref="A1:W416" sheet="DataBh"/>
      <dataRef ref="A1:W980" sheet="DataEm"/>
      <dataRef ref="A1:W205" sheet="CombinedDatasets"/>
      <dataRef ref="A1:W666" sheet="DataSd"/>
      <dataRef ref="A1:W456" sheet="DataSg"/>
    </dataRefs>
  </dataConsolid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48"/>
  <sheetViews>
    <sheetView zoomScale="70" zoomScaleNormal="70" workbookViewId="0">
      <selection activeCell="Q44" sqref="Q44:AA82"/>
    </sheetView>
  </sheetViews>
  <sheetFormatPr defaultRowHeight="13.8" x14ac:dyDescent="0.25"/>
  <cols>
    <col min="1" max="1" width="16.09765625" customWidth="1"/>
    <col min="2" max="2" width="17.3984375" bestFit="1" customWidth="1"/>
    <col min="3" max="3" width="5.796875" bestFit="1" customWidth="1"/>
    <col min="4" max="7" width="10.69921875" bestFit="1" customWidth="1"/>
    <col min="8" max="8" width="9.796875" customWidth="1"/>
    <col min="9" max="9" width="26.69921875" bestFit="1" customWidth="1"/>
    <col min="10" max="10" width="19.8984375" style="56" bestFit="1" customWidth="1"/>
    <col min="11" max="11" width="7.09765625" style="56" bestFit="1" customWidth="1"/>
    <col min="12" max="15" width="12.09765625" style="56" bestFit="1" customWidth="1"/>
    <col min="16" max="16" width="6.796875" style="56" customWidth="1"/>
    <col min="17" max="18" width="12.5" customWidth="1"/>
    <col min="19" max="19" width="8.09765625" style="53" customWidth="1"/>
    <col min="20" max="21" width="8.09765625" style="69" customWidth="1"/>
    <col min="22" max="23" width="6.69921875" style="71" customWidth="1"/>
    <col min="24" max="24" width="8.09765625" style="71" customWidth="1"/>
    <col min="25" max="25" width="6.296875" style="71" customWidth="1"/>
    <col min="26" max="26" width="6.69921875" style="71" customWidth="1"/>
    <col min="27" max="27" width="8.09765625" style="71" customWidth="1"/>
    <col min="28" max="28" width="7.09765625" style="70" customWidth="1"/>
    <col min="29" max="29" width="7.09765625" customWidth="1"/>
    <col min="30" max="30" width="8.09765625" customWidth="1"/>
    <col min="31" max="32" width="6.69921875" customWidth="1"/>
    <col min="33" max="33" width="8.09765625" customWidth="1"/>
    <col min="34" max="34" width="6.69921875" customWidth="1"/>
    <col min="35" max="35" width="7.09765625" customWidth="1"/>
    <col min="36" max="39" width="8.09765625" customWidth="1"/>
    <col min="40" max="43" width="3.8984375" customWidth="1"/>
    <col min="44" max="44" width="3.5" customWidth="1"/>
    <col min="45" max="45" width="11.69921875" bestFit="1" customWidth="1"/>
    <col min="46" max="46" width="9" bestFit="1" customWidth="1"/>
    <col min="47" max="47" width="3.8984375" customWidth="1"/>
    <col min="48" max="51" width="1.8984375" customWidth="1"/>
    <col min="52" max="56" width="2.8984375" customWidth="1"/>
    <col min="57" max="60" width="3.8984375" customWidth="1"/>
    <col min="61" max="61" width="3.5" customWidth="1"/>
    <col min="62" max="62" width="12.09765625" bestFit="1" customWidth="1"/>
    <col min="63" max="63" width="8.5" customWidth="1"/>
    <col min="64" max="64" width="11.59765625" bestFit="1" customWidth="1"/>
    <col min="65" max="65" width="19.3984375" bestFit="1" customWidth="1"/>
    <col min="66" max="66" width="3.8984375" customWidth="1"/>
    <col min="67" max="70" width="1.8984375" customWidth="1"/>
    <col min="71" max="76" width="2.8984375" customWidth="1"/>
    <col min="77" max="79" width="3.8984375" customWidth="1"/>
    <col min="80" max="80" width="3.5" customWidth="1"/>
    <col min="81" max="81" width="11.296875" bestFit="1" customWidth="1"/>
    <col min="82" max="82" width="8.59765625" customWidth="1"/>
    <col min="83" max="83" width="3.5" customWidth="1"/>
    <col min="84" max="84" width="11.69921875" bestFit="1" customWidth="1"/>
    <col min="85" max="85" width="10.296875" bestFit="1" customWidth="1"/>
    <col min="86" max="86" width="3.8984375" customWidth="1"/>
    <col min="87" max="90" width="1.8984375" customWidth="1"/>
    <col min="91" max="93" width="2.8984375" customWidth="1"/>
    <col min="94" max="94" width="3.5" customWidth="1"/>
    <col min="95" max="95" width="13.5" bestFit="1" customWidth="1"/>
    <col min="96" max="96" width="9.796875" bestFit="1" customWidth="1"/>
    <col min="97" max="97" width="3.5" customWidth="1"/>
    <col min="98" max="98" width="13" bestFit="1" customWidth="1"/>
    <col min="99" max="99" width="8.296875" customWidth="1"/>
    <col min="100" max="101" width="2.8984375" customWidth="1"/>
    <col min="102" max="102" width="3.8984375" customWidth="1"/>
    <col min="103" max="103" width="11.3984375" bestFit="1" customWidth="1"/>
    <col min="104" max="104" width="8.59765625" customWidth="1"/>
    <col min="105" max="105" width="3.8984375" customWidth="1"/>
    <col min="106" max="106" width="2.8984375" customWidth="1"/>
    <col min="107" max="109" width="1.8984375" customWidth="1"/>
    <col min="110" max="115" width="2.8984375" customWidth="1"/>
    <col min="116" max="118" width="3.8984375" customWidth="1"/>
    <col min="119" max="119" width="3.5" customWidth="1"/>
    <col min="120" max="120" width="11.69921875" bestFit="1" customWidth="1"/>
    <col min="121" max="121" width="9" bestFit="1" customWidth="1"/>
    <col min="122" max="122" width="3.8984375" customWidth="1"/>
    <col min="123" max="126" width="1.8984375" customWidth="1"/>
    <col min="127" max="132" width="2.8984375" customWidth="1"/>
    <col min="133" max="135" width="3.8984375" customWidth="1"/>
    <col min="136" max="136" width="3.5" customWidth="1"/>
    <col min="137" max="137" width="12.09765625" bestFit="1" customWidth="1"/>
    <col min="138" max="138" width="8.5" customWidth="1"/>
    <col min="139" max="139" width="11.59765625" bestFit="1" customWidth="1"/>
    <col min="140" max="140" width="23.69921875" bestFit="1" customWidth="1"/>
    <col min="141" max="141" width="3.8984375" customWidth="1"/>
    <col min="142" max="145" width="1.8984375" customWidth="1"/>
    <col min="146" max="151" width="2.8984375" customWidth="1"/>
    <col min="152" max="154" width="3.8984375" customWidth="1"/>
    <col min="155" max="155" width="3.5" customWidth="1"/>
    <col min="156" max="156" width="11.296875" bestFit="1" customWidth="1"/>
    <col min="157" max="157" width="8.59765625" customWidth="1"/>
    <col min="158" max="158" width="3.5" customWidth="1"/>
    <col min="159" max="159" width="11.69921875" bestFit="1" customWidth="1"/>
    <col min="160" max="160" width="10.296875" bestFit="1" customWidth="1"/>
    <col min="161" max="161" width="3.8984375" customWidth="1"/>
    <col min="162" max="165" width="1.8984375" customWidth="1"/>
    <col min="166" max="168" width="2.8984375" customWidth="1"/>
    <col min="169" max="169" width="3.5" customWidth="1"/>
    <col min="170" max="170" width="13.5" bestFit="1" customWidth="1"/>
    <col min="171" max="171" width="9.796875" bestFit="1" customWidth="1"/>
    <col min="172" max="172" width="3.5" customWidth="1"/>
    <col min="173" max="173" width="13" bestFit="1" customWidth="1"/>
    <col min="174" max="174" width="8.296875" customWidth="1"/>
    <col min="175" max="176" width="2.8984375" customWidth="1"/>
    <col min="177" max="177" width="3.8984375" customWidth="1"/>
    <col min="178" max="178" width="11.3984375" bestFit="1" customWidth="1"/>
    <col min="179" max="179" width="8.59765625" customWidth="1"/>
    <col min="180" max="180" width="3.8984375" customWidth="1"/>
    <col min="181" max="184" width="1.8984375" customWidth="1"/>
    <col min="185" max="190" width="2.8984375" customWidth="1"/>
    <col min="191" max="193" width="3.8984375" customWidth="1"/>
    <col min="194" max="194" width="3.5" customWidth="1"/>
    <col min="195" max="195" width="11.69921875" bestFit="1" customWidth="1"/>
    <col min="196" max="196" width="9" bestFit="1" customWidth="1"/>
    <col min="197" max="197" width="3.8984375" customWidth="1"/>
    <col min="198" max="201" width="1.8984375" customWidth="1"/>
    <col min="202" max="207" width="2.8984375" customWidth="1"/>
    <col min="208" max="210" width="3.8984375" customWidth="1"/>
    <col min="211" max="211" width="3.5" customWidth="1"/>
    <col min="212" max="212" width="12.09765625" bestFit="1" customWidth="1"/>
    <col min="213" max="213" width="8.5" customWidth="1"/>
    <col min="214" max="214" width="11.59765625" bestFit="1" customWidth="1"/>
    <col min="215" max="215" width="25.796875" bestFit="1" customWidth="1"/>
    <col min="216" max="216" width="24.296875" bestFit="1" customWidth="1"/>
    <col min="217" max="217" width="28.59765625" bestFit="1" customWidth="1"/>
  </cols>
  <sheetData>
    <row r="3" spans="1:28" x14ac:dyDescent="0.25">
      <c r="A3" s="50" t="s">
        <v>4459</v>
      </c>
      <c r="B3" s="50" t="s">
        <v>4440</v>
      </c>
      <c r="I3" s="50" t="s">
        <v>4445</v>
      </c>
      <c r="J3" s="50" t="s">
        <v>4440</v>
      </c>
      <c r="K3"/>
      <c r="L3"/>
      <c r="M3"/>
      <c r="N3"/>
      <c r="O3"/>
      <c r="P3"/>
      <c r="Q3" t="s">
        <v>4452</v>
      </c>
      <c r="R3" s="69" t="s">
        <v>4223</v>
      </c>
      <c r="S3" s="53" t="s">
        <v>10</v>
      </c>
      <c r="T3" s="69" t="s">
        <v>11</v>
      </c>
      <c r="V3" s="71" t="s">
        <v>4454</v>
      </c>
      <c r="W3" s="71" t="s">
        <v>4453</v>
      </c>
      <c r="X3" s="71" t="s">
        <v>4455</v>
      </c>
      <c r="Y3" s="71" t="s">
        <v>4456</v>
      </c>
      <c r="Z3" s="71" t="s">
        <v>4457</v>
      </c>
      <c r="AA3" s="71" t="s">
        <v>4458</v>
      </c>
      <c r="AB3"/>
    </row>
    <row r="4" spans="1:28" x14ac:dyDescent="0.25">
      <c r="B4" t="s">
        <v>2219</v>
      </c>
      <c r="E4" t="s">
        <v>3943</v>
      </c>
      <c r="F4" t="s">
        <v>459</v>
      </c>
      <c r="G4" t="s">
        <v>29</v>
      </c>
      <c r="J4" s="56" t="s">
        <v>2219</v>
      </c>
      <c r="M4" s="56" t="s">
        <v>3943</v>
      </c>
      <c r="N4" s="56" t="s">
        <v>459</v>
      </c>
      <c r="O4" s="56" t="s">
        <v>29</v>
      </c>
      <c r="P4"/>
      <c r="Q4" t="s">
        <v>4447</v>
      </c>
      <c r="R4" s="69" t="s">
        <v>24</v>
      </c>
      <c r="S4" s="53">
        <v>200</v>
      </c>
      <c r="T4" s="69">
        <v>60</v>
      </c>
      <c r="V4" s="71" t="s">
        <v>24</v>
      </c>
      <c r="W4" s="71" t="s">
        <v>24</v>
      </c>
      <c r="X4" s="71" t="s">
        <v>24</v>
      </c>
      <c r="Y4" s="71" t="s">
        <v>24</v>
      </c>
      <c r="Z4" s="71">
        <v>0.36209487532257439</v>
      </c>
      <c r="AA4" s="71">
        <v>3.0297484268475981E-2</v>
      </c>
    </row>
    <row r="5" spans="1:28" x14ac:dyDescent="0.25">
      <c r="A5" s="50" t="s">
        <v>4437</v>
      </c>
      <c r="B5" t="s">
        <v>1784</v>
      </c>
      <c r="C5" t="s">
        <v>2249</v>
      </c>
      <c r="D5" t="s">
        <v>26</v>
      </c>
      <c r="E5" t="s">
        <v>26</v>
      </c>
      <c r="F5" t="s">
        <v>26</v>
      </c>
      <c r="G5" t="s">
        <v>26</v>
      </c>
      <c r="I5" s="50" t="s">
        <v>4437</v>
      </c>
      <c r="J5" s="56" t="s">
        <v>1784</v>
      </c>
      <c r="K5" s="56" t="s">
        <v>2249</v>
      </c>
      <c r="L5" s="56" t="s">
        <v>26</v>
      </c>
      <c r="M5" s="56" t="s">
        <v>26</v>
      </c>
      <c r="N5" s="56" t="s">
        <v>26</v>
      </c>
      <c r="O5" s="56" t="s">
        <v>26</v>
      </c>
      <c r="P5"/>
      <c r="Q5" t="s">
        <v>4447</v>
      </c>
      <c r="R5" s="69" t="s">
        <v>24</v>
      </c>
      <c r="S5" s="53">
        <v>500</v>
      </c>
      <c r="T5" s="69">
        <v>60</v>
      </c>
      <c r="V5" s="71" t="s">
        <v>24</v>
      </c>
      <c r="W5" s="71" t="s">
        <v>24</v>
      </c>
      <c r="X5" s="71" t="s">
        <v>24</v>
      </c>
      <c r="Y5" s="71" t="s">
        <v>24</v>
      </c>
      <c r="Z5" s="71">
        <v>0.29914064460073442</v>
      </c>
      <c r="AA5" s="71">
        <v>3.2317187326497583E-2</v>
      </c>
    </row>
    <row r="6" spans="1:28" x14ac:dyDescent="0.25">
      <c r="A6" s="51" t="s">
        <v>22</v>
      </c>
      <c r="B6" s="53"/>
      <c r="C6" s="53"/>
      <c r="D6" s="53"/>
      <c r="E6" s="53"/>
      <c r="F6" s="53"/>
      <c r="G6" s="53"/>
      <c r="I6" s="51" t="s">
        <v>22</v>
      </c>
      <c r="P6"/>
      <c r="Q6" t="s">
        <v>4447</v>
      </c>
      <c r="R6" s="69" t="s">
        <v>24</v>
      </c>
      <c r="S6" s="53">
        <v>700</v>
      </c>
      <c r="T6" s="69">
        <v>60</v>
      </c>
      <c r="V6" s="71" t="s">
        <v>24</v>
      </c>
      <c r="W6" s="71" t="s">
        <v>24</v>
      </c>
      <c r="X6" s="71" t="s">
        <v>24</v>
      </c>
      <c r="Y6" s="71" t="s">
        <v>24</v>
      </c>
      <c r="Z6" s="71">
        <v>0.41059645334964184</v>
      </c>
      <c r="AA6" s="71">
        <v>5.2680223355229816E-2</v>
      </c>
    </row>
    <row r="7" spans="1:28" x14ac:dyDescent="0.25">
      <c r="A7" s="52" t="s">
        <v>4442</v>
      </c>
      <c r="B7" s="53"/>
      <c r="C7" s="53"/>
      <c r="D7" s="53"/>
      <c r="E7" s="53"/>
      <c r="F7" s="53"/>
      <c r="G7" s="53"/>
      <c r="I7" s="52" t="s">
        <v>4442</v>
      </c>
      <c r="P7"/>
      <c r="Q7" t="s">
        <v>4447</v>
      </c>
      <c r="R7" s="69" t="s">
        <v>24</v>
      </c>
      <c r="S7" s="53">
        <v>1000</v>
      </c>
      <c r="T7" s="69">
        <v>60</v>
      </c>
      <c r="V7" s="71" t="s">
        <v>24</v>
      </c>
      <c r="W7" s="71" t="s">
        <v>24</v>
      </c>
      <c r="X7" s="71" t="s">
        <v>24</v>
      </c>
      <c r="Y7" s="71" t="s">
        <v>24</v>
      </c>
      <c r="Z7" s="71">
        <v>0.3640935453928314</v>
      </c>
      <c r="AA7" s="71">
        <v>3.7893872133002569E-2</v>
      </c>
    </row>
    <row r="8" spans="1:28" x14ac:dyDescent="0.25">
      <c r="A8" s="54" t="s">
        <v>151</v>
      </c>
      <c r="B8" s="53"/>
      <c r="C8" s="53"/>
      <c r="D8" s="53"/>
      <c r="E8" s="53"/>
      <c r="F8" s="53"/>
      <c r="G8" s="53"/>
      <c r="I8" s="54" t="s">
        <v>151</v>
      </c>
      <c r="P8"/>
      <c r="Q8" t="s">
        <v>4447</v>
      </c>
      <c r="R8" s="69" t="s">
        <v>24</v>
      </c>
      <c r="S8" s="53">
        <v>1000</v>
      </c>
      <c r="T8" s="69">
        <v>30</v>
      </c>
      <c r="V8" s="71" t="s">
        <v>24</v>
      </c>
      <c r="W8" s="71" t="s">
        <v>24</v>
      </c>
      <c r="X8" s="71" t="s">
        <v>24</v>
      </c>
      <c r="Y8" s="71" t="s">
        <v>24</v>
      </c>
      <c r="Z8" s="71">
        <v>0.33727194341807648</v>
      </c>
      <c r="AA8" s="71">
        <v>5.1607230131826963E-2</v>
      </c>
    </row>
    <row r="9" spans="1:28" x14ac:dyDescent="0.25">
      <c r="A9" s="55" t="s">
        <v>4438</v>
      </c>
      <c r="B9" s="53"/>
      <c r="C9" s="53"/>
      <c r="D9" s="53"/>
      <c r="E9" s="53"/>
      <c r="F9" s="53"/>
      <c r="G9" s="53"/>
      <c r="I9" s="55" t="s">
        <v>4438</v>
      </c>
      <c r="N9" s="56">
        <v>0.36209487532257439</v>
      </c>
      <c r="O9" s="56">
        <v>3.0297484268475981E-2</v>
      </c>
      <c r="P9"/>
      <c r="Q9" t="s">
        <v>4447</v>
      </c>
      <c r="R9" s="69" t="s">
        <v>24</v>
      </c>
      <c r="S9" s="53">
        <v>1000</v>
      </c>
      <c r="T9" s="69">
        <v>120</v>
      </c>
      <c r="V9" s="71" t="s">
        <v>24</v>
      </c>
      <c r="W9" s="71" t="s">
        <v>24</v>
      </c>
      <c r="X9" s="71" t="s">
        <v>24</v>
      </c>
      <c r="Y9" s="71" t="s">
        <v>24</v>
      </c>
      <c r="Z9" s="71">
        <v>0.33481848912404466</v>
      </c>
      <c r="AA9" s="71">
        <v>3.371283249321548E-2</v>
      </c>
    </row>
    <row r="10" spans="1:28" x14ac:dyDescent="0.25">
      <c r="A10" s="85">
        <v>38</v>
      </c>
      <c r="B10" s="53"/>
      <c r="C10" s="53"/>
      <c r="D10" s="53"/>
      <c r="E10" s="53"/>
      <c r="F10" s="53">
        <v>1</v>
      </c>
      <c r="G10" s="53"/>
      <c r="I10" s="52" t="s">
        <v>4443</v>
      </c>
      <c r="P10"/>
      <c r="Q10" t="s">
        <v>4447</v>
      </c>
      <c r="R10" s="69" t="s">
        <v>24</v>
      </c>
      <c r="S10" s="53">
        <v>1000</v>
      </c>
      <c r="T10" s="69">
        <v>240</v>
      </c>
      <c r="V10" s="71" t="s">
        <v>24</v>
      </c>
      <c r="W10" s="71" t="s">
        <v>24</v>
      </c>
      <c r="X10" s="71" t="s">
        <v>24</v>
      </c>
      <c r="Y10" s="71" t="s">
        <v>24</v>
      </c>
      <c r="Z10" s="71">
        <v>0.34880044069646515</v>
      </c>
      <c r="AA10" s="71">
        <v>4.273124032652164E-2</v>
      </c>
    </row>
    <row r="11" spans="1:28" x14ac:dyDescent="0.25">
      <c r="A11" s="85">
        <v>39</v>
      </c>
      <c r="B11" s="53"/>
      <c r="C11" s="53"/>
      <c r="D11" s="53"/>
      <c r="E11" s="53"/>
      <c r="F11" s="53">
        <v>1</v>
      </c>
      <c r="G11" s="53"/>
      <c r="I11" s="54" t="s">
        <v>151</v>
      </c>
      <c r="P11"/>
      <c r="Q11" t="s">
        <v>4448</v>
      </c>
      <c r="R11" s="69" t="s">
        <v>2259</v>
      </c>
      <c r="S11" s="53">
        <v>200</v>
      </c>
      <c r="T11" s="69">
        <v>60</v>
      </c>
      <c r="V11" s="71" t="s">
        <v>24</v>
      </c>
      <c r="W11" s="71" t="s">
        <v>24</v>
      </c>
      <c r="X11" s="71" t="s">
        <v>24</v>
      </c>
      <c r="Y11" s="71" t="s">
        <v>24</v>
      </c>
      <c r="Z11" s="71">
        <v>0.19274239489756731</v>
      </c>
      <c r="AA11" s="71">
        <v>0.2463054187192118</v>
      </c>
    </row>
    <row r="12" spans="1:28" x14ac:dyDescent="0.25">
      <c r="A12" s="85">
        <v>41</v>
      </c>
      <c r="B12" s="53"/>
      <c r="C12" s="53"/>
      <c r="D12" s="53"/>
      <c r="E12" s="53"/>
      <c r="F12" s="53">
        <v>1</v>
      </c>
      <c r="G12" s="53"/>
      <c r="I12" s="55" t="s">
        <v>4438</v>
      </c>
      <c r="N12" s="56">
        <v>0.29914064460073442</v>
      </c>
      <c r="O12" s="56">
        <v>3.2317187326497583E-2</v>
      </c>
      <c r="P12"/>
      <c r="Q12" t="s">
        <v>4448</v>
      </c>
      <c r="R12" s="69" t="s">
        <v>2359</v>
      </c>
      <c r="S12" s="53">
        <v>200</v>
      </c>
      <c r="T12" s="69">
        <v>60</v>
      </c>
      <c r="V12" s="71" t="s">
        <v>24</v>
      </c>
      <c r="W12" s="71" t="s">
        <v>24</v>
      </c>
      <c r="X12" s="71" t="s">
        <v>24</v>
      </c>
      <c r="Y12" s="71" t="s">
        <v>24</v>
      </c>
      <c r="Z12" s="71">
        <v>0.14580259999270503</v>
      </c>
      <c r="AA12" s="71">
        <v>0.20183486238532111</v>
      </c>
    </row>
    <row r="13" spans="1:28" x14ac:dyDescent="0.25">
      <c r="A13" s="85">
        <v>42</v>
      </c>
      <c r="B13" s="53"/>
      <c r="C13" s="53"/>
      <c r="D13" s="53"/>
      <c r="E13" s="53"/>
      <c r="F13" s="53">
        <v>1</v>
      </c>
      <c r="G13" s="53"/>
      <c r="I13" s="52" t="s">
        <v>4444</v>
      </c>
      <c r="P13"/>
      <c r="Q13" t="s">
        <v>4448</v>
      </c>
      <c r="R13" s="69" t="s">
        <v>2259</v>
      </c>
      <c r="S13" s="53">
        <v>500</v>
      </c>
      <c r="T13" s="69">
        <v>60</v>
      </c>
      <c r="V13" s="71" t="s">
        <v>24</v>
      </c>
      <c r="W13" s="71" t="s">
        <v>24</v>
      </c>
      <c r="X13" s="71" t="s">
        <v>24</v>
      </c>
      <c r="Y13" s="71" t="s">
        <v>24</v>
      </c>
      <c r="Z13" s="71">
        <v>0.17280639126873434</v>
      </c>
      <c r="AA13" s="71">
        <v>0.22170956030782579</v>
      </c>
    </row>
    <row r="14" spans="1:28" x14ac:dyDescent="0.25">
      <c r="A14" s="85">
        <v>70</v>
      </c>
      <c r="B14" s="53"/>
      <c r="C14" s="53"/>
      <c r="D14" s="53"/>
      <c r="E14" s="53"/>
      <c r="F14" s="53"/>
      <c r="G14" s="53">
        <v>1</v>
      </c>
      <c r="I14" s="54" t="s">
        <v>151</v>
      </c>
      <c r="P14"/>
      <c r="Q14" t="s">
        <v>4448</v>
      </c>
      <c r="R14" s="69" t="s">
        <v>2359</v>
      </c>
      <c r="S14" s="53">
        <v>500</v>
      </c>
      <c r="T14" s="69">
        <v>60</v>
      </c>
      <c r="V14" s="71" t="s">
        <v>24</v>
      </c>
      <c r="W14" s="71" t="s">
        <v>24</v>
      </c>
      <c r="X14" s="71" t="s">
        <v>24</v>
      </c>
      <c r="Y14" s="71" t="s">
        <v>24</v>
      </c>
      <c r="Z14" s="71">
        <v>0.23210033786651135</v>
      </c>
      <c r="AA14" s="71">
        <v>0.18605873136319265</v>
      </c>
    </row>
    <row r="15" spans="1:28" x14ac:dyDescent="0.25">
      <c r="A15" s="85">
        <v>86</v>
      </c>
      <c r="B15" s="53"/>
      <c r="C15" s="53"/>
      <c r="D15" s="53"/>
      <c r="E15" s="53"/>
      <c r="F15" s="53">
        <v>1</v>
      </c>
      <c r="G15" s="53"/>
      <c r="I15" s="55" t="s">
        <v>4438</v>
      </c>
      <c r="N15" s="56">
        <v>0.41059645334964184</v>
      </c>
      <c r="O15" s="56">
        <v>5.2680223355229816E-2</v>
      </c>
      <c r="P15"/>
      <c r="Q15" t="s">
        <v>4448</v>
      </c>
      <c r="R15" s="69" t="s">
        <v>2259</v>
      </c>
      <c r="S15" s="53">
        <v>700</v>
      </c>
      <c r="T15" s="69">
        <v>60</v>
      </c>
      <c r="V15" s="71" t="s">
        <v>24</v>
      </c>
      <c r="W15" s="71" t="s">
        <v>24</v>
      </c>
      <c r="X15" s="71" t="s">
        <v>24</v>
      </c>
      <c r="Y15" s="71" t="s">
        <v>24</v>
      </c>
      <c r="Z15" s="71">
        <v>0.20093306300301927</v>
      </c>
      <c r="AA15" s="71">
        <v>0.18865493932273392</v>
      </c>
    </row>
    <row r="16" spans="1:28" x14ac:dyDescent="0.25">
      <c r="A16" s="85">
        <v>88</v>
      </c>
      <c r="B16" s="53"/>
      <c r="C16" s="53"/>
      <c r="D16" s="53"/>
      <c r="E16" s="53"/>
      <c r="F16" s="53"/>
      <c r="G16" s="53">
        <v>1</v>
      </c>
      <c r="I16" s="52" t="s">
        <v>4441</v>
      </c>
      <c r="P16"/>
      <c r="Q16" t="s">
        <v>4448</v>
      </c>
      <c r="R16" s="69" t="s">
        <v>2359</v>
      </c>
      <c r="S16" s="53">
        <v>700</v>
      </c>
      <c r="T16" s="69">
        <v>60</v>
      </c>
      <c r="V16" s="71" t="s">
        <v>24</v>
      </c>
      <c r="W16" s="71" t="s">
        <v>24</v>
      </c>
      <c r="X16" s="71" t="s">
        <v>24</v>
      </c>
      <c r="Y16" s="71" t="s">
        <v>24</v>
      </c>
      <c r="Z16" s="71">
        <v>0.26931523123985079</v>
      </c>
      <c r="AA16" s="71">
        <v>0.21186268055334959</v>
      </c>
    </row>
    <row r="17" spans="1:27" x14ac:dyDescent="0.25">
      <c r="A17" s="85">
        <v>93</v>
      </c>
      <c r="B17" s="53"/>
      <c r="C17" s="53"/>
      <c r="D17" s="53"/>
      <c r="E17" s="53"/>
      <c r="F17" s="53"/>
      <c r="G17" s="53">
        <v>1</v>
      </c>
      <c r="I17" s="54" t="s">
        <v>91</v>
      </c>
      <c r="P17"/>
      <c r="Q17" t="s">
        <v>4448</v>
      </c>
      <c r="R17" s="69" t="s">
        <v>2259</v>
      </c>
      <c r="S17" s="53">
        <v>1000</v>
      </c>
      <c r="T17" s="69">
        <v>60</v>
      </c>
      <c r="V17" s="71" t="s">
        <v>24</v>
      </c>
      <c r="W17" s="71" t="s">
        <v>24</v>
      </c>
      <c r="X17" s="71" t="s">
        <v>24</v>
      </c>
      <c r="Y17" s="71" t="s">
        <v>24</v>
      </c>
      <c r="Z17" s="71">
        <v>0.26917686953135445</v>
      </c>
      <c r="AA17" s="71">
        <v>0.19094007321868961</v>
      </c>
    </row>
    <row r="18" spans="1:27" x14ac:dyDescent="0.25">
      <c r="A18" s="85">
        <v>95</v>
      </c>
      <c r="B18" s="53"/>
      <c r="C18" s="53"/>
      <c r="D18" s="53"/>
      <c r="E18" s="53"/>
      <c r="F18" s="53"/>
      <c r="G18" s="53">
        <v>1</v>
      </c>
      <c r="I18" s="55" t="s">
        <v>4438</v>
      </c>
      <c r="N18" s="56">
        <v>0.33727194341807648</v>
      </c>
      <c r="O18" s="56">
        <v>5.1607230131826963E-2</v>
      </c>
      <c r="P18"/>
      <c r="Q18" t="s">
        <v>4448</v>
      </c>
      <c r="R18" s="69" t="s">
        <v>2359</v>
      </c>
      <c r="S18" s="53">
        <v>1000</v>
      </c>
      <c r="T18" s="69">
        <v>60</v>
      </c>
      <c r="V18" s="71" t="s">
        <v>24</v>
      </c>
      <c r="W18" s="71" t="s">
        <v>24</v>
      </c>
      <c r="X18" s="71" t="s">
        <v>24</v>
      </c>
      <c r="Y18" s="71" t="s">
        <v>24</v>
      </c>
      <c r="Z18" s="71">
        <v>0.38320452953598816</v>
      </c>
      <c r="AA18" s="71">
        <v>0.25830693204428212</v>
      </c>
    </row>
    <row r="19" spans="1:27" x14ac:dyDescent="0.25">
      <c r="A19" s="85">
        <v>109</v>
      </c>
      <c r="B19" s="53"/>
      <c r="C19" s="53"/>
      <c r="D19" s="53"/>
      <c r="E19" s="53"/>
      <c r="F19" s="53"/>
      <c r="G19" s="53">
        <v>1</v>
      </c>
      <c r="I19" s="54" t="s">
        <v>151</v>
      </c>
      <c r="P19"/>
      <c r="Q19" t="s">
        <v>4448</v>
      </c>
      <c r="R19" s="69" t="s">
        <v>2259</v>
      </c>
      <c r="S19" s="53">
        <v>1000</v>
      </c>
      <c r="T19" s="69">
        <v>10</v>
      </c>
      <c r="V19" s="71" t="s">
        <v>24</v>
      </c>
      <c r="W19" s="71" t="s">
        <v>24</v>
      </c>
      <c r="X19" s="71" t="s">
        <v>24</v>
      </c>
      <c r="Y19" s="71">
        <v>0.23383812079056085</v>
      </c>
      <c r="Z19" s="71">
        <v>0.18957750268429882</v>
      </c>
      <c r="AA19" s="71">
        <v>0.16085529579681579</v>
      </c>
    </row>
    <row r="20" spans="1:27" x14ac:dyDescent="0.25">
      <c r="A20" s="85">
        <v>151</v>
      </c>
      <c r="B20" s="53"/>
      <c r="C20" s="53"/>
      <c r="D20" s="53"/>
      <c r="E20" s="53"/>
      <c r="F20" s="53"/>
      <c r="G20" s="53">
        <v>1</v>
      </c>
      <c r="I20" s="55" t="s">
        <v>4438</v>
      </c>
      <c r="N20" s="56">
        <v>0.3640935453928314</v>
      </c>
      <c r="O20" s="56">
        <v>3.7893872133002569E-2</v>
      </c>
      <c r="P20"/>
      <c r="Q20" t="s">
        <v>4448</v>
      </c>
      <c r="R20" s="69" t="s">
        <v>2359</v>
      </c>
      <c r="S20" s="53">
        <v>1000</v>
      </c>
      <c r="T20" s="69">
        <v>10</v>
      </c>
      <c r="V20" s="71" t="s">
        <v>24</v>
      </c>
      <c r="W20" s="71" t="s">
        <v>24</v>
      </c>
      <c r="X20" s="71" t="s">
        <v>24</v>
      </c>
      <c r="Y20" s="71">
        <v>0.2868970169688716</v>
      </c>
      <c r="Z20" s="71">
        <v>0.27189081302109286</v>
      </c>
      <c r="AA20" s="71">
        <v>0.31070391950941284</v>
      </c>
    </row>
    <row r="21" spans="1:27" x14ac:dyDescent="0.25">
      <c r="A21" s="85">
        <v>187</v>
      </c>
      <c r="B21" s="53"/>
      <c r="C21" s="53"/>
      <c r="D21" s="53"/>
      <c r="E21" s="53"/>
      <c r="F21" s="53">
        <v>1</v>
      </c>
      <c r="G21" s="53"/>
      <c r="I21" s="54" t="s">
        <v>271</v>
      </c>
      <c r="P21"/>
      <c r="Q21" t="s">
        <v>4448</v>
      </c>
      <c r="R21" s="69" t="s">
        <v>2259</v>
      </c>
      <c r="S21" s="53">
        <v>1000</v>
      </c>
      <c r="T21" s="69">
        <v>30</v>
      </c>
      <c r="V21" s="71" t="s">
        <v>24</v>
      </c>
      <c r="W21" s="71" t="s">
        <v>24</v>
      </c>
      <c r="X21" s="71" t="s">
        <v>24</v>
      </c>
      <c r="Y21" s="71">
        <v>0.27496560228743344</v>
      </c>
      <c r="Z21" s="71">
        <v>0.19682792951870604</v>
      </c>
      <c r="AA21" s="71">
        <v>0.21840310867272184</v>
      </c>
    </row>
    <row r="22" spans="1:27" x14ac:dyDescent="0.25">
      <c r="A22" s="52" t="s">
        <v>4443</v>
      </c>
      <c r="B22" s="53"/>
      <c r="C22" s="53"/>
      <c r="D22" s="53"/>
      <c r="E22" s="53"/>
      <c r="F22" s="53"/>
      <c r="G22" s="53"/>
      <c r="I22" s="55" t="s">
        <v>4438</v>
      </c>
      <c r="N22" s="56">
        <v>0.33481848912404466</v>
      </c>
      <c r="O22" s="56">
        <v>3.371283249321548E-2</v>
      </c>
      <c r="P22"/>
      <c r="Q22" t="s">
        <v>4448</v>
      </c>
      <c r="R22" s="69" t="s">
        <v>2359</v>
      </c>
      <c r="S22" s="53">
        <v>1000</v>
      </c>
      <c r="T22" s="69">
        <v>30</v>
      </c>
      <c r="V22" s="71" t="s">
        <v>24</v>
      </c>
      <c r="W22" s="71" t="s">
        <v>24</v>
      </c>
      <c r="X22" s="71" t="s">
        <v>24</v>
      </c>
      <c r="Y22" s="71">
        <v>0.23031459983124755</v>
      </c>
      <c r="Z22" s="71">
        <v>0.15796325294462712</v>
      </c>
      <c r="AA22" s="71">
        <v>0.25958186572769631</v>
      </c>
    </row>
    <row r="23" spans="1:27" x14ac:dyDescent="0.25">
      <c r="A23" s="54" t="s">
        <v>151</v>
      </c>
      <c r="B23" s="53"/>
      <c r="C23" s="53"/>
      <c r="D23" s="53"/>
      <c r="E23" s="53"/>
      <c r="F23" s="53"/>
      <c r="G23" s="53"/>
      <c r="I23" s="54" t="s">
        <v>909</v>
      </c>
      <c r="P23"/>
      <c r="Q23" t="s">
        <v>4448</v>
      </c>
      <c r="R23" s="69" t="s">
        <v>2259</v>
      </c>
      <c r="S23" s="53">
        <v>1000</v>
      </c>
      <c r="T23" s="69">
        <v>120</v>
      </c>
      <c r="V23" s="71" t="s">
        <v>24</v>
      </c>
      <c r="W23" s="71" t="s">
        <v>24</v>
      </c>
      <c r="X23" s="71" t="s">
        <v>24</v>
      </c>
      <c r="Y23" s="71">
        <v>0.15189230078245042</v>
      </c>
      <c r="Z23" s="71">
        <v>0.16159131748754391</v>
      </c>
      <c r="AA23" s="71">
        <v>0.21557377696729393</v>
      </c>
    </row>
    <row r="24" spans="1:27" x14ac:dyDescent="0.25">
      <c r="A24" s="55" t="s">
        <v>4438</v>
      </c>
      <c r="B24" s="53"/>
      <c r="C24" s="53"/>
      <c r="D24" s="53"/>
      <c r="E24" s="53"/>
      <c r="F24" s="53"/>
      <c r="G24" s="53"/>
      <c r="I24" s="55" t="s">
        <v>4438</v>
      </c>
      <c r="N24" s="56">
        <v>0.34880044069646515</v>
      </c>
      <c r="O24" s="56">
        <v>4.273124032652164E-2</v>
      </c>
      <c r="P24"/>
      <c r="Q24" t="s">
        <v>4448</v>
      </c>
      <c r="R24" s="69" t="s">
        <v>2359</v>
      </c>
      <c r="S24" s="53">
        <v>1000</v>
      </c>
      <c r="T24" s="69">
        <v>120</v>
      </c>
      <c r="V24" s="71" t="s">
        <v>24</v>
      </c>
      <c r="W24" s="71" t="s">
        <v>24</v>
      </c>
      <c r="X24" s="71" t="s">
        <v>24</v>
      </c>
      <c r="Y24" s="71">
        <v>0.23657029898690385</v>
      </c>
      <c r="Z24" s="71">
        <v>0.14365814097919088</v>
      </c>
      <c r="AA24" s="71">
        <v>0.2167933526276998</v>
      </c>
    </row>
    <row r="25" spans="1:27" x14ac:dyDescent="0.25">
      <c r="A25" s="85">
        <v>29</v>
      </c>
      <c r="B25" s="53"/>
      <c r="C25" s="53"/>
      <c r="D25" s="53"/>
      <c r="E25" s="53"/>
      <c r="F25" s="53">
        <v>1</v>
      </c>
      <c r="G25" s="53"/>
      <c r="I25" s="51" t="s">
        <v>2258</v>
      </c>
      <c r="P25"/>
      <c r="Q25" t="s">
        <v>4448</v>
      </c>
      <c r="R25" s="69" t="s">
        <v>2259</v>
      </c>
      <c r="S25" s="53">
        <v>1000</v>
      </c>
      <c r="T25" s="69">
        <v>240</v>
      </c>
      <c r="V25" s="71" t="s">
        <v>24</v>
      </c>
      <c r="W25" s="71" t="s">
        <v>24</v>
      </c>
      <c r="X25" s="71" t="s">
        <v>24</v>
      </c>
      <c r="Y25" s="71" t="s">
        <v>24</v>
      </c>
      <c r="Z25" s="71">
        <v>0.20979614301624933</v>
      </c>
      <c r="AA25" s="71">
        <v>0.17994382052986893</v>
      </c>
    </row>
    <row r="26" spans="1:27" x14ac:dyDescent="0.25">
      <c r="A26" s="85">
        <v>38</v>
      </c>
      <c r="B26" s="53"/>
      <c r="C26" s="53"/>
      <c r="D26" s="53"/>
      <c r="E26" s="53"/>
      <c r="F26" s="53">
        <v>1</v>
      </c>
      <c r="G26" s="53"/>
      <c r="I26" s="52" t="s">
        <v>4442</v>
      </c>
      <c r="P26"/>
      <c r="Q26" t="s">
        <v>4448</v>
      </c>
      <c r="R26" s="69" t="s">
        <v>2359</v>
      </c>
      <c r="S26" s="53">
        <v>1000</v>
      </c>
      <c r="T26" s="69">
        <v>240</v>
      </c>
      <c r="V26" s="71" t="s">
        <v>24</v>
      </c>
      <c r="W26" s="71" t="s">
        <v>24</v>
      </c>
      <c r="X26" s="71" t="s">
        <v>24</v>
      </c>
      <c r="Y26" s="71" t="s">
        <v>24</v>
      </c>
      <c r="Z26" s="71">
        <v>0.2153112181202069</v>
      </c>
      <c r="AA26" s="71">
        <v>0.27215133790814083</v>
      </c>
    </row>
    <row r="27" spans="1:27" x14ac:dyDescent="0.25">
      <c r="A27" s="85">
        <v>49</v>
      </c>
      <c r="B27" s="53"/>
      <c r="C27" s="53"/>
      <c r="D27" s="53"/>
      <c r="E27" s="53"/>
      <c r="F27" s="53"/>
      <c r="G27" s="53">
        <v>1</v>
      </c>
      <c r="I27" s="54" t="s">
        <v>151</v>
      </c>
      <c r="P27"/>
      <c r="Q27" t="s">
        <v>4449</v>
      </c>
      <c r="R27" s="69" t="s">
        <v>1784</v>
      </c>
      <c r="S27" s="53">
        <v>1000</v>
      </c>
      <c r="T27" s="69">
        <v>60</v>
      </c>
      <c r="V27" s="71">
        <v>0.11864406779661017</v>
      </c>
      <c r="W27" s="71" t="s">
        <v>24</v>
      </c>
      <c r="X27" s="71">
        <v>1.6856141856141857E-2</v>
      </c>
      <c r="Y27" s="71" t="s">
        <v>24</v>
      </c>
      <c r="Z27" s="71">
        <v>0.42076963455365562</v>
      </c>
      <c r="AA27" s="71">
        <v>0.17228081657901403</v>
      </c>
    </row>
    <row r="28" spans="1:27" x14ac:dyDescent="0.25">
      <c r="A28" s="85">
        <v>63</v>
      </c>
      <c r="B28" s="53"/>
      <c r="C28" s="53"/>
      <c r="D28" s="53"/>
      <c r="E28" s="53"/>
      <c r="F28" s="53">
        <v>1</v>
      </c>
      <c r="G28" s="53"/>
      <c r="I28" s="55" t="s">
        <v>2259</v>
      </c>
      <c r="N28" s="56">
        <v>0.19274239489756731</v>
      </c>
      <c r="O28" s="56">
        <v>0.2463054187192118</v>
      </c>
      <c r="P28"/>
      <c r="Q28" t="s">
        <v>4450</v>
      </c>
      <c r="R28" s="69" t="s">
        <v>24</v>
      </c>
      <c r="S28" s="53">
        <v>200</v>
      </c>
      <c r="T28" s="69">
        <v>60</v>
      </c>
      <c r="V28" s="71" t="s">
        <v>24</v>
      </c>
      <c r="W28" s="71" t="s">
        <v>24</v>
      </c>
      <c r="X28" s="71" t="s">
        <v>24</v>
      </c>
      <c r="Y28" s="71" t="s">
        <v>24</v>
      </c>
      <c r="Z28" s="71">
        <v>-3.427775930949719E-2</v>
      </c>
      <c r="AA28" s="71">
        <v>0.13389627039627039</v>
      </c>
    </row>
    <row r="29" spans="1:27" x14ac:dyDescent="0.25">
      <c r="A29" s="85">
        <v>69</v>
      </c>
      <c r="B29" s="53"/>
      <c r="C29" s="53"/>
      <c r="D29" s="53"/>
      <c r="E29" s="53"/>
      <c r="F29" s="53"/>
      <c r="G29" s="53">
        <v>1</v>
      </c>
      <c r="I29" s="55" t="s">
        <v>2359</v>
      </c>
      <c r="N29" s="56">
        <v>0.14580259999270503</v>
      </c>
      <c r="O29" s="56">
        <v>0.20183486238532111</v>
      </c>
      <c r="P29"/>
      <c r="Q29" t="s">
        <v>4450</v>
      </c>
      <c r="R29" s="69" t="s">
        <v>24</v>
      </c>
      <c r="S29" s="53">
        <v>500</v>
      </c>
      <c r="T29" s="69">
        <v>60</v>
      </c>
      <c r="V29" s="71" t="s">
        <v>24</v>
      </c>
      <c r="W29" s="71" t="s">
        <v>24</v>
      </c>
      <c r="X29" s="71" t="s">
        <v>24</v>
      </c>
      <c r="Y29" s="71" t="s">
        <v>24</v>
      </c>
      <c r="Z29" s="71">
        <v>0.20283663659116588</v>
      </c>
      <c r="AA29" s="71">
        <v>0.12846065468057738</v>
      </c>
    </row>
    <row r="30" spans="1:27" x14ac:dyDescent="0.25">
      <c r="A30" s="85">
        <v>77</v>
      </c>
      <c r="B30" s="53"/>
      <c r="C30" s="53"/>
      <c r="D30" s="53"/>
      <c r="E30" s="53"/>
      <c r="F30" s="53"/>
      <c r="G30" s="53">
        <v>1</v>
      </c>
      <c r="I30" s="52" t="s">
        <v>4443</v>
      </c>
      <c r="P30"/>
      <c r="Q30" t="s">
        <v>4450</v>
      </c>
      <c r="R30" s="69" t="s">
        <v>24</v>
      </c>
      <c r="S30" s="53">
        <v>700</v>
      </c>
      <c r="T30" s="69">
        <v>60</v>
      </c>
      <c r="V30" s="71" t="s">
        <v>24</v>
      </c>
      <c r="W30" s="71" t="s">
        <v>24</v>
      </c>
      <c r="X30" s="71" t="s">
        <v>24</v>
      </c>
      <c r="Y30" s="71" t="s">
        <v>24</v>
      </c>
      <c r="Z30" s="71">
        <v>-0.22402703239912544</v>
      </c>
      <c r="AA30" s="71">
        <v>0.19383278765552978</v>
      </c>
    </row>
    <row r="31" spans="1:27" x14ac:dyDescent="0.25">
      <c r="A31" s="85">
        <v>81</v>
      </c>
      <c r="B31" s="53"/>
      <c r="C31" s="53"/>
      <c r="D31" s="53"/>
      <c r="E31" s="53"/>
      <c r="F31" s="53">
        <v>1</v>
      </c>
      <c r="G31" s="53">
        <v>1</v>
      </c>
      <c r="I31" s="54" t="s">
        <v>151</v>
      </c>
      <c r="P31"/>
      <c r="Q31" t="s">
        <v>4450</v>
      </c>
      <c r="R31" s="69" t="s">
        <v>1784</v>
      </c>
      <c r="S31" s="53">
        <v>1000</v>
      </c>
      <c r="T31" s="69">
        <v>60</v>
      </c>
      <c r="V31" s="71">
        <v>0.35135135135135137</v>
      </c>
      <c r="W31" s="71" t="s">
        <v>24</v>
      </c>
      <c r="X31" s="71">
        <v>0.49674775308928792</v>
      </c>
      <c r="Y31" s="71" t="s">
        <v>24</v>
      </c>
      <c r="Z31" s="71">
        <v>0.43092594685071495</v>
      </c>
      <c r="AA31" s="71">
        <v>0.1675380104513963</v>
      </c>
    </row>
    <row r="32" spans="1:27" x14ac:dyDescent="0.25">
      <c r="A32" s="85">
        <v>106</v>
      </c>
      <c r="B32" s="53"/>
      <c r="C32" s="53"/>
      <c r="D32" s="53"/>
      <c r="E32" s="53"/>
      <c r="F32" s="53"/>
      <c r="G32" s="53">
        <v>1</v>
      </c>
      <c r="I32" s="55" t="s">
        <v>2259</v>
      </c>
      <c r="N32" s="56">
        <v>0.17280639126873434</v>
      </c>
      <c r="O32" s="56">
        <v>0.22170956030782579</v>
      </c>
      <c r="P32"/>
      <c r="Q32" t="s">
        <v>4450</v>
      </c>
      <c r="R32" s="69" t="s">
        <v>24</v>
      </c>
      <c r="S32" s="53">
        <v>1000</v>
      </c>
      <c r="T32" s="69">
        <v>30</v>
      </c>
      <c r="V32" s="71" t="s">
        <v>24</v>
      </c>
      <c r="W32" s="71" t="s">
        <v>24</v>
      </c>
      <c r="X32" s="71" t="s">
        <v>24</v>
      </c>
      <c r="Y32" s="71" t="s">
        <v>24</v>
      </c>
      <c r="Z32" s="71">
        <v>0.19245238746662549</v>
      </c>
      <c r="AA32" s="71">
        <v>9.783780467570613E-2</v>
      </c>
    </row>
    <row r="33" spans="1:27" x14ac:dyDescent="0.25">
      <c r="A33" s="85">
        <v>121</v>
      </c>
      <c r="B33" s="53"/>
      <c r="C33" s="53"/>
      <c r="D33" s="53"/>
      <c r="E33" s="53"/>
      <c r="F33" s="53"/>
      <c r="G33" s="53">
        <v>1</v>
      </c>
      <c r="I33" s="55" t="s">
        <v>2359</v>
      </c>
      <c r="N33" s="56">
        <v>0.23210033786651135</v>
      </c>
      <c r="O33" s="56">
        <v>0.18605873136319265</v>
      </c>
      <c r="P33"/>
      <c r="Q33" t="s">
        <v>4450</v>
      </c>
      <c r="R33" s="69" t="s">
        <v>24</v>
      </c>
      <c r="S33" s="53">
        <v>1000</v>
      </c>
      <c r="T33" s="69">
        <v>120</v>
      </c>
      <c r="V33" s="71" t="s">
        <v>24</v>
      </c>
      <c r="W33" s="71" t="s">
        <v>24</v>
      </c>
      <c r="X33" s="71" t="s">
        <v>24</v>
      </c>
      <c r="Y33" s="71" t="s">
        <v>24</v>
      </c>
      <c r="Z33" s="71">
        <v>0.4566483868536107</v>
      </c>
      <c r="AA33" s="71">
        <v>0.16467938421332365</v>
      </c>
    </row>
    <row r="34" spans="1:27" x14ac:dyDescent="0.25">
      <c r="A34" s="85">
        <v>123</v>
      </c>
      <c r="B34" s="53"/>
      <c r="C34" s="53"/>
      <c r="D34" s="53"/>
      <c r="E34" s="53"/>
      <c r="F34" s="53">
        <v>1</v>
      </c>
      <c r="G34" s="53"/>
      <c r="I34" s="52" t="s">
        <v>4444</v>
      </c>
      <c r="P34"/>
      <c r="Q34" t="s">
        <v>4450</v>
      </c>
      <c r="R34" s="69" t="s">
        <v>24</v>
      </c>
      <c r="S34" s="53">
        <v>1000</v>
      </c>
      <c r="T34" s="69">
        <v>240</v>
      </c>
      <c r="V34" s="71" t="s">
        <v>24</v>
      </c>
      <c r="W34" s="71" t="s">
        <v>24</v>
      </c>
      <c r="X34" s="71" t="s">
        <v>24</v>
      </c>
      <c r="Y34" s="71" t="s">
        <v>24</v>
      </c>
      <c r="Z34" s="71">
        <v>0.29799852343640237</v>
      </c>
      <c r="AA34" s="71">
        <v>0.13147901614051155</v>
      </c>
    </row>
    <row r="35" spans="1:27" x14ac:dyDescent="0.25">
      <c r="A35" s="85">
        <v>145</v>
      </c>
      <c r="B35" s="53"/>
      <c r="C35" s="53"/>
      <c r="D35" s="53"/>
      <c r="E35" s="53"/>
      <c r="F35" s="53">
        <v>1</v>
      </c>
      <c r="G35" s="53"/>
      <c r="I35" s="54" t="s">
        <v>151</v>
      </c>
      <c r="P35"/>
      <c r="Q35" t="s">
        <v>4451</v>
      </c>
      <c r="R35" s="69" t="s">
        <v>24</v>
      </c>
      <c r="S35" s="53">
        <v>200</v>
      </c>
      <c r="T35" s="69">
        <v>60</v>
      </c>
      <c r="V35" s="71" t="s">
        <v>24</v>
      </c>
      <c r="W35" s="71" t="s">
        <v>24</v>
      </c>
      <c r="X35" s="71" t="s">
        <v>24</v>
      </c>
      <c r="Y35" s="71" t="s">
        <v>24</v>
      </c>
      <c r="Z35" s="71">
        <v>0.30683588832799702</v>
      </c>
      <c r="AA35" s="71">
        <v>0.50018680516406755</v>
      </c>
    </row>
    <row r="36" spans="1:27" x14ac:dyDescent="0.25">
      <c r="A36" s="52" t="s">
        <v>4444</v>
      </c>
      <c r="B36" s="53"/>
      <c r="C36" s="53"/>
      <c r="D36" s="53"/>
      <c r="E36" s="53"/>
      <c r="F36" s="53"/>
      <c r="G36" s="53"/>
      <c r="I36" s="55" t="s">
        <v>2259</v>
      </c>
      <c r="N36" s="56">
        <v>0.20093306300301927</v>
      </c>
      <c r="O36" s="56">
        <v>0.18865493932273392</v>
      </c>
      <c r="P36"/>
      <c r="Q36" t="s">
        <v>4451</v>
      </c>
      <c r="R36" s="69" t="s">
        <v>24</v>
      </c>
      <c r="S36" s="53">
        <v>500</v>
      </c>
      <c r="T36" s="69">
        <v>60</v>
      </c>
      <c r="V36" s="71" t="s">
        <v>24</v>
      </c>
      <c r="W36" s="71" t="s">
        <v>24</v>
      </c>
      <c r="X36" s="71" t="s">
        <v>24</v>
      </c>
      <c r="Y36" s="71" t="s">
        <v>24</v>
      </c>
      <c r="Z36" s="71">
        <v>0.50626665605838672</v>
      </c>
      <c r="AA36" s="71">
        <v>0.42132365187699866</v>
      </c>
    </row>
    <row r="37" spans="1:27" x14ac:dyDescent="0.25">
      <c r="A37" s="54" t="s">
        <v>151</v>
      </c>
      <c r="B37" s="53"/>
      <c r="C37" s="53"/>
      <c r="D37" s="53"/>
      <c r="E37" s="53"/>
      <c r="F37" s="53"/>
      <c r="G37" s="53"/>
      <c r="I37" s="55" t="s">
        <v>2359</v>
      </c>
      <c r="N37" s="56">
        <v>0.26931523123985079</v>
      </c>
      <c r="O37" s="56">
        <v>0.21186268055334959</v>
      </c>
      <c r="P37"/>
      <c r="Q37" t="s">
        <v>4451</v>
      </c>
      <c r="R37" s="69" t="s">
        <v>24</v>
      </c>
      <c r="S37" s="53">
        <v>700</v>
      </c>
      <c r="T37" s="69">
        <v>60</v>
      </c>
      <c r="V37" s="71" t="s">
        <v>24</v>
      </c>
      <c r="W37" s="71" t="s">
        <v>24</v>
      </c>
      <c r="X37" s="71" t="s">
        <v>24</v>
      </c>
      <c r="Y37" s="71" t="s">
        <v>24</v>
      </c>
      <c r="Z37" s="71">
        <v>0.39163107905693956</v>
      </c>
      <c r="AA37" s="71">
        <v>0.85065540158086617</v>
      </c>
    </row>
    <row r="38" spans="1:27" x14ac:dyDescent="0.25">
      <c r="A38" s="55" t="s">
        <v>4438</v>
      </c>
      <c r="B38" s="53"/>
      <c r="C38" s="53"/>
      <c r="D38" s="53"/>
      <c r="E38" s="53"/>
      <c r="F38" s="53"/>
      <c r="G38" s="53"/>
      <c r="I38" s="52" t="s">
        <v>4441</v>
      </c>
      <c r="P38"/>
      <c r="Q38" t="s">
        <v>4451</v>
      </c>
      <c r="R38" s="69" t="s">
        <v>24</v>
      </c>
      <c r="S38" s="53">
        <v>1000</v>
      </c>
      <c r="T38" s="69">
        <v>60</v>
      </c>
      <c r="V38" s="71" t="s">
        <v>24</v>
      </c>
      <c r="W38" s="71" t="s">
        <v>24</v>
      </c>
      <c r="X38" s="71" t="s">
        <v>24</v>
      </c>
      <c r="Y38" s="71" t="s">
        <v>24</v>
      </c>
      <c r="Z38" s="71">
        <v>0.97708239307768663</v>
      </c>
      <c r="AA38" s="71">
        <v>0.56104586112933441</v>
      </c>
    </row>
    <row r="39" spans="1:27" x14ac:dyDescent="0.25">
      <c r="A39" s="85">
        <v>31</v>
      </c>
      <c r="B39" s="53"/>
      <c r="C39" s="53"/>
      <c r="D39" s="53"/>
      <c r="E39" s="53"/>
      <c r="F39" s="53">
        <v>1</v>
      </c>
      <c r="G39" s="53"/>
      <c r="I39" s="54" t="s">
        <v>48</v>
      </c>
      <c r="P39"/>
      <c r="Q39" t="s">
        <v>4451</v>
      </c>
      <c r="R39" s="69" t="s">
        <v>24</v>
      </c>
      <c r="S39" s="53">
        <v>1000</v>
      </c>
      <c r="T39" s="69">
        <v>30</v>
      </c>
      <c r="V39" s="71" t="s">
        <v>24</v>
      </c>
      <c r="W39" s="71">
        <v>0.23897058823529413</v>
      </c>
      <c r="X39" s="71">
        <v>1.3476845870488832</v>
      </c>
      <c r="Y39" s="71" t="s">
        <v>24</v>
      </c>
      <c r="Z39" s="71">
        <v>0.74548854943453391</v>
      </c>
      <c r="AA39" s="71">
        <v>0.54288755676405898</v>
      </c>
    </row>
    <row r="40" spans="1:27" x14ac:dyDescent="0.25">
      <c r="A40" s="85">
        <v>34</v>
      </c>
      <c r="B40" s="53"/>
      <c r="C40" s="53"/>
      <c r="D40" s="53"/>
      <c r="E40" s="53"/>
      <c r="F40" s="53"/>
      <c r="G40" s="53">
        <v>1</v>
      </c>
      <c r="I40" s="55" t="s">
        <v>2259</v>
      </c>
      <c r="M40" s="56">
        <v>0.23383812079056085</v>
      </c>
      <c r="N40" s="56">
        <v>0.18957750268429882</v>
      </c>
      <c r="O40" s="56">
        <v>0.16085529579681579</v>
      </c>
      <c r="P40"/>
      <c r="Q40" t="s">
        <v>4451</v>
      </c>
      <c r="R40" s="69" t="s">
        <v>24</v>
      </c>
      <c r="S40" s="53">
        <v>1000</v>
      </c>
      <c r="T40" s="69">
        <v>120</v>
      </c>
      <c r="V40" s="71" t="s">
        <v>24</v>
      </c>
      <c r="W40" s="71" t="s">
        <v>24</v>
      </c>
      <c r="X40" s="71" t="s">
        <v>24</v>
      </c>
      <c r="Y40" s="71" t="s">
        <v>24</v>
      </c>
      <c r="Z40" s="71">
        <v>0.86892246440191157</v>
      </c>
      <c r="AA40" s="71">
        <v>0.84739619163870328</v>
      </c>
    </row>
    <row r="41" spans="1:27" x14ac:dyDescent="0.25">
      <c r="A41" s="85">
        <v>36</v>
      </c>
      <c r="B41" s="53"/>
      <c r="C41" s="53"/>
      <c r="D41" s="53"/>
      <c r="E41" s="53"/>
      <c r="F41" s="53"/>
      <c r="G41" s="53">
        <v>1</v>
      </c>
      <c r="I41" s="55" t="s">
        <v>2359</v>
      </c>
      <c r="M41" s="56">
        <v>0.2868970169688716</v>
      </c>
      <c r="N41" s="56">
        <v>0.27189081302109286</v>
      </c>
      <c r="O41" s="56">
        <v>0.31070391950941284</v>
      </c>
      <c r="P41"/>
      <c r="Q41" t="s">
        <v>4451</v>
      </c>
      <c r="R41" s="69" t="s">
        <v>24</v>
      </c>
      <c r="S41" s="53">
        <v>1000</v>
      </c>
      <c r="T41" s="69">
        <v>240</v>
      </c>
      <c r="V41" s="71" t="s">
        <v>24</v>
      </c>
      <c r="W41" s="71" t="s">
        <v>24</v>
      </c>
      <c r="X41" s="71" t="s">
        <v>24</v>
      </c>
      <c r="Y41" s="71" t="s">
        <v>24</v>
      </c>
      <c r="Z41" s="71">
        <v>0.50361972488296958</v>
      </c>
      <c r="AA41" s="71">
        <v>0.59546248007343039</v>
      </c>
    </row>
    <row r="42" spans="1:27" x14ac:dyDescent="0.25">
      <c r="A42" s="85">
        <v>50</v>
      </c>
      <c r="B42" s="53"/>
      <c r="C42" s="53"/>
      <c r="D42" s="53"/>
      <c r="E42" s="53"/>
      <c r="F42" s="53">
        <v>1</v>
      </c>
      <c r="G42" s="53"/>
      <c r="I42" s="54" t="s">
        <v>91</v>
      </c>
      <c r="P42"/>
    </row>
    <row r="43" spans="1:27" x14ac:dyDescent="0.25">
      <c r="A43" s="85">
        <v>62</v>
      </c>
      <c r="B43" s="53"/>
      <c r="C43" s="53"/>
      <c r="D43" s="53"/>
      <c r="E43" s="53"/>
      <c r="F43" s="53"/>
      <c r="G43" s="53">
        <v>2</v>
      </c>
      <c r="I43" s="55" t="s">
        <v>2259</v>
      </c>
      <c r="M43" s="56">
        <v>0.27496560228743344</v>
      </c>
      <c r="N43" s="56">
        <v>0.19682792951870604</v>
      </c>
      <c r="O43" s="56">
        <v>0.21840310867272184</v>
      </c>
      <c r="P43"/>
    </row>
    <row r="44" spans="1:27" x14ac:dyDescent="0.25">
      <c r="A44" s="85">
        <v>72</v>
      </c>
      <c r="B44" s="53"/>
      <c r="C44" s="53"/>
      <c r="D44" s="53"/>
      <c r="E44" s="53"/>
      <c r="F44" s="53">
        <v>1</v>
      </c>
      <c r="G44" s="53"/>
      <c r="I44" s="55" t="s">
        <v>2359</v>
      </c>
      <c r="M44" s="56">
        <v>0.23031459983124755</v>
      </c>
      <c r="N44" s="56">
        <v>0.15796325294462712</v>
      </c>
      <c r="O44" s="56">
        <v>0.25958186572769631</v>
      </c>
      <c r="P44"/>
      <c r="Q44" t="s">
        <v>4452</v>
      </c>
      <c r="R44" s="69" t="s">
        <v>4223</v>
      </c>
      <c r="S44" s="53" t="s">
        <v>10</v>
      </c>
      <c r="T44" s="69" t="s">
        <v>11</v>
      </c>
      <c r="V44" s="71" t="s">
        <v>4454</v>
      </c>
      <c r="W44" s="71" t="s">
        <v>4453</v>
      </c>
      <c r="X44" s="71" t="s">
        <v>4455</v>
      </c>
      <c r="Y44" s="71" t="s">
        <v>4456</v>
      </c>
      <c r="Z44" s="71" t="s">
        <v>4457</v>
      </c>
      <c r="AA44" s="71" t="s">
        <v>4458</v>
      </c>
    </row>
    <row r="45" spans="1:27" x14ac:dyDescent="0.25">
      <c r="A45" s="85">
        <v>73</v>
      </c>
      <c r="B45" s="53"/>
      <c r="C45" s="53"/>
      <c r="D45" s="53"/>
      <c r="E45" s="53"/>
      <c r="F45" s="53"/>
      <c r="G45" s="53">
        <v>1</v>
      </c>
      <c r="I45" s="54" t="s">
        <v>151</v>
      </c>
      <c r="P45"/>
      <c r="Q45" t="s">
        <v>4447</v>
      </c>
      <c r="R45" s="69" t="s">
        <v>24</v>
      </c>
      <c r="S45" s="53">
        <v>200</v>
      </c>
      <c r="T45" s="69">
        <v>60</v>
      </c>
      <c r="V45" s="71" t="s">
        <v>24</v>
      </c>
      <c r="W45" s="71" t="s">
        <v>24</v>
      </c>
      <c r="X45" s="71" t="s">
        <v>24</v>
      </c>
      <c r="Y45" s="71" t="s">
        <v>24</v>
      </c>
      <c r="Z45" s="71">
        <v>0.36209487532257439</v>
      </c>
      <c r="AA45" s="71">
        <v>3.0297484268475981E-2</v>
      </c>
    </row>
    <row r="46" spans="1:27" x14ac:dyDescent="0.25">
      <c r="A46" s="85">
        <v>77</v>
      </c>
      <c r="B46" s="53"/>
      <c r="C46" s="53"/>
      <c r="D46" s="53"/>
      <c r="E46" s="53"/>
      <c r="F46" s="53">
        <v>1</v>
      </c>
      <c r="G46" s="53"/>
      <c r="I46" s="55" t="s">
        <v>2259</v>
      </c>
      <c r="N46" s="56">
        <v>0.26917686953135445</v>
      </c>
      <c r="O46" s="56">
        <v>0.19094007321868961</v>
      </c>
      <c r="P46"/>
      <c r="Q46" t="s">
        <v>4447</v>
      </c>
      <c r="R46" s="69" t="s">
        <v>24</v>
      </c>
      <c r="S46" s="53">
        <v>500</v>
      </c>
      <c r="T46" s="69">
        <v>60</v>
      </c>
      <c r="V46" s="71" t="s">
        <v>24</v>
      </c>
      <c r="W46" s="71" t="s">
        <v>24</v>
      </c>
      <c r="X46" s="71" t="s">
        <v>24</v>
      </c>
      <c r="Y46" s="71" t="s">
        <v>24</v>
      </c>
      <c r="Z46" s="71">
        <v>0.29914064460073442</v>
      </c>
      <c r="AA46" s="71">
        <v>3.2317187326497583E-2</v>
      </c>
    </row>
    <row r="47" spans="1:27" x14ac:dyDescent="0.25">
      <c r="A47" s="85">
        <v>127</v>
      </c>
      <c r="B47" s="53"/>
      <c r="C47" s="53"/>
      <c r="D47" s="53"/>
      <c r="E47" s="53"/>
      <c r="F47" s="53">
        <v>1</v>
      </c>
      <c r="G47" s="53"/>
      <c r="I47" s="55" t="s">
        <v>2359</v>
      </c>
      <c r="N47" s="56">
        <v>0.38320452953598816</v>
      </c>
      <c r="O47" s="56">
        <v>0.25830693204428212</v>
      </c>
      <c r="P47"/>
      <c r="Q47" t="s">
        <v>4447</v>
      </c>
      <c r="R47" s="69" t="s">
        <v>24</v>
      </c>
      <c r="S47" s="53">
        <v>700</v>
      </c>
      <c r="T47" s="69">
        <v>60</v>
      </c>
      <c r="V47" s="71" t="s">
        <v>24</v>
      </c>
      <c r="W47" s="71" t="s">
        <v>24</v>
      </c>
      <c r="X47" s="71" t="s">
        <v>24</v>
      </c>
      <c r="Y47" s="71" t="s">
        <v>24</v>
      </c>
      <c r="Z47" s="71">
        <v>0.41059645334964184</v>
      </c>
      <c r="AA47" s="71">
        <v>5.2680223355229816E-2</v>
      </c>
    </row>
    <row r="48" spans="1:27" x14ac:dyDescent="0.25">
      <c r="A48" s="85">
        <v>167</v>
      </c>
      <c r="B48" s="53"/>
      <c r="C48" s="53"/>
      <c r="D48" s="53"/>
      <c r="E48" s="53"/>
      <c r="F48" s="53"/>
      <c r="G48" s="53">
        <v>1</v>
      </c>
      <c r="I48" s="54" t="s">
        <v>271</v>
      </c>
      <c r="P48"/>
      <c r="Q48" t="s">
        <v>4447</v>
      </c>
      <c r="R48" s="69" t="s">
        <v>24</v>
      </c>
      <c r="S48" s="53">
        <v>1000</v>
      </c>
      <c r="T48" s="69">
        <v>30</v>
      </c>
      <c r="V48" s="71" t="s">
        <v>24</v>
      </c>
      <c r="W48" s="71" t="s">
        <v>24</v>
      </c>
      <c r="X48" s="71" t="s">
        <v>24</v>
      </c>
      <c r="Y48" s="71" t="s">
        <v>24</v>
      </c>
      <c r="Z48" s="71">
        <v>0.33727194341807648</v>
      </c>
      <c r="AA48" s="71">
        <v>5.1607230131826963E-2</v>
      </c>
    </row>
    <row r="49" spans="1:27" x14ac:dyDescent="0.25">
      <c r="A49" s="85">
        <v>244</v>
      </c>
      <c r="B49" s="53"/>
      <c r="C49" s="53"/>
      <c r="D49" s="53"/>
      <c r="E49" s="53"/>
      <c r="F49" s="53">
        <v>1</v>
      </c>
      <c r="G49" s="53"/>
      <c r="I49" s="55" t="s">
        <v>2259</v>
      </c>
      <c r="M49" s="56">
        <v>0.15189230078245042</v>
      </c>
      <c r="N49" s="56">
        <v>0.16159131748754391</v>
      </c>
      <c r="O49" s="56">
        <v>0.21557377696729393</v>
      </c>
      <c r="P49"/>
      <c r="Q49" t="s">
        <v>4447</v>
      </c>
      <c r="R49" s="69" t="s">
        <v>24</v>
      </c>
      <c r="S49" s="53">
        <v>1000</v>
      </c>
      <c r="T49" s="69">
        <v>60</v>
      </c>
      <c r="V49" s="71" t="s">
        <v>24</v>
      </c>
      <c r="W49" s="71" t="s">
        <v>24</v>
      </c>
      <c r="X49" s="71" t="s">
        <v>24</v>
      </c>
      <c r="Y49" s="71" t="s">
        <v>24</v>
      </c>
      <c r="Z49" s="71">
        <v>0.3640935453928314</v>
      </c>
      <c r="AA49" s="71">
        <v>3.7893872133002569E-2</v>
      </c>
    </row>
    <row r="50" spans="1:27" x14ac:dyDescent="0.25">
      <c r="A50" s="52" t="s">
        <v>4441</v>
      </c>
      <c r="B50" s="53"/>
      <c r="C50" s="53"/>
      <c r="D50" s="53"/>
      <c r="E50" s="53"/>
      <c r="F50" s="53"/>
      <c r="G50" s="53"/>
      <c r="I50" s="55" t="s">
        <v>2359</v>
      </c>
      <c r="M50" s="56">
        <v>0.23657029898690385</v>
      </c>
      <c r="N50" s="56">
        <v>0.14365814097919088</v>
      </c>
      <c r="O50" s="56">
        <v>0.2167933526276998</v>
      </c>
      <c r="P50"/>
      <c r="Q50" t="s">
        <v>4447</v>
      </c>
      <c r="R50" s="69" t="s">
        <v>24</v>
      </c>
      <c r="S50" s="53">
        <v>1000</v>
      </c>
      <c r="T50" s="69">
        <v>120</v>
      </c>
      <c r="V50" s="71" t="s">
        <v>24</v>
      </c>
      <c r="W50" s="71" t="s">
        <v>24</v>
      </c>
      <c r="X50" s="71" t="s">
        <v>24</v>
      </c>
      <c r="Y50" s="71" t="s">
        <v>24</v>
      </c>
      <c r="Z50" s="71">
        <v>0.33481848912404466</v>
      </c>
      <c r="AA50" s="71">
        <v>3.371283249321548E-2</v>
      </c>
    </row>
    <row r="51" spans="1:27" x14ac:dyDescent="0.25">
      <c r="A51" s="54" t="s">
        <v>91</v>
      </c>
      <c r="B51" s="53"/>
      <c r="C51" s="53"/>
      <c r="D51" s="53"/>
      <c r="E51" s="53"/>
      <c r="F51" s="53"/>
      <c r="G51" s="53"/>
      <c r="I51" s="54" t="s">
        <v>909</v>
      </c>
      <c r="P51"/>
      <c r="Q51" t="s">
        <v>4447</v>
      </c>
      <c r="R51" s="69" t="s">
        <v>24</v>
      </c>
      <c r="S51" s="53">
        <v>1000</v>
      </c>
      <c r="T51" s="69">
        <v>240</v>
      </c>
      <c r="V51" s="71" t="s">
        <v>24</v>
      </c>
      <c r="W51" s="71" t="s">
        <v>24</v>
      </c>
      <c r="X51" s="71" t="s">
        <v>24</v>
      </c>
      <c r="Y51" s="71" t="s">
        <v>24</v>
      </c>
      <c r="Z51" s="71">
        <v>0.34880044069646515</v>
      </c>
      <c r="AA51" s="71">
        <v>4.273124032652164E-2</v>
      </c>
    </row>
    <row r="52" spans="1:27" x14ac:dyDescent="0.25">
      <c r="A52" s="55" t="s">
        <v>4438</v>
      </c>
      <c r="B52" s="53"/>
      <c r="C52" s="53"/>
      <c r="D52" s="53"/>
      <c r="E52" s="53"/>
      <c r="F52" s="53"/>
      <c r="G52" s="53"/>
      <c r="I52" s="55" t="s">
        <v>2259</v>
      </c>
      <c r="N52" s="56">
        <v>0.20979614301624933</v>
      </c>
      <c r="O52" s="56">
        <v>0.17994382052986893</v>
      </c>
      <c r="P52"/>
      <c r="Q52" t="s">
        <v>4448</v>
      </c>
      <c r="R52" s="69" t="s">
        <v>2259</v>
      </c>
      <c r="S52" s="53">
        <v>200</v>
      </c>
      <c r="T52" s="69">
        <v>60</v>
      </c>
      <c r="V52" s="71" t="s">
        <v>24</v>
      </c>
      <c r="W52" s="71" t="s">
        <v>24</v>
      </c>
      <c r="X52" s="71" t="s">
        <v>24</v>
      </c>
      <c r="Y52" s="71" t="s">
        <v>24</v>
      </c>
      <c r="Z52" s="71">
        <v>0.19274239489756731</v>
      </c>
      <c r="AA52" s="71">
        <v>0.2463054187192118</v>
      </c>
    </row>
    <row r="53" spans="1:27" x14ac:dyDescent="0.25">
      <c r="A53" s="85">
        <v>21</v>
      </c>
      <c r="B53" s="53"/>
      <c r="C53" s="53"/>
      <c r="D53" s="53"/>
      <c r="E53" s="53"/>
      <c r="F53" s="53"/>
      <c r="G53" s="53">
        <v>1</v>
      </c>
      <c r="I53" s="55" t="s">
        <v>2359</v>
      </c>
      <c r="N53" s="56">
        <v>0.2153112181202069</v>
      </c>
      <c r="O53" s="56">
        <v>0.27215133790814083</v>
      </c>
      <c r="P53"/>
      <c r="Q53" t="s">
        <v>4448</v>
      </c>
      <c r="R53" s="69" t="s">
        <v>2359</v>
      </c>
      <c r="S53" s="53">
        <v>200</v>
      </c>
      <c r="T53" s="69">
        <v>60</v>
      </c>
      <c r="V53" s="71" t="s">
        <v>24</v>
      </c>
      <c r="W53" s="71" t="s">
        <v>24</v>
      </c>
      <c r="X53" s="71" t="s">
        <v>24</v>
      </c>
      <c r="Y53" s="71" t="s">
        <v>24</v>
      </c>
      <c r="Z53" s="71">
        <v>0.14580259999270503</v>
      </c>
      <c r="AA53" s="71">
        <v>0.20183486238532111</v>
      </c>
    </row>
    <row r="54" spans="1:27" x14ac:dyDescent="0.25">
      <c r="A54" s="85">
        <v>34</v>
      </c>
      <c r="B54" s="53"/>
      <c r="C54" s="53"/>
      <c r="D54" s="53"/>
      <c r="E54" s="53"/>
      <c r="F54" s="53">
        <v>1</v>
      </c>
      <c r="G54" s="53"/>
      <c r="I54" s="51" t="s">
        <v>4225</v>
      </c>
      <c r="P54"/>
      <c r="Q54" t="s">
        <v>4448</v>
      </c>
      <c r="R54" s="69" t="s">
        <v>2259</v>
      </c>
      <c r="S54" s="53">
        <v>500</v>
      </c>
      <c r="T54" s="69">
        <v>60</v>
      </c>
      <c r="V54" s="71" t="s">
        <v>24</v>
      </c>
      <c r="W54" s="71" t="s">
        <v>24</v>
      </c>
      <c r="X54" s="71" t="s">
        <v>24</v>
      </c>
      <c r="Y54" s="71" t="s">
        <v>24</v>
      </c>
      <c r="Z54" s="71">
        <v>0.17280639126873434</v>
      </c>
      <c r="AA54" s="71">
        <v>0.22170956030782579</v>
      </c>
    </row>
    <row r="55" spans="1:27" x14ac:dyDescent="0.25">
      <c r="A55" s="85">
        <v>46</v>
      </c>
      <c r="B55" s="53"/>
      <c r="C55" s="53"/>
      <c r="D55" s="53"/>
      <c r="E55" s="53"/>
      <c r="F55" s="53"/>
      <c r="G55" s="53">
        <v>1</v>
      </c>
      <c r="I55" s="52" t="s">
        <v>4444</v>
      </c>
      <c r="P55"/>
      <c r="Q55" t="s">
        <v>4448</v>
      </c>
      <c r="R55" s="69" t="s">
        <v>2359</v>
      </c>
      <c r="S55" s="53">
        <v>500</v>
      </c>
      <c r="T55" s="69">
        <v>60</v>
      </c>
      <c r="V55" s="71" t="s">
        <v>24</v>
      </c>
      <c r="W55" s="71" t="s">
        <v>24</v>
      </c>
      <c r="X55" s="71" t="s">
        <v>24</v>
      </c>
      <c r="Y55" s="71" t="s">
        <v>24</v>
      </c>
      <c r="Z55" s="71">
        <v>0.23210033786651135</v>
      </c>
      <c r="AA55" s="71">
        <v>0.18605873136319265</v>
      </c>
    </row>
    <row r="56" spans="1:27" x14ac:dyDescent="0.25">
      <c r="A56" s="85">
        <v>50</v>
      </c>
      <c r="B56" s="53"/>
      <c r="C56" s="53"/>
      <c r="D56" s="53"/>
      <c r="E56" s="53"/>
      <c r="F56" s="53">
        <v>1</v>
      </c>
      <c r="G56" s="53"/>
      <c r="I56" s="54" t="s">
        <v>151</v>
      </c>
      <c r="P56"/>
      <c r="Q56" t="s">
        <v>4448</v>
      </c>
      <c r="R56" s="69" t="s">
        <v>2259</v>
      </c>
      <c r="S56" s="53">
        <v>700</v>
      </c>
      <c r="T56" s="69">
        <v>60</v>
      </c>
      <c r="V56" s="71" t="s">
        <v>24</v>
      </c>
      <c r="W56" s="71" t="s">
        <v>24</v>
      </c>
      <c r="X56" s="71" t="s">
        <v>24</v>
      </c>
      <c r="Y56" s="71" t="s">
        <v>24</v>
      </c>
      <c r="Z56" s="71">
        <v>0.20093306300301927</v>
      </c>
      <c r="AA56" s="71">
        <v>0.18865493932273392</v>
      </c>
    </row>
    <row r="57" spans="1:27" x14ac:dyDescent="0.25">
      <c r="A57" s="85">
        <v>58</v>
      </c>
      <c r="B57" s="53"/>
      <c r="C57" s="53"/>
      <c r="D57" s="53"/>
      <c r="E57" s="53"/>
      <c r="F57" s="53"/>
      <c r="G57" s="53">
        <v>1</v>
      </c>
      <c r="I57" s="55" t="s">
        <v>4438</v>
      </c>
      <c r="P57"/>
      <c r="Q57" t="s">
        <v>4448</v>
      </c>
      <c r="R57" s="69" t="s">
        <v>2359</v>
      </c>
      <c r="S57" s="53">
        <v>700</v>
      </c>
      <c r="T57" s="69">
        <v>60</v>
      </c>
      <c r="V57" s="71" t="s">
        <v>24</v>
      </c>
      <c r="W57" s="71" t="s">
        <v>24</v>
      </c>
      <c r="X57" s="71" t="s">
        <v>24</v>
      </c>
      <c r="Y57" s="71" t="s">
        <v>24</v>
      </c>
      <c r="Z57" s="71">
        <v>0.26931523123985079</v>
      </c>
      <c r="AA57" s="71">
        <v>0.21186268055334959</v>
      </c>
    </row>
    <row r="58" spans="1:27" x14ac:dyDescent="0.25">
      <c r="A58" s="85">
        <v>79</v>
      </c>
      <c r="B58" s="53"/>
      <c r="C58" s="53"/>
      <c r="D58" s="53"/>
      <c r="E58" s="53"/>
      <c r="F58" s="53">
        <v>1</v>
      </c>
      <c r="G58" s="53"/>
      <c r="I58" s="52" t="s">
        <v>4441</v>
      </c>
      <c r="P58"/>
      <c r="Q58" t="s">
        <v>4448</v>
      </c>
      <c r="R58" s="69" t="s">
        <v>2259</v>
      </c>
      <c r="S58" s="53">
        <v>1000</v>
      </c>
      <c r="T58" s="69">
        <v>10</v>
      </c>
      <c r="V58" s="71" t="s">
        <v>24</v>
      </c>
      <c r="W58" s="71" t="s">
        <v>24</v>
      </c>
      <c r="X58" s="71" t="s">
        <v>24</v>
      </c>
      <c r="Y58" s="71">
        <v>0.23383812079056085</v>
      </c>
      <c r="Z58" s="71">
        <v>0.18957750268429882</v>
      </c>
      <c r="AA58" s="71">
        <v>0.16085529579681579</v>
      </c>
    </row>
    <row r="59" spans="1:27" x14ac:dyDescent="0.25">
      <c r="A59" s="85">
        <v>81</v>
      </c>
      <c r="B59" s="53"/>
      <c r="C59" s="53"/>
      <c r="D59" s="53"/>
      <c r="E59" s="53"/>
      <c r="F59" s="53"/>
      <c r="G59" s="53">
        <v>1</v>
      </c>
      <c r="I59" s="54" t="s">
        <v>151</v>
      </c>
      <c r="P59"/>
      <c r="Q59" t="s">
        <v>4448</v>
      </c>
      <c r="R59" s="69" t="s">
        <v>2359</v>
      </c>
      <c r="S59" s="53">
        <v>1000</v>
      </c>
      <c r="T59" s="69">
        <v>10</v>
      </c>
      <c r="V59" s="71" t="s">
        <v>24</v>
      </c>
      <c r="W59" s="71" t="s">
        <v>24</v>
      </c>
      <c r="X59" s="71" t="s">
        <v>24</v>
      </c>
      <c r="Y59" s="71">
        <v>0.2868970169688716</v>
      </c>
      <c r="Z59" s="71">
        <v>0.27189081302109286</v>
      </c>
      <c r="AA59" s="71">
        <v>0.31070391950941284</v>
      </c>
    </row>
    <row r="60" spans="1:27" x14ac:dyDescent="0.25">
      <c r="A60" s="85">
        <v>83</v>
      </c>
      <c r="B60" s="53"/>
      <c r="C60" s="53"/>
      <c r="D60" s="53"/>
      <c r="E60" s="53"/>
      <c r="F60" s="53">
        <v>1</v>
      </c>
      <c r="G60" s="53"/>
      <c r="I60" s="55" t="s">
        <v>4438</v>
      </c>
      <c r="J60" s="56">
        <v>0.11864406779661017</v>
      </c>
      <c r="L60" s="56">
        <v>1.6856141856141857E-2</v>
      </c>
      <c r="N60" s="56">
        <v>0.42076963455365562</v>
      </c>
      <c r="O60" s="56">
        <v>0.17228081657901403</v>
      </c>
      <c r="P60"/>
      <c r="Q60" t="s">
        <v>4448</v>
      </c>
      <c r="R60" s="69" t="s">
        <v>2259</v>
      </c>
      <c r="S60" s="53">
        <v>1000</v>
      </c>
      <c r="T60" s="69">
        <v>30</v>
      </c>
      <c r="V60" s="71" t="s">
        <v>24</v>
      </c>
      <c r="W60" s="71" t="s">
        <v>24</v>
      </c>
      <c r="X60" s="71" t="s">
        <v>24</v>
      </c>
      <c r="Y60" s="71">
        <v>0.27496560228743344</v>
      </c>
      <c r="Z60" s="71">
        <v>0.19682792951870604</v>
      </c>
      <c r="AA60" s="71">
        <v>0.21840310867272184</v>
      </c>
    </row>
    <row r="61" spans="1:27" x14ac:dyDescent="0.25">
      <c r="A61" s="85">
        <v>107</v>
      </c>
      <c r="B61" s="53"/>
      <c r="C61" s="53"/>
      <c r="D61" s="53"/>
      <c r="E61" s="53"/>
      <c r="F61" s="53"/>
      <c r="G61" s="53">
        <v>1</v>
      </c>
      <c r="I61" s="51" t="s">
        <v>873</v>
      </c>
      <c r="P61"/>
      <c r="Q61" t="s">
        <v>4448</v>
      </c>
      <c r="R61" s="69" t="s">
        <v>2359</v>
      </c>
      <c r="S61" s="53">
        <v>1000</v>
      </c>
      <c r="T61" s="69">
        <v>30</v>
      </c>
      <c r="V61" s="71" t="s">
        <v>24</v>
      </c>
      <c r="W61" s="71" t="s">
        <v>24</v>
      </c>
      <c r="X61" s="71" t="s">
        <v>24</v>
      </c>
      <c r="Y61" s="71">
        <v>0.23031459983124755</v>
      </c>
      <c r="Z61" s="71">
        <v>0.15796325294462712</v>
      </c>
      <c r="AA61" s="71">
        <v>0.25958186572769631</v>
      </c>
    </row>
    <row r="62" spans="1:27" x14ac:dyDescent="0.25">
      <c r="A62" s="85">
        <v>123</v>
      </c>
      <c r="B62" s="53"/>
      <c r="C62" s="53"/>
      <c r="D62" s="53"/>
      <c r="E62" s="53"/>
      <c r="F62" s="53"/>
      <c r="G62" s="53">
        <v>1</v>
      </c>
      <c r="I62" s="52" t="s">
        <v>4442</v>
      </c>
      <c r="P62"/>
      <c r="Q62" t="s">
        <v>4448</v>
      </c>
      <c r="R62" s="69" t="s">
        <v>2259</v>
      </c>
      <c r="S62" s="53">
        <v>1000</v>
      </c>
      <c r="T62" s="69">
        <v>60</v>
      </c>
      <c r="V62" s="71" t="s">
        <v>24</v>
      </c>
      <c r="W62" s="71" t="s">
        <v>24</v>
      </c>
      <c r="X62" s="71" t="s">
        <v>24</v>
      </c>
      <c r="Y62" s="71" t="s">
        <v>24</v>
      </c>
      <c r="Z62" s="71">
        <v>0.26917686953135445</v>
      </c>
      <c r="AA62" s="71">
        <v>0.19094007321868961</v>
      </c>
    </row>
    <row r="63" spans="1:27" x14ac:dyDescent="0.25">
      <c r="A63" s="85">
        <v>207</v>
      </c>
      <c r="B63" s="53"/>
      <c r="C63" s="53"/>
      <c r="D63" s="53"/>
      <c r="E63" s="53"/>
      <c r="F63" s="53">
        <v>1</v>
      </c>
      <c r="G63" s="53"/>
      <c r="I63" s="54" t="s">
        <v>151</v>
      </c>
      <c r="P63"/>
      <c r="Q63" t="s">
        <v>4448</v>
      </c>
      <c r="R63" s="69" t="s">
        <v>2359</v>
      </c>
      <c r="S63" s="53">
        <v>1000</v>
      </c>
      <c r="T63" s="69">
        <v>60</v>
      </c>
      <c r="V63" s="71" t="s">
        <v>24</v>
      </c>
      <c r="W63" s="71" t="s">
        <v>24</v>
      </c>
      <c r="X63" s="71" t="s">
        <v>24</v>
      </c>
      <c r="Y63" s="71" t="s">
        <v>24</v>
      </c>
      <c r="Z63" s="71">
        <v>0.38320452953598816</v>
      </c>
      <c r="AA63" s="71">
        <v>0.25830693204428212</v>
      </c>
    </row>
    <row r="64" spans="1:27" x14ac:dyDescent="0.25">
      <c r="A64" s="54" t="s">
        <v>151</v>
      </c>
      <c r="B64" s="53"/>
      <c r="C64" s="53"/>
      <c r="D64" s="53"/>
      <c r="E64" s="53"/>
      <c r="F64" s="53"/>
      <c r="G64" s="53"/>
      <c r="I64" s="55" t="s">
        <v>4438</v>
      </c>
      <c r="N64" s="56">
        <v>-3.427775930949719E-2</v>
      </c>
      <c r="O64" s="56">
        <v>0.13389627039627039</v>
      </c>
      <c r="P64"/>
      <c r="Q64" t="s">
        <v>4448</v>
      </c>
      <c r="R64" s="69" t="s">
        <v>2259</v>
      </c>
      <c r="S64" s="53">
        <v>1000</v>
      </c>
      <c r="T64" s="69">
        <v>120</v>
      </c>
      <c r="V64" s="71" t="s">
        <v>24</v>
      </c>
      <c r="W64" s="71" t="s">
        <v>24</v>
      </c>
      <c r="X64" s="71" t="s">
        <v>24</v>
      </c>
      <c r="Y64" s="71">
        <v>0.15189230078245042</v>
      </c>
      <c r="Z64" s="71">
        <v>0.16159131748754391</v>
      </c>
      <c r="AA64" s="71">
        <v>0.21557377696729393</v>
      </c>
    </row>
    <row r="65" spans="1:27" x14ac:dyDescent="0.25">
      <c r="A65" s="55" t="s">
        <v>4438</v>
      </c>
      <c r="B65" s="53"/>
      <c r="C65" s="53"/>
      <c r="D65" s="53"/>
      <c r="E65" s="53"/>
      <c r="F65" s="53"/>
      <c r="G65" s="53"/>
      <c r="I65" s="52" t="s">
        <v>4443</v>
      </c>
      <c r="P65"/>
      <c r="Q65" t="s">
        <v>4448</v>
      </c>
      <c r="R65" s="69" t="s">
        <v>2359</v>
      </c>
      <c r="S65" s="53">
        <v>1000</v>
      </c>
      <c r="T65" s="69">
        <v>120</v>
      </c>
      <c r="V65" s="71" t="s">
        <v>24</v>
      </c>
      <c r="W65" s="71" t="s">
        <v>24</v>
      </c>
      <c r="X65" s="71" t="s">
        <v>24</v>
      </c>
      <c r="Y65" s="71">
        <v>0.23657029898690385</v>
      </c>
      <c r="Z65" s="71">
        <v>0.14365814097919088</v>
      </c>
      <c r="AA65" s="71">
        <v>0.2167933526276998</v>
      </c>
    </row>
    <row r="66" spans="1:27" x14ac:dyDescent="0.25">
      <c r="A66" s="85">
        <v>23</v>
      </c>
      <c r="B66" s="53"/>
      <c r="C66" s="53"/>
      <c r="D66" s="53"/>
      <c r="E66" s="53"/>
      <c r="F66" s="53">
        <v>1</v>
      </c>
      <c r="G66" s="53"/>
      <c r="I66" s="54" t="s">
        <v>151</v>
      </c>
      <c r="P66"/>
      <c r="Q66" t="s">
        <v>4448</v>
      </c>
      <c r="R66" s="69" t="s">
        <v>2259</v>
      </c>
      <c r="S66" s="53">
        <v>1000</v>
      </c>
      <c r="T66" s="69">
        <v>240</v>
      </c>
      <c r="V66" s="71" t="s">
        <v>24</v>
      </c>
      <c r="W66" s="71" t="s">
        <v>24</v>
      </c>
      <c r="X66" s="71" t="s">
        <v>24</v>
      </c>
      <c r="Y66" s="71" t="s">
        <v>24</v>
      </c>
      <c r="Z66" s="71">
        <v>0.20979614301624933</v>
      </c>
      <c r="AA66" s="71">
        <v>0.17994382052986893</v>
      </c>
    </row>
    <row r="67" spans="1:27" x14ac:dyDescent="0.25">
      <c r="A67" s="85">
        <v>27</v>
      </c>
      <c r="B67" s="53"/>
      <c r="C67" s="53"/>
      <c r="D67" s="53"/>
      <c r="E67" s="53"/>
      <c r="F67" s="53">
        <v>1</v>
      </c>
      <c r="G67" s="53"/>
      <c r="I67" s="55" t="s">
        <v>4438</v>
      </c>
      <c r="N67" s="56">
        <v>0.20283663659116588</v>
      </c>
      <c r="O67" s="56">
        <v>0.12846065468057738</v>
      </c>
      <c r="P67"/>
      <c r="Q67" t="s">
        <v>4448</v>
      </c>
      <c r="R67" s="69" t="s">
        <v>2359</v>
      </c>
      <c r="S67" s="53">
        <v>1000</v>
      </c>
      <c r="T67" s="69">
        <v>240</v>
      </c>
      <c r="V67" s="71" t="s">
        <v>24</v>
      </c>
      <c r="W67" s="71" t="s">
        <v>24</v>
      </c>
      <c r="X67" s="71" t="s">
        <v>24</v>
      </c>
      <c r="Y67" s="71" t="s">
        <v>24</v>
      </c>
      <c r="Z67" s="71">
        <v>0.2153112181202069</v>
      </c>
      <c r="AA67" s="71">
        <v>0.27215133790814083</v>
      </c>
    </row>
    <row r="68" spans="1:27" x14ac:dyDescent="0.25">
      <c r="A68" s="85">
        <v>37</v>
      </c>
      <c r="B68" s="53"/>
      <c r="C68" s="53"/>
      <c r="D68" s="53"/>
      <c r="E68" s="53"/>
      <c r="F68" s="53"/>
      <c r="G68" s="53">
        <v>1</v>
      </c>
      <c r="I68" s="52" t="s">
        <v>4444</v>
      </c>
      <c r="P68"/>
      <c r="Q68" t="s">
        <v>4449</v>
      </c>
      <c r="R68" s="69" t="s">
        <v>1784</v>
      </c>
      <c r="S68" s="53">
        <v>1000</v>
      </c>
      <c r="T68" s="69">
        <v>60</v>
      </c>
      <c r="V68" s="71">
        <v>0.11864406779661017</v>
      </c>
      <c r="W68" s="71" t="s">
        <v>24</v>
      </c>
      <c r="X68" s="71">
        <v>1.6856141856141857E-2</v>
      </c>
      <c r="Y68" s="71" t="s">
        <v>24</v>
      </c>
      <c r="Z68" s="71">
        <v>0.42076963455365562</v>
      </c>
      <c r="AA68" s="71">
        <v>0.17228081657901403</v>
      </c>
    </row>
    <row r="69" spans="1:27" x14ac:dyDescent="0.25">
      <c r="A69" s="85">
        <v>46</v>
      </c>
      <c r="B69" s="53"/>
      <c r="C69" s="53"/>
      <c r="D69" s="53"/>
      <c r="E69" s="53"/>
      <c r="F69" s="53">
        <v>1</v>
      </c>
      <c r="G69" s="53"/>
      <c r="I69" s="54" t="s">
        <v>151</v>
      </c>
      <c r="P69"/>
      <c r="Q69" t="s">
        <v>4450</v>
      </c>
      <c r="R69" s="69" t="s">
        <v>24</v>
      </c>
      <c r="S69" s="53">
        <v>200</v>
      </c>
      <c r="T69" s="69">
        <v>60</v>
      </c>
      <c r="V69" s="71" t="s">
        <v>24</v>
      </c>
      <c r="W69" s="71" t="s">
        <v>24</v>
      </c>
      <c r="X69" s="71" t="s">
        <v>24</v>
      </c>
      <c r="Y69" s="71" t="s">
        <v>24</v>
      </c>
      <c r="Z69" s="71">
        <v>-3.427775930949719E-2</v>
      </c>
      <c r="AA69" s="71">
        <v>0.13389627039627039</v>
      </c>
    </row>
    <row r="70" spans="1:27" x14ac:dyDescent="0.25">
      <c r="A70" s="85">
        <v>48</v>
      </c>
      <c r="B70" s="53"/>
      <c r="C70" s="53"/>
      <c r="D70" s="53"/>
      <c r="E70" s="53"/>
      <c r="F70" s="53"/>
      <c r="G70" s="53">
        <v>1</v>
      </c>
      <c r="I70" s="55" t="s">
        <v>4438</v>
      </c>
      <c r="N70" s="56">
        <v>-0.22402703239912544</v>
      </c>
      <c r="O70" s="56">
        <v>0.19383278765552978</v>
      </c>
      <c r="P70"/>
      <c r="Q70" t="s">
        <v>4450</v>
      </c>
      <c r="R70" s="69" t="s">
        <v>24</v>
      </c>
      <c r="S70" s="53">
        <v>500</v>
      </c>
      <c r="T70" s="69">
        <v>60</v>
      </c>
      <c r="V70" s="71" t="s">
        <v>24</v>
      </c>
      <c r="W70" s="71" t="s">
        <v>24</v>
      </c>
      <c r="X70" s="71" t="s">
        <v>24</v>
      </c>
      <c r="Y70" s="71" t="s">
        <v>24</v>
      </c>
      <c r="Z70" s="71">
        <v>0.20283663659116588</v>
      </c>
      <c r="AA70" s="71">
        <v>0.12846065468057738</v>
      </c>
    </row>
    <row r="71" spans="1:27" x14ac:dyDescent="0.25">
      <c r="A71" s="85">
        <v>64</v>
      </c>
      <c r="B71" s="53"/>
      <c r="C71" s="53"/>
      <c r="D71" s="53"/>
      <c r="E71" s="53"/>
      <c r="F71" s="53">
        <v>1</v>
      </c>
      <c r="G71" s="53"/>
      <c r="I71" s="52" t="s">
        <v>4441</v>
      </c>
      <c r="P71"/>
      <c r="Q71" t="s">
        <v>4450</v>
      </c>
      <c r="R71" s="69" t="s">
        <v>24</v>
      </c>
      <c r="S71" s="53">
        <v>700</v>
      </c>
      <c r="T71" s="69">
        <v>60</v>
      </c>
      <c r="V71" s="71" t="s">
        <v>24</v>
      </c>
      <c r="W71" s="71" t="s">
        <v>24</v>
      </c>
      <c r="X71" s="71" t="s">
        <v>24</v>
      </c>
      <c r="Y71" s="71" t="s">
        <v>24</v>
      </c>
      <c r="Z71" s="71">
        <v>-0.22402703239912544</v>
      </c>
      <c r="AA71" s="71">
        <v>0.19383278765552978</v>
      </c>
    </row>
    <row r="72" spans="1:27" x14ac:dyDescent="0.25">
      <c r="A72" s="85">
        <v>69</v>
      </c>
      <c r="B72" s="53"/>
      <c r="C72" s="53"/>
      <c r="D72" s="53"/>
      <c r="E72" s="53"/>
      <c r="F72" s="53"/>
      <c r="G72" s="53">
        <v>1</v>
      </c>
      <c r="I72" s="54" t="s">
        <v>91</v>
      </c>
      <c r="P72"/>
      <c r="Q72" t="s">
        <v>4450</v>
      </c>
      <c r="R72" s="69" t="s">
        <v>24</v>
      </c>
      <c r="S72" s="53">
        <v>1000</v>
      </c>
      <c r="T72" s="69">
        <v>30</v>
      </c>
      <c r="V72" s="71" t="s">
        <v>24</v>
      </c>
      <c r="W72" s="71" t="s">
        <v>24</v>
      </c>
      <c r="X72" s="71" t="s">
        <v>24</v>
      </c>
      <c r="Y72" s="71" t="s">
        <v>24</v>
      </c>
      <c r="Z72" s="71">
        <v>0.19245238746662549</v>
      </c>
      <c r="AA72" s="71">
        <v>9.783780467570613E-2</v>
      </c>
    </row>
    <row r="73" spans="1:27" x14ac:dyDescent="0.25">
      <c r="A73" s="85">
        <v>72</v>
      </c>
      <c r="B73" s="53"/>
      <c r="C73" s="53"/>
      <c r="D73" s="53"/>
      <c r="E73" s="53"/>
      <c r="F73" s="53"/>
      <c r="G73" s="53">
        <v>1</v>
      </c>
      <c r="I73" s="55" t="s">
        <v>4438</v>
      </c>
      <c r="N73" s="56">
        <v>0.19245238746662549</v>
      </c>
      <c r="O73" s="56">
        <v>9.783780467570613E-2</v>
      </c>
      <c r="P73"/>
      <c r="Q73" t="s">
        <v>4450</v>
      </c>
      <c r="R73" s="69" t="s">
        <v>1784</v>
      </c>
      <c r="S73" s="53">
        <v>1000</v>
      </c>
      <c r="T73" s="69">
        <v>60</v>
      </c>
      <c r="V73" s="71">
        <v>0.35135135135135137</v>
      </c>
      <c r="W73" s="71" t="s">
        <v>24</v>
      </c>
      <c r="X73" s="71">
        <v>0.49674775308928792</v>
      </c>
      <c r="Y73" s="71" t="s">
        <v>24</v>
      </c>
      <c r="Z73" s="71">
        <v>0.43092594685071495</v>
      </c>
      <c r="AA73" s="71">
        <v>0.1675380104513963</v>
      </c>
    </row>
    <row r="74" spans="1:27" x14ac:dyDescent="0.25">
      <c r="A74" s="85">
        <v>90</v>
      </c>
      <c r="B74" s="53"/>
      <c r="C74" s="53"/>
      <c r="D74" s="53"/>
      <c r="E74" s="53"/>
      <c r="F74" s="53"/>
      <c r="G74" s="53">
        <v>1</v>
      </c>
      <c r="I74" s="54" t="s">
        <v>151</v>
      </c>
      <c r="P74"/>
      <c r="Q74" t="s">
        <v>4450</v>
      </c>
      <c r="R74" s="69" t="s">
        <v>24</v>
      </c>
      <c r="S74" s="53">
        <v>1000</v>
      </c>
      <c r="T74" s="69">
        <v>120</v>
      </c>
      <c r="V74" s="71" t="s">
        <v>24</v>
      </c>
      <c r="W74" s="71" t="s">
        <v>24</v>
      </c>
      <c r="X74" s="71" t="s">
        <v>24</v>
      </c>
      <c r="Y74" s="71" t="s">
        <v>24</v>
      </c>
      <c r="Z74" s="71">
        <v>0.4566483868536107</v>
      </c>
      <c r="AA74" s="71">
        <v>0.16467938421332365</v>
      </c>
    </row>
    <row r="75" spans="1:27" x14ac:dyDescent="0.25">
      <c r="A75" s="85">
        <v>102</v>
      </c>
      <c r="B75" s="53"/>
      <c r="C75" s="53"/>
      <c r="D75" s="53"/>
      <c r="E75" s="53"/>
      <c r="F75" s="53">
        <v>1</v>
      </c>
      <c r="G75" s="53"/>
      <c r="I75" s="55" t="s">
        <v>4438</v>
      </c>
      <c r="J75" s="56">
        <v>0.35135135135135137</v>
      </c>
      <c r="L75" s="56">
        <v>0.49674775308928792</v>
      </c>
      <c r="N75" s="56">
        <v>0.43092594685071495</v>
      </c>
      <c r="O75" s="56">
        <v>0.1675380104513963</v>
      </c>
      <c r="P75"/>
      <c r="Q75" t="s">
        <v>4450</v>
      </c>
      <c r="R75" s="69" t="s">
        <v>24</v>
      </c>
      <c r="S75" s="53">
        <v>1000</v>
      </c>
      <c r="T75" s="69">
        <v>240</v>
      </c>
      <c r="V75" s="71" t="s">
        <v>24</v>
      </c>
      <c r="W75" s="71" t="s">
        <v>24</v>
      </c>
      <c r="X75" s="71" t="s">
        <v>24</v>
      </c>
      <c r="Y75" s="71" t="s">
        <v>24</v>
      </c>
      <c r="Z75" s="71">
        <v>0.29799852343640237</v>
      </c>
      <c r="AA75" s="71">
        <v>0.13147901614051155</v>
      </c>
    </row>
    <row r="76" spans="1:27" x14ac:dyDescent="0.25">
      <c r="A76" s="85">
        <v>165</v>
      </c>
      <c r="B76" s="53"/>
      <c r="C76" s="53"/>
      <c r="D76" s="53"/>
      <c r="E76" s="53"/>
      <c r="F76" s="53">
        <v>1</v>
      </c>
      <c r="G76" s="53"/>
      <c r="I76" s="54" t="s">
        <v>271</v>
      </c>
      <c r="P76"/>
      <c r="Q76" t="s">
        <v>4451</v>
      </c>
      <c r="R76" s="69" t="s">
        <v>24</v>
      </c>
      <c r="S76" s="53">
        <v>200</v>
      </c>
      <c r="T76" s="69">
        <v>60</v>
      </c>
      <c r="V76" s="71" t="s">
        <v>24</v>
      </c>
      <c r="W76" s="71" t="s">
        <v>24</v>
      </c>
      <c r="X76" s="71" t="s">
        <v>24</v>
      </c>
      <c r="Y76" s="71" t="s">
        <v>24</v>
      </c>
      <c r="Z76" s="71">
        <v>0.30683588832799702</v>
      </c>
      <c r="AA76" s="71">
        <v>0.50018680516406755</v>
      </c>
    </row>
    <row r="77" spans="1:27" x14ac:dyDescent="0.25">
      <c r="A77" s="85">
        <v>184</v>
      </c>
      <c r="B77" s="53"/>
      <c r="C77" s="53"/>
      <c r="D77" s="53"/>
      <c r="E77" s="53"/>
      <c r="F77" s="53"/>
      <c r="G77" s="53">
        <v>1</v>
      </c>
      <c r="I77" s="55" t="s">
        <v>4438</v>
      </c>
      <c r="N77" s="56">
        <v>0.4566483868536107</v>
      </c>
      <c r="O77" s="56">
        <v>0.16467938421332365</v>
      </c>
      <c r="P77"/>
      <c r="Q77" t="s">
        <v>4451</v>
      </c>
      <c r="R77" s="69" t="s">
        <v>24</v>
      </c>
      <c r="S77" s="53">
        <v>500</v>
      </c>
      <c r="T77" s="69">
        <v>60</v>
      </c>
      <c r="V77" s="71" t="s">
        <v>24</v>
      </c>
      <c r="W77" s="71" t="s">
        <v>24</v>
      </c>
      <c r="X77" s="71" t="s">
        <v>24</v>
      </c>
      <c r="Y77" s="71" t="s">
        <v>24</v>
      </c>
      <c r="Z77" s="71">
        <v>0.50626665605838672</v>
      </c>
      <c r="AA77" s="71">
        <v>0.42132365187699866</v>
      </c>
    </row>
    <row r="78" spans="1:27" x14ac:dyDescent="0.25">
      <c r="A78" s="54" t="s">
        <v>271</v>
      </c>
      <c r="B78" s="53"/>
      <c r="C78" s="53"/>
      <c r="D78" s="53"/>
      <c r="E78" s="53"/>
      <c r="F78" s="53"/>
      <c r="G78" s="53"/>
      <c r="I78" s="54" t="s">
        <v>909</v>
      </c>
      <c r="P78"/>
      <c r="Q78" t="s">
        <v>4451</v>
      </c>
      <c r="R78" s="69" t="s">
        <v>24</v>
      </c>
      <c r="S78" s="53">
        <v>700</v>
      </c>
      <c r="T78" s="69">
        <v>60</v>
      </c>
      <c r="V78" s="71" t="s">
        <v>24</v>
      </c>
      <c r="W78" s="71" t="s">
        <v>24</v>
      </c>
      <c r="X78" s="71" t="s">
        <v>24</v>
      </c>
      <c r="Y78" s="71" t="s">
        <v>24</v>
      </c>
      <c r="Z78" s="71">
        <v>0.39163107905693956</v>
      </c>
      <c r="AA78" s="71">
        <v>0.85065540158086617</v>
      </c>
    </row>
    <row r="79" spans="1:27" x14ac:dyDescent="0.25">
      <c r="A79" s="55" t="s">
        <v>4438</v>
      </c>
      <c r="B79" s="53"/>
      <c r="C79" s="53"/>
      <c r="D79" s="53"/>
      <c r="E79" s="53"/>
      <c r="F79" s="53"/>
      <c r="G79" s="53"/>
      <c r="I79" s="55" t="s">
        <v>4438</v>
      </c>
      <c r="N79" s="56">
        <v>0.29799852343640237</v>
      </c>
      <c r="O79" s="56">
        <v>0.13147901614051155</v>
      </c>
      <c r="P79"/>
      <c r="Q79" t="s">
        <v>4451</v>
      </c>
      <c r="R79" s="69" t="s">
        <v>24</v>
      </c>
      <c r="S79" s="53">
        <v>1000</v>
      </c>
      <c r="T79" s="69">
        <v>30</v>
      </c>
      <c r="V79" s="71" t="s">
        <v>24</v>
      </c>
      <c r="W79" s="71">
        <v>0.23897058823529413</v>
      </c>
      <c r="X79" s="71">
        <v>1.3476845870488832</v>
      </c>
      <c r="Y79" s="71" t="s">
        <v>24</v>
      </c>
      <c r="Z79" s="71">
        <v>0.74548854943453391</v>
      </c>
      <c r="AA79" s="71">
        <v>0.54288755676405898</v>
      </c>
    </row>
    <row r="80" spans="1:27" x14ac:dyDescent="0.25">
      <c r="A80" s="85">
        <v>12</v>
      </c>
      <c r="B80" s="53"/>
      <c r="C80" s="53"/>
      <c r="D80" s="53"/>
      <c r="E80" s="53"/>
      <c r="F80" s="53"/>
      <c r="G80" s="53">
        <v>1</v>
      </c>
      <c r="I80" s="51" t="s">
        <v>1797</v>
      </c>
      <c r="P80"/>
      <c r="Q80" t="s">
        <v>4451</v>
      </c>
      <c r="R80" s="69" t="s">
        <v>24</v>
      </c>
      <c r="S80" s="53">
        <v>1000</v>
      </c>
      <c r="T80" s="69">
        <v>60</v>
      </c>
      <c r="V80" s="71" t="s">
        <v>24</v>
      </c>
      <c r="W80" s="71" t="s">
        <v>24</v>
      </c>
      <c r="X80" s="71" t="s">
        <v>24</v>
      </c>
      <c r="Y80" s="71" t="s">
        <v>24</v>
      </c>
      <c r="Z80" s="71">
        <v>0.97708239307768663</v>
      </c>
      <c r="AA80" s="71">
        <v>0.56104586112933441</v>
      </c>
    </row>
    <row r="81" spans="1:27" x14ac:dyDescent="0.25">
      <c r="A81" s="85">
        <v>25</v>
      </c>
      <c r="B81" s="53"/>
      <c r="C81" s="53"/>
      <c r="D81" s="53"/>
      <c r="E81" s="53"/>
      <c r="F81" s="53">
        <v>1</v>
      </c>
      <c r="G81" s="53"/>
      <c r="I81" s="52" t="s">
        <v>4442</v>
      </c>
      <c r="P81"/>
      <c r="Q81" t="s">
        <v>4451</v>
      </c>
      <c r="R81" s="69" t="s">
        <v>24</v>
      </c>
      <c r="S81" s="53">
        <v>1000</v>
      </c>
      <c r="T81" s="69">
        <v>120</v>
      </c>
      <c r="V81" s="71" t="s">
        <v>24</v>
      </c>
      <c r="W81" s="71" t="s">
        <v>24</v>
      </c>
      <c r="X81" s="71" t="s">
        <v>24</v>
      </c>
      <c r="Y81" s="71" t="s">
        <v>24</v>
      </c>
      <c r="Z81" s="71">
        <v>0.86892246440191157</v>
      </c>
      <c r="AA81" s="71">
        <v>0.84739619163870328</v>
      </c>
    </row>
    <row r="82" spans="1:27" x14ac:dyDescent="0.25">
      <c r="A82" s="85">
        <v>27</v>
      </c>
      <c r="B82" s="53"/>
      <c r="C82" s="53"/>
      <c r="D82" s="53"/>
      <c r="E82" s="53"/>
      <c r="F82" s="53">
        <v>1</v>
      </c>
      <c r="G82" s="53"/>
      <c r="I82" s="54" t="s">
        <v>151</v>
      </c>
      <c r="P82"/>
      <c r="Q82" t="s">
        <v>4451</v>
      </c>
      <c r="R82" s="69" t="s">
        <v>24</v>
      </c>
      <c r="S82" s="53">
        <v>1000</v>
      </c>
      <c r="T82" s="69">
        <v>240</v>
      </c>
      <c r="V82" s="71" t="s">
        <v>24</v>
      </c>
      <c r="W82" s="71" t="s">
        <v>24</v>
      </c>
      <c r="X82" s="71" t="s">
        <v>24</v>
      </c>
      <c r="Y82" s="71" t="s">
        <v>24</v>
      </c>
      <c r="Z82" s="71">
        <v>0.50361972488296958</v>
      </c>
      <c r="AA82" s="71">
        <v>0.59546248007343039</v>
      </c>
    </row>
    <row r="83" spans="1:27" x14ac:dyDescent="0.25">
      <c r="A83" s="85">
        <v>28</v>
      </c>
      <c r="B83" s="53"/>
      <c r="C83" s="53"/>
      <c r="D83" s="53"/>
      <c r="E83" s="53"/>
      <c r="F83" s="53">
        <v>1</v>
      </c>
      <c r="G83" s="53"/>
      <c r="I83" s="55" t="s">
        <v>4438</v>
      </c>
      <c r="N83" s="56">
        <v>0.30683588832799702</v>
      </c>
      <c r="O83" s="56">
        <v>0.50018680516406755</v>
      </c>
      <c r="P83"/>
    </row>
    <row r="84" spans="1:27" x14ac:dyDescent="0.25">
      <c r="A84" s="85">
        <v>29</v>
      </c>
      <c r="B84" s="53"/>
      <c r="C84" s="53"/>
      <c r="D84" s="53"/>
      <c r="E84" s="53"/>
      <c r="F84" s="53"/>
      <c r="G84" s="53">
        <v>2</v>
      </c>
      <c r="I84" s="52" t="s">
        <v>4443</v>
      </c>
      <c r="P84"/>
    </row>
    <row r="85" spans="1:27" x14ac:dyDescent="0.25">
      <c r="A85" s="85">
        <v>30</v>
      </c>
      <c r="B85" s="53"/>
      <c r="C85" s="53"/>
      <c r="D85" s="53"/>
      <c r="E85" s="53"/>
      <c r="F85" s="53">
        <v>1</v>
      </c>
      <c r="G85" s="53"/>
      <c r="I85" s="54" t="s">
        <v>151</v>
      </c>
      <c r="P85"/>
    </row>
    <row r="86" spans="1:27" x14ac:dyDescent="0.25">
      <c r="A86" s="85">
        <v>32</v>
      </c>
      <c r="B86" s="53"/>
      <c r="C86" s="53"/>
      <c r="D86" s="53"/>
      <c r="E86" s="53"/>
      <c r="F86" s="53">
        <v>1</v>
      </c>
      <c r="G86" s="53"/>
      <c r="I86" s="55" t="s">
        <v>4438</v>
      </c>
      <c r="N86" s="56">
        <v>0.50626665605838672</v>
      </c>
      <c r="O86" s="56">
        <v>0.42132365187699866</v>
      </c>
      <c r="P86"/>
    </row>
    <row r="87" spans="1:27" x14ac:dyDescent="0.25">
      <c r="A87" s="85">
        <v>59</v>
      </c>
      <c r="B87" s="53"/>
      <c r="C87" s="53"/>
      <c r="D87" s="53"/>
      <c r="E87" s="53"/>
      <c r="F87" s="53"/>
      <c r="G87" s="53">
        <v>1</v>
      </c>
      <c r="I87" s="52" t="s">
        <v>4444</v>
      </c>
      <c r="P87"/>
    </row>
    <row r="88" spans="1:27" x14ac:dyDescent="0.25">
      <c r="A88" s="85">
        <v>81</v>
      </c>
      <c r="B88" s="53"/>
      <c r="C88" s="53"/>
      <c r="D88" s="53"/>
      <c r="E88" s="53"/>
      <c r="F88" s="53">
        <v>1</v>
      </c>
      <c r="G88" s="53">
        <v>1</v>
      </c>
      <c r="I88" s="54" t="s">
        <v>151</v>
      </c>
      <c r="P88"/>
    </row>
    <row r="89" spans="1:27" x14ac:dyDescent="0.25">
      <c r="A89" s="85">
        <v>119</v>
      </c>
      <c r="B89" s="53"/>
      <c r="C89" s="53"/>
      <c r="D89" s="53"/>
      <c r="E89" s="53"/>
      <c r="F89" s="53"/>
      <c r="G89" s="53">
        <v>1</v>
      </c>
      <c r="I89" s="55" t="s">
        <v>4438</v>
      </c>
      <c r="N89" s="56">
        <v>0.39163107905693956</v>
      </c>
      <c r="O89" s="56">
        <v>0.85065540158086617</v>
      </c>
      <c r="P89"/>
    </row>
    <row r="90" spans="1:27" x14ac:dyDescent="0.25">
      <c r="A90" s="54" t="s">
        <v>909</v>
      </c>
      <c r="B90" s="53"/>
      <c r="C90" s="53"/>
      <c r="D90" s="53"/>
      <c r="E90" s="53"/>
      <c r="F90" s="53"/>
      <c r="G90" s="53"/>
      <c r="I90" s="52" t="s">
        <v>4441</v>
      </c>
      <c r="P90"/>
    </row>
    <row r="91" spans="1:27" x14ac:dyDescent="0.25">
      <c r="A91" s="55" t="s">
        <v>4438</v>
      </c>
      <c r="B91" s="53"/>
      <c r="C91" s="53"/>
      <c r="D91" s="53"/>
      <c r="E91" s="53"/>
      <c r="F91" s="53"/>
      <c r="G91" s="53"/>
      <c r="I91" s="54" t="s">
        <v>91</v>
      </c>
      <c r="P91"/>
    </row>
    <row r="92" spans="1:27" x14ac:dyDescent="0.25">
      <c r="A92" s="85">
        <v>12</v>
      </c>
      <c r="B92" s="53"/>
      <c r="C92" s="53"/>
      <c r="D92" s="53"/>
      <c r="E92" s="53"/>
      <c r="F92" s="53">
        <v>1</v>
      </c>
      <c r="G92" s="53"/>
      <c r="I92" s="55" t="s">
        <v>4438</v>
      </c>
      <c r="K92" s="56">
        <v>0.23897058823529413</v>
      </c>
      <c r="L92" s="56">
        <v>1.3476845870488832</v>
      </c>
      <c r="N92" s="56">
        <v>0.74548854943453391</v>
      </c>
      <c r="O92" s="56">
        <v>0.54288755676405898</v>
      </c>
      <c r="P92"/>
    </row>
    <row r="93" spans="1:27" x14ac:dyDescent="0.25">
      <c r="A93" s="85">
        <v>21</v>
      </c>
      <c r="B93" s="53"/>
      <c r="C93" s="53"/>
      <c r="D93" s="53"/>
      <c r="E93" s="53"/>
      <c r="F93" s="53"/>
      <c r="G93" s="53">
        <v>1</v>
      </c>
      <c r="I93" s="54" t="s">
        <v>151</v>
      </c>
      <c r="P93"/>
    </row>
    <row r="94" spans="1:27" x14ac:dyDescent="0.25">
      <c r="A94" s="85">
        <v>27</v>
      </c>
      <c r="B94" s="53"/>
      <c r="C94" s="53"/>
      <c r="D94" s="53"/>
      <c r="E94" s="53"/>
      <c r="F94" s="53">
        <v>1</v>
      </c>
      <c r="G94" s="53"/>
      <c r="I94" s="55" t="s">
        <v>4438</v>
      </c>
      <c r="N94" s="56">
        <v>0.97708239307768663</v>
      </c>
      <c r="O94" s="56">
        <v>0.56104586112933441</v>
      </c>
      <c r="P94"/>
    </row>
    <row r="95" spans="1:27" x14ac:dyDescent="0.25">
      <c r="A95" s="85">
        <v>28</v>
      </c>
      <c r="B95" s="53"/>
      <c r="C95" s="53"/>
      <c r="D95" s="53"/>
      <c r="E95" s="53"/>
      <c r="F95" s="53"/>
      <c r="G95" s="53">
        <v>1</v>
      </c>
      <c r="I95" s="54" t="s">
        <v>271</v>
      </c>
      <c r="P95"/>
    </row>
    <row r="96" spans="1:27" x14ac:dyDescent="0.25">
      <c r="A96" s="85">
        <v>44</v>
      </c>
      <c r="B96" s="53"/>
      <c r="C96" s="53"/>
      <c r="D96" s="53"/>
      <c r="E96" s="53"/>
      <c r="F96" s="53"/>
      <c r="G96" s="53">
        <v>1</v>
      </c>
      <c r="I96" s="55" t="s">
        <v>4438</v>
      </c>
      <c r="N96" s="56">
        <v>0.86892246440191157</v>
      </c>
      <c r="O96" s="56">
        <v>0.84739619163870328</v>
      </c>
      <c r="P96"/>
    </row>
    <row r="97" spans="1:16" x14ac:dyDescent="0.25">
      <c r="A97" s="85">
        <v>52</v>
      </c>
      <c r="B97" s="53"/>
      <c r="C97" s="53"/>
      <c r="D97" s="53"/>
      <c r="E97" s="53"/>
      <c r="F97" s="53">
        <v>1</v>
      </c>
      <c r="G97" s="53"/>
      <c r="I97" s="54" t="s">
        <v>909</v>
      </c>
      <c r="P97"/>
    </row>
    <row r="98" spans="1:16" x14ac:dyDescent="0.25">
      <c r="A98" s="85">
        <v>55</v>
      </c>
      <c r="B98" s="53"/>
      <c r="C98" s="53"/>
      <c r="D98" s="53"/>
      <c r="E98" s="53"/>
      <c r="F98" s="53">
        <v>1</v>
      </c>
      <c r="G98" s="53"/>
      <c r="I98" s="55" t="s">
        <v>4438</v>
      </c>
      <c r="N98" s="56">
        <v>0.50361972488296958</v>
      </c>
      <c r="O98" s="56">
        <v>0.59546248007343039</v>
      </c>
      <c r="P98"/>
    </row>
    <row r="99" spans="1:16" x14ac:dyDescent="0.25">
      <c r="A99" s="85">
        <v>58</v>
      </c>
      <c r="B99" s="53"/>
      <c r="C99" s="53"/>
      <c r="D99" s="53"/>
      <c r="E99" s="53"/>
      <c r="F99" s="53"/>
      <c r="G99" s="53">
        <v>1</v>
      </c>
      <c r="I99" s="51" t="s">
        <v>4439</v>
      </c>
      <c r="J99" s="56">
        <v>0.23499770957398078</v>
      </c>
      <c r="K99" s="56">
        <v>0.23897058823529413</v>
      </c>
      <c r="L99" s="56">
        <v>0.79287902318152226</v>
      </c>
      <c r="M99" s="56">
        <v>0.24760775852883535</v>
      </c>
      <c r="N99" s="56">
        <v>0.32365628849989525</v>
      </c>
      <c r="O99" s="56">
        <v>0.24826155797782529</v>
      </c>
      <c r="P99"/>
    </row>
    <row r="100" spans="1:16" x14ac:dyDescent="0.25">
      <c r="A100" s="85">
        <v>68</v>
      </c>
      <c r="B100" s="53"/>
      <c r="C100" s="53"/>
      <c r="D100" s="53"/>
      <c r="E100" s="53"/>
      <c r="F100" s="53">
        <v>1</v>
      </c>
      <c r="G100" s="53"/>
    </row>
    <row r="101" spans="1:16" x14ac:dyDescent="0.25">
      <c r="A101" s="85">
        <v>76</v>
      </c>
      <c r="B101" s="53"/>
      <c r="C101" s="53"/>
      <c r="D101" s="53"/>
      <c r="E101" s="53"/>
      <c r="F101" s="53"/>
      <c r="G101" s="53">
        <v>1</v>
      </c>
    </row>
    <row r="102" spans="1:16" x14ac:dyDescent="0.25">
      <c r="A102" s="85">
        <v>78</v>
      </c>
      <c r="B102" s="53"/>
      <c r="C102" s="53"/>
      <c r="D102" s="53"/>
      <c r="E102" s="53"/>
      <c r="F102" s="53"/>
      <c r="G102" s="53">
        <v>1</v>
      </c>
    </row>
    <row r="103" spans="1:16" x14ac:dyDescent="0.25">
      <c r="A103" s="85">
        <v>109</v>
      </c>
      <c r="B103" s="53"/>
      <c r="C103" s="53"/>
      <c r="D103" s="53"/>
      <c r="E103" s="53"/>
      <c r="F103" s="53">
        <v>1</v>
      </c>
      <c r="G103" s="53"/>
    </row>
    <row r="104" spans="1:16" x14ac:dyDescent="0.25">
      <c r="A104" s="51" t="s">
        <v>2258</v>
      </c>
      <c r="B104" s="53"/>
      <c r="C104" s="53"/>
      <c r="D104" s="53"/>
      <c r="E104" s="53"/>
      <c r="F104" s="53"/>
      <c r="G104" s="53"/>
    </row>
    <row r="105" spans="1:16" x14ac:dyDescent="0.25">
      <c r="A105" s="52" t="s">
        <v>4442</v>
      </c>
      <c r="B105" s="53"/>
      <c r="C105" s="53"/>
      <c r="D105" s="53"/>
      <c r="E105" s="53"/>
      <c r="F105" s="53"/>
      <c r="G105" s="53"/>
    </row>
    <row r="106" spans="1:16" x14ac:dyDescent="0.25">
      <c r="A106" s="54" t="s">
        <v>151</v>
      </c>
      <c r="B106" s="53"/>
      <c r="C106" s="53"/>
      <c r="D106" s="53"/>
      <c r="E106" s="53"/>
      <c r="F106" s="53"/>
      <c r="G106" s="53"/>
    </row>
    <row r="107" spans="1:16" x14ac:dyDescent="0.25">
      <c r="A107" s="55" t="s">
        <v>2259</v>
      </c>
      <c r="B107" s="53"/>
      <c r="C107" s="53"/>
      <c r="D107" s="53"/>
      <c r="E107" s="53"/>
      <c r="F107" s="53"/>
      <c r="G107" s="53"/>
    </row>
    <row r="108" spans="1:16" x14ac:dyDescent="0.25">
      <c r="A108" s="85">
        <v>39</v>
      </c>
      <c r="B108" s="53"/>
      <c r="C108" s="53"/>
      <c r="D108" s="53"/>
      <c r="E108" s="53"/>
      <c r="F108" s="53">
        <v>1</v>
      </c>
      <c r="G108" s="53"/>
    </row>
    <row r="109" spans="1:16" x14ac:dyDescent="0.25">
      <c r="A109" s="85">
        <v>77</v>
      </c>
      <c r="B109" s="53"/>
      <c r="C109" s="53"/>
      <c r="D109" s="53"/>
      <c r="E109" s="53"/>
      <c r="F109" s="53">
        <v>1</v>
      </c>
      <c r="G109" s="53"/>
    </row>
    <row r="110" spans="1:16" x14ac:dyDescent="0.25">
      <c r="A110" s="85">
        <v>104</v>
      </c>
      <c r="B110" s="53"/>
      <c r="C110" s="53"/>
      <c r="D110" s="53"/>
      <c r="E110" s="53"/>
      <c r="F110" s="53">
        <v>1</v>
      </c>
      <c r="G110" s="53"/>
    </row>
    <row r="111" spans="1:16" x14ac:dyDescent="0.25">
      <c r="A111" s="85">
        <v>117</v>
      </c>
      <c r="B111" s="53"/>
      <c r="C111" s="53"/>
      <c r="D111" s="53"/>
      <c r="E111" s="53"/>
      <c r="F111" s="53">
        <v>1</v>
      </c>
      <c r="G111" s="53"/>
    </row>
    <row r="112" spans="1:16" x14ac:dyDescent="0.25">
      <c r="A112" s="85">
        <v>130</v>
      </c>
      <c r="B112" s="53"/>
      <c r="C112" s="53"/>
      <c r="D112" s="53"/>
      <c r="E112" s="53"/>
      <c r="F112" s="53">
        <v>1</v>
      </c>
      <c r="G112" s="53"/>
    </row>
    <row r="113" spans="1:7" x14ac:dyDescent="0.25">
      <c r="A113" s="85">
        <v>145</v>
      </c>
      <c r="B113" s="53"/>
      <c r="C113" s="53"/>
      <c r="D113" s="53"/>
      <c r="E113" s="53"/>
      <c r="F113" s="53"/>
      <c r="G113" s="53">
        <v>1</v>
      </c>
    </row>
    <row r="114" spans="1:7" x14ac:dyDescent="0.25">
      <c r="A114" s="85">
        <v>175</v>
      </c>
      <c r="B114" s="53"/>
      <c r="C114" s="53"/>
      <c r="D114" s="53"/>
      <c r="E114" s="53"/>
      <c r="F114" s="53"/>
      <c r="G114" s="53">
        <v>1</v>
      </c>
    </row>
    <row r="115" spans="1:7" x14ac:dyDescent="0.25">
      <c r="A115" s="85">
        <v>232</v>
      </c>
      <c r="B115" s="53"/>
      <c r="C115" s="53"/>
      <c r="D115" s="53"/>
      <c r="E115" s="53"/>
      <c r="F115" s="53">
        <v>1</v>
      </c>
      <c r="G115" s="53"/>
    </row>
    <row r="116" spans="1:7" x14ac:dyDescent="0.25">
      <c r="A116" s="55" t="s">
        <v>2359</v>
      </c>
      <c r="B116" s="53"/>
      <c r="C116" s="53"/>
      <c r="D116" s="53"/>
      <c r="E116" s="53"/>
      <c r="F116" s="53"/>
      <c r="G116" s="53"/>
    </row>
    <row r="117" spans="1:7" x14ac:dyDescent="0.25">
      <c r="A117" s="85">
        <v>76</v>
      </c>
      <c r="B117" s="53"/>
      <c r="C117" s="53"/>
      <c r="D117" s="53"/>
      <c r="E117" s="53"/>
      <c r="F117" s="53">
        <v>1</v>
      </c>
      <c r="G117" s="53"/>
    </row>
    <row r="118" spans="1:7" x14ac:dyDescent="0.25">
      <c r="A118" s="85">
        <v>105</v>
      </c>
      <c r="B118" s="53"/>
      <c r="C118" s="53"/>
      <c r="D118" s="53"/>
      <c r="E118" s="53"/>
      <c r="F118" s="53">
        <v>1</v>
      </c>
      <c r="G118" s="53"/>
    </row>
    <row r="119" spans="1:7" x14ac:dyDescent="0.25">
      <c r="A119" s="85">
        <v>133</v>
      </c>
      <c r="B119" s="53"/>
      <c r="C119" s="53"/>
      <c r="D119" s="53"/>
      <c r="E119" s="53"/>
      <c r="F119" s="53">
        <v>1</v>
      </c>
      <c r="G119" s="53"/>
    </row>
    <row r="120" spans="1:7" x14ac:dyDescent="0.25">
      <c r="A120" s="85">
        <v>173</v>
      </c>
      <c r="B120" s="53"/>
      <c r="C120" s="53"/>
      <c r="D120" s="53"/>
      <c r="E120" s="53"/>
      <c r="F120" s="53">
        <v>1</v>
      </c>
      <c r="G120" s="53"/>
    </row>
    <row r="121" spans="1:7" x14ac:dyDescent="0.25">
      <c r="A121" s="85">
        <v>218</v>
      </c>
      <c r="B121" s="53"/>
      <c r="C121" s="53"/>
      <c r="D121" s="53"/>
      <c r="E121" s="53"/>
      <c r="F121" s="53"/>
      <c r="G121" s="53">
        <v>1</v>
      </c>
    </row>
    <row r="122" spans="1:7" x14ac:dyDescent="0.25">
      <c r="A122" s="85">
        <v>254</v>
      </c>
      <c r="B122" s="53"/>
      <c r="C122" s="53"/>
      <c r="D122" s="53"/>
      <c r="E122" s="53"/>
      <c r="F122" s="53">
        <v>1</v>
      </c>
      <c r="G122" s="53"/>
    </row>
    <row r="123" spans="1:7" x14ac:dyDescent="0.25">
      <c r="A123" s="85">
        <v>368</v>
      </c>
      <c r="B123" s="53"/>
      <c r="C123" s="53"/>
      <c r="D123" s="53"/>
      <c r="E123" s="53"/>
      <c r="F123" s="53">
        <v>1</v>
      </c>
      <c r="G123" s="53"/>
    </row>
    <row r="124" spans="1:7" x14ac:dyDescent="0.25">
      <c r="A124" s="52" t="s">
        <v>4443</v>
      </c>
      <c r="B124" s="53"/>
      <c r="C124" s="53"/>
      <c r="D124" s="53"/>
      <c r="E124" s="53"/>
      <c r="F124" s="53"/>
      <c r="G124" s="53"/>
    </row>
    <row r="125" spans="1:7" x14ac:dyDescent="0.25">
      <c r="A125" s="54" t="s">
        <v>151</v>
      </c>
      <c r="B125" s="53"/>
      <c r="C125" s="53"/>
      <c r="D125" s="53"/>
      <c r="E125" s="53"/>
      <c r="F125" s="53"/>
      <c r="G125" s="53"/>
    </row>
    <row r="126" spans="1:7" x14ac:dyDescent="0.25">
      <c r="A126" s="55" t="s">
        <v>2259</v>
      </c>
      <c r="B126" s="53"/>
      <c r="C126" s="53"/>
      <c r="D126" s="53"/>
      <c r="E126" s="53"/>
      <c r="F126" s="53"/>
      <c r="G126" s="53"/>
    </row>
    <row r="127" spans="1:7" x14ac:dyDescent="0.25">
      <c r="A127" s="85">
        <v>70</v>
      </c>
      <c r="B127" s="53"/>
      <c r="C127" s="53"/>
      <c r="D127" s="53"/>
      <c r="E127" s="53"/>
      <c r="F127" s="53">
        <v>1</v>
      </c>
      <c r="G127" s="53"/>
    </row>
    <row r="128" spans="1:7" x14ac:dyDescent="0.25">
      <c r="A128" s="85">
        <v>118</v>
      </c>
      <c r="B128" s="53"/>
      <c r="C128" s="53"/>
      <c r="D128" s="53"/>
      <c r="E128" s="53"/>
      <c r="F128" s="53"/>
      <c r="G128" s="53">
        <v>1</v>
      </c>
    </row>
    <row r="129" spans="1:7" x14ac:dyDescent="0.25">
      <c r="A129" s="85">
        <v>144</v>
      </c>
      <c r="B129" s="53"/>
      <c r="C129" s="53"/>
      <c r="D129" s="53"/>
      <c r="E129" s="53"/>
      <c r="F129" s="53">
        <v>1</v>
      </c>
      <c r="G129" s="53"/>
    </row>
    <row r="130" spans="1:7" x14ac:dyDescent="0.25">
      <c r="A130" s="85">
        <v>154</v>
      </c>
      <c r="B130" s="53"/>
      <c r="C130" s="53"/>
      <c r="D130" s="53"/>
      <c r="E130" s="53"/>
      <c r="F130" s="53"/>
      <c r="G130" s="53">
        <v>1</v>
      </c>
    </row>
    <row r="131" spans="1:7" x14ac:dyDescent="0.25">
      <c r="A131" s="85">
        <v>213</v>
      </c>
      <c r="B131" s="53"/>
      <c r="C131" s="53"/>
      <c r="D131" s="53"/>
      <c r="E131" s="53"/>
      <c r="F131" s="53"/>
      <c r="G131" s="53">
        <v>1</v>
      </c>
    </row>
    <row r="132" spans="1:7" x14ac:dyDescent="0.25">
      <c r="A132" s="85">
        <v>239</v>
      </c>
      <c r="B132" s="53"/>
      <c r="C132" s="53"/>
      <c r="D132" s="53"/>
      <c r="E132" s="53"/>
      <c r="F132" s="53">
        <v>1</v>
      </c>
      <c r="G132" s="53"/>
    </row>
    <row r="133" spans="1:7" x14ac:dyDescent="0.25">
      <c r="A133" s="85">
        <v>268</v>
      </c>
      <c r="B133" s="53"/>
      <c r="C133" s="53"/>
      <c r="D133" s="53"/>
      <c r="E133" s="53"/>
      <c r="F133" s="53"/>
      <c r="G133" s="53">
        <v>1</v>
      </c>
    </row>
    <row r="134" spans="1:7" x14ac:dyDescent="0.25">
      <c r="A134" s="85">
        <v>280</v>
      </c>
      <c r="B134" s="53"/>
      <c r="C134" s="53"/>
      <c r="D134" s="53"/>
      <c r="E134" s="53"/>
      <c r="F134" s="53"/>
      <c r="G134" s="53">
        <v>1</v>
      </c>
    </row>
    <row r="135" spans="1:7" x14ac:dyDescent="0.25">
      <c r="A135" s="55" t="s">
        <v>2359</v>
      </c>
      <c r="B135" s="53"/>
      <c r="C135" s="53"/>
      <c r="D135" s="53"/>
      <c r="E135" s="53"/>
      <c r="F135" s="53"/>
      <c r="G135" s="53"/>
    </row>
    <row r="136" spans="1:7" x14ac:dyDescent="0.25">
      <c r="A136" s="85">
        <v>131</v>
      </c>
      <c r="B136" s="53"/>
      <c r="C136" s="53"/>
      <c r="D136" s="53"/>
      <c r="E136" s="53"/>
      <c r="F136" s="53">
        <v>1</v>
      </c>
      <c r="G136" s="53"/>
    </row>
    <row r="137" spans="1:7" x14ac:dyDescent="0.25">
      <c r="A137" s="85">
        <v>157</v>
      </c>
      <c r="B137" s="53"/>
      <c r="C137" s="53"/>
      <c r="D137" s="53"/>
      <c r="E137" s="53"/>
      <c r="F137" s="53">
        <v>1</v>
      </c>
      <c r="G137" s="53"/>
    </row>
    <row r="138" spans="1:7" x14ac:dyDescent="0.25">
      <c r="A138" s="85">
        <v>186</v>
      </c>
      <c r="B138" s="53"/>
      <c r="C138" s="53"/>
      <c r="D138" s="53"/>
      <c r="E138" s="53"/>
      <c r="F138" s="53"/>
      <c r="G138" s="53">
        <v>1</v>
      </c>
    </row>
    <row r="139" spans="1:7" x14ac:dyDescent="0.25">
      <c r="A139" s="85">
        <v>218</v>
      </c>
      <c r="B139" s="53"/>
      <c r="C139" s="53"/>
      <c r="D139" s="53"/>
      <c r="E139" s="53"/>
      <c r="F139" s="53">
        <v>1</v>
      </c>
      <c r="G139" s="53"/>
    </row>
    <row r="140" spans="1:7" x14ac:dyDescent="0.25">
      <c r="A140" s="85">
        <v>315</v>
      </c>
      <c r="B140" s="53"/>
      <c r="C140" s="53"/>
      <c r="D140" s="53"/>
      <c r="E140" s="53"/>
      <c r="F140" s="53">
        <v>1</v>
      </c>
      <c r="G140" s="53"/>
    </row>
    <row r="141" spans="1:7" x14ac:dyDescent="0.25">
      <c r="A141" s="85">
        <v>375</v>
      </c>
      <c r="B141" s="53"/>
      <c r="C141" s="53"/>
      <c r="D141" s="53"/>
      <c r="E141" s="53"/>
      <c r="F141" s="53"/>
      <c r="G141" s="53">
        <v>1</v>
      </c>
    </row>
    <row r="142" spans="1:7" x14ac:dyDescent="0.25">
      <c r="A142" s="85">
        <v>404</v>
      </c>
      <c r="B142" s="53"/>
      <c r="C142" s="53"/>
      <c r="D142" s="53"/>
      <c r="E142" s="53"/>
      <c r="F142" s="53"/>
      <c r="G142" s="53">
        <v>1</v>
      </c>
    </row>
    <row r="143" spans="1:7" x14ac:dyDescent="0.25">
      <c r="A143" s="85">
        <v>460</v>
      </c>
      <c r="B143" s="53"/>
      <c r="C143" s="53"/>
      <c r="D143" s="53"/>
      <c r="E143" s="53"/>
      <c r="F143" s="53"/>
      <c r="G143" s="53">
        <v>1</v>
      </c>
    </row>
    <row r="144" spans="1:7" x14ac:dyDescent="0.25">
      <c r="A144" s="85">
        <v>551</v>
      </c>
      <c r="B144" s="53"/>
      <c r="C144" s="53"/>
      <c r="D144" s="53"/>
      <c r="E144" s="53"/>
      <c r="F144" s="53"/>
      <c r="G144" s="53">
        <v>1</v>
      </c>
    </row>
    <row r="145" spans="1:7" x14ac:dyDescent="0.25">
      <c r="A145" s="52" t="s">
        <v>4444</v>
      </c>
      <c r="B145" s="53"/>
      <c r="C145" s="53"/>
      <c r="D145" s="53"/>
      <c r="E145" s="53"/>
      <c r="F145" s="53"/>
      <c r="G145" s="53"/>
    </row>
    <row r="146" spans="1:7" x14ac:dyDescent="0.25">
      <c r="A146" s="54" t="s">
        <v>151</v>
      </c>
      <c r="B146" s="53"/>
      <c r="C146" s="53"/>
      <c r="D146" s="53"/>
      <c r="E146" s="53"/>
      <c r="F146" s="53"/>
      <c r="G146" s="53"/>
    </row>
    <row r="147" spans="1:7" x14ac:dyDescent="0.25">
      <c r="A147" s="55" t="s">
        <v>2259</v>
      </c>
      <c r="B147" s="53"/>
      <c r="C147" s="53"/>
      <c r="D147" s="53"/>
      <c r="E147" s="53"/>
      <c r="F147" s="53"/>
      <c r="G147" s="53"/>
    </row>
    <row r="148" spans="1:7" x14ac:dyDescent="0.25">
      <c r="A148" s="85">
        <v>52</v>
      </c>
      <c r="B148" s="53"/>
      <c r="C148" s="53"/>
      <c r="D148" s="53"/>
      <c r="E148" s="53"/>
      <c r="F148" s="53"/>
      <c r="G148" s="53">
        <v>1</v>
      </c>
    </row>
    <row r="149" spans="1:7" x14ac:dyDescent="0.25">
      <c r="A149" s="85">
        <v>68</v>
      </c>
      <c r="B149" s="53"/>
      <c r="C149" s="53"/>
      <c r="D149" s="53"/>
      <c r="E149" s="53"/>
      <c r="F149" s="53">
        <v>1</v>
      </c>
      <c r="G149" s="53"/>
    </row>
    <row r="150" spans="1:7" x14ac:dyDescent="0.25">
      <c r="A150" s="85">
        <v>73</v>
      </c>
      <c r="B150" s="53"/>
      <c r="C150" s="53"/>
      <c r="D150" s="53"/>
      <c r="E150" s="53"/>
      <c r="F150" s="53">
        <v>1</v>
      </c>
      <c r="G150" s="53"/>
    </row>
    <row r="151" spans="1:7" x14ac:dyDescent="0.25">
      <c r="A151" s="85">
        <v>79</v>
      </c>
      <c r="B151" s="53"/>
      <c r="C151" s="53"/>
      <c r="D151" s="53"/>
      <c r="E151" s="53"/>
      <c r="F151" s="53">
        <v>1</v>
      </c>
      <c r="G151" s="53"/>
    </row>
    <row r="152" spans="1:7" x14ac:dyDescent="0.25">
      <c r="A152" s="85">
        <v>80</v>
      </c>
      <c r="B152" s="53"/>
      <c r="C152" s="53"/>
      <c r="D152" s="53"/>
      <c r="E152" s="53"/>
      <c r="F152" s="53">
        <v>1</v>
      </c>
      <c r="G152" s="53"/>
    </row>
    <row r="153" spans="1:7" x14ac:dyDescent="0.25">
      <c r="A153" s="85">
        <v>86</v>
      </c>
      <c r="B153" s="53"/>
      <c r="C153" s="53"/>
      <c r="D153" s="53"/>
      <c r="E153" s="53"/>
      <c r="F153" s="53">
        <v>1</v>
      </c>
      <c r="G153" s="53"/>
    </row>
    <row r="154" spans="1:7" x14ac:dyDescent="0.25">
      <c r="A154" s="85">
        <v>106</v>
      </c>
      <c r="B154" s="53"/>
      <c r="C154" s="53"/>
      <c r="D154" s="53"/>
      <c r="E154" s="53"/>
      <c r="F154" s="53"/>
      <c r="G154" s="53">
        <v>1</v>
      </c>
    </row>
    <row r="155" spans="1:7" x14ac:dyDescent="0.25">
      <c r="A155" s="85">
        <v>116</v>
      </c>
      <c r="B155" s="53"/>
      <c r="C155" s="53"/>
      <c r="D155" s="53"/>
      <c r="E155" s="53"/>
      <c r="F155" s="53">
        <v>1</v>
      </c>
      <c r="G155" s="53"/>
    </row>
    <row r="156" spans="1:7" x14ac:dyDescent="0.25">
      <c r="A156" s="85">
        <v>139</v>
      </c>
      <c r="B156" s="53"/>
      <c r="C156" s="53"/>
      <c r="D156" s="53"/>
      <c r="E156" s="53"/>
      <c r="F156" s="53"/>
      <c r="G156" s="53">
        <v>1</v>
      </c>
    </row>
    <row r="157" spans="1:7" x14ac:dyDescent="0.25">
      <c r="A157" s="85">
        <v>196</v>
      </c>
      <c r="B157" s="53"/>
      <c r="C157" s="53"/>
      <c r="D157" s="53"/>
      <c r="E157" s="53"/>
      <c r="F157" s="53"/>
      <c r="G157" s="53">
        <v>1</v>
      </c>
    </row>
    <row r="158" spans="1:7" x14ac:dyDescent="0.25">
      <c r="A158" s="55" t="s">
        <v>2359</v>
      </c>
      <c r="B158" s="53"/>
      <c r="C158" s="53"/>
      <c r="D158" s="53"/>
      <c r="E158" s="53"/>
      <c r="F158" s="53"/>
      <c r="G158" s="53"/>
    </row>
    <row r="159" spans="1:7" x14ac:dyDescent="0.25">
      <c r="A159" s="85">
        <v>90</v>
      </c>
      <c r="B159" s="53"/>
      <c r="C159" s="53"/>
      <c r="D159" s="53"/>
      <c r="E159" s="53"/>
      <c r="F159" s="53">
        <v>1</v>
      </c>
      <c r="G159" s="53"/>
    </row>
    <row r="160" spans="1:7" x14ac:dyDescent="0.25">
      <c r="A160" s="85">
        <v>92</v>
      </c>
      <c r="B160" s="53"/>
      <c r="C160" s="53"/>
      <c r="D160" s="53"/>
      <c r="E160" s="53"/>
      <c r="F160" s="53">
        <v>1</v>
      </c>
      <c r="G160" s="53"/>
    </row>
    <row r="161" spans="1:7" x14ac:dyDescent="0.25">
      <c r="A161" s="85">
        <v>97</v>
      </c>
      <c r="B161" s="53"/>
      <c r="C161" s="53"/>
      <c r="D161" s="53"/>
      <c r="E161" s="53"/>
      <c r="F161" s="53">
        <v>1</v>
      </c>
      <c r="G161" s="53">
        <v>1</v>
      </c>
    </row>
    <row r="162" spans="1:7" x14ac:dyDescent="0.25">
      <c r="A162" s="85">
        <v>105</v>
      </c>
      <c r="B162" s="53"/>
      <c r="C162" s="53"/>
      <c r="D162" s="53"/>
      <c r="E162" s="53"/>
      <c r="F162" s="53">
        <v>1</v>
      </c>
      <c r="G162" s="53"/>
    </row>
    <row r="163" spans="1:7" x14ac:dyDescent="0.25">
      <c r="A163" s="85">
        <v>113</v>
      </c>
      <c r="B163" s="53"/>
      <c r="C163" s="53"/>
      <c r="D163" s="53"/>
      <c r="E163" s="53"/>
      <c r="F163" s="53">
        <v>1</v>
      </c>
      <c r="G163" s="53"/>
    </row>
    <row r="164" spans="1:7" x14ac:dyDescent="0.25">
      <c r="A164" s="85">
        <v>163</v>
      </c>
      <c r="B164" s="53"/>
      <c r="C164" s="53"/>
      <c r="D164" s="53"/>
      <c r="E164" s="53"/>
      <c r="F164" s="53">
        <v>1</v>
      </c>
      <c r="G164" s="53"/>
    </row>
    <row r="165" spans="1:7" x14ac:dyDescent="0.25">
      <c r="A165" s="85">
        <v>179</v>
      </c>
      <c r="B165" s="53"/>
      <c r="C165" s="53"/>
      <c r="D165" s="53"/>
      <c r="E165" s="53"/>
      <c r="F165" s="53"/>
      <c r="G165" s="53">
        <v>1</v>
      </c>
    </row>
    <row r="166" spans="1:7" x14ac:dyDescent="0.25">
      <c r="A166" s="85">
        <v>198</v>
      </c>
      <c r="B166" s="53"/>
      <c r="C166" s="53"/>
      <c r="D166" s="53"/>
      <c r="E166" s="53"/>
      <c r="F166" s="53"/>
      <c r="G166" s="53">
        <v>1</v>
      </c>
    </row>
    <row r="167" spans="1:7" x14ac:dyDescent="0.25">
      <c r="A167" s="85">
        <v>218</v>
      </c>
      <c r="B167" s="53"/>
      <c r="C167" s="53"/>
      <c r="D167" s="53"/>
      <c r="E167" s="53"/>
      <c r="F167" s="53"/>
      <c r="G167" s="53">
        <v>1</v>
      </c>
    </row>
    <row r="168" spans="1:7" x14ac:dyDescent="0.25">
      <c r="A168" s="85">
        <v>274</v>
      </c>
      <c r="B168" s="53"/>
      <c r="C168" s="53"/>
      <c r="D168" s="53"/>
      <c r="E168" s="53"/>
      <c r="F168" s="53"/>
      <c r="G168" s="53">
        <v>1</v>
      </c>
    </row>
    <row r="169" spans="1:7" x14ac:dyDescent="0.25">
      <c r="A169" s="52" t="s">
        <v>4441</v>
      </c>
      <c r="B169" s="53"/>
      <c r="C169" s="53"/>
      <c r="D169" s="53"/>
      <c r="E169" s="53"/>
      <c r="F169" s="53"/>
      <c r="G169" s="53"/>
    </row>
    <row r="170" spans="1:7" x14ac:dyDescent="0.25">
      <c r="A170" s="54" t="s">
        <v>48</v>
      </c>
      <c r="B170" s="53"/>
      <c r="C170" s="53"/>
      <c r="D170" s="53"/>
      <c r="E170" s="53"/>
      <c r="F170" s="53"/>
      <c r="G170" s="53"/>
    </row>
    <row r="171" spans="1:7" x14ac:dyDescent="0.25">
      <c r="A171" s="55" t="s">
        <v>2259</v>
      </c>
      <c r="B171" s="53"/>
      <c r="C171" s="53"/>
      <c r="D171" s="53"/>
      <c r="E171" s="53"/>
      <c r="F171" s="53"/>
      <c r="G171" s="53"/>
    </row>
    <row r="172" spans="1:7" x14ac:dyDescent="0.25">
      <c r="A172" s="85">
        <v>79</v>
      </c>
      <c r="B172" s="53"/>
      <c r="C172" s="53"/>
      <c r="D172" s="53"/>
      <c r="E172" s="53">
        <v>1</v>
      </c>
      <c r="F172" s="53"/>
      <c r="G172" s="53"/>
    </row>
    <row r="173" spans="1:7" x14ac:dyDescent="0.25">
      <c r="A173" s="85">
        <v>130</v>
      </c>
      <c r="B173" s="53"/>
      <c r="C173" s="53"/>
      <c r="D173" s="53"/>
      <c r="E173" s="53">
        <v>1</v>
      </c>
      <c r="F173" s="53"/>
      <c r="G173" s="53"/>
    </row>
    <row r="174" spans="1:7" x14ac:dyDescent="0.25">
      <c r="A174" s="85">
        <v>143</v>
      </c>
      <c r="B174" s="53"/>
      <c r="C174" s="53"/>
      <c r="D174" s="53"/>
      <c r="E174" s="53"/>
      <c r="F174" s="53">
        <v>1</v>
      </c>
      <c r="G174" s="53"/>
    </row>
    <row r="175" spans="1:7" x14ac:dyDescent="0.25">
      <c r="A175" s="85">
        <v>199</v>
      </c>
      <c r="B175" s="53"/>
      <c r="C175" s="53"/>
      <c r="D175" s="53"/>
      <c r="E175" s="53">
        <v>1</v>
      </c>
      <c r="F175" s="53"/>
      <c r="G175" s="53"/>
    </row>
    <row r="176" spans="1:7" x14ac:dyDescent="0.25">
      <c r="A176" s="85">
        <v>219</v>
      </c>
      <c r="B176" s="53"/>
      <c r="C176" s="53"/>
      <c r="D176" s="53"/>
      <c r="E176" s="53"/>
      <c r="F176" s="53"/>
      <c r="G176" s="53">
        <v>1</v>
      </c>
    </row>
    <row r="177" spans="1:7" x14ac:dyDescent="0.25">
      <c r="A177" s="85">
        <v>222</v>
      </c>
      <c r="B177" s="53"/>
      <c r="C177" s="53"/>
      <c r="D177" s="53"/>
      <c r="E177" s="53">
        <v>1</v>
      </c>
      <c r="F177" s="53"/>
      <c r="G177" s="53"/>
    </row>
    <row r="178" spans="1:7" x14ac:dyDescent="0.25">
      <c r="A178" s="85">
        <v>241</v>
      </c>
      <c r="B178" s="53"/>
      <c r="C178" s="53"/>
      <c r="D178" s="53"/>
      <c r="E178" s="53"/>
      <c r="F178" s="53"/>
      <c r="G178" s="53">
        <v>1</v>
      </c>
    </row>
    <row r="179" spans="1:7" x14ac:dyDescent="0.25">
      <c r="A179" s="85">
        <v>290</v>
      </c>
      <c r="B179" s="53"/>
      <c r="C179" s="53"/>
      <c r="D179" s="53"/>
      <c r="E179" s="53">
        <v>1</v>
      </c>
      <c r="F179" s="53"/>
      <c r="G179" s="53"/>
    </row>
    <row r="180" spans="1:7" x14ac:dyDescent="0.25">
      <c r="A180" s="85">
        <v>309</v>
      </c>
      <c r="B180" s="53"/>
      <c r="C180" s="53"/>
      <c r="D180" s="53"/>
      <c r="E180" s="53"/>
      <c r="F180" s="53">
        <v>1</v>
      </c>
      <c r="G180" s="53"/>
    </row>
    <row r="181" spans="1:7" x14ac:dyDescent="0.25">
      <c r="A181" s="85">
        <v>342</v>
      </c>
      <c r="B181" s="53"/>
      <c r="C181" s="53"/>
      <c r="D181" s="53"/>
      <c r="E181" s="53"/>
      <c r="F181" s="53"/>
      <c r="G181" s="53">
        <v>1</v>
      </c>
    </row>
    <row r="182" spans="1:7" x14ac:dyDescent="0.25">
      <c r="A182" s="85">
        <v>377</v>
      </c>
      <c r="B182" s="53"/>
      <c r="C182" s="53"/>
      <c r="D182" s="53"/>
      <c r="E182" s="53">
        <v>1</v>
      </c>
      <c r="F182" s="53"/>
      <c r="G182" s="53"/>
    </row>
    <row r="183" spans="1:7" x14ac:dyDescent="0.25">
      <c r="A183" s="85">
        <v>383</v>
      </c>
      <c r="B183" s="53"/>
      <c r="C183" s="53"/>
      <c r="D183" s="53"/>
      <c r="E183" s="53"/>
      <c r="F183" s="53"/>
      <c r="G183" s="53">
        <v>1</v>
      </c>
    </row>
    <row r="184" spans="1:7" x14ac:dyDescent="0.25">
      <c r="A184" s="85">
        <v>396</v>
      </c>
      <c r="B184" s="53"/>
      <c r="C184" s="53"/>
      <c r="D184" s="53"/>
      <c r="E184" s="53"/>
      <c r="F184" s="53">
        <v>1</v>
      </c>
      <c r="G184" s="53"/>
    </row>
    <row r="185" spans="1:7" x14ac:dyDescent="0.25">
      <c r="A185" s="85">
        <v>490</v>
      </c>
      <c r="B185" s="53"/>
      <c r="C185" s="53"/>
      <c r="D185" s="53"/>
      <c r="E185" s="53"/>
      <c r="F185" s="53"/>
      <c r="G185" s="53">
        <v>1</v>
      </c>
    </row>
    <row r="186" spans="1:7" x14ac:dyDescent="0.25">
      <c r="A186" s="85">
        <v>507</v>
      </c>
      <c r="B186" s="53"/>
      <c r="C186" s="53"/>
      <c r="D186" s="53"/>
      <c r="E186" s="53"/>
      <c r="F186" s="53"/>
      <c r="G186" s="53">
        <v>1</v>
      </c>
    </row>
    <row r="187" spans="1:7" x14ac:dyDescent="0.25">
      <c r="A187" s="55" t="s">
        <v>2359</v>
      </c>
      <c r="B187" s="53"/>
      <c r="C187" s="53"/>
      <c r="D187" s="53"/>
      <c r="E187" s="53"/>
      <c r="F187" s="53"/>
      <c r="G187" s="53"/>
    </row>
    <row r="188" spans="1:7" x14ac:dyDescent="0.25">
      <c r="A188" s="85">
        <v>91</v>
      </c>
      <c r="B188" s="53"/>
      <c r="C188" s="53"/>
      <c r="D188" s="53"/>
      <c r="E188" s="53"/>
      <c r="F188" s="53"/>
      <c r="G188" s="53">
        <v>1</v>
      </c>
    </row>
    <row r="189" spans="1:7" x14ac:dyDescent="0.25">
      <c r="A189" s="85">
        <v>94</v>
      </c>
      <c r="B189" s="53"/>
      <c r="C189" s="53"/>
      <c r="D189" s="53"/>
      <c r="E189" s="53">
        <v>1</v>
      </c>
      <c r="F189" s="53"/>
      <c r="G189" s="53"/>
    </row>
    <row r="190" spans="1:7" x14ac:dyDescent="0.25">
      <c r="A190" s="85">
        <v>140</v>
      </c>
      <c r="B190" s="53"/>
      <c r="C190" s="53"/>
      <c r="D190" s="53"/>
      <c r="E190" s="53">
        <v>1</v>
      </c>
      <c r="F190" s="53"/>
      <c r="G190" s="53"/>
    </row>
    <row r="191" spans="1:7" x14ac:dyDescent="0.25">
      <c r="A191" s="85">
        <v>146</v>
      </c>
      <c r="B191" s="53"/>
      <c r="C191" s="53"/>
      <c r="D191" s="53"/>
      <c r="E191" s="53"/>
      <c r="F191" s="53">
        <v>1</v>
      </c>
      <c r="G191" s="53"/>
    </row>
    <row r="192" spans="1:7" x14ac:dyDescent="0.25">
      <c r="A192" s="85">
        <v>229</v>
      </c>
      <c r="B192" s="53"/>
      <c r="C192" s="53"/>
      <c r="D192" s="53"/>
      <c r="E192" s="53">
        <v>1</v>
      </c>
      <c r="F192" s="53"/>
      <c r="G192" s="53"/>
    </row>
    <row r="193" spans="1:7" x14ac:dyDescent="0.25">
      <c r="A193" s="85">
        <v>271</v>
      </c>
      <c r="B193" s="53"/>
      <c r="C193" s="53"/>
      <c r="D193" s="53"/>
      <c r="E193" s="53"/>
      <c r="F193" s="53"/>
      <c r="G193" s="53">
        <v>1</v>
      </c>
    </row>
    <row r="194" spans="1:7" x14ac:dyDescent="0.25">
      <c r="A194" s="85">
        <v>277</v>
      </c>
      <c r="B194" s="53"/>
      <c r="C194" s="53"/>
      <c r="D194" s="53"/>
      <c r="E194" s="53">
        <v>1</v>
      </c>
      <c r="F194" s="53"/>
      <c r="G194" s="53"/>
    </row>
    <row r="195" spans="1:7" x14ac:dyDescent="0.25">
      <c r="A195" s="85">
        <v>307</v>
      </c>
      <c r="B195" s="53"/>
      <c r="C195" s="53"/>
      <c r="D195" s="53"/>
      <c r="E195" s="53"/>
      <c r="F195" s="53">
        <v>1</v>
      </c>
      <c r="G195" s="53"/>
    </row>
    <row r="196" spans="1:7" x14ac:dyDescent="0.25">
      <c r="A196" s="85">
        <v>310</v>
      </c>
      <c r="B196" s="53"/>
      <c r="C196" s="53"/>
      <c r="D196" s="53"/>
      <c r="E196" s="53">
        <v>1</v>
      </c>
      <c r="F196" s="53"/>
      <c r="G196" s="53"/>
    </row>
    <row r="197" spans="1:7" x14ac:dyDescent="0.25">
      <c r="A197" s="85">
        <v>314</v>
      </c>
      <c r="B197" s="53"/>
      <c r="C197" s="53"/>
      <c r="D197" s="53"/>
      <c r="E197" s="53"/>
      <c r="F197" s="53">
        <v>1</v>
      </c>
      <c r="G197" s="53"/>
    </row>
    <row r="198" spans="1:7" x14ac:dyDescent="0.25">
      <c r="A198" s="85">
        <v>384</v>
      </c>
      <c r="B198" s="53"/>
      <c r="C198" s="53"/>
      <c r="D198" s="53"/>
      <c r="E198" s="53"/>
      <c r="F198" s="53"/>
      <c r="G198" s="53">
        <v>1</v>
      </c>
    </row>
    <row r="199" spans="1:7" x14ac:dyDescent="0.25">
      <c r="A199" s="85">
        <v>401</v>
      </c>
      <c r="B199" s="53"/>
      <c r="C199" s="53"/>
      <c r="D199" s="53"/>
      <c r="E199" s="53"/>
      <c r="F199" s="53"/>
      <c r="G199" s="53">
        <v>1</v>
      </c>
    </row>
    <row r="200" spans="1:7" x14ac:dyDescent="0.25">
      <c r="A200" s="85">
        <v>432</v>
      </c>
      <c r="B200" s="53"/>
      <c r="C200" s="53"/>
      <c r="D200" s="53"/>
      <c r="E200" s="53">
        <v>1</v>
      </c>
      <c r="F200" s="53"/>
      <c r="G200" s="53"/>
    </row>
    <row r="201" spans="1:7" x14ac:dyDescent="0.25">
      <c r="A201" s="85">
        <v>491</v>
      </c>
      <c r="B201" s="53"/>
      <c r="C201" s="53"/>
      <c r="D201" s="53"/>
      <c r="E201" s="53"/>
      <c r="F201" s="53"/>
      <c r="G201" s="53">
        <v>1</v>
      </c>
    </row>
    <row r="202" spans="1:7" x14ac:dyDescent="0.25">
      <c r="A202" s="85">
        <v>545</v>
      </c>
      <c r="B202" s="53"/>
      <c r="C202" s="53"/>
      <c r="D202" s="53"/>
      <c r="E202" s="53"/>
      <c r="F202" s="53"/>
      <c r="G202" s="53">
        <v>1</v>
      </c>
    </row>
    <row r="203" spans="1:7" x14ac:dyDescent="0.25">
      <c r="A203" s="54" t="s">
        <v>91</v>
      </c>
      <c r="B203" s="53"/>
      <c r="C203" s="53"/>
      <c r="D203" s="53"/>
      <c r="E203" s="53"/>
      <c r="F203" s="53"/>
      <c r="G203" s="53"/>
    </row>
    <row r="204" spans="1:7" x14ac:dyDescent="0.25">
      <c r="A204" s="55" t="s">
        <v>2259</v>
      </c>
      <c r="B204" s="53"/>
      <c r="C204" s="53"/>
      <c r="D204" s="53"/>
      <c r="E204" s="53"/>
      <c r="F204" s="53"/>
      <c r="G204" s="53"/>
    </row>
    <row r="205" spans="1:7" x14ac:dyDescent="0.25">
      <c r="A205" s="85">
        <v>20</v>
      </c>
      <c r="B205" s="53"/>
      <c r="C205" s="53"/>
      <c r="D205" s="53"/>
      <c r="E205" s="53"/>
      <c r="F205" s="53">
        <v>1</v>
      </c>
      <c r="G205" s="53"/>
    </row>
    <row r="206" spans="1:7" x14ac:dyDescent="0.25">
      <c r="A206" s="85">
        <v>42</v>
      </c>
      <c r="B206" s="53"/>
      <c r="C206" s="53"/>
      <c r="D206" s="53"/>
      <c r="E206" s="53"/>
      <c r="F206" s="53">
        <v>1</v>
      </c>
      <c r="G206" s="53"/>
    </row>
    <row r="207" spans="1:7" x14ac:dyDescent="0.25">
      <c r="A207" s="85">
        <v>64</v>
      </c>
      <c r="B207" s="53"/>
      <c r="C207" s="53"/>
      <c r="D207" s="53"/>
      <c r="E207" s="53">
        <v>1</v>
      </c>
      <c r="F207" s="53"/>
      <c r="G207" s="53"/>
    </row>
    <row r="208" spans="1:7" x14ac:dyDescent="0.25">
      <c r="A208" s="85">
        <v>70</v>
      </c>
      <c r="B208" s="53"/>
      <c r="C208" s="53"/>
      <c r="D208" s="53"/>
      <c r="E208" s="53">
        <v>1</v>
      </c>
      <c r="F208" s="53"/>
      <c r="G208" s="53"/>
    </row>
    <row r="209" spans="1:7" x14ac:dyDescent="0.25">
      <c r="A209" s="85">
        <v>96</v>
      </c>
      <c r="B209" s="53"/>
      <c r="C209" s="53"/>
      <c r="D209" s="53"/>
      <c r="E209" s="53"/>
      <c r="F209" s="53">
        <v>1</v>
      </c>
      <c r="G209" s="53"/>
    </row>
    <row r="210" spans="1:7" x14ac:dyDescent="0.25">
      <c r="A210" s="85">
        <v>99</v>
      </c>
      <c r="B210" s="53"/>
      <c r="C210" s="53"/>
      <c r="D210" s="53"/>
      <c r="E210" s="53">
        <v>1</v>
      </c>
      <c r="F210" s="53"/>
      <c r="G210" s="53"/>
    </row>
    <row r="211" spans="1:7" x14ac:dyDescent="0.25">
      <c r="A211" s="85">
        <v>101</v>
      </c>
      <c r="B211" s="53"/>
      <c r="C211" s="53"/>
      <c r="D211" s="53"/>
      <c r="E211" s="53">
        <v>1</v>
      </c>
      <c r="F211" s="53"/>
      <c r="G211" s="53"/>
    </row>
    <row r="212" spans="1:7" x14ac:dyDescent="0.25">
      <c r="A212" s="85">
        <v>140</v>
      </c>
      <c r="B212" s="53"/>
      <c r="C212" s="53"/>
      <c r="D212" s="53"/>
      <c r="E212" s="53"/>
      <c r="F212" s="53"/>
      <c r="G212" s="53">
        <v>1</v>
      </c>
    </row>
    <row r="213" spans="1:7" x14ac:dyDescent="0.25">
      <c r="A213" s="85">
        <v>151</v>
      </c>
      <c r="B213" s="53"/>
      <c r="C213" s="53"/>
      <c r="D213" s="53"/>
      <c r="E213" s="53"/>
      <c r="F213" s="53">
        <v>1</v>
      </c>
      <c r="G213" s="53"/>
    </row>
    <row r="214" spans="1:7" x14ac:dyDescent="0.25">
      <c r="A214" s="85">
        <v>153</v>
      </c>
      <c r="B214" s="53"/>
      <c r="C214" s="53"/>
      <c r="D214" s="53"/>
      <c r="E214" s="53">
        <v>1</v>
      </c>
      <c r="F214" s="53"/>
      <c r="G214" s="53"/>
    </row>
    <row r="215" spans="1:7" x14ac:dyDescent="0.25">
      <c r="A215" s="85">
        <v>186</v>
      </c>
      <c r="B215" s="53"/>
      <c r="C215" s="53"/>
      <c r="D215" s="53"/>
      <c r="E215" s="53"/>
      <c r="F215" s="53"/>
      <c r="G215" s="53">
        <v>1</v>
      </c>
    </row>
    <row r="216" spans="1:7" x14ac:dyDescent="0.25">
      <c r="A216" s="85">
        <v>245</v>
      </c>
      <c r="B216" s="53"/>
      <c r="C216" s="53"/>
      <c r="D216" s="53"/>
      <c r="E216" s="53"/>
      <c r="F216" s="53"/>
      <c r="G216" s="53">
        <v>1</v>
      </c>
    </row>
    <row r="217" spans="1:7" x14ac:dyDescent="0.25">
      <c r="A217" s="85">
        <v>261</v>
      </c>
      <c r="B217" s="53"/>
      <c r="C217" s="53"/>
      <c r="D217" s="53"/>
      <c r="E217" s="53">
        <v>1</v>
      </c>
      <c r="F217" s="53"/>
      <c r="G217" s="53"/>
    </row>
    <row r="218" spans="1:7" x14ac:dyDescent="0.25">
      <c r="A218" s="85">
        <v>263</v>
      </c>
      <c r="B218" s="53"/>
      <c r="C218" s="53"/>
      <c r="D218" s="53"/>
      <c r="E218" s="53"/>
      <c r="F218" s="53"/>
      <c r="G218" s="53">
        <v>1</v>
      </c>
    </row>
    <row r="219" spans="1:7" x14ac:dyDescent="0.25">
      <c r="A219" s="85">
        <v>344</v>
      </c>
      <c r="B219" s="53"/>
      <c r="C219" s="53"/>
      <c r="D219" s="53"/>
      <c r="E219" s="53"/>
      <c r="F219" s="53"/>
      <c r="G219" s="53">
        <v>1</v>
      </c>
    </row>
    <row r="220" spans="1:7" x14ac:dyDescent="0.25">
      <c r="A220" s="85">
        <v>393</v>
      </c>
      <c r="B220" s="53"/>
      <c r="C220" s="53"/>
      <c r="D220" s="53"/>
      <c r="E220" s="53"/>
      <c r="F220" s="53">
        <v>1</v>
      </c>
      <c r="G220" s="53"/>
    </row>
    <row r="221" spans="1:7" x14ac:dyDescent="0.25">
      <c r="A221" s="55" t="s">
        <v>2359</v>
      </c>
      <c r="B221" s="53"/>
      <c r="C221" s="53"/>
      <c r="D221" s="53"/>
      <c r="E221" s="53"/>
      <c r="F221" s="53"/>
      <c r="G221" s="53"/>
    </row>
    <row r="222" spans="1:7" x14ac:dyDescent="0.25">
      <c r="A222" s="85">
        <v>39</v>
      </c>
      <c r="B222" s="53"/>
      <c r="C222" s="53"/>
      <c r="D222" s="53"/>
      <c r="E222" s="53"/>
      <c r="F222" s="53">
        <v>1</v>
      </c>
      <c r="G222" s="53"/>
    </row>
    <row r="223" spans="1:7" x14ac:dyDescent="0.25">
      <c r="A223" s="85">
        <v>66</v>
      </c>
      <c r="B223" s="53"/>
      <c r="C223" s="53"/>
      <c r="D223" s="53"/>
      <c r="E223" s="53"/>
      <c r="F223" s="53">
        <v>1</v>
      </c>
      <c r="G223" s="53"/>
    </row>
    <row r="224" spans="1:7" x14ac:dyDescent="0.25">
      <c r="A224" s="85">
        <v>73</v>
      </c>
      <c r="B224" s="53"/>
      <c r="C224" s="53"/>
      <c r="D224" s="53"/>
      <c r="E224" s="53">
        <v>1</v>
      </c>
      <c r="F224" s="53"/>
      <c r="G224" s="53"/>
    </row>
    <row r="225" spans="1:7" x14ac:dyDescent="0.25">
      <c r="A225" s="85">
        <v>78</v>
      </c>
      <c r="B225" s="53"/>
      <c r="C225" s="53"/>
      <c r="D225" s="53"/>
      <c r="E225" s="53"/>
      <c r="F225" s="53">
        <v>1</v>
      </c>
      <c r="G225" s="53"/>
    </row>
    <row r="226" spans="1:7" x14ac:dyDescent="0.25">
      <c r="A226" s="85">
        <v>79</v>
      </c>
      <c r="B226" s="53"/>
      <c r="C226" s="53"/>
      <c r="D226" s="53"/>
      <c r="E226" s="53">
        <v>1</v>
      </c>
      <c r="F226" s="53"/>
      <c r="G226" s="53"/>
    </row>
    <row r="227" spans="1:7" x14ac:dyDescent="0.25">
      <c r="A227" s="85">
        <v>119</v>
      </c>
      <c r="B227" s="53"/>
      <c r="C227" s="53"/>
      <c r="D227" s="53"/>
      <c r="E227" s="53">
        <v>1</v>
      </c>
      <c r="F227" s="53"/>
      <c r="G227" s="53"/>
    </row>
    <row r="228" spans="1:7" x14ac:dyDescent="0.25">
      <c r="A228" s="85">
        <v>142</v>
      </c>
      <c r="B228" s="53"/>
      <c r="C228" s="53"/>
      <c r="D228" s="53"/>
      <c r="E228" s="53">
        <v>1</v>
      </c>
      <c r="F228" s="53"/>
      <c r="G228" s="53">
        <v>1</v>
      </c>
    </row>
    <row r="229" spans="1:7" x14ac:dyDescent="0.25">
      <c r="A229" s="85">
        <v>151</v>
      </c>
      <c r="B229" s="53"/>
      <c r="C229" s="53"/>
      <c r="D229" s="53"/>
      <c r="E229" s="53"/>
      <c r="F229" s="53">
        <v>1</v>
      </c>
      <c r="G229" s="53"/>
    </row>
    <row r="230" spans="1:7" x14ac:dyDescent="0.25">
      <c r="A230" s="85">
        <v>252</v>
      </c>
      <c r="B230" s="53"/>
      <c r="C230" s="53"/>
      <c r="D230" s="53"/>
      <c r="E230" s="53">
        <v>1</v>
      </c>
      <c r="F230" s="53"/>
      <c r="G230" s="53"/>
    </row>
    <row r="231" spans="1:7" x14ac:dyDescent="0.25">
      <c r="A231" s="85">
        <v>307</v>
      </c>
      <c r="B231" s="53"/>
      <c r="C231" s="53"/>
      <c r="D231" s="53"/>
      <c r="E231" s="53">
        <v>1</v>
      </c>
      <c r="F231" s="53"/>
      <c r="G231" s="53"/>
    </row>
    <row r="232" spans="1:7" x14ac:dyDescent="0.25">
      <c r="A232" s="85">
        <v>311</v>
      </c>
      <c r="B232" s="53"/>
      <c r="C232" s="53"/>
      <c r="D232" s="53"/>
      <c r="E232" s="53"/>
      <c r="F232" s="53"/>
      <c r="G232" s="53">
        <v>1</v>
      </c>
    </row>
    <row r="233" spans="1:7" x14ac:dyDescent="0.25">
      <c r="A233" s="85">
        <v>318</v>
      </c>
      <c r="B233" s="53"/>
      <c r="C233" s="53"/>
      <c r="D233" s="53"/>
      <c r="E233" s="53"/>
      <c r="F233" s="53"/>
      <c r="G233" s="53">
        <v>1</v>
      </c>
    </row>
    <row r="234" spans="1:7" x14ac:dyDescent="0.25">
      <c r="A234" s="85">
        <v>327</v>
      </c>
      <c r="B234" s="53"/>
      <c r="C234" s="53"/>
      <c r="D234" s="53"/>
      <c r="E234" s="53"/>
      <c r="F234" s="53"/>
      <c r="G234" s="53">
        <v>1</v>
      </c>
    </row>
    <row r="235" spans="1:7" x14ac:dyDescent="0.25">
      <c r="A235" s="85">
        <v>348</v>
      </c>
      <c r="B235" s="53"/>
      <c r="C235" s="53"/>
      <c r="D235" s="53"/>
      <c r="E235" s="53"/>
      <c r="F235" s="53"/>
      <c r="G235" s="53">
        <v>1</v>
      </c>
    </row>
    <row r="236" spans="1:7" x14ac:dyDescent="0.25">
      <c r="A236" s="85">
        <v>384</v>
      </c>
      <c r="B236" s="53"/>
      <c r="C236" s="53"/>
      <c r="D236" s="53"/>
      <c r="E236" s="53"/>
      <c r="F236" s="53">
        <v>1</v>
      </c>
      <c r="G236" s="53"/>
    </row>
    <row r="237" spans="1:7" x14ac:dyDescent="0.25">
      <c r="A237" s="54" t="s">
        <v>151</v>
      </c>
      <c r="B237" s="53"/>
      <c r="C237" s="53"/>
      <c r="D237" s="53"/>
      <c r="E237" s="53"/>
      <c r="F237" s="53"/>
      <c r="G237" s="53"/>
    </row>
    <row r="238" spans="1:7" x14ac:dyDescent="0.25">
      <c r="A238" s="55" t="s">
        <v>2259</v>
      </c>
      <c r="B238" s="53"/>
      <c r="C238" s="53"/>
      <c r="D238" s="53"/>
      <c r="E238" s="53"/>
      <c r="F238" s="53"/>
      <c r="G238" s="53"/>
    </row>
    <row r="239" spans="1:7" x14ac:dyDescent="0.25">
      <c r="A239" s="85">
        <v>63</v>
      </c>
      <c r="B239" s="53"/>
      <c r="C239" s="53"/>
      <c r="D239" s="53"/>
      <c r="E239" s="53"/>
      <c r="F239" s="53">
        <v>1</v>
      </c>
      <c r="G239" s="53"/>
    </row>
    <row r="240" spans="1:7" x14ac:dyDescent="0.25">
      <c r="A240" s="85">
        <v>69</v>
      </c>
      <c r="B240" s="53"/>
      <c r="C240" s="53"/>
      <c r="D240" s="53"/>
      <c r="E240" s="53"/>
      <c r="F240" s="53">
        <v>1</v>
      </c>
      <c r="G240" s="53"/>
    </row>
    <row r="241" spans="1:7" x14ac:dyDescent="0.25">
      <c r="A241" s="85">
        <v>111</v>
      </c>
      <c r="B241" s="53"/>
      <c r="C241" s="53"/>
      <c r="D241" s="53"/>
      <c r="E241" s="53"/>
      <c r="F241" s="53">
        <v>1</v>
      </c>
      <c r="G241" s="53"/>
    </row>
    <row r="242" spans="1:7" x14ac:dyDescent="0.25">
      <c r="A242" s="85">
        <v>182</v>
      </c>
      <c r="B242" s="53"/>
      <c r="C242" s="53"/>
      <c r="D242" s="53"/>
      <c r="E242" s="53"/>
      <c r="F242" s="53">
        <v>1</v>
      </c>
      <c r="G242" s="53"/>
    </row>
    <row r="243" spans="1:7" x14ac:dyDescent="0.25">
      <c r="A243" s="85">
        <v>193</v>
      </c>
      <c r="B243" s="53"/>
      <c r="C243" s="53"/>
      <c r="D243" s="53"/>
      <c r="E243" s="53"/>
      <c r="F243" s="53"/>
      <c r="G243" s="53">
        <v>1</v>
      </c>
    </row>
    <row r="244" spans="1:7" x14ac:dyDescent="0.25">
      <c r="A244" s="85">
        <v>202</v>
      </c>
      <c r="B244" s="53"/>
      <c r="C244" s="53"/>
      <c r="D244" s="53"/>
      <c r="E244" s="53"/>
      <c r="F244" s="53">
        <v>1</v>
      </c>
      <c r="G244" s="53"/>
    </row>
    <row r="245" spans="1:7" x14ac:dyDescent="0.25">
      <c r="A245" s="85">
        <v>211</v>
      </c>
      <c r="B245" s="53"/>
      <c r="C245" s="53"/>
      <c r="D245" s="53"/>
      <c r="E245" s="53"/>
      <c r="F245" s="53"/>
      <c r="G245" s="53">
        <v>1</v>
      </c>
    </row>
    <row r="246" spans="1:7" x14ac:dyDescent="0.25">
      <c r="A246" s="85">
        <v>216</v>
      </c>
      <c r="B246" s="53"/>
      <c r="C246" s="53"/>
      <c r="D246" s="53"/>
      <c r="E246" s="53"/>
      <c r="F246" s="53">
        <v>1</v>
      </c>
      <c r="G246" s="53"/>
    </row>
    <row r="247" spans="1:7" x14ac:dyDescent="0.25">
      <c r="A247" s="85">
        <v>232</v>
      </c>
      <c r="B247" s="53"/>
      <c r="C247" s="53"/>
      <c r="D247" s="53"/>
      <c r="E247" s="53"/>
      <c r="F247" s="53">
        <v>1</v>
      </c>
      <c r="G247" s="53"/>
    </row>
    <row r="248" spans="1:7" x14ac:dyDescent="0.25">
      <c r="A248" s="85">
        <v>267</v>
      </c>
      <c r="B248" s="53"/>
      <c r="C248" s="53"/>
      <c r="D248" s="53"/>
      <c r="E248" s="53"/>
      <c r="F248" s="53">
        <v>1</v>
      </c>
      <c r="G248" s="53"/>
    </row>
    <row r="249" spans="1:7" x14ac:dyDescent="0.25">
      <c r="A249" s="85">
        <v>358</v>
      </c>
      <c r="B249" s="53"/>
      <c r="C249" s="53"/>
      <c r="D249" s="53"/>
      <c r="E249" s="53"/>
      <c r="F249" s="53"/>
      <c r="G249" s="53">
        <v>1</v>
      </c>
    </row>
    <row r="250" spans="1:7" x14ac:dyDescent="0.25">
      <c r="A250" s="85">
        <v>361</v>
      </c>
      <c r="B250" s="53"/>
      <c r="C250" s="53"/>
      <c r="D250" s="53"/>
      <c r="E250" s="53"/>
      <c r="F250" s="53"/>
      <c r="G250" s="53">
        <v>1</v>
      </c>
    </row>
    <row r="251" spans="1:7" x14ac:dyDescent="0.25">
      <c r="A251" s="85">
        <v>501</v>
      </c>
      <c r="B251" s="53"/>
      <c r="C251" s="53"/>
      <c r="D251" s="53"/>
      <c r="E251" s="53"/>
      <c r="F251" s="53"/>
      <c r="G251" s="53">
        <v>1</v>
      </c>
    </row>
    <row r="252" spans="1:7" x14ac:dyDescent="0.25">
      <c r="A252" s="85" t="s">
        <v>4438</v>
      </c>
      <c r="B252" s="53"/>
      <c r="C252" s="53"/>
      <c r="D252" s="53"/>
      <c r="E252" s="53"/>
      <c r="F252" s="53"/>
      <c r="G252" s="53"/>
    </row>
    <row r="253" spans="1:7" x14ac:dyDescent="0.25">
      <c r="A253" s="55" t="s">
        <v>2359</v>
      </c>
      <c r="B253" s="53"/>
      <c r="C253" s="53"/>
      <c r="D253" s="53"/>
      <c r="E253" s="53"/>
      <c r="F253" s="53"/>
      <c r="G253" s="53"/>
    </row>
    <row r="254" spans="1:7" x14ac:dyDescent="0.25">
      <c r="A254" s="85">
        <v>93</v>
      </c>
      <c r="B254" s="53"/>
      <c r="C254" s="53"/>
      <c r="D254" s="53"/>
      <c r="E254" s="53"/>
      <c r="F254" s="53">
        <v>1</v>
      </c>
      <c r="G254" s="53"/>
    </row>
    <row r="255" spans="1:7" x14ac:dyDescent="0.25">
      <c r="A255" s="85">
        <v>95</v>
      </c>
      <c r="B255" s="53"/>
      <c r="C255" s="53"/>
      <c r="D255" s="53"/>
      <c r="E255" s="53"/>
      <c r="F255" s="53">
        <v>1</v>
      </c>
      <c r="G255" s="53"/>
    </row>
    <row r="256" spans="1:7" x14ac:dyDescent="0.25">
      <c r="A256" s="85">
        <v>122</v>
      </c>
      <c r="B256" s="53"/>
      <c r="C256" s="53"/>
      <c r="D256" s="53"/>
      <c r="E256" s="53"/>
      <c r="F256" s="53">
        <v>1</v>
      </c>
      <c r="G256" s="53"/>
    </row>
    <row r="257" spans="1:7" x14ac:dyDescent="0.25">
      <c r="A257" s="85">
        <v>214</v>
      </c>
      <c r="B257" s="53"/>
      <c r="C257" s="53"/>
      <c r="D257" s="53"/>
      <c r="E257" s="53"/>
      <c r="F257" s="53">
        <v>1</v>
      </c>
      <c r="G257" s="53"/>
    </row>
    <row r="258" spans="1:7" x14ac:dyDescent="0.25">
      <c r="A258" s="85">
        <v>238</v>
      </c>
      <c r="B258" s="53"/>
      <c r="C258" s="53"/>
      <c r="D258" s="53"/>
      <c r="E258" s="53"/>
      <c r="F258" s="53">
        <v>1</v>
      </c>
      <c r="G258" s="53"/>
    </row>
    <row r="259" spans="1:7" x14ac:dyDescent="0.25">
      <c r="A259" s="85">
        <v>246</v>
      </c>
      <c r="B259" s="53"/>
      <c r="C259" s="53"/>
      <c r="D259" s="53"/>
      <c r="E259" s="53"/>
      <c r="F259" s="53"/>
      <c r="G259" s="53">
        <v>1</v>
      </c>
    </row>
    <row r="260" spans="1:7" x14ac:dyDescent="0.25">
      <c r="A260" s="85">
        <v>261</v>
      </c>
      <c r="B260" s="53"/>
      <c r="C260" s="53"/>
      <c r="D260" s="53"/>
      <c r="E260" s="53"/>
      <c r="F260" s="53"/>
      <c r="G260" s="53">
        <v>1</v>
      </c>
    </row>
    <row r="261" spans="1:7" x14ac:dyDescent="0.25">
      <c r="A261" s="85">
        <v>391</v>
      </c>
      <c r="B261" s="53"/>
      <c r="C261" s="53"/>
      <c r="D261" s="53"/>
      <c r="E261" s="53"/>
      <c r="F261" s="53"/>
      <c r="G261" s="53">
        <v>1</v>
      </c>
    </row>
    <row r="262" spans="1:7" x14ac:dyDescent="0.25">
      <c r="A262" s="85">
        <v>400</v>
      </c>
      <c r="B262" s="53"/>
      <c r="C262" s="53"/>
      <c r="D262" s="53"/>
      <c r="E262" s="53"/>
      <c r="F262" s="53"/>
      <c r="G262" s="53">
        <v>1</v>
      </c>
    </row>
    <row r="263" spans="1:7" x14ac:dyDescent="0.25">
      <c r="A263" s="85">
        <v>431</v>
      </c>
      <c r="B263" s="53"/>
      <c r="C263" s="53"/>
      <c r="D263" s="53"/>
      <c r="E263" s="53"/>
      <c r="F263" s="53">
        <v>1</v>
      </c>
      <c r="G263" s="53"/>
    </row>
    <row r="264" spans="1:7" x14ac:dyDescent="0.25">
      <c r="A264" s="85">
        <v>475</v>
      </c>
      <c r="B264" s="53"/>
      <c r="C264" s="53"/>
      <c r="D264" s="53"/>
      <c r="E264" s="53"/>
      <c r="F264" s="53">
        <v>1</v>
      </c>
      <c r="G264" s="53"/>
    </row>
    <row r="265" spans="1:7" x14ac:dyDescent="0.25">
      <c r="A265" s="85">
        <v>492</v>
      </c>
      <c r="B265" s="53"/>
      <c r="C265" s="53"/>
      <c r="D265" s="53"/>
      <c r="E265" s="53"/>
      <c r="F265" s="53"/>
      <c r="G265" s="53">
        <v>1</v>
      </c>
    </row>
    <row r="266" spans="1:7" x14ac:dyDescent="0.25">
      <c r="A266" s="85">
        <v>562</v>
      </c>
      <c r="B266" s="53"/>
      <c r="C266" s="53"/>
      <c r="D266" s="53"/>
      <c r="E266" s="53"/>
      <c r="F266" s="53"/>
      <c r="G266" s="53">
        <v>1</v>
      </c>
    </row>
    <row r="267" spans="1:7" x14ac:dyDescent="0.25">
      <c r="A267" s="85" t="s">
        <v>4438</v>
      </c>
      <c r="B267" s="53"/>
      <c r="C267" s="53"/>
      <c r="D267" s="53"/>
      <c r="E267" s="53"/>
      <c r="F267" s="53"/>
      <c r="G267" s="53"/>
    </row>
    <row r="268" spans="1:7" x14ac:dyDescent="0.25">
      <c r="A268" s="54" t="s">
        <v>271</v>
      </c>
      <c r="B268" s="53"/>
      <c r="C268" s="53"/>
      <c r="D268" s="53"/>
      <c r="E268" s="53"/>
      <c r="F268" s="53"/>
      <c r="G268" s="53"/>
    </row>
    <row r="269" spans="1:7" x14ac:dyDescent="0.25">
      <c r="A269" s="55" t="s">
        <v>2259</v>
      </c>
      <c r="B269" s="53"/>
      <c r="C269" s="53"/>
      <c r="D269" s="53"/>
      <c r="E269" s="53"/>
      <c r="F269" s="53"/>
      <c r="G269" s="53"/>
    </row>
    <row r="270" spans="1:7" x14ac:dyDescent="0.25">
      <c r="A270" s="85">
        <v>131</v>
      </c>
      <c r="B270" s="53"/>
      <c r="C270" s="53"/>
      <c r="D270" s="53"/>
      <c r="E270" s="53"/>
      <c r="F270" s="53"/>
      <c r="G270" s="53">
        <v>1</v>
      </c>
    </row>
    <row r="271" spans="1:7" x14ac:dyDescent="0.25">
      <c r="A271" s="85">
        <v>134</v>
      </c>
      <c r="B271" s="53"/>
      <c r="C271" s="53"/>
      <c r="D271" s="53"/>
      <c r="E271" s="53"/>
      <c r="F271" s="53"/>
      <c r="G271" s="53">
        <v>1</v>
      </c>
    </row>
    <row r="272" spans="1:7" x14ac:dyDescent="0.25">
      <c r="A272" s="85">
        <v>138</v>
      </c>
      <c r="B272" s="53"/>
      <c r="C272" s="53"/>
      <c r="D272" s="53"/>
      <c r="E272" s="53"/>
      <c r="F272" s="53"/>
      <c r="G272" s="53">
        <v>1</v>
      </c>
    </row>
    <row r="273" spans="1:7" x14ac:dyDescent="0.25">
      <c r="A273" s="85">
        <v>159</v>
      </c>
      <c r="B273" s="53"/>
      <c r="C273" s="53"/>
      <c r="D273" s="53"/>
      <c r="E273" s="53"/>
      <c r="F273" s="53">
        <v>1</v>
      </c>
      <c r="G273" s="53"/>
    </row>
    <row r="274" spans="1:7" x14ac:dyDescent="0.25">
      <c r="A274" s="85">
        <v>160</v>
      </c>
      <c r="B274" s="53"/>
      <c r="C274" s="53"/>
      <c r="D274" s="53"/>
      <c r="E274" s="53"/>
      <c r="F274" s="53">
        <v>2</v>
      </c>
      <c r="G274" s="53"/>
    </row>
    <row r="275" spans="1:7" x14ac:dyDescent="0.25">
      <c r="A275" s="85">
        <v>165</v>
      </c>
      <c r="B275" s="53"/>
      <c r="C275" s="53"/>
      <c r="D275" s="53"/>
      <c r="E275" s="53"/>
      <c r="F275" s="53"/>
      <c r="G275" s="53">
        <v>1</v>
      </c>
    </row>
    <row r="276" spans="1:7" x14ac:dyDescent="0.25">
      <c r="A276" s="85">
        <v>177</v>
      </c>
      <c r="B276" s="53"/>
      <c r="C276" s="53"/>
      <c r="D276" s="53"/>
      <c r="E276" s="53">
        <v>1</v>
      </c>
      <c r="F276" s="53"/>
      <c r="G276" s="53"/>
    </row>
    <row r="277" spans="1:7" x14ac:dyDescent="0.25">
      <c r="A277" s="85">
        <v>197</v>
      </c>
      <c r="B277" s="53"/>
      <c r="C277" s="53"/>
      <c r="D277" s="53"/>
      <c r="E277" s="53"/>
      <c r="F277" s="53"/>
      <c r="G277" s="53">
        <v>1</v>
      </c>
    </row>
    <row r="278" spans="1:7" x14ac:dyDescent="0.25">
      <c r="A278" s="85">
        <v>231</v>
      </c>
      <c r="B278" s="53"/>
      <c r="C278" s="53"/>
      <c r="D278" s="53"/>
      <c r="E278" s="53"/>
      <c r="F278" s="53">
        <v>1</v>
      </c>
      <c r="G278" s="53"/>
    </row>
    <row r="279" spans="1:7" x14ac:dyDescent="0.25">
      <c r="A279" s="85">
        <v>440</v>
      </c>
      <c r="B279" s="53"/>
      <c r="C279" s="53"/>
      <c r="D279" s="53"/>
      <c r="E279" s="53"/>
      <c r="F279" s="53">
        <v>1</v>
      </c>
      <c r="G279" s="53"/>
    </row>
    <row r="280" spans="1:7" x14ac:dyDescent="0.25">
      <c r="A280" s="85">
        <v>478</v>
      </c>
      <c r="B280" s="53"/>
      <c r="C280" s="53"/>
      <c r="D280" s="53"/>
      <c r="E280" s="53">
        <v>1</v>
      </c>
      <c r="F280" s="53"/>
      <c r="G280" s="53"/>
    </row>
    <row r="281" spans="1:7" x14ac:dyDescent="0.25">
      <c r="A281" s="55" t="s">
        <v>2359</v>
      </c>
      <c r="B281" s="53"/>
      <c r="C281" s="53"/>
      <c r="D281" s="53"/>
      <c r="E281" s="53"/>
      <c r="F281" s="53"/>
      <c r="G281" s="53"/>
    </row>
    <row r="282" spans="1:7" x14ac:dyDescent="0.25">
      <c r="A282" s="85">
        <v>147</v>
      </c>
      <c r="B282" s="53"/>
      <c r="C282" s="53"/>
      <c r="D282" s="53"/>
      <c r="E282" s="53"/>
      <c r="F282" s="53">
        <v>1</v>
      </c>
      <c r="G282" s="53"/>
    </row>
    <row r="283" spans="1:7" x14ac:dyDescent="0.25">
      <c r="A283" s="85">
        <v>159</v>
      </c>
      <c r="B283" s="53"/>
      <c r="C283" s="53"/>
      <c r="D283" s="53"/>
      <c r="E283" s="53"/>
      <c r="F283" s="53">
        <v>1</v>
      </c>
      <c r="G283" s="53">
        <v>1</v>
      </c>
    </row>
    <row r="284" spans="1:7" x14ac:dyDescent="0.25">
      <c r="A284" s="85">
        <v>196</v>
      </c>
      <c r="B284" s="53"/>
      <c r="C284" s="53"/>
      <c r="D284" s="53"/>
      <c r="E284" s="53"/>
      <c r="F284" s="53">
        <v>1</v>
      </c>
      <c r="G284" s="53"/>
    </row>
    <row r="285" spans="1:7" x14ac:dyDescent="0.25">
      <c r="A285" s="85">
        <v>213</v>
      </c>
      <c r="B285" s="53"/>
      <c r="C285" s="53"/>
      <c r="D285" s="53"/>
      <c r="E285" s="53">
        <v>1</v>
      </c>
      <c r="F285" s="53"/>
      <c r="G285" s="53"/>
    </row>
    <row r="286" spans="1:7" x14ac:dyDescent="0.25">
      <c r="A286" s="85">
        <v>219</v>
      </c>
      <c r="B286" s="53"/>
      <c r="C286" s="53"/>
      <c r="D286" s="53"/>
      <c r="E286" s="53"/>
      <c r="F286" s="53"/>
      <c r="G286" s="53">
        <v>1</v>
      </c>
    </row>
    <row r="287" spans="1:7" x14ac:dyDescent="0.25">
      <c r="A287" s="85">
        <v>230</v>
      </c>
      <c r="B287" s="53"/>
      <c r="C287" s="53"/>
      <c r="D287" s="53"/>
      <c r="E287" s="53"/>
      <c r="F287" s="53"/>
      <c r="G287" s="53">
        <v>1</v>
      </c>
    </row>
    <row r="288" spans="1:7" x14ac:dyDescent="0.25">
      <c r="A288" s="85">
        <v>240</v>
      </c>
      <c r="B288" s="53"/>
      <c r="C288" s="53"/>
      <c r="D288" s="53"/>
      <c r="E288" s="53"/>
      <c r="F288" s="53">
        <v>1</v>
      </c>
      <c r="G288" s="53">
        <v>1</v>
      </c>
    </row>
    <row r="289" spans="1:7" x14ac:dyDescent="0.25">
      <c r="A289" s="85">
        <v>249</v>
      </c>
      <c r="B289" s="53"/>
      <c r="C289" s="53"/>
      <c r="D289" s="53"/>
      <c r="E289" s="53"/>
      <c r="F289" s="53"/>
      <c r="G289" s="53">
        <v>1</v>
      </c>
    </row>
    <row r="290" spans="1:7" x14ac:dyDescent="0.25">
      <c r="A290" s="85">
        <v>347</v>
      </c>
      <c r="B290" s="53"/>
      <c r="C290" s="53"/>
      <c r="D290" s="53"/>
      <c r="E290" s="53"/>
      <c r="F290" s="53">
        <v>1</v>
      </c>
      <c r="G290" s="53"/>
    </row>
    <row r="291" spans="1:7" x14ac:dyDescent="0.25">
      <c r="A291" s="85">
        <v>570</v>
      </c>
      <c r="B291" s="53"/>
      <c r="C291" s="53"/>
      <c r="D291" s="53"/>
      <c r="E291" s="53">
        <v>1</v>
      </c>
      <c r="F291" s="53"/>
      <c r="G291" s="53"/>
    </row>
    <row r="292" spans="1:7" x14ac:dyDescent="0.25">
      <c r="A292" s="54" t="s">
        <v>909</v>
      </c>
      <c r="B292" s="53"/>
      <c r="C292" s="53"/>
      <c r="D292" s="53"/>
      <c r="E292" s="53"/>
      <c r="F292" s="53"/>
      <c r="G292" s="53"/>
    </row>
    <row r="293" spans="1:7" x14ac:dyDescent="0.25">
      <c r="A293" s="55" t="s">
        <v>2259</v>
      </c>
      <c r="B293" s="53"/>
      <c r="C293" s="53"/>
      <c r="D293" s="53"/>
      <c r="E293" s="53"/>
      <c r="F293" s="53"/>
      <c r="G293" s="53"/>
    </row>
    <row r="294" spans="1:7" x14ac:dyDescent="0.25">
      <c r="A294" s="85">
        <v>69</v>
      </c>
      <c r="B294" s="53"/>
      <c r="C294" s="53"/>
      <c r="D294" s="53"/>
      <c r="E294" s="53"/>
      <c r="F294" s="53">
        <v>1</v>
      </c>
      <c r="G294" s="53"/>
    </row>
    <row r="295" spans="1:7" x14ac:dyDescent="0.25">
      <c r="A295" s="85">
        <v>93</v>
      </c>
      <c r="B295" s="53"/>
      <c r="C295" s="53"/>
      <c r="D295" s="53"/>
      <c r="E295" s="53"/>
      <c r="F295" s="53">
        <v>1</v>
      </c>
      <c r="G295" s="53"/>
    </row>
    <row r="296" spans="1:7" x14ac:dyDescent="0.25">
      <c r="A296" s="85">
        <v>106</v>
      </c>
      <c r="B296" s="53"/>
      <c r="C296" s="53"/>
      <c r="D296" s="53"/>
      <c r="E296" s="53"/>
      <c r="F296" s="53"/>
      <c r="G296" s="53">
        <v>1</v>
      </c>
    </row>
    <row r="297" spans="1:7" x14ac:dyDescent="0.25">
      <c r="A297" s="85">
        <v>150</v>
      </c>
      <c r="B297" s="53"/>
      <c r="C297" s="53"/>
      <c r="D297" s="53"/>
      <c r="E297" s="53"/>
      <c r="F297" s="53"/>
      <c r="G297" s="53">
        <v>1</v>
      </c>
    </row>
    <row r="298" spans="1:7" x14ac:dyDescent="0.25">
      <c r="A298" s="85">
        <v>163</v>
      </c>
      <c r="B298" s="53"/>
      <c r="C298" s="53"/>
      <c r="D298" s="53"/>
      <c r="E298" s="53"/>
      <c r="F298" s="53">
        <v>1</v>
      </c>
      <c r="G298" s="53"/>
    </row>
    <row r="299" spans="1:7" x14ac:dyDescent="0.25">
      <c r="A299" s="85">
        <v>164</v>
      </c>
      <c r="B299" s="53"/>
      <c r="C299" s="53"/>
      <c r="D299" s="53"/>
      <c r="E299" s="53"/>
      <c r="F299" s="53"/>
      <c r="G299" s="53">
        <v>1</v>
      </c>
    </row>
    <row r="300" spans="1:7" x14ac:dyDescent="0.25">
      <c r="A300" s="85">
        <v>178</v>
      </c>
      <c r="B300" s="53"/>
      <c r="C300" s="53"/>
      <c r="D300" s="53"/>
      <c r="E300" s="53"/>
      <c r="F300" s="53"/>
      <c r="G300" s="53">
        <v>1</v>
      </c>
    </row>
    <row r="301" spans="1:7" x14ac:dyDescent="0.25">
      <c r="A301" s="85">
        <v>189</v>
      </c>
      <c r="B301" s="53"/>
      <c r="C301" s="53"/>
      <c r="D301" s="53"/>
      <c r="E301" s="53"/>
      <c r="F301" s="53"/>
      <c r="G301" s="53">
        <v>1</v>
      </c>
    </row>
    <row r="302" spans="1:7" x14ac:dyDescent="0.25">
      <c r="A302" s="85">
        <v>195</v>
      </c>
      <c r="B302" s="53"/>
      <c r="C302" s="53"/>
      <c r="D302" s="53"/>
      <c r="E302" s="53"/>
      <c r="F302" s="53"/>
      <c r="G302" s="53">
        <v>1</v>
      </c>
    </row>
    <row r="303" spans="1:7" x14ac:dyDescent="0.25">
      <c r="A303" s="85">
        <v>219</v>
      </c>
      <c r="B303" s="53"/>
      <c r="C303" s="53"/>
      <c r="D303" s="53"/>
      <c r="E303" s="53"/>
      <c r="F303" s="53">
        <v>1</v>
      </c>
      <c r="G303" s="53"/>
    </row>
    <row r="304" spans="1:7" x14ac:dyDescent="0.25">
      <c r="A304" s="55" t="s">
        <v>2359</v>
      </c>
      <c r="B304" s="53"/>
      <c r="C304" s="53"/>
      <c r="D304" s="53"/>
      <c r="E304" s="53"/>
      <c r="F304" s="53"/>
      <c r="G304" s="53"/>
    </row>
    <row r="305" spans="1:7" x14ac:dyDescent="0.25">
      <c r="A305" s="85">
        <v>89</v>
      </c>
      <c r="B305" s="53"/>
      <c r="C305" s="53"/>
      <c r="D305" s="53"/>
      <c r="E305" s="53"/>
      <c r="F305" s="53">
        <v>1</v>
      </c>
      <c r="G305" s="53"/>
    </row>
    <row r="306" spans="1:7" x14ac:dyDescent="0.25">
      <c r="A306" s="85">
        <v>118</v>
      </c>
      <c r="B306" s="53"/>
      <c r="C306" s="53"/>
      <c r="D306" s="53"/>
      <c r="E306" s="53"/>
      <c r="F306" s="53"/>
      <c r="G306" s="53">
        <v>1</v>
      </c>
    </row>
    <row r="307" spans="1:7" x14ac:dyDescent="0.25">
      <c r="A307" s="85">
        <v>191</v>
      </c>
      <c r="B307" s="53"/>
      <c r="C307" s="53"/>
      <c r="D307" s="53"/>
      <c r="E307" s="53"/>
      <c r="F307" s="53"/>
      <c r="G307" s="53">
        <v>1</v>
      </c>
    </row>
    <row r="308" spans="1:7" x14ac:dyDescent="0.25">
      <c r="A308" s="85">
        <v>206</v>
      </c>
      <c r="B308" s="53"/>
      <c r="C308" s="53"/>
      <c r="D308" s="53"/>
      <c r="E308" s="53"/>
      <c r="F308" s="53"/>
      <c r="G308" s="53">
        <v>1</v>
      </c>
    </row>
    <row r="309" spans="1:7" x14ac:dyDescent="0.25">
      <c r="A309" s="85">
        <v>214</v>
      </c>
      <c r="B309" s="53"/>
      <c r="C309" s="53"/>
      <c r="D309" s="53"/>
      <c r="E309" s="53"/>
      <c r="F309" s="53"/>
      <c r="G309" s="53">
        <v>1</v>
      </c>
    </row>
    <row r="310" spans="1:7" x14ac:dyDescent="0.25">
      <c r="A310" s="85">
        <v>242</v>
      </c>
      <c r="B310" s="53"/>
      <c r="C310" s="53"/>
      <c r="D310" s="53"/>
      <c r="E310" s="53"/>
      <c r="F310" s="53"/>
      <c r="G310" s="53">
        <v>1</v>
      </c>
    </row>
    <row r="311" spans="1:7" x14ac:dyDescent="0.25">
      <c r="A311" s="85">
        <v>252</v>
      </c>
      <c r="B311" s="53"/>
      <c r="C311" s="53"/>
      <c r="D311" s="53"/>
      <c r="E311" s="53"/>
      <c r="F311" s="53">
        <v>1</v>
      </c>
      <c r="G311" s="53"/>
    </row>
    <row r="312" spans="1:7" x14ac:dyDescent="0.25">
      <c r="A312" s="85">
        <v>273</v>
      </c>
      <c r="B312" s="53"/>
      <c r="C312" s="53"/>
      <c r="D312" s="53"/>
      <c r="E312" s="53"/>
      <c r="F312" s="53"/>
      <c r="G312" s="53">
        <v>1</v>
      </c>
    </row>
    <row r="313" spans="1:7" x14ac:dyDescent="0.25">
      <c r="A313" s="85">
        <v>356</v>
      </c>
      <c r="B313" s="53"/>
      <c r="C313" s="53"/>
      <c r="D313" s="53"/>
      <c r="E313" s="53"/>
      <c r="F313" s="53">
        <v>1</v>
      </c>
      <c r="G313" s="53"/>
    </row>
    <row r="314" spans="1:7" x14ac:dyDescent="0.25">
      <c r="A314" s="51" t="s">
        <v>4225</v>
      </c>
      <c r="B314" s="53"/>
      <c r="C314" s="53"/>
      <c r="D314" s="53"/>
      <c r="E314" s="53"/>
      <c r="F314" s="53"/>
      <c r="G314" s="53"/>
    </row>
    <row r="315" spans="1:7" x14ac:dyDescent="0.25">
      <c r="A315" s="52" t="s">
        <v>4444</v>
      </c>
      <c r="B315" s="53"/>
      <c r="C315" s="53"/>
      <c r="D315" s="53"/>
      <c r="E315" s="53"/>
      <c r="F315" s="53"/>
      <c r="G315" s="53"/>
    </row>
    <row r="316" spans="1:7" x14ac:dyDescent="0.25">
      <c r="A316" s="54" t="s">
        <v>151</v>
      </c>
      <c r="B316" s="53"/>
      <c r="C316" s="53"/>
      <c r="D316" s="53"/>
      <c r="E316" s="53"/>
      <c r="F316" s="53"/>
      <c r="G316" s="53"/>
    </row>
    <row r="317" spans="1:7" x14ac:dyDescent="0.25">
      <c r="A317" s="55" t="s">
        <v>4438</v>
      </c>
      <c r="B317" s="53"/>
      <c r="C317" s="53"/>
      <c r="D317" s="53"/>
      <c r="E317" s="53"/>
      <c r="F317" s="53"/>
      <c r="G317" s="53"/>
    </row>
    <row r="318" spans="1:7" x14ac:dyDescent="0.25">
      <c r="A318" s="85" t="s">
        <v>4438</v>
      </c>
      <c r="B318" s="53"/>
      <c r="C318" s="53"/>
      <c r="D318" s="53"/>
      <c r="E318" s="53"/>
      <c r="F318" s="53"/>
      <c r="G318" s="53"/>
    </row>
    <row r="319" spans="1:7" x14ac:dyDescent="0.25">
      <c r="A319" s="52" t="s">
        <v>4441</v>
      </c>
      <c r="B319" s="53"/>
      <c r="C319" s="53"/>
      <c r="D319" s="53"/>
      <c r="E319" s="53"/>
      <c r="F319" s="53"/>
      <c r="G319" s="53"/>
    </row>
    <row r="320" spans="1:7" x14ac:dyDescent="0.25">
      <c r="A320" s="54" t="s">
        <v>151</v>
      </c>
      <c r="B320" s="53"/>
      <c r="C320" s="53"/>
      <c r="D320" s="53"/>
      <c r="E320" s="53"/>
      <c r="F320" s="53"/>
      <c r="G320" s="53"/>
    </row>
    <row r="321" spans="1:7" x14ac:dyDescent="0.25">
      <c r="A321" s="55" t="s">
        <v>4438</v>
      </c>
      <c r="B321" s="53"/>
      <c r="C321" s="53"/>
      <c r="D321" s="53"/>
      <c r="E321" s="53"/>
      <c r="F321" s="53"/>
      <c r="G321" s="53"/>
    </row>
    <row r="322" spans="1:7" x14ac:dyDescent="0.25">
      <c r="A322" s="85">
        <v>59</v>
      </c>
      <c r="B322" s="53">
        <v>1</v>
      </c>
      <c r="C322" s="53"/>
      <c r="D322" s="53"/>
      <c r="E322" s="53"/>
      <c r="F322" s="53"/>
      <c r="G322" s="53"/>
    </row>
    <row r="323" spans="1:7" x14ac:dyDescent="0.25">
      <c r="A323" s="85">
        <v>63</v>
      </c>
      <c r="B323" s="53"/>
      <c r="C323" s="53"/>
      <c r="D323" s="53"/>
      <c r="E323" s="53"/>
      <c r="F323" s="53">
        <v>1</v>
      </c>
      <c r="G323" s="53"/>
    </row>
    <row r="324" spans="1:7" x14ac:dyDescent="0.25">
      <c r="A324" s="85">
        <v>74</v>
      </c>
      <c r="B324" s="53"/>
      <c r="C324" s="53"/>
      <c r="D324" s="53"/>
      <c r="E324" s="53"/>
      <c r="F324" s="53">
        <v>1</v>
      </c>
      <c r="G324" s="53"/>
    </row>
    <row r="325" spans="1:7" x14ac:dyDescent="0.25">
      <c r="A325" s="85">
        <v>91</v>
      </c>
      <c r="B325" s="53"/>
      <c r="C325" s="53"/>
      <c r="D325" s="53"/>
      <c r="E325" s="53"/>
      <c r="F325" s="53">
        <v>1</v>
      </c>
      <c r="G325" s="53"/>
    </row>
    <row r="326" spans="1:7" x14ac:dyDescent="0.25">
      <c r="A326" s="85">
        <v>98</v>
      </c>
      <c r="B326" s="53"/>
      <c r="C326" s="53"/>
      <c r="D326" s="53"/>
      <c r="E326" s="53"/>
      <c r="F326" s="53"/>
      <c r="G326" s="53">
        <v>1</v>
      </c>
    </row>
    <row r="327" spans="1:7" x14ac:dyDescent="0.25">
      <c r="A327" s="85">
        <v>101</v>
      </c>
      <c r="B327" s="53"/>
      <c r="C327" s="53"/>
      <c r="D327" s="53"/>
      <c r="E327" s="53"/>
      <c r="F327" s="53"/>
      <c r="G327" s="53">
        <v>1</v>
      </c>
    </row>
    <row r="328" spans="1:7" x14ac:dyDescent="0.25">
      <c r="A328" s="85">
        <v>112</v>
      </c>
      <c r="B328" s="53"/>
      <c r="C328" s="53"/>
      <c r="D328" s="53"/>
      <c r="E328" s="53"/>
      <c r="F328" s="53"/>
      <c r="G328" s="53">
        <v>1</v>
      </c>
    </row>
    <row r="329" spans="1:7" x14ac:dyDescent="0.25">
      <c r="A329" s="85">
        <v>117</v>
      </c>
      <c r="B329" s="53"/>
      <c r="C329" s="53"/>
      <c r="D329" s="53"/>
      <c r="E329" s="53"/>
      <c r="F329" s="53"/>
      <c r="G329" s="53">
        <v>1</v>
      </c>
    </row>
    <row r="330" spans="1:7" x14ac:dyDescent="0.25">
      <c r="A330" s="85">
        <v>119</v>
      </c>
      <c r="B330" s="53"/>
      <c r="C330" s="53"/>
      <c r="D330" s="53"/>
      <c r="E330" s="53"/>
      <c r="F330" s="53">
        <v>1</v>
      </c>
      <c r="G330" s="53"/>
    </row>
    <row r="331" spans="1:7" x14ac:dyDescent="0.25">
      <c r="A331" s="85">
        <v>128</v>
      </c>
      <c r="B331" s="53"/>
      <c r="C331" s="53"/>
      <c r="D331" s="53"/>
      <c r="E331" s="53"/>
      <c r="F331" s="53"/>
      <c r="G331" s="53">
        <v>1</v>
      </c>
    </row>
    <row r="332" spans="1:7" x14ac:dyDescent="0.25">
      <c r="A332" s="85">
        <v>130</v>
      </c>
      <c r="B332" s="53"/>
      <c r="C332" s="53"/>
      <c r="D332" s="53"/>
      <c r="E332" s="53"/>
      <c r="F332" s="53">
        <v>1</v>
      </c>
      <c r="G332" s="53"/>
    </row>
    <row r="333" spans="1:7" x14ac:dyDescent="0.25">
      <c r="A333" s="85">
        <v>148</v>
      </c>
      <c r="B333" s="53"/>
      <c r="C333" s="53"/>
      <c r="D333" s="53">
        <v>1</v>
      </c>
      <c r="E333" s="53"/>
      <c r="F333" s="53"/>
      <c r="G333" s="53"/>
    </row>
    <row r="334" spans="1:7" x14ac:dyDescent="0.25">
      <c r="A334" s="85">
        <v>155</v>
      </c>
      <c r="B334" s="53"/>
      <c r="C334" s="53"/>
      <c r="D334" s="53"/>
      <c r="E334" s="53"/>
      <c r="F334" s="53"/>
      <c r="G334" s="53">
        <v>1</v>
      </c>
    </row>
    <row r="335" spans="1:7" x14ac:dyDescent="0.25">
      <c r="A335" s="85">
        <v>189</v>
      </c>
      <c r="B335" s="53"/>
      <c r="C335" s="53"/>
      <c r="D335" s="53">
        <v>1</v>
      </c>
      <c r="E335" s="53"/>
      <c r="F335" s="53"/>
      <c r="G335" s="53"/>
    </row>
    <row r="336" spans="1:7" x14ac:dyDescent="0.25">
      <c r="A336" s="85">
        <v>201</v>
      </c>
      <c r="B336" s="53"/>
      <c r="C336" s="53"/>
      <c r="D336" s="53"/>
      <c r="E336" s="53"/>
      <c r="F336" s="53">
        <v>1</v>
      </c>
      <c r="G336" s="53"/>
    </row>
    <row r="337" spans="1:7" x14ac:dyDescent="0.25">
      <c r="A337" s="85" t="s">
        <v>4438</v>
      </c>
      <c r="B337" s="53"/>
      <c r="C337" s="53"/>
      <c r="D337" s="53"/>
      <c r="E337" s="53"/>
      <c r="F337" s="53"/>
      <c r="G337" s="53"/>
    </row>
    <row r="338" spans="1:7" x14ac:dyDescent="0.25">
      <c r="A338" s="51" t="s">
        <v>873</v>
      </c>
      <c r="B338" s="53"/>
      <c r="C338" s="53"/>
      <c r="D338" s="53"/>
      <c r="E338" s="53"/>
      <c r="F338" s="53"/>
      <c r="G338" s="53"/>
    </row>
    <row r="339" spans="1:7" x14ac:dyDescent="0.25">
      <c r="A339" s="52" t="s">
        <v>4442</v>
      </c>
      <c r="B339" s="53"/>
      <c r="C339" s="53"/>
      <c r="D339" s="53"/>
      <c r="E339" s="53"/>
      <c r="F339" s="53"/>
      <c r="G339" s="53"/>
    </row>
    <row r="340" spans="1:7" x14ac:dyDescent="0.25">
      <c r="A340" s="54" t="s">
        <v>151</v>
      </c>
      <c r="B340" s="53"/>
      <c r="C340" s="53"/>
      <c r="D340" s="53"/>
      <c r="E340" s="53"/>
      <c r="F340" s="53"/>
      <c r="G340" s="53"/>
    </row>
    <row r="341" spans="1:7" x14ac:dyDescent="0.25">
      <c r="A341" s="55" t="s">
        <v>4438</v>
      </c>
      <c r="B341" s="53"/>
      <c r="C341" s="53"/>
      <c r="D341" s="53"/>
      <c r="E341" s="53"/>
      <c r="F341" s="53"/>
      <c r="G341" s="53"/>
    </row>
    <row r="342" spans="1:7" x14ac:dyDescent="0.25">
      <c r="A342" s="85">
        <v>-7</v>
      </c>
      <c r="B342" s="53"/>
      <c r="C342" s="53"/>
      <c r="D342" s="53"/>
      <c r="E342" s="53"/>
      <c r="F342" s="53">
        <v>1</v>
      </c>
      <c r="G342" s="53"/>
    </row>
    <row r="343" spans="1:7" x14ac:dyDescent="0.25">
      <c r="A343" s="85">
        <v>16</v>
      </c>
      <c r="B343" s="53"/>
      <c r="C343" s="53"/>
      <c r="D343" s="53"/>
      <c r="E343" s="53"/>
      <c r="F343" s="53"/>
      <c r="G343" s="53">
        <v>1</v>
      </c>
    </row>
    <row r="344" spans="1:7" x14ac:dyDescent="0.25">
      <c r="A344" s="85">
        <v>25</v>
      </c>
      <c r="B344" s="53"/>
      <c r="C344" s="53"/>
      <c r="D344" s="53"/>
      <c r="E344" s="53"/>
      <c r="F344" s="53">
        <v>1</v>
      </c>
      <c r="G344" s="53"/>
    </row>
    <row r="345" spans="1:7" x14ac:dyDescent="0.25">
      <c r="A345" s="85">
        <v>26</v>
      </c>
      <c r="B345" s="53"/>
      <c r="C345" s="53"/>
      <c r="D345" s="53"/>
      <c r="E345" s="53"/>
      <c r="F345" s="53">
        <v>1</v>
      </c>
      <c r="G345" s="53">
        <v>1</v>
      </c>
    </row>
    <row r="346" spans="1:7" x14ac:dyDescent="0.25">
      <c r="A346" s="85">
        <v>27</v>
      </c>
      <c r="B346" s="53"/>
      <c r="C346" s="53"/>
      <c r="D346" s="53"/>
      <c r="E346" s="53"/>
      <c r="F346" s="53">
        <v>1</v>
      </c>
      <c r="G346" s="53"/>
    </row>
    <row r="347" spans="1:7" x14ac:dyDescent="0.25">
      <c r="A347" s="85">
        <v>29</v>
      </c>
      <c r="B347" s="53"/>
      <c r="C347" s="53"/>
      <c r="D347" s="53"/>
      <c r="E347" s="53"/>
      <c r="F347" s="53">
        <v>1</v>
      </c>
      <c r="G347" s="53"/>
    </row>
    <row r="348" spans="1:7" x14ac:dyDescent="0.25">
      <c r="A348" s="85">
        <v>32</v>
      </c>
      <c r="B348" s="53"/>
      <c r="C348" s="53"/>
      <c r="D348" s="53"/>
      <c r="E348" s="53"/>
      <c r="F348" s="53"/>
      <c r="G348" s="53">
        <v>1</v>
      </c>
    </row>
    <row r="349" spans="1:7" x14ac:dyDescent="0.25">
      <c r="A349" s="85">
        <v>52</v>
      </c>
      <c r="B349" s="53"/>
      <c r="C349" s="53"/>
      <c r="D349" s="53"/>
      <c r="E349" s="53"/>
      <c r="F349" s="53"/>
      <c r="G349" s="53">
        <v>1</v>
      </c>
    </row>
    <row r="350" spans="1:7" x14ac:dyDescent="0.25">
      <c r="A350" s="85">
        <v>88</v>
      </c>
      <c r="B350" s="53"/>
      <c r="C350" s="53"/>
      <c r="D350" s="53"/>
      <c r="E350" s="53"/>
      <c r="F350" s="53"/>
      <c r="G350" s="53">
        <v>1</v>
      </c>
    </row>
    <row r="351" spans="1:7" x14ac:dyDescent="0.25">
      <c r="A351" s="85">
        <v>125</v>
      </c>
      <c r="B351" s="53"/>
      <c r="C351" s="53"/>
      <c r="D351" s="53"/>
      <c r="E351" s="53"/>
      <c r="F351" s="53"/>
      <c r="G351" s="53">
        <v>1</v>
      </c>
    </row>
    <row r="352" spans="1:7" x14ac:dyDescent="0.25">
      <c r="A352" s="85">
        <v>134</v>
      </c>
      <c r="B352" s="53"/>
      <c r="C352" s="53"/>
      <c r="D352" s="53"/>
      <c r="E352" s="53"/>
      <c r="F352" s="53">
        <v>1</v>
      </c>
      <c r="G352" s="53"/>
    </row>
    <row r="353" spans="1:7" x14ac:dyDescent="0.25">
      <c r="A353" s="52" t="s">
        <v>4443</v>
      </c>
      <c r="B353" s="53"/>
      <c r="C353" s="53"/>
      <c r="D353" s="53"/>
      <c r="E353" s="53"/>
      <c r="F353" s="53"/>
      <c r="G353" s="53"/>
    </row>
    <row r="354" spans="1:7" x14ac:dyDescent="0.25">
      <c r="A354" s="54" t="s">
        <v>151</v>
      </c>
      <c r="B354" s="53"/>
      <c r="C354" s="53"/>
      <c r="D354" s="53"/>
      <c r="E354" s="53"/>
      <c r="F354" s="53"/>
      <c r="G354" s="53"/>
    </row>
    <row r="355" spans="1:7" x14ac:dyDescent="0.25">
      <c r="A355" s="55" t="s">
        <v>4438</v>
      </c>
      <c r="B355" s="53"/>
      <c r="C355" s="53"/>
      <c r="D355" s="53"/>
      <c r="E355" s="53"/>
      <c r="F355" s="53"/>
      <c r="G355" s="53"/>
    </row>
    <row r="356" spans="1:7" x14ac:dyDescent="0.25">
      <c r="A356" s="85">
        <v>32</v>
      </c>
      <c r="B356" s="53"/>
      <c r="C356" s="53"/>
      <c r="D356" s="53"/>
      <c r="E356" s="53"/>
      <c r="F356" s="53">
        <v>1</v>
      </c>
      <c r="G356" s="53">
        <v>1</v>
      </c>
    </row>
    <row r="357" spans="1:7" x14ac:dyDescent="0.25">
      <c r="A357" s="85">
        <v>61</v>
      </c>
      <c r="B357" s="53"/>
      <c r="C357" s="53"/>
      <c r="D357" s="53"/>
      <c r="E357" s="53"/>
      <c r="F357" s="53">
        <v>1</v>
      </c>
      <c r="G357" s="53"/>
    </row>
    <row r="358" spans="1:7" x14ac:dyDescent="0.25">
      <c r="A358" s="85">
        <v>66</v>
      </c>
      <c r="B358" s="53"/>
      <c r="C358" s="53"/>
      <c r="D358" s="53"/>
      <c r="E358" s="53"/>
      <c r="F358" s="53">
        <v>1</v>
      </c>
      <c r="G358" s="53">
        <v>1</v>
      </c>
    </row>
    <row r="359" spans="1:7" x14ac:dyDescent="0.25">
      <c r="A359" s="85">
        <v>82</v>
      </c>
      <c r="B359" s="53"/>
      <c r="C359" s="53"/>
      <c r="D359" s="53"/>
      <c r="E359" s="53"/>
      <c r="F359" s="53"/>
      <c r="G359" s="53">
        <v>1</v>
      </c>
    </row>
    <row r="360" spans="1:7" x14ac:dyDescent="0.25">
      <c r="A360" s="85">
        <v>93</v>
      </c>
      <c r="B360" s="53"/>
      <c r="C360" s="53"/>
      <c r="D360" s="53"/>
      <c r="E360" s="53"/>
      <c r="F360" s="53"/>
      <c r="G360" s="53">
        <v>1</v>
      </c>
    </row>
    <row r="361" spans="1:7" x14ac:dyDescent="0.25">
      <c r="A361" s="85">
        <v>114</v>
      </c>
      <c r="B361" s="53"/>
      <c r="C361" s="53"/>
      <c r="D361" s="53"/>
      <c r="E361" s="53"/>
      <c r="F361" s="53"/>
      <c r="G361" s="53">
        <v>1</v>
      </c>
    </row>
    <row r="362" spans="1:7" x14ac:dyDescent="0.25">
      <c r="A362" s="85">
        <v>151</v>
      </c>
      <c r="B362" s="53"/>
      <c r="C362" s="53"/>
      <c r="D362" s="53"/>
      <c r="E362" s="53"/>
      <c r="F362" s="53"/>
      <c r="G362" s="53">
        <v>1</v>
      </c>
    </row>
    <row r="363" spans="1:7" x14ac:dyDescent="0.25">
      <c r="A363" s="85">
        <v>176</v>
      </c>
      <c r="B363" s="53"/>
      <c r="C363" s="53"/>
      <c r="D363" s="53"/>
      <c r="E363" s="53"/>
      <c r="F363" s="53">
        <v>1</v>
      </c>
      <c r="G363" s="53"/>
    </row>
    <row r="364" spans="1:7" x14ac:dyDescent="0.25">
      <c r="A364" s="85">
        <v>233</v>
      </c>
      <c r="B364" s="53"/>
      <c r="C364" s="53"/>
      <c r="D364" s="53"/>
      <c r="E364" s="53"/>
      <c r="F364" s="53">
        <v>1</v>
      </c>
      <c r="G364" s="53"/>
    </row>
    <row r="365" spans="1:7" x14ac:dyDescent="0.25">
      <c r="A365" s="85">
        <v>364</v>
      </c>
      <c r="B365" s="53"/>
      <c r="C365" s="53"/>
      <c r="D365" s="53"/>
      <c r="E365" s="53"/>
      <c r="F365" s="53">
        <v>1</v>
      </c>
      <c r="G365" s="53"/>
    </row>
    <row r="366" spans="1:7" x14ac:dyDescent="0.25">
      <c r="A366" s="52" t="s">
        <v>4444</v>
      </c>
      <c r="B366" s="53"/>
      <c r="C366" s="53"/>
      <c r="D366" s="53"/>
      <c r="E366" s="53"/>
      <c r="F366" s="53"/>
      <c r="G366" s="53"/>
    </row>
    <row r="367" spans="1:7" x14ac:dyDescent="0.25">
      <c r="A367" s="54" t="s">
        <v>151</v>
      </c>
      <c r="B367" s="53"/>
      <c r="C367" s="53"/>
      <c r="D367" s="53"/>
      <c r="E367" s="53"/>
      <c r="F367" s="53"/>
      <c r="G367" s="53"/>
    </row>
    <row r="368" spans="1:7" x14ac:dyDescent="0.25">
      <c r="A368" s="55" t="s">
        <v>4438</v>
      </c>
      <c r="B368" s="53"/>
      <c r="C368" s="53"/>
      <c r="D368" s="53"/>
      <c r="E368" s="53"/>
      <c r="F368" s="53"/>
      <c r="G368" s="53"/>
    </row>
    <row r="369" spans="1:7" x14ac:dyDescent="0.25">
      <c r="A369" s="85">
        <v>-7</v>
      </c>
      <c r="B369" s="53"/>
      <c r="C369" s="53"/>
      <c r="D369" s="53"/>
      <c r="E369" s="53"/>
      <c r="F369" s="53">
        <v>1</v>
      </c>
      <c r="G369" s="53"/>
    </row>
    <row r="370" spans="1:7" x14ac:dyDescent="0.25">
      <c r="A370" s="85">
        <v>25</v>
      </c>
      <c r="B370" s="53"/>
      <c r="C370" s="53"/>
      <c r="D370" s="53"/>
      <c r="E370" s="53"/>
      <c r="F370" s="53"/>
      <c r="G370" s="53">
        <v>1</v>
      </c>
    </row>
    <row r="371" spans="1:7" x14ac:dyDescent="0.25">
      <c r="A371" s="85">
        <v>33</v>
      </c>
      <c r="B371" s="53"/>
      <c r="C371" s="53"/>
      <c r="D371" s="53"/>
      <c r="E371" s="53"/>
      <c r="F371" s="53">
        <v>1</v>
      </c>
      <c r="G371" s="53"/>
    </row>
    <row r="372" spans="1:7" x14ac:dyDescent="0.25">
      <c r="A372" s="85">
        <v>38</v>
      </c>
      <c r="B372" s="53"/>
      <c r="C372" s="53"/>
      <c r="D372" s="53"/>
      <c r="E372" s="53"/>
      <c r="F372" s="53"/>
      <c r="G372" s="53">
        <v>1</v>
      </c>
    </row>
    <row r="373" spans="1:7" x14ac:dyDescent="0.25">
      <c r="A373" s="85">
        <v>45</v>
      </c>
      <c r="B373" s="53"/>
      <c r="C373" s="53"/>
      <c r="D373" s="53"/>
      <c r="E373" s="53"/>
      <c r="F373" s="53"/>
      <c r="G373" s="53">
        <v>1</v>
      </c>
    </row>
    <row r="374" spans="1:7" x14ac:dyDescent="0.25">
      <c r="A374" s="85">
        <v>55</v>
      </c>
      <c r="B374" s="53"/>
      <c r="C374" s="53"/>
      <c r="D374" s="53"/>
      <c r="E374" s="53"/>
      <c r="F374" s="53">
        <v>1</v>
      </c>
      <c r="G374" s="53"/>
    </row>
    <row r="375" spans="1:7" x14ac:dyDescent="0.25">
      <c r="A375" s="85">
        <v>62</v>
      </c>
      <c r="B375" s="53"/>
      <c r="C375" s="53"/>
      <c r="D375" s="53"/>
      <c r="E375" s="53"/>
      <c r="F375" s="53"/>
      <c r="G375" s="53">
        <v>1</v>
      </c>
    </row>
    <row r="376" spans="1:7" x14ac:dyDescent="0.25">
      <c r="A376" s="85">
        <v>75</v>
      </c>
      <c r="B376" s="53"/>
      <c r="C376" s="53"/>
      <c r="D376" s="53"/>
      <c r="E376" s="53"/>
      <c r="F376" s="53"/>
      <c r="G376" s="53">
        <v>1</v>
      </c>
    </row>
    <row r="377" spans="1:7" x14ac:dyDescent="0.25">
      <c r="A377" s="85">
        <v>130</v>
      </c>
      <c r="B377" s="53"/>
      <c r="C377" s="53"/>
      <c r="D377" s="53"/>
      <c r="E377" s="53"/>
      <c r="F377" s="53">
        <v>1</v>
      </c>
      <c r="G377" s="53"/>
    </row>
    <row r="378" spans="1:7" x14ac:dyDescent="0.25">
      <c r="A378" s="85">
        <v>150</v>
      </c>
      <c r="B378" s="53"/>
      <c r="C378" s="53"/>
      <c r="D378" s="53"/>
      <c r="E378" s="53"/>
      <c r="F378" s="53">
        <v>1</v>
      </c>
      <c r="G378" s="53"/>
    </row>
    <row r="379" spans="1:7" x14ac:dyDescent="0.25">
      <c r="A379" s="85">
        <v>163</v>
      </c>
      <c r="B379" s="53"/>
      <c r="C379" s="53"/>
      <c r="D379" s="53"/>
      <c r="E379" s="53"/>
      <c r="F379" s="53"/>
      <c r="G379" s="53">
        <v>1</v>
      </c>
    </row>
    <row r="380" spans="1:7" x14ac:dyDescent="0.25">
      <c r="A380" s="85">
        <v>215</v>
      </c>
      <c r="B380" s="53"/>
      <c r="C380" s="53"/>
      <c r="D380" s="53"/>
      <c r="E380" s="53"/>
      <c r="F380" s="53">
        <v>1</v>
      </c>
      <c r="G380" s="53"/>
    </row>
    <row r="381" spans="1:7" x14ac:dyDescent="0.25">
      <c r="A381" s="52" t="s">
        <v>4441</v>
      </c>
      <c r="B381" s="53"/>
      <c r="C381" s="53"/>
      <c r="D381" s="53"/>
      <c r="E381" s="53"/>
      <c r="F381" s="53"/>
      <c r="G381" s="53"/>
    </row>
    <row r="382" spans="1:7" x14ac:dyDescent="0.25">
      <c r="A382" s="54" t="s">
        <v>91</v>
      </c>
      <c r="B382" s="53"/>
      <c r="C382" s="53"/>
      <c r="D382" s="53"/>
      <c r="E382" s="53"/>
      <c r="F382" s="53"/>
      <c r="G382" s="53"/>
    </row>
    <row r="383" spans="1:7" x14ac:dyDescent="0.25">
      <c r="A383" s="55" t="s">
        <v>4438</v>
      </c>
      <c r="B383" s="53"/>
      <c r="C383" s="53"/>
      <c r="D383" s="53"/>
      <c r="E383" s="53"/>
      <c r="F383" s="53"/>
      <c r="G383" s="53"/>
    </row>
    <row r="384" spans="1:7" x14ac:dyDescent="0.25">
      <c r="A384" s="85">
        <v>23</v>
      </c>
      <c r="B384" s="53"/>
      <c r="C384" s="53"/>
      <c r="D384" s="53"/>
      <c r="E384" s="53"/>
      <c r="F384" s="53"/>
      <c r="G384" s="53">
        <v>1</v>
      </c>
    </row>
    <row r="385" spans="1:7" x14ac:dyDescent="0.25">
      <c r="A385" s="85">
        <v>33</v>
      </c>
      <c r="B385" s="53"/>
      <c r="C385" s="53"/>
      <c r="D385" s="53"/>
      <c r="E385" s="53"/>
      <c r="F385" s="53"/>
      <c r="G385" s="53">
        <v>1</v>
      </c>
    </row>
    <row r="386" spans="1:7" x14ac:dyDescent="0.25">
      <c r="A386" s="85">
        <v>45</v>
      </c>
      <c r="B386" s="53"/>
      <c r="C386" s="53"/>
      <c r="D386" s="53"/>
      <c r="E386" s="53"/>
      <c r="F386" s="53">
        <v>1</v>
      </c>
      <c r="G386" s="53"/>
    </row>
    <row r="387" spans="1:7" x14ac:dyDescent="0.25">
      <c r="A387" s="85">
        <v>59</v>
      </c>
      <c r="B387" s="53"/>
      <c r="C387" s="53"/>
      <c r="D387" s="53"/>
      <c r="E387" s="53"/>
      <c r="F387" s="53"/>
      <c r="G387" s="53">
        <v>1</v>
      </c>
    </row>
    <row r="388" spans="1:7" x14ac:dyDescent="0.25">
      <c r="A388" s="85">
        <v>62</v>
      </c>
      <c r="B388" s="53"/>
      <c r="C388" s="53"/>
      <c r="D388" s="53"/>
      <c r="E388" s="53"/>
      <c r="F388" s="53"/>
      <c r="G388" s="53">
        <v>1</v>
      </c>
    </row>
    <row r="389" spans="1:7" x14ac:dyDescent="0.25">
      <c r="A389" s="85">
        <v>64</v>
      </c>
      <c r="B389" s="53"/>
      <c r="C389" s="53"/>
      <c r="D389" s="53"/>
      <c r="E389" s="53"/>
      <c r="F389" s="53">
        <v>1</v>
      </c>
      <c r="G389" s="53"/>
    </row>
    <row r="390" spans="1:7" x14ac:dyDescent="0.25">
      <c r="A390" s="85">
        <v>67</v>
      </c>
      <c r="B390" s="53"/>
      <c r="C390" s="53"/>
      <c r="D390" s="53"/>
      <c r="E390" s="53"/>
      <c r="F390" s="53">
        <v>1</v>
      </c>
      <c r="G390" s="53"/>
    </row>
    <row r="391" spans="1:7" x14ac:dyDescent="0.25">
      <c r="A391" s="85">
        <v>76</v>
      </c>
      <c r="B391" s="53"/>
      <c r="C391" s="53"/>
      <c r="D391" s="53"/>
      <c r="E391" s="53"/>
      <c r="F391" s="53">
        <v>1</v>
      </c>
      <c r="G391" s="53"/>
    </row>
    <row r="392" spans="1:7" x14ac:dyDescent="0.25">
      <c r="A392" s="85">
        <v>78</v>
      </c>
      <c r="B392" s="53"/>
      <c r="C392" s="53"/>
      <c r="D392" s="53"/>
      <c r="E392" s="53"/>
      <c r="F392" s="53">
        <v>1</v>
      </c>
      <c r="G392" s="53"/>
    </row>
    <row r="393" spans="1:7" x14ac:dyDescent="0.25">
      <c r="A393" s="85">
        <v>115</v>
      </c>
      <c r="B393" s="53"/>
      <c r="C393" s="53"/>
      <c r="D393" s="53"/>
      <c r="E393" s="53"/>
      <c r="F393" s="53"/>
      <c r="G393" s="53">
        <v>1</v>
      </c>
    </row>
    <row r="394" spans="1:7" x14ac:dyDescent="0.25">
      <c r="A394" s="85">
        <v>118</v>
      </c>
      <c r="B394" s="53"/>
      <c r="C394" s="53"/>
      <c r="D394" s="53"/>
      <c r="E394" s="53"/>
      <c r="F394" s="53"/>
      <c r="G394" s="53">
        <v>1</v>
      </c>
    </row>
    <row r="395" spans="1:7" x14ac:dyDescent="0.25">
      <c r="A395" s="85">
        <v>208</v>
      </c>
      <c r="B395" s="53"/>
      <c r="C395" s="53"/>
      <c r="D395" s="53"/>
      <c r="E395" s="53"/>
      <c r="F395" s="53">
        <v>1</v>
      </c>
      <c r="G395" s="53"/>
    </row>
    <row r="396" spans="1:7" x14ac:dyDescent="0.25">
      <c r="A396" s="54" t="s">
        <v>151</v>
      </c>
      <c r="B396" s="53"/>
      <c r="C396" s="53"/>
      <c r="D396" s="53"/>
      <c r="E396" s="53"/>
      <c r="F396" s="53"/>
      <c r="G396" s="53"/>
    </row>
    <row r="397" spans="1:7" x14ac:dyDescent="0.25">
      <c r="A397" s="55" t="s">
        <v>4438</v>
      </c>
      <c r="B397" s="53"/>
      <c r="C397" s="53"/>
      <c r="D397" s="53"/>
      <c r="E397" s="53"/>
      <c r="F397" s="53"/>
      <c r="G397" s="53"/>
    </row>
    <row r="398" spans="1:7" x14ac:dyDescent="0.25">
      <c r="A398" s="85">
        <v>15</v>
      </c>
      <c r="B398" s="53"/>
      <c r="C398" s="53"/>
      <c r="D398" s="53"/>
      <c r="E398" s="53"/>
      <c r="F398" s="53">
        <v>1</v>
      </c>
      <c r="G398" s="53"/>
    </row>
    <row r="399" spans="1:7" x14ac:dyDescent="0.25">
      <c r="A399" s="85">
        <v>24</v>
      </c>
      <c r="B399" s="53"/>
      <c r="C399" s="53"/>
      <c r="D399" s="53"/>
      <c r="E399" s="53"/>
      <c r="F399" s="53"/>
      <c r="G399" s="53">
        <v>1</v>
      </c>
    </row>
    <row r="400" spans="1:7" x14ac:dyDescent="0.25">
      <c r="A400" s="85">
        <v>35</v>
      </c>
      <c r="B400" s="53"/>
      <c r="C400" s="53"/>
      <c r="D400" s="53"/>
      <c r="E400" s="53"/>
      <c r="F400" s="53"/>
      <c r="G400" s="53">
        <v>2</v>
      </c>
    </row>
    <row r="401" spans="1:7" x14ac:dyDescent="0.25">
      <c r="A401" s="85">
        <v>37</v>
      </c>
      <c r="B401" s="53">
        <v>1</v>
      </c>
      <c r="C401" s="53"/>
      <c r="D401" s="53"/>
      <c r="E401" s="53"/>
      <c r="F401" s="53"/>
      <c r="G401" s="53"/>
    </row>
    <row r="402" spans="1:7" x14ac:dyDescent="0.25">
      <c r="A402" s="85">
        <v>40</v>
      </c>
      <c r="B402" s="53"/>
      <c r="C402" s="53"/>
      <c r="D402" s="53"/>
      <c r="E402" s="53"/>
      <c r="F402" s="53"/>
      <c r="G402" s="53">
        <v>1</v>
      </c>
    </row>
    <row r="403" spans="1:7" x14ac:dyDescent="0.25">
      <c r="A403" s="85">
        <v>44</v>
      </c>
      <c r="B403" s="53"/>
      <c r="C403" s="53"/>
      <c r="D403" s="53"/>
      <c r="E403" s="53"/>
      <c r="F403" s="53">
        <v>1</v>
      </c>
      <c r="G403" s="53"/>
    </row>
    <row r="404" spans="1:7" x14ac:dyDescent="0.25">
      <c r="A404" s="85">
        <v>86</v>
      </c>
      <c r="B404" s="53"/>
      <c r="C404" s="53"/>
      <c r="D404" s="53"/>
      <c r="E404" s="53"/>
      <c r="F404" s="53">
        <v>1</v>
      </c>
      <c r="G404" s="53"/>
    </row>
    <row r="405" spans="1:7" x14ac:dyDescent="0.25">
      <c r="A405" s="85">
        <v>113</v>
      </c>
      <c r="B405" s="53"/>
      <c r="C405" s="53"/>
      <c r="D405" s="53"/>
      <c r="E405" s="53"/>
      <c r="F405" s="53">
        <v>1</v>
      </c>
      <c r="G405" s="53"/>
    </row>
    <row r="406" spans="1:7" x14ac:dyDescent="0.25">
      <c r="A406" s="85">
        <v>116</v>
      </c>
      <c r="B406" s="53"/>
      <c r="C406" s="53"/>
      <c r="D406" s="53"/>
      <c r="E406" s="53"/>
      <c r="F406" s="53">
        <v>1</v>
      </c>
      <c r="G406" s="53"/>
    </row>
    <row r="407" spans="1:7" x14ac:dyDescent="0.25">
      <c r="A407" s="85">
        <v>118</v>
      </c>
      <c r="B407" s="53"/>
      <c r="C407" s="53"/>
      <c r="D407" s="53">
        <v>3</v>
      </c>
      <c r="E407" s="53"/>
      <c r="F407" s="53"/>
      <c r="G407" s="53"/>
    </row>
    <row r="408" spans="1:7" x14ac:dyDescent="0.25">
      <c r="A408" s="85">
        <v>127</v>
      </c>
      <c r="B408" s="53"/>
      <c r="C408" s="53"/>
      <c r="D408" s="53">
        <v>1</v>
      </c>
      <c r="E408" s="53"/>
      <c r="F408" s="53"/>
      <c r="G408" s="53">
        <v>1</v>
      </c>
    </row>
    <row r="409" spans="1:7" x14ac:dyDescent="0.25">
      <c r="A409" s="85">
        <v>130</v>
      </c>
      <c r="B409" s="53"/>
      <c r="C409" s="53"/>
      <c r="D409" s="53">
        <v>1</v>
      </c>
      <c r="E409" s="53"/>
      <c r="F409" s="53"/>
      <c r="G409" s="53"/>
    </row>
    <row r="410" spans="1:7" x14ac:dyDescent="0.25">
      <c r="A410" s="85">
        <v>140</v>
      </c>
      <c r="B410" s="53"/>
      <c r="C410" s="53"/>
      <c r="D410" s="53"/>
      <c r="E410" s="53"/>
      <c r="F410" s="53">
        <v>1</v>
      </c>
      <c r="G410" s="53"/>
    </row>
    <row r="411" spans="1:7" x14ac:dyDescent="0.25">
      <c r="A411" s="85">
        <v>185</v>
      </c>
      <c r="B411" s="53"/>
      <c r="C411" s="53"/>
      <c r="D411" s="53"/>
      <c r="E411" s="53"/>
      <c r="F411" s="53"/>
      <c r="G411" s="53">
        <v>1</v>
      </c>
    </row>
    <row r="412" spans="1:7" x14ac:dyDescent="0.25">
      <c r="A412" s="85">
        <v>257</v>
      </c>
      <c r="B412" s="53"/>
      <c r="C412" s="53"/>
      <c r="D412" s="53">
        <v>1</v>
      </c>
      <c r="E412" s="53"/>
      <c r="F412" s="53"/>
      <c r="G412" s="53"/>
    </row>
    <row r="413" spans="1:7" x14ac:dyDescent="0.25">
      <c r="A413" s="54" t="s">
        <v>271</v>
      </c>
      <c r="B413" s="53"/>
      <c r="C413" s="53"/>
      <c r="D413" s="53"/>
      <c r="E413" s="53"/>
      <c r="F413" s="53"/>
      <c r="G413" s="53"/>
    </row>
    <row r="414" spans="1:7" x14ac:dyDescent="0.25">
      <c r="A414" s="55" t="s">
        <v>4438</v>
      </c>
      <c r="B414" s="53"/>
      <c r="C414" s="53"/>
      <c r="D414" s="53"/>
      <c r="E414" s="53"/>
      <c r="F414" s="53"/>
      <c r="G414" s="53"/>
    </row>
    <row r="415" spans="1:7" x14ac:dyDescent="0.25">
      <c r="A415" s="85">
        <v>16</v>
      </c>
      <c r="B415" s="53"/>
      <c r="C415" s="53"/>
      <c r="D415" s="53"/>
      <c r="E415" s="53"/>
      <c r="F415" s="53">
        <v>1</v>
      </c>
      <c r="G415" s="53"/>
    </row>
    <row r="416" spans="1:7" x14ac:dyDescent="0.25">
      <c r="A416" s="85">
        <v>21</v>
      </c>
      <c r="B416" s="53"/>
      <c r="C416" s="53"/>
      <c r="D416" s="53"/>
      <c r="E416" s="53"/>
      <c r="F416" s="53">
        <v>1</v>
      </c>
      <c r="G416" s="53"/>
    </row>
    <row r="417" spans="1:7" x14ac:dyDescent="0.25">
      <c r="A417" s="85">
        <v>28</v>
      </c>
      <c r="B417" s="53"/>
      <c r="C417" s="53"/>
      <c r="D417" s="53"/>
      <c r="E417" s="53"/>
      <c r="F417" s="53">
        <v>1</v>
      </c>
      <c r="G417" s="53"/>
    </row>
    <row r="418" spans="1:7" x14ac:dyDescent="0.25">
      <c r="A418" s="85">
        <v>33</v>
      </c>
      <c r="B418" s="53"/>
      <c r="C418" s="53"/>
      <c r="D418" s="53"/>
      <c r="E418" s="53"/>
      <c r="F418" s="53">
        <v>1</v>
      </c>
      <c r="G418" s="53"/>
    </row>
    <row r="419" spans="1:7" x14ac:dyDescent="0.25">
      <c r="A419" s="85">
        <v>40</v>
      </c>
      <c r="B419" s="53"/>
      <c r="C419" s="53"/>
      <c r="D419" s="53"/>
      <c r="E419" s="53"/>
      <c r="F419" s="53"/>
      <c r="G419" s="53">
        <v>1</v>
      </c>
    </row>
    <row r="420" spans="1:7" x14ac:dyDescent="0.25">
      <c r="A420" s="85">
        <v>61</v>
      </c>
      <c r="B420" s="53"/>
      <c r="C420" s="53"/>
      <c r="D420" s="53"/>
      <c r="E420" s="53"/>
      <c r="F420" s="53"/>
      <c r="G420" s="53">
        <v>1</v>
      </c>
    </row>
    <row r="421" spans="1:7" x14ac:dyDescent="0.25">
      <c r="A421" s="85">
        <v>69</v>
      </c>
      <c r="B421" s="53"/>
      <c r="C421" s="53"/>
      <c r="D421" s="53"/>
      <c r="E421" s="53"/>
      <c r="F421" s="53"/>
      <c r="G421" s="53">
        <v>1</v>
      </c>
    </row>
    <row r="422" spans="1:7" x14ac:dyDescent="0.25">
      <c r="A422" s="85">
        <v>94</v>
      </c>
      <c r="B422" s="53"/>
      <c r="C422" s="53"/>
      <c r="D422" s="53"/>
      <c r="E422" s="53"/>
      <c r="F422" s="53"/>
      <c r="G422" s="53">
        <v>1</v>
      </c>
    </row>
    <row r="423" spans="1:7" x14ac:dyDescent="0.25">
      <c r="A423" s="85">
        <v>99</v>
      </c>
      <c r="B423" s="53"/>
      <c r="C423" s="53"/>
      <c r="D423" s="53"/>
      <c r="E423" s="53"/>
      <c r="F423" s="53"/>
      <c r="G423" s="53">
        <v>1</v>
      </c>
    </row>
    <row r="424" spans="1:7" x14ac:dyDescent="0.25">
      <c r="A424" s="85">
        <v>183</v>
      </c>
      <c r="B424" s="53"/>
      <c r="C424" s="53"/>
      <c r="D424" s="53"/>
      <c r="E424" s="53"/>
      <c r="F424" s="53"/>
      <c r="G424" s="53">
        <v>1</v>
      </c>
    </row>
    <row r="425" spans="1:7" x14ac:dyDescent="0.25">
      <c r="A425" s="85">
        <v>268</v>
      </c>
      <c r="B425" s="53"/>
      <c r="C425" s="53"/>
      <c r="D425" s="53"/>
      <c r="E425" s="53"/>
      <c r="F425" s="53">
        <v>1</v>
      </c>
      <c r="G425" s="53"/>
    </row>
    <row r="426" spans="1:7" x14ac:dyDescent="0.25">
      <c r="A426" s="85">
        <v>275</v>
      </c>
      <c r="B426" s="53"/>
      <c r="C426" s="53"/>
      <c r="D426" s="53"/>
      <c r="E426" s="53"/>
      <c r="F426" s="53">
        <v>1</v>
      </c>
      <c r="G426" s="53"/>
    </row>
    <row r="427" spans="1:7" x14ac:dyDescent="0.25">
      <c r="A427" s="54" t="s">
        <v>909</v>
      </c>
      <c r="B427" s="53"/>
      <c r="C427" s="53"/>
      <c r="D427" s="53"/>
      <c r="E427" s="53"/>
      <c r="F427" s="53"/>
      <c r="G427" s="53"/>
    </row>
    <row r="428" spans="1:7" x14ac:dyDescent="0.25">
      <c r="A428" s="55" t="s">
        <v>4438</v>
      </c>
      <c r="B428" s="53"/>
      <c r="C428" s="53"/>
      <c r="D428" s="53"/>
      <c r="E428" s="53"/>
      <c r="F428" s="53"/>
      <c r="G428" s="53"/>
    </row>
    <row r="429" spans="1:7" x14ac:dyDescent="0.25">
      <c r="A429" s="85">
        <v>23</v>
      </c>
      <c r="B429" s="53"/>
      <c r="C429" s="53"/>
      <c r="D429" s="53"/>
      <c r="E429" s="53"/>
      <c r="F429" s="53">
        <v>1</v>
      </c>
      <c r="G429" s="53"/>
    </row>
    <row r="430" spans="1:7" x14ac:dyDescent="0.25">
      <c r="A430" s="85">
        <v>26</v>
      </c>
      <c r="B430" s="53"/>
      <c r="C430" s="53"/>
      <c r="D430" s="53"/>
      <c r="E430" s="53"/>
      <c r="F430" s="53"/>
      <c r="G430" s="53">
        <v>1</v>
      </c>
    </row>
    <row r="431" spans="1:7" x14ac:dyDescent="0.25">
      <c r="A431" s="85">
        <v>86</v>
      </c>
      <c r="B431" s="53"/>
      <c r="C431" s="53"/>
      <c r="D431" s="53"/>
      <c r="E431" s="53"/>
      <c r="F431" s="53">
        <v>1</v>
      </c>
      <c r="G431" s="53"/>
    </row>
    <row r="432" spans="1:7" x14ac:dyDescent="0.25">
      <c r="A432" s="85">
        <v>94</v>
      </c>
      <c r="B432" s="53"/>
      <c r="C432" s="53"/>
      <c r="D432" s="53"/>
      <c r="E432" s="53"/>
      <c r="F432" s="53"/>
      <c r="G432" s="53">
        <v>1</v>
      </c>
    </row>
    <row r="433" spans="1:7" x14ac:dyDescent="0.25">
      <c r="A433" s="85">
        <v>116</v>
      </c>
      <c r="B433" s="53"/>
      <c r="C433" s="53"/>
      <c r="D433" s="53"/>
      <c r="E433" s="53"/>
      <c r="F433" s="53">
        <v>1</v>
      </c>
      <c r="G433" s="53">
        <v>1</v>
      </c>
    </row>
    <row r="434" spans="1:7" x14ac:dyDescent="0.25">
      <c r="A434" s="85">
        <v>125</v>
      </c>
      <c r="B434" s="53"/>
      <c r="C434" s="53"/>
      <c r="D434" s="53"/>
      <c r="E434" s="53"/>
      <c r="F434" s="53">
        <v>1</v>
      </c>
      <c r="G434" s="53"/>
    </row>
    <row r="435" spans="1:7" x14ac:dyDescent="0.25">
      <c r="A435" s="85">
        <v>132</v>
      </c>
      <c r="B435" s="53"/>
      <c r="C435" s="53"/>
      <c r="D435" s="53"/>
      <c r="E435" s="53"/>
      <c r="F435" s="53">
        <v>1</v>
      </c>
      <c r="G435" s="53"/>
    </row>
    <row r="436" spans="1:7" x14ac:dyDescent="0.25">
      <c r="A436" s="85">
        <v>139</v>
      </c>
      <c r="B436" s="53"/>
      <c r="C436" s="53"/>
      <c r="D436" s="53"/>
      <c r="E436" s="53"/>
      <c r="F436" s="53">
        <v>1</v>
      </c>
      <c r="G436" s="53"/>
    </row>
    <row r="437" spans="1:7" x14ac:dyDescent="0.25">
      <c r="A437" s="85">
        <v>143</v>
      </c>
      <c r="B437" s="53"/>
      <c r="C437" s="53"/>
      <c r="D437" s="53"/>
      <c r="E437" s="53"/>
      <c r="F437" s="53"/>
      <c r="G437" s="53">
        <v>1</v>
      </c>
    </row>
    <row r="438" spans="1:7" x14ac:dyDescent="0.25">
      <c r="A438" s="85">
        <v>196</v>
      </c>
      <c r="B438" s="53"/>
      <c r="C438" s="53"/>
      <c r="D438" s="53"/>
      <c r="E438" s="53"/>
      <c r="F438" s="53"/>
      <c r="G438" s="53">
        <v>1</v>
      </c>
    </row>
    <row r="439" spans="1:7" x14ac:dyDescent="0.25">
      <c r="A439" s="85">
        <v>244</v>
      </c>
      <c r="B439" s="53"/>
      <c r="C439" s="53"/>
      <c r="D439" s="53"/>
      <c r="E439" s="53"/>
      <c r="F439" s="53"/>
      <c r="G439" s="53">
        <v>1</v>
      </c>
    </row>
    <row r="440" spans="1:7" x14ac:dyDescent="0.25">
      <c r="A440" s="51" t="s">
        <v>1797</v>
      </c>
      <c r="B440" s="53"/>
      <c r="C440" s="53"/>
      <c r="D440" s="53"/>
      <c r="E440" s="53"/>
      <c r="F440" s="53"/>
      <c r="G440" s="53"/>
    </row>
    <row r="441" spans="1:7" x14ac:dyDescent="0.25">
      <c r="A441" s="52" t="s">
        <v>4442</v>
      </c>
      <c r="B441" s="53"/>
      <c r="C441" s="53"/>
      <c r="D441" s="53"/>
      <c r="E441" s="53"/>
      <c r="F441" s="53"/>
      <c r="G441" s="53"/>
    </row>
    <row r="442" spans="1:7" x14ac:dyDescent="0.25">
      <c r="A442" s="54" t="s">
        <v>151</v>
      </c>
      <c r="B442" s="53"/>
      <c r="C442" s="53"/>
      <c r="D442" s="53"/>
      <c r="E442" s="53"/>
      <c r="F442" s="53"/>
      <c r="G442" s="53"/>
    </row>
    <row r="443" spans="1:7" x14ac:dyDescent="0.25">
      <c r="A443" s="55" t="s">
        <v>4438</v>
      </c>
      <c r="B443" s="53"/>
      <c r="C443" s="53"/>
      <c r="D443" s="53"/>
      <c r="E443" s="53"/>
      <c r="F443" s="53"/>
      <c r="G443" s="53"/>
    </row>
    <row r="444" spans="1:7" x14ac:dyDescent="0.25">
      <c r="A444" s="85">
        <v>23</v>
      </c>
      <c r="B444" s="53"/>
      <c r="C444" s="53"/>
      <c r="D444" s="53"/>
      <c r="E444" s="53"/>
      <c r="F444" s="53"/>
      <c r="G444" s="53">
        <v>1</v>
      </c>
    </row>
    <row r="445" spans="1:7" x14ac:dyDescent="0.25">
      <c r="A445" s="85">
        <v>34</v>
      </c>
      <c r="B445" s="53"/>
      <c r="C445" s="53"/>
      <c r="D445" s="53"/>
      <c r="E445" s="53"/>
      <c r="F445" s="53"/>
      <c r="G445" s="53">
        <v>1</v>
      </c>
    </row>
    <row r="446" spans="1:7" x14ac:dyDescent="0.25">
      <c r="A446" s="85">
        <v>73</v>
      </c>
      <c r="B446" s="53"/>
      <c r="C446" s="53"/>
      <c r="D446" s="53"/>
      <c r="E446" s="53"/>
      <c r="F446" s="53"/>
      <c r="G446" s="53">
        <v>1</v>
      </c>
    </row>
    <row r="447" spans="1:7" x14ac:dyDescent="0.25">
      <c r="A447" s="85">
        <v>90</v>
      </c>
      <c r="B447" s="53"/>
      <c r="C447" s="53"/>
      <c r="D447" s="53"/>
      <c r="E447" s="53"/>
      <c r="F447" s="53"/>
      <c r="G447" s="53">
        <v>1</v>
      </c>
    </row>
    <row r="448" spans="1:7" x14ac:dyDescent="0.25">
      <c r="A448" s="85">
        <v>99</v>
      </c>
      <c r="B448" s="53"/>
      <c r="C448" s="53"/>
      <c r="D448" s="53"/>
      <c r="E448" s="53"/>
      <c r="F448" s="53"/>
      <c r="G448" s="53">
        <v>1</v>
      </c>
    </row>
    <row r="449" spans="1:7" x14ac:dyDescent="0.25">
      <c r="A449" s="85">
        <v>165</v>
      </c>
      <c r="B449" s="53"/>
      <c r="C449" s="53"/>
      <c r="D449" s="53"/>
      <c r="E449" s="53"/>
      <c r="F449" s="53">
        <v>1</v>
      </c>
      <c r="G449" s="53"/>
    </row>
    <row r="450" spans="1:7" x14ac:dyDescent="0.25">
      <c r="A450" s="85">
        <v>232</v>
      </c>
      <c r="B450" s="53"/>
      <c r="C450" s="53"/>
      <c r="D450" s="53"/>
      <c r="E450" s="53"/>
      <c r="F450" s="53">
        <v>1</v>
      </c>
      <c r="G450" s="53"/>
    </row>
    <row r="451" spans="1:7" x14ac:dyDescent="0.25">
      <c r="A451" s="85">
        <v>250</v>
      </c>
      <c r="B451" s="53"/>
      <c r="C451" s="53"/>
      <c r="D451" s="53"/>
      <c r="E451" s="53"/>
      <c r="F451" s="53"/>
      <c r="G451" s="53">
        <v>1</v>
      </c>
    </row>
    <row r="452" spans="1:7" x14ac:dyDescent="0.25">
      <c r="A452" s="85">
        <v>257</v>
      </c>
      <c r="B452" s="53"/>
      <c r="C452" s="53"/>
      <c r="D452" s="53"/>
      <c r="E452" s="53"/>
      <c r="F452" s="53">
        <v>1</v>
      </c>
      <c r="G452" s="53"/>
    </row>
    <row r="453" spans="1:7" x14ac:dyDescent="0.25">
      <c r="A453" s="85">
        <v>278</v>
      </c>
      <c r="B453" s="53"/>
      <c r="C453" s="53"/>
      <c r="D453" s="53"/>
      <c r="E453" s="53"/>
      <c r="F453" s="53">
        <v>1</v>
      </c>
      <c r="G453" s="53"/>
    </row>
    <row r="454" spans="1:7" x14ac:dyDescent="0.25">
      <c r="A454" s="85">
        <v>356</v>
      </c>
      <c r="B454" s="53"/>
      <c r="C454" s="53"/>
      <c r="D454" s="53"/>
      <c r="E454" s="53"/>
      <c r="F454" s="53">
        <v>1</v>
      </c>
      <c r="G454" s="53"/>
    </row>
    <row r="455" spans="1:7" x14ac:dyDescent="0.25">
      <c r="A455" s="85">
        <v>395</v>
      </c>
      <c r="B455" s="53"/>
      <c r="C455" s="53"/>
      <c r="D455" s="53"/>
      <c r="E455" s="53"/>
      <c r="F455" s="53">
        <v>1</v>
      </c>
      <c r="G455" s="53"/>
    </row>
    <row r="456" spans="1:7" x14ac:dyDescent="0.25">
      <c r="A456" s="52" t="s">
        <v>4443</v>
      </c>
      <c r="B456" s="53"/>
      <c r="C456" s="53"/>
      <c r="D456" s="53"/>
      <c r="E456" s="53"/>
      <c r="F456" s="53"/>
      <c r="G456" s="53"/>
    </row>
    <row r="457" spans="1:7" x14ac:dyDescent="0.25">
      <c r="A457" s="54" t="s">
        <v>151</v>
      </c>
      <c r="B457" s="53"/>
      <c r="C457" s="53"/>
      <c r="D457" s="53"/>
      <c r="E457" s="53"/>
      <c r="F457" s="53"/>
      <c r="G457" s="53"/>
    </row>
    <row r="458" spans="1:7" x14ac:dyDescent="0.25">
      <c r="A458" s="55" t="s">
        <v>4438</v>
      </c>
      <c r="B458" s="53"/>
      <c r="C458" s="53"/>
      <c r="D458" s="53"/>
      <c r="E458" s="53"/>
      <c r="F458" s="53"/>
      <c r="G458" s="53"/>
    </row>
    <row r="459" spans="1:7" x14ac:dyDescent="0.25">
      <c r="A459" s="85">
        <v>45</v>
      </c>
      <c r="B459" s="53"/>
      <c r="C459" s="53"/>
      <c r="D459" s="53"/>
      <c r="E459" s="53"/>
      <c r="F459" s="53"/>
      <c r="G459" s="53">
        <v>1</v>
      </c>
    </row>
    <row r="460" spans="1:7" x14ac:dyDescent="0.25">
      <c r="A460" s="85">
        <v>82</v>
      </c>
      <c r="B460" s="53"/>
      <c r="C460" s="53"/>
      <c r="D460" s="53"/>
      <c r="E460" s="53"/>
      <c r="F460" s="53"/>
      <c r="G460" s="53">
        <v>1</v>
      </c>
    </row>
    <row r="461" spans="1:7" x14ac:dyDescent="0.25">
      <c r="A461" s="85">
        <v>97</v>
      </c>
      <c r="B461" s="53"/>
      <c r="C461" s="53"/>
      <c r="D461" s="53"/>
      <c r="E461" s="53"/>
      <c r="F461" s="53"/>
      <c r="G461" s="53">
        <v>1</v>
      </c>
    </row>
    <row r="462" spans="1:7" x14ac:dyDescent="0.25">
      <c r="A462" s="85">
        <v>101</v>
      </c>
      <c r="B462" s="53"/>
      <c r="C462" s="53"/>
      <c r="D462" s="53"/>
      <c r="E462" s="53"/>
      <c r="F462" s="53"/>
      <c r="G462" s="53">
        <v>1</v>
      </c>
    </row>
    <row r="463" spans="1:7" x14ac:dyDescent="0.25">
      <c r="A463" s="85">
        <v>135</v>
      </c>
      <c r="B463" s="53"/>
      <c r="C463" s="53"/>
      <c r="D463" s="53"/>
      <c r="E463" s="53"/>
      <c r="F463" s="53">
        <v>1</v>
      </c>
      <c r="G463" s="53"/>
    </row>
    <row r="464" spans="1:7" x14ac:dyDescent="0.25">
      <c r="A464" s="85">
        <v>155</v>
      </c>
      <c r="B464" s="53"/>
      <c r="C464" s="53"/>
      <c r="D464" s="53"/>
      <c r="E464" s="53"/>
      <c r="F464" s="53"/>
      <c r="G464" s="53">
        <v>1</v>
      </c>
    </row>
    <row r="465" spans="1:7" x14ac:dyDescent="0.25">
      <c r="A465" s="85">
        <v>171</v>
      </c>
      <c r="B465" s="53"/>
      <c r="C465" s="53"/>
      <c r="D465" s="53"/>
      <c r="E465" s="53"/>
      <c r="F465" s="53"/>
      <c r="G465" s="53">
        <v>1</v>
      </c>
    </row>
    <row r="466" spans="1:7" x14ac:dyDescent="0.25">
      <c r="A466" s="85">
        <v>191</v>
      </c>
      <c r="B466" s="53"/>
      <c r="C466" s="53"/>
      <c r="D466" s="53"/>
      <c r="E466" s="53"/>
      <c r="F466" s="53">
        <v>1</v>
      </c>
      <c r="G466" s="53"/>
    </row>
    <row r="467" spans="1:7" x14ac:dyDescent="0.25">
      <c r="A467" s="85">
        <v>212</v>
      </c>
      <c r="B467" s="53"/>
      <c r="C467" s="53"/>
      <c r="D467" s="53"/>
      <c r="E467" s="53"/>
      <c r="F467" s="53">
        <v>1</v>
      </c>
      <c r="G467" s="53"/>
    </row>
    <row r="468" spans="1:7" x14ac:dyDescent="0.25">
      <c r="A468" s="85">
        <v>343</v>
      </c>
      <c r="B468" s="53"/>
      <c r="C468" s="53"/>
      <c r="D468" s="53"/>
      <c r="E468" s="53"/>
      <c r="F468" s="53">
        <v>1</v>
      </c>
      <c r="G468" s="53"/>
    </row>
    <row r="469" spans="1:7" x14ac:dyDescent="0.25">
      <c r="A469" s="85">
        <v>344</v>
      </c>
      <c r="B469" s="53"/>
      <c r="C469" s="53"/>
      <c r="D469" s="53"/>
      <c r="E469" s="53"/>
      <c r="F469" s="53">
        <v>1</v>
      </c>
      <c r="G469" s="53"/>
    </row>
    <row r="470" spans="1:7" x14ac:dyDescent="0.25">
      <c r="A470" s="85">
        <v>361</v>
      </c>
      <c r="B470" s="53"/>
      <c r="C470" s="53"/>
      <c r="D470" s="53"/>
      <c r="E470" s="53"/>
      <c r="F470" s="53">
        <v>1</v>
      </c>
      <c r="G470" s="53"/>
    </row>
    <row r="471" spans="1:7" x14ac:dyDescent="0.25">
      <c r="A471" s="52" t="s">
        <v>4444</v>
      </c>
      <c r="B471" s="53"/>
      <c r="C471" s="53"/>
      <c r="D471" s="53"/>
      <c r="E471" s="53"/>
      <c r="F471" s="53"/>
      <c r="G471" s="53"/>
    </row>
    <row r="472" spans="1:7" x14ac:dyDescent="0.25">
      <c r="A472" s="54" t="s">
        <v>151</v>
      </c>
      <c r="B472" s="53"/>
      <c r="C472" s="53"/>
      <c r="D472" s="53"/>
      <c r="E472" s="53"/>
      <c r="F472" s="53"/>
      <c r="G472" s="53"/>
    </row>
    <row r="473" spans="1:7" x14ac:dyDescent="0.25">
      <c r="A473" s="55" t="s">
        <v>4438</v>
      </c>
      <c r="B473" s="53"/>
      <c r="C473" s="53"/>
      <c r="D473" s="53"/>
      <c r="E473" s="53"/>
      <c r="F473" s="53"/>
      <c r="G473" s="53"/>
    </row>
    <row r="474" spans="1:7" x14ac:dyDescent="0.25">
      <c r="A474" s="85">
        <v>35</v>
      </c>
      <c r="B474" s="53"/>
      <c r="C474" s="53"/>
      <c r="D474" s="53"/>
      <c r="E474" s="53"/>
      <c r="F474" s="53"/>
      <c r="G474" s="53">
        <v>1</v>
      </c>
    </row>
    <row r="475" spans="1:7" x14ac:dyDescent="0.25">
      <c r="A475" s="85">
        <v>41</v>
      </c>
      <c r="B475" s="53"/>
      <c r="C475" s="53"/>
      <c r="D475" s="53"/>
      <c r="E475" s="53"/>
      <c r="F475" s="53"/>
      <c r="G475" s="53">
        <v>1</v>
      </c>
    </row>
    <row r="476" spans="1:7" x14ac:dyDescent="0.25">
      <c r="A476" s="85">
        <v>43</v>
      </c>
      <c r="B476" s="53"/>
      <c r="C476" s="53"/>
      <c r="D476" s="53"/>
      <c r="E476" s="53"/>
      <c r="F476" s="53"/>
      <c r="G476" s="53">
        <v>1</v>
      </c>
    </row>
    <row r="477" spans="1:7" x14ac:dyDescent="0.25">
      <c r="A477" s="85">
        <v>47</v>
      </c>
      <c r="B477" s="53"/>
      <c r="C477" s="53"/>
      <c r="D477" s="53"/>
      <c r="E477" s="53"/>
      <c r="F477" s="53"/>
      <c r="G477" s="53">
        <v>1</v>
      </c>
    </row>
    <row r="478" spans="1:7" x14ac:dyDescent="0.25">
      <c r="A478" s="85">
        <v>80</v>
      </c>
      <c r="B478" s="53"/>
      <c r="C478" s="53"/>
      <c r="D478" s="53"/>
      <c r="E478" s="53"/>
      <c r="F478" s="53"/>
      <c r="G478" s="53">
        <v>1</v>
      </c>
    </row>
    <row r="479" spans="1:7" x14ac:dyDescent="0.25">
      <c r="A479" s="85">
        <v>119</v>
      </c>
      <c r="B479" s="53"/>
      <c r="C479" s="53"/>
      <c r="D479" s="53"/>
      <c r="E479" s="53"/>
      <c r="F479" s="53"/>
      <c r="G479" s="53">
        <v>1</v>
      </c>
    </row>
    <row r="480" spans="1:7" x14ac:dyDescent="0.25">
      <c r="A480" s="85">
        <v>198</v>
      </c>
      <c r="B480" s="53"/>
      <c r="C480" s="53"/>
      <c r="D480" s="53"/>
      <c r="E480" s="53"/>
      <c r="F480" s="53">
        <v>1</v>
      </c>
      <c r="G480" s="53"/>
    </row>
    <row r="481" spans="1:7" x14ac:dyDescent="0.25">
      <c r="A481" s="85">
        <v>235</v>
      </c>
      <c r="B481" s="53"/>
      <c r="C481" s="53"/>
      <c r="D481" s="53"/>
      <c r="E481" s="53"/>
      <c r="F481" s="53">
        <v>1</v>
      </c>
      <c r="G481" s="53"/>
    </row>
    <row r="482" spans="1:7" x14ac:dyDescent="0.25">
      <c r="A482" s="85">
        <v>266</v>
      </c>
      <c r="B482" s="53"/>
      <c r="C482" s="53"/>
      <c r="D482" s="53"/>
      <c r="E482" s="53"/>
      <c r="F482" s="53">
        <v>1</v>
      </c>
      <c r="G482" s="53"/>
    </row>
    <row r="483" spans="1:7" x14ac:dyDescent="0.25">
      <c r="A483" s="85">
        <v>307</v>
      </c>
      <c r="B483" s="53"/>
      <c r="C483" s="53"/>
      <c r="D483" s="53"/>
      <c r="E483" s="53"/>
      <c r="F483" s="53">
        <v>1</v>
      </c>
      <c r="G483" s="53"/>
    </row>
    <row r="484" spans="1:7" x14ac:dyDescent="0.25">
      <c r="A484" s="85">
        <v>523</v>
      </c>
      <c r="B484" s="53"/>
      <c r="C484" s="53"/>
      <c r="D484" s="53"/>
      <c r="E484" s="53"/>
      <c r="F484" s="53">
        <v>1</v>
      </c>
      <c r="G484" s="53"/>
    </row>
    <row r="485" spans="1:7" x14ac:dyDescent="0.25">
      <c r="A485" s="85">
        <v>710</v>
      </c>
      <c r="B485" s="53"/>
      <c r="C485" s="53"/>
      <c r="D485" s="53"/>
      <c r="E485" s="53"/>
      <c r="F485" s="53">
        <v>1</v>
      </c>
      <c r="G485" s="53"/>
    </row>
    <row r="486" spans="1:7" x14ac:dyDescent="0.25">
      <c r="A486" s="52" t="s">
        <v>4441</v>
      </c>
      <c r="B486" s="53"/>
      <c r="C486" s="53"/>
      <c r="D486" s="53"/>
      <c r="E486" s="53"/>
      <c r="F486" s="53"/>
      <c r="G486" s="53"/>
    </row>
    <row r="487" spans="1:7" x14ac:dyDescent="0.25">
      <c r="A487" s="54" t="s">
        <v>91</v>
      </c>
      <c r="B487" s="53"/>
      <c r="C487" s="53"/>
      <c r="D487" s="53"/>
      <c r="E487" s="53"/>
      <c r="F487" s="53"/>
      <c r="G487" s="53"/>
    </row>
    <row r="488" spans="1:7" x14ac:dyDescent="0.25">
      <c r="A488" s="55" t="s">
        <v>4438</v>
      </c>
      <c r="B488" s="53"/>
      <c r="C488" s="53"/>
      <c r="D488" s="53"/>
      <c r="E488" s="53"/>
      <c r="F488" s="53"/>
      <c r="G488" s="53"/>
    </row>
    <row r="489" spans="1:7" x14ac:dyDescent="0.25">
      <c r="A489" s="85">
        <v>15</v>
      </c>
      <c r="B489" s="53"/>
      <c r="C489" s="53"/>
      <c r="D489" s="53"/>
      <c r="E489" s="53"/>
      <c r="F489" s="53"/>
      <c r="G489" s="53">
        <v>1</v>
      </c>
    </row>
    <row r="490" spans="1:7" x14ac:dyDescent="0.25">
      <c r="A490" s="85">
        <v>72</v>
      </c>
      <c r="B490" s="53"/>
      <c r="C490" s="53"/>
      <c r="D490" s="53"/>
      <c r="E490" s="53"/>
      <c r="F490" s="53"/>
      <c r="G490" s="53">
        <v>1</v>
      </c>
    </row>
    <row r="491" spans="1:7" x14ac:dyDescent="0.25">
      <c r="A491" s="85">
        <v>75</v>
      </c>
      <c r="B491" s="53"/>
      <c r="C491" s="53"/>
      <c r="D491" s="53">
        <v>1</v>
      </c>
      <c r="E491" s="53"/>
      <c r="F491" s="53"/>
      <c r="G491" s="53"/>
    </row>
    <row r="492" spans="1:7" x14ac:dyDescent="0.25">
      <c r="A492" s="85">
        <v>78</v>
      </c>
      <c r="B492" s="53"/>
      <c r="C492" s="53"/>
      <c r="D492" s="53"/>
      <c r="E492" s="53"/>
      <c r="F492" s="53">
        <v>1</v>
      </c>
      <c r="G492" s="53"/>
    </row>
    <row r="493" spans="1:7" x14ac:dyDescent="0.25">
      <c r="A493" s="85">
        <v>93</v>
      </c>
      <c r="B493" s="53"/>
      <c r="C493" s="53"/>
      <c r="D493" s="53"/>
      <c r="E493" s="53"/>
      <c r="F493" s="53"/>
      <c r="G493" s="53">
        <v>1</v>
      </c>
    </row>
    <row r="494" spans="1:7" x14ac:dyDescent="0.25">
      <c r="A494" s="85">
        <v>96</v>
      </c>
      <c r="B494" s="53"/>
      <c r="C494" s="53"/>
      <c r="D494" s="53"/>
      <c r="E494" s="53"/>
      <c r="F494" s="53">
        <v>1</v>
      </c>
      <c r="G494" s="53"/>
    </row>
    <row r="495" spans="1:7" x14ac:dyDescent="0.25">
      <c r="A495" s="85">
        <v>130</v>
      </c>
      <c r="B495" s="53"/>
      <c r="C495" s="53"/>
      <c r="D495" s="53"/>
      <c r="E495" s="53"/>
      <c r="F495" s="53">
        <v>1</v>
      </c>
      <c r="G495" s="53"/>
    </row>
    <row r="496" spans="1:7" x14ac:dyDescent="0.25">
      <c r="A496" s="85">
        <v>158</v>
      </c>
      <c r="B496" s="53"/>
      <c r="C496" s="53"/>
      <c r="D496" s="53">
        <v>1</v>
      </c>
      <c r="E496" s="53"/>
      <c r="F496" s="53"/>
      <c r="G496" s="53"/>
    </row>
    <row r="497" spans="1:7" x14ac:dyDescent="0.25">
      <c r="A497" s="85">
        <v>161</v>
      </c>
      <c r="B497" s="53"/>
      <c r="C497" s="53"/>
      <c r="D497" s="53">
        <v>1</v>
      </c>
      <c r="E497" s="53"/>
      <c r="F497" s="53"/>
      <c r="G497" s="53"/>
    </row>
    <row r="498" spans="1:7" x14ac:dyDescent="0.25">
      <c r="A498" s="85">
        <v>211</v>
      </c>
      <c r="B498" s="53"/>
      <c r="C498" s="53"/>
      <c r="D498" s="53"/>
      <c r="E498" s="53"/>
      <c r="F498" s="53">
        <v>1</v>
      </c>
      <c r="G498" s="53">
        <v>1</v>
      </c>
    </row>
    <row r="499" spans="1:7" x14ac:dyDescent="0.25">
      <c r="A499" s="85">
        <v>239</v>
      </c>
      <c r="B499" s="53"/>
      <c r="C499" s="53"/>
      <c r="D499" s="53">
        <v>1</v>
      </c>
      <c r="E499" s="53"/>
      <c r="F499" s="53"/>
      <c r="G499" s="53"/>
    </row>
    <row r="500" spans="1:7" x14ac:dyDescent="0.25">
      <c r="A500" s="85">
        <v>271</v>
      </c>
      <c r="B500" s="53"/>
      <c r="C500" s="53"/>
      <c r="D500" s="53"/>
      <c r="E500" s="53"/>
      <c r="F500" s="53">
        <v>1</v>
      </c>
      <c r="G500" s="53"/>
    </row>
    <row r="501" spans="1:7" x14ac:dyDescent="0.25">
      <c r="A501" s="85">
        <v>272</v>
      </c>
      <c r="B501" s="53"/>
      <c r="C501" s="53">
        <v>1</v>
      </c>
      <c r="D501" s="53"/>
      <c r="E501" s="53"/>
      <c r="F501" s="53"/>
      <c r="G501" s="53"/>
    </row>
    <row r="502" spans="1:7" x14ac:dyDescent="0.25">
      <c r="A502" s="85">
        <v>295</v>
      </c>
      <c r="B502" s="53"/>
      <c r="C502" s="53"/>
      <c r="D502" s="53">
        <v>1</v>
      </c>
      <c r="E502" s="53"/>
      <c r="F502" s="53"/>
      <c r="G502" s="53"/>
    </row>
    <row r="503" spans="1:7" x14ac:dyDescent="0.25">
      <c r="A503" s="85">
        <v>310</v>
      </c>
      <c r="B503" s="53"/>
      <c r="C503" s="53"/>
      <c r="D503" s="53"/>
      <c r="E503" s="53"/>
      <c r="F503" s="53"/>
      <c r="G503" s="53">
        <v>1</v>
      </c>
    </row>
    <row r="504" spans="1:7" x14ac:dyDescent="0.25">
      <c r="A504" s="85">
        <v>337</v>
      </c>
      <c r="B504" s="53"/>
      <c r="C504" s="53"/>
      <c r="D504" s="53"/>
      <c r="E504" s="53"/>
      <c r="F504" s="53">
        <v>1</v>
      </c>
      <c r="G504" s="53"/>
    </row>
    <row r="505" spans="1:7" x14ac:dyDescent="0.25">
      <c r="A505" s="85">
        <v>358</v>
      </c>
      <c r="B505" s="53"/>
      <c r="C505" s="53"/>
      <c r="D505" s="53"/>
      <c r="E505" s="53"/>
      <c r="F505" s="53"/>
      <c r="G505" s="53">
        <v>1</v>
      </c>
    </row>
    <row r="506" spans="1:7" x14ac:dyDescent="0.25">
      <c r="A506" s="85">
        <v>475</v>
      </c>
      <c r="B506" s="53"/>
      <c r="C506" s="53"/>
      <c r="D506" s="53">
        <v>1</v>
      </c>
      <c r="E506" s="53"/>
      <c r="F506" s="53"/>
      <c r="G506" s="53"/>
    </row>
    <row r="507" spans="1:7" x14ac:dyDescent="0.25">
      <c r="A507" s="54" t="s">
        <v>151</v>
      </c>
      <c r="B507" s="53"/>
      <c r="C507" s="53"/>
      <c r="D507" s="53"/>
      <c r="E507" s="53"/>
      <c r="F507" s="53"/>
      <c r="G507" s="53"/>
    </row>
    <row r="508" spans="1:7" x14ac:dyDescent="0.25">
      <c r="A508" s="55" t="s">
        <v>4438</v>
      </c>
      <c r="B508" s="53"/>
      <c r="C508" s="53"/>
      <c r="D508" s="53"/>
      <c r="E508" s="53"/>
      <c r="F508" s="53"/>
      <c r="G508" s="53"/>
    </row>
    <row r="509" spans="1:7" x14ac:dyDescent="0.25">
      <c r="A509" s="85">
        <v>29</v>
      </c>
      <c r="B509" s="53"/>
      <c r="C509" s="53"/>
      <c r="D509" s="53"/>
      <c r="E509" s="53"/>
      <c r="F509" s="53">
        <v>1</v>
      </c>
      <c r="G509" s="53"/>
    </row>
    <row r="510" spans="1:7" x14ac:dyDescent="0.25">
      <c r="A510" s="85">
        <v>42</v>
      </c>
      <c r="B510" s="53"/>
      <c r="C510" s="53"/>
      <c r="D510" s="53"/>
      <c r="E510" s="53"/>
      <c r="F510" s="53">
        <v>1</v>
      </c>
      <c r="G510" s="53"/>
    </row>
    <row r="511" spans="1:7" x14ac:dyDescent="0.25">
      <c r="A511" s="85">
        <v>50</v>
      </c>
      <c r="B511" s="53"/>
      <c r="C511" s="53"/>
      <c r="D511" s="53"/>
      <c r="E511" s="53"/>
      <c r="F511" s="53">
        <v>1</v>
      </c>
      <c r="G511" s="53"/>
    </row>
    <row r="512" spans="1:7" x14ac:dyDescent="0.25">
      <c r="A512" s="85">
        <v>62</v>
      </c>
      <c r="B512" s="53"/>
      <c r="C512" s="53"/>
      <c r="D512" s="53"/>
      <c r="E512" s="53"/>
      <c r="F512" s="53"/>
      <c r="G512" s="53">
        <v>1</v>
      </c>
    </row>
    <row r="513" spans="1:7" x14ac:dyDescent="0.25">
      <c r="A513" s="85">
        <v>64</v>
      </c>
      <c r="B513" s="53"/>
      <c r="C513" s="53"/>
      <c r="D513" s="53"/>
      <c r="E513" s="53"/>
      <c r="F513" s="53"/>
      <c r="G513" s="53">
        <v>1</v>
      </c>
    </row>
    <row r="514" spans="1:7" x14ac:dyDescent="0.25">
      <c r="A514" s="85">
        <v>68</v>
      </c>
      <c r="B514" s="53"/>
      <c r="C514" s="53"/>
      <c r="D514" s="53"/>
      <c r="E514" s="53"/>
      <c r="F514" s="53"/>
      <c r="G514" s="53">
        <v>1</v>
      </c>
    </row>
    <row r="515" spans="1:7" x14ac:dyDescent="0.25">
      <c r="A515" s="85">
        <v>70</v>
      </c>
      <c r="B515" s="53"/>
      <c r="C515" s="53"/>
      <c r="D515" s="53"/>
      <c r="E515" s="53"/>
      <c r="F515" s="53"/>
      <c r="G515" s="53">
        <v>2</v>
      </c>
    </row>
    <row r="516" spans="1:7" x14ac:dyDescent="0.25">
      <c r="A516" s="85">
        <v>101</v>
      </c>
      <c r="B516" s="53"/>
      <c r="C516" s="53"/>
      <c r="D516" s="53"/>
      <c r="E516" s="53"/>
      <c r="F516" s="53">
        <v>1</v>
      </c>
      <c r="G516" s="53"/>
    </row>
    <row r="517" spans="1:7" x14ac:dyDescent="0.25">
      <c r="A517" s="85">
        <v>119</v>
      </c>
      <c r="B517" s="53"/>
      <c r="C517" s="53"/>
      <c r="D517" s="53"/>
      <c r="E517" s="53"/>
      <c r="F517" s="53">
        <v>1</v>
      </c>
      <c r="G517" s="53"/>
    </row>
    <row r="518" spans="1:7" x14ac:dyDescent="0.25">
      <c r="A518" s="85">
        <v>167</v>
      </c>
      <c r="B518" s="53"/>
      <c r="C518" s="53"/>
      <c r="D518" s="53"/>
      <c r="E518" s="53"/>
      <c r="F518" s="53">
        <v>1</v>
      </c>
      <c r="G518" s="53"/>
    </row>
    <row r="519" spans="1:7" x14ac:dyDescent="0.25">
      <c r="A519" s="85">
        <v>169</v>
      </c>
      <c r="B519" s="53"/>
      <c r="C519" s="53"/>
      <c r="D519" s="53"/>
      <c r="E519" s="53"/>
      <c r="F519" s="53"/>
      <c r="G519" s="53">
        <v>1</v>
      </c>
    </row>
    <row r="520" spans="1:7" x14ac:dyDescent="0.25">
      <c r="A520" s="54" t="s">
        <v>271</v>
      </c>
      <c r="B520" s="53"/>
      <c r="C520" s="53"/>
      <c r="D520" s="53"/>
      <c r="E520" s="53"/>
      <c r="F520" s="53"/>
      <c r="G520" s="53"/>
    </row>
    <row r="521" spans="1:7" x14ac:dyDescent="0.25">
      <c r="A521" s="55" t="s">
        <v>4438</v>
      </c>
      <c r="B521" s="53"/>
      <c r="C521" s="53"/>
      <c r="D521" s="53"/>
      <c r="E521" s="53"/>
      <c r="F521" s="53"/>
      <c r="G521" s="53"/>
    </row>
    <row r="522" spans="1:7" x14ac:dyDescent="0.25">
      <c r="A522" s="85">
        <v>19</v>
      </c>
      <c r="B522" s="53"/>
      <c r="C522" s="53"/>
      <c r="D522" s="53"/>
      <c r="E522" s="53"/>
      <c r="F522" s="53"/>
      <c r="G522" s="53">
        <v>1</v>
      </c>
    </row>
    <row r="523" spans="1:7" x14ac:dyDescent="0.25">
      <c r="A523" s="85">
        <v>89</v>
      </c>
      <c r="B523" s="53"/>
      <c r="C523" s="53"/>
      <c r="D523" s="53"/>
      <c r="E523" s="53"/>
      <c r="F523" s="53">
        <v>1</v>
      </c>
      <c r="G523" s="53"/>
    </row>
    <row r="524" spans="1:7" x14ac:dyDescent="0.25">
      <c r="A524" s="85">
        <v>92</v>
      </c>
      <c r="B524" s="53"/>
      <c r="C524" s="53"/>
      <c r="D524" s="53"/>
      <c r="E524" s="53"/>
      <c r="F524" s="53">
        <v>1</v>
      </c>
      <c r="G524" s="53"/>
    </row>
    <row r="525" spans="1:7" x14ac:dyDescent="0.25">
      <c r="A525" s="85">
        <v>99</v>
      </c>
      <c r="B525" s="53"/>
      <c r="C525" s="53"/>
      <c r="D525" s="53"/>
      <c r="E525" s="53"/>
      <c r="F525" s="53">
        <v>1</v>
      </c>
      <c r="G525" s="53"/>
    </row>
    <row r="526" spans="1:7" x14ac:dyDescent="0.25">
      <c r="A526" s="85">
        <v>100</v>
      </c>
      <c r="B526" s="53"/>
      <c r="C526" s="53"/>
      <c r="D526" s="53"/>
      <c r="E526" s="53"/>
      <c r="F526" s="53">
        <v>1</v>
      </c>
      <c r="G526" s="53"/>
    </row>
    <row r="527" spans="1:7" x14ac:dyDescent="0.25">
      <c r="A527" s="85">
        <v>104</v>
      </c>
      <c r="B527" s="53"/>
      <c r="C527" s="53"/>
      <c r="D527" s="53"/>
      <c r="E527" s="53"/>
      <c r="F527" s="53">
        <v>1</v>
      </c>
      <c r="G527" s="53"/>
    </row>
    <row r="528" spans="1:7" x14ac:dyDescent="0.25">
      <c r="A528" s="85">
        <v>118</v>
      </c>
      <c r="B528" s="53"/>
      <c r="C528" s="53"/>
      <c r="D528" s="53"/>
      <c r="E528" s="53"/>
      <c r="F528" s="53"/>
      <c r="G528" s="53">
        <v>1</v>
      </c>
    </row>
    <row r="529" spans="1:7" x14ac:dyDescent="0.25">
      <c r="A529" s="85">
        <v>135</v>
      </c>
      <c r="B529" s="53"/>
      <c r="C529" s="53"/>
      <c r="D529" s="53"/>
      <c r="E529" s="53"/>
      <c r="F529" s="53"/>
      <c r="G529" s="53">
        <v>1</v>
      </c>
    </row>
    <row r="530" spans="1:7" x14ac:dyDescent="0.25">
      <c r="A530" s="85">
        <v>153</v>
      </c>
      <c r="B530" s="53"/>
      <c r="C530" s="53"/>
      <c r="D530" s="53"/>
      <c r="E530" s="53"/>
      <c r="F530" s="53"/>
      <c r="G530" s="53">
        <v>1</v>
      </c>
    </row>
    <row r="531" spans="1:7" x14ac:dyDescent="0.25">
      <c r="A531" s="85">
        <v>180</v>
      </c>
      <c r="B531" s="53"/>
      <c r="C531" s="53"/>
      <c r="D531" s="53"/>
      <c r="E531" s="53"/>
      <c r="F531" s="53"/>
      <c r="G531" s="53">
        <v>1</v>
      </c>
    </row>
    <row r="532" spans="1:7" x14ac:dyDescent="0.25">
      <c r="A532" s="85">
        <v>242</v>
      </c>
      <c r="B532" s="53"/>
      <c r="C532" s="53"/>
      <c r="D532" s="53"/>
      <c r="E532" s="53"/>
      <c r="F532" s="53"/>
      <c r="G532" s="53">
        <v>1</v>
      </c>
    </row>
    <row r="533" spans="1:7" x14ac:dyDescent="0.25">
      <c r="A533" s="85">
        <v>245</v>
      </c>
      <c r="B533" s="53"/>
      <c r="C533" s="53"/>
      <c r="D533" s="53"/>
      <c r="E533" s="53"/>
      <c r="F533" s="53">
        <v>1</v>
      </c>
      <c r="G533" s="53"/>
    </row>
    <row r="534" spans="1:7" x14ac:dyDescent="0.25">
      <c r="A534" s="54" t="s">
        <v>909</v>
      </c>
      <c r="B534" s="53"/>
      <c r="C534" s="53"/>
      <c r="D534" s="53"/>
      <c r="E534" s="53"/>
      <c r="F534" s="53"/>
      <c r="G534" s="53"/>
    </row>
    <row r="535" spans="1:7" x14ac:dyDescent="0.25">
      <c r="A535" s="55" t="s">
        <v>4438</v>
      </c>
      <c r="B535" s="53"/>
      <c r="C535" s="53"/>
      <c r="D535" s="53"/>
      <c r="E535" s="53"/>
      <c r="F535" s="53"/>
      <c r="G535" s="53"/>
    </row>
    <row r="536" spans="1:7" x14ac:dyDescent="0.25">
      <c r="A536" s="85">
        <v>32</v>
      </c>
      <c r="B536" s="53"/>
      <c r="C536" s="53"/>
      <c r="D536" s="53"/>
      <c r="E536" s="53"/>
      <c r="F536" s="53"/>
      <c r="G536" s="53">
        <v>1</v>
      </c>
    </row>
    <row r="537" spans="1:7" x14ac:dyDescent="0.25">
      <c r="A537" s="85">
        <v>38</v>
      </c>
      <c r="B537" s="53"/>
      <c r="C537" s="53"/>
      <c r="D537" s="53"/>
      <c r="E537" s="53"/>
      <c r="F537" s="53"/>
      <c r="G537" s="53">
        <v>1</v>
      </c>
    </row>
    <row r="538" spans="1:7" x14ac:dyDescent="0.25">
      <c r="A538" s="85">
        <v>44</v>
      </c>
      <c r="B538" s="53"/>
      <c r="C538" s="53"/>
      <c r="D538" s="53"/>
      <c r="E538" s="53"/>
      <c r="F538" s="53"/>
      <c r="G538" s="53">
        <v>1</v>
      </c>
    </row>
    <row r="539" spans="1:7" x14ac:dyDescent="0.25">
      <c r="A539" s="85">
        <v>57</v>
      </c>
      <c r="B539" s="53"/>
      <c r="C539" s="53"/>
      <c r="D539" s="53"/>
      <c r="E539" s="53"/>
      <c r="F539" s="53"/>
      <c r="G539" s="53">
        <v>1</v>
      </c>
    </row>
    <row r="540" spans="1:7" x14ac:dyDescent="0.25">
      <c r="A540" s="85">
        <v>89</v>
      </c>
      <c r="B540" s="53"/>
      <c r="C540" s="53"/>
      <c r="D540" s="53"/>
      <c r="E540" s="53"/>
      <c r="F540" s="53"/>
      <c r="G540" s="53">
        <v>1</v>
      </c>
    </row>
    <row r="541" spans="1:7" x14ac:dyDescent="0.25">
      <c r="A541" s="85">
        <v>155</v>
      </c>
      <c r="B541" s="53"/>
      <c r="C541" s="53"/>
      <c r="D541" s="53"/>
      <c r="E541" s="53"/>
      <c r="F541" s="53"/>
      <c r="G541" s="53">
        <v>1</v>
      </c>
    </row>
    <row r="542" spans="1:7" x14ac:dyDescent="0.25">
      <c r="A542" s="85">
        <v>174</v>
      </c>
      <c r="B542" s="53"/>
      <c r="C542" s="53"/>
      <c r="D542" s="53"/>
      <c r="E542" s="53"/>
      <c r="F542" s="53">
        <v>1</v>
      </c>
      <c r="G542" s="53"/>
    </row>
    <row r="543" spans="1:7" x14ac:dyDescent="0.25">
      <c r="A543" s="85">
        <v>211</v>
      </c>
      <c r="B543" s="53"/>
      <c r="C543" s="53"/>
      <c r="D543" s="53"/>
      <c r="E543" s="53"/>
      <c r="F543" s="53">
        <v>1</v>
      </c>
      <c r="G543" s="53"/>
    </row>
    <row r="544" spans="1:7" x14ac:dyDescent="0.25">
      <c r="A544" s="85">
        <v>222</v>
      </c>
      <c r="B544" s="53"/>
      <c r="C544" s="53"/>
      <c r="D544" s="53"/>
      <c r="E544" s="53"/>
      <c r="F544" s="53">
        <v>1</v>
      </c>
      <c r="G544" s="53"/>
    </row>
    <row r="545" spans="1:7" x14ac:dyDescent="0.25">
      <c r="A545" s="85">
        <v>260</v>
      </c>
      <c r="B545" s="53"/>
      <c r="C545" s="53"/>
      <c r="D545" s="53"/>
      <c r="E545" s="53"/>
      <c r="F545" s="53">
        <v>1</v>
      </c>
      <c r="G545" s="53"/>
    </row>
    <row r="546" spans="1:7" x14ac:dyDescent="0.25">
      <c r="A546" s="85">
        <v>291</v>
      </c>
      <c r="B546" s="53"/>
      <c r="C546" s="53"/>
      <c r="D546" s="53"/>
      <c r="E546" s="53"/>
      <c r="F546" s="53">
        <v>1</v>
      </c>
      <c r="G546" s="53"/>
    </row>
    <row r="547" spans="1:7" x14ac:dyDescent="0.25">
      <c r="A547" s="85">
        <v>306</v>
      </c>
      <c r="B547" s="53"/>
      <c r="C547" s="53"/>
      <c r="D547" s="53"/>
      <c r="E547" s="53"/>
      <c r="F547" s="53">
        <v>1</v>
      </c>
      <c r="G547" s="53"/>
    </row>
    <row r="548" spans="1:7" x14ac:dyDescent="0.25">
      <c r="A548" s="51" t="s">
        <v>4439</v>
      </c>
      <c r="B548" s="53">
        <v>2</v>
      </c>
      <c r="C548" s="53">
        <v>1</v>
      </c>
      <c r="D548" s="53">
        <v>14</v>
      </c>
      <c r="E548" s="53">
        <v>28</v>
      </c>
      <c r="F548" s="53">
        <v>210</v>
      </c>
      <c r="G548" s="53">
        <v>209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9"/>
  <sheetViews>
    <sheetView tabSelected="1" topLeftCell="B1" zoomScale="70" zoomScaleNormal="70" zoomScaleSheetLayoutView="70" workbookViewId="0">
      <selection activeCell="I990" sqref="I990"/>
    </sheetView>
  </sheetViews>
  <sheetFormatPr defaultRowHeight="10.8" x14ac:dyDescent="0.25"/>
  <cols>
    <col min="1" max="1" width="41.69921875" style="42" customWidth="1"/>
    <col min="2" max="2" width="12" style="42" customWidth="1"/>
    <col min="3" max="4" width="8.796875" style="32"/>
    <col min="5" max="5" width="7" style="42" customWidth="1"/>
    <col min="6" max="7" width="8.796875" style="42"/>
    <col min="8" max="8" width="16.3984375" style="42" customWidth="1"/>
    <col min="9" max="9" width="8.5" style="42" customWidth="1"/>
    <col min="10" max="10" width="5.59765625" style="42" customWidth="1"/>
    <col min="11" max="11" width="6" style="25" customWidth="1"/>
    <col min="12" max="12" width="6.69921875" style="25" customWidth="1"/>
    <col min="13" max="13" width="8.3984375" style="25" customWidth="1"/>
    <col min="14" max="14" width="7.3984375" style="25" customWidth="1"/>
    <col min="15" max="15" width="7.09765625" style="25" customWidth="1"/>
    <col min="16" max="16" width="9.09765625" style="32" customWidth="1"/>
    <col min="17" max="17" width="9.09765625" style="58" customWidth="1"/>
    <col min="18" max="18" width="8.796875" style="9"/>
    <col min="19" max="19" width="46.796875" style="42" customWidth="1"/>
    <col min="20" max="20" width="8" style="32" customWidth="1"/>
    <col min="21" max="21" width="8.796875" style="32"/>
    <col min="22" max="22" width="10.796875" style="32" customWidth="1"/>
    <col min="23" max="23" width="11.796875" style="32" customWidth="1"/>
    <col min="24" max="24" width="12.59765625" style="32" customWidth="1"/>
    <col min="25" max="16384" width="8.796875" style="32"/>
  </cols>
  <sheetData>
    <row r="1" spans="1:24" x14ac:dyDescent="0.25">
      <c r="A1" s="42" t="s">
        <v>868</v>
      </c>
      <c r="B1" s="9" t="s">
        <v>1</v>
      </c>
      <c r="C1" s="9" t="s">
        <v>2</v>
      </c>
      <c r="D1" s="9" t="s">
        <v>3</v>
      </c>
      <c r="E1" s="42" t="s">
        <v>869</v>
      </c>
      <c r="F1" s="42" t="s">
        <v>5</v>
      </c>
      <c r="G1" s="42" t="s">
        <v>6</v>
      </c>
      <c r="H1" s="42" t="s">
        <v>4222</v>
      </c>
      <c r="I1" s="42" t="s">
        <v>8</v>
      </c>
      <c r="J1" s="42" t="s">
        <v>870</v>
      </c>
      <c r="K1" s="25" t="s">
        <v>10</v>
      </c>
      <c r="L1" s="25" t="s">
        <v>11</v>
      </c>
      <c r="M1" s="43" t="s">
        <v>9</v>
      </c>
      <c r="N1" s="25" t="s">
        <v>12</v>
      </c>
      <c r="O1" s="25" t="s">
        <v>13</v>
      </c>
      <c r="P1" s="32" t="s">
        <v>4223</v>
      </c>
      <c r="Q1" s="58" t="s">
        <v>4446</v>
      </c>
      <c r="R1" s="9" t="s">
        <v>15</v>
      </c>
      <c r="S1" s="9" t="s">
        <v>16</v>
      </c>
      <c r="T1" s="1" t="s">
        <v>17</v>
      </c>
      <c r="U1" s="1" t="s">
        <v>18</v>
      </c>
      <c r="V1" s="1" t="s">
        <v>19</v>
      </c>
      <c r="W1" s="9" t="s">
        <v>4221</v>
      </c>
      <c r="X1" s="32" t="s">
        <v>4436</v>
      </c>
    </row>
    <row r="2" spans="1:24" x14ac:dyDescent="0.25">
      <c r="A2" s="42" t="s">
        <v>4224</v>
      </c>
      <c r="B2" s="9" t="str">
        <f>LEFT(A2,8)</f>
        <v>20180516</v>
      </c>
      <c r="C2" s="9" t="s">
        <v>872</v>
      </c>
      <c r="D2" s="9" t="s">
        <v>4225</v>
      </c>
      <c r="E2" s="42" t="s">
        <v>23</v>
      </c>
      <c r="F2" s="42" t="s">
        <v>24</v>
      </c>
      <c r="G2" s="42" t="s">
        <v>25</v>
      </c>
      <c r="H2" s="9" t="s">
        <v>26</v>
      </c>
      <c r="I2" s="42">
        <v>20</v>
      </c>
      <c r="J2" s="42" t="s">
        <v>24</v>
      </c>
      <c r="K2" s="25" t="str">
        <f>IF(F2="NA","0000",IF(F2="A01","1000",IF(F2="A02","0000",IF(F2="A02","0300",IF(F2="A04","0200",ERROR)))))</f>
        <v>0000</v>
      </c>
      <c r="L2" s="25" t="str">
        <f t="shared" ref="L2:L65" si="0">IF(F2="NA",TEXT(0,"000"),TEXT(60,"000"))</f>
        <v>000</v>
      </c>
      <c r="M2" s="25" t="str">
        <f t="shared" ref="M2:M65" si="1">IF(J2="NA",TEXT(0,"00000"),TEXT((J2*60),"00000"))</f>
        <v>00000</v>
      </c>
      <c r="N2" s="25">
        <v>1</v>
      </c>
      <c r="O2" s="25">
        <v>1</v>
      </c>
      <c r="P2" s="32" t="s">
        <v>24</v>
      </c>
      <c r="R2" s="9" t="s">
        <v>27</v>
      </c>
      <c r="S2" s="9" t="str">
        <f>CONCATENATE(B2,"-",C2,"-",D2,"-",E2,"-",G2,"-","M",K2,"-","D",L2,"-","T",TEXT(M2,"00000"),"-","G",TEXT(N2,"00"),"-","R",TEXT(O2,"00"),"-",0,R2,".JPG")</f>
        <v>20180516-Str-Ml-Cott01-Ndata-M0000-D000-T00000-G01-R01-0001.JPG</v>
      </c>
      <c r="T2" s="1"/>
      <c r="U2" s="1"/>
      <c r="V2" s="1"/>
      <c r="W2" s="9"/>
    </row>
    <row r="3" spans="1:24" x14ac:dyDescent="0.25">
      <c r="A3" s="42" t="s">
        <v>4227</v>
      </c>
      <c r="B3" s="9" t="str">
        <f t="shared" ref="B3:B66" si="2">LEFT(A3,8)</f>
        <v>20180516</v>
      </c>
      <c r="C3" s="9" t="s">
        <v>872</v>
      </c>
      <c r="D3" s="9" t="s">
        <v>4225</v>
      </c>
      <c r="E3" s="42" t="s">
        <v>29</v>
      </c>
      <c r="F3" s="42" t="s">
        <v>24</v>
      </c>
      <c r="G3" s="42" t="s">
        <v>25</v>
      </c>
      <c r="H3" s="9" t="s">
        <v>26</v>
      </c>
      <c r="I3" s="42">
        <v>46</v>
      </c>
      <c r="J3" s="42" t="s">
        <v>24</v>
      </c>
      <c r="K3" s="25" t="str">
        <f>IF(F3="NA","0000",IF(F3="A01","1000",IF(F3="A02","0000",IF(F3="A02","0300",IF(F3="A04","0200",ERROR)))))</f>
        <v>0000</v>
      </c>
      <c r="L3" s="25" t="str">
        <f t="shared" si="0"/>
        <v>000</v>
      </c>
      <c r="M3" s="25" t="str">
        <f t="shared" si="1"/>
        <v>00000</v>
      </c>
      <c r="N3" s="25">
        <v>1</v>
      </c>
      <c r="O3" s="25">
        <v>1</v>
      </c>
      <c r="P3" s="32" t="s">
        <v>24</v>
      </c>
      <c r="R3" s="9" t="s">
        <v>30</v>
      </c>
      <c r="S3" s="9" t="str">
        <f>CONCATENATE(B3,"-",C3,"-",D3,"-",E3,"-",G3,"-","M",K3,"-","D",L3,"-","T",TEXT(M3,"00000"),"-","G",TEXT(N3,"00"),"-","R",TEXT(O3,"00"),"-",0,R3,".JPG")</f>
        <v>20180516-Str-Ml-Wool01-Ndata-M0000-D000-T00000-G01-R01-0002.JPG</v>
      </c>
      <c r="T3" s="1"/>
      <c r="U3" s="1"/>
      <c r="V3" s="1"/>
      <c r="W3" s="9"/>
    </row>
    <row r="4" spans="1:24" x14ac:dyDescent="0.25">
      <c r="A4" s="42" t="s">
        <v>4228</v>
      </c>
      <c r="B4" s="9" t="str">
        <f t="shared" si="2"/>
        <v>20180516</v>
      </c>
      <c r="C4" s="9" t="s">
        <v>872</v>
      </c>
      <c r="D4" s="9" t="s">
        <v>4225</v>
      </c>
      <c r="E4" s="42" t="s">
        <v>23</v>
      </c>
      <c r="F4" s="42" t="s">
        <v>277</v>
      </c>
      <c r="G4" s="42" t="s">
        <v>33</v>
      </c>
      <c r="H4" s="9" t="s">
        <v>26</v>
      </c>
      <c r="I4" s="42">
        <v>121</v>
      </c>
      <c r="J4" s="42" t="s">
        <v>24</v>
      </c>
      <c r="K4" s="25" t="str">
        <f>IF(F4="NA","0000",IF(F4="A01","1000",IF(F4="A02","0000",IF(F4="A02","0300",IF(F4="A04","0200",ERROR)))))</f>
        <v>1000</v>
      </c>
      <c r="L4" s="25" t="str">
        <f t="shared" si="0"/>
        <v>060</v>
      </c>
      <c r="M4" s="25" t="str">
        <f t="shared" si="1"/>
        <v>00000</v>
      </c>
      <c r="N4" s="25">
        <v>1</v>
      </c>
      <c r="O4" s="25">
        <v>1</v>
      </c>
      <c r="P4" s="32" t="s">
        <v>24</v>
      </c>
      <c r="R4" s="9" t="s">
        <v>34</v>
      </c>
      <c r="S4" s="9" t="str">
        <f t="shared" ref="S4:S67" si="3">CONCATENATE(B4,"-",C4,"-",D4,"-",E4,"-",G4,"-","M",K4,"-","D",L4,"-","T",TEXT(M4,"00000"),"-","G",TEXT(N4,"00"),"-","R",TEXT(O4,"00"),"-",0,R4,".JPG")</f>
        <v>20180516-Str-Ml-Cott01-Uvpo1-M1000-D060-T00000-G01-R01-0003.JPG</v>
      </c>
      <c r="T4" s="1"/>
      <c r="U4" s="1"/>
      <c r="V4" s="1"/>
      <c r="W4" s="9"/>
    </row>
    <row r="5" spans="1:24" x14ac:dyDescent="0.25">
      <c r="A5" s="42" t="s">
        <v>4229</v>
      </c>
      <c r="B5" s="9" t="str">
        <f t="shared" si="2"/>
        <v>20180516</v>
      </c>
      <c r="C5" s="9" t="s">
        <v>872</v>
      </c>
      <c r="D5" s="9" t="s">
        <v>4225</v>
      </c>
      <c r="E5" s="42" t="s">
        <v>23</v>
      </c>
      <c r="F5" s="42" t="s">
        <v>277</v>
      </c>
      <c r="G5" s="42" t="s">
        <v>33</v>
      </c>
      <c r="H5" s="9" t="s">
        <v>26</v>
      </c>
      <c r="I5" s="42">
        <v>70</v>
      </c>
      <c r="J5" s="42" t="s">
        <v>24</v>
      </c>
      <c r="K5" s="25" t="str">
        <f>IF(F5="NA","0000",IF(F5="A01","1000",IF(F5="A02","0000",IF(F5="A02","0300",IF(F5="A04","0200",ERROR)))))</f>
        <v>1000</v>
      </c>
      <c r="L5" s="25" t="str">
        <f t="shared" si="0"/>
        <v>060</v>
      </c>
      <c r="M5" s="25" t="str">
        <f t="shared" si="1"/>
        <v>00000</v>
      </c>
      <c r="N5" s="25">
        <v>1</v>
      </c>
      <c r="O5" s="25">
        <v>1</v>
      </c>
      <c r="P5" s="32" t="s">
        <v>24</v>
      </c>
      <c r="R5" s="9" t="s">
        <v>36</v>
      </c>
      <c r="S5" s="9" t="str">
        <f t="shared" si="3"/>
        <v>20180516-Str-Ml-Cott01-Uvpo1-M1000-D060-T00000-G01-R01-0004.JPG</v>
      </c>
      <c r="T5" s="1"/>
      <c r="U5" s="1"/>
      <c r="V5" s="1"/>
      <c r="W5" s="9"/>
    </row>
    <row r="6" spans="1:24" x14ac:dyDescent="0.25">
      <c r="A6" s="42" t="s">
        <v>4230</v>
      </c>
      <c r="B6" s="9" t="str">
        <f t="shared" si="2"/>
        <v>20180516</v>
      </c>
      <c r="C6" s="9" t="s">
        <v>872</v>
      </c>
      <c r="D6" s="9" t="s">
        <v>4225</v>
      </c>
      <c r="E6" s="42" t="s">
        <v>29</v>
      </c>
      <c r="F6" s="42" t="s">
        <v>277</v>
      </c>
      <c r="G6" s="42" t="s">
        <v>33</v>
      </c>
      <c r="H6" s="9" t="s">
        <v>26</v>
      </c>
      <c r="I6" s="42">
        <v>48</v>
      </c>
      <c r="J6" s="42">
        <v>0</v>
      </c>
      <c r="K6" s="25" t="str">
        <f>IF(F6="NA","0000",IF(F6="A01","1000",IF(F6="A02","0000",IF(F6="A02","0300",IF(F6="A04","0200",ERROR)))))</f>
        <v>1000</v>
      </c>
      <c r="L6" s="25" t="str">
        <f t="shared" si="0"/>
        <v>060</v>
      </c>
      <c r="M6" s="25" t="str">
        <f t="shared" si="1"/>
        <v>00000</v>
      </c>
      <c r="N6" s="25">
        <v>1</v>
      </c>
      <c r="O6" s="25">
        <v>1</v>
      </c>
      <c r="P6" s="32" t="s">
        <v>24</v>
      </c>
      <c r="R6" s="9" t="s">
        <v>38</v>
      </c>
      <c r="S6" s="9" t="str">
        <f t="shared" si="3"/>
        <v>20180516-Str-Ml-Wool01-Uvpo1-M1000-D060-T00000-G01-R01-0005.JPG</v>
      </c>
      <c r="T6" s="1">
        <f>I6-I3</f>
        <v>2</v>
      </c>
      <c r="U6" s="1">
        <f>I4-I2</f>
        <v>101</v>
      </c>
      <c r="V6" s="1">
        <f>T6/U6</f>
        <v>1.9801980198019802E-2</v>
      </c>
      <c r="W6" s="9">
        <f>I6/I6*100</f>
        <v>100</v>
      </c>
    </row>
    <row r="7" spans="1:24" x14ac:dyDescent="0.25">
      <c r="A7" s="42" t="s">
        <v>4231</v>
      </c>
      <c r="B7" s="9" t="str">
        <f t="shared" si="2"/>
        <v>20180516</v>
      </c>
      <c r="C7" s="9" t="s">
        <v>872</v>
      </c>
      <c r="D7" s="9" t="s">
        <v>4225</v>
      </c>
      <c r="E7" s="42" t="s">
        <v>29</v>
      </c>
      <c r="F7" s="42" t="s">
        <v>277</v>
      </c>
      <c r="G7" s="42" t="s">
        <v>33</v>
      </c>
      <c r="H7" s="9" t="s">
        <v>26</v>
      </c>
      <c r="I7" s="42">
        <v>18</v>
      </c>
      <c r="J7" s="42">
        <v>0.5</v>
      </c>
      <c r="K7" s="25" t="str">
        <f>IF(F7="NA","0000",IF(F7="A01","1000",IF(F7="A02","0000",IF(F7="A02","0300",IF(F7="A04","0200",ERROR)))))</f>
        <v>1000</v>
      </c>
      <c r="L7" s="25" t="str">
        <f t="shared" si="0"/>
        <v>060</v>
      </c>
      <c r="M7" s="25" t="str">
        <f t="shared" si="1"/>
        <v>00030</v>
      </c>
      <c r="N7" s="25">
        <v>1</v>
      </c>
      <c r="O7" s="25">
        <v>1</v>
      </c>
      <c r="P7" s="32" t="s">
        <v>24</v>
      </c>
      <c r="R7" s="9" t="s">
        <v>40</v>
      </c>
      <c r="S7" s="9" t="str">
        <f t="shared" si="3"/>
        <v>20180516-Str-Ml-Wool01-Uvpo1-M1000-D060-T00030-G01-R01-0006.JPG</v>
      </c>
      <c r="W7" s="9">
        <f>I7/I6*100</f>
        <v>37.5</v>
      </c>
    </row>
    <row r="8" spans="1:24" x14ac:dyDescent="0.25">
      <c r="A8" s="42" t="s">
        <v>4232</v>
      </c>
      <c r="B8" s="9" t="str">
        <f t="shared" si="2"/>
        <v>20180516</v>
      </c>
      <c r="C8" s="9" t="s">
        <v>872</v>
      </c>
      <c r="D8" s="9" t="s">
        <v>4225</v>
      </c>
      <c r="E8" s="42" t="s">
        <v>29</v>
      </c>
      <c r="F8" s="42" t="s">
        <v>277</v>
      </c>
      <c r="G8" s="42" t="s">
        <v>33</v>
      </c>
      <c r="H8" s="9" t="s">
        <v>26</v>
      </c>
      <c r="I8" s="42">
        <v>18</v>
      </c>
      <c r="J8" s="42">
        <v>1</v>
      </c>
      <c r="K8" s="25" t="str">
        <f>IF(F8="NA","0000",IF(F8="A01","1000",IF(F8="A02","0000",IF(F8="A02","0300",IF(F8="A04","0200",ERROR)))))</f>
        <v>1000</v>
      </c>
      <c r="L8" s="25" t="str">
        <f t="shared" si="0"/>
        <v>060</v>
      </c>
      <c r="M8" s="25" t="str">
        <f t="shared" si="1"/>
        <v>00060</v>
      </c>
      <c r="N8" s="25">
        <v>1</v>
      </c>
      <c r="O8" s="25">
        <v>1</v>
      </c>
      <c r="P8" s="32" t="s">
        <v>24</v>
      </c>
      <c r="R8" s="9" t="s">
        <v>42</v>
      </c>
      <c r="S8" s="9" t="str">
        <f t="shared" si="3"/>
        <v>20180516-Str-Ml-Wool01-Uvpo1-M1000-D060-T00060-G01-R01-0007.JPG</v>
      </c>
      <c r="W8" s="9">
        <f>I8/I6*100</f>
        <v>37.5</v>
      </c>
    </row>
    <row r="9" spans="1:24" x14ac:dyDescent="0.25">
      <c r="A9" s="42" t="s">
        <v>4233</v>
      </c>
      <c r="B9" s="9" t="str">
        <f t="shared" si="2"/>
        <v>20180516</v>
      </c>
      <c r="C9" s="9" t="s">
        <v>872</v>
      </c>
      <c r="D9" s="9" t="s">
        <v>4225</v>
      </c>
      <c r="E9" s="42" t="s">
        <v>29</v>
      </c>
      <c r="F9" s="42" t="s">
        <v>277</v>
      </c>
      <c r="G9" s="42" t="s">
        <v>33</v>
      </c>
      <c r="H9" s="9" t="s">
        <v>26</v>
      </c>
      <c r="I9" s="42">
        <v>18</v>
      </c>
      <c r="J9" s="42">
        <v>2</v>
      </c>
      <c r="K9" s="25" t="str">
        <f>IF(F9="NA","0000",IF(F9="A01","1000",IF(F9="A02","0000",IF(F9="A02","0300",IF(F9="A04","0200",ERROR)))))</f>
        <v>1000</v>
      </c>
      <c r="L9" s="25" t="str">
        <f t="shared" si="0"/>
        <v>060</v>
      </c>
      <c r="M9" s="25" t="str">
        <f t="shared" si="1"/>
        <v>00120</v>
      </c>
      <c r="N9" s="25">
        <v>1</v>
      </c>
      <c r="O9" s="25">
        <v>1</v>
      </c>
      <c r="P9" s="32" t="s">
        <v>24</v>
      </c>
      <c r="R9" s="9" t="s">
        <v>44</v>
      </c>
      <c r="S9" s="9" t="str">
        <f t="shared" si="3"/>
        <v>20180516-Str-Ml-Wool01-Uvpo1-M1000-D060-T00120-G01-R01-0008.JPG</v>
      </c>
      <c r="W9" s="9">
        <f>I9/I6*100</f>
        <v>37.5</v>
      </c>
    </row>
    <row r="10" spans="1:24" x14ac:dyDescent="0.25">
      <c r="A10" s="42" t="s">
        <v>4234</v>
      </c>
      <c r="B10" s="9" t="str">
        <f t="shared" si="2"/>
        <v>20180516</v>
      </c>
      <c r="C10" s="9" t="s">
        <v>872</v>
      </c>
      <c r="D10" s="9" t="s">
        <v>4225</v>
      </c>
      <c r="E10" s="42" t="s">
        <v>29</v>
      </c>
      <c r="F10" s="42" t="s">
        <v>277</v>
      </c>
      <c r="G10" s="42" t="s">
        <v>33</v>
      </c>
      <c r="H10" s="9" t="s">
        <v>26</v>
      </c>
      <c r="I10" s="42">
        <v>16</v>
      </c>
      <c r="J10" s="42">
        <v>3</v>
      </c>
      <c r="K10" s="25" t="str">
        <f>IF(F10="NA","0000",IF(F10="A01","1000",IF(F10="A02","0000",IF(F10="A02","0300",IF(F10="A04","0200",ERROR)))))</f>
        <v>1000</v>
      </c>
      <c r="L10" s="25" t="str">
        <f t="shared" si="0"/>
        <v>060</v>
      </c>
      <c r="M10" s="25" t="str">
        <f t="shared" si="1"/>
        <v>00180</v>
      </c>
      <c r="N10" s="25">
        <v>1</v>
      </c>
      <c r="O10" s="25">
        <v>1</v>
      </c>
      <c r="P10" s="32" t="s">
        <v>24</v>
      </c>
      <c r="R10" s="9" t="s">
        <v>46</v>
      </c>
      <c r="S10" s="9" t="str">
        <f t="shared" si="3"/>
        <v>20180516-Str-Ml-Wool01-Uvpo1-M1000-D060-T00180-G01-R01-0009.JPG</v>
      </c>
      <c r="W10" s="9">
        <f>I10/I6*100</f>
        <v>33.333333333333329</v>
      </c>
    </row>
    <row r="11" spans="1:24" x14ac:dyDescent="0.25">
      <c r="A11" s="42" t="s">
        <v>4235</v>
      </c>
      <c r="B11" s="9" t="str">
        <f t="shared" si="2"/>
        <v>20180518</v>
      </c>
      <c r="C11" s="9" t="s">
        <v>872</v>
      </c>
      <c r="D11" s="9" t="s">
        <v>4225</v>
      </c>
      <c r="E11" s="42" t="s">
        <v>29</v>
      </c>
      <c r="F11" s="42" t="s">
        <v>277</v>
      </c>
      <c r="G11" s="42" t="s">
        <v>33</v>
      </c>
      <c r="H11" s="9" t="s">
        <v>26</v>
      </c>
      <c r="I11" s="42">
        <v>1</v>
      </c>
      <c r="J11" s="42">
        <v>6</v>
      </c>
      <c r="K11" s="25" t="str">
        <f>IF(F11="NA","0000",IF(F11="A01","1000",IF(F11="A02","0000",IF(F11="A02","0300",IF(F11="A04","0200",ERROR)))))</f>
        <v>1000</v>
      </c>
      <c r="L11" s="25" t="str">
        <f t="shared" si="0"/>
        <v>060</v>
      </c>
      <c r="M11" s="25" t="str">
        <f t="shared" si="1"/>
        <v>00360</v>
      </c>
      <c r="N11" s="25">
        <v>1</v>
      </c>
      <c r="O11" s="25">
        <v>1</v>
      </c>
      <c r="P11" s="32" t="s">
        <v>24</v>
      </c>
      <c r="R11" s="9" t="s">
        <v>97</v>
      </c>
      <c r="S11" s="9" t="str">
        <f t="shared" si="3"/>
        <v>20180518-Str-Ml-Wool01-Uvpo1-M1000-D060-T00360-G01-R01-0033.JPG</v>
      </c>
      <c r="W11" s="9">
        <f>I11/I6*100</f>
        <v>2.083333333333333</v>
      </c>
    </row>
    <row r="12" spans="1:24" x14ac:dyDescent="0.25">
      <c r="A12" s="42" t="s">
        <v>4236</v>
      </c>
      <c r="B12" s="9" t="str">
        <f t="shared" si="2"/>
        <v>20180521</v>
      </c>
      <c r="C12" s="9" t="s">
        <v>872</v>
      </c>
      <c r="D12" s="9" t="s">
        <v>4225</v>
      </c>
      <c r="E12" s="42" t="s">
        <v>29</v>
      </c>
      <c r="F12" s="42" t="s">
        <v>277</v>
      </c>
      <c r="G12" s="42" t="s">
        <v>33</v>
      </c>
      <c r="H12" s="9" t="s">
        <v>26</v>
      </c>
      <c r="I12" s="42">
        <v>1</v>
      </c>
      <c r="J12" s="42">
        <v>12</v>
      </c>
      <c r="K12" s="25" t="str">
        <f>IF(F12="NA","0000",IF(F12="A01","1000",IF(F12="A02","0000",IF(F12="A02","0300",IF(F12="A04","0200",ERROR)))))</f>
        <v>1000</v>
      </c>
      <c r="L12" s="25" t="str">
        <f t="shared" si="0"/>
        <v>060</v>
      </c>
      <c r="M12" s="25" t="str">
        <f t="shared" si="1"/>
        <v>00720</v>
      </c>
      <c r="N12" s="25">
        <v>1</v>
      </c>
      <c r="O12" s="25">
        <v>1</v>
      </c>
      <c r="P12" s="32" t="s">
        <v>24</v>
      </c>
      <c r="R12" s="9" t="s">
        <v>111</v>
      </c>
      <c r="S12" s="9" t="str">
        <f t="shared" si="3"/>
        <v>20180521-Str-Ml-Wool01-Uvpo1-M1000-D060-T00720-G01-R01-0040.JPG</v>
      </c>
      <c r="W12" s="9">
        <f>I12/I6*100</f>
        <v>2.083333333333333</v>
      </c>
    </row>
    <row r="13" spans="1:24" x14ac:dyDescent="0.25">
      <c r="A13" s="42" t="s">
        <v>4237</v>
      </c>
      <c r="B13" s="9" t="str">
        <f t="shared" si="2"/>
        <v>20180521</v>
      </c>
      <c r="C13" s="9" t="s">
        <v>872</v>
      </c>
      <c r="D13" s="9" t="s">
        <v>4225</v>
      </c>
      <c r="E13" s="42" t="s">
        <v>29</v>
      </c>
      <c r="F13" s="42" t="s">
        <v>277</v>
      </c>
      <c r="G13" s="42" t="s">
        <v>33</v>
      </c>
      <c r="H13" s="9" t="s">
        <v>26</v>
      </c>
      <c r="I13" s="42">
        <v>2</v>
      </c>
      <c r="J13" s="42">
        <v>24</v>
      </c>
      <c r="K13" s="25" t="str">
        <f>IF(F13="NA","0000",IF(F13="A01","1000",IF(F13="A02","0000",IF(F13="A02","0300",IF(F13="A04","0200",ERROR)))))</f>
        <v>1000</v>
      </c>
      <c r="L13" s="25" t="str">
        <f t="shared" si="0"/>
        <v>060</v>
      </c>
      <c r="M13" s="25" t="str">
        <f t="shared" si="1"/>
        <v>01440</v>
      </c>
      <c r="N13" s="25">
        <v>1</v>
      </c>
      <c r="O13" s="25">
        <v>1</v>
      </c>
      <c r="P13" s="32" t="s">
        <v>24</v>
      </c>
      <c r="R13" s="9" t="s">
        <v>155</v>
      </c>
      <c r="S13" s="9" t="str">
        <f t="shared" si="3"/>
        <v>20180521-Str-Ml-Wool01-Uvpo1-M1000-D060-T01440-G01-R01-0062.JPG</v>
      </c>
      <c r="W13" s="9">
        <f>I13/I6*100</f>
        <v>4.1666666666666661</v>
      </c>
    </row>
    <row r="14" spans="1:24" x14ac:dyDescent="0.25">
      <c r="A14" s="42" t="s">
        <v>4238</v>
      </c>
      <c r="B14" s="9" t="str">
        <f t="shared" si="2"/>
        <v>20180611</v>
      </c>
      <c r="C14" s="9" t="s">
        <v>872</v>
      </c>
      <c r="D14" s="9" t="s">
        <v>4225</v>
      </c>
      <c r="E14" s="42" t="s">
        <v>29</v>
      </c>
      <c r="F14" s="42" t="s">
        <v>277</v>
      </c>
      <c r="G14" s="42" t="s">
        <v>33</v>
      </c>
      <c r="H14" s="9" t="s">
        <v>26</v>
      </c>
      <c r="I14" s="42">
        <v>2</v>
      </c>
      <c r="J14" s="42">
        <v>48</v>
      </c>
      <c r="K14" s="25" t="str">
        <f>IF(F14="NA","0000",IF(F14="A01","1000",IF(F14="A02","0000",IF(F14="A02","0300",IF(F14="A04","0200",ERROR)))))</f>
        <v>1000</v>
      </c>
      <c r="L14" s="25" t="str">
        <f t="shared" si="0"/>
        <v>060</v>
      </c>
      <c r="M14" s="25" t="str">
        <f t="shared" si="1"/>
        <v>02880</v>
      </c>
      <c r="N14" s="25">
        <v>1</v>
      </c>
      <c r="O14" s="25">
        <v>1</v>
      </c>
      <c r="P14" s="32" t="s">
        <v>24</v>
      </c>
      <c r="R14" s="9" t="s">
        <v>241</v>
      </c>
      <c r="S14" s="9" t="str">
        <f t="shared" si="3"/>
        <v>20180611-Str-Ml-Wool01-Uvpo1-M1000-D060-T02880-G01-R01-0105.JPG</v>
      </c>
      <c r="W14" s="9">
        <f>I14/I6*100</f>
        <v>4.1666666666666661</v>
      </c>
    </row>
    <row r="15" spans="1:24" x14ac:dyDescent="0.25">
      <c r="A15" s="42" t="s">
        <v>4239</v>
      </c>
      <c r="B15" s="9" t="str">
        <f t="shared" si="2"/>
        <v>20180708</v>
      </c>
      <c r="C15" s="9" t="s">
        <v>872</v>
      </c>
      <c r="D15" s="9" t="s">
        <v>4225</v>
      </c>
      <c r="E15" s="42" t="s">
        <v>29</v>
      </c>
      <c r="F15" s="42" t="s">
        <v>277</v>
      </c>
      <c r="G15" s="42" t="s">
        <v>33</v>
      </c>
      <c r="H15" s="9" t="s">
        <v>26</v>
      </c>
      <c r="I15" s="42">
        <v>0</v>
      </c>
      <c r="J15" s="42">
        <v>168</v>
      </c>
      <c r="K15" s="25" t="str">
        <f>IF(F15="NA","0000",IF(F15="A01","1000",IF(F15="A02","0000",IF(F15="A02","0300",IF(F15="A04","0200",ERROR)))))</f>
        <v>1000</v>
      </c>
      <c r="L15" s="25" t="str">
        <f t="shared" si="0"/>
        <v>060</v>
      </c>
      <c r="M15" s="25" t="str">
        <f t="shared" si="1"/>
        <v>10080</v>
      </c>
      <c r="N15" s="25">
        <v>1</v>
      </c>
      <c r="O15" s="25">
        <v>1</v>
      </c>
      <c r="P15" s="32" t="s">
        <v>24</v>
      </c>
      <c r="R15" s="9" t="s">
        <v>407</v>
      </c>
      <c r="S15" s="9" t="str">
        <f t="shared" si="3"/>
        <v>20180708-Str-Ml-Wool01-Uvpo1-M1000-D060-T10080-G01-R01-0186.JPG</v>
      </c>
      <c r="W15" s="9">
        <f>I15/I6*100</f>
        <v>0</v>
      </c>
    </row>
    <row r="16" spans="1:24" x14ac:dyDescent="0.25">
      <c r="A16" s="42" t="s">
        <v>4240</v>
      </c>
      <c r="B16" s="9" t="str">
        <f t="shared" si="2"/>
        <v>20180516</v>
      </c>
      <c r="C16" s="9" t="s">
        <v>872</v>
      </c>
      <c r="D16" s="9" t="s">
        <v>4225</v>
      </c>
      <c r="E16" s="42" t="s">
        <v>23</v>
      </c>
      <c r="F16" s="42" t="s">
        <v>24</v>
      </c>
      <c r="G16" s="42" t="s">
        <v>25</v>
      </c>
      <c r="H16" s="9" t="s">
        <v>26</v>
      </c>
      <c r="I16" s="42">
        <v>4</v>
      </c>
      <c r="J16" s="42" t="s">
        <v>24</v>
      </c>
      <c r="K16" s="25" t="str">
        <f>IF(F16="NA","0000",IF(F16="A01","1000",IF(F16="A02","0000",IF(F16="A02","0300",IF(F16="A04","0200",ERROR)))))</f>
        <v>0000</v>
      </c>
      <c r="L16" s="25" t="str">
        <f t="shared" si="0"/>
        <v>000</v>
      </c>
      <c r="M16" s="25" t="str">
        <f t="shared" si="1"/>
        <v>00000</v>
      </c>
      <c r="N16" s="25">
        <v>2</v>
      </c>
      <c r="O16" s="25">
        <v>1</v>
      </c>
      <c r="P16" s="32" t="s">
        <v>24</v>
      </c>
      <c r="R16" s="9" t="s">
        <v>48</v>
      </c>
      <c r="S16" s="9" t="str">
        <f t="shared" si="3"/>
        <v>20180516-Str-Ml-Cott01-Ndata-M0000-D000-T00000-G02-R01-0010.JPG</v>
      </c>
      <c r="T16" s="1"/>
      <c r="U16" s="1"/>
      <c r="V16" s="1"/>
    </row>
    <row r="17" spans="1:23" x14ac:dyDescent="0.25">
      <c r="A17" s="42" t="s">
        <v>4241</v>
      </c>
      <c r="B17" s="9" t="str">
        <f t="shared" si="2"/>
        <v>20180516</v>
      </c>
      <c r="C17" s="9" t="s">
        <v>872</v>
      </c>
      <c r="D17" s="9" t="s">
        <v>4225</v>
      </c>
      <c r="E17" s="42" t="s">
        <v>459</v>
      </c>
      <c r="F17" s="42" t="s">
        <v>24</v>
      </c>
      <c r="G17" s="42" t="s">
        <v>25</v>
      </c>
      <c r="H17" s="9" t="s">
        <v>26</v>
      </c>
      <c r="I17" s="42">
        <v>1</v>
      </c>
      <c r="J17" s="42" t="s">
        <v>24</v>
      </c>
      <c r="K17" s="25" t="str">
        <f>IF(F17="NA","0000",IF(F17="A01","1000",IF(F17="A02","0000",IF(F17="A02","0300",IF(F17="A04","0200",ERROR)))))</f>
        <v>0000</v>
      </c>
      <c r="L17" s="25" t="str">
        <f t="shared" si="0"/>
        <v>000</v>
      </c>
      <c r="M17" s="25" t="str">
        <f t="shared" si="1"/>
        <v>00000</v>
      </c>
      <c r="N17" s="25">
        <v>2</v>
      </c>
      <c r="O17" s="25">
        <v>1</v>
      </c>
      <c r="P17" s="32" t="s">
        <v>24</v>
      </c>
      <c r="R17" s="9" t="s">
        <v>50</v>
      </c>
      <c r="S17" s="9" t="str">
        <f t="shared" si="3"/>
        <v>20180516-Str-Ml-Nylo01-Ndata-M0000-D000-T00000-G02-R01-0011.JPG</v>
      </c>
      <c r="T17" s="1"/>
      <c r="U17" s="1"/>
      <c r="V17" s="1"/>
    </row>
    <row r="18" spans="1:23" x14ac:dyDescent="0.25">
      <c r="A18" s="42" t="s">
        <v>4242</v>
      </c>
      <c r="B18" s="9" t="str">
        <f t="shared" si="2"/>
        <v>20180516</v>
      </c>
      <c r="C18" s="9" t="s">
        <v>872</v>
      </c>
      <c r="D18" s="9" t="s">
        <v>4225</v>
      </c>
      <c r="E18" s="42" t="s">
        <v>23</v>
      </c>
      <c r="F18" s="42" t="s">
        <v>277</v>
      </c>
      <c r="G18" s="42" t="s">
        <v>33</v>
      </c>
      <c r="H18" s="9" t="s">
        <v>26</v>
      </c>
      <c r="I18" s="42">
        <v>205</v>
      </c>
      <c r="J18" s="42" t="s">
        <v>24</v>
      </c>
      <c r="K18" s="25" t="str">
        <f>IF(F18="NA","0000",IF(F18="A01","1000",IF(F18="A02","0000",IF(F18="A02","0300",IF(F18="A04","0200",ERROR)))))</f>
        <v>1000</v>
      </c>
      <c r="L18" s="25" t="str">
        <f>IF(F18="NA",TEXT(0,"000"),TEXT(60,"000"))</f>
        <v>060</v>
      </c>
      <c r="M18" s="25" t="str">
        <f t="shared" si="1"/>
        <v>00000</v>
      </c>
      <c r="N18" s="25">
        <v>2</v>
      </c>
      <c r="O18" s="25">
        <v>1</v>
      </c>
      <c r="P18" s="32" t="s">
        <v>24</v>
      </c>
      <c r="R18" s="9" t="s">
        <v>52</v>
      </c>
      <c r="S18" s="9" t="str">
        <f t="shared" si="3"/>
        <v>20180516-Str-Ml-Cott01-Uvpo1-M1000-D060-T00000-G02-R01-0012.JPG</v>
      </c>
      <c r="T18" s="1"/>
      <c r="U18" s="1"/>
      <c r="V18" s="1"/>
    </row>
    <row r="19" spans="1:23" x14ac:dyDescent="0.25">
      <c r="A19" s="42" t="s">
        <v>4243</v>
      </c>
      <c r="B19" s="9" t="str">
        <f t="shared" si="2"/>
        <v>20180516</v>
      </c>
      <c r="C19" s="9" t="s">
        <v>872</v>
      </c>
      <c r="D19" s="9" t="s">
        <v>4225</v>
      </c>
      <c r="E19" s="42" t="s">
        <v>23</v>
      </c>
      <c r="F19" s="42" t="s">
        <v>277</v>
      </c>
      <c r="G19" s="42" t="s">
        <v>33</v>
      </c>
      <c r="H19" s="9" t="s">
        <v>26</v>
      </c>
      <c r="I19" s="42">
        <v>142</v>
      </c>
      <c r="J19" s="42" t="s">
        <v>24</v>
      </c>
      <c r="K19" s="25" t="str">
        <f>IF(F19="NA","0000",IF(F19="A01","1000",IF(F19="A02","0000",IF(F19="A02","0300",IF(F19="A04","0200",ERROR)))))</f>
        <v>1000</v>
      </c>
      <c r="L19" s="25" t="str">
        <f>IF(F19="NA",TEXT(0,"000"),TEXT(60,"000"))</f>
        <v>060</v>
      </c>
      <c r="M19" s="25" t="str">
        <f t="shared" si="1"/>
        <v>00000</v>
      </c>
      <c r="N19" s="25">
        <v>2</v>
      </c>
      <c r="O19" s="25">
        <v>1</v>
      </c>
      <c r="P19" s="32" t="s">
        <v>24</v>
      </c>
      <c r="R19" s="9" t="s">
        <v>54</v>
      </c>
      <c r="S19" s="9" t="str">
        <f t="shared" si="3"/>
        <v>20180516-Str-Ml-Cott01-Uvpo1-M1000-D060-T00000-G02-R01-0013.JPG</v>
      </c>
      <c r="T19" s="1"/>
      <c r="U19" s="1"/>
      <c r="V19" s="1"/>
    </row>
    <row r="20" spans="1:23" x14ac:dyDescent="0.25">
      <c r="A20" s="42" t="s">
        <v>4244</v>
      </c>
      <c r="B20" s="9" t="str">
        <f t="shared" si="2"/>
        <v>20180516</v>
      </c>
      <c r="C20" s="9" t="s">
        <v>872</v>
      </c>
      <c r="D20" s="9" t="s">
        <v>4225</v>
      </c>
      <c r="E20" s="42" t="s">
        <v>459</v>
      </c>
      <c r="F20" s="42" t="s">
        <v>277</v>
      </c>
      <c r="G20" s="42" t="s">
        <v>33</v>
      </c>
      <c r="H20" s="9" t="s">
        <v>26</v>
      </c>
      <c r="I20" s="42">
        <v>95</v>
      </c>
      <c r="J20" s="42">
        <v>0</v>
      </c>
      <c r="K20" s="25" t="str">
        <f>IF(F20="NA","0000",IF(F20="A01","1000",IF(F20="A02","0000",IF(F20="A02","0300",IF(F20="A04","0200",ERROR)))))</f>
        <v>1000</v>
      </c>
      <c r="L20" s="25" t="str">
        <f t="shared" si="0"/>
        <v>060</v>
      </c>
      <c r="M20" s="25" t="str">
        <f t="shared" si="1"/>
        <v>00000</v>
      </c>
      <c r="N20" s="25">
        <v>2</v>
      </c>
      <c r="O20" s="25">
        <v>1</v>
      </c>
      <c r="P20" s="32" t="s">
        <v>24</v>
      </c>
      <c r="R20" s="9" t="s">
        <v>56</v>
      </c>
      <c r="S20" s="9" t="str">
        <f t="shared" si="3"/>
        <v>20180516-Str-Ml-Nylo01-Uvpo1-M1000-D060-T00000-G02-R01-0014.JPG</v>
      </c>
      <c r="T20" s="1">
        <f>I20-I17</f>
        <v>94</v>
      </c>
      <c r="U20" s="1">
        <f>I18-I16</f>
        <v>201</v>
      </c>
      <c r="V20" s="1">
        <f>T20/U20</f>
        <v>0.46766169154228854</v>
      </c>
      <c r="W20" s="9">
        <f>I20/I20*100</f>
        <v>100</v>
      </c>
    </row>
    <row r="21" spans="1:23" x14ac:dyDescent="0.25">
      <c r="A21" s="42" t="s">
        <v>4245</v>
      </c>
      <c r="B21" s="9" t="str">
        <f t="shared" si="2"/>
        <v>20180516</v>
      </c>
      <c r="C21" s="9" t="s">
        <v>872</v>
      </c>
      <c r="D21" s="9" t="s">
        <v>4225</v>
      </c>
      <c r="E21" s="42" t="s">
        <v>459</v>
      </c>
      <c r="F21" s="42" t="s">
        <v>277</v>
      </c>
      <c r="G21" s="42" t="s">
        <v>33</v>
      </c>
      <c r="H21" s="9" t="s">
        <v>26</v>
      </c>
      <c r="I21" s="42">
        <v>30</v>
      </c>
      <c r="J21" s="42">
        <v>0.5</v>
      </c>
      <c r="K21" s="25" t="str">
        <f>IF(F21="NA","0000",IF(F21="A01","1000",IF(F21="A02","0000",IF(F21="A02","0300",IF(F21="A04","0200",ERROR)))))</f>
        <v>1000</v>
      </c>
      <c r="L21" s="25" t="str">
        <f t="shared" si="0"/>
        <v>060</v>
      </c>
      <c r="M21" s="25" t="str">
        <f t="shared" si="1"/>
        <v>00030</v>
      </c>
      <c r="N21" s="25">
        <v>2</v>
      </c>
      <c r="O21" s="25">
        <v>1</v>
      </c>
      <c r="P21" s="32" t="s">
        <v>24</v>
      </c>
      <c r="R21" s="9" t="s">
        <v>58</v>
      </c>
      <c r="S21" s="9" t="str">
        <f t="shared" si="3"/>
        <v>20180516-Str-Ml-Nylo01-Uvpo1-M1000-D060-T00030-G02-R01-0015.JPG</v>
      </c>
      <c r="W21" s="9">
        <f>I21/I20*100</f>
        <v>31.578947368421051</v>
      </c>
    </row>
    <row r="22" spans="1:23" x14ac:dyDescent="0.25">
      <c r="A22" s="42" t="s">
        <v>4246</v>
      </c>
      <c r="B22" s="9" t="str">
        <f t="shared" si="2"/>
        <v>20180516</v>
      </c>
      <c r="C22" s="9" t="s">
        <v>872</v>
      </c>
      <c r="D22" s="9" t="s">
        <v>4225</v>
      </c>
      <c r="E22" s="42" t="s">
        <v>459</v>
      </c>
      <c r="F22" s="42" t="s">
        <v>277</v>
      </c>
      <c r="G22" s="42" t="s">
        <v>33</v>
      </c>
      <c r="H22" s="9" t="s">
        <v>26</v>
      </c>
      <c r="I22" s="42">
        <v>46</v>
      </c>
      <c r="J22" s="42">
        <v>1</v>
      </c>
      <c r="K22" s="25" t="str">
        <f>IF(F22="NA","0000",IF(F22="A01","1000",IF(F22="A02","0000",IF(F22="A02","0300",IF(F22="A04","0200",ERROR)))))</f>
        <v>1000</v>
      </c>
      <c r="L22" s="25" t="str">
        <f t="shared" si="0"/>
        <v>060</v>
      </c>
      <c r="M22" s="25" t="str">
        <f t="shared" si="1"/>
        <v>00060</v>
      </c>
      <c r="N22" s="25">
        <v>2</v>
      </c>
      <c r="O22" s="25">
        <v>1</v>
      </c>
      <c r="P22" s="32" t="s">
        <v>24</v>
      </c>
      <c r="R22" s="9" t="s">
        <v>60</v>
      </c>
      <c r="S22" s="9" t="str">
        <f t="shared" si="3"/>
        <v>20180516-Str-Ml-Nylo01-Uvpo1-M1000-D060-T00060-G02-R01-0016.JPG</v>
      </c>
      <c r="W22" s="9">
        <f>I22/I20*100</f>
        <v>48.421052631578945</v>
      </c>
    </row>
    <row r="23" spans="1:23" x14ac:dyDescent="0.25">
      <c r="A23" s="42" t="s">
        <v>4247</v>
      </c>
      <c r="B23" s="9" t="str">
        <f t="shared" si="2"/>
        <v>20180518</v>
      </c>
      <c r="C23" s="9" t="s">
        <v>872</v>
      </c>
      <c r="D23" s="9" t="s">
        <v>4225</v>
      </c>
      <c r="E23" s="42" t="s">
        <v>459</v>
      </c>
      <c r="F23" s="42" t="s">
        <v>277</v>
      </c>
      <c r="G23" s="42" t="s">
        <v>33</v>
      </c>
      <c r="H23" s="9" t="s">
        <v>26</v>
      </c>
      <c r="I23" s="42">
        <v>36</v>
      </c>
      <c r="J23" s="42">
        <v>2</v>
      </c>
      <c r="K23" s="25" t="str">
        <f>IF(F23="NA","0000",IF(F23="A01","1000",IF(F23="A02","0000",IF(F23="A02","0300",IF(F23="A04","0200",ERROR)))))</f>
        <v>1000</v>
      </c>
      <c r="L23" s="25" t="str">
        <f t="shared" si="0"/>
        <v>060</v>
      </c>
      <c r="M23" s="25" t="str">
        <f t="shared" si="1"/>
        <v>00120</v>
      </c>
      <c r="N23" s="25">
        <v>2</v>
      </c>
      <c r="O23" s="25">
        <v>1</v>
      </c>
      <c r="P23" s="32" t="s">
        <v>24</v>
      </c>
      <c r="R23" s="9" t="s">
        <v>74</v>
      </c>
      <c r="S23" s="9" t="str">
        <f t="shared" si="3"/>
        <v>20180518-Str-Ml-Nylo01-Uvpo1-M1000-D060-T00120-G02-R01-0022.JPG</v>
      </c>
      <c r="W23" s="9">
        <f>I23/I20*100</f>
        <v>37.894736842105267</v>
      </c>
    </row>
    <row r="24" spans="1:23" x14ac:dyDescent="0.25">
      <c r="A24" s="42" t="s">
        <v>4248</v>
      </c>
      <c r="B24" s="9" t="str">
        <f t="shared" si="2"/>
        <v>20180518</v>
      </c>
      <c r="C24" s="9" t="s">
        <v>872</v>
      </c>
      <c r="D24" s="9" t="s">
        <v>4225</v>
      </c>
      <c r="E24" s="42" t="s">
        <v>459</v>
      </c>
      <c r="F24" s="42" t="s">
        <v>277</v>
      </c>
      <c r="G24" s="42" t="s">
        <v>33</v>
      </c>
      <c r="H24" s="9" t="s">
        <v>26</v>
      </c>
      <c r="I24" s="42">
        <v>26</v>
      </c>
      <c r="J24" s="42">
        <v>3</v>
      </c>
      <c r="K24" s="25" t="str">
        <f>IF(F24="NA","0000",IF(F24="A01","1000",IF(F24="A02","0000",IF(F24="A02","0300",IF(F24="A04","0200",ERROR)))))</f>
        <v>1000</v>
      </c>
      <c r="L24" s="25" t="str">
        <f t="shared" si="0"/>
        <v>060</v>
      </c>
      <c r="M24" s="25" t="str">
        <f t="shared" si="1"/>
        <v>00180</v>
      </c>
      <c r="N24" s="25">
        <v>2</v>
      </c>
      <c r="O24" s="25">
        <v>1</v>
      </c>
      <c r="P24" s="32" t="s">
        <v>24</v>
      </c>
      <c r="R24" s="9" t="s">
        <v>93</v>
      </c>
      <c r="S24" s="9" t="str">
        <f t="shared" si="3"/>
        <v>20180518-Str-Ml-Nylo01-Uvpo1-M1000-D060-T00180-G02-R01-0031.JPG</v>
      </c>
      <c r="W24" s="9">
        <f>I24/I20*100</f>
        <v>27.368421052631582</v>
      </c>
    </row>
    <row r="25" spans="1:23" x14ac:dyDescent="0.25">
      <c r="A25" s="42" t="s">
        <v>4249</v>
      </c>
      <c r="B25" s="9" t="str">
        <f t="shared" si="2"/>
        <v>20180521</v>
      </c>
      <c r="C25" s="9" t="s">
        <v>872</v>
      </c>
      <c r="D25" s="9" t="s">
        <v>4225</v>
      </c>
      <c r="E25" s="42" t="s">
        <v>459</v>
      </c>
      <c r="F25" s="42" t="s">
        <v>277</v>
      </c>
      <c r="G25" s="42" t="s">
        <v>33</v>
      </c>
      <c r="H25" s="9" t="s">
        <v>26</v>
      </c>
      <c r="I25" s="42">
        <v>1</v>
      </c>
      <c r="J25" s="42">
        <v>6</v>
      </c>
      <c r="K25" s="25" t="str">
        <f>IF(F25="NA","0000",IF(F25="A01","1000",IF(F25="A02","0000",IF(F25="A02","0300",IF(F25="A04","0200",ERROR)))))</f>
        <v>1000</v>
      </c>
      <c r="L25" s="25" t="str">
        <f t="shared" si="0"/>
        <v>060</v>
      </c>
      <c r="M25" s="25" t="str">
        <f t="shared" si="1"/>
        <v>00360</v>
      </c>
      <c r="N25" s="25">
        <v>2</v>
      </c>
      <c r="O25" s="25">
        <v>1</v>
      </c>
      <c r="P25" s="32" t="s">
        <v>24</v>
      </c>
      <c r="R25" s="9" t="s">
        <v>107</v>
      </c>
      <c r="S25" s="9" t="str">
        <f t="shared" si="3"/>
        <v>20180521-Str-Ml-Nylo01-Uvpo1-M1000-D060-T00360-G02-R01-0038.JPG</v>
      </c>
      <c r="W25" s="9">
        <f>I25/I20*100</f>
        <v>1.0526315789473684</v>
      </c>
    </row>
    <row r="26" spans="1:23" x14ac:dyDescent="0.25">
      <c r="A26" s="42" t="s">
        <v>4250</v>
      </c>
      <c r="B26" s="9" t="str">
        <f t="shared" si="2"/>
        <v>20180521</v>
      </c>
      <c r="C26" s="9" t="s">
        <v>872</v>
      </c>
      <c r="D26" s="9" t="s">
        <v>4225</v>
      </c>
      <c r="E26" s="42" t="s">
        <v>459</v>
      </c>
      <c r="F26" s="42" t="s">
        <v>277</v>
      </c>
      <c r="G26" s="42" t="s">
        <v>33</v>
      </c>
      <c r="H26" s="9" t="s">
        <v>26</v>
      </c>
      <c r="I26" s="42">
        <v>7</v>
      </c>
      <c r="J26" s="42">
        <v>12</v>
      </c>
      <c r="K26" s="25" t="str">
        <f>IF(F26="NA","0000",IF(F26="A01","1000",IF(F26="A02","0000",IF(F26="A02","0300",IF(F26="A04","0200",ERROR)))))</f>
        <v>1000</v>
      </c>
      <c r="L26" s="25" t="str">
        <f t="shared" si="0"/>
        <v>060</v>
      </c>
      <c r="M26" s="25" t="str">
        <f t="shared" si="1"/>
        <v>00720</v>
      </c>
      <c r="N26" s="25">
        <v>2</v>
      </c>
      <c r="O26" s="25">
        <v>1</v>
      </c>
      <c r="P26" s="32" t="s">
        <v>24</v>
      </c>
      <c r="R26" s="9" t="s">
        <v>143</v>
      </c>
      <c r="S26" s="9" t="str">
        <f t="shared" si="3"/>
        <v>20180521-Str-Ml-Nylo01-Uvpo1-M1000-D060-T00720-G02-R01-0056.JPG</v>
      </c>
      <c r="W26" s="9">
        <f>I26/I20*100</f>
        <v>7.3684210526315779</v>
      </c>
    </row>
    <row r="27" spans="1:23" x14ac:dyDescent="0.25">
      <c r="A27" s="42" t="s">
        <v>4251</v>
      </c>
      <c r="B27" s="9" t="str">
        <f t="shared" si="2"/>
        <v>20180603</v>
      </c>
      <c r="C27" s="9" t="s">
        <v>872</v>
      </c>
      <c r="D27" s="9" t="s">
        <v>4225</v>
      </c>
      <c r="E27" s="42" t="s">
        <v>459</v>
      </c>
      <c r="F27" s="42" t="s">
        <v>277</v>
      </c>
      <c r="G27" s="42" t="s">
        <v>33</v>
      </c>
      <c r="H27" s="9" t="s">
        <v>26</v>
      </c>
      <c r="I27" s="42">
        <v>3</v>
      </c>
      <c r="J27" s="42">
        <v>24</v>
      </c>
      <c r="K27" s="25" t="str">
        <f>IF(F27="NA","0000",IF(F27="A01","1000",IF(F27="A02","0000",IF(F27="A02","0300",IF(F27="A04","0200",ERROR)))))</f>
        <v>1000</v>
      </c>
      <c r="L27" s="25" t="str">
        <f t="shared" si="0"/>
        <v>060</v>
      </c>
      <c r="M27" s="25" t="str">
        <f t="shared" si="1"/>
        <v>01440</v>
      </c>
      <c r="N27" s="25">
        <v>2</v>
      </c>
      <c r="O27" s="25">
        <v>1</v>
      </c>
      <c r="P27" s="32" t="s">
        <v>24</v>
      </c>
      <c r="R27" s="9" t="s">
        <v>163</v>
      </c>
      <c r="S27" s="9" t="str">
        <f t="shared" si="3"/>
        <v>20180603-Str-Ml-Nylo01-Uvpo1-M1000-D060-T01440-G02-R01-0066.JPG</v>
      </c>
      <c r="W27" s="9">
        <f>I27/I20*100</f>
        <v>3.1578947368421053</v>
      </c>
    </row>
    <row r="28" spans="1:23" x14ac:dyDescent="0.25">
      <c r="A28" s="42" t="s">
        <v>4252</v>
      </c>
      <c r="B28" s="9" t="str">
        <f t="shared" si="2"/>
        <v>20180619</v>
      </c>
      <c r="C28" s="9" t="s">
        <v>872</v>
      </c>
      <c r="D28" s="9" t="s">
        <v>4225</v>
      </c>
      <c r="E28" s="42" t="s">
        <v>459</v>
      </c>
      <c r="F28" s="42" t="s">
        <v>277</v>
      </c>
      <c r="G28" s="42" t="s">
        <v>33</v>
      </c>
      <c r="H28" s="9" t="s">
        <v>26</v>
      </c>
      <c r="I28" s="42">
        <v>3</v>
      </c>
      <c r="J28" s="42">
        <v>48</v>
      </c>
      <c r="K28" s="25" t="str">
        <f>IF(F28="NA","0000",IF(F28="A01","1000",IF(F28="A02","0000",IF(F28="A02","0300",IF(F28="A04","0200",ERROR)))))</f>
        <v>1000</v>
      </c>
      <c r="L28" s="25" t="str">
        <f t="shared" si="0"/>
        <v>060</v>
      </c>
      <c r="M28" s="25" t="str">
        <f t="shared" si="1"/>
        <v>02880</v>
      </c>
      <c r="N28" s="25">
        <v>2</v>
      </c>
      <c r="O28" s="25">
        <v>1</v>
      </c>
      <c r="P28" s="32" t="s">
        <v>24</v>
      </c>
      <c r="R28" s="9" t="s">
        <v>289</v>
      </c>
      <c r="S28" s="9" t="str">
        <f t="shared" si="3"/>
        <v>20180619-Str-Ml-Nylo01-Uvpo1-M1000-D060-T02880-G02-R01-0128.JPG</v>
      </c>
      <c r="W28" s="9">
        <f>I28/I20*100</f>
        <v>3.1578947368421053</v>
      </c>
    </row>
    <row r="29" spans="1:23" x14ac:dyDescent="0.25">
      <c r="A29" s="42" t="s">
        <v>4253</v>
      </c>
      <c r="B29" s="9" t="str">
        <f t="shared" si="2"/>
        <v>20180709</v>
      </c>
      <c r="C29" s="9" t="s">
        <v>872</v>
      </c>
      <c r="D29" s="9" t="s">
        <v>4225</v>
      </c>
      <c r="E29" s="42" t="s">
        <v>459</v>
      </c>
      <c r="F29" s="42" t="s">
        <v>277</v>
      </c>
      <c r="G29" s="42" t="s">
        <v>33</v>
      </c>
      <c r="H29" s="9" t="s">
        <v>26</v>
      </c>
      <c r="I29" s="42">
        <v>0</v>
      </c>
      <c r="J29" s="42">
        <v>168</v>
      </c>
      <c r="K29" s="25" t="str">
        <f>IF(F29="NA","0000",IF(F29="A01","1000",IF(F29="A02","0000",IF(F29="A02","0300",IF(F29="A04","0200",ERROR)))))</f>
        <v>1000</v>
      </c>
      <c r="L29" s="25" t="str">
        <f>IF(F29="NA",TEXT(0,"000"),TEXT(60,"000"))</f>
        <v>060</v>
      </c>
      <c r="M29" s="25" t="str">
        <f>IF(J29="NA",TEXT(0,"00000"),TEXT((J29*60),"00000"))</f>
        <v>10080</v>
      </c>
      <c r="N29" s="25">
        <v>2</v>
      </c>
      <c r="O29" s="25">
        <v>1</v>
      </c>
      <c r="P29" s="32" t="s">
        <v>4254</v>
      </c>
      <c r="R29" s="9" t="s">
        <v>417</v>
      </c>
      <c r="S29" s="9" t="str">
        <f t="shared" si="3"/>
        <v>20180709-Str-Ml-Nylo01-Uvpo1-M1000-D060-T10080-G02-R01-0191.JPG</v>
      </c>
      <c r="W29" s="9">
        <f>I29/I20*100</f>
        <v>0</v>
      </c>
    </row>
    <row r="30" spans="1:23" s="44" customFormat="1" x14ac:dyDescent="0.25">
      <c r="A30" s="42" t="s">
        <v>4255</v>
      </c>
      <c r="B30" s="9" t="str">
        <f t="shared" si="2"/>
        <v>20180518</v>
      </c>
      <c r="C30" s="9" t="s">
        <v>872</v>
      </c>
      <c r="D30" s="9" t="s">
        <v>4225</v>
      </c>
      <c r="E30" s="42" t="s">
        <v>23</v>
      </c>
      <c r="F30" s="42" t="s">
        <v>24</v>
      </c>
      <c r="G30" s="42" t="s">
        <v>25</v>
      </c>
      <c r="H30" s="9" t="s">
        <v>26</v>
      </c>
      <c r="I30" s="42">
        <v>31</v>
      </c>
      <c r="J30" s="42" t="s">
        <v>24</v>
      </c>
      <c r="K30" s="25" t="str">
        <f>IF(F30="NA","0000",IF(F30="A01","1000",IF(F30="A02","0000",IF(F30="A02","0300",IF(F30="A04","0200",ERROR)))))</f>
        <v>0000</v>
      </c>
      <c r="L30" s="25" t="str">
        <f t="shared" si="0"/>
        <v>000</v>
      </c>
      <c r="M30" s="25" t="str">
        <f t="shared" si="1"/>
        <v>00000</v>
      </c>
      <c r="N30" s="25">
        <v>1</v>
      </c>
      <c r="O30" s="25">
        <v>2</v>
      </c>
      <c r="P30" s="32" t="s">
        <v>24</v>
      </c>
      <c r="Q30" s="58"/>
      <c r="R30" s="9" t="s">
        <v>62</v>
      </c>
      <c r="S30" s="9" t="str">
        <f t="shared" si="3"/>
        <v>20180518-Str-Ml-Cott01-Ndata-M0000-D000-T00000-G01-R02-0017.JPG</v>
      </c>
      <c r="T30" s="1"/>
      <c r="U30" s="1"/>
      <c r="V30" s="1"/>
    </row>
    <row r="31" spans="1:23" x14ac:dyDescent="0.25">
      <c r="A31" s="42" t="s">
        <v>4256</v>
      </c>
      <c r="B31" s="9" t="str">
        <f t="shared" si="2"/>
        <v>20180518</v>
      </c>
      <c r="C31" s="9" t="s">
        <v>872</v>
      </c>
      <c r="D31" s="9" t="s">
        <v>4225</v>
      </c>
      <c r="E31" s="42" t="s">
        <v>29</v>
      </c>
      <c r="F31" s="42" t="s">
        <v>24</v>
      </c>
      <c r="G31" s="42" t="s">
        <v>25</v>
      </c>
      <c r="H31" s="9" t="s">
        <v>26</v>
      </c>
      <c r="I31" s="42">
        <v>1</v>
      </c>
      <c r="J31" s="42" t="s">
        <v>24</v>
      </c>
      <c r="K31" s="25" t="str">
        <f>IF(F31="NA","0000",IF(F31="A01","1000",IF(F31="A02","0000",IF(F31="A02","0300",IF(F31="A04","0200",ERROR)))))</f>
        <v>0000</v>
      </c>
      <c r="L31" s="25" t="str">
        <f t="shared" si="0"/>
        <v>000</v>
      </c>
      <c r="M31" s="25" t="str">
        <f t="shared" si="1"/>
        <v>00000</v>
      </c>
      <c r="N31" s="25">
        <v>1</v>
      </c>
      <c r="O31" s="25">
        <v>2</v>
      </c>
      <c r="P31" s="32" t="s">
        <v>24</v>
      </c>
      <c r="R31" s="9" t="s">
        <v>64</v>
      </c>
      <c r="S31" s="9" t="str">
        <f t="shared" si="3"/>
        <v>20180518-Str-Ml-Wool01-Ndata-M0000-D000-T00000-G01-R02-0018.JPG</v>
      </c>
      <c r="T31" s="1"/>
      <c r="U31" s="1"/>
      <c r="V31" s="1"/>
    </row>
    <row r="32" spans="1:23" x14ac:dyDescent="0.25">
      <c r="A32" s="42" t="s">
        <v>4257</v>
      </c>
      <c r="B32" s="9" t="str">
        <f t="shared" si="2"/>
        <v>20180518</v>
      </c>
      <c r="C32" s="9" t="s">
        <v>872</v>
      </c>
      <c r="D32" s="9" t="s">
        <v>4225</v>
      </c>
      <c r="E32" s="42" t="s">
        <v>23</v>
      </c>
      <c r="F32" s="42" t="s">
        <v>277</v>
      </c>
      <c r="G32" s="42" t="s">
        <v>33</v>
      </c>
      <c r="H32" s="9" t="s">
        <v>26</v>
      </c>
      <c r="I32" s="42">
        <v>148</v>
      </c>
      <c r="J32" s="42" t="s">
        <v>24</v>
      </c>
      <c r="K32" s="25" t="str">
        <f>IF(F32="NA","0000",IF(F32="A01","1000",IF(F32="A02","0000",IF(F32="A02","0300",IF(F32="A04","0200",ERROR)))))</f>
        <v>1000</v>
      </c>
      <c r="L32" s="25" t="str">
        <f t="shared" si="0"/>
        <v>060</v>
      </c>
      <c r="M32" s="25" t="str">
        <f t="shared" si="1"/>
        <v>00000</v>
      </c>
      <c r="N32" s="25">
        <v>1</v>
      </c>
      <c r="O32" s="25">
        <v>2</v>
      </c>
      <c r="P32" s="32" t="s">
        <v>24</v>
      </c>
      <c r="R32" s="9" t="s">
        <v>67</v>
      </c>
      <c r="S32" s="9" t="str">
        <f t="shared" si="3"/>
        <v>20180518-Str-Ml-Cott01-Uvpo1-M1000-D060-T00000-G01-R02-0019.JPG</v>
      </c>
      <c r="T32" s="1"/>
      <c r="U32" s="1"/>
      <c r="V32" s="1"/>
    </row>
    <row r="33" spans="1:23" x14ac:dyDescent="0.25">
      <c r="A33" s="42" t="s">
        <v>4258</v>
      </c>
      <c r="B33" s="9" t="str">
        <f t="shared" si="2"/>
        <v>20180518</v>
      </c>
      <c r="C33" s="9" t="s">
        <v>872</v>
      </c>
      <c r="D33" s="9" t="s">
        <v>4225</v>
      </c>
      <c r="E33" s="42" t="s">
        <v>23</v>
      </c>
      <c r="F33" s="42" t="s">
        <v>277</v>
      </c>
      <c r="G33" s="42" t="s">
        <v>33</v>
      </c>
      <c r="H33" s="9" t="s">
        <v>26</v>
      </c>
      <c r="I33" s="42">
        <v>66</v>
      </c>
      <c r="J33" s="42" t="s">
        <v>24</v>
      </c>
      <c r="K33" s="25" t="str">
        <f>IF(F33="NA","0000",IF(F33="A01","1000",IF(F33="A02","0000",IF(F33="A02","0300",IF(F33="A04","0200",ERROR)))))</f>
        <v>1000</v>
      </c>
      <c r="L33" s="25" t="str">
        <f t="shared" si="0"/>
        <v>060</v>
      </c>
      <c r="M33" s="25" t="str">
        <f t="shared" si="1"/>
        <v>00000</v>
      </c>
      <c r="N33" s="25">
        <v>1</v>
      </c>
      <c r="O33" s="25">
        <v>2</v>
      </c>
      <c r="P33" s="32" t="s">
        <v>24</v>
      </c>
      <c r="R33" s="9" t="s">
        <v>69</v>
      </c>
      <c r="S33" s="9" t="str">
        <f t="shared" si="3"/>
        <v>20180518-Str-Ml-Cott01-Uvpo1-M1000-D060-T00000-G01-R02-0020.JPG</v>
      </c>
      <c r="T33" s="1"/>
      <c r="U33" s="1"/>
      <c r="V33" s="1"/>
    </row>
    <row r="34" spans="1:23" x14ac:dyDescent="0.25">
      <c r="A34" s="42" t="s">
        <v>4259</v>
      </c>
      <c r="B34" s="9" t="str">
        <f t="shared" si="2"/>
        <v>20180518</v>
      </c>
      <c r="C34" s="9" t="s">
        <v>872</v>
      </c>
      <c r="D34" s="9" t="s">
        <v>4225</v>
      </c>
      <c r="E34" s="42" t="s">
        <v>29</v>
      </c>
      <c r="F34" s="42" t="s">
        <v>277</v>
      </c>
      <c r="G34" s="42" t="s">
        <v>33</v>
      </c>
      <c r="H34" s="9" t="s">
        <v>26</v>
      </c>
      <c r="I34" s="42">
        <v>8</v>
      </c>
      <c r="J34" s="42">
        <v>0</v>
      </c>
      <c r="K34" s="25" t="str">
        <f>IF(F34="NA","0000",IF(F34="A01","1000",IF(F34="A02","0000",IF(F34="A02","0300",IF(F34="A04","0200",ERROR)))))</f>
        <v>1000</v>
      </c>
      <c r="L34" s="25" t="str">
        <f t="shared" si="0"/>
        <v>060</v>
      </c>
      <c r="M34" s="25" t="str">
        <f t="shared" si="1"/>
        <v>00000</v>
      </c>
      <c r="N34" s="25">
        <v>1</v>
      </c>
      <c r="O34" s="25">
        <v>2</v>
      </c>
      <c r="P34" s="32" t="s">
        <v>24</v>
      </c>
      <c r="R34" s="9" t="s">
        <v>72</v>
      </c>
      <c r="S34" s="9" t="str">
        <f t="shared" si="3"/>
        <v>20180518-Str-Ml-Wool01-Uvpo1-M1000-D060-T00000-G01-R02-0021.JPG</v>
      </c>
      <c r="T34" s="1">
        <f>I34-I31</f>
        <v>7</v>
      </c>
      <c r="U34" s="1">
        <f>I32-I30</f>
        <v>117</v>
      </c>
      <c r="V34" s="1">
        <f>T34/U34</f>
        <v>5.9829059829059832E-2</v>
      </c>
      <c r="W34" s="9">
        <f>I34/I34*100</f>
        <v>100</v>
      </c>
    </row>
    <row r="35" spans="1:23" x14ac:dyDescent="0.25">
      <c r="A35" s="42" t="s">
        <v>4260</v>
      </c>
      <c r="B35" s="9" t="str">
        <f t="shared" si="2"/>
        <v>20180518</v>
      </c>
      <c r="C35" s="9" t="s">
        <v>872</v>
      </c>
      <c r="D35" s="9" t="s">
        <v>4225</v>
      </c>
      <c r="E35" s="42" t="s">
        <v>29</v>
      </c>
      <c r="F35" s="42" t="s">
        <v>277</v>
      </c>
      <c r="G35" s="42" t="s">
        <v>33</v>
      </c>
      <c r="H35" s="9" t="s">
        <v>26</v>
      </c>
      <c r="I35" s="42">
        <v>9</v>
      </c>
      <c r="J35" s="42">
        <v>0.5</v>
      </c>
      <c r="K35" s="25" t="str">
        <f>IF(F35="NA","0000",IF(F35="A01","1000",IF(F35="A02","0000",IF(F35="A02","0300",IF(F35="A04","0200",ERROR)))))</f>
        <v>1000</v>
      </c>
      <c r="L35" s="25" t="str">
        <f t="shared" si="0"/>
        <v>060</v>
      </c>
      <c r="M35" s="25" t="str">
        <f t="shared" si="1"/>
        <v>00030</v>
      </c>
      <c r="N35" s="25">
        <v>1</v>
      </c>
      <c r="O35" s="25">
        <v>2</v>
      </c>
      <c r="P35" s="32" t="s">
        <v>24</v>
      </c>
      <c r="R35" s="9" t="s">
        <v>87</v>
      </c>
      <c r="S35" s="9" t="str">
        <f t="shared" si="3"/>
        <v>20180518-Str-Ml-Wool01-Uvpo1-M1000-D060-T00030-G01-R02-0028.JPG</v>
      </c>
      <c r="W35" s="9">
        <f>I35/I34*100</f>
        <v>112.5</v>
      </c>
    </row>
    <row r="36" spans="1:23" x14ac:dyDescent="0.25">
      <c r="A36" s="42" t="s">
        <v>4261</v>
      </c>
      <c r="B36" s="9" t="str">
        <f t="shared" si="2"/>
        <v>20180518</v>
      </c>
      <c r="C36" s="9" t="s">
        <v>872</v>
      </c>
      <c r="D36" s="9" t="s">
        <v>4225</v>
      </c>
      <c r="E36" s="42" t="s">
        <v>29</v>
      </c>
      <c r="F36" s="42" t="s">
        <v>277</v>
      </c>
      <c r="G36" s="42" t="s">
        <v>33</v>
      </c>
      <c r="H36" s="9" t="s">
        <v>26</v>
      </c>
      <c r="I36" s="42">
        <v>6</v>
      </c>
      <c r="J36" s="42">
        <v>1</v>
      </c>
      <c r="K36" s="25" t="str">
        <f>IF(F36="NA","0000",IF(F36="A01","1000",IF(F36="A02","0000",IF(F36="A02","0300",IF(F36="A04","0200",ERROR)))))</f>
        <v>1000</v>
      </c>
      <c r="L36" s="25" t="str">
        <f t="shared" si="0"/>
        <v>060</v>
      </c>
      <c r="M36" s="25" t="str">
        <f t="shared" si="1"/>
        <v>00060</v>
      </c>
      <c r="N36" s="25">
        <v>1</v>
      </c>
      <c r="O36" s="25">
        <v>2</v>
      </c>
      <c r="P36" s="32" t="s">
        <v>24</v>
      </c>
      <c r="R36" s="9" t="s">
        <v>91</v>
      </c>
      <c r="S36" s="9" t="str">
        <f t="shared" si="3"/>
        <v>20180518-Str-Ml-Wool01-Uvpo1-M1000-D060-T00060-G01-R02-0030.JPG</v>
      </c>
      <c r="W36" s="9">
        <f>I36/I34*100</f>
        <v>75</v>
      </c>
    </row>
    <row r="37" spans="1:23" x14ac:dyDescent="0.25">
      <c r="A37" s="42" t="s">
        <v>4262</v>
      </c>
      <c r="B37" s="9" t="str">
        <f t="shared" si="2"/>
        <v>20180521</v>
      </c>
      <c r="C37" s="9" t="s">
        <v>872</v>
      </c>
      <c r="D37" s="9" t="s">
        <v>4225</v>
      </c>
      <c r="E37" s="42" t="s">
        <v>29</v>
      </c>
      <c r="F37" s="42" t="s">
        <v>277</v>
      </c>
      <c r="G37" s="42" t="s">
        <v>33</v>
      </c>
      <c r="H37" s="9" t="s">
        <v>26</v>
      </c>
      <c r="I37" s="42">
        <v>3</v>
      </c>
      <c r="J37" s="42">
        <v>2</v>
      </c>
      <c r="K37" s="25" t="str">
        <f>IF(F37="NA","0000",IF(F37="A01","1000",IF(F37="A02","0000",IF(F37="A02","0300",IF(F37="A04","0200",ERROR)))))</f>
        <v>1000</v>
      </c>
      <c r="L37" s="25" t="str">
        <f t="shared" si="0"/>
        <v>060</v>
      </c>
      <c r="M37" s="25" t="str">
        <f t="shared" si="1"/>
        <v>00120</v>
      </c>
      <c r="N37" s="25">
        <v>1</v>
      </c>
      <c r="O37" s="25">
        <v>2</v>
      </c>
      <c r="P37" s="32" t="s">
        <v>24</v>
      </c>
      <c r="R37" s="9" t="s">
        <v>103</v>
      </c>
      <c r="S37" s="9" t="str">
        <f t="shared" si="3"/>
        <v>20180521-Str-Ml-Wool01-Uvpo1-M1000-D060-T00120-G01-R02-0036.JPG</v>
      </c>
      <c r="W37" s="9">
        <f>I37/I34*100</f>
        <v>37.5</v>
      </c>
    </row>
    <row r="38" spans="1:23" x14ac:dyDescent="0.25">
      <c r="A38" s="42" t="s">
        <v>4263</v>
      </c>
      <c r="B38" s="9" t="str">
        <f t="shared" si="2"/>
        <v>20180521</v>
      </c>
      <c r="C38" s="9" t="s">
        <v>872</v>
      </c>
      <c r="D38" s="9" t="s">
        <v>4225</v>
      </c>
      <c r="E38" s="42" t="s">
        <v>29</v>
      </c>
      <c r="F38" s="42" t="s">
        <v>277</v>
      </c>
      <c r="G38" s="42" t="s">
        <v>33</v>
      </c>
      <c r="H38" s="9" t="s">
        <v>26</v>
      </c>
      <c r="I38" s="42">
        <v>7</v>
      </c>
      <c r="J38" s="42">
        <v>3</v>
      </c>
      <c r="K38" s="25" t="str">
        <f>IF(F38="NA","0000",IF(F38="A01","1000",IF(F38="A02","0000",IF(F38="A02","0300",IF(F38="A04","0200",ERROR)))))</f>
        <v>1000</v>
      </c>
      <c r="L38" s="25" t="str">
        <f t="shared" si="0"/>
        <v>060</v>
      </c>
      <c r="M38" s="25" t="str">
        <f t="shared" si="1"/>
        <v>00180</v>
      </c>
      <c r="N38" s="25">
        <v>1</v>
      </c>
      <c r="O38" s="25">
        <v>2</v>
      </c>
      <c r="P38" s="32" t="s">
        <v>24</v>
      </c>
      <c r="R38" s="9" t="s">
        <v>105</v>
      </c>
      <c r="S38" s="9" t="str">
        <f t="shared" si="3"/>
        <v>20180521-Str-Ml-Wool01-Uvpo1-M1000-D060-T00180-G01-R02-0037.JPG</v>
      </c>
      <c r="W38" s="9">
        <f>I38/I34*100</f>
        <v>87.5</v>
      </c>
    </row>
    <row r="39" spans="1:23" x14ac:dyDescent="0.25">
      <c r="A39" s="42" t="s">
        <v>4264</v>
      </c>
      <c r="B39" s="9" t="str">
        <f t="shared" si="2"/>
        <v>20180521</v>
      </c>
      <c r="C39" s="9" t="s">
        <v>872</v>
      </c>
      <c r="D39" s="9" t="s">
        <v>4225</v>
      </c>
      <c r="E39" s="42" t="s">
        <v>29</v>
      </c>
      <c r="F39" s="42" t="s">
        <v>277</v>
      </c>
      <c r="G39" s="42" t="s">
        <v>33</v>
      </c>
      <c r="H39" s="9" t="s">
        <v>26</v>
      </c>
      <c r="I39" s="42">
        <v>1</v>
      </c>
      <c r="J39" s="42">
        <v>6</v>
      </c>
      <c r="K39" s="25" t="str">
        <f>IF(F39="NA","0000",IF(F39="A01","1000",IF(F39="A02","0000",IF(F39="A02","0300",IF(F39="A04","0200",ERROR)))))</f>
        <v>1000</v>
      </c>
      <c r="L39" s="25" t="str">
        <f t="shared" si="0"/>
        <v>060</v>
      </c>
      <c r="M39" s="25" t="str">
        <f t="shared" si="1"/>
        <v>00360</v>
      </c>
      <c r="N39" s="25">
        <v>1</v>
      </c>
      <c r="O39" s="25">
        <v>2</v>
      </c>
      <c r="P39" s="32" t="s">
        <v>24</v>
      </c>
      <c r="R39" s="9" t="s">
        <v>113</v>
      </c>
      <c r="S39" s="9" t="str">
        <f t="shared" si="3"/>
        <v>20180521-Str-Ml-Wool01-Uvpo1-M1000-D060-T00360-G01-R02-0041.JPG</v>
      </c>
      <c r="W39" s="9">
        <f>I39/I34*100</f>
        <v>12.5</v>
      </c>
    </row>
    <row r="40" spans="1:23" x14ac:dyDescent="0.25">
      <c r="A40" s="42" t="s">
        <v>4265</v>
      </c>
      <c r="B40" s="9" t="str">
        <f t="shared" si="2"/>
        <v>20180521</v>
      </c>
      <c r="C40" s="9" t="s">
        <v>872</v>
      </c>
      <c r="D40" s="9" t="s">
        <v>4225</v>
      </c>
      <c r="E40" s="42" t="s">
        <v>29</v>
      </c>
      <c r="F40" s="42" t="s">
        <v>277</v>
      </c>
      <c r="G40" s="42" t="s">
        <v>33</v>
      </c>
      <c r="H40" s="9" t="s">
        <v>26</v>
      </c>
      <c r="I40" s="42">
        <v>0</v>
      </c>
      <c r="J40" s="42">
        <v>12</v>
      </c>
      <c r="K40" s="25" t="str">
        <f>IF(F40="NA","0000",IF(F40="A01","1000",IF(F40="A02","0000",IF(F40="A02","0300",IF(F40="A04","0200",ERROR)))))</f>
        <v>1000</v>
      </c>
      <c r="L40" s="25" t="str">
        <f t="shared" si="0"/>
        <v>060</v>
      </c>
      <c r="M40" s="25" t="str">
        <f t="shared" si="1"/>
        <v>00720</v>
      </c>
      <c r="N40" s="25">
        <v>1</v>
      </c>
      <c r="O40" s="25">
        <v>2</v>
      </c>
      <c r="P40" s="32" t="s">
        <v>24</v>
      </c>
      <c r="R40" s="9" t="s">
        <v>147</v>
      </c>
      <c r="S40" s="9" t="str">
        <f t="shared" si="3"/>
        <v>20180521-Str-Ml-Wool01-Uvpo1-M1000-D060-T00720-G01-R02-0058.JPG</v>
      </c>
      <c r="W40" s="9">
        <f>I40/I34*100</f>
        <v>0</v>
      </c>
    </row>
    <row r="41" spans="1:23" x14ac:dyDescent="0.25">
      <c r="A41" s="42" t="s">
        <v>4266</v>
      </c>
      <c r="B41" s="9" t="str">
        <f t="shared" si="2"/>
        <v>20180603</v>
      </c>
      <c r="C41" s="9" t="s">
        <v>872</v>
      </c>
      <c r="D41" s="9" t="s">
        <v>4225</v>
      </c>
      <c r="E41" s="42" t="s">
        <v>29</v>
      </c>
      <c r="F41" s="42" t="s">
        <v>277</v>
      </c>
      <c r="G41" s="42" t="s">
        <v>33</v>
      </c>
      <c r="H41" s="9" t="s">
        <v>26</v>
      </c>
      <c r="I41" s="42">
        <v>2</v>
      </c>
      <c r="J41" s="42">
        <v>24</v>
      </c>
      <c r="K41" s="25" t="str">
        <f>IF(F41="NA","0000",IF(F41="A01","1000",IF(F41="A02","0000",IF(F41="A02","0300",IF(F41="A04","0200",ERROR)))))</f>
        <v>1000</v>
      </c>
      <c r="L41" s="25" t="str">
        <f t="shared" si="0"/>
        <v>060</v>
      </c>
      <c r="M41" s="25" t="str">
        <f t="shared" si="1"/>
        <v>01440</v>
      </c>
      <c r="N41" s="25">
        <v>1</v>
      </c>
      <c r="O41" s="25">
        <v>2</v>
      </c>
      <c r="P41" s="32" t="s">
        <v>24</v>
      </c>
      <c r="R41" s="9" t="s">
        <v>169</v>
      </c>
      <c r="S41" s="9" t="str">
        <f t="shared" si="3"/>
        <v>20180603-Str-Ml-Wool01-Uvpo1-M1000-D060-T01440-G01-R02-0069.JPG</v>
      </c>
      <c r="W41" s="9">
        <f>I41/I34*100</f>
        <v>25</v>
      </c>
    </row>
    <row r="42" spans="1:23" x14ac:dyDescent="0.25">
      <c r="A42" s="42" t="s">
        <v>4267</v>
      </c>
      <c r="B42" s="9" t="str">
        <f t="shared" si="2"/>
        <v>20180619</v>
      </c>
      <c r="C42" s="9" t="s">
        <v>872</v>
      </c>
      <c r="D42" s="9" t="s">
        <v>4225</v>
      </c>
      <c r="E42" s="42" t="s">
        <v>29</v>
      </c>
      <c r="F42" s="42" t="s">
        <v>277</v>
      </c>
      <c r="G42" s="42" t="s">
        <v>33</v>
      </c>
      <c r="H42" s="9" t="s">
        <v>26</v>
      </c>
      <c r="I42" s="42">
        <v>2</v>
      </c>
      <c r="J42" s="42">
        <v>48</v>
      </c>
      <c r="K42" s="25" t="str">
        <f>IF(F42="NA","0000",IF(F42="A01","1000",IF(F42="A02","0000",IF(F42="A02","0300",IF(F42="A04","0200",ERROR)))))</f>
        <v>1000</v>
      </c>
      <c r="L42" s="25" t="str">
        <f t="shared" si="0"/>
        <v>060</v>
      </c>
      <c r="M42" s="25" t="str">
        <f t="shared" si="1"/>
        <v>02880</v>
      </c>
      <c r="N42" s="25">
        <v>1</v>
      </c>
      <c r="O42" s="25">
        <v>2</v>
      </c>
      <c r="P42" s="32" t="s">
        <v>24</v>
      </c>
      <c r="R42" s="9" t="s">
        <v>291</v>
      </c>
      <c r="S42" s="9" t="str">
        <f t="shared" si="3"/>
        <v>20180619-Str-Ml-Wool01-Uvpo1-M1000-D060-T02880-G01-R02-0129.JPG</v>
      </c>
      <c r="W42" s="9">
        <f>I42/I34*100</f>
        <v>25</v>
      </c>
    </row>
    <row r="43" spans="1:23" x14ac:dyDescent="0.25">
      <c r="A43" s="42" t="s">
        <v>4268</v>
      </c>
      <c r="B43" s="9" t="str">
        <f t="shared" si="2"/>
        <v>20180709</v>
      </c>
      <c r="C43" s="9" t="s">
        <v>872</v>
      </c>
      <c r="D43" s="9" t="s">
        <v>4225</v>
      </c>
      <c r="E43" s="42" t="s">
        <v>29</v>
      </c>
      <c r="F43" s="42" t="s">
        <v>277</v>
      </c>
      <c r="G43" s="42" t="s">
        <v>33</v>
      </c>
      <c r="H43" s="9" t="s">
        <v>26</v>
      </c>
      <c r="I43" s="42">
        <v>0</v>
      </c>
      <c r="J43" s="42">
        <v>168</v>
      </c>
      <c r="K43" s="25" t="str">
        <f>IF(F43="NA","0000",IF(F43="A01","1000",IF(F43="A02","0000",IF(F43="A02","0300",IF(F43="A04","0200",ERROR)))))</f>
        <v>1000</v>
      </c>
      <c r="L43" s="25" t="str">
        <f>IF(F43="NA",TEXT(0,"000"),TEXT(60,"000"))</f>
        <v>060</v>
      </c>
      <c r="M43" s="25" t="str">
        <f>IF(J43="NA",TEXT(0,"00000"),TEXT((J43*60),"00000"))</f>
        <v>10080</v>
      </c>
      <c r="N43" s="25">
        <v>2</v>
      </c>
      <c r="O43" s="25">
        <v>1</v>
      </c>
      <c r="P43" s="32" t="s">
        <v>4254</v>
      </c>
      <c r="R43" s="9" t="s">
        <v>419</v>
      </c>
      <c r="S43" s="9" t="str">
        <f t="shared" si="3"/>
        <v>20180709-Str-Ml-Wool01-Uvpo1-M1000-D060-T10080-G02-R01-0192.JPG</v>
      </c>
      <c r="T43" s="1"/>
      <c r="U43" s="1"/>
      <c r="V43" s="1"/>
      <c r="W43" s="9">
        <f>I43/I34*100</f>
        <v>0</v>
      </c>
    </row>
    <row r="44" spans="1:23" x14ac:dyDescent="0.25">
      <c r="A44" s="42" t="s">
        <v>4269</v>
      </c>
      <c r="B44" s="9" t="str">
        <f t="shared" si="2"/>
        <v>20180518</v>
      </c>
      <c r="C44" s="9" t="s">
        <v>872</v>
      </c>
      <c r="D44" s="9" t="s">
        <v>4225</v>
      </c>
      <c r="E44" s="42" t="s">
        <v>23</v>
      </c>
      <c r="F44" s="42" t="s">
        <v>24</v>
      </c>
      <c r="G44" s="42" t="s">
        <v>25</v>
      </c>
      <c r="H44" s="9" t="s">
        <v>26</v>
      </c>
      <c r="I44" s="42">
        <v>10</v>
      </c>
      <c r="J44" s="42" t="s">
        <v>24</v>
      </c>
      <c r="K44" s="25" t="str">
        <f>IF(F44="NA","0000",IF(F44="A01","1000",IF(F44="A02","0000",IF(F44="A02","0300",IF(F44="A04","0200",ERROR)))))</f>
        <v>0000</v>
      </c>
      <c r="L44" s="25" t="str">
        <f t="shared" si="0"/>
        <v>000</v>
      </c>
      <c r="M44" s="25" t="str">
        <f t="shared" si="1"/>
        <v>00000</v>
      </c>
      <c r="N44" s="25">
        <v>2</v>
      </c>
      <c r="O44" s="25">
        <v>2</v>
      </c>
      <c r="P44" s="42" t="s">
        <v>24</v>
      </c>
      <c r="Q44" s="59"/>
      <c r="R44" s="9" t="s">
        <v>77</v>
      </c>
      <c r="S44" s="9" t="str">
        <f t="shared" si="3"/>
        <v>20180518-Str-Ml-Cott01-Ndata-M0000-D000-T00000-G02-R02-0023.JPG</v>
      </c>
      <c r="T44" s="1"/>
      <c r="U44" s="1"/>
      <c r="V44" s="1"/>
    </row>
    <row r="45" spans="1:23" x14ac:dyDescent="0.25">
      <c r="A45" s="42" t="s">
        <v>4270</v>
      </c>
      <c r="B45" s="9" t="str">
        <f t="shared" si="2"/>
        <v>20180518</v>
      </c>
      <c r="C45" s="9" t="s">
        <v>872</v>
      </c>
      <c r="D45" s="9" t="s">
        <v>4225</v>
      </c>
      <c r="E45" s="42" t="s">
        <v>459</v>
      </c>
      <c r="F45" s="42" t="s">
        <v>24</v>
      </c>
      <c r="G45" s="42" t="s">
        <v>25</v>
      </c>
      <c r="H45" s="9" t="s">
        <v>26</v>
      </c>
      <c r="I45" s="42">
        <v>1</v>
      </c>
      <c r="J45" s="42" t="s">
        <v>24</v>
      </c>
      <c r="K45" s="25" t="str">
        <f>IF(F45="NA","0000",IF(F45="A01","1000",IF(F45="A02","0000",IF(F45="A02","0300",IF(F45="A04","0200",ERROR)))))</f>
        <v>0000</v>
      </c>
      <c r="L45" s="25" t="str">
        <f t="shared" si="0"/>
        <v>000</v>
      </c>
      <c r="M45" s="25" t="str">
        <f t="shared" si="1"/>
        <v>00000</v>
      </c>
      <c r="N45" s="25">
        <v>2</v>
      </c>
      <c r="O45" s="25">
        <v>2</v>
      </c>
      <c r="P45" s="32" t="s">
        <v>24</v>
      </c>
      <c r="R45" s="9" t="s">
        <v>79</v>
      </c>
      <c r="S45" s="9" t="str">
        <f t="shared" si="3"/>
        <v>20180518-Str-Ml-Nylo01-Ndata-M0000-D000-T00000-G02-R02-0024.JPG</v>
      </c>
      <c r="T45" s="1"/>
      <c r="U45" s="1"/>
      <c r="V45" s="1"/>
    </row>
    <row r="46" spans="1:23" x14ac:dyDescent="0.25">
      <c r="A46" s="42" t="s">
        <v>4271</v>
      </c>
      <c r="B46" s="9" t="str">
        <f t="shared" si="2"/>
        <v>20180518</v>
      </c>
      <c r="C46" s="9" t="s">
        <v>872</v>
      </c>
      <c r="D46" s="9" t="s">
        <v>4225</v>
      </c>
      <c r="E46" s="42" t="s">
        <v>23</v>
      </c>
      <c r="F46" s="42" t="s">
        <v>277</v>
      </c>
      <c r="G46" s="42" t="s">
        <v>33</v>
      </c>
      <c r="H46" s="9" t="s">
        <v>26</v>
      </c>
      <c r="I46" s="42">
        <v>73</v>
      </c>
      <c r="J46" s="42" t="s">
        <v>24</v>
      </c>
      <c r="K46" s="25" t="str">
        <f>IF(F46="NA","0000",IF(F46="A01","1000",IF(F46="A02","0000",IF(F46="A02","0300",IF(F46="A04","0200",ERROR)))))</f>
        <v>1000</v>
      </c>
      <c r="L46" s="25" t="str">
        <f t="shared" si="0"/>
        <v>060</v>
      </c>
      <c r="M46" s="25" t="str">
        <f t="shared" si="1"/>
        <v>00000</v>
      </c>
      <c r="N46" s="25">
        <v>2</v>
      </c>
      <c r="O46" s="25">
        <v>2</v>
      </c>
      <c r="P46" s="32" t="s">
        <v>24</v>
      </c>
      <c r="R46" s="9" t="s">
        <v>81</v>
      </c>
      <c r="S46" s="9" t="str">
        <f t="shared" si="3"/>
        <v>20180518-Str-Ml-Cott01-Uvpo1-M1000-D060-T00000-G02-R02-0025.JPG</v>
      </c>
      <c r="T46" s="1"/>
      <c r="U46" s="1"/>
      <c r="V46" s="1"/>
    </row>
    <row r="47" spans="1:23" x14ac:dyDescent="0.25">
      <c r="A47" s="42" t="s">
        <v>4272</v>
      </c>
      <c r="B47" s="9" t="str">
        <f t="shared" si="2"/>
        <v>20180518</v>
      </c>
      <c r="C47" s="9" t="s">
        <v>872</v>
      </c>
      <c r="D47" s="9" t="s">
        <v>4225</v>
      </c>
      <c r="E47" s="42" t="s">
        <v>23</v>
      </c>
      <c r="F47" s="42" t="s">
        <v>277</v>
      </c>
      <c r="G47" s="42" t="s">
        <v>33</v>
      </c>
      <c r="H47" s="9" t="s">
        <v>26</v>
      </c>
      <c r="I47" s="42">
        <v>69</v>
      </c>
      <c r="J47" s="42" t="s">
        <v>24</v>
      </c>
      <c r="K47" s="25" t="str">
        <f>IF(F47="NA","0000",IF(F47="A01","1000",IF(F47="A02","0000",IF(F47="A02","0300",IF(F47="A04","0200",ERROR)))))</f>
        <v>1000</v>
      </c>
      <c r="L47" s="25" t="str">
        <f t="shared" si="0"/>
        <v>060</v>
      </c>
      <c r="M47" s="25" t="str">
        <f t="shared" si="1"/>
        <v>00000</v>
      </c>
      <c r="N47" s="25">
        <v>2</v>
      </c>
      <c r="O47" s="25">
        <v>2</v>
      </c>
      <c r="P47" s="32" t="s">
        <v>24</v>
      </c>
      <c r="R47" s="9" t="s">
        <v>83</v>
      </c>
      <c r="S47" s="9" t="str">
        <f t="shared" si="3"/>
        <v>20180518-Str-Ml-Cott01-Uvpo1-M1000-D060-T00000-G02-R02-0026.JPG</v>
      </c>
      <c r="T47" s="1"/>
      <c r="U47" s="1"/>
      <c r="V47" s="1"/>
    </row>
    <row r="48" spans="1:23" x14ac:dyDescent="0.25">
      <c r="A48" s="42" t="s">
        <v>4273</v>
      </c>
      <c r="B48" s="9" t="str">
        <f t="shared" si="2"/>
        <v>20180518</v>
      </c>
      <c r="C48" s="9" t="s">
        <v>872</v>
      </c>
      <c r="D48" s="9" t="s">
        <v>4225</v>
      </c>
      <c r="E48" s="42" t="s">
        <v>459</v>
      </c>
      <c r="F48" s="42" t="s">
        <v>277</v>
      </c>
      <c r="G48" s="42" t="s">
        <v>33</v>
      </c>
      <c r="H48" s="9" t="s">
        <v>26</v>
      </c>
      <c r="I48" s="42">
        <v>30</v>
      </c>
      <c r="J48" s="42">
        <v>0</v>
      </c>
      <c r="K48" s="25" t="str">
        <f>IF(F48="NA","0000",IF(F48="A01","1000",IF(F48="A02","0000",IF(F48="A02","0300",IF(F48="A04","0200",ERROR)))))</f>
        <v>1000</v>
      </c>
      <c r="L48" s="25" t="str">
        <f t="shared" si="0"/>
        <v>060</v>
      </c>
      <c r="M48" s="25" t="str">
        <f t="shared" si="1"/>
        <v>00000</v>
      </c>
      <c r="N48" s="25">
        <v>2</v>
      </c>
      <c r="O48" s="25">
        <v>2</v>
      </c>
      <c r="P48" s="32" t="s">
        <v>24</v>
      </c>
      <c r="R48" s="9" t="s">
        <v>85</v>
      </c>
      <c r="S48" s="9" t="str">
        <f t="shared" si="3"/>
        <v>20180518-Str-Ml-Nylo01-Uvpo1-M1000-D060-T00000-G02-R02-0027.JPG</v>
      </c>
      <c r="T48" s="1">
        <f>I48-I45</f>
        <v>29</v>
      </c>
      <c r="U48" s="1">
        <f>I46-I44</f>
        <v>63</v>
      </c>
      <c r="V48" s="1">
        <f>T48/U48</f>
        <v>0.46031746031746029</v>
      </c>
      <c r="W48" s="9">
        <f>I48/I48*100</f>
        <v>100</v>
      </c>
    </row>
    <row r="49" spans="1:23" x14ac:dyDescent="0.25">
      <c r="A49" s="42" t="s">
        <v>4274</v>
      </c>
      <c r="B49" s="9" t="str">
        <f t="shared" si="2"/>
        <v>20180518</v>
      </c>
      <c r="C49" s="9" t="s">
        <v>872</v>
      </c>
      <c r="D49" s="9" t="s">
        <v>4225</v>
      </c>
      <c r="E49" s="42" t="s">
        <v>459</v>
      </c>
      <c r="F49" s="42" t="s">
        <v>277</v>
      </c>
      <c r="G49" s="42" t="s">
        <v>33</v>
      </c>
      <c r="H49" s="9" t="s">
        <v>26</v>
      </c>
      <c r="I49" s="42">
        <v>26</v>
      </c>
      <c r="J49" s="42">
        <v>0.5</v>
      </c>
      <c r="K49" s="25" t="str">
        <f>IF(F49="NA","0000",IF(F49="A01","1000",IF(F49="A02","0000",IF(F49="A02","0300",IF(F49="A04","0200",ERROR)))))</f>
        <v>1000</v>
      </c>
      <c r="L49" s="25" t="str">
        <f t="shared" si="0"/>
        <v>060</v>
      </c>
      <c r="M49" s="25" t="str">
        <f t="shared" si="1"/>
        <v>00030</v>
      </c>
      <c r="N49" s="25">
        <v>2</v>
      </c>
      <c r="O49" s="25">
        <v>2</v>
      </c>
      <c r="P49" s="32" t="s">
        <v>24</v>
      </c>
      <c r="R49" s="9" t="s">
        <v>89</v>
      </c>
      <c r="S49" s="9" t="str">
        <f t="shared" si="3"/>
        <v>20180518-Str-Ml-Nylo01-Uvpo1-M1000-D060-T00030-G02-R02-0029.JPG</v>
      </c>
      <c r="W49" s="9">
        <f>I49/I48*100</f>
        <v>86.666666666666671</v>
      </c>
    </row>
    <row r="50" spans="1:23" x14ac:dyDescent="0.25">
      <c r="A50" s="42" t="s">
        <v>4275</v>
      </c>
      <c r="B50" s="9" t="str">
        <f t="shared" si="2"/>
        <v>20180518</v>
      </c>
      <c r="C50" s="9" t="s">
        <v>872</v>
      </c>
      <c r="D50" s="9" t="s">
        <v>4225</v>
      </c>
      <c r="E50" s="42" t="s">
        <v>459</v>
      </c>
      <c r="F50" s="42" t="s">
        <v>277</v>
      </c>
      <c r="G50" s="42" t="s">
        <v>33</v>
      </c>
      <c r="H50" s="9" t="s">
        <v>26</v>
      </c>
      <c r="I50" s="42">
        <v>23</v>
      </c>
      <c r="J50" s="42">
        <v>1</v>
      </c>
      <c r="K50" s="25" t="str">
        <f>IF(F50="NA","0000",IF(F50="A01","1000",IF(F50="A02","0000",IF(F50="A02","0300",IF(F50="A04","0200",ERROR)))))</f>
        <v>1000</v>
      </c>
      <c r="L50" s="25" t="str">
        <f t="shared" si="0"/>
        <v>060</v>
      </c>
      <c r="M50" s="25" t="str">
        <f t="shared" si="1"/>
        <v>00060</v>
      </c>
      <c r="N50" s="25">
        <v>2</v>
      </c>
      <c r="O50" s="25">
        <v>2</v>
      </c>
      <c r="P50" s="32" t="s">
        <v>24</v>
      </c>
      <c r="R50" s="9" t="s">
        <v>95</v>
      </c>
      <c r="S50" s="9" t="str">
        <f t="shared" si="3"/>
        <v>20180518-Str-Ml-Nylo01-Uvpo1-M1000-D060-T00060-G02-R02-0032.JPG</v>
      </c>
      <c r="W50" s="9">
        <f>I50/I48*100</f>
        <v>76.666666666666671</v>
      </c>
    </row>
    <row r="51" spans="1:23" x14ac:dyDescent="0.25">
      <c r="A51" s="42" t="s">
        <v>4276</v>
      </c>
      <c r="B51" s="9" t="str">
        <f t="shared" si="2"/>
        <v>20180521</v>
      </c>
      <c r="C51" s="9" t="s">
        <v>872</v>
      </c>
      <c r="D51" s="9" t="s">
        <v>4225</v>
      </c>
      <c r="E51" s="42" t="s">
        <v>459</v>
      </c>
      <c r="F51" s="42" t="s">
        <v>277</v>
      </c>
      <c r="G51" s="42" t="s">
        <v>33</v>
      </c>
      <c r="H51" s="9" t="s">
        <v>26</v>
      </c>
      <c r="I51" s="42">
        <v>29</v>
      </c>
      <c r="J51" s="42">
        <v>2</v>
      </c>
      <c r="K51" s="25" t="str">
        <f>IF(F51="NA","0000",IF(F51="A01","1000",IF(F51="A02","0000",IF(F51="A02","0300",IF(F51="A04","0200",ERROR)))))</f>
        <v>1000</v>
      </c>
      <c r="L51" s="25" t="str">
        <f t="shared" si="0"/>
        <v>060</v>
      </c>
      <c r="M51" s="25" t="str">
        <f t="shared" si="1"/>
        <v>00120</v>
      </c>
      <c r="N51" s="25">
        <v>2</v>
      </c>
      <c r="O51" s="25">
        <v>2</v>
      </c>
      <c r="P51" s="32" t="s">
        <v>24</v>
      </c>
      <c r="R51" s="9" t="s">
        <v>99</v>
      </c>
      <c r="S51" s="9" t="str">
        <f t="shared" si="3"/>
        <v>20180521-Str-Ml-Nylo01-Uvpo1-M1000-D060-T00120-G02-R02-0034.JPG</v>
      </c>
      <c r="W51" s="9">
        <f>I51/I48*100</f>
        <v>96.666666666666671</v>
      </c>
    </row>
    <row r="52" spans="1:23" x14ac:dyDescent="0.25">
      <c r="A52" s="42" t="s">
        <v>4277</v>
      </c>
      <c r="B52" s="9" t="str">
        <f t="shared" si="2"/>
        <v>20180521</v>
      </c>
      <c r="C52" s="9" t="s">
        <v>872</v>
      </c>
      <c r="D52" s="9" t="s">
        <v>4225</v>
      </c>
      <c r="E52" s="42" t="s">
        <v>459</v>
      </c>
      <c r="F52" s="42" t="s">
        <v>277</v>
      </c>
      <c r="G52" s="42" t="s">
        <v>33</v>
      </c>
      <c r="H52" s="9" t="s">
        <v>26</v>
      </c>
      <c r="I52" s="42">
        <v>16</v>
      </c>
      <c r="J52" s="42">
        <v>3</v>
      </c>
      <c r="K52" s="25" t="str">
        <f>IF(F52="NA","0000",IF(F52="A01","1000",IF(F52="A02","0000",IF(F52="A02","0300",IF(F52="A04","0200",ERROR)))))</f>
        <v>1000</v>
      </c>
      <c r="L52" s="25" t="str">
        <f t="shared" si="0"/>
        <v>060</v>
      </c>
      <c r="M52" s="25" t="str">
        <f t="shared" si="1"/>
        <v>00180</v>
      </c>
      <c r="N52" s="25">
        <v>2</v>
      </c>
      <c r="O52" s="25">
        <v>2</v>
      </c>
      <c r="P52" s="32" t="s">
        <v>24</v>
      </c>
      <c r="R52" s="9" t="s">
        <v>101</v>
      </c>
      <c r="S52" s="9" t="str">
        <f t="shared" si="3"/>
        <v>20180521-Str-Ml-Nylo01-Uvpo1-M1000-D060-T00180-G02-R02-0035.JPG</v>
      </c>
      <c r="W52" s="9">
        <f>I52/I48*100</f>
        <v>53.333333333333336</v>
      </c>
    </row>
    <row r="53" spans="1:23" x14ac:dyDescent="0.25">
      <c r="A53" s="42" t="s">
        <v>4278</v>
      </c>
      <c r="B53" s="9" t="str">
        <f t="shared" si="2"/>
        <v>20180521</v>
      </c>
      <c r="C53" s="9" t="s">
        <v>872</v>
      </c>
      <c r="D53" s="9" t="s">
        <v>4225</v>
      </c>
      <c r="E53" s="42" t="s">
        <v>459</v>
      </c>
      <c r="F53" s="42" t="s">
        <v>277</v>
      </c>
      <c r="G53" s="42" t="s">
        <v>33</v>
      </c>
      <c r="H53" s="9" t="s">
        <v>26</v>
      </c>
      <c r="I53" s="42">
        <v>1</v>
      </c>
      <c r="J53" s="42">
        <v>6</v>
      </c>
      <c r="K53" s="25" t="str">
        <f>IF(F53="NA","0000",IF(F53="A01","1000",IF(F53="A02","0000",IF(F53="A02","0300",IF(F53="A04","0200",ERROR)))))</f>
        <v>1000</v>
      </c>
      <c r="L53" s="25" t="str">
        <f t="shared" si="0"/>
        <v>060</v>
      </c>
      <c r="M53" s="25" t="str">
        <f t="shared" si="1"/>
        <v>00360</v>
      </c>
      <c r="N53" s="25">
        <v>2</v>
      </c>
      <c r="O53" s="25">
        <v>2</v>
      </c>
      <c r="P53" s="32" t="s">
        <v>24</v>
      </c>
      <c r="R53" s="9" t="s">
        <v>109</v>
      </c>
      <c r="S53" s="9" t="str">
        <f t="shared" si="3"/>
        <v>20180521-Str-Ml-Nylo01-Uvpo1-M1000-D060-T00360-G02-R02-0039.JPG</v>
      </c>
      <c r="W53" s="9">
        <f>I53/I48*100</f>
        <v>3.3333333333333335</v>
      </c>
    </row>
    <row r="54" spans="1:23" x14ac:dyDescent="0.25">
      <c r="A54" s="42" t="s">
        <v>4279</v>
      </c>
      <c r="B54" s="9" t="str">
        <f t="shared" si="2"/>
        <v>20180521</v>
      </c>
      <c r="C54" s="9" t="s">
        <v>872</v>
      </c>
      <c r="D54" s="9" t="s">
        <v>4225</v>
      </c>
      <c r="E54" s="42" t="s">
        <v>459</v>
      </c>
      <c r="F54" s="42" t="s">
        <v>277</v>
      </c>
      <c r="G54" s="42" t="s">
        <v>33</v>
      </c>
      <c r="H54" s="9" t="s">
        <v>26</v>
      </c>
      <c r="I54" s="42">
        <v>3</v>
      </c>
      <c r="J54" s="42">
        <v>12</v>
      </c>
      <c r="K54" s="25" t="str">
        <f>IF(F54="NA","0000",IF(F54="A01","1000",IF(F54="A02","0000",IF(F54="A02","0300",IF(F54="A04","0200",ERROR)))))</f>
        <v>1000</v>
      </c>
      <c r="L54" s="25" t="str">
        <f t="shared" si="0"/>
        <v>060</v>
      </c>
      <c r="M54" s="25" t="str">
        <f t="shared" si="1"/>
        <v>00720</v>
      </c>
      <c r="N54" s="25">
        <v>2</v>
      </c>
      <c r="O54" s="25">
        <v>2</v>
      </c>
      <c r="P54" s="32" t="s">
        <v>24</v>
      </c>
      <c r="R54" s="9" t="s">
        <v>145</v>
      </c>
      <c r="S54" s="9" t="str">
        <f t="shared" si="3"/>
        <v>20180521-Str-Ml-Nylo01-Uvpo1-M1000-D060-T00720-G02-R02-0057.JPG</v>
      </c>
      <c r="W54" s="9">
        <f>I54/I48*100</f>
        <v>10</v>
      </c>
    </row>
    <row r="55" spans="1:23" x14ac:dyDescent="0.25">
      <c r="A55" s="42" t="s">
        <v>4280</v>
      </c>
      <c r="B55" s="9" t="str">
        <f t="shared" si="2"/>
        <v>20180603</v>
      </c>
      <c r="C55" s="9" t="s">
        <v>872</v>
      </c>
      <c r="D55" s="9" t="s">
        <v>4225</v>
      </c>
      <c r="E55" s="42" t="s">
        <v>459</v>
      </c>
      <c r="F55" s="42" t="s">
        <v>277</v>
      </c>
      <c r="G55" s="42" t="s">
        <v>33</v>
      </c>
      <c r="H55" s="9" t="s">
        <v>26</v>
      </c>
      <c r="I55" s="42">
        <v>0</v>
      </c>
      <c r="J55" s="42">
        <v>24</v>
      </c>
      <c r="K55" s="25" t="str">
        <f>IF(F55="NA","0000",IF(F55="A01","1000",IF(F55="A02","0000",IF(F55="A02","0300",IF(F55="A04","0200",ERROR)))))</f>
        <v>1000</v>
      </c>
      <c r="L55" s="25" t="str">
        <f t="shared" si="0"/>
        <v>060</v>
      </c>
      <c r="M55" s="25" t="str">
        <f t="shared" si="1"/>
        <v>01440</v>
      </c>
      <c r="N55" s="25">
        <v>2</v>
      </c>
      <c r="O55" s="25">
        <v>2</v>
      </c>
      <c r="P55" s="32" t="s">
        <v>24</v>
      </c>
      <c r="R55" s="9" t="s">
        <v>165</v>
      </c>
      <c r="S55" s="9" t="str">
        <f t="shared" si="3"/>
        <v>20180603-Str-Ml-Nylo01-Uvpo1-M1000-D060-T01440-G02-R02-0067.JPG</v>
      </c>
      <c r="W55" s="9">
        <f>I55/I48*100</f>
        <v>0</v>
      </c>
    </row>
    <row r="56" spans="1:23" x14ac:dyDescent="0.25">
      <c r="A56" s="42" t="s">
        <v>4281</v>
      </c>
      <c r="B56" s="9" t="str">
        <f t="shared" si="2"/>
        <v>20180522</v>
      </c>
      <c r="C56" s="9" t="s">
        <v>872</v>
      </c>
      <c r="D56" s="9" t="s">
        <v>4225</v>
      </c>
      <c r="E56" s="42" t="s">
        <v>23</v>
      </c>
      <c r="F56" s="42" t="s">
        <v>24</v>
      </c>
      <c r="G56" s="42" t="s">
        <v>25</v>
      </c>
      <c r="H56" s="9" t="s">
        <v>26</v>
      </c>
      <c r="I56" s="42">
        <v>0</v>
      </c>
      <c r="J56" s="42" t="s">
        <v>24</v>
      </c>
      <c r="K56" s="25" t="str">
        <f>IF(F56="NA","0000",IF(F56="A01","1000",IF(F56="A02","0000",IF(F56="A02","0300",IF(F56="A04","0200",ERROR)))))</f>
        <v>0000</v>
      </c>
      <c r="L56" s="25" t="str">
        <f t="shared" si="0"/>
        <v>000</v>
      </c>
      <c r="M56" s="25" t="str">
        <f t="shared" si="1"/>
        <v>00000</v>
      </c>
      <c r="N56" s="25">
        <v>1</v>
      </c>
      <c r="O56" s="25">
        <v>3</v>
      </c>
      <c r="P56" s="32" t="s">
        <v>24</v>
      </c>
      <c r="R56" s="9" t="s">
        <v>119</v>
      </c>
      <c r="S56" s="9" t="str">
        <f t="shared" si="3"/>
        <v>20180522-Str-Ml-Cott01-Ndata-M0000-D000-T00000-G01-R03-0044.JPG</v>
      </c>
      <c r="T56" s="1"/>
      <c r="U56" s="1"/>
      <c r="V56" s="1"/>
      <c r="W56" s="9"/>
    </row>
    <row r="57" spans="1:23" x14ac:dyDescent="0.25">
      <c r="A57" s="42" t="s">
        <v>4282</v>
      </c>
      <c r="B57" s="9" t="str">
        <f t="shared" si="2"/>
        <v>20180522</v>
      </c>
      <c r="C57" s="9" t="s">
        <v>872</v>
      </c>
      <c r="D57" s="9" t="s">
        <v>4225</v>
      </c>
      <c r="E57" s="42" t="s">
        <v>29</v>
      </c>
      <c r="F57" s="42" t="s">
        <v>24</v>
      </c>
      <c r="G57" s="42" t="s">
        <v>25</v>
      </c>
      <c r="H57" s="9" t="s">
        <v>26</v>
      </c>
      <c r="I57" s="42">
        <v>0</v>
      </c>
      <c r="J57" s="42" t="s">
        <v>24</v>
      </c>
      <c r="K57" s="25" t="str">
        <f>IF(F57="NA","0000",IF(F57="A01","1000",IF(F57="A02","0000",IF(F57="A02","0300",IF(F57="A04","0200",ERROR)))))</f>
        <v>0000</v>
      </c>
      <c r="L57" s="25" t="str">
        <f t="shared" si="0"/>
        <v>000</v>
      </c>
      <c r="M57" s="25" t="str">
        <f t="shared" si="1"/>
        <v>00000</v>
      </c>
      <c r="N57" s="25">
        <v>1</v>
      </c>
      <c r="O57" s="25">
        <v>3</v>
      </c>
      <c r="P57" s="32" t="s">
        <v>24</v>
      </c>
      <c r="R57" s="9" t="s">
        <v>121</v>
      </c>
      <c r="S57" s="9" t="str">
        <f t="shared" si="3"/>
        <v>20180522-Str-Ml-Wool01-Ndata-M0000-D000-T00000-G01-R03-0045.JPG</v>
      </c>
      <c r="T57" s="1"/>
      <c r="U57" s="1"/>
      <c r="V57" s="1"/>
      <c r="W57" s="9"/>
    </row>
    <row r="58" spans="1:23" x14ac:dyDescent="0.25">
      <c r="A58" s="42" t="s">
        <v>4283</v>
      </c>
      <c r="B58" s="9" t="str">
        <f t="shared" si="2"/>
        <v>20180522</v>
      </c>
      <c r="C58" s="9" t="s">
        <v>872</v>
      </c>
      <c r="D58" s="9" t="s">
        <v>4225</v>
      </c>
      <c r="E58" s="42" t="s">
        <v>23</v>
      </c>
      <c r="F58" s="42" t="s">
        <v>277</v>
      </c>
      <c r="G58" s="42" t="s">
        <v>33</v>
      </c>
      <c r="H58" s="9" t="s">
        <v>26</v>
      </c>
      <c r="I58" s="42">
        <v>155</v>
      </c>
      <c r="J58" s="42" t="s">
        <v>24</v>
      </c>
      <c r="K58" s="25" t="str">
        <f>IF(F58="NA","0000",IF(F58="A01","1000",IF(F58="A02","0000",IF(F58="A02","0300",IF(F58="A04","0200",ERROR)))))</f>
        <v>1000</v>
      </c>
      <c r="L58" s="25" t="str">
        <f t="shared" si="0"/>
        <v>060</v>
      </c>
      <c r="M58" s="25" t="str">
        <f t="shared" si="1"/>
        <v>00000</v>
      </c>
      <c r="N58" s="25">
        <v>1</v>
      </c>
      <c r="O58" s="25">
        <v>3</v>
      </c>
      <c r="P58" s="32" t="s">
        <v>24</v>
      </c>
      <c r="R58" s="9" t="s">
        <v>123</v>
      </c>
      <c r="S58" s="9" t="str">
        <f t="shared" si="3"/>
        <v>20180522-Str-Ml-Cott01-Uvpo1-M1000-D060-T00000-G01-R03-0046.JPG</v>
      </c>
      <c r="T58" s="1"/>
      <c r="U58" s="1"/>
      <c r="V58" s="1"/>
    </row>
    <row r="59" spans="1:23" x14ac:dyDescent="0.25">
      <c r="A59" s="42" t="s">
        <v>4284</v>
      </c>
      <c r="B59" s="9" t="str">
        <f t="shared" si="2"/>
        <v>20180522</v>
      </c>
      <c r="C59" s="9" t="s">
        <v>872</v>
      </c>
      <c r="D59" s="9" t="s">
        <v>4225</v>
      </c>
      <c r="E59" s="42" t="s">
        <v>23</v>
      </c>
      <c r="F59" s="42" t="s">
        <v>277</v>
      </c>
      <c r="G59" s="42" t="s">
        <v>33</v>
      </c>
      <c r="H59" s="9" t="s">
        <v>26</v>
      </c>
      <c r="I59" s="42">
        <v>89</v>
      </c>
      <c r="J59" s="42" t="s">
        <v>24</v>
      </c>
      <c r="K59" s="25" t="str">
        <f>IF(F59="NA","0000",IF(F59="A01","1000",IF(F59="A02","0000",IF(F59="A02","0300",IF(F59="A04","0200",ERROR)))))</f>
        <v>1000</v>
      </c>
      <c r="L59" s="25" t="str">
        <f t="shared" si="0"/>
        <v>060</v>
      </c>
      <c r="M59" s="25" t="str">
        <f t="shared" si="1"/>
        <v>00000</v>
      </c>
      <c r="N59" s="25">
        <v>1</v>
      </c>
      <c r="O59" s="25">
        <v>3</v>
      </c>
      <c r="P59" s="32" t="s">
        <v>24</v>
      </c>
      <c r="R59" s="9" t="s">
        <v>125</v>
      </c>
      <c r="S59" s="9" t="str">
        <f t="shared" si="3"/>
        <v>20180522-Str-Ml-Cott01-Uvpo1-M1000-D060-T00000-G01-R03-0047.JPG</v>
      </c>
      <c r="T59" s="1"/>
      <c r="U59" s="1"/>
      <c r="V59" s="1"/>
    </row>
    <row r="60" spans="1:23" x14ac:dyDescent="0.25">
      <c r="A60" s="42" t="s">
        <v>4285</v>
      </c>
      <c r="B60" s="9" t="str">
        <f t="shared" si="2"/>
        <v>20180522</v>
      </c>
      <c r="C60" s="9" t="s">
        <v>872</v>
      </c>
      <c r="D60" s="9" t="s">
        <v>4225</v>
      </c>
      <c r="E60" s="42" t="s">
        <v>29</v>
      </c>
      <c r="F60" s="42" t="s">
        <v>277</v>
      </c>
      <c r="G60" s="42" t="s">
        <v>33</v>
      </c>
      <c r="H60" s="9" t="s">
        <v>26</v>
      </c>
      <c r="I60" s="42">
        <v>19</v>
      </c>
      <c r="J60" s="42">
        <v>0</v>
      </c>
      <c r="K60" s="25" t="str">
        <f>IF(F60="NA","0000",IF(F60="A01","1000",IF(F60="A02","0000",IF(F60="A02","0300",IF(F60="A04","0200",ERROR)))))</f>
        <v>1000</v>
      </c>
      <c r="L60" s="25" t="str">
        <f t="shared" si="0"/>
        <v>060</v>
      </c>
      <c r="M60" s="25" t="str">
        <f t="shared" si="1"/>
        <v>00000</v>
      </c>
      <c r="N60" s="25">
        <v>1</v>
      </c>
      <c r="O60" s="25">
        <v>3</v>
      </c>
      <c r="P60" s="32" t="s">
        <v>24</v>
      </c>
      <c r="R60" s="9" t="s">
        <v>127</v>
      </c>
      <c r="S60" s="9" t="str">
        <f t="shared" si="3"/>
        <v>20180522-Str-Ml-Wool01-Uvpo1-M1000-D060-T00000-G01-R03-0048.JPG</v>
      </c>
      <c r="T60" s="1">
        <f>I60-I57</f>
        <v>19</v>
      </c>
      <c r="U60" s="1">
        <f>I58-I56</f>
        <v>155</v>
      </c>
      <c r="V60" s="1">
        <f>T60/U60</f>
        <v>0.12258064516129032</v>
      </c>
      <c r="W60" s="9">
        <f>I60/I60*100</f>
        <v>100</v>
      </c>
    </row>
    <row r="61" spans="1:23" x14ac:dyDescent="0.25">
      <c r="A61" s="42" t="s">
        <v>4286</v>
      </c>
      <c r="B61" s="9" t="str">
        <f t="shared" si="2"/>
        <v>20180522</v>
      </c>
      <c r="C61" s="9" t="s">
        <v>872</v>
      </c>
      <c r="D61" s="9" t="s">
        <v>4225</v>
      </c>
      <c r="E61" s="42" t="s">
        <v>4287</v>
      </c>
      <c r="F61" s="42" t="s">
        <v>277</v>
      </c>
      <c r="G61" s="42" t="s">
        <v>33</v>
      </c>
      <c r="H61" s="9" t="s">
        <v>26</v>
      </c>
      <c r="I61" s="42">
        <v>4</v>
      </c>
      <c r="J61" s="42">
        <v>0.5</v>
      </c>
      <c r="K61" s="25" t="str">
        <f>IF(F61="NA","0000",IF(F61="A01","1000",IF(F61="A02","0000",IF(F61="A02","0300",IF(F61="A04","0200",ERROR)))))</f>
        <v>1000</v>
      </c>
      <c r="L61" s="25" t="str">
        <f t="shared" si="0"/>
        <v>060</v>
      </c>
      <c r="M61" s="25" t="str">
        <f t="shared" si="1"/>
        <v>00030</v>
      </c>
      <c r="N61" s="25">
        <v>1</v>
      </c>
      <c r="O61" s="25">
        <v>3</v>
      </c>
      <c r="P61" s="32" t="s">
        <v>24</v>
      </c>
      <c r="R61" s="9" t="s">
        <v>137</v>
      </c>
      <c r="S61" s="9" t="str">
        <f t="shared" si="3"/>
        <v>20180522-Str-Ml-wool01-Uvpo1-M1000-D060-T00030-G01-R03-0053.JPG</v>
      </c>
      <c r="W61" s="9">
        <f>I61/I60*100</f>
        <v>21.052631578947366</v>
      </c>
    </row>
    <row r="62" spans="1:23" x14ac:dyDescent="0.25">
      <c r="A62" s="42" t="s">
        <v>4288</v>
      </c>
      <c r="B62" s="9" t="str">
        <f t="shared" si="2"/>
        <v>20180522</v>
      </c>
      <c r="C62" s="9" t="s">
        <v>872</v>
      </c>
      <c r="D62" s="9" t="s">
        <v>4225</v>
      </c>
      <c r="E62" s="42" t="s">
        <v>29</v>
      </c>
      <c r="F62" s="42" t="s">
        <v>277</v>
      </c>
      <c r="G62" s="42" t="s">
        <v>33</v>
      </c>
      <c r="H62" s="9" t="s">
        <v>26</v>
      </c>
      <c r="I62" s="42">
        <v>0</v>
      </c>
      <c r="J62" s="42">
        <v>1</v>
      </c>
      <c r="K62" s="25" t="str">
        <f>IF(F62="NA","0000",IF(F62="A01","1000",IF(F62="A02","0000",IF(F62="A02","0300",IF(F62="A04","0200",ERROR)))))</f>
        <v>1000</v>
      </c>
      <c r="L62" s="25" t="str">
        <f t="shared" si="0"/>
        <v>060</v>
      </c>
      <c r="M62" s="25" t="str">
        <f t="shared" si="1"/>
        <v>00060</v>
      </c>
      <c r="N62" s="25">
        <v>1</v>
      </c>
      <c r="O62" s="25">
        <v>3</v>
      </c>
      <c r="P62" s="32" t="s">
        <v>24</v>
      </c>
      <c r="R62" s="9" t="s">
        <v>139</v>
      </c>
      <c r="S62" s="9" t="str">
        <f t="shared" si="3"/>
        <v>20180522-Str-Ml-Wool01-Uvpo1-M1000-D060-T00060-G01-R03-0054.JPG</v>
      </c>
      <c r="W62" s="9">
        <f>I62/I60*100</f>
        <v>0</v>
      </c>
    </row>
    <row r="63" spans="1:23" x14ac:dyDescent="0.25">
      <c r="A63" s="42" t="s">
        <v>4289</v>
      </c>
      <c r="B63" s="9" t="str">
        <f t="shared" si="2"/>
        <v>20180522</v>
      </c>
      <c r="C63" s="9" t="s">
        <v>872</v>
      </c>
      <c r="D63" s="9" t="s">
        <v>4225</v>
      </c>
      <c r="E63" s="42" t="s">
        <v>29</v>
      </c>
      <c r="F63" s="42" t="s">
        <v>277</v>
      </c>
      <c r="G63" s="42" t="s">
        <v>33</v>
      </c>
      <c r="H63" s="9" t="s">
        <v>26</v>
      </c>
      <c r="I63" s="42">
        <v>2</v>
      </c>
      <c r="J63" s="42">
        <v>2</v>
      </c>
      <c r="K63" s="25" t="str">
        <f>IF(F63="NA","0000",IF(F63="A01","1000",IF(F63="A02","0000",IF(F63="A02","0300",IF(F63="A04","0200",ERROR)))))</f>
        <v>1000</v>
      </c>
      <c r="L63" s="25" t="str">
        <f t="shared" si="0"/>
        <v>060</v>
      </c>
      <c r="M63" s="25" t="str">
        <f t="shared" si="1"/>
        <v>00120</v>
      </c>
      <c r="N63" s="25">
        <v>1</v>
      </c>
      <c r="O63" s="25">
        <v>3</v>
      </c>
      <c r="P63" s="32" t="s">
        <v>24</v>
      </c>
      <c r="R63" s="9" t="s">
        <v>157</v>
      </c>
      <c r="S63" s="9" t="str">
        <f t="shared" si="3"/>
        <v>20180522-Str-Ml-Wool01-Uvpo1-M1000-D060-T00120-G01-R03-0063.JPG</v>
      </c>
      <c r="W63" s="9">
        <f>I63/I60*100</f>
        <v>10.526315789473683</v>
      </c>
    </row>
    <row r="64" spans="1:23" x14ac:dyDescent="0.25">
      <c r="A64" s="42" t="s">
        <v>4290</v>
      </c>
      <c r="B64" s="9" t="str">
        <f t="shared" si="2"/>
        <v>20180522</v>
      </c>
      <c r="C64" s="9" t="s">
        <v>872</v>
      </c>
      <c r="D64" s="9" t="s">
        <v>4225</v>
      </c>
      <c r="E64" s="42" t="s">
        <v>29</v>
      </c>
      <c r="F64" s="42" t="s">
        <v>277</v>
      </c>
      <c r="G64" s="42" t="s">
        <v>33</v>
      </c>
      <c r="H64" s="9" t="s">
        <v>26</v>
      </c>
      <c r="I64" s="42">
        <v>0</v>
      </c>
      <c r="J64" s="42">
        <v>3</v>
      </c>
      <c r="K64" s="25" t="str">
        <f>IF(F64="NA","0000",IF(F64="A01","1000",IF(F64="A02","0000",IF(F64="A02","0300",IF(F64="A04","0200",ERROR)))))</f>
        <v>1000</v>
      </c>
      <c r="L64" s="25" t="str">
        <f t="shared" si="0"/>
        <v>060</v>
      </c>
      <c r="M64" s="25" t="str">
        <f t="shared" si="1"/>
        <v>00180</v>
      </c>
      <c r="N64" s="25">
        <v>1</v>
      </c>
      <c r="O64" s="25">
        <v>3</v>
      </c>
      <c r="P64" s="32" t="s">
        <v>24</v>
      </c>
      <c r="R64" s="9" t="s">
        <v>159</v>
      </c>
      <c r="S64" s="9" t="str">
        <f t="shared" si="3"/>
        <v>20180522-Str-Ml-Wool01-Uvpo1-M1000-D060-T00180-G01-R03-0064.JPG</v>
      </c>
      <c r="W64" s="9">
        <f>I64/I60*100</f>
        <v>0</v>
      </c>
    </row>
    <row r="65" spans="1:23" x14ac:dyDescent="0.25">
      <c r="A65" s="42" t="s">
        <v>4291</v>
      </c>
      <c r="B65" s="9" t="str">
        <f t="shared" si="2"/>
        <v>20180522</v>
      </c>
      <c r="C65" s="9" t="s">
        <v>872</v>
      </c>
      <c r="D65" s="9" t="s">
        <v>4225</v>
      </c>
      <c r="E65" s="42" t="s">
        <v>29</v>
      </c>
      <c r="F65" s="42" t="s">
        <v>277</v>
      </c>
      <c r="G65" s="42" t="s">
        <v>33</v>
      </c>
      <c r="H65" s="9" t="s">
        <v>26</v>
      </c>
      <c r="I65" s="42">
        <v>2</v>
      </c>
      <c r="J65" s="42">
        <v>6</v>
      </c>
      <c r="K65" s="25" t="str">
        <f>IF(F65="NA","0000",IF(F65="A01","1000",IF(F65="A02","0000",IF(F65="A02","0300",IF(F65="A04","0200",ERROR)))))</f>
        <v>1000</v>
      </c>
      <c r="L65" s="25" t="str">
        <f t="shared" si="0"/>
        <v>060</v>
      </c>
      <c r="M65" s="25" t="str">
        <f t="shared" si="1"/>
        <v>00360</v>
      </c>
      <c r="N65" s="25">
        <v>1</v>
      </c>
      <c r="O65" s="25">
        <v>3</v>
      </c>
      <c r="P65" s="32" t="s">
        <v>24</v>
      </c>
      <c r="R65" s="9" t="s">
        <v>161</v>
      </c>
      <c r="S65" s="9" t="str">
        <f t="shared" si="3"/>
        <v>20180522-Str-Ml-Wool01-Uvpo1-M1000-D060-T00360-G01-R03-0065.JPG</v>
      </c>
      <c r="W65" s="9">
        <f>I65/I60*100</f>
        <v>10.526315789473683</v>
      </c>
    </row>
    <row r="66" spans="1:23" x14ac:dyDescent="0.25">
      <c r="A66" s="42" t="s">
        <v>4292</v>
      </c>
      <c r="B66" s="9" t="str">
        <f t="shared" si="2"/>
        <v>20180603</v>
      </c>
      <c r="C66" s="9" t="s">
        <v>872</v>
      </c>
      <c r="D66" s="9" t="s">
        <v>4225</v>
      </c>
      <c r="E66" s="42" t="s">
        <v>29</v>
      </c>
      <c r="F66" s="42" t="s">
        <v>277</v>
      </c>
      <c r="G66" s="42" t="s">
        <v>33</v>
      </c>
      <c r="H66" s="9" t="s">
        <v>26</v>
      </c>
      <c r="I66" s="42">
        <v>0</v>
      </c>
      <c r="J66" s="42">
        <v>12</v>
      </c>
      <c r="K66" s="25" t="str">
        <f>IF(F66="NA","0000",IF(F66="A01","1000",IF(F66="A02","0000",IF(F66="A02","0300",IF(F66="A04","0200",ERROR)))))</f>
        <v>1000</v>
      </c>
      <c r="L66" s="25" t="str">
        <f t="shared" ref="L66:L129" si="4">IF(F66="NA",TEXT(0,"000"),TEXT(60,"000"))</f>
        <v>060</v>
      </c>
      <c r="M66" s="25" t="str">
        <f t="shared" ref="M66:M129" si="5">IF(J66="NA",TEXT(0,"00000"),TEXT((J66*60),"00000"))</f>
        <v>00720</v>
      </c>
      <c r="N66" s="25">
        <v>1</v>
      </c>
      <c r="O66" s="25">
        <v>3</v>
      </c>
      <c r="P66" s="32" t="s">
        <v>24</v>
      </c>
      <c r="R66" s="9" t="s">
        <v>171</v>
      </c>
      <c r="S66" s="9" t="str">
        <f t="shared" si="3"/>
        <v>20180603-Str-Ml-Wool01-Uvpo1-M1000-D060-T00720-G01-R03-0070.JPG</v>
      </c>
      <c r="W66" s="9">
        <f>I66/I60*100</f>
        <v>0</v>
      </c>
    </row>
    <row r="67" spans="1:23" x14ac:dyDescent="0.25">
      <c r="A67" s="42" t="s">
        <v>4293</v>
      </c>
      <c r="B67" s="9" t="str">
        <f t="shared" ref="B67:B130" si="6">LEFT(A67,8)</f>
        <v>20180522</v>
      </c>
      <c r="C67" s="9" t="s">
        <v>872</v>
      </c>
      <c r="D67" s="9" t="s">
        <v>4225</v>
      </c>
      <c r="E67" s="42" t="s">
        <v>23</v>
      </c>
      <c r="F67" s="42" t="s">
        <v>24</v>
      </c>
      <c r="G67" s="42" t="s">
        <v>25</v>
      </c>
      <c r="H67" s="9" t="s">
        <v>26</v>
      </c>
      <c r="I67" s="42">
        <v>5</v>
      </c>
      <c r="J67" s="42" t="s">
        <v>24</v>
      </c>
      <c r="K67" s="25" t="str">
        <f>IF(F67="NA","0000",IF(F67="A01","1000",IF(F67="A02","0000",IF(F67="A02","0300",IF(F67="A04","0200",ERROR)))))</f>
        <v>0000</v>
      </c>
      <c r="L67" s="25" t="str">
        <f t="shared" si="4"/>
        <v>000</v>
      </c>
      <c r="M67" s="25" t="str">
        <f t="shared" si="5"/>
        <v>00000</v>
      </c>
      <c r="N67" s="25">
        <v>2</v>
      </c>
      <c r="O67" s="25">
        <v>3</v>
      </c>
      <c r="P67" s="32" t="s">
        <v>24</v>
      </c>
      <c r="R67" s="9" t="s">
        <v>115</v>
      </c>
      <c r="S67" s="9" t="str">
        <f t="shared" si="3"/>
        <v>20180522-Str-Ml-Cott01-Ndata-M0000-D000-T00000-G02-R03-0042.JPG</v>
      </c>
      <c r="T67" s="1"/>
      <c r="U67" s="1"/>
      <c r="V67" s="1"/>
      <c r="W67" s="9"/>
    </row>
    <row r="68" spans="1:23" x14ac:dyDescent="0.25">
      <c r="A68" s="42" t="s">
        <v>4294</v>
      </c>
      <c r="B68" s="9" t="str">
        <f t="shared" si="6"/>
        <v>20180522</v>
      </c>
      <c r="C68" s="9" t="s">
        <v>872</v>
      </c>
      <c r="D68" s="9" t="s">
        <v>4225</v>
      </c>
      <c r="E68" s="42" t="s">
        <v>459</v>
      </c>
      <c r="F68" s="42" t="s">
        <v>24</v>
      </c>
      <c r="G68" s="42" t="s">
        <v>25</v>
      </c>
      <c r="H68" s="9" t="s">
        <v>26</v>
      </c>
      <c r="I68" s="42">
        <v>6</v>
      </c>
      <c r="J68" s="42" t="s">
        <v>24</v>
      </c>
      <c r="K68" s="25" t="str">
        <f>IF(F68="NA","0000",IF(F68="A01","1000",IF(F68="A02","0000",IF(F68="A02","0300",IF(F68="A04","0200",ERROR)))))</f>
        <v>0000</v>
      </c>
      <c r="L68" s="25" t="str">
        <f t="shared" si="4"/>
        <v>000</v>
      </c>
      <c r="M68" s="25" t="str">
        <f t="shared" si="5"/>
        <v>00000</v>
      </c>
      <c r="N68" s="25">
        <v>2</v>
      </c>
      <c r="O68" s="25">
        <v>3</v>
      </c>
      <c r="P68" s="32" t="s">
        <v>24</v>
      </c>
      <c r="R68" s="9" t="s">
        <v>117</v>
      </c>
      <c r="S68" s="9" t="str">
        <f t="shared" ref="S68:S131" si="7">CONCATENATE(B68,"-",C68,"-",D68,"-",E68,"-",G68,"-","M",K68,"-","D",L68,"-","T",TEXT(M68,"00000"),"-","G",TEXT(N68,"00"),"-","R",TEXT(O68,"00"),"-",0,R68,".JPG")</f>
        <v>20180522-Str-Ml-Nylo01-Ndata-M0000-D000-T00000-G02-R03-0043.JPG</v>
      </c>
      <c r="T68" s="1"/>
      <c r="U68" s="1"/>
      <c r="V68" s="1"/>
      <c r="W68" s="9"/>
    </row>
    <row r="69" spans="1:23" x14ac:dyDescent="0.25">
      <c r="A69" s="42" t="s">
        <v>4295</v>
      </c>
      <c r="B69" s="9" t="str">
        <f t="shared" si="6"/>
        <v>20180522</v>
      </c>
      <c r="C69" s="9" t="s">
        <v>872</v>
      </c>
      <c r="D69" s="9" t="s">
        <v>4225</v>
      </c>
      <c r="E69" s="42" t="s">
        <v>23</v>
      </c>
      <c r="F69" s="42" t="s">
        <v>277</v>
      </c>
      <c r="G69" s="42" t="s">
        <v>33</v>
      </c>
      <c r="H69" s="9" t="s">
        <v>26</v>
      </c>
      <c r="I69" s="42">
        <v>96</v>
      </c>
      <c r="J69" s="42" t="s">
        <v>24</v>
      </c>
      <c r="K69" s="25" t="str">
        <f>IF(F69="NA","0000",IF(F69="A01","1000",IF(F69="A02","0000",IF(F69="A02","0300",IF(F69="A04","0200",ERROR)))))</f>
        <v>1000</v>
      </c>
      <c r="L69" s="25" t="str">
        <f t="shared" si="4"/>
        <v>060</v>
      </c>
      <c r="M69" s="25" t="str">
        <f t="shared" si="5"/>
        <v>00000</v>
      </c>
      <c r="N69" s="25">
        <v>2</v>
      </c>
      <c r="O69" s="25">
        <v>3</v>
      </c>
      <c r="P69" s="32" t="s">
        <v>24</v>
      </c>
      <c r="R69" s="9" t="s">
        <v>129</v>
      </c>
      <c r="S69" s="9" t="str">
        <f t="shared" si="7"/>
        <v>20180522-Str-Ml-Cott01-Uvpo1-M1000-D060-T00000-G02-R03-0049.JPG</v>
      </c>
      <c r="T69" s="1"/>
      <c r="U69" s="1"/>
      <c r="V69" s="1"/>
      <c r="W69" s="9"/>
    </row>
    <row r="70" spans="1:23" x14ac:dyDescent="0.25">
      <c r="A70" s="42" t="s">
        <v>4296</v>
      </c>
      <c r="B70" s="9" t="str">
        <f t="shared" si="6"/>
        <v>20180522</v>
      </c>
      <c r="C70" s="9" t="s">
        <v>872</v>
      </c>
      <c r="D70" s="9" t="s">
        <v>4225</v>
      </c>
      <c r="E70" s="42" t="s">
        <v>23</v>
      </c>
      <c r="F70" s="42" t="s">
        <v>277</v>
      </c>
      <c r="G70" s="42" t="s">
        <v>33</v>
      </c>
      <c r="H70" s="9" t="s">
        <v>26</v>
      </c>
      <c r="I70" s="42">
        <v>62</v>
      </c>
      <c r="J70" s="42" t="s">
        <v>24</v>
      </c>
      <c r="K70" s="25" t="str">
        <f>IF(F70="NA","0000",IF(F70="A01","1000",IF(F70="A02","0000",IF(F70="A02","0300",IF(F70="A04","0200",ERROR)))))</f>
        <v>1000</v>
      </c>
      <c r="L70" s="25" t="str">
        <f t="shared" si="4"/>
        <v>060</v>
      </c>
      <c r="M70" s="25" t="str">
        <f t="shared" si="5"/>
        <v>00000</v>
      </c>
      <c r="N70" s="25">
        <v>2</v>
      </c>
      <c r="O70" s="25">
        <v>3</v>
      </c>
      <c r="P70" s="32" t="s">
        <v>24</v>
      </c>
      <c r="R70" s="9" t="s">
        <v>131</v>
      </c>
      <c r="S70" s="9" t="str">
        <f t="shared" si="7"/>
        <v>20180522-Str-Ml-Cott01-Uvpo1-M1000-D060-T00000-G02-R03-0050.JPG</v>
      </c>
      <c r="T70" s="1"/>
      <c r="U70" s="1"/>
      <c r="V70" s="1"/>
    </row>
    <row r="71" spans="1:23" x14ac:dyDescent="0.25">
      <c r="A71" s="42" t="s">
        <v>4297</v>
      </c>
      <c r="B71" s="9" t="str">
        <f t="shared" si="6"/>
        <v>20180522</v>
      </c>
      <c r="C71" s="9" t="s">
        <v>872</v>
      </c>
      <c r="D71" s="9" t="s">
        <v>4225</v>
      </c>
      <c r="E71" s="42" t="s">
        <v>459</v>
      </c>
      <c r="F71" s="42" t="s">
        <v>277</v>
      </c>
      <c r="G71" s="42" t="s">
        <v>33</v>
      </c>
      <c r="H71" s="9" t="s">
        <v>26</v>
      </c>
      <c r="I71" s="42">
        <v>33</v>
      </c>
      <c r="J71" s="42">
        <v>0</v>
      </c>
      <c r="K71" s="25" t="str">
        <f>IF(F71="NA","0000",IF(F71="A01","1000",IF(F71="A02","0000",IF(F71="A02","0300",IF(F71="A04","0200",ERROR)))))</f>
        <v>1000</v>
      </c>
      <c r="L71" s="25" t="str">
        <f t="shared" si="4"/>
        <v>060</v>
      </c>
      <c r="M71" s="25" t="str">
        <f t="shared" si="5"/>
        <v>00000</v>
      </c>
      <c r="N71" s="25">
        <v>2</v>
      </c>
      <c r="O71" s="25">
        <v>3</v>
      </c>
      <c r="P71" s="32" t="s">
        <v>24</v>
      </c>
      <c r="R71" s="9" t="s">
        <v>133</v>
      </c>
      <c r="S71" s="9" t="str">
        <f t="shared" si="7"/>
        <v>20180522-Str-Ml-Nylo01-Uvpo1-M1000-D060-T00000-G02-R03-0051.JPG</v>
      </c>
      <c r="T71" s="1">
        <f>I71-I68</f>
        <v>27</v>
      </c>
      <c r="U71" s="1">
        <f>I69-I67</f>
        <v>91</v>
      </c>
      <c r="V71" s="1">
        <f>T71/U71</f>
        <v>0.2967032967032967</v>
      </c>
      <c r="W71" s="9">
        <f>I71/I71*100</f>
        <v>100</v>
      </c>
    </row>
    <row r="72" spans="1:23" x14ac:dyDescent="0.25">
      <c r="A72" s="42" t="s">
        <v>4298</v>
      </c>
      <c r="B72" s="9" t="str">
        <f t="shared" si="6"/>
        <v>20180522</v>
      </c>
      <c r="C72" s="9" t="s">
        <v>872</v>
      </c>
      <c r="D72" s="9" t="s">
        <v>4225</v>
      </c>
      <c r="E72" s="42" t="s">
        <v>459</v>
      </c>
      <c r="F72" s="42" t="s">
        <v>277</v>
      </c>
      <c r="G72" s="42" t="s">
        <v>33</v>
      </c>
      <c r="H72" s="9" t="s">
        <v>26</v>
      </c>
      <c r="I72" s="42">
        <v>6</v>
      </c>
      <c r="J72" s="42">
        <v>0.5</v>
      </c>
      <c r="K72" s="25" t="str">
        <f>IF(F72="NA","0000",IF(F72="A01","1000",IF(F72="A02","0000",IF(F72="A02","0300",IF(F72="A04","0200",ERROR)))))</f>
        <v>1000</v>
      </c>
      <c r="L72" s="25" t="str">
        <f t="shared" si="4"/>
        <v>060</v>
      </c>
      <c r="M72" s="25" t="str">
        <f t="shared" si="5"/>
        <v>00030</v>
      </c>
      <c r="N72" s="25">
        <v>2</v>
      </c>
      <c r="O72" s="25">
        <v>3</v>
      </c>
      <c r="P72" s="32" t="s">
        <v>24</v>
      </c>
      <c r="R72" s="9" t="s">
        <v>141</v>
      </c>
      <c r="S72" s="9" t="str">
        <f t="shared" si="7"/>
        <v>20180522-Str-Ml-Nylo01-Uvpo1-M1000-D060-T00030-G02-R03-0055.JPG</v>
      </c>
      <c r="W72" s="9">
        <f>I72/I71*100</f>
        <v>18.181818181818183</v>
      </c>
    </row>
    <row r="73" spans="1:23" x14ac:dyDescent="0.25">
      <c r="A73" s="42" t="s">
        <v>4299</v>
      </c>
      <c r="B73" s="9" t="str">
        <f t="shared" si="6"/>
        <v>20180522</v>
      </c>
      <c r="C73" s="9" t="s">
        <v>872</v>
      </c>
      <c r="D73" s="9" t="s">
        <v>4225</v>
      </c>
      <c r="E73" s="42" t="s">
        <v>459</v>
      </c>
      <c r="F73" s="42" t="s">
        <v>277</v>
      </c>
      <c r="G73" s="42" t="s">
        <v>33</v>
      </c>
      <c r="H73" s="9" t="s">
        <v>26</v>
      </c>
      <c r="I73" s="42">
        <v>5</v>
      </c>
      <c r="J73" s="42">
        <v>1</v>
      </c>
      <c r="K73" s="25" t="str">
        <f>IF(F73="NA","0000",IF(F73="A01","1000",IF(F73="A02","0000",IF(F73="A02","0300",IF(F73="A04","0200",ERROR)))))</f>
        <v>1000</v>
      </c>
      <c r="L73" s="25" t="str">
        <f t="shared" si="4"/>
        <v>060</v>
      </c>
      <c r="M73" s="25" t="str">
        <f t="shared" si="5"/>
        <v>00060</v>
      </c>
      <c r="N73" s="25">
        <v>2</v>
      </c>
      <c r="O73" s="25">
        <v>3</v>
      </c>
      <c r="P73" s="32" t="s">
        <v>24</v>
      </c>
      <c r="R73" s="9" t="s">
        <v>135</v>
      </c>
      <c r="S73" s="9" t="str">
        <f t="shared" si="7"/>
        <v>20180522-Str-Ml-Nylo01-Uvpo1-M1000-D060-T00060-G02-R03-0052.JPG</v>
      </c>
      <c r="W73" s="9">
        <f>I73/I71*100</f>
        <v>15.151515151515152</v>
      </c>
    </row>
    <row r="74" spans="1:23" x14ac:dyDescent="0.25">
      <c r="A74" s="42" t="s">
        <v>4300</v>
      </c>
      <c r="B74" s="9" t="str">
        <f t="shared" si="6"/>
        <v>20180522</v>
      </c>
      <c r="C74" s="9" t="s">
        <v>872</v>
      </c>
      <c r="D74" s="9" t="s">
        <v>4225</v>
      </c>
      <c r="E74" s="42" t="s">
        <v>459</v>
      </c>
      <c r="F74" s="42" t="s">
        <v>277</v>
      </c>
      <c r="G74" s="42" t="s">
        <v>33</v>
      </c>
      <c r="H74" s="9" t="s">
        <v>26</v>
      </c>
      <c r="I74" s="42">
        <v>2</v>
      </c>
      <c r="J74" s="42">
        <v>2</v>
      </c>
      <c r="K74" s="25" t="str">
        <f>IF(F74="NA","0000",IF(F74="A01","1000",IF(F74="A02","0000",IF(F74="A02","0300",IF(F74="A04","0200",ERROR)))))</f>
        <v>1000</v>
      </c>
      <c r="L74" s="25" t="str">
        <f t="shared" si="4"/>
        <v>060</v>
      </c>
      <c r="M74" s="25" t="str">
        <f t="shared" si="5"/>
        <v>00120</v>
      </c>
      <c r="N74" s="25">
        <v>2</v>
      </c>
      <c r="O74" s="25">
        <v>3</v>
      </c>
      <c r="P74" s="32" t="s">
        <v>24</v>
      </c>
      <c r="R74" s="9" t="s">
        <v>149</v>
      </c>
      <c r="S74" s="9" t="str">
        <f t="shared" si="7"/>
        <v>20180522-Str-Ml-Nylo01-Uvpo1-M1000-D060-T00120-G02-R03-0059.JPG</v>
      </c>
      <c r="W74" s="9">
        <f>I74/I71*100</f>
        <v>6.0606060606060606</v>
      </c>
    </row>
    <row r="75" spans="1:23" x14ac:dyDescent="0.25">
      <c r="A75" s="42" t="s">
        <v>4301</v>
      </c>
      <c r="B75" s="9" t="str">
        <f t="shared" si="6"/>
        <v>20180522</v>
      </c>
      <c r="C75" s="9" t="s">
        <v>872</v>
      </c>
      <c r="D75" s="9" t="s">
        <v>4225</v>
      </c>
      <c r="E75" s="42" t="s">
        <v>459</v>
      </c>
      <c r="F75" s="42" t="s">
        <v>277</v>
      </c>
      <c r="G75" s="42" t="s">
        <v>33</v>
      </c>
      <c r="H75" s="9" t="s">
        <v>26</v>
      </c>
      <c r="I75" s="42">
        <v>5</v>
      </c>
      <c r="J75" s="42">
        <v>3</v>
      </c>
      <c r="K75" s="25" t="str">
        <f>IF(F75="NA","0000",IF(F75="A01","1000",IF(F75="A02","0000",IF(F75="A02","0300",IF(F75="A04","0200",ERROR)))))</f>
        <v>1000</v>
      </c>
      <c r="L75" s="25" t="str">
        <f t="shared" si="4"/>
        <v>060</v>
      </c>
      <c r="M75" s="25" t="str">
        <f t="shared" si="5"/>
        <v>00180</v>
      </c>
      <c r="N75" s="25">
        <v>2</v>
      </c>
      <c r="O75" s="25">
        <v>3</v>
      </c>
      <c r="P75" s="32" t="s">
        <v>24</v>
      </c>
      <c r="R75" s="9" t="s">
        <v>151</v>
      </c>
      <c r="S75" s="9" t="str">
        <f t="shared" si="7"/>
        <v>20180522-Str-Ml-Nylo01-Uvpo1-M1000-D060-T00180-G02-R03-0060.JPG</v>
      </c>
      <c r="W75" s="9">
        <f>I75/I71*100</f>
        <v>15.151515151515152</v>
      </c>
    </row>
    <row r="76" spans="1:23" x14ac:dyDescent="0.25">
      <c r="A76" s="42" t="s">
        <v>4302</v>
      </c>
      <c r="B76" s="9" t="str">
        <f t="shared" si="6"/>
        <v>20180522</v>
      </c>
      <c r="C76" s="9" t="s">
        <v>872</v>
      </c>
      <c r="D76" s="9" t="s">
        <v>4225</v>
      </c>
      <c r="E76" s="42" t="s">
        <v>459</v>
      </c>
      <c r="F76" s="42" t="s">
        <v>277</v>
      </c>
      <c r="G76" s="42" t="s">
        <v>33</v>
      </c>
      <c r="H76" s="9" t="s">
        <v>26</v>
      </c>
      <c r="I76" s="42">
        <v>2</v>
      </c>
      <c r="J76" s="42">
        <v>6</v>
      </c>
      <c r="K76" s="25" t="str">
        <f>IF(F76="NA","0000",IF(F76="A01","1000",IF(F76="A02","0000",IF(F76="A02","0300",IF(F76="A04","0200",ERROR)))))</f>
        <v>1000</v>
      </c>
      <c r="L76" s="25" t="str">
        <f t="shared" si="4"/>
        <v>060</v>
      </c>
      <c r="M76" s="25" t="str">
        <f t="shared" si="5"/>
        <v>00360</v>
      </c>
      <c r="N76" s="25">
        <v>2</v>
      </c>
      <c r="O76" s="25">
        <v>3</v>
      </c>
      <c r="P76" s="32" t="s">
        <v>24</v>
      </c>
      <c r="R76" s="9" t="s">
        <v>153</v>
      </c>
      <c r="S76" s="9" t="str">
        <f t="shared" si="7"/>
        <v>20180522-Str-Ml-Nylo01-Uvpo1-M1000-D060-T00360-G02-R03-0061.JPG</v>
      </c>
      <c r="W76" s="9">
        <f>I76/I71*100</f>
        <v>6.0606060606060606</v>
      </c>
    </row>
    <row r="77" spans="1:23" x14ac:dyDescent="0.25">
      <c r="A77" s="42" t="s">
        <v>4303</v>
      </c>
      <c r="B77" s="9" t="str">
        <f t="shared" si="6"/>
        <v>20180603</v>
      </c>
      <c r="C77" s="9" t="s">
        <v>872</v>
      </c>
      <c r="D77" s="9" t="s">
        <v>4225</v>
      </c>
      <c r="E77" s="42" t="s">
        <v>459</v>
      </c>
      <c r="F77" s="42" t="s">
        <v>277</v>
      </c>
      <c r="G77" s="42" t="s">
        <v>33</v>
      </c>
      <c r="H77" s="9" t="s">
        <v>26</v>
      </c>
      <c r="I77" s="42">
        <v>1</v>
      </c>
      <c r="J77" s="42">
        <v>12</v>
      </c>
      <c r="K77" s="25" t="str">
        <f>IF(F77="NA","0000",IF(F77="A01","1000",IF(F77="A02","0000",IF(F77="A02","0300",IF(F77="A04","0200",ERROR)))))</f>
        <v>1000</v>
      </c>
      <c r="L77" s="25" t="str">
        <f t="shared" si="4"/>
        <v>060</v>
      </c>
      <c r="M77" s="25" t="str">
        <f t="shared" si="5"/>
        <v>00720</v>
      </c>
      <c r="N77" s="25">
        <v>2</v>
      </c>
      <c r="O77" s="25">
        <v>3</v>
      </c>
      <c r="P77" s="32" t="s">
        <v>24</v>
      </c>
      <c r="R77" s="9" t="s">
        <v>167</v>
      </c>
      <c r="S77" s="9" t="str">
        <f t="shared" si="7"/>
        <v>20180603-Str-Ml-Nylo01-Uvpo1-M1000-D060-T00720-G02-R03-0068.JPG</v>
      </c>
      <c r="W77" s="9">
        <f>I77/I71*100</f>
        <v>3.0303030303030303</v>
      </c>
    </row>
    <row r="78" spans="1:23" x14ac:dyDescent="0.25">
      <c r="A78" s="42" t="s">
        <v>4304</v>
      </c>
      <c r="B78" s="9" t="str">
        <f t="shared" si="6"/>
        <v>20180620</v>
      </c>
      <c r="C78" s="9" t="s">
        <v>872</v>
      </c>
      <c r="D78" s="9" t="s">
        <v>4225</v>
      </c>
      <c r="E78" s="42" t="s">
        <v>459</v>
      </c>
      <c r="F78" s="42" t="s">
        <v>277</v>
      </c>
      <c r="G78" s="42" t="s">
        <v>33</v>
      </c>
      <c r="H78" s="9" t="s">
        <v>26</v>
      </c>
      <c r="I78" s="42">
        <v>1</v>
      </c>
      <c r="J78" s="42">
        <v>24</v>
      </c>
      <c r="K78" s="25" t="str">
        <f>IF(F78="NA","0000",IF(F78="A01","1000",IF(F78="A02","0000",IF(F78="A02","0300",IF(F78="A04","0200",ERROR)))))</f>
        <v>1000</v>
      </c>
      <c r="L78" s="25" t="str">
        <f t="shared" si="4"/>
        <v>060</v>
      </c>
      <c r="M78" s="25" t="str">
        <f t="shared" si="5"/>
        <v>01440</v>
      </c>
      <c r="N78" s="25">
        <v>2</v>
      </c>
      <c r="O78" s="25">
        <v>3</v>
      </c>
      <c r="P78" s="32" t="s">
        <v>24</v>
      </c>
      <c r="R78" s="9" t="s">
        <v>297</v>
      </c>
      <c r="S78" s="9" t="str">
        <f t="shared" si="7"/>
        <v>20180620-Str-Ml-Nylo01-Uvpo1-M1000-D060-T01440-G02-R03-0132.JPG</v>
      </c>
      <c r="W78" s="9">
        <f>I78/I71*100</f>
        <v>3.0303030303030303</v>
      </c>
    </row>
    <row r="79" spans="1:23" x14ac:dyDescent="0.25">
      <c r="A79" s="42" t="s">
        <v>4305</v>
      </c>
      <c r="B79" s="9" t="str">
        <f t="shared" si="6"/>
        <v>20180620</v>
      </c>
      <c r="C79" s="9" t="s">
        <v>872</v>
      </c>
      <c r="D79" s="9" t="s">
        <v>4225</v>
      </c>
      <c r="E79" s="42" t="s">
        <v>459</v>
      </c>
      <c r="F79" s="42" t="s">
        <v>277</v>
      </c>
      <c r="G79" s="42" t="s">
        <v>33</v>
      </c>
      <c r="H79" s="9" t="s">
        <v>26</v>
      </c>
      <c r="I79" s="42">
        <v>1</v>
      </c>
      <c r="J79" s="42">
        <v>48</v>
      </c>
      <c r="K79" s="25" t="str">
        <f>IF(F79="NA","0000",IF(F79="A01","1000",IF(F79="A02","0000",IF(F79="A02","0300",IF(F79="A04","0200",ERROR)))))</f>
        <v>1000</v>
      </c>
      <c r="L79" s="25" t="str">
        <f t="shared" si="4"/>
        <v>060</v>
      </c>
      <c r="M79" s="25" t="str">
        <f t="shared" si="5"/>
        <v>02880</v>
      </c>
      <c r="N79" s="25">
        <v>2</v>
      </c>
      <c r="O79" s="25">
        <v>3</v>
      </c>
      <c r="P79" s="32" t="s">
        <v>24</v>
      </c>
      <c r="R79" s="9" t="s">
        <v>299</v>
      </c>
      <c r="S79" s="9" t="str">
        <f t="shared" si="7"/>
        <v>20180620-Str-Ml-Nylo01-Uvpo1-M1000-D060-T02880-G02-R03-0133.JPG</v>
      </c>
      <c r="W79" s="9">
        <f>I79/I71*100</f>
        <v>3.0303030303030303</v>
      </c>
    </row>
    <row r="80" spans="1:23" x14ac:dyDescent="0.25">
      <c r="A80" s="42" t="s">
        <v>4306</v>
      </c>
      <c r="B80" s="9" t="str">
        <f t="shared" si="6"/>
        <v>20180709</v>
      </c>
      <c r="C80" s="9" t="s">
        <v>872</v>
      </c>
      <c r="D80" s="9" t="s">
        <v>4225</v>
      </c>
      <c r="E80" s="42" t="s">
        <v>459</v>
      </c>
      <c r="F80" s="42" t="s">
        <v>277</v>
      </c>
      <c r="G80" s="42" t="s">
        <v>33</v>
      </c>
      <c r="H80" s="9" t="s">
        <v>26</v>
      </c>
      <c r="I80" s="42">
        <v>0</v>
      </c>
      <c r="J80" s="42">
        <v>168</v>
      </c>
      <c r="K80" s="25" t="str">
        <f>IF(F80="NA","0000",IF(F80="A01","1000",IF(F80="A02","0000",IF(F80="A02","0300",IF(F80="A04","0200",ERROR)))))</f>
        <v>1000</v>
      </c>
      <c r="L80" s="25" t="str">
        <f>IF(F80="NA",TEXT(0,"000"),TEXT(60,"000"))</f>
        <v>060</v>
      </c>
      <c r="M80" s="25" t="str">
        <f>IF(J80="NA",TEXT(0,"00000"),TEXT((J80*60),"00000"))</f>
        <v>10080</v>
      </c>
      <c r="N80" s="25">
        <v>2</v>
      </c>
      <c r="O80" s="25">
        <v>3</v>
      </c>
      <c r="P80" s="32" t="s">
        <v>4254</v>
      </c>
      <c r="R80" s="9" t="s">
        <v>421</v>
      </c>
      <c r="S80" s="9" t="str">
        <f t="shared" si="7"/>
        <v>20180709-Str-Ml-Nylo01-Uvpo1-M1000-D060-T10080-G02-R03-0193.JPG</v>
      </c>
      <c r="W80" s="9">
        <f>I80/I71*100</f>
        <v>0</v>
      </c>
    </row>
    <row r="81" spans="1:23" x14ac:dyDescent="0.25">
      <c r="A81" s="42" t="s">
        <v>4307</v>
      </c>
      <c r="B81" s="9" t="str">
        <f t="shared" si="6"/>
        <v>20180531</v>
      </c>
      <c r="C81" s="9" t="s">
        <v>872</v>
      </c>
      <c r="D81" s="9" t="s">
        <v>4225</v>
      </c>
      <c r="E81" s="42" t="s">
        <v>23</v>
      </c>
      <c r="F81" s="42" t="s">
        <v>24</v>
      </c>
      <c r="G81" s="42" t="s">
        <v>25</v>
      </c>
      <c r="H81" s="9" t="s">
        <v>26</v>
      </c>
      <c r="I81" s="42">
        <v>0</v>
      </c>
      <c r="J81" s="42" t="s">
        <v>24</v>
      </c>
      <c r="K81" s="25" t="str">
        <f>IF(F81="NA","0000",IF(F81="A01","1000",IF(F81="A02","0000",IF(F81="A02","0300",IF(F81="A04","0200",ERROR)))))</f>
        <v>0000</v>
      </c>
      <c r="L81" s="25" t="str">
        <f t="shared" si="4"/>
        <v>000</v>
      </c>
      <c r="M81" s="25" t="str">
        <f t="shared" si="5"/>
        <v>00000</v>
      </c>
      <c r="N81" s="25">
        <v>1</v>
      </c>
      <c r="O81" s="25">
        <v>4</v>
      </c>
      <c r="P81" s="32" t="s">
        <v>24</v>
      </c>
      <c r="R81" s="9" t="s">
        <v>173</v>
      </c>
      <c r="S81" s="9" t="str">
        <f t="shared" si="7"/>
        <v>20180531-Str-Ml-Cott01-Ndata-M0000-D000-T00000-G01-R04-0071.JPG</v>
      </c>
      <c r="T81" s="1"/>
      <c r="U81" s="1"/>
      <c r="V81" s="1"/>
    </row>
    <row r="82" spans="1:23" x14ac:dyDescent="0.25">
      <c r="A82" s="42" t="s">
        <v>4308</v>
      </c>
      <c r="B82" s="9" t="str">
        <f t="shared" si="6"/>
        <v>20180531</v>
      </c>
      <c r="C82" s="9" t="s">
        <v>872</v>
      </c>
      <c r="D82" s="9" t="s">
        <v>4225</v>
      </c>
      <c r="E82" s="42" t="s">
        <v>29</v>
      </c>
      <c r="F82" s="42" t="s">
        <v>24</v>
      </c>
      <c r="G82" s="42" t="s">
        <v>25</v>
      </c>
      <c r="H82" s="9" t="s">
        <v>26</v>
      </c>
      <c r="I82" s="42">
        <v>2</v>
      </c>
      <c r="J82" s="42" t="s">
        <v>24</v>
      </c>
      <c r="K82" s="25" t="str">
        <f>IF(F82="NA","0000",IF(F82="A01","1000",IF(F82="A02","0000",IF(F82="A02","0300",IF(F82="A04","0200",ERROR)))))</f>
        <v>0000</v>
      </c>
      <c r="L82" s="25" t="str">
        <f t="shared" si="4"/>
        <v>000</v>
      </c>
      <c r="M82" s="25" t="str">
        <f t="shared" si="5"/>
        <v>00000</v>
      </c>
      <c r="N82" s="25">
        <v>1</v>
      </c>
      <c r="O82" s="25">
        <v>4</v>
      </c>
      <c r="P82" s="32" t="s">
        <v>24</v>
      </c>
      <c r="R82" s="9" t="s">
        <v>175</v>
      </c>
      <c r="S82" s="9" t="str">
        <f t="shared" si="7"/>
        <v>20180531-Str-Ml-Wool01-Ndata-M0000-D000-T00000-G01-R04-0072.JPG</v>
      </c>
      <c r="T82" s="1"/>
      <c r="U82" s="1"/>
      <c r="V82" s="1"/>
    </row>
    <row r="83" spans="1:23" x14ac:dyDescent="0.25">
      <c r="A83" s="42" t="s">
        <v>4309</v>
      </c>
      <c r="B83" s="9" t="str">
        <f t="shared" si="6"/>
        <v>20180531</v>
      </c>
      <c r="C83" s="9" t="s">
        <v>872</v>
      </c>
      <c r="D83" s="9" t="s">
        <v>4225</v>
      </c>
      <c r="E83" s="42" t="s">
        <v>23</v>
      </c>
      <c r="F83" s="42" t="s">
        <v>277</v>
      </c>
      <c r="G83" s="42" t="s">
        <v>33</v>
      </c>
      <c r="H83" s="9" t="s">
        <v>26</v>
      </c>
      <c r="I83" s="42">
        <v>128</v>
      </c>
      <c r="J83" s="42" t="s">
        <v>24</v>
      </c>
      <c r="K83" s="25" t="str">
        <f>IF(F83="NA","0000",IF(F83="A01","1000",IF(F83="A02","0000",IF(F83="A02","0300",IF(F83="A04","0200",ERROR)))))</f>
        <v>1000</v>
      </c>
      <c r="L83" s="25" t="str">
        <f t="shared" si="4"/>
        <v>060</v>
      </c>
      <c r="M83" s="25" t="str">
        <f t="shared" si="5"/>
        <v>00000</v>
      </c>
      <c r="N83" s="25">
        <v>1</v>
      </c>
      <c r="O83" s="25">
        <v>4</v>
      </c>
      <c r="P83" s="32" t="s">
        <v>24</v>
      </c>
      <c r="R83" s="9" t="s">
        <v>177</v>
      </c>
      <c r="S83" s="9" t="str">
        <f t="shared" si="7"/>
        <v>20180531-Str-Ml-Cott01-Uvpo1-M1000-D060-T00000-G01-R04-0073.JPG</v>
      </c>
      <c r="T83" s="1"/>
      <c r="U83" s="1"/>
      <c r="V83" s="1"/>
    </row>
    <row r="84" spans="1:23" x14ac:dyDescent="0.25">
      <c r="A84" s="42" t="s">
        <v>4310</v>
      </c>
      <c r="B84" s="9" t="str">
        <f t="shared" si="6"/>
        <v>20180531</v>
      </c>
      <c r="C84" s="9" t="s">
        <v>872</v>
      </c>
      <c r="D84" s="9" t="s">
        <v>4225</v>
      </c>
      <c r="E84" s="42" t="s">
        <v>23</v>
      </c>
      <c r="F84" s="42" t="s">
        <v>277</v>
      </c>
      <c r="G84" s="42" t="s">
        <v>33</v>
      </c>
      <c r="H84" s="9" t="s">
        <v>26</v>
      </c>
      <c r="I84" s="42">
        <v>82</v>
      </c>
      <c r="J84" s="42" t="s">
        <v>24</v>
      </c>
      <c r="K84" s="25" t="str">
        <f>IF(F84="NA","0000",IF(F84="A01","1000",IF(F84="A02","0000",IF(F84="A02","0300",IF(F84="A04","0200",ERROR)))))</f>
        <v>1000</v>
      </c>
      <c r="L84" s="25" t="str">
        <f t="shared" si="4"/>
        <v>060</v>
      </c>
      <c r="M84" s="25" t="str">
        <f t="shared" si="5"/>
        <v>00000</v>
      </c>
      <c r="N84" s="25">
        <v>1</v>
      </c>
      <c r="O84" s="25">
        <v>4</v>
      </c>
      <c r="P84" s="32" t="s">
        <v>24</v>
      </c>
      <c r="R84" s="9" t="s">
        <v>179</v>
      </c>
      <c r="S84" s="9" t="str">
        <f t="shared" si="7"/>
        <v>20180531-Str-Ml-Cott01-Uvpo1-M1000-D060-T00000-G01-R04-0074.JPG</v>
      </c>
      <c r="T84" s="1"/>
      <c r="U84" s="1"/>
      <c r="V84" s="1"/>
    </row>
    <row r="85" spans="1:23" x14ac:dyDescent="0.25">
      <c r="A85" s="42" t="s">
        <v>4311</v>
      </c>
      <c r="B85" s="9" t="str">
        <f t="shared" si="6"/>
        <v>20180531</v>
      </c>
      <c r="C85" s="9" t="s">
        <v>872</v>
      </c>
      <c r="D85" s="9" t="s">
        <v>4225</v>
      </c>
      <c r="E85" s="42" t="s">
        <v>29</v>
      </c>
      <c r="F85" s="42" t="s">
        <v>277</v>
      </c>
      <c r="G85" s="42" t="s">
        <v>33</v>
      </c>
      <c r="H85" s="9" t="s">
        <v>26</v>
      </c>
      <c r="I85" s="42">
        <v>49</v>
      </c>
      <c r="J85" s="42">
        <v>0</v>
      </c>
      <c r="K85" s="25" t="str">
        <f>IF(F85="NA","0000",IF(F85="A01","1000",IF(F85="A02","0000",IF(F85="A02","0300",IF(F85="A04","0200",ERROR)))))</f>
        <v>1000</v>
      </c>
      <c r="L85" s="25" t="str">
        <f t="shared" si="4"/>
        <v>060</v>
      </c>
      <c r="M85" s="25" t="str">
        <f t="shared" si="5"/>
        <v>00000</v>
      </c>
      <c r="N85" s="25">
        <v>1</v>
      </c>
      <c r="O85" s="25">
        <v>4</v>
      </c>
      <c r="P85" s="32" t="s">
        <v>24</v>
      </c>
      <c r="R85" s="9" t="s">
        <v>181</v>
      </c>
      <c r="S85" s="9" t="str">
        <f t="shared" si="7"/>
        <v>20180531-Str-Ml-Wool01-Uvpo1-M1000-D060-T00000-G01-R04-0075.JPG</v>
      </c>
      <c r="T85" s="1">
        <f>I85-I82</f>
        <v>47</v>
      </c>
      <c r="U85" s="1">
        <f>I83-I81</f>
        <v>128</v>
      </c>
      <c r="V85" s="1">
        <f>T85/U85</f>
        <v>0.3671875</v>
      </c>
      <c r="W85" s="9">
        <f>I85/I85*100</f>
        <v>100</v>
      </c>
    </row>
    <row r="86" spans="1:23" x14ac:dyDescent="0.25">
      <c r="A86" s="42" t="s">
        <v>4312</v>
      </c>
      <c r="B86" s="9" t="str">
        <f t="shared" si="6"/>
        <v>20180531</v>
      </c>
      <c r="C86" s="9" t="s">
        <v>872</v>
      </c>
      <c r="D86" s="9" t="s">
        <v>4225</v>
      </c>
      <c r="E86" s="42" t="s">
        <v>29</v>
      </c>
      <c r="F86" s="42" t="s">
        <v>277</v>
      </c>
      <c r="G86" s="42" t="s">
        <v>33</v>
      </c>
      <c r="H86" s="9" t="s">
        <v>26</v>
      </c>
      <c r="I86" s="42">
        <v>34</v>
      </c>
      <c r="J86" s="42">
        <v>0.5</v>
      </c>
      <c r="K86" s="25" t="str">
        <f>IF(F86="NA","0000",IF(F86="A01","1000",IF(F86="A02","0000",IF(F86="A02","0300",IF(F86="A04","0200",ERROR)))))</f>
        <v>1000</v>
      </c>
      <c r="L86" s="25" t="str">
        <f t="shared" si="4"/>
        <v>060</v>
      </c>
      <c r="M86" s="25" t="str">
        <f t="shared" si="5"/>
        <v>00030</v>
      </c>
      <c r="N86" s="25">
        <v>1</v>
      </c>
      <c r="O86" s="25">
        <v>4</v>
      </c>
      <c r="P86" s="32" t="s">
        <v>24</v>
      </c>
      <c r="R86" s="9" t="s">
        <v>183</v>
      </c>
      <c r="S86" s="9" t="str">
        <f t="shared" si="7"/>
        <v>20180531-Str-Ml-Wool01-Uvpo1-M1000-D060-T00030-G01-R04-0076.JPG</v>
      </c>
      <c r="W86" s="9">
        <f>I86/I85*100</f>
        <v>69.387755102040813</v>
      </c>
    </row>
    <row r="87" spans="1:23" x14ac:dyDescent="0.25">
      <c r="A87" s="42" t="s">
        <v>4313</v>
      </c>
      <c r="B87" s="9" t="str">
        <f t="shared" si="6"/>
        <v>20180531</v>
      </c>
      <c r="C87" s="9" t="s">
        <v>872</v>
      </c>
      <c r="D87" s="9" t="s">
        <v>4225</v>
      </c>
      <c r="E87" s="42" t="s">
        <v>29</v>
      </c>
      <c r="F87" s="42" t="s">
        <v>277</v>
      </c>
      <c r="G87" s="42" t="s">
        <v>33</v>
      </c>
      <c r="H87" s="9" t="s">
        <v>26</v>
      </c>
      <c r="I87" s="42">
        <v>23</v>
      </c>
      <c r="J87" s="42">
        <v>1</v>
      </c>
      <c r="K87" s="25" t="str">
        <f>IF(F87="NA","0000",IF(F87="A01","1000",IF(F87="A02","0000",IF(F87="A02","0300",IF(F87="A04","0200",ERROR)))))</f>
        <v>1000</v>
      </c>
      <c r="L87" s="25" t="str">
        <f t="shared" si="4"/>
        <v>060</v>
      </c>
      <c r="M87" s="25" t="str">
        <f t="shared" si="5"/>
        <v>00060</v>
      </c>
      <c r="N87" s="25">
        <v>1</v>
      </c>
      <c r="O87" s="25">
        <v>4</v>
      </c>
      <c r="P87" s="32" t="s">
        <v>24</v>
      </c>
      <c r="R87" s="9" t="s">
        <v>185</v>
      </c>
      <c r="S87" s="9" t="str">
        <f t="shared" si="7"/>
        <v>20180531-Str-Ml-Wool01-Uvpo1-M1000-D060-T00060-G01-R04-0077.JPG</v>
      </c>
      <c r="W87" s="9">
        <f>I87/I85*100</f>
        <v>46.938775510204081</v>
      </c>
    </row>
    <row r="88" spans="1:23" x14ac:dyDescent="0.25">
      <c r="A88" s="42" t="s">
        <v>4314</v>
      </c>
      <c r="B88" s="9" t="str">
        <f t="shared" si="6"/>
        <v>20180531</v>
      </c>
      <c r="C88" s="9" t="s">
        <v>872</v>
      </c>
      <c r="D88" s="9" t="s">
        <v>4225</v>
      </c>
      <c r="E88" s="42" t="s">
        <v>29</v>
      </c>
      <c r="F88" s="42" t="s">
        <v>277</v>
      </c>
      <c r="G88" s="42" t="s">
        <v>33</v>
      </c>
      <c r="H88" s="9" t="s">
        <v>26</v>
      </c>
      <c r="I88" s="42">
        <v>34</v>
      </c>
      <c r="J88" s="42">
        <v>2</v>
      </c>
      <c r="K88" s="25" t="str">
        <f>IF(F88="NA","0000",IF(F88="A01","1000",IF(F88="A02","0000",IF(F88="A02","0300",IF(F88="A04","0200",ERROR)))))</f>
        <v>1000</v>
      </c>
      <c r="L88" s="25" t="str">
        <f t="shared" si="4"/>
        <v>060</v>
      </c>
      <c r="M88" s="25" t="str">
        <f t="shared" si="5"/>
        <v>00120</v>
      </c>
      <c r="N88" s="25">
        <v>1</v>
      </c>
      <c r="O88" s="25">
        <v>4</v>
      </c>
      <c r="P88" s="32" t="s">
        <v>24</v>
      </c>
      <c r="R88" s="9" t="s">
        <v>187</v>
      </c>
      <c r="S88" s="9" t="str">
        <f t="shared" si="7"/>
        <v>20180531-Str-Ml-Wool01-Uvpo1-M1000-D060-T00120-G01-R04-0078.JPG</v>
      </c>
      <c r="W88" s="9">
        <f>I88/I85*100</f>
        <v>69.387755102040813</v>
      </c>
    </row>
    <row r="89" spans="1:23" x14ac:dyDescent="0.25">
      <c r="A89" s="42" t="s">
        <v>4315</v>
      </c>
      <c r="B89" s="9" t="str">
        <f t="shared" si="6"/>
        <v>20180531</v>
      </c>
      <c r="C89" s="9" t="s">
        <v>872</v>
      </c>
      <c r="D89" s="9" t="s">
        <v>4225</v>
      </c>
      <c r="E89" s="42" t="s">
        <v>29</v>
      </c>
      <c r="F89" s="42" t="s">
        <v>277</v>
      </c>
      <c r="G89" s="42" t="s">
        <v>33</v>
      </c>
      <c r="H89" s="9" t="s">
        <v>26</v>
      </c>
      <c r="I89" s="42">
        <v>11</v>
      </c>
      <c r="J89" s="42">
        <v>3</v>
      </c>
      <c r="K89" s="25" t="str">
        <f>IF(F89="NA","0000",IF(F89="A01","1000",IF(F89="A02","0000",IF(F89="A02","0300",IF(F89="A04","0200",ERROR)))))</f>
        <v>1000</v>
      </c>
      <c r="L89" s="25" t="str">
        <f t="shared" si="4"/>
        <v>060</v>
      </c>
      <c r="M89" s="25" t="str">
        <f t="shared" si="5"/>
        <v>00180</v>
      </c>
      <c r="N89" s="25">
        <v>1</v>
      </c>
      <c r="O89" s="25">
        <v>4</v>
      </c>
      <c r="P89" s="32" t="s">
        <v>4316</v>
      </c>
      <c r="R89" s="9" t="s">
        <v>239</v>
      </c>
      <c r="S89" s="9" t="str">
        <f t="shared" si="7"/>
        <v>20180531-Str-Ml-Wool01-Uvpo1-M1000-D060-T00180-G01-R04-0104.JPG</v>
      </c>
      <c r="W89" s="9">
        <f>I89/I85*100</f>
        <v>22.448979591836736</v>
      </c>
    </row>
    <row r="90" spans="1:23" x14ac:dyDescent="0.25">
      <c r="A90" s="42" t="s">
        <v>4317</v>
      </c>
      <c r="B90" s="9" t="str">
        <f t="shared" si="6"/>
        <v>20180531</v>
      </c>
      <c r="C90" s="9" t="s">
        <v>872</v>
      </c>
      <c r="D90" s="9" t="s">
        <v>4225</v>
      </c>
      <c r="E90" s="42" t="s">
        <v>29</v>
      </c>
      <c r="F90" s="42" t="s">
        <v>277</v>
      </c>
      <c r="G90" s="42" t="s">
        <v>33</v>
      </c>
      <c r="H90" s="9" t="s">
        <v>26</v>
      </c>
      <c r="I90" s="42">
        <v>11</v>
      </c>
      <c r="J90" s="42">
        <v>6</v>
      </c>
      <c r="K90" s="25" t="str">
        <f>IF(F90="NA","0000",IF(F90="A01","1000",IF(F90="A02","0000",IF(F90="A02","0300",IF(F90="A04","0200",ERROR)))))</f>
        <v>1000</v>
      </c>
      <c r="L90" s="25" t="str">
        <f t="shared" si="4"/>
        <v>060</v>
      </c>
      <c r="M90" s="25" t="str">
        <f t="shared" si="5"/>
        <v>00360</v>
      </c>
      <c r="N90" s="25">
        <v>1</v>
      </c>
      <c r="O90" s="25">
        <v>4</v>
      </c>
      <c r="P90" s="32" t="s">
        <v>24</v>
      </c>
      <c r="R90" s="9" t="s">
        <v>313</v>
      </c>
      <c r="S90" s="9" t="str">
        <f t="shared" si="7"/>
        <v>20180531-Str-Ml-Wool01-Uvpo1-M1000-D060-T00360-G01-R04-0140.JPG</v>
      </c>
      <c r="W90" s="9">
        <f>I90/I85*100</f>
        <v>22.448979591836736</v>
      </c>
    </row>
    <row r="91" spans="1:23" x14ac:dyDescent="0.25">
      <c r="A91" s="42" t="s">
        <v>4318</v>
      </c>
      <c r="B91" s="9" t="str">
        <f t="shared" si="6"/>
        <v>20180628</v>
      </c>
      <c r="C91" s="9" t="s">
        <v>872</v>
      </c>
      <c r="D91" s="9" t="s">
        <v>4225</v>
      </c>
      <c r="E91" s="42" t="s">
        <v>29</v>
      </c>
      <c r="F91" s="42" t="s">
        <v>277</v>
      </c>
      <c r="G91" s="42" t="s">
        <v>33</v>
      </c>
      <c r="H91" s="9" t="s">
        <v>26</v>
      </c>
      <c r="I91" s="42">
        <v>6</v>
      </c>
      <c r="J91" s="42">
        <v>12</v>
      </c>
      <c r="K91" s="25" t="str">
        <f>IF(F91="NA","0000",IF(F91="A01","1000",IF(F91="A02","0000",IF(F91="A02","0300",IF(F91="A04","0200",ERROR)))))</f>
        <v>1000</v>
      </c>
      <c r="L91" s="25" t="str">
        <f t="shared" si="4"/>
        <v>060</v>
      </c>
      <c r="M91" s="25" t="str">
        <f t="shared" si="5"/>
        <v>00720</v>
      </c>
      <c r="N91" s="25">
        <v>1</v>
      </c>
      <c r="O91" s="25">
        <v>4</v>
      </c>
      <c r="P91" s="32" t="s">
        <v>24</v>
      </c>
      <c r="R91" s="9" t="s">
        <v>317</v>
      </c>
      <c r="S91" s="9" t="str">
        <f t="shared" si="7"/>
        <v>20180628-Str-Ml-Wool01-Uvpo1-M1000-D060-T00720-G01-R04-0142.JPG</v>
      </c>
      <c r="W91" s="9">
        <f>I91/I85*100</f>
        <v>12.244897959183673</v>
      </c>
    </row>
    <row r="92" spans="1:23" x14ac:dyDescent="0.25">
      <c r="A92" s="42" t="s">
        <v>4319</v>
      </c>
      <c r="B92" s="9" t="str">
        <f t="shared" si="6"/>
        <v>20180702</v>
      </c>
      <c r="C92" s="9" t="s">
        <v>872</v>
      </c>
      <c r="D92" s="9" t="s">
        <v>4225</v>
      </c>
      <c r="E92" s="42" t="s">
        <v>29</v>
      </c>
      <c r="F92" s="42" t="s">
        <v>277</v>
      </c>
      <c r="G92" s="42" t="s">
        <v>33</v>
      </c>
      <c r="H92" s="9" t="s">
        <v>26</v>
      </c>
      <c r="I92" s="42">
        <v>3</v>
      </c>
      <c r="J92" s="42">
        <v>24</v>
      </c>
      <c r="K92" s="25" t="str">
        <f>IF(F92="NA","0000",IF(F92="A01","1000",IF(F92="A02","0000",IF(F92="A02","0300",IF(F92="A04","0200",ERROR)))))</f>
        <v>1000</v>
      </c>
      <c r="L92" s="25" t="str">
        <f t="shared" si="4"/>
        <v>060</v>
      </c>
      <c r="M92" s="25" t="str">
        <f t="shared" si="5"/>
        <v>01440</v>
      </c>
      <c r="N92" s="25">
        <v>1</v>
      </c>
      <c r="O92" s="25">
        <v>4</v>
      </c>
      <c r="P92" s="32" t="s">
        <v>24</v>
      </c>
      <c r="R92" s="9" t="s">
        <v>321</v>
      </c>
      <c r="S92" s="9" t="str">
        <f t="shared" si="7"/>
        <v>20180702-Str-Ml-Wool01-Uvpo1-M1000-D060-T01440-G01-R04-0144.JPG</v>
      </c>
      <c r="W92" s="9">
        <f>I92/I85*100</f>
        <v>6.1224489795918364</v>
      </c>
    </row>
    <row r="93" spans="1:23" x14ac:dyDescent="0.25">
      <c r="A93" s="42" t="s">
        <v>4320</v>
      </c>
      <c r="B93" s="9" t="str">
        <f t="shared" si="6"/>
        <v>20180704</v>
      </c>
      <c r="C93" s="9" t="s">
        <v>872</v>
      </c>
      <c r="D93" s="9" t="s">
        <v>4225</v>
      </c>
      <c r="E93" s="42" t="s">
        <v>29</v>
      </c>
      <c r="F93" s="42" t="s">
        <v>277</v>
      </c>
      <c r="G93" s="42" t="s">
        <v>33</v>
      </c>
      <c r="H93" s="9" t="s">
        <v>26</v>
      </c>
      <c r="I93" s="42">
        <v>1</v>
      </c>
      <c r="J93" s="42">
        <v>48</v>
      </c>
      <c r="K93" s="25" t="str">
        <f>IF(F93="NA","0000",IF(F93="A01","1000",IF(F93="A02","0000",IF(F93="A02","0300",IF(F93="A04","0200",ERROR)))))</f>
        <v>1000</v>
      </c>
      <c r="L93" s="25" t="str">
        <f t="shared" si="4"/>
        <v>060</v>
      </c>
      <c r="M93" s="25" t="str">
        <f t="shared" si="5"/>
        <v>02880</v>
      </c>
      <c r="N93" s="25">
        <v>1</v>
      </c>
      <c r="O93" s="25">
        <v>4</v>
      </c>
      <c r="P93" s="32" t="s">
        <v>24</v>
      </c>
      <c r="R93" s="9" t="s">
        <v>354</v>
      </c>
      <c r="S93" s="9" t="str">
        <f t="shared" si="7"/>
        <v>20180704-Str-Ml-Wool01-Uvpo1-M1000-D060-T02880-G01-R04-0160.JPG</v>
      </c>
      <c r="W93" s="9">
        <f>I93/I85*100</f>
        <v>2.0408163265306123</v>
      </c>
    </row>
    <row r="94" spans="1:23" x14ac:dyDescent="0.25">
      <c r="A94" s="42" t="s">
        <v>4321</v>
      </c>
      <c r="B94" s="9" t="str">
        <f t="shared" si="6"/>
        <v>20180729</v>
      </c>
      <c r="C94" s="9" t="s">
        <v>872</v>
      </c>
      <c r="D94" s="9" t="s">
        <v>4225</v>
      </c>
      <c r="E94" s="42" t="s">
        <v>29</v>
      </c>
      <c r="F94" s="42" t="s">
        <v>277</v>
      </c>
      <c r="G94" s="42" t="s">
        <v>33</v>
      </c>
      <c r="H94" s="9" t="s">
        <v>26</v>
      </c>
      <c r="I94" s="42">
        <v>0</v>
      </c>
      <c r="J94" s="42">
        <v>168</v>
      </c>
      <c r="K94" s="25" t="str">
        <f>IF(F94="NA","0000",IF(F94="A01","1000",IF(F94="A02","0000",IF(F94="A02","0300",IF(F94="A04","0200",ERROR)))))</f>
        <v>1000</v>
      </c>
      <c r="L94" s="25" t="str">
        <f>IF(F94="NA",TEXT(0,"000"),TEXT(60,"000"))</f>
        <v>060</v>
      </c>
      <c r="M94" s="25" t="str">
        <f>IF(J94="NA",TEXT(0,"00000"),TEXT((J94*60),"00000"))</f>
        <v>10080</v>
      </c>
      <c r="N94" s="25">
        <v>1</v>
      </c>
      <c r="O94" s="25">
        <v>4</v>
      </c>
      <c r="P94" s="32" t="s">
        <v>4254</v>
      </c>
      <c r="R94" s="9" t="s">
        <v>441</v>
      </c>
      <c r="S94" s="9" t="str">
        <f t="shared" si="7"/>
        <v>20180729-Str-Ml-Wool01-Uvpo1-M1000-D060-T10080-G01-R04-0203.JPG</v>
      </c>
      <c r="W94" s="9">
        <f>I94/I85*100</f>
        <v>0</v>
      </c>
    </row>
    <row r="95" spans="1:23" x14ac:dyDescent="0.25">
      <c r="A95" s="42" t="s">
        <v>4322</v>
      </c>
      <c r="B95" s="9" t="str">
        <f t="shared" si="6"/>
        <v>20180531</v>
      </c>
      <c r="C95" s="9" t="s">
        <v>872</v>
      </c>
      <c r="D95" s="9" t="s">
        <v>4225</v>
      </c>
      <c r="E95" s="42" t="s">
        <v>23</v>
      </c>
      <c r="F95" s="42" t="s">
        <v>24</v>
      </c>
      <c r="G95" s="42" t="s">
        <v>25</v>
      </c>
      <c r="H95" s="9" t="s">
        <v>26</v>
      </c>
      <c r="I95" s="42">
        <v>1</v>
      </c>
      <c r="J95" s="42" t="s">
        <v>24</v>
      </c>
      <c r="K95" s="25" t="str">
        <f>IF(F95="NA","0000",IF(F95="A01","1000",IF(F95="A02","0000",IF(F95="A02","0300",IF(F95="A04","0200",ERROR)))))</f>
        <v>0000</v>
      </c>
      <c r="L95" s="25" t="str">
        <f t="shared" si="4"/>
        <v>000</v>
      </c>
      <c r="M95" s="25" t="str">
        <f t="shared" si="5"/>
        <v>00000</v>
      </c>
      <c r="N95" s="25">
        <v>2</v>
      </c>
      <c r="O95" s="25">
        <v>4</v>
      </c>
      <c r="P95" s="32" t="s">
        <v>24</v>
      </c>
      <c r="R95" s="9" t="s">
        <v>189</v>
      </c>
      <c r="S95" s="9" t="str">
        <f t="shared" si="7"/>
        <v>20180531-Str-Ml-Cott01-Ndata-M0000-D000-T00000-G02-R04-0079.JPG</v>
      </c>
      <c r="T95" s="1"/>
      <c r="U95" s="1"/>
      <c r="V95" s="1"/>
    </row>
    <row r="96" spans="1:23" x14ac:dyDescent="0.25">
      <c r="A96" s="42" t="s">
        <v>4323</v>
      </c>
      <c r="B96" s="9" t="str">
        <f t="shared" si="6"/>
        <v>20180531</v>
      </c>
      <c r="C96" s="9" t="s">
        <v>872</v>
      </c>
      <c r="D96" s="9" t="s">
        <v>4225</v>
      </c>
      <c r="E96" s="42" t="s">
        <v>459</v>
      </c>
      <c r="F96" s="42" t="s">
        <v>24</v>
      </c>
      <c r="G96" s="42" t="s">
        <v>25</v>
      </c>
      <c r="H96" s="9" t="s">
        <v>26</v>
      </c>
      <c r="I96" s="42">
        <v>0</v>
      </c>
      <c r="J96" s="42" t="s">
        <v>24</v>
      </c>
      <c r="K96" s="25" t="str">
        <f>IF(F96="NA","0000",IF(F96="A01","1000",IF(F96="A02","0000",IF(F96="A02","0300",IF(F96="A04","0200",ERROR)))))</f>
        <v>0000</v>
      </c>
      <c r="L96" s="25" t="str">
        <f t="shared" si="4"/>
        <v>000</v>
      </c>
      <c r="M96" s="25" t="str">
        <f t="shared" si="5"/>
        <v>00000</v>
      </c>
      <c r="N96" s="25">
        <v>2</v>
      </c>
      <c r="O96" s="25">
        <v>4</v>
      </c>
      <c r="P96" s="32" t="s">
        <v>24</v>
      </c>
      <c r="R96" s="9" t="s">
        <v>191</v>
      </c>
      <c r="S96" s="9" t="str">
        <f t="shared" si="7"/>
        <v>20180531-Str-Ml-Nylo01-Ndata-M0000-D000-T00000-G02-R04-0080.JPG</v>
      </c>
      <c r="T96" s="1"/>
      <c r="U96" s="1"/>
      <c r="V96" s="1"/>
    </row>
    <row r="97" spans="1:23" x14ac:dyDescent="0.25">
      <c r="A97" s="42" t="s">
        <v>4324</v>
      </c>
      <c r="B97" s="9" t="str">
        <f t="shared" si="6"/>
        <v>20180531</v>
      </c>
      <c r="C97" s="9" t="s">
        <v>872</v>
      </c>
      <c r="D97" s="9" t="s">
        <v>4225</v>
      </c>
      <c r="E97" s="42" t="s">
        <v>23</v>
      </c>
      <c r="F97" s="42" t="s">
        <v>277</v>
      </c>
      <c r="G97" s="42" t="s">
        <v>33</v>
      </c>
      <c r="H97" s="9" t="s">
        <v>26</v>
      </c>
      <c r="I97" s="42">
        <v>131</v>
      </c>
      <c r="J97" s="42" t="s">
        <v>24</v>
      </c>
      <c r="K97" s="25" t="str">
        <f>IF(F97="NA","0000",IF(F97="A01","1000",IF(F97="A02","0000",IF(F97="A02","0300",IF(F97="A04","0200",ERROR)))))</f>
        <v>1000</v>
      </c>
      <c r="L97" s="25" t="str">
        <f t="shared" si="4"/>
        <v>060</v>
      </c>
      <c r="M97" s="25" t="str">
        <f t="shared" si="5"/>
        <v>00000</v>
      </c>
      <c r="N97" s="25">
        <v>2</v>
      </c>
      <c r="O97" s="25">
        <v>4</v>
      </c>
      <c r="P97" s="32" t="s">
        <v>24</v>
      </c>
      <c r="R97" s="9" t="s">
        <v>193</v>
      </c>
      <c r="S97" s="9" t="str">
        <f t="shared" si="7"/>
        <v>20180531-Str-Ml-Cott01-Uvpo1-M1000-D060-T00000-G02-R04-0081.JPG</v>
      </c>
      <c r="T97" s="1"/>
      <c r="U97" s="1"/>
      <c r="V97" s="1"/>
    </row>
    <row r="98" spans="1:23" x14ac:dyDescent="0.25">
      <c r="A98" s="42" t="s">
        <v>4325</v>
      </c>
      <c r="B98" s="9" t="str">
        <f t="shared" si="6"/>
        <v>20180531</v>
      </c>
      <c r="C98" s="9" t="s">
        <v>872</v>
      </c>
      <c r="D98" s="9" t="s">
        <v>4225</v>
      </c>
      <c r="E98" s="42" t="s">
        <v>23</v>
      </c>
      <c r="F98" s="42" t="s">
        <v>277</v>
      </c>
      <c r="G98" s="42" t="s">
        <v>33</v>
      </c>
      <c r="H98" s="9" t="s">
        <v>26</v>
      </c>
      <c r="I98" s="42">
        <v>20</v>
      </c>
      <c r="J98" s="42" t="s">
        <v>24</v>
      </c>
      <c r="K98" s="25" t="str">
        <f>IF(F98="NA","0000",IF(F98="A01","1000",IF(F98="A02","0000",IF(F98="A02","0300",IF(F98="A04","0200",ERROR)))))</f>
        <v>1000</v>
      </c>
      <c r="L98" s="25" t="str">
        <f t="shared" si="4"/>
        <v>060</v>
      </c>
      <c r="M98" s="25" t="str">
        <f t="shared" si="5"/>
        <v>00000</v>
      </c>
      <c r="N98" s="25">
        <v>2</v>
      </c>
      <c r="O98" s="25">
        <v>4</v>
      </c>
      <c r="P98" s="32" t="s">
        <v>24</v>
      </c>
      <c r="R98" s="9" t="s">
        <v>195</v>
      </c>
      <c r="S98" s="9" t="str">
        <f t="shared" si="7"/>
        <v>20180531-Str-Ml-Cott01-Uvpo1-M1000-D060-T00000-G02-R04-0082.JPG</v>
      </c>
      <c r="T98" s="1"/>
      <c r="U98" s="1"/>
      <c r="V98" s="1"/>
    </row>
    <row r="99" spans="1:23" x14ac:dyDescent="0.25">
      <c r="A99" s="42" t="s">
        <v>4326</v>
      </c>
      <c r="B99" s="9" t="str">
        <f t="shared" si="6"/>
        <v>20180531</v>
      </c>
      <c r="C99" s="9" t="s">
        <v>872</v>
      </c>
      <c r="D99" s="9" t="s">
        <v>4225</v>
      </c>
      <c r="E99" s="42" t="s">
        <v>459</v>
      </c>
      <c r="F99" s="42" t="s">
        <v>277</v>
      </c>
      <c r="G99" s="42" t="s">
        <v>33</v>
      </c>
      <c r="H99" s="9" t="s">
        <v>26</v>
      </c>
      <c r="I99" s="42">
        <v>45</v>
      </c>
      <c r="J99" s="42">
        <v>0</v>
      </c>
      <c r="K99" s="25" t="str">
        <f>IF(F99="NA","0000",IF(F99="A01","1000",IF(F99="A02","0000",IF(F99="A02","0300",IF(F99="A04","0200",ERROR)))))</f>
        <v>1000</v>
      </c>
      <c r="L99" s="25" t="str">
        <f t="shared" si="4"/>
        <v>060</v>
      </c>
      <c r="M99" s="25" t="str">
        <f t="shared" si="5"/>
        <v>00000</v>
      </c>
      <c r="N99" s="25">
        <v>2</v>
      </c>
      <c r="O99" s="25">
        <v>4</v>
      </c>
      <c r="P99" s="32" t="s">
        <v>24</v>
      </c>
      <c r="R99" s="9" t="s">
        <v>197</v>
      </c>
      <c r="S99" s="9" t="str">
        <f t="shared" si="7"/>
        <v>20180531-Str-Ml-Nylo01-Uvpo1-M1000-D060-T00000-G02-R04-0083.JPG</v>
      </c>
      <c r="T99" s="1">
        <f>I99-I96</f>
        <v>45</v>
      </c>
      <c r="U99" s="1">
        <f>I97-I95</f>
        <v>130</v>
      </c>
      <c r="V99" s="1">
        <f>T99/U99</f>
        <v>0.34615384615384615</v>
      </c>
      <c r="W99" s="9">
        <f>I99/I99*100</f>
        <v>100</v>
      </c>
    </row>
    <row r="100" spans="1:23" x14ac:dyDescent="0.25">
      <c r="A100" s="42" t="s">
        <v>4327</v>
      </c>
      <c r="B100" s="9" t="str">
        <f t="shared" si="6"/>
        <v>20180531</v>
      </c>
      <c r="C100" s="9" t="s">
        <v>872</v>
      </c>
      <c r="D100" s="9" t="s">
        <v>4225</v>
      </c>
      <c r="E100" s="42" t="s">
        <v>459</v>
      </c>
      <c r="F100" s="42" t="s">
        <v>277</v>
      </c>
      <c r="G100" s="42" t="s">
        <v>33</v>
      </c>
      <c r="H100" s="9" t="s">
        <v>26</v>
      </c>
      <c r="I100" s="42">
        <v>24</v>
      </c>
      <c r="J100" s="42">
        <v>0.5</v>
      </c>
      <c r="K100" s="25" t="str">
        <f>IF(F100="NA","0000",IF(F100="A01","1000",IF(F100="A02","0000",IF(F100="A02","0300",IF(F100="A04","0200",ERROR)))))</f>
        <v>1000</v>
      </c>
      <c r="L100" s="25" t="str">
        <f t="shared" si="4"/>
        <v>060</v>
      </c>
      <c r="M100" s="25" t="str">
        <f t="shared" si="5"/>
        <v>00030</v>
      </c>
      <c r="N100" s="25">
        <v>2</v>
      </c>
      <c r="O100" s="25">
        <v>4</v>
      </c>
      <c r="P100" s="32" t="s">
        <v>24</v>
      </c>
      <c r="R100" s="9" t="s">
        <v>199</v>
      </c>
      <c r="S100" s="9" t="str">
        <f t="shared" si="7"/>
        <v>20180531-Str-Ml-Nylo01-Uvpo1-M1000-D060-T00030-G02-R04-0084.JPG</v>
      </c>
      <c r="W100" s="9">
        <f>I100/I99*100</f>
        <v>53.333333333333336</v>
      </c>
    </row>
    <row r="101" spans="1:23" x14ac:dyDescent="0.25">
      <c r="A101" s="42" t="s">
        <v>4328</v>
      </c>
      <c r="B101" s="9" t="str">
        <f t="shared" si="6"/>
        <v>20180531</v>
      </c>
      <c r="C101" s="9" t="s">
        <v>872</v>
      </c>
      <c r="D101" s="9" t="s">
        <v>4225</v>
      </c>
      <c r="E101" s="42" t="s">
        <v>459</v>
      </c>
      <c r="F101" s="42" t="s">
        <v>277</v>
      </c>
      <c r="G101" s="42" t="s">
        <v>33</v>
      </c>
      <c r="H101" s="9" t="s">
        <v>26</v>
      </c>
      <c r="I101" s="42">
        <v>19</v>
      </c>
      <c r="J101" s="42">
        <v>1</v>
      </c>
      <c r="K101" s="25" t="str">
        <f>IF(F101="NA","0000",IF(F101="A01","1000",IF(F101="A02","0000",IF(F101="A02","0300",IF(F101="A04","0200",ERROR)))))</f>
        <v>1000</v>
      </c>
      <c r="L101" s="25" t="str">
        <f t="shared" si="4"/>
        <v>060</v>
      </c>
      <c r="M101" s="25" t="str">
        <f t="shared" si="5"/>
        <v>00060</v>
      </c>
      <c r="N101" s="25">
        <v>2</v>
      </c>
      <c r="O101" s="25">
        <v>4</v>
      </c>
      <c r="P101" s="32" t="s">
        <v>24</v>
      </c>
      <c r="R101" s="9" t="s">
        <v>201</v>
      </c>
      <c r="S101" s="9" t="str">
        <f t="shared" si="7"/>
        <v>20180531-Str-Ml-Nylo01-Uvpo1-M1000-D060-T00060-G02-R04-0085.JPG</v>
      </c>
      <c r="W101" s="9">
        <f>I101/I99*100</f>
        <v>42.222222222222221</v>
      </c>
    </row>
    <row r="102" spans="1:23" x14ac:dyDescent="0.25">
      <c r="A102" s="42" t="s">
        <v>4329</v>
      </c>
      <c r="B102" s="9" t="str">
        <f t="shared" si="6"/>
        <v>20180531</v>
      </c>
      <c r="C102" s="9" t="s">
        <v>872</v>
      </c>
      <c r="D102" s="9" t="s">
        <v>4225</v>
      </c>
      <c r="E102" s="42" t="s">
        <v>459</v>
      </c>
      <c r="F102" s="42" t="s">
        <v>277</v>
      </c>
      <c r="G102" s="42" t="s">
        <v>33</v>
      </c>
      <c r="H102" s="9" t="s">
        <v>26</v>
      </c>
      <c r="I102" s="42">
        <v>5</v>
      </c>
      <c r="J102" s="42">
        <v>2</v>
      </c>
      <c r="K102" s="25" t="str">
        <f>IF(F102="NA","0000",IF(F102="A01","1000",IF(F102="A02","0000",IF(F102="A02","0300",IF(F102="A04","0200",ERROR)))))</f>
        <v>1000</v>
      </c>
      <c r="L102" s="25" t="str">
        <f t="shared" si="4"/>
        <v>060</v>
      </c>
      <c r="M102" s="25" t="str">
        <f t="shared" si="5"/>
        <v>00120</v>
      </c>
      <c r="N102" s="25">
        <v>2</v>
      </c>
      <c r="O102" s="25">
        <v>4</v>
      </c>
      <c r="P102" s="32" t="s">
        <v>24</v>
      </c>
      <c r="R102" s="9" t="s">
        <v>203</v>
      </c>
      <c r="S102" s="9" t="str">
        <f t="shared" si="7"/>
        <v>20180531-Str-Ml-Nylo01-Uvpo1-M1000-D060-T00120-G02-R04-0086.JPG</v>
      </c>
      <c r="W102" s="9">
        <f>I102/I99*100</f>
        <v>11.111111111111111</v>
      </c>
    </row>
    <row r="103" spans="1:23" x14ac:dyDescent="0.25">
      <c r="A103" s="42" t="s">
        <v>4330</v>
      </c>
      <c r="B103" s="9" t="str">
        <f t="shared" si="6"/>
        <v>20180531</v>
      </c>
      <c r="C103" s="9" t="s">
        <v>872</v>
      </c>
      <c r="D103" s="9" t="s">
        <v>4225</v>
      </c>
      <c r="E103" s="42" t="s">
        <v>459</v>
      </c>
      <c r="F103" s="42" t="s">
        <v>277</v>
      </c>
      <c r="G103" s="42" t="s">
        <v>33</v>
      </c>
      <c r="H103" s="9" t="s">
        <v>26</v>
      </c>
      <c r="I103" s="42">
        <v>3</v>
      </c>
      <c r="J103" s="42">
        <v>3</v>
      </c>
      <c r="K103" s="25" t="str">
        <f>IF(F103="NA","0000",IF(F103="A01","1000",IF(F103="A02","0000",IF(F103="A02","0300",IF(F103="A04","0200",ERROR)))))</f>
        <v>1000</v>
      </c>
      <c r="L103" s="25" t="str">
        <f t="shared" si="4"/>
        <v>060</v>
      </c>
      <c r="M103" s="25" t="str">
        <f t="shared" si="5"/>
        <v>00180</v>
      </c>
      <c r="N103" s="25">
        <v>2</v>
      </c>
      <c r="O103" s="25">
        <v>4</v>
      </c>
      <c r="P103" s="32" t="s">
        <v>4316</v>
      </c>
      <c r="R103" s="9" t="s">
        <v>237</v>
      </c>
      <c r="S103" s="9" t="str">
        <f t="shared" si="7"/>
        <v>20180531-Str-Ml-Nylo01-Uvpo1-M1000-D060-T00180-G02-R04-0103.JPG</v>
      </c>
      <c r="W103" s="9">
        <f>I103/I99*100</f>
        <v>6.666666666666667</v>
      </c>
    </row>
    <row r="104" spans="1:23" x14ac:dyDescent="0.25">
      <c r="A104" s="42" t="s">
        <v>4331</v>
      </c>
      <c r="B104" s="9" t="str">
        <f t="shared" si="6"/>
        <v>20180531</v>
      </c>
      <c r="C104" s="9" t="s">
        <v>872</v>
      </c>
      <c r="D104" s="9" t="s">
        <v>4225</v>
      </c>
      <c r="E104" s="42" t="s">
        <v>459</v>
      </c>
      <c r="F104" s="42" t="s">
        <v>277</v>
      </c>
      <c r="G104" s="42" t="s">
        <v>33</v>
      </c>
      <c r="H104" s="9" t="s">
        <v>26</v>
      </c>
      <c r="I104" s="42">
        <v>5</v>
      </c>
      <c r="J104" s="42">
        <v>6</v>
      </c>
      <c r="K104" s="25" t="str">
        <f>IF(F104="NA","0000",IF(F104="A01","1000",IF(F104="A02","0000",IF(F104="A02","0300",IF(F104="A04","0200",ERROR)))))</f>
        <v>1000</v>
      </c>
      <c r="L104" s="25" t="str">
        <f t="shared" si="4"/>
        <v>060</v>
      </c>
      <c r="M104" s="25" t="str">
        <f t="shared" si="5"/>
        <v>00360</v>
      </c>
      <c r="N104" s="25">
        <v>2</v>
      </c>
      <c r="O104" s="25">
        <v>4</v>
      </c>
      <c r="P104" s="32" t="s">
        <v>24</v>
      </c>
      <c r="R104" s="9" t="s">
        <v>315</v>
      </c>
      <c r="S104" s="9" t="str">
        <f t="shared" si="7"/>
        <v>20180531-Str-Ml-Nylo01-Uvpo1-M1000-D060-T00360-G02-R04-0141.JPG</v>
      </c>
      <c r="W104" s="9">
        <f>I104/I99*100</f>
        <v>11.111111111111111</v>
      </c>
    </row>
    <row r="105" spans="1:23" x14ac:dyDescent="0.25">
      <c r="A105" s="42" t="s">
        <v>4332</v>
      </c>
      <c r="B105" s="9" t="str">
        <f t="shared" si="6"/>
        <v>20180628</v>
      </c>
      <c r="C105" s="9" t="s">
        <v>872</v>
      </c>
      <c r="D105" s="9" t="s">
        <v>4225</v>
      </c>
      <c r="E105" s="42" t="s">
        <v>459</v>
      </c>
      <c r="F105" s="42" t="s">
        <v>277</v>
      </c>
      <c r="G105" s="42" t="s">
        <v>33</v>
      </c>
      <c r="H105" s="9" t="s">
        <v>26</v>
      </c>
      <c r="I105" s="42">
        <v>0</v>
      </c>
      <c r="J105" s="42">
        <v>12</v>
      </c>
      <c r="K105" s="25" t="str">
        <f>IF(F105="NA","0000",IF(F105="A01","1000",IF(F105="A02","0000",IF(F105="A02","0300",IF(F105="A04","0200",ERROR)))))</f>
        <v>1000</v>
      </c>
      <c r="L105" s="25" t="str">
        <f t="shared" si="4"/>
        <v>060</v>
      </c>
      <c r="M105" s="25" t="str">
        <f t="shared" si="5"/>
        <v>00720</v>
      </c>
      <c r="N105" s="25">
        <v>2</v>
      </c>
      <c r="O105" s="25">
        <v>4</v>
      </c>
      <c r="P105" s="32" t="s">
        <v>24</v>
      </c>
      <c r="R105" s="9" t="s">
        <v>319</v>
      </c>
      <c r="S105" s="9" t="str">
        <f t="shared" si="7"/>
        <v>20180628-Str-Ml-Nylo01-Uvpo1-M1000-D060-T00720-G02-R04-0143.JPG</v>
      </c>
      <c r="W105" s="9">
        <f>I105/I99*100</f>
        <v>0</v>
      </c>
    </row>
    <row r="106" spans="1:23" x14ac:dyDescent="0.25">
      <c r="A106" s="42" t="s">
        <v>4333</v>
      </c>
      <c r="B106" s="9" t="str">
        <f t="shared" si="6"/>
        <v>20180606</v>
      </c>
      <c r="C106" s="9" t="s">
        <v>872</v>
      </c>
      <c r="D106" s="9" t="s">
        <v>4225</v>
      </c>
      <c r="E106" s="42" t="s">
        <v>23</v>
      </c>
      <c r="F106" s="42" t="s">
        <v>24</v>
      </c>
      <c r="G106" s="42" t="s">
        <v>25</v>
      </c>
      <c r="H106" s="9" t="s">
        <v>26</v>
      </c>
      <c r="I106" s="42">
        <v>3</v>
      </c>
      <c r="J106" s="42" t="s">
        <v>24</v>
      </c>
      <c r="K106" s="25" t="str">
        <f>IF(F106="NA","0000",IF(F106="A01","1000",IF(F106="A02","0000",IF(F106="A02","0300",IF(F106="A04","0200",ERROR)))))</f>
        <v>0000</v>
      </c>
      <c r="L106" s="25" t="str">
        <f t="shared" si="4"/>
        <v>000</v>
      </c>
      <c r="M106" s="25" t="str">
        <f t="shared" si="5"/>
        <v>00000</v>
      </c>
      <c r="N106" s="25">
        <v>1</v>
      </c>
      <c r="O106" s="25">
        <v>5</v>
      </c>
      <c r="P106" s="32" t="s">
        <v>24</v>
      </c>
      <c r="R106" s="9" t="s">
        <v>205</v>
      </c>
      <c r="S106" s="9" t="str">
        <f t="shared" si="7"/>
        <v>20180606-Str-Ml-Cott01-Ndata-M0000-D000-T00000-G01-R05-0087.JPG</v>
      </c>
      <c r="T106" s="1"/>
      <c r="U106" s="1"/>
      <c r="V106" s="1"/>
      <c r="W106" s="9"/>
    </row>
    <row r="107" spans="1:23" x14ac:dyDescent="0.25">
      <c r="A107" s="42" t="s">
        <v>4334</v>
      </c>
      <c r="B107" s="9" t="str">
        <f t="shared" si="6"/>
        <v>20180606</v>
      </c>
      <c r="C107" s="9" t="s">
        <v>872</v>
      </c>
      <c r="D107" s="9" t="s">
        <v>4225</v>
      </c>
      <c r="E107" s="42" t="s">
        <v>29</v>
      </c>
      <c r="F107" s="42" t="s">
        <v>24</v>
      </c>
      <c r="G107" s="42" t="s">
        <v>25</v>
      </c>
      <c r="H107" s="9" t="s">
        <v>26</v>
      </c>
      <c r="I107" s="42">
        <v>5</v>
      </c>
      <c r="J107" s="42" t="s">
        <v>24</v>
      </c>
      <c r="K107" s="25" t="str">
        <f>IF(F107="NA","0000",IF(F107="A01","1000",IF(F107="A02","0000",IF(F107="A02","0300",IF(F107="A04","0200",ERROR)))))</f>
        <v>0000</v>
      </c>
      <c r="L107" s="25" t="str">
        <f t="shared" si="4"/>
        <v>000</v>
      </c>
      <c r="M107" s="25" t="str">
        <f t="shared" si="5"/>
        <v>00000</v>
      </c>
      <c r="N107" s="25">
        <v>1</v>
      </c>
      <c r="O107" s="25">
        <v>5</v>
      </c>
      <c r="P107" s="32" t="s">
        <v>24</v>
      </c>
      <c r="R107" s="9" t="s">
        <v>207</v>
      </c>
      <c r="S107" s="9" t="str">
        <f t="shared" si="7"/>
        <v>20180606-Str-Ml-Wool01-Ndata-M0000-D000-T00000-G01-R05-0088.JPG</v>
      </c>
      <c r="T107" s="1"/>
      <c r="U107" s="1"/>
      <c r="V107" s="1"/>
      <c r="W107" s="9"/>
    </row>
    <row r="108" spans="1:23" x14ac:dyDescent="0.25">
      <c r="A108" s="42" t="s">
        <v>4335</v>
      </c>
      <c r="B108" s="9" t="str">
        <f t="shared" si="6"/>
        <v>20180606</v>
      </c>
      <c r="C108" s="9" t="s">
        <v>872</v>
      </c>
      <c r="D108" s="9" t="s">
        <v>4225</v>
      </c>
      <c r="E108" s="42" t="s">
        <v>23</v>
      </c>
      <c r="F108" s="42" t="s">
        <v>277</v>
      </c>
      <c r="G108" s="42" t="s">
        <v>33</v>
      </c>
      <c r="H108" s="9" t="s">
        <v>26</v>
      </c>
      <c r="I108" s="42">
        <v>115</v>
      </c>
      <c r="J108" s="42" t="s">
        <v>24</v>
      </c>
      <c r="K108" s="25" t="str">
        <f>IF(F108="NA","0000",IF(F108="A01","1000",IF(F108="A02","0000",IF(F108="A02","0300",IF(F108="A04","0200",ERROR)))))</f>
        <v>1000</v>
      </c>
      <c r="L108" s="25" t="str">
        <f t="shared" si="4"/>
        <v>060</v>
      </c>
      <c r="M108" s="25" t="str">
        <f t="shared" si="5"/>
        <v>00000</v>
      </c>
      <c r="N108" s="25">
        <v>1</v>
      </c>
      <c r="O108" s="25">
        <v>5</v>
      </c>
      <c r="P108" s="32" t="s">
        <v>24</v>
      </c>
      <c r="R108" s="9" t="s">
        <v>209</v>
      </c>
      <c r="S108" s="9" t="str">
        <f t="shared" si="7"/>
        <v>20180606-Str-Ml-Cott01-Uvpo1-M1000-D060-T00000-G01-R05-0089.JPG</v>
      </c>
      <c r="T108" s="1"/>
      <c r="U108" s="1"/>
      <c r="V108" s="1"/>
      <c r="W108" s="9"/>
    </row>
    <row r="109" spans="1:23" x14ac:dyDescent="0.25">
      <c r="A109" s="42" t="s">
        <v>4336</v>
      </c>
      <c r="B109" s="9" t="str">
        <f t="shared" si="6"/>
        <v>20180606</v>
      </c>
      <c r="C109" s="9" t="s">
        <v>872</v>
      </c>
      <c r="D109" s="9" t="s">
        <v>4225</v>
      </c>
      <c r="E109" s="42" t="s">
        <v>23</v>
      </c>
      <c r="F109" s="42" t="s">
        <v>277</v>
      </c>
      <c r="G109" s="42" t="s">
        <v>33</v>
      </c>
      <c r="H109" s="9" t="s">
        <v>26</v>
      </c>
      <c r="I109" s="42">
        <v>108</v>
      </c>
      <c r="J109" s="42" t="s">
        <v>24</v>
      </c>
      <c r="K109" s="25" t="str">
        <f>IF(F109="NA","0000",IF(F109="A01","1000",IF(F109="A02","0000",IF(F109="A02","0300",IF(F109="A04","0200",ERROR)))))</f>
        <v>1000</v>
      </c>
      <c r="L109" s="25" t="str">
        <f t="shared" si="4"/>
        <v>060</v>
      </c>
      <c r="M109" s="25" t="str">
        <f t="shared" si="5"/>
        <v>00000</v>
      </c>
      <c r="N109" s="25">
        <v>1</v>
      </c>
      <c r="O109" s="25">
        <v>5</v>
      </c>
      <c r="P109" s="32" t="s">
        <v>24</v>
      </c>
      <c r="R109" s="9" t="s">
        <v>211</v>
      </c>
      <c r="S109" s="9" t="str">
        <f t="shared" si="7"/>
        <v>20180606-Str-Ml-Cott01-Uvpo1-M1000-D060-T00000-G01-R05-0090.JPG</v>
      </c>
      <c r="T109" s="1"/>
      <c r="U109" s="1"/>
      <c r="V109" s="1"/>
    </row>
    <row r="110" spans="1:23" x14ac:dyDescent="0.25">
      <c r="A110" s="42" t="s">
        <v>4337</v>
      </c>
      <c r="B110" s="9" t="str">
        <f t="shared" si="6"/>
        <v>20180606</v>
      </c>
      <c r="C110" s="9" t="s">
        <v>872</v>
      </c>
      <c r="D110" s="9" t="s">
        <v>4225</v>
      </c>
      <c r="E110" s="42" t="s">
        <v>29</v>
      </c>
      <c r="F110" s="42" t="s">
        <v>277</v>
      </c>
      <c r="G110" s="42" t="s">
        <v>33</v>
      </c>
      <c r="H110" s="9" t="s">
        <v>26</v>
      </c>
      <c r="I110" s="42">
        <v>17</v>
      </c>
      <c r="J110" s="42">
        <v>0</v>
      </c>
      <c r="K110" s="25" t="str">
        <f>IF(F110="NA","0000",IF(F110="A01","1000",IF(F110="A02","0000",IF(F110="A02","0300",IF(F110="A04","0200",ERROR)))))</f>
        <v>1000</v>
      </c>
      <c r="L110" s="25" t="str">
        <f t="shared" si="4"/>
        <v>060</v>
      </c>
      <c r="M110" s="25" t="str">
        <f t="shared" si="5"/>
        <v>00000</v>
      </c>
      <c r="N110" s="25">
        <v>1</v>
      </c>
      <c r="O110" s="25">
        <v>5</v>
      </c>
      <c r="P110" s="32" t="s">
        <v>24</v>
      </c>
      <c r="R110" s="9" t="s">
        <v>213</v>
      </c>
      <c r="S110" s="9" t="str">
        <f t="shared" si="7"/>
        <v>20180606-Str-Ml-Wool01-Uvpo1-M1000-D060-T00000-G01-R05-0091.JPG</v>
      </c>
      <c r="T110" s="1">
        <f>I110-I107</f>
        <v>12</v>
      </c>
      <c r="U110" s="1">
        <f>I108-I106</f>
        <v>112</v>
      </c>
      <c r="V110" s="1">
        <f>T110/U110</f>
        <v>0.10714285714285714</v>
      </c>
      <c r="W110" s="9">
        <f>I110/I110*100</f>
        <v>100</v>
      </c>
    </row>
    <row r="111" spans="1:23" x14ac:dyDescent="0.25">
      <c r="A111" s="42" t="s">
        <v>4338</v>
      </c>
      <c r="B111" s="9" t="str">
        <f t="shared" si="6"/>
        <v>20180606</v>
      </c>
      <c r="C111" s="9" t="s">
        <v>872</v>
      </c>
      <c r="D111" s="9" t="s">
        <v>4225</v>
      </c>
      <c r="E111" s="42" t="s">
        <v>29</v>
      </c>
      <c r="F111" s="42" t="s">
        <v>277</v>
      </c>
      <c r="G111" s="42" t="s">
        <v>33</v>
      </c>
      <c r="H111" s="9" t="s">
        <v>26</v>
      </c>
      <c r="I111" s="42">
        <v>14</v>
      </c>
      <c r="J111" s="42">
        <v>0.5</v>
      </c>
      <c r="K111" s="25" t="str">
        <f>IF(F111="NA","0000",IF(F111="A01","1000",IF(F111="A02","0000",IF(F111="A02","0300",IF(F111="A04","0200",ERROR)))))</f>
        <v>1000</v>
      </c>
      <c r="L111" s="25" t="str">
        <f t="shared" si="4"/>
        <v>060</v>
      </c>
      <c r="M111" s="25" t="str">
        <f t="shared" si="5"/>
        <v>00030</v>
      </c>
      <c r="N111" s="25">
        <v>1</v>
      </c>
      <c r="O111" s="25">
        <v>5</v>
      </c>
      <c r="P111" s="32" t="s">
        <v>24</v>
      </c>
      <c r="R111" s="9" t="s">
        <v>215</v>
      </c>
      <c r="S111" s="9" t="str">
        <f t="shared" si="7"/>
        <v>20180606-Str-Ml-Wool01-Uvpo1-M1000-D060-T00030-G01-R05-0092.JPG</v>
      </c>
      <c r="W111" s="9">
        <f>I111/I110*100</f>
        <v>82.35294117647058</v>
      </c>
    </row>
    <row r="112" spans="1:23" x14ac:dyDescent="0.25">
      <c r="A112" s="42" t="s">
        <v>4339</v>
      </c>
      <c r="B112" s="9" t="str">
        <f t="shared" si="6"/>
        <v>20180606</v>
      </c>
      <c r="C112" s="9" t="s">
        <v>872</v>
      </c>
      <c r="D112" s="9" t="s">
        <v>4225</v>
      </c>
      <c r="E112" s="42" t="s">
        <v>29</v>
      </c>
      <c r="F112" s="42" t="s">
        <v>277</v>
      </c>
      <c r="G112" s="42" t="s">
        <v>33</v>
      </c>
      <c r="H112" s="9" t="s">
        <v>26</v>
      </c>
      <c r="I112" s="42">
        <v>5</v>
      </c>
      <c r="J112" s="42">
        <v>1</v>
      </c>
      <c r="K112" s="25" t="str">
        <f>IF(F112="NA","0000",IF(F112="A01","1000",IF(F112="A02","0000",IF(F112="A02","0300",IF(F112="A04","0200",ERROR)))))</f>
        <v>1000</v>
      </c>
      <c r="L112" s="25" t="str">
        <f t="shared" si="4"/>
        <v>060</v>
      </c>
      <c r="M112" s="25" t="str">
        <f t="shared" si="5"/>
        <v>00060</v>
      </c>
      <c r="N112" s="25">
        <v>1</v>
      </c>
      <c r="O112" s="25">
        <v>5</v>
      </c>
      <c r="P112" s="32" t="s">
        <v>24</v>
      </c>
      <c r="R112" s="9" t="s">
        <v>217</v>
      </c>
      <c r="S112" s="9" t="str">
        <f t="shared" si="7"/>
        <v>20180606-Str-Ml-Wool01-Uvpo1-M1000-D060-T00060-G01-R05-0093.JPG</v>
      </c>
      <c r="W112" s="9">
        <f>I112/I110*100</f>
        <v>29.411764705882355</v>
      </c>
    </row>
    <row r="113" spans="1:23" x14ac:dyDescent="0.25">
      <c r="A113" s="42" t="s">
        <v>4340</v>
      </c>
      <c r="B113" s="9" t="str">
        <f t="shared" si="6"/>
        <v>20180606</v>
      </c>
      <c r="C113" s="9" t="s">
        <v>872</v>
      </c>
      <c r="D113" s="9" t="s">
        <v>4225</v>
      </c>
      <c r="E113" s="42" t="s">
        <v>29</v>
      </c>
      <c r="F113" s="42" t="s">
        <v>277</v>
      </c>
      <c r="G113" s="42" t="s">
        <v>33</v>
      </c>
      <c r="H113" s="9" t="s">
        <v>26</v>
      </c>
      <c r="I113" s="42">
        <v>5</v>
      </c>
      <c r="J113" s="42">
        <v>2</v>
      </c>
      <c r="K113" s="25" t="str">
        <f>IF(F113="NA","0000",IF(F113="A01","1000",IF(F113="A02","0000",IF(F113="A02","0300",IF(F113="A04","0200",ERROR)))))</f>
        <v>1000</v>
      </c>
      <c r="L113" s="25" t="str">
        <f t="shared" si="4"/>
        <v>060</v>
      </c>
      <c r="M113" s="25" t="str">
        <f t="shared" si="5"/>
        <v>00120</v>
      </c>
      <c r="N113" s="25">
        <v>1</v>
      </c>
      <c r="O113" s="25">
        <v>5</v>
      </c>
      <c r="P113" s="32" t="s">
        <v>24</v>
      </c>
      <c r="R113" s="9" t="s">
        <v>219</v>
      </c>
      <c r="S113" s="9" t="str">
        <f t="shared" si="7"/>
        <v>20180606-Str-Ml-Wool01-Uvpo1-M1000-D060-T00120-G01-R05-0094.JPG</v>
      </c>
      <c r="W113" s="9">
        <f>I113/I110*100</f>
        <v>29.411764705882355</v>
      </c>
    </row>
    <row r="114" spans="1:23" x14ac:dyDescent="0.25">
      <c r="A114" s="42" t="s">
        <v>4341</v>
      </c>
      <c r="B114" s="9" t="str">
        <f t="shared" si="6"/>
        <v>20180614</v>
      </c>
      <c r="C114" s="9" t="s">
        <v>872</v>
      </c>
      <c r="D114" s="9" t="s">
        <v>4225</v>
      </c>
      <c r="E114" s="42" t="s">
        <v>29</v>
      </c>
      <c r="F114" s="42" t="s">
        <v>277</v>
      </c>
      <c r="G114" s="42" t="s">
        <v>33</v>
      </c>
      <c r="H114" s="9" t="s">
        <v>26</v>
      </c>
      <c r="I114" s="42">
        <v>4</v>
      </c>
      <c r="J114" s="42">
        <v>3</v>
      </c>
      <c r="K114" s="25" t="str">
        <f>IF(F114="NA","0000",IF(F114="A01","1000",IF(F114="A02","0000",IF(F114="A02","0300",IF(F114="A04","0200",ERROR)))))</f>
        <v>1000</v>
      </c>
      <c r="L114" s="25" t="str">
        <f t="shared" si="4"/>
        <v>060</v>
      </c>
      <c r="M114" s="25" t="str">
        <f t="shared" si="5"/>
        <v>00180</v>
      </c>
      <c r="N114" s="25">
        <v>1</v>
      </c>
      <c r="O114" s="25">
        <v>5</v>
      </c>
      <c r="P114" s="32" t="s">
        <v>24</v>
      </c>
      <c r="R114" s="9" t="s">
        <v>243</v>
      </c>
      <c r="S114" s="9" t="str">
        <f t="shared" si="7"/>
        <v>20180614-Str-Ml-Wool01-Uvpo1-M1000-D060-T00180-G01-R05-0106.JPG</v>
      </c>
      <c r="W114" s="9">
        <f>I114/I110*100</f>
        <v>23.52941176470588</v>
      </c>
    </row>
    <row r="115" spans="1:23" x14ac:dyDescent="0.25">
      <c r="A115" s="42" t="s">
        <v>4342</v>
      </c>
      <c r="B115" s="9" t="str">
        <f t="shared" si="6"/>
        <v>20180614</v>
      </c>
      <c r="C115" s="9" t="s">
        <v>872</v>
      </c>
      <c r="D115" s="9" t="s">
        <v>4225</v>
      </c>
      <c r="E115" s="42" t="s">
        <v>29</v>
      </c>
      <c r="F115" s="42" t="s">
        <v>277</v>
      </c>
      <c r="G115" s="42" t="s">
        <v>33</v>
      </c>
      <c r="H115" s="9" t="s">
        <v>26</v>
      </c>
      <c r="I115" s="42">
        <v>1</v>
      </c>
      <c r="J115" s="42">
        <v>6</v>
      </c>
      <c r="K115" s="25" t="str">
        <f>IF(F115="NA","0000",IF(F115="A01","1000",IF(F115="A02","0000",IF(F115="A02","0300",IF(F115="A04","0200",ERROR)))))</f>
        <v>1000</v>
      </c>
      <c r="L115" s="25" t="str">
        <f t="shared" si="4"/>
        <v>060</v>
      </c>
      <c r="M115" s="25" t="str">
        <f t="shared" si="5"/>
        <v>00360</v>
      </c>
      <c r="N115" s="25">
        <v>1</v>
      </c>
      <c r="O115" s="25">
        <v>5</v>
      </c>
      <c r="P115" s="32" t="s">
        <v>24</v>
      </c>
      <c r="R115" s="9" t="s">
        <v>245</v>
      </c>
      <c r="S115" s="9" t="str">
        <f t="shared" si="7"/>
        <v>20180614-Str-Ml-Wool01-Uvpo1-M1000-D060-T00360-G01-R05-0107.JPG</v>
      </c>
      <c r="W115" s="9">
        <f>I115/I110*100</f>
        <v>5.8823529411764701</v>
      </c>
    </row>
    <row r="116" spans="1:23" x14ac:dyDescent="0.25">
      <c r="A116" s="42" t="s">
        <v>4343</v>
      </c>
      <c r="B116" s="9" t="str">
        <f t="shared" si="6"/>
        <v>20180617</v>
      </c>
      <c r="C116" s="9" t="s">
        <v>872</v>
      </c>
      <c r="D116" s="9" t="s">
        <v>4225</v>
      </c>
      <c r="E116" s="42" t="s">
        <v>29</v>
      </c>
      <c r="F116" s="42" t="s">
        <v>277</v>
      </c>
      <c r="G116" s="42" t="s">
        <v>33</v>
      </c>
      <c r="H116" s="9" t="s">
        <v>26</v>
      </c>
      <c r="I116" s="42">
        <v>1</v>
      </c>
      <c r="J116" s="42">
        <v>12</v>
      </c>
      <c r="K116" s="25" t="str">
        <f>IF(F116="NA","0000",IF(F116="A01","1000",IF(F116="A02","0000",IF(F116="A02","0300",IF(F116="A04","0200",ERROR)))))</f>
        <v>1000</v>
      </c>
      <c r="L116" s="25" t="str">
        <f t="shared" si="4"/>
        <v>060</v>
      </c>
      <c r="M116" s="25" t="str">
        <f t="shared" si="5"/>
        <v>00720</v>
      </c>
      <c r="N116" s="25">
        <v>1</v>
      </c>
      <c r="O116" s="25">
        <v>5</v>
      </c>
      <c r="P116" s="32" t="s">
        <v>24</v>
      </c>
      <c r="R116" s="9" t="s">
        <v>253</v>
      </c>
      <c r="S116" s="9" t="str">
        <f t="shared" si="7"/>
        <v>20180617-Str-Ml-Wool01-Uvpo1-M1000-D060-T00720-G01-R05-0111.JPG</v>
      </c>
      <c r="W116" s="9">
        <f>I116/I110*100</f>
        <v>5.8823529411764701</v>
      </c>
    </row>
    <row r="117" spans="1:23" x14ac:dyDescent="0.25">
      <c r="A117" s="42" t="s">
        <v>4344</v>
      </c>
      <c r="B117" s="9" t="str">
        <f t="shared" si="6"/>
        <v>20180620</v>
      </c>
      <c r="C117" s="9" t="s">
        <v>872</v>
      </c>
      <c r="D117" s="9" t="s">
        <v>4225</v>
      </c>
      <c r="E117" s="42" t="s">
        <v>29</v>
      </c>
      <c r="F117" s="42" t="s">
        <v>277</v>
      </c>
      <c r="G117" s="42" t="s">
        <v>33</v>
      </c>
      <c r="H117" s="9" t="s">
        <v>26</v>
      </c>
      <c r="I117" s="42">
        <v>0</v>
      </c>
      <c r="J117" s="42">
        <v>24</v>
      </c>
      <c r="K117" s="25" t="str">
        <f>IF(F117="NA","0000",IF(F117="A01","1000",IF(F117="A02","0000",IF(F117="A02","0300",IF(F117="A04","0200",ERROR)))))</f>
        <v>1000</v>
      </c>
      <c r="L117" s="25" t="str">
        <f t="shared" si="4"/>
        <v>060</v>
      </c>
      <c r="M117" s="25" t="str">
        <f t="shared" si="5"/>
        <v>01440</v>
      </c>
      <c r="N117" s="25">
        <v>1</v>
      </c>
      <c r="O117" s="25">
        <v>5</v>
      </c>
      <c r="P117" s="32" t="s">
        <v>24</v>
      </c>
      <c r="R117" s="9" t="s">
        <v>293</v>
      </c>
      <c r="S117" s="9" t="str">
        <f t="shared" si="7"/>
        <v>20180620-Str-Ml-Wool01-Uvpo1-M1000-D060-T01440-G01-R05-0130.JPG</v>
      </c>
      <c r="T117" s="1"/>
      <c r="U117" s="1"/>
      <c r="V117" s="1"/>
      <c r="W117" s="9">
        <f>I117/I110*100</f>
        <v>0</v>
      </c>
    </row>
    <row r="118" spans="1:23" x14ac:dyDescent="0.25">
      <c r="A118" s="42" t="s">
        <v>4345</v>
      </c>
      <c r="B118" s="9" t="str">
        <f t="shared" si="6"/>
        <v>20180606</v>
      </c>
      <c r="C118" s="9" t="s">
        <v>872</v>
      </c>
      <c r="D118" s="9" t="s">
        <v>4225</v>
      </c>
      <c r="E118" s="42" t="s">
        <v>23</v>
      </c>
      <c r="F118" s="42" t="s">
        <v>24</v>
      </c>
      <c r="G118" s="42" t="s">
        <v>25</v>
      </c>
      <c r="H118" s="9" t="s">
        <v>26</v>
      </c>
      <c r="I118" s="42">
        <v>8</v>
      </c>
      <c r="J118" s="42" t="s">
        <v>24</v>
      </c>
      <c r="K118" s="25" t="str">
        <f>IF(F118="NA","0000",IF(F118="A01","1000",IF(F118="A02","0000",IF(F118="A02","0300",IF(F118="A04","0200",ERROR)))))</f>
        <v>0000</v>
      </c>
      <c r="L118" s="25" t="str">
        <f t="shared" si="4"/>
        <v>000</v>
      </c>
      <c r="M118" s="25" t="str">
        <f t="shared" si="5"/>
        <v>00000</v>
      </c>
      <c r="N118" s="25">
        <v>2</v>
      </c>
      <c r="O118" s="25">
        <v>5</v>
      </c>
      <c r="P118" s="32" t="s">
        <v>24</v>
      </c>
      <c r="R118" s="9" t="s">
        <v>221</v>
      </c>
      <c r="S118" s="9" t="str">
        <f t="shared" si="7"/>
        <v>20180606-Str-Ml-Cott01-Ndata-M0000-D000-T00000-G02-R05-0095.JPG</v>
      </c>
      <c r="T118" s="1"/>
      <c r="U118" s="1"/>
      <c r="V118" s="1"/>
      <c r="W118" s="9"/>
    </row>
    <row r="119" spans="1:23" x14ac:dyDescent="0.25">
      <c r="A119" s="42" t="s">
        <v>4346</v>
      </c>
      <c r="B119" s="9" t="str">
        <f t="shared" si="6"/>
        <v>20180606</v>
      </c>
      <c r="C119" s="9" t="s">
        <v>872</v>
      </c>
      <c r="D119" s="9" t="s">
        <v>4225</v>
      </c>
      <c r="E119" s="42" t="s">
        <v>459</v>
      </c>
      <c r="F119" s="42" t="s">
        <v>24</v>
      </c>
      <c r="G119" s="42" t="s">
        <v>25</v>
      </c>
      <c r="H119" s="9" t="s">
        <v>26</v>
      </c>
      <c r="I119" s="42">
        <v>0</v>
      </c>
      <c r="J119" s="42" t="s">
        <v>24</v>
      </c>
      <c r="K119" s="25" t="str">
        <f>IF(F119="NA","0000",IF(F119="A01","1000",IF(F119="A02","0000",IF(F119="A02","0300",IF(F119="A04","0200",ERROR)))))</f>
        <v>0000</v>
      </c>
      <c r="L119" s="25" t="str">
        <f t="shared" si="4"/>
        <v>000</v>
      </c>
      <c r="M119" s="25" t="str">
        <f t="shared" si="5"/>
        <v>00000</v>
      </c>
      <c r="N119" s="25">
        <v>2</v>
      </c>
      <c r="O119" s="25">
        <v>5</v>
      </c>
      <c r="P119" s="32" t="s">
        <v>24</v>
      </c>
      <c r="R119" s="9" t="s">
        <v>223</v>
      </c>
      <c r="S119" s="9" t="str">
        <f t="shared" si="7"/>
        <v>20180606-Str-Ml-Nylo01-Ndata-M0000-D000-T00000-G02-R05-0096.JPG</v>
      </c>
      <c r="T119" s="1"/>
      <c r="U119" s="1"/>
      <c r="V119" s="1"/>
      <c r="W119" s="9"/>
    </row>
    <row r="120" spans="1:23" x14ac:dyDescent="0.25">
      <c r="A120" s="42" t="s">
        <v>4347</v>
      </c>
      <c r="B120" s="9" t="str">
        <f t="shared" si="6"/>
        <v>20180606</v>
      </c>
      <c r="C120" s="9" t="s">
        <v>872</v>
      </c>
      <c r="D120" s="9" t="s">
        <v>4225</v>
      </c>
      <c r="E120" s="42" t="s">
        <v>23</v>
      </c>
      <c r="F120" s="42" t="s">
        <v>277</v>
      </c>
      <c r="G120" s="42" t="s">
        <v>33</v>
      </c>
      <c r="H120" s="9" t="s">
        <v>26</v>
      </c>
      <c r="I120" s="42">
        <v>82</v>
      </c>
      <c r="J120" s="42" t="s">
        <v>24</v>
      </c>
      <c r="K120" s="25" t="str">
        <f>IF(F120="NA","0000",IF(F120="A01","1000",IF(F120="A02","0000",IF(F120="A02","0300",IF(F120="A04","0200",ERROR)))))</f>
        <v>1000</v>
      </c>
      <c r="L120" s="25" t="str">
        <f t="shared" si="4"/>
        <v>060</v>
      </c>
      <c r="M120" s="25" t="str">
        <f t="shared" si="5"/>
        <v>00000</v>
      </c>
      <c r="N120" s="25">
        <v>2</v>
      </c>
      <c r="O120" s="25">
        <v>5</v>
      </c>
      <c r="P120" s="32" t="s">
        <v>24</v>
      </c>
      <c r="R120" s="9" t="s">
        <v>225</v>
      </c>
      <c r="S120" s="9" t="str">
        <f t="shared" si="7"/>
        <v>20180606-Str-Ml-Cott01-Uvpo1-M1000-D060-T00000-G02-R05-0097.JPG</v>
      </c>
      <c r="T120" s="1"/>
      <c r="U120" s="1"/>
      <c r="V120" s="1"/>
    </row>
    <row r="121" spans="1:23" x14ac:dyDescent="0.25">
      <c r="A121" s="42" t="s">
        <v>4348</v>
      </c>
      <c r="B121" s="9" t="str">
        <f t="shared" si="6"/>
        <v>20180606</v>
      </c>
      <c r="C121" s="9" t="s">
        <v>872</v>
      </c>
      <c r="D121" s="9" t="s">
        <v>4225</v>
      </c>
      <c r="E121" s="42" t="s">
        <v>23</v>
      </c>
      <c r="F121" s="42" t="s">
        <v>277</v>
      </c>
      <c r="G121" s="42" t="s">
        <v>33</v>
      </c>
      <c r="H121" s="9" t="s">
        <v>26</v>
      </c>
      <c r="I121" s="42">
        <v>52</v>
      </c>
      <c r="J121" s="42" t="s">
        <v>24</v>
      </c>
      <c r="K121" s="25" t="str">
        <f>IF(F121="NA","0000",IF(F121="A01","1000",IF(F121="A02","0000",IF(F121="A02","0300",IF(F121="A04","0200",ERROR)))))</f>
        <v>1000</v>
      </c>
      <c r="L121" s="25" t="str">
        <f t="shared" si="4"/>
        <v>060</v>
      </c>
      <c r="M121" s="25" t="str">
        <f t="shared" si="5"/>
        <v>00000</v>
      </c>
      <c r="N121" s="25">
        <v>2</v>
      </c>
      <c r="O121" s="25">
        <v>5</v>
      </c>
      <c r="P121" s="32" t="s">
        <v>24</v>
      </c>
      <c r="R121" s="9" t="s">
        <v>227</v>
      </c>
      <c r="S121" s="9" t="str">
        <f t="shared" si="7"/>
        <v>20180606-Str-Ml-Cott01-Uvpo1-M1000-D060-T00000-G02-R05-0098.JPG</v>
      </c>
      <c r="T121" s="1"/>
      <c r="U121" s="1"/>
      <c r="V121" s="1"/>
    </row>
    <row r="122" spans="1:23" x14ac:dyDescent="0.25">
      <c r="A122" s="42" t="s">
        <v>4349</v>
      </c>
      <c r="B122" s="9" t="str">
        <f t="shared" si="6"/>
        <v>20180606</v>
      </c>
      <c r="C122" s="9" t="s">
        <v>872</v>
      </c>
      <c r="D122" s="9" t="s">
        <v>4225</v>
      </c>
      <c r="E122" s="42" t="s">
        <v>459</v>
      </c>
      <c r="F122" s="42" t="s">
        <v>277</v>
      </c>
      <c r="G122" s="42" t="s">
        <v>33</v>
      </c>
      <c r="H122" s="9" t="s">
        <v>26</v>
      </c>
      <c r="I122" s="42">
        <v>37</v>
      </c>
      <c r="J122" s="42">
        <v>0</v>
      </c>
      <c r="K122" s="25" t="str">
        <f>IF(F122="NA","0000",IF(F122="A01","1000",IF(F122="A02","0000",IF(F122="A02","0300",IF(F122="A04","0200",ERROR)))))</f>
        <v>1000</v>
      </c>
      <c r="L122" s="25" t="str">
        <f t="shared" si="4"/>
        <v>060</v>
      </c>
      <c r="M122" s="25" t="str">
        <f t="shared" si="5"/>
        <v>00000</v>
      </c>
      <c r="N122" s="25">
        <v>2</v>
      </c>
      <c r="O122" s="25">
        <v>5</v>
      </c>
      <c r="P122" s="32" t="s">
        <v>24</v>
      </c>
      <c r="R122" s="9" t="s">
        <v>229</v>
      </c>
      <c r="S122" s="9" t="str">
        <f t="shared" si="7"/>
        <v>20180606-Str-Ml-Nylo01-Uvpo1-M1000-D060-T00000-G02-R05-0099.JPG</v>
      </c>
      <c r="T122" s="1">
        <f>I122-I119</f>
        <v>37</v>
      </c>
      <c r="U122" s="1">
        <f>I120-I118</f>
        <v>74</v>
      </c>
      <c r="V122" s="1">
        <f>T122/U122</f>
        <v>0.5</v>
      </c>
      <c r="W122" s="9">
        <f>I122/I122*100</f>
        <v>100</v>
      </c>
    </row>
    <row r="123" spans="1:23" x14ac:dyDescent="0.25">
      <c r="A123" s="42" t="s">
        <v>4350</v>
      </c>
      <c r="B123" s="9" t="str">
        <f t="shared" si="6"/>
        <v>20180606</v>
      </c>
      <c r="C123" s="9" t="s">
        <v>872</v>
      </c>
      <c r="D123" s="9" t="s">
        <v>4225</v>
      </c>
      <c r="E123" s="42" t="s">
        <v>459</v>
      </c>
      <c r="F123" s="42" t="s">
        <v>277</v>
      </c>
      <c r="G123" s="42" t="s">
        <v>33</v>
      </c>
      <c r="H123" s="9" t="s">
        <v>26</v>
      </c>
      <c r="I123" s="42">
        <v>24</v>
      </c>
      <c r="J123" s="42">
        <v>0.5</v>
      </c>
      <c r="K123" s="25" t="str">
        <f>IF(F123="NA","0000",IF(F123="A01","1000",IF(F123="A02","0000",IF(F123="A02","0300",IF(F123="A04","0200",ERROR)))))</f>
        <v>1000</v>
      </c>
      <c r="L123" s="25" t="str">
        <f t="shared" si="4"/>
        <v>060</v>
      </c>
      <c r="M123" s="25" t="str">
        <f t="shared" si="5"/>
        <v>00030</v>
      </c>
      <c r="N123" s="25">
        <v>2</v>
      </c>
      <c r="O123" s="25">
        <v>5</v>
      </c>
      <c r="P123" s="32" t="s">
        <v>24</v>
      </c>
      <c r="R123" s="9" t="s">
        <v>231</v>
      </c>
      <c r="S123" s="9" t="str">
        <f t="shared" si="7"/>
        <v>20180606-Str-Ml-Nylo01-Uvpo1-M1000-D060-T00030-G02-R05-0100.JPG</v>
      </c>
      <c r="W123" s="9">
        <f>I123/I122*100</f>
        <v>64.86486486486487</v>
      </c>
    </row>
    <row r="124" spans="1:23" x14ac:dyDescent="0.25">
      <c r="A124" s="42" t="s">
        <v>4351</v>
      </c>
      <c r="B124" s="9" t="str">
        <f t="shared" si="6"/>
        <v>20180606</v>
      </c>
      <c r="C124" s="9" t="s">
        <v>872</v>
      </c>
      <c r="D124" s="9" t="s">
        <v>4225</v>
      </c>
      <c r="E124" s="42" t="s">
        <v>459</v>
      </c>
      <c r="F124" s="42" t="s">
        <v>277</v>
      </c>
      <c r="G124" s="42" t="s">
        <v>33</v>
      </c>
      <c r="H124" s="9" t="s">
        <v>26</v>
      </c>
      <c r="I124" s="42">
        <v>10</v>
      </c>
      <c r="J124" s="42">
        <v>1</v>
      </c>
      <c r="K124" s="25" t="str">
        <f>IF(F124="NA","0000",IF(F124="A01","1000",IF(F124="A02","0000",IF(F124="A02","0300",IF(F124="A04","0200",ERROR)))))</f>
        <v>1000</v>
      </c>
      <c r="L124" s="25" t="str">
        <f t="shared" si="4"/>
        <v>060</v>
      </c>
      <c r="M124" s="25" t="str">
        <f t="shared" si="5"/>
        <v>00060</v>
      </c>
      <c r="N124" s="25">
        <v>2</v>
      </c>
      <c r="O124" s="25">
        <v>5</v>
      </c>
      <c r="P124" s="32" t="s">
        <v>24</v>
      </c>
      <c r="R124" s="9" t="s">
        <v>233</v>
      </c>
      <c r="S124" s="9" t="str">
        <f t="shared" si="7"/>
        <v>20180606-Str-Ml-Nylo01-Uvpo1-M1000-D060-T00060-G02-R05-0101.JPG</v>
      </c>
      <c r="W124" s="9">
        <f>I124/I122*100</f>
        <v>27.027027027027028</v>
      </c>
    </row>
    <row r="125" spans="1:23" x14ac:dyDescent="0.25">
      <c r="A125" s="42" t="s">
        <v>4352</v>
      </c>
      <c r="B125" s="9" t="str">
        <f t="shared" si="6"/>
        <v>20180606</v>
      </c>
      <c r="C125" s="9" t="s">
        <v>872</v>
      </c>
      <c r="D125" s="9" t="s">
        <v>4225</v>
      </c>
      <c r="E125" s="42" t="s">
        <v>459</v>
      </c>
      <c r="F125" s="42" t="s">
        <v>277</v>
      </c>
      <c r="G125" s="42" t="s">
        <v>33</v>
      </c>
      <c r="H125" s="9" t="s">
        <v>26</v>
      </c>
      <c r="I125" s="42">
        <v>2</v>
      </c>
      <c r="J125" s="42">
        <v>2</v>
      </c>
      <c r="K125" s="25" t="str">
        <f>IF(F125="NA","0000",IF(F125="A01","1000",IF(F125="A02","0000",IF(F125="A02","0300",IF(F125="A04","0200",ERROR)))))</f>
        <v>1000</v>
      </c>
      <c r="L125" s="25" t="str">
        <f t="shared" si="4"/>
        <v>060</v>
      </c>
      <c r="M125" s="25" t="str">
        <f t="shared" si="5"/>
        <v>00120</v>
      </c>
      <c r="N125" s="25">
        <v>2</v>
      </c>
      <c r="O125" s="25">
        <v>5</v>
      </c>
      <c r="P125" s="32" t="s">
        <v>24</v>
      </c>
      <c r="R125" s="9" t="s">
        <v>235</v>
      </c>
      <c r="S125" s="9" t="str">
        <f t="shared" si="7"/>
        <v>20180606-Str-Ml-Nylo01-Uvpo1-M1000-D060-T00120-G02-R05-0102.JPG</v>
      </c>
      <c r="W125" s="9">
        <f>I125/I122*100</f>
        <v>5.4054054054054053</v>
      </c>
    </row>
    <row r="126" spans="1:23" x14ac:dyDescent="0.25">
      <c r="A126" s="42" t="s">
        <v>4353</v>
      </c>
      <c r="B126" s="9" t="str">
        <f t="shared" si="6"/>
        <v>20180614</v>
      </c>
      <c r="C126" s="9" t="s">
        <v>872</v>
      </c>
      <c r="D126" s="9" t="s">
        <v>4225</v>
      </c>
      <c r="E126" s="42" t="s">
        <v>459</v>
      </c>
      <c r="F126" s="42" t="s">
        <v>277</v>
      </c>
      <c r="G126" s="42" t="s">
        <v>33</v>
      </c>
      <c r="H126" s="9" t="s">
        <v>26</v>
      </c>
      <c r="I126" s="42">
        <v>2</v>
      </c>
      <c r="J126" s="42">
        <v>3</v>
      </c>
      <c r="K126" s="25" t="str">
        <f>IF(F126="NA","0000",IF(F126="A01","1000",IF(F126="A02","0000",IF(F126="A02","0300",IF(F126="A04","0200",ERROR)))))</f>
        <v>1000</v>
      </c>
      <c r="L126" s="25" t="str">
        <f t="shared" si="4"/>
        <v>060</v>
      </c>
      <c r="M126" s="25" t="str">
        <f t="shared" si="5"/>
        <v>00180</v>
      </c>
      <c r="N126" s="25">
        <v>2</v>
      </c>
      <c r="O126" s="25">
        <v>5</v>
      </c>
      <c r="P126" s="32" t="s">
        <v>24</v>
      </c>
      <c r="R126" s="9" t="s">
        <v>247</v>
      </c>
      <c r="S126" s="9" t="str">
        <f t="shared" si="7"/>
        <v>20180614-Str-Ml-Nylo01-Uvpo1-M1000-D060-T00180-G02-R05-0108.JPG</v>
      </c>
      <c r="W126" s="9">
        <f>I126/I122*100</f>
        <v>5.4054054054054053</v>
      </c>
    </row>
    <row r="127" spans="1:23" x14ac:dyDescent="0.25">
      <c r="A127" s="42" t="s">
        <v>4354</v>
      </c>
      <c r="B127" s="9" t="str">
        <f t="shared" si="6"/>
        <v>20180614</v>
      </c>
      <c r="C127" s="9" t="s">
        <v>872</v>
      </c>
      <c r="D127" s="9" t="s">
        <v>4225</v>
      </c>
      <c r="E127" s="42" t="s">
        <v>459</v>
      </c>
      <c r="F127" s="42" t="s">
        <v>277</v>
      </c>
      <c r="G127" s="42" t="s">
        <v>33</v>
      </c>
      <c r="H127" s="9" t="s">
        <v>26</v>
      </c>
      <c r="I127" s="42">
        <v>2</v>
      </c>
      <c r="J127" s="42">
        <v>6</v>
      </c>
      <c r="K127" s="25" t="str">
        <f>IF(F127="NA","0000",IF(F127="A01","1000",IF(F127="A02","0000",IF(F127="A02","0300",IF(F127="A04","0200",ERROR)))))</f>
        <v>1000</v>
      </c>
      <c r="L127" s="25" t="str">
        <f t="shared" si="4"/>
        <v>060</v>
      </c>
      <c r="M127" s="25" t="str">
        <f t="shared" si="5"/>
        <v>00360</v>
      </c>
      <c r="N127" s="25">
        <v>2</v>
      </c>
      <c r="O127" s="25">
        <v>5</v>
      </c>
      <c r="P127" s="32" t="s">
        <v>24</v>
      </c>
      <c r="R127" s="9" t="s">
        <v>249</v>
      </c>
      <c r="S127" s="9" t="str">
        <f t="shared" si="7"/>
        <v>20180614-Str-Ml-Nylo01-Uvpo1-M1000-D060-T00360-G02-R05-0109.JPG</v>
      </c>
      <c r="W127" s="9">
        <f>I127/I122*100</f>
        <v>5.4054054054054053</v>
      </c>
    </row>
    <row r="128" spans="1:23" x14ac:dyDescent="0.25">
      <c r="A128" s="42" t="s">
        <v>4355</v>
      </c>
      <c r="B128" s="9" t="str">
        <f t="shared" si="6"/>
        <v>20180617</v>
      </c>
      <c r="C128" s="9" t="s">
        <v>872</v>
      </c>
      <c r="D128" s="9" t="s">
        <v>4225</v>
      </c>
      <c r="E128" s="42" t="s">
        <v>459</v>
      </c>
      <c r="F128" s="42" t="s">
        <v>277</v>
      </c>
      <c r="G128" s="42" t="s">
        <v>33</v>
      </c>
      <c r="H128" s="9" t="s">
        <v>26</v>
      </c>
      <c r="I128" s="42">
        <v>0</v>
      </c>
      <c r="J128" s="42">
        <v>12</v>
      </c>
      <c r="K128" s="25" t="str">
        <f>IF(F128="NA","0000",IF(F128="A01","1000",IF(F128="A02","0000",IF(F128="A02","0300",IF(F128="A04","0200",ERROR)))))</f>
        <v>1000</v>
      </c>
      <c r="L128" s="25" t="str">
        <f t="shared" si="4"/>
        <v>060</v>
      </c>
      <c r="M128" s="25" t="str">
        <f t="shared" si="5"/>
        <v>00720</v>
      </c>
      <c r="N128" s="25">
        <v>2</v>
      </c>
      <c r="O128" s="25">
        <v>5</v>
      </c>
      <c r="P128" s="32" t="s">
        <v>24</v>
      </c>
      <c r="R128" s="9" t="s">
        <v>251</v>
      </c>
      <c r="S128" s="9" t="str">
        <f t="shared" si="7"/>
        <v>20180617-Str-Ml-Nylo01-Uvpo1-M1000-D060-T00720-G02-R05-0110.JPG</v>
      </c>
      <c r="W128" s="9">
        <f>I128/I122*100</f>
        <v>0</v>
      </c>
    </row>
    <row r="129" spans="1:23" x14ac:dyDescent="0.25">
      <c r="A129" s="42" t="s">
        <v>4356</v>
      </c>
      <c r="B129" s="9" t="str">
        <f t="shared" si="6"/>
        <v>20180620</v>
      </c>
      <c r="C129" s="9" t="s">
        <v>872</v>
      </c>
      <c r="D129" s="9" t="s">
        <v>4225</v>
      </c>
      <c r="E129" s="42" t="s">
        <v>459</v>
      </c>
      <c r="F129" s="42" t="s">
        <v>277</v>
      </c>
      <c r="G129" s="42" t="s">
        <v>33</v>
      </c>
      <c r="H129" s="9" t="s">
        <v>26</v>
      </c>
      <c r="I129" s="42">
        <v>0</v>
      </c>
      <c r="J129" s="42">
        <v>24</v>
      </c>
      <c r="K129" s="25" t="str">
        <f>IF(F129="NA","0000",IF(F129="A01","1000",IF(F129="A02","0000",IF(F129="A02","0300",IF(F129="A04","0200",ERROR)))))</f>
        <v>1000</v>
      </c>
      <c r="L129" s="25" t="str">
        <f t="shared" si="4"/>
        <v>060</v>
      </c>
      <c r="M129" s="25" t="str">
        <f t="shared" si="5"/>
        <v>01440</v>
      </c>
      <c r="N129" s="25">
        <v>2</v>
      </c>
      <c r="O129" s="25">
        <v>5</v>
      </c>
      <c r="P129" s="32" t="s">
        <v>24</v>
      </c>
      <c r="R129" s="9" t="s">
        <v>295</v>
      </c>
      <c r="S129" s="9" t="str">
        <f t="shared" si="7"/>
        <v>20180620-Str-Ml-Nylo01-Uvpo1-M1000-D060-T01440-G02-R05-0131.JPG</v>
      </c>
      <c r="W129" s="9">
        <f>I129/I122*100</f>
        <v>0</v>
      </c>
    </row>
    <row r="130" spans="1:23" x14ac:dyDescent="0.25">
      <c r="A130" s="42" t="s">
        <v>4357</v>
      </c>
      <c r="B130" s="9" t="str">
        <f t="shared" si="6"/>
        <v>20180618</v>
      </c>
      <c r="C130" s="9" t="s">
        <v>872</v>
      </c>
      <c r="D130" s="9" t="s">
        <v>4225</v>
      </c>
      <c r="E130" s="42" t="s">
        <v>23</v>
      </c>
      <c r="F130" s="42" t="s">
        <v>24</v>
      </c>
      <c r="G130" s="42" t="s">
        <v>25</v>
      </c>
      <c r="H130" s="9" t="s">
        <v>26</v>
      </c>
      <c r="I130" s="42">
        <v>6</v>
      </c>
      <c r="J130" s="42" t="s">
        <v>24</v>
      </c>
      <c r="K130" s="25" t="str">
        <f>IF(F130="NA","0000",IF(F130="A01","1000",IF(F130="A02","0000",IF(F130="A02","0300",IF(F130="A04","0200",ERROR)))))</f>
        <v>0000</v>
      </c>
      <c r="L130" s="25" t="str">
        <f t="shared" ref="L130:L193" si="8">IF(F130="NA",TEXT(0,"000"),TEXT(60,"000"))</f>
        <v>000</v>
      </c>
      <c r="M130" s="25" t="str">
        <f t="shared" ref="M130:M193" si="9">IF(J130="NA",TEXT(0,"00000"),TEXT((J130*60),"00000"))</f>
        <v>00000</v>
      </c>
      <c r="N130" s="25">
        <v>1</v>
      </c>
      <c r="O130" s="25">
        <v>6</v>
      </c>
      <c r="P130" s="32" t="s">
        <v>24</v>
      </c>
      <c r="R130" s="9" t="s">
        <v>255</v>
      </c>
      <c r="S130" s="9" t="str">
        <f t="shared" si="7"/>
        <v>20180618-Str-Ml-Cott01-Ndata-M0000-D000-T00000-G01-R06-0112.JPG</v>
      </c>
      <c r="T130" s="1"/>
      <c r="U130" s="1"/>
      <c r="V130" s="1"/>
      <c r="W130" s="9"/>
    </row>
    <row r="131" spans="1:23" x14ac:dyDescent="0.25">
      <c r="A131" s="42" t="s">
        <v>4358</v>
      </c>
      <c r="B131" s="9" t="str">
        <f t="shared" ref="B131:B194" si="10">LEFT(A131,8)</f>
        <v>20180618</v>
      </c>
      <c r="C131" s="9" t="s">
        <v>872</v>
      </c>
      <c r="D131" s="9" t="s">
        <v>4225</v>
      </c>
      <c r="E131" s="42" t="s">
        <v>29</v>
      </c>
      <c r="F131" s="42" t="s">
        <v>24</v>
      </c>
      <c r="G131" s="42" t="s">
        <v>25</v>
      </c>
      <c r="H131" s="9" t="s">
        <v>26</v>
      </c>
      <c r="I131" s="42">
        <v>0</v>
      </c>
      <c r="J131" s="42" t="s">
        <v>24</v>
      </c>
      <c r="K131" s="25" t="str">
        <f>IF(F131="NA","0000",IF(F131="A01","1000",IF(F131="A02","0000",IF(F131="A02","0300",IF(F131="A04","0200",ERROR)))))</f>
        <v>0000</v>
      </c>
      <c r="L131" s="25" t="str">
        <f t="shared" si="8"/>
        <v>000</v>
      </c>
      <c r="M131" s="25" t="str">
        <f t="shared" si="9"/>
        <v>00000</v>
      </c>
      <c r="N131" s="25">
        <v>1</v>
      </c>
      <c r="O131" s="25">
        <v>6</v>
      </c>
      <c r="P131" s="32" t="s">
        <v>24</v>
      </c>
      <c r="R131" s="9" t="s">
        <v>257</v>
      </c>
      <c r="S131" s="9" t="str">
        <f t="shared" si="7"/>
        <v>20180618-Str-Ml-Wool01-Ndata-M0000-D000-T00000-G01-R06-0113.JPG</v>
      </c>
      <c r="T131" s="1"/>
      <c r="U131" s="1"/>
      <c r="V131" s="1"/>
      <c r="W131" s="9"/>
    </row>
    <row r="132" spans="1:23" x14ac:dyDescent="0.25">
      <c r="A132" s="42" t="s">
        <v>4359</v>
      </c>
      <c r="B132" s="9" t="str">
        <f t="shared" si="10"/>
        <v>20180618</v>
      </c>
      <c r="C132" s="9" t="s">
        <v>872</v>
      </c>
      <c r="D132" s="9" t="s">
        <v>4225</v>
      </c>
      <c r="E132" s="42" t="s">
        <v>23</v>
      </c>
      <c r="F132" s="42" t="s">
        <v>277</v>
      </c>
      <c r="G132" s="42" t="s">
        <v>33</v>
      </c>
      <c r="H132" s="9" t="s">
        <v>26</v>
      </c>
      <c r="I132" s="42">
        <v>104</v>
      </c>
      <c r="J132" s="42" t="s">
        <v>24</v>
      </c>
      <c r="K132" s="25" t="str">
        <f>IF(F132="NA","0000",IF(F132="A01","1000",IF(F132="A02","0000",IF(F132="A02","0300",IF(F132="A04","0200",ERROR)))))</f>
        <v>1000</v>
      </c>
      <c r="L132" s="25" t="str">
        <f t="shared" si="8"/>
        <v>060</v>
      </c>
      <c r="M132" s="25" t="str">
        <f t="shared" si="9"/>
        <v>00000</v>
      </c>
      <c r="N132" s="25">
        <v>1</v>
      </c>
      <c r="O132" s="25">
        <v>6</v>
      </c>
      <c r="P132" s="32" t="s">
        <v>24</v>
      </c>
      <c r="R132" s="9" t="s">
        <v>259</v>
      </c>
      <c r="S132" s="9" t="str">
        <f t="shared" ref="S132:S195" si="11">CONCATENATE(B132,"-",C132,"-",D132,"-",E132,"-",G132,"-","M",K132,"-","D",L132,"-","T",TEXT(M132,"00000"),"-","G",TEXT(N132,"00"),"-","R",TEXT(O132,"00"),"-",0,R132,".JPG")</f>
        <v>20180618-Str-Ml-Cott01-Uvpo1-M1000-D060-T00000-G01-R06-0114.JPG</v>
      </c>
      <c r="T132" s="1"/>
      <c r="U132" s="1"/>
      <c r="V132" s="1"/>
    </row>
    <row r="133" spans="1:23" x14ac:dyDescent="0.25">
      <c r="A133" s="42" t="s">
        <v>4360</v>
      </c>
      <c r="B133" s="9" t="str">
        <f t="shared" si="10"/>
        <v>20180618</v>
      </c>
      <c r="C133" s="9" t="s">
        <v>872</v>
      </c>
      <c r="D133" s="9" t="s">
        <v>4225</v>
      </c>
      <c r="E133" s="42" t="s">
        <v>23</v>
      </c>
      <c r="F133" s="42" t="s">
        <v>277</v>
      </c>
      <c r="G133" s="42" t="s">
        <v>33</v>
      </c>
      <c r="H133" s="9" t="s">
        <v>26</v>
      </c>
      <c r="I133" s="42">
        <v>162</v>
      </c>
      <c r="J133" s="42" t="s">
        <v>24</v>
      </c>
      <c r="K133" s="25" t="str">
        <f>IF(F133="NA","0000",IF(F133="A01","1000",IF(F133="A02","0000",IF(F133="A02","0300",IF(F133="A04","0200",ERROR)))))</f>
        <v>1000</v>
      </c>
      <c r="L133" s="25" t="str">
        <f t="shared" si="8"/>
        <v>060</v>
      </c>
      <c r="M133" s="25" t="str">
        <f t="shared" si="9"/>
        <v>00000</v>
      </c>
      <c r="N133" s="25">
        <v>1</v>
      </c>
      <c r="O133" s="25">
        <v>6</v>
      </c>
      <c r="P133" s="32" t="s">
        <v>24</v>
      </c>
      <c r="R133" s="9" t="s">
        <v>261</v>
      </c>
      <c r="S133" s="9" t="str">
        <f t="shared" si="11"/>
        <v>20180618-Str-Ml-Cott01-Uvpo1-M1000-D060-T00000-G01-R06-0115.JPG</v>
      </c>
      <c r="T133" s="1"/>
      <c r="U133" s="1"/>
      <c r="V133" s="1"/>
    </row>
    <row r="134" spans="1:23" x14ac:dyDescent="0.25">
      <c r="A134" s="42" t="s">
        <v>4361</v>
      </c>
      <c r="B134" s="9" t="str">
        <f t="shared" si="10"/>
        <v>20180618</v>
      </c>
      <c r="C134" s="9" t="s">
        <v>872</v>
      </c>
      <c r="D134" s="9" t="s">
        <v>4225</v>
      </c>
      <c r="E134" s="42" t="s">
        <v>29</v>
      </c>
      <c r="F134" s="42" t="s">
        <v>277</v>
      </c>
      <c r="G134" s="42" t="s">
        <v>33</v>
      </c>
      <c r="H134" s="9" t="s">
        <v>26</v>
      </c>
      <c r="I134" s="42">
        <v>35</v>
      </c>
      <c r="J134" s="42">
        <v>0</v>
      </c>
      <c r="K134" s="25" t="str">
        <f>IF(F134="NA","0000",IF(F134="A01","1000",IF(F134="A02","0000",IF(F134="A02","0300",IF(F134="A04","0200",ERROR)))))</f>
        <v>1000</v>
      </c>
      <c r="L134" s="25" t="str">
        <f t="shared" si="8"/>
        <v>060</v>
      </c>
      <c r="M134" s="25" t="str">
        <f t="shared" si="9"/>
        <v>00000</v>
      </c>
      <c r="N134" s="25">
        <v>1</v>
      </c>
      <c r="O134" s="25">
        <v>6</v>
      </c>
      <c r="P134" s="32" t="s">
        <v>24</v>
      </c>
      <c r="R134" s="9" t="s">
        <v>263</v>
      </c>
      <c r="S134" s="9" t="str">
        <f t="shared" si="11"/>
        <v>20180618-Str-Ml-Wool01-Uvpo1-M1000-D060-T00000-G01-R06-0116.JPG</v>
      </c>
      <c r="T134" s="1">
        <f>I134-I131</f>
        <v>35</v>
      </c>
      <c r="U134" s="1">
        <f>I132-I130</f>
        <v>98</v>
      </c>
      <c r="V134" s="1">
        <f>T134/U134</f>
        <v>0.35714285714285715</v>
      </c>
      <c r="W134" s="9">
        <f>I134/I134*100</f>
        <v>100</v>
      </c>
    </row>
    <row r="135" spans="1:23" x14ac:dyDescent="0.25">
      <c r="A135" s="42" t="s">
        <v>4362</v>
      </c>
      <c r="B135" s="9" t="str">
        <f t="shared" si="10"/>
        <v>20180618</v>
      </c>
      <c r="C135" s="9" t="s">
        <v>872</v>
      </c>
      <c r="D135" s="9" t="s">
        <v>4225</v>
      </c>
      <c r="E135" s="42" t="s">
        <v>29</v>
      </c>
      <c r="F135" s="42" t="s">
        <v>277</v>
      </c>
      <c r="G135" s="42" t="s">
        <v>33</v>
      </c>
      <c r="H135" s="9" t="s">
        <v>26</v>
      </c>
      <c r="I135" s="42">
        <v>24</v>
      </c>
      <c r="J135" s="42">
        <v>0.5</v>
      </c>
      <c r="K135" s="25" t="str">
        <f>IF(F135="NA","0000",IF(F135="A01","1000",IF(F135="A02","0000",IF(F135="A02","0300",IF(F135="A04","0200",ERROR)))))</f>
        <v>1000</v>
      </c>
      <c r="L135" s="25" t="str">
        <f t="shared" si="8"/>
        <v>060</v>
      </c>
      <c r="M135" s="25" t="str">
        <f t="shared" si="9"/>
        <v>00030</v>
      </c>
      <c r="N135" s="25">
        <v>1</v>
      </c>
      <c r="O135" s="25">
        <v>6</v>
      </c>
      <c r="P135" s="32" t="s">
        <v>24</v>
      </c>
      <c r="R135" s="9" t="s">
        <v>265</v>
      </c>
      <c r="S135" s="9" t="str">
        <f t="shared" si="11"/>
        <v>20180618-Str-Ml-Wool01-Uvpo1-M1000-D060-T00030-G01-R06-0117.JPG</v>
      </c>
      <c r="W135" s="9">
        <f>I135/I134*100</f>
        <v>68.571428571428569</v>
      </c>
    </row>
    <row r="136" spans="1:23" x14ac:dyDescent="0.25">
      <c r="A136" s="42" t="s">
        <v>4363</v>
      </c>
      <c r="B136" s="9" t="str">
        <f t="shared" si="10"/>
        <v>20180618</v>
      </c>
      <c r="C136" s="9" t="s">
        <v>872</v>
      </c>
      <c r="D136" s="9" t="s">
        <v>4225</v>
      </c>
      <c r="E136" s="42" t="s">
        <v>29</v>
      </c>
      <c r="F136" s="42" t="s">
        <v>277</v>
      </c>
      <c r="G136" s="42" t="s">
        <v>33</v>
      </c>
      <c r="H136" s="9" t="s">
        <v>26</v>
      </c>
      <c r="I136" s="42">
        <v>17</v>
      </c>
      <c r="J136" s="42">
        <v>1</v>
      </c>
      <c r="K136" s="25" t="str">
        <f>IF(F136="NA","0000",IF(F136="A01","1000",IF(F136="A02","0000",IF(F136="A02","0300",IF(F136="A04","0200",ERROR)))))</f>
        <v>1000</v>
      </c>
      <c r="L136" s="25" t="str">
        <f t="shared" si="8"/>
        <v>060</v>
      </c>
      <c r="M136" s="25" t="str">
        <f t="shared" si="9"/>
        <v>00060</v>
      </c>
      <c r="N136" s="25">
        <v>1</v>
      </c>
      <c r="O136" s="25">
        <v>6</v>
      </c>
      <c r="P136" s="32" t="s">
        <v>24</v>
      </c>
      <c r="R136" s="9" t="s">
        <v>267</v>
      </c>
      <c r="S136" s="9" t="str">
        <f t="shared" si="11"/>
        <v>20180618-Str-Ml-Wool01-Uvpo1-M1000-D060-T00060-G01-R06-0118.JPG</v>
      </c>
      <c r="W136" s="9">
        <f>I136/I134*100</f>
        <v>48.571428571428569</v>
      </c>
    </row>
    <row r="137" spans="1:23" x14ac:dyDescent="0.25">
      <c r="A137" s="42" t="s">
        <v>4364</v>
      </c>
      <c r="B137" s="9" t="str">
        <f t="shared" si="10"/>
        <v>20180618</v>
      </c>
      <c r="C137" s="9" t="s">
        <v>872</v>
      </c>
      <c r="D137" s="9" t="s">
        <v>4225</v>
      </c>
      <c r="E137" s="42" t="s">
        <v>29</v>
      </c>
      <c r="F137" s="42" t="s">
        <v>277</v>
      </c>
      <c r="G137" s="42" t="s">
        <v>33</v>
      </c>
      <c r="H137" s="9" t="s">
        <v>26</v>
      </c>
      <c r="I137" s="42">
        <v>5</v>
      </c>
      <c r="J137" s="42">
        <v>2</v>
      </c>
      <c r="K137" s="25" t="str">
        <f>IF(F137="NA","0000",IF(F137="A01","1000",IF(F137="A02","0000",IF(F137="A02","0300",IF(F137="A04","0200",ERROR)))))</f>
        <v>1000</v>
      </c>
      <c r="L137" s="25" t="str">
        <f t="shared" si="8"/>
        <v>060</v>
      </c>
      <c r="M137" s="25" t="str">
        <f t="shared" si="9"/>
        <v>00120</v>
      </c>
      <c r="N137" s="25">
        <v>1</v>
      </c>
      <c r="O137" s="25">
        <v>6</v>
      </c>
      <c r="P137" s="32" t="s">
        <v>24</v>
      </c>
      <c r="R137" s="9" t="s">
        <v>269</v>
      </c>
      <c r="S137" s="9" t="str">
        <f t="shared" si="11"/>
        <v>20180618-Str-Ml-Wool01-Uvpo1-M1000-D060-T00120-G01-R06-0119.JPG</v>
      </c>
      <c r="W137" s="9">
        <f>I137/I134*100</f>
        <v>14.285714285714285</v>
      </c>
    </row>
    <row r="138" spans="1:23" x14ac:dyDescent="0.25">
      <c r="A138" s="42" t="s">
        <v>4365</v>
      </c>
      <c r="B138" s="9" t="str">
        <f t="shared" si="10"/>
        <v>20180624</v>
      </c>
      <c r="C138" s="9" t="s">
        <v>872</v>
      </c>
      <c r="D138" s="9" t="s">
        <v>4225</v>
      </c>
      <c r="E138" s="42" t="s">
        <v>29</v>
      </c>
      <c r="F138" s="42" t="s">
        <v>277</v>
      </c>
      <c r="G138" s="42" t="s">
        <v>33</v>
      </c>
      <c r="H138" s="9" t="s">
        <v>26</v>
      </c>
      <c r="I138" s="42">
        <v>4</v>
      </c>
      <c r="J138" s="42">
        <v>3</v>
      </c>
      <c r="K138" s="25" t="str">
        <f>IF(F138="NA","0000",IF(F138="A01","1000",IF(F138="A02","0000",IF(F138="A02","0300",IF(F138="A04","0200",ERROR)))))</f>
        <v>1000</v>
      </c>
      <c r="L138" s="25" t="str">
        <f t="shared" si="8"/>
        <v>060</v>
      </c>
      <c r="M138" s="25" t="str">
        <f t="shared" si="9"/>
        <v>00180</v>
      </c>
      <c r="N138" s="25">
        <v>1</v>
      </c>
      <c r="O138" s="25">
        <v>6</v>
      </c>
      <c r="P138" s="32" t="s">
        <v>24</v>
      </c>
      <c r="R138" s="9" t="s">
        <v>301</v>
      </c>
      <c r="S138" s="9" t="str">
        <f t="shared" si="11"/>
        <v>20180624-Str-Ml-Wool01-Uvpo1-M1000-D060-T00180-G01-R06-0134.JPG</v>
      </c>
      <c r="W138" s="9">
        <f>I138/I134*100</f>
        <v>11.428571428571429</v>
      </c>
    </row>
    <row r="139" spans="1:23" x14ac:dyDescent="0.25">
      <c r="A139" s="42" t="s">
        <v>4366</v>
      </c>
      <c r="B139" s="9" t="str">
        <f t="shared" si="10"/>
        <v>20180625</v>
      </c>
      <c r="C139" s="9" t="s">
        <v>872</v>
      </c>
      <c r="D139" s="9" t="s">
        <v>4225</v>
      </c>
      <c r="E139" s="42" t="s">
        <v>29</v>
      </c>
      <c r="F139" s="42" t="s">
        <v>277</v>
      </c>
      <c r="G139" s="42" t="s">
        <v>33</v>
      </c>
      <c r="H139" s="9" t="s">
        <v>26</v>
      </c>
      <c r="I139" s="42">
        <v>4</v>
      </c>
      <c r="J139" s="42">
        <v>6</v>
      </c>
      <c r="K139" s="25" t="str">
        <f>IF(F139="NA","0000",IF(F139="A01","1000",IF(F139="A02","0000",IF(F139="A02","0300",IF(F139="A04","0200",ERROR)))))</f>
        <v>1000</v>
      </c>
      <c r="L139" s="25" t="str">
        <f t="shared" si="8"/>
        <v>060</v>
      </c>
      <c r="M139" s="25" t="str">
        <f t="shared" si="9"/>
        <v>00360</v>
      </c>
      <c r="N139" s="25">
        <v>1</v>
      </c>
      <c r="O139" s="25">
        <v>6</v>
      </c>
      <c r="P139" s="32" t="s">
        <v>24</v>
      </c>
      <c r="R139" s="9" t="s">
        <v>303</v>
      </c>
      <c r="S139" s="9" t="str">
        <f t="shared" si="11"/>
        <v>20180625-Str-Ml-Wool01-Uvpo1-M1000-D060-T00360-G01-R06-0135.JPG</v>
      </c>
      <c r="W139" s="9">
        <f>I139/I134*100</f>
        <v>11.428571428571429</v>
      </c>
    </row>
    <row r="140" spans="1:23" x14ac:dyDescent="0.25">
      <c r="A140" s="42" t="s">
        <v>4367</v>
      </c>
      <c r="B140" s="9" t="str">
        <f t="shared" si="10"/>
        <v>20180626</v>
      </c>
      <c r="C140" s="9" t="s">
        <v>872</v>
      </c>
      <c r="D140" s="9" t="s">
        <v>4225</v>
      </c>
      <c r="E140" s="42" t="s">
        <v>29</v>
      </c>
      <c r="F140" s="42" t="s">
        <v>277</v>
      </c>
      <c r="G140" s="42" t="s">
        <v>33</v>
      </c>
      <c r="H140" s="9" t="s">
        <v>26</v>
      </c>
      <c r="I140" s="42">
        <v>0</v>
      </c>
      <c r="J140" s="42">
        <v>12</v>
      </c>
      <c r="K140" s="25" t="str">
        <f>IF(F140="NA","0000",IF(F140="A01","1000",IF(F140="A02","0000",IF(F140="A02","0300",IF(F140="A04","0200",ERROR)))))</f>
        <v>1000</v>
      </c>
      <c r="L140" s="25" t="str">
        <f t="shared" si="8"/>
        <v>060</v>
      </c>
      <c r="M140" s="25" t="str">
        <f t="shared" si="9"/>
        <v>00720</v>
      </c>
      <c r="N140" s="25">
        <v>1</v>
      </c>
      <c r="O140" s="25">
        <v>6</v>
      </c>
      <c r="P140" s="32" t="s">
        <v>24</v>
      </c>
      <c r="R140" s="9" t="s">
        <v>305</v>
      </c>
      <c r="S140" s="9" t="str">
        <f t="shared" si="11"/>
        <v>20180626-Str-Ml-Wool01-Uvpo1-M1000-D060-T00720-G01-R06-0136.JPG</v>
      </c>
      <c r="W140" s="9">
        <f>I140/I134*100</f>
        <v>0</v>
      </c>
    </row>
    <row r="141" spans="1:23" x14ac:dyDescent="0.25">
      <c r="A141" s="42" t="s">
        <v>4368</v>
      </c>
      <c r="B141" s="9" t="str">
        <f t="shared" si="10"/>
        <v>20180618</v>
      </c>
      <c r="C141" s="9" t="s">
        <v>872</v>
      </c>
      <c r="D141" s="9" t="s">
        <v>4225</v>
      </c>
      <c r="E141" s="42" t="s">
        <v>23</v>
      </c>
      <c r="F141" s="42" t="s">
        <v>24</v>
      </c>
      <c r="G141" s="42" t="s">
        <v>25</v>
      </c>
      <c r="H141" s="9" t="s">
        <v>26</v>
      </c>
      <c r="I141" s="42">
        <v>1</v>
      </c>
      <c r="J141" s="42" t="s">
        <v>24</v>
      </c>
      <c r="K141" s="25" t="str">
        <f>IF(F141="NA","0000",IF(F141="A01","1000",IF(F141="A02","0000",IF(F141="A02","0300",IF(F141="A04","0200",ERROR)))))</f>
        <v>0000</v>
      </c>
      <c r="L141" s="25" t="str">
        <f t="shared" si="8"/>
        <v>000</v>
      </c>
      <c r="M141" s="25" t="str">
        <f t="shared" si="9"/>
        <v>00000</v>
      </c>
      <c r="N141" s="25">
        <v>2</v>
      </c>
      <c r="O141" s="25">
        <v>6</v>
      </c>
      <c r="P141" s="32" t="s">
        <v>24</v>
      </c>
      <c r="R141" s="9" t="s">
        <v>271</v>
      </c>
      <c r="S141" s="9" t="str">
        <f t="shared" si="11"/>
        <v>20180618-Str-Ml-Cott01-Ndata-M0000-D000-T00000-G02-R06-0120.JPG</v>
      </c>
      <c r="T141" s="1"/>
      <c r="U141" s="1"/>
      <c r="V141" s="1"/>
      <c r="W141" s="9"/>
    </row>
    <row r="142" spans="1:23" x14ac:dyDescent="0.25">
      <c r="A142" s="42" t="s">
        <v>4369</v>
      </c>
      <c r="B142" s="9" t="str">
        <f t="shared" si="10"/>
        <v>20180618</v>
      </c>
      <c r="C142" s="9" t="s">
        <v>872</v>
      </c>
      <c r="D142" s="9" t="s">
        <v>4225</v>
      </c>
      <c r="E142" s="42" t="s">
        <v>459</v>
      </c>
      <c r="F142" s="42" t="s">
        <v>24</v>
      </c>
      <c r="G142" s="42" t="s">
        <v>25</v>
      </c>
      <c r="H142" s="9" t="s">
        <v>26</v>
      </c>
      <c r="I142" s="42">
        <v>5</v>
      </c>
      <c r="J142" s="42" t="s">
        <v>24</v>
      </c>
      <c r="K142" s="25" t="str">
        <f>IF(F142="NA","0000",IF(F142="A01","1000",IF(F142="A02","0000",IF(F142="A02","0300",IF(F142="A04","0200",ERROR)))))</f>
        <v>0000</v>
      </c>
      <c r="L142" s="25" t="str">
        <f t="shared" si="8"/>
        <v>000</v>
      </c>
      <c r="M142" s="25" t="str">
        <f t="shared" si="9"/>
        <v>00000</v>
      </c>
      <c r="N142" s="25">
        <v>2</v>
      </c>
      <c r="O142" s="25">
        <v>6</v>
      </c>
      <c r="P142" s="32" t="s">
        <v>24</v>
      </c>
      <c r="R142" s="9" t="s">
        <v>273</v>
      </c>
      <c r="S142" s="9" t="str">
        <f t="shared" si="11"/>
        <v>20180618-Str-Ml-Nylo01-Ndata-M0000-D000-T00000-G02-R06-0121.JPG</v>
      </c>
      <c r="T142" s="1"/>
      <c r="U142" s="1"/>
      <c r="V142" s="1"/>
      <c r="W142" s="9"/>
    </row>
    <row r="143" spans="1:23" x14ac:dyDescent="0.25">
      <c r="A143" s="42" t="s">
        <v>4370</v>
      </c>
      <c r="B143" s="9" t="str">
        <f t="shared" si="10"/>
        <v>20180618</v>
      </c>
      <c r="C143" s="9" t="s">
        <v>872</v>
      </c>
      <c r="D143" s="9" t="s">
        <v>4225</v>
      </c>
      <c r="E143" s="42" t="s">
        <v>23</v>
      </c>
      <c r="F143" s="42" t="s">
        <v>277</v>
      </c>
      <c r="G143" s="42" t="s">
        <v>33</v>
      </c>
      <c r="H143" s="9" t="s">
        <v>26</v>
      </c>
      <c r="I143" s="42">
        <v>120</v>
      </c>
      <c r="J143" s="42" t="s">
        <v>24</v>
      </c>
      <c r="K143" s="25" t="str">
        <f>IF(F143="NA","0000",IF(F143="A01","1000",IF(F143="A02","0000",IF(F143="A02","0300",IF(F143="A04","0200",ERROR)))))</f>
        <v>1000</v>
      </c>
      <c r="L143" s="25" t="str">
        <f t="shared" si="8"/>
        <v>060</v>
      </c>
      <c r="M143" s="25" t="str">
        <f t="shared" si="9"/>
        <v>00000</v>
      </c>
      <c r="N143" s="25">
        <v>2</v>
      </c>
      <c r="O143" s="25">
        <v>6</v>
      </c>
      <c r="P143" s="32" t="s">
        <v>24</v>
      </c>
      <c r="R143" s="9" t="s">
        <v>275</v>
      </c>
      <c r="S143" s="9" t="str">
        <f t="shared" si="11"/>
        <v>20180618-Str-Ml-Cott01-Uvpo1-M1000-D060-T00000-G02-R06-0122.JPG</v>
      </c>
      <c r="T143" s="1"/>
      <c r="U143" s="1"/>
      <c r="V143" s="1"/>
      <c r="W143" s="9"/>
    </row>
    <row r="144" spans="1:23" x14ac:dyDescent="0.25">
      <c r="A144" s="42" t="s">
        <v>4371</v>
      </c>
      <c r="B144" s="9" t="str">
        <f t="shared" si="10"/>
        <v>20180618</v>
      </c>
      <c r="C144" s="9" t="s">
        <v>872</v>
      </c>
      <c r="D144" s="9" t="s">
        <v>4225</v>
      </c>
      <c r="E144" s="42" t="s">
        <v>23</v>
      </c>
      <c r="F144" s="42" t="s">
        <v>277</v>
      </c>
      <c r="G144" s="42" t="s">
        <v>33</v>
      </c>
      <c r="H144" s="9" t="s">
        <v>26</v>
      </c>
      <c r="I144" s="42">
        <v>93</v>
      </c>
      <c r="J144" s="42" t="s">
        <v>24</v>
      </c>
      <c r="K144" s="25" t="str">
        <f>IF(F144="NA","0000",IF(F144="A01","1000",IF(F144="A02","0000",IF(F144="A02","0300",IF(F144="A04","0200",ERROR)))))</f>
        <v>1000</v>
      </c>
      <c r="L144" s="25" t="str">
        <f t="shared" si="8"/>
        <v>060</v>
      </c>
      <c r="M144" s="25" t="str">
        <f t="shared" si="9"/>
        <v>00000</v>
      </c>
      <c r="N144" s="25">
        <v>2</v>
      </c>
      <c r="O144" s="25">
        <v>6</v>
      </c>
      <c r="P144" s="32" t="s">
        <v>24</v>
      </c>
      <c r="R144" s="9" t="s">
        <v>278</v>
      </c>
      <c r="S144" s="9" t="str">
        <f t="shared" si="11"/>
        <v>20180618-Str-Ml-Cott01-Uvpo1-M1000-D060-T00000-G02-R06-0123.JPG</v>
      </c>
      <c r="T144" s="1"/>
      <c r="U144" s="1"/>
      <c r="V144" s="1"/>
    </row>
    <row r="145" spans="1:23" x14ac:dyDescent="0.25">
      <c r="A145" s="42" t="s">
        <v>4372</v>
      </c>
      <c r="B145" s="9" t="str">
        <f t="shared" si="10"/>
        <v>20180618</v>
      </c>
      <c r="C145" s="9" t="s">
        <v>872</v>
      </c>
      <c r="D145" s="9" t="s">
        <v>4225</v>
      </c>
      <c r="E145" s="42" t="s">
        <v>459</v>
      </c>
      <c r="F145" s="42" t="s">
        <v>277</v>
      </c>
      <c r="G145" s="42" t="s">
        <v>33</v>
      </c>
      <c r="H145" s="9" t="s">
        <v>26</v>
      </c>
      <c r="I145" s="42">
        <v>59</v>
      </c>
      <c r="J145" s="42">
        <v>0</v>
      </c>
      <c r="K145" s="25" t="str">
        <f>IF(F145="NA","0000",IF(F145="A01","1000",IF(F145="A02","0000",IF(F145="A02","0300",IF(F145="A04","0200",ERROR)))))</f>
        <v>1000</v>
      </c>
      <c r="L145" s="25" t="str">
        <f t="shared" si="8"/>
        <v>060</v>
      </c>
      <c r="M145" s="25" t="str">
        <f t="shared" si="9"/>
        <v>00000</v>
      </c>
      <c r="N145" s="25">
        <v>2</v>
      </c>
      <c r="O145" s="25">
        <v>6</v>
      </c>
      <c r="P145" s="32" t="s">
        <v>24</v>
      </c>
      <c r="R145" s="9" t="s">
        <v>281</v>
      </c>
      <c r="S145" s="9" t="str">
        <f t="shared" si="11"/>
        <v>20180618-Str-Ml-Nylo01-Uvpo1-M1000-D060-T00000-G02-R06-0124.JPG</v>
      </c>
      <c r="T145" s="1">
        <f>I145-I142</f>
        <v>54</v>
      </c>
      <c r="U145" s="1">
        <f>I143-I141</f>
        <v>119</v>
      </c>
      <c r="V145" s="1">
        <f>T145/U145</f>
        <v>0.45378151260504201</v>
      </c>
      <c r="W145" s="9">
        <f>I145/I145*100</f>
        <v>100</v>
      </c>
    </row>
    <row r="146" spans="1:23" x14ac:dyDescent="0.25">
      <c r="A146" s="42" t="s">
        <v>4373</v>
      </c>
      <c r="B146" s="9" t="str">
        <f t="shared" si="10"/>
        <v>20180618</v>
      </c>
      <c r="C146" s="9" t="s">
        <v>872</v>
      </c>
      <c r="D146" s="9" t="s">
        <v>4225</v>
      </c>
      <c r="E146" s="42" t="s">
        <v>459</v>
      </c>
      <c r="F146" s="42" t="s">
        <v>277</v>
      </c>
      <c r="G146" s="42" t="s">
        <v>33</v>
      </c>
      <c r="H146" s="9" t="s">
        <v>26</v>
      </c>
      <c r="I146" s="42">
        <v>72</v>
      </c>
      <c r="J146" s="42">
        <v>0.5</v>
      </c>
      <c r="K146" s="25" t="str">
        <f>IF(F146="NA","0000",IF(F146="A01","1000",IF(F146="A02","0000",IF(F146="A02","0300",IF(F146="A04","0200",ERROR)))))</f>
        <v>1000</v>
      </c>
      <c r="L146" s="25" t="str">
        <f t="shared" si="8"/>
        <v>060</v>
      </c>
      <c r="M146" s="25" t="str">
        <f t="shared" si="9"/>
        <v>00030</v>
      </c>
      <c r="N146" s="25">
        <v>2</v>
      </c>
      <c r="O146" s="25">
        <v>6</v>
      </c>
      <c r="P146" s="32" t="s">
        <v>24</v>
      </c>
      <c r="R146" s="9" t="s">
        <v>283</v>
      </c>
      <c r="S146" s="9" t="str">
        <f t="shared" si="11"/>
        <v>20180618-Str-Ml-Nylo01-Uvpo1-M1000-D060-T00030-G02-R06-0125.JPG</v>
      </c>
      <c r="W146" s="9">
        <f>I146/I145*100</f>
        <v>122.03389830508475</v>
      </c>
    </row>
    <row r="147" spans="1:23" x14ac:dyDescent="0.25">
      <c r="A147" s="42" t="s">
        <v>4374</v>
      </c>
      <c r="B147" s="9" t="str">
        <f t="shared" si="10"/>
        <v>20180618</v>
      </c>
      <c r="C147" s="9" t="s">
        <v>872</v>
      </c>
      <c r="D147" s="9" t="s">
        <v>4225</v>
      </c>
      <c r="E147" s="42" t="s">
        <v>459</v>
      </c>
      <c r="F147" s="42" t="s">
        <v>277</v>
      </c>
      <c r="G147" s="42" t="s">
        <v>33</v>
      </c>
      <c r="H147" s="9" t="s">
        <v>26</v>
      </c>
      <c r="I147" s="42">
        <v>29</v>
      </c>
      <c r="J147" s="42">
        <v>1</v>
      </c>
      <c r="K147" s="25" t="str">
        <f>IF(F147="NA","0000",IF(F147="A01","1000",IF(F147="A02","0000",IF(F147="A02","0300",IF(F147="A04","0200",ERROR)))))</f>
        <v>1000</v>
      </c>
      <c r="L147" s="25" t="str">
        <f t="shared" si="8"/>
        <v>060</v>
      </c>
      <c r="M147" s="25" t="str">
        <f t="shared" si="9"/>
        <v>00060</v>
      </c>
      <c r="N147" s="25">
        <v>2</v>
      </c>
      <c r="O147" s="25">
        <v>6</v>
      </c>
      <c r="P147" s="32" t="s">
        <v>24</v>
      </c>
      <c r="R147" s="9" t="s">
        <v>285</v>
      </c>
      <c r="S147" s="9" t="str">
        <f t="shared" si="11"/>
        <v>20180618-Str-Ml-Nylo01-Uvpo1-M1000-D060-T00060-G02-R06-0126.JPG</v>
      </c>
      <c r="W147" s="9">
        <f>I147/I145*100</f>
        <v>49.152542372881356</v>
      </c>
    </row>
    <row r="148" spans="1:23" x14ac:dyDescent="0.25">
      <c r="A148" s="42" t="s">
        <v>4375</v>
      </c>
      <c r="B148" s="9" t="str">
        <f t="shared" si="10"/>
        <v>20180618</v>
      </c>
      <c r="C148" s="9" t="s">
        <v>872</v>
      </c>
      <c r="D148" s="9" t="s">
        <v>4225</v>
      </c>
      <c r="E148" s="42" t="s">
        <v>459</v>
      </c>
      <c r="F148" s="42" t="s">
        <v>277</v>
      </c>
      <c r="G148" s="42" t="s">
        <v>33</v>
      </c>
      <c r="H148" s="9" t="s">
        <v>26</v>
      </c>
      <c r="I148" s="42">
        <v>16</v>
      </c>
      <c r="J148" s="42">
        <v>2</v>
      </c>
      <c r="K148" s="25" t="str">
        <f>IF(F148="NA","0000",IF(F148="A01","1000",IF(F148="A02","0000",IF(F148="A02","0300",IF(F148="A04","0200",ERROR)))))</f>
        <v>1000</v>
      </c>
      <c r="L148" s="25" t="str">
        <f t="shared" si="8"/>
        <v>060</v>
      </c>
      <c r="M148" s="25" t="str">
        <f t="shared" si="9"/>
        <v>00120</v>
      </c>
      <c r="N148" s="25">
        <v>2</v>
      </c>
      <c r="O148" s="25">
        <v>6</v>
      </c>
      <c r="P148" s="32" t="s">
        <v>24</v>
      </c>
      <c r="R148" s="9" t="s">
        <v>287</v>
      </c>
      <c r="S148" s="9" t="str">
        <f t="shared" si="11"/>
        <v>20180618-Str-Ml-Nylo01-Uvpo1-M1000-D060-T00120-G02-R06-0127.JPG</v>
      </c>
      <c r="W148" s="9">
        <f>I148/I145*100</f>
        <v>27.118644067796609</v>
      </c>
    </row>
    <row r="149" spans="1:23" x14ac:dyDescent="0.25">
      <c r="A149" s="42" t="s">
        <v>4376</v>
      </c>
      <c r="B149" s="9" t="str">
        <f t="shared" si="10"/>
        <v>20180624</v>
      </c>
      <c r="C149" s="9" t="s">
        <v>872</v>
      </c>
      <c r="D149" s="9" t="s">
        <v>4225</v>
      </c>
      <c r="E149" s="42" t="s">
        <v>459</v>
      </c>
      <c r="F149" s="42" t="s">
        <v>277</v>
      </c>
      <c r="G149" s="42" t="s">
        <v>33</v>
      </c>
      <c r="H149" s="9" t="s">
        <v>26</v>
      </c>
      <c r="I149" s="42">
        <v>19</v>
      </c>
      <c r="J149" s="42">
        <v>3</v>
      </c>
      <c r="K149" s="25" t="str">
        <f>IF(F149="NA","0000",IF(F149="A01","1000",IF(F149="A02","0000",IF(F149="A02","0300",IF(F149="A04","0200",ERROR)))))</f>
        <v>1000</v>
      </c>
      <c r="L149" s="25" t="str">
        <f t="shared" si="8"/>
        <v>060</v>
      </c>
      <c r="M149" s="25" t="str">
        <f t="shared" si="9"/>
        <v>00180</v>
      </c>
      <c r="N149" s="25">
        <v>2</v>
      </c>
      <c r="O149" s="25">
        <v>6</v>
      </c>
      <c r="P149" s="32" t="s">
        <v>24</v>
      </c>
      <c r="R149" s="9" t="s">
        <v>307</v>
      </c>
      <c r="S149" s="9" t="str">
        <f t="shared" si="11"/>
        <v>20180624-Str-Ml-Nylo01-Uvpo1-M1000-D060-T00180-G02-R06-0137.JPG</v>
      </c>
      <c r="W149" s="9">
        <f>I149/I145*100</f>
        <v>32.20338983050847</v>
      </c>
    </row>
    <row r="150" spans="1:23" x14ac:dyDescent="0.25">
      <c r="A150" s="42" t="s">
        <v>4377</v>
      </c>
      <c r="B150" s="9" t="str">
        <f t="shared" si="10"/>
        <v>20180625</v>
      </c>
      <c r="C150" s="9" t="s">
        <v>872</v>
      </c>
      <c r="D150" s="9" t="s">
        <v>4225</v>
      </c>
      <c r="E150" s="42" t="s">
        <v>459</v>
      </c>
      <c r="F150" s="42" t="s">
        <v>277</v>
      </c>
      <c r="G150" s="42" t="s">
        <v>33</v>
      </c>
      <c r="H150" s="9" t="s">
        <v>26</v>
      </c>
      <c r="I150" s="42">
        <v>10</v>
      </c>
      <c r="J150" s="42">
        <v>6</v>
      </c>
      <c r="K150" s="25" t="str">
        <f>IF(F150="NA","0000",IF(F150="A01","1000",IF(F150="A02","0000",IF(F150="A02","0300",IF(F150="A04","0200",ERROR)))))</f>
        <v>1000</v>
      </c>
      <c r="L150" s="25" t="str">
        <f t="shared" si="8"/>
        <v>060</v>
      </c>
      <c r="M150" s="25" t="str">
        <f t="shared" si="9"/>
        <v>00360</v>
      </c>
      <c r="N150" s="25">
        <v>2</v>
      </c>
      <c r="O150" s="25">
        <v>6</v>
      </c>
      <c r="P150" s="32" t="s">
        <v>24</v>
      </c>
      <c r="R150" s="9" t="s">
        <v>309</v>
      </c>
      <c r="S150" s="9" t="str">
        <f t="shared" si="11"/>
        <v>20180625-Str-Ml-Nylo01-Uvpo1-M1000-D060-T00360-G02-R06-0138.JPG</v>
      </c>
      <c r="W150" s="9">
        <f>I150/I145*100</f>
        <v>16.949152542372879</v>
      </c>
    </row>
    <row r="151" spans="1:23" x14ac:dyDescent="0.25">
      <c r="A151" s="42" t="s">
        <v>4378</v>
      </c>
      <c r="B151" s="9" t="str">
        <f t="shared" si="10"/>
        <v>20180626</v>
      </c>
      <c r="C151" s="9" t="s">
        <v>872</v>
      </c>
      <c r="D151" s="9" t="s">
        <v>4225</v>
      </c>
      <c r="E151" s="42" t="s">
        <v>459</v>
      </c>
      <c r="F151" s="42" t="s">
        <v>277</v>
      </c>
      <c r="G151" s="42" t="s">
        <v>33</v>
      </c>
      <c r="H151" s="9" t="s">
        <v>26</v>
      </c>
      <c r="I151" s="42">
        <v>0</v>
      </c>
      <c r="J151" s="42">
        <v>12</v>
      </c>
      <c r="K151" s="25" t="str">
        <f>IF(F151="NA","0000",IF(F151="A01","1000",IF(F151="A02","0000",IF(F151="A02","0300",IF(F151="A04","0200",ERROR)))))</f>
        <v>1000</v>
      </c>
      <c r="L151" s="25" t="str">
        <f t="shared" si="8"/>
        <v>060</v>
      </c>
      <c r="M151" s="25" t="str">
        <f t="shared" si="9"/>
        <v>00720</v>
      </c>
      <c r="N151" s="25">
        <v>2</v>
      </c>
      <c r="O151" s="25">
        <v>6</v>
      </c>
      <c r="P151" s="32" t="s">
        <v>24</v>
      </c>
      <c r="R151" s="9" t="s">
        <v>311</v>
      </c>
      <c r="S151" s="9" t="str">
        <f t="shared" si="11"/>
        <v>20180626-Str-Ml-Nylo01-Uvpo1-M1000-D060-T00720-G02-R06-0139.JPG</v>
      </c>
      <c r="W151" s="9">
        <f>I151/I145*100</f>
        <v>0</v>
      </c>
    </row>
    <row r="152" spans="1:23" x14ac:dyDescent="0.25">
      <c r="A152" s="42" t="s">
        <v>4379</v>
      </c>
      <c r="B152" s="9" t="str">
        <f t="shared" si="10"/>
        <v>20180704</v>
      </c>
      <c r="C152" s="9" t="s">
        <v>872</v>
      </c>
      <c r="D152" s="9" t="s">
        <v>4225</v>
      </c>
      <c r="E152" s="42" t="s">
        <v>23</v>
      </c>
      <c r="F152" s="42" t="s">
        <v>24</v>
      </c>
      <c r="G152" s="42" t="s">
        <v>25</v>
      </c>
      <c r="H152" s="9" t="s">
        <v>26</v>
      </c>
      <c r="I152" s="42">
        <v>0</v>
      </c>
      <c r="J152" s="42" t="s">
        <v>24</v>
      </c>
      <c r="K152" s="25" t="str">
        <f>IF(F152="NA","0000",IF(F152="A01","1000",IF(F152="A02","0000",IF(F152="A02","0300",IF(F152="A04","0200",ERROR)))))</f>
        <v>0000</v>
      </c>
      <c r="L152" s="25" t="str">
        <f t="shared" si="8"/>
        <v>000</v>
      </c>
      <c r="M152" s="25" t="str">
        <f t="shared" si="9"/>
        <v>00000</v>
      </c>
      <c r="N152" s="25">
        <v>3</v>
      </c>
      <c r="O152" s="25">
        <v>1</v>
      </c>
      <c r="P152" s="32" t="s">
        <v>24</v>
      </c>
      <c r="R152" s="9" t="s">
        <v>323</v>
      </c>
      <c r="S152" s="9" t="str">
        <f t="shared" si="11"/>
        <v>20180704-Str-Ml-Cott01-Ndata-M0000-D000-T00000-G03-R01-0145.JPG</v>
      </c>
      <c r="T152" s="1"/>
      <c r="U152" s="1"/>
      <c r="V152" s="1"/>
      <c r="W152" s="9"/>
    </row>
    <row r="153" spans="1:23" x14ac:dyDescent="0.25">
      <c r="A153" s="42" t="s">
        <v>4380</v>
      </c>
      <c r="B153" s="9" t="str">
        <f t="shared" si="10"/>
        <v>20180704</v>
      </c>
      <c r="C153" s="9" t="s">
        <v>872</v>
      </c>
      <c r="D153" s="9" t="s">
        <v>4225</v>
      </c>
      <c r="E153" s="42" t="s">
        <v>2219</v>
      </c>
      <c r="F153" s="42" t="s">
        <v>24</v>
      </c>
      <c r="G153" s="42" t="s">
        <v>25</v>
      </c>
      <c r="H153" s="9" t="s">
        <v>26</v>
      </c>
      <c r="I153" s="42">
        <v>47</v>
      </c>
      <c r="J153" s="42" t="s">
        <v>24</v>
      </c>
      <c r="K153" s="25" t="str">
        <f>IF(F153="NA","0000",IF(F153="A01","1000",IF(F153="A02","0000",IF(F153="A02","0300",IF(F153="A04","0200",ERROR)))))</f>
        <v>0000</v>
      </c>
      <c r="L153" s="25" t="str">
        <f t="shared" si="8"/>
        <v>000</v>
      </c>
      <c r="M153" s="25" t="str">
        <f t="shared" si="9"/>
        <v>00000</v>
      </c>
      <c r="N153" s="25">
        <v>3</v>
      </c>
      <c r="O153" s="25">
        <v>1</v>
      </c>
      <c r="P153" s="32" t="s">
        <v>24</v>
      </c>
      <c r="R153" s="9" t="s">
        <v>325</v>
      </c>
      <c r="S153" s="9" t="str">
        <f t="shared" si="11"/>
        <v>20180704-Str-Ml-Deni01-Ndata-M0000-D000-T00000-G03-R01-0146.JPG</v>
      </c>
      <c r="T153" s="1"/>
      <c r="U153" s="1"/>
      <c r="V153" s="1"/>
      <c r="W153" s="9"/>
    </row>
    <row r="154" spans="1:23" x14ac:dyDescent="0.25">
      <c r="A154" s="42" t="s">
        <v>4382</v>
      </c>
      <c r="B154" s="9" t="str">
        <f t="shared" si="10"/>
        <v>20180704</v>
      </c>
      <c r="C154" s="9" t="s">
        <v>872</v>
      </c>
      <c r="D154" s="9" t="s">
        <v>4225</v>
      </c>
      <c r="E154" s="42" t="s">
        <v>23</v>
      </c>
      <c r="F154" s="42" t="s">
        <v>277</v>
      </c>
      <c r="G154" s="42" t="s">
        <v>33</v>
      </c>
      <c r="H154" s="9" t="s">
        <v>26</v>
      </c>
      <c r="I154" s="42">
        <v>189</v>
      </c>
      <c r="J154" s="42" t="s">
        <v>24</v>
      </c>
      <c r="K154" s="25" t="str">
        <f>IF(F154="NA","0000",IF(F154="A01","1000",IF(F154="A02","0000",IF(F154="A02","0300",IF(F154="A04","0200",ERROR)))))</f>
        <v>1000</v>
      </c>
      <c r="L154" s="25" t="str">
        <f t="shared" si="8"/>
        <v>060</v>
      </c>
      <c r="M154" s="25" t="str">
        <f t="shared" si="9"/>
        <v>00000</v>
      </c>
      <c r="N154" s="25">
        <v>3</v>
      </c>
      <c r="O154" s="25">
        <v>1</v>
      </c>
      <c r="P154" s="32" t="s">
        <v>24</v>
      </c>
      <c r="R154" s="9" t="s">
        <v>327</v>
      </c>
      <c r="S154" s="9" t="str">
        <f t="shared" si="11"/>
        <v>20180704-Str-Ml-Cott01-Uvpo1-M1000-D060-T00000-G03-R01-0147.JPG</v>
      </c>
      <c r="T154" s="1"/>
      <c r="U154" s="1"/>
      <c r="V154" s="1"/>
      <c r="W154" s="9"/>
    </row>
    <row r="155" spans="1:23" x14ac:dyDescent="0.25">
      <c r="A155" s="42" t="s">
        <v>4383</v>
      </c>
      <c r="B155" s="9" t="str">
        <f t="shared" si="10"/>
        <v>20180704</v>
      </c>
      <c r="C155" s="9" t="s">
        <v>872</v>
      </c>
      <c r="D155" s="9" t="s">
        <v>4225</v>
      </c>
      <c r="E155" s="42" t="s">
        <v>23</v>
      </c>
      <c r="F155" s="42" t="s">
        <v>277</v>
      </c>
      <c r="G155" s="42" t="s">
        <v>33</v>
      </c>
      <c r="H155" s="9" t="s">
        <v>26</v>
      </c>
      <c r="I155" s="42">
        <v>158</v>
      </c>
      <c r="J155" s="42" t="s">
        <v>24</v>
      </c>
      <c r="K155" s="25" t="str">
        <f>IF(F155="NA","0000",IF(F155="A01","1000",IF(F155="A02","0000",IF(F155="A02","0300",IF(F155="A04","0200",ERROR)))))</f>
        <v>1000</v>
      </c>
      <c r="L155" s="25" t="str">
        <f t="shared" si="8"/>
        <v>060</v>
      </c>
      <c r="M155" s="25" t="str">
        <f t="shared" si="9"/>
        <v>00000</v>
      </c>
      <c r="N155" s="25">
        <v>3</v>
      </c>
      <c r="O155" s="25">
        <v>1</v>
      </c>
      <c r="P155" s="32" t="s">
        <v>24</v>
      </c>
      <c r="R155" s="9" t="s">
        <v>329</v>
      </c>
      <c r="S155" s="9" t="str">
        <f t="shared" si="11"/>
        <v>20180704-Str-Ml-Cott01-Uvpo1-M1000-D060-T00000-G03-R01-0148.JPG</v>
      </c>
      <c r="T155" s="1"/>
      <c r="U155" s="1"/>
      <c r="V155" s="1"/>
    </row>
    <row r="156" spans="1:23" x14ac:dyDescent="0.25">
      <c r="A156" s="42" t="s">
        <v>4384</v>
      </c>
      <c r="B156" s="9" t="str">
        <f t="shared" si="10"/>
        <v>20180704</v>
      </c>
      <c r="C156" s="9" t="s">
        <v>872</v>
      </c>
      <c r="D156" s="9" t="s">
        <v>4225</v>
      </c>
      <c r="E156" s="42" t="s">
        <v>2219</v>
      </c>
      <c r="F156" s="42" t="s">
        <v>277</v>
      </c>
      <c r="G156" s="42" t="s">
        <v>33</v>
      </c>
      <c r="H156" s="9" t="s">
        <v>26</v>
      </c>
      <c r="I156" s="42">
        <v>24</v>
      </c>
      <c r="J156" s="42">
        <v>0</v>
      </c>
      <c r="K156" s="25" t="str">
        <f>IF(F156="NA","0000",IF(F156="A01","1000",IF(F156="A02","0000",IF(F156="A02","0300",IF(F156="A04","0200",ERROR)))))</f>
        <v>1000</v>
      </c>
      <c r="L156" s="25" t="str">
        <f t="shared" si="8"/>
        <v>060</v>
      </c>
      <c r="M156" s="25" t="str">
        <f t="shared" si="9"/>
        <v>00000</v>
      </c>
      <c r="N156" s="25">
        <v>3</v>
      </c>
      <c r="O156" s="25">
        <v>1</v>
      </c>
      <c r="P156" s="32" t="s">
        <v>24</v>
      </c>
      <c r="R156" s="9" t="s">
        <v>331</v>
      </c>
      <c r="S156" s="9" t="str">
        <f t="shared" si="11"/>
        <v>20180704-Str-Ml-Deni01-Uvpo1-M1000-D060-T00000-G03-R01-0149.JPG</v>
      </c>
      <c r="T156" s="1">
        <f>I156-I153</f>
        <v>-23</v>
      </c>
      <c r="U156" s="1">
        <f>I154-I152</f>
        <v>189</v>
      </c>
      <c r="V156" s="1">
        <f>T156/U156</f>
        <v>-0.12169312169312169</v>
      </c>
      <c r="W156" s="9">
        <f>I156/I156*100</f>
        <v>100</v>
      </c>
    </row>
    <row r="157" spans="1:23" x14ac:dyDescent="0.25">
      <c r="A157" s="42" t="s">
        <v>4385</v>
      </c>
      <c r="B157" s="9" t="str">
        <f t="shared" si="10"/>
        <v>20180704</v>
      </c>
      <c r="C157" s="9" t="s">
        <v>872</v>
      </c>
      <c r="D157" s="9" t="s">
        <v>4225</v>
      </c>
      <c r="E157" s="42" t="s">
        <v>2219</v>
      </c>
      <c r="F157" s="42" t="s">
        <v>277</v>
      </c>
      <c r="G157" s="42" t="s">
        <v>33</v>
      </c>
      <c r="H157" s="9" t="s">
        <v>26</v>
      </c>
      <c r="I157" s="42">
        <v>11</v>
      </c>
      <c r="J157" s="42">
        <v>0.5</v>
      </c>
      <c r="K157" s="25" t="str">
        <f>IF(F157="NA","0000",IF(F157="A01","1000",IF(F157="A02","0000",IF(F157="A02","0300",IF(F157="A04","0200",ERROR)))))</f>
        <v>1000</v>
      </c>
      <c r="L157" s="25" t="str">
        <f t="shared" si="8"/>
        <v>060</v>
      </c>
      <c r="M157" s="25" t="str">
        <f t="shared" si="9"/>
        <v>00030</v>
      </c>
      <c r="N157" s="25">
        <v>3</v>
      </c>
      <c r="O157" s="25">
        <v>1</v>
      </c>
      <c r="P157" s="32" t="s">
        <v>24</v>
      </c>
      <c r="R157" s="9" t="s">
        <v>333</v>
      </c>
      <c r="S157" s="9" t="str">
        <f t="shared" si="11"/>
        <v>20180704-Str-Ml-Deni01-Uvpo1-M1000-D060-T00030-G03-R01-0150.JPG</v>
      </c>
      <c r="T157" s="1"/>
      <c r="U157" s="1"/>
      <c r="V157" s="1"/>
      <c r="W157" s="9">
        <f>I157/I156*100</f>
        <v>45.833333333333329</v>
      </c>
    </row>
    <row r="158" spans="1:23" x14ac:dyDescent="0.25">
      <c r="A158" s="42" t="s">
        <v>4386</v>
      </c>
      <c r="B158" s="9" t="str">
        <f t="shared" si="10"/>
        <v>20180704</v>
      </c>
      <c r="C158" s="9" t="s">
        <v>872</v>
      </c>
      <c r="D158" s="9" t="s">
        <v>4225</v>
      </c>
      <c r="E158" s="42" t="s">
        <v>2219</v>
      </c>
      <c r="F158" s="42" t="s">
        <v>277</v>
      </c>
      <c r="G158" s="42" t="s">
        <v>33</v>
      </c>
      <c r="H158" s="9" t="s">
        <v>26</v>
      </c>
      <c r="I158" s="42">
        <v>13</v>
      </c>
      <c r="J158" s="42">
        <v>1</v>
      </c>
      <c r="K158" s="25" t="str">
        <f>IF(F158="NA","0000",IF(F158="A01","1000",IF(F158="A02","0000",IF(F158="A02","0300",IF(F158="A04","0200",ERROR)))))</f>
        <v>1000</v>
      </c>
      <c r="L158" s="25" t="str">
        <f t="shared" si="8"/>
        <v>060</v>
      </c>
      <c r="M158" s="25" t="str">
        <f t="shared" si="9"/>
        <v>00060</v>
      </c>
      <c r="N158" s="25">
        <v>3</v>
      </c>
      <c r="O158" s="25">
        <v>1</v>
      </c>
      <c r="P158" s="32" t="s">
        <v>24</v>
      </c>
      <c r="R158" s="9" t="s">
        <v>335</v>
      </c>
      <c r="S158" s="9" t="str">
        <f t="shared" si="11"/>
        <v>20180704-Str-Ml-Deni01-Uvpo1-M1000-D060-T00060-G03-R01-0151.JPG</v>
      </c>
      <c r="W158" s="9">
        <f>I158/I156*100</f>
        <v>54.166666666666664</v>
      </c>
    </row>
    <row r="159" spans="1:23" x14ac:dyDescent="0.25">
      <c r="A159" s="42" t="s">
        <v>4387</v>
      </c>
      <c r="B159" s="9" t="str">
        <f t="shared" si="10"/>
        <v>20180704</v>
      </c>
      <c r="C159" s="9" t="s">
        <v>872</v>
      </c>
      <c r="D159" s="9" t="s">
        <v>4225</v>
      </c>
      <c r="E159" s="42" t="s">
        <v>2219</v>
      </c>
      <c r="F159" s="42" t="s">
        <v>277</v>
      </c>
      <c r="G159" s="42" t="s">
        <v>33</v>
      </c>
      <c r="H159" s="9" t="s">
        <v>26</v>
      </c>
      <c r="I159" s="42">
        <v>12</v>
      </c>
      <c r="J159" s="42">
        <v>2</v>
      </c>
      <c r="K159" s="25" t="str">
        <f>IF(F159="NA","0000",IF(F159="A01","1000",IF(F159="A02","0000",IF(F159="A02","0300",IF(F159="A04","0200",ERROR)))))</f>
        <v>1000</v>
      </c>
      <c r="L159" s="25" t="str">
        <f t="shared" si="8"/>
        <v>060</v>
      </c>
      <c r="M159" s="25" t="str">
        <f t="shared" si="9"/>
        <v>00120</v>
      </c>
      <c r="N159" s="25">
        <v>3</v>
      </c>
      <c r="O159" s="25">
        <v>1</v>
      </c>
      <c r="P159" s="32" t="s">
        <v>24</v>
      </c>
      <c r="R159" s="9" t="s">
        <v>337</v>
      </c>
      <c r="S159" s="9" t="str">
        <f t="shared" si="11"/>
        <v>20180704-Str-Ml-Deni01-Uvpo1-M1000-D060-T00120-G03-R01-0152.JPG</v>
      </c>
      <c r="W159" s="9">
        <f>I159/I156*100</f>
        <v>50</v>
      </c>
    </row>
    <row r="160" spans="1:23" x14ac:dyDescent="0.25">
      <c r="A160" s="42" t="s">
        <v>4388</v>
      </c>
      <c r="B160" s="9" t="str">
        <f t="shared" si="10"/>
        <v>20180704</v>
      </c>
      <c r="C160" s="9" t="s">
        <v>872</v>
      </c>
      <c r="D160" s="9" t="s">
        <v>4225</v>
      </c>
      <c r="E160" s="42" t="s">
        <v>2219</v>
      </c>
      <c r="F160" s="42" t="s">
        <v>277</v>
      </c>
      <c r="G160" s="42" t="s">
        <v>33</v>
      </c>
      <c r="H160" s="9" t="s">
        <v>26</v>
      </c>
      <c r="I160" s="42">
        <v>0</v>
      </c>
      <c r="J160" s="42">
        <v>3</v>
      </c>
      <c r="K160" s="25" t="str">
        <f>IF(F160="NA","0000",IF(F160="A01","1000",IF(F160="A02","0000",IF(F160="A02","0300",IF(F160="A04","0200",ERROR)))))</f>
        <v>1000</v>
      </c>
      <c r="L160" s="25" t="str">
        <f t="shared" si="8"/>
        <v>060</v>
      </c>
      <c r="M160" s="25" t="str">
        <f t="shared" si="9"/>
        <v>00180</v>
      </c>
      <c r="N160" s="25">
        <v>3</v>
      </c>
      <c r="O160" s="25">
        <v>1</v>
      </c>
      <c r="P160" s="32" t="s">
        <v>24</v>
      </c>
      <c r="R160" s="9" t="s">
        <v>340</v>
      </c>
      <c r="S160" s="9" t="str">
        <f t="shared" si="11"/>
        <v>20180704-Str-Ml-Deni01-Uvpo1-M1000-D060-T00180-G03-R01-0153.JPG</v>
      </c>
      <c r="W160" s="9">
        <f>I160/I156*100</f>
        <v>0</v>
      </c>
    </row>
    <row r="161" spans="1:24" x14ac:dyDescent="0.25">
      <c r="A161" s="42" t="s">
        <v>4389</v>
      </c>
      <c r="B161" s="9" t="str">
        <f t="shared" si="10"/>
        <v>20180704</v>
      </c>
      <c r="C161" s="9" t="s">
        <v>872</v>
      </c>
      <c r="D161" s="9" t="s">
        <v>4225</v>
      </c>
      <c r="E161" s="42" t="s">
        <v>2219</v>
      </c>
      <c r="F161" s="42" t="s">
        <v>24</v>
      </c>
      <c r="G161" s="42" t="s">
        <v>25</v>
      </c>
      <c r="H161" s="9" t="s">
        <v>26</v>
      </c>
      <c r="I161" s="42">
        <v>7</v>
      </c>
      <c r="J161" s="42" t="s">
        <v>24</v>
      </c>
      <c r="K161" s="25" t="str">
        <f>IF(F161="NA","0000",IF(F161="A01","1000",IF(F161="A02","0000",IF(F161="A02","0300",IF(F161="A04","0200",ERROR)))))</f>
        <v>0000</v>
      </c>
      <c r="L161" s="25" t="str">
        <f t="shared" si="8"/>
        <v>000</v>
      </c>
      <c r="M161" s="25" t="str">
        <f t="shared" si="9"/>
        <v>00000</v>
      </c>
      <c r="N161" s="25">
        <v>4</v>
      </c>
      <c r="O161" s="25">
        <v>1</v>
      </c>
      <c r="P161" s="32" t="s">
        <v>4390</v>
      </c>
      <c r="R161" s="9" t="s">
        <v>342</v>
      </c>
      <c r="S161" s="9" t="str">
        <f t="shared" si="11"/>
        <v>20180704-Str-Ml-Deni01-Ndata-M0000-D000-T00000-G04-R01-0154.JPG</v>
      </c>
      <c r="W161" s="9"/>
    </row>
    <row r="162" spans="1:24" x14ac:dyDescent="0.25">
      <c r="A162" s="42" t="s">
        <v>4391</v>
      </c>
      <c r="B162" s="9" t="str">
        <f t="shared" si="10"/>
        <v>20180704</v>
      </c>
      <c r="C162" s="9" t="s">
        <v>872</v>
      </c>
      <c r="D162" s="9" t="s">
        <v>4225</v>
      </c>
      <c r="E162" s="42" t="s">
        <v>2219</v>
      </c>
      <c r="F162" s="42" t="s">
        <v>24</v>
      </c>
      <c r="G162" s="42" t="s">
        <v>33</v>
      </c>
      <c r="H162" s="9" t="s">
        <v>26</v>
      </c>
      <c r="I162" s="42">
        <v>178</v>
      </c>
      <c r="J162" s="42">
        <v>0</v>
      </c>
      <c r="K162" s="25" t="str">
        <f>IF(F162="NA","0000",IF(F162="A01","1000",IF(F162="A02","0000",IF(F162="A02","0300",IF(F162="A04","0200",ERROR)))))</f>
        <v>0000</v>
      </c>
      <c r="L162" s="25" t="str">
        <f t="shared" si="8"/>
        <v>000</v>
      </c>
      <c r="M162" s="25" t="str">
        <f t="shared" si="9"/>
        <v>00000</v>
      </c>
      <c r="N162" s="25">
        <v>4</v>
      </c>
      <c r="O162" s="25">
        <v>1</v>
      </c>
      <c r="P162" s="32" t="s">
        <v>4390</v>
      </c>
      <c r="R162" s="9" t="s">
        <v>344</v>
      </c>
      <c r="S162" s="9" t="str">
        <f t="shared" si="11"/>
        <v>20180704-Str-Ml-Deni01-Uvpo1-M0000-D000-T00000-G04-R01-0155.JPG</v>
      </c>
      <c r="W162" s="9"/>
      <c r="X162" s="9">
        <f>I162/I162*100</f>
        <v>100</v>
      </c>
    </row>
    <row r="163" spans="1:24" x14ac:dyDescent="0.25">
      <c r="A163" s="42" t="s">
        <v>4392</v>
      </c>
      <c r="B163" s="9" t="str">
        <f t="shared" si="10"/>
        <v>20180704</v>
      </c>
      <c r="C163" s="9" t="s">
        <v>872</v>
      </c>
      <c r="D163" s="9" t="s">
        <v>4225</v>
      </c>
      <c r="E163" s="42" t="s">
        <v>2219</v>
      </c>
      <c r="F163" s="42" t="s">
        <v>339</v>
      </c>
      <c r="G163" s="42" t="s">
        <v>33</v>
      </c>
      <c r="H163" s="9" t="s">
        <v>26</v>
      </c>
      <c r="I163" s="42">
        <v>49</v>
      </c>
      <c r="J163" s="42">
        <v>0.5</v>
      </c>
      <c r="K163" s="25" t="str">
        <f>IF(F163="NA","0000",IF(F163="A01","1000",IF(F163="A02","0000",IF(F163="A02","0300",IF(F163="A04","0200",ERROR)))))</f>
        <v>0000</v>
      </c>
      <c r="L163" s="25" t="str">
        <f t="shared" si="8"/>
        <v>060</v>
      </c>
      <c r="M163" s="25" t="str">
        <f t="shared" si="9"/>
        <v>00030</v>
      </c>
      <c r="N163" s="25">
        <v>4</v>
      </c>
      <c r="O163" s="25">
        <v>1</v>
      </c>
      <c r="P163" s="32" t="s">
        <v>4390</v>
      </c>
      <c r="R163" s="9" t="s">
        <v>346</v>
      </c>
      <c r="S163" s="9" t="str">
        <f t="shared" si="11"/>
        <v>20180704-Str-Ml-Deni01-Uvpo1-M0000-D060-T00030-G04-R01-0156.JPG</v>
      </c>
      <c r="W163" s="9"/>
      <c r="X163" s="9">
        <f>I163/I162*100</f>
        <v>27.528089887640451</v>
      </c>
    </row>
    <row r="164" spans="1:24" x14ac:dyDescent="0.25">
      <c r="A164" s="42" t="s">
        <v>4393</v>
      </c>
      <c r="B164" s="9" t="str">
        <f t="shared" si="10"/>
        <v>20180704</v>
      </c>
      <c r="C164" s="9" t="s">
        <v>872</v>
      </c>
      <c r="D164" s="9" t="s">
        <v>4225</v>
      </c>
      <c r="E164" s="42" t="s">
        <v>2219</v>
      </c>
      <c r="F164" s="42" t="s">
        <v>339</v>
      </c>
      <c r="G164" s="42" t="s">
        <v>33</v>
      </c>
      <c r="H164" s="9" t="s">
        <v>26</v>
      </c>
      <c r="I164" s="42">
        <v>43</v>
      </c>
      <c r="J164" s="42">
        <v>1</v>
      </c>
      <c r="K164" s="25" t="str">
        <f>IF(F164="NA","0000",IF(F164="A01","1000",IF(F164="A02","0000",IF(F164="A02","0300",IF(F164="A04","0200",ERROR)))))</f>
        <v>0000</v>
      </c>
      <c r="L164" s="25" t="str">
        <f t="shared" si="8"/>
        <v>060</v>
      </c>
      <c r="M164" s="25" t="str">
        <f t="shared" si="9"/>
        <v>00060</v>
      </c>
      <c r="N164" s="25">
        <v>4</v>
      </c>
      <c r="O164" s="25">
        <v>1</v>
      </c>
      <c r="P164" s="32" t="s">
        <v>4390</v>
      </c>
      <c r="R164" s="9" t="s">
        <v>348</v>
      </c>
      <c r="S164" s="9" t="str">
        <f t="shared" si="11"/>
        <v>20180704-Str-Ml-Deni01-Uvpo1-M0000-D060-T00060-G04-R01-0157.JPG</v>
      </c>
      <c r="W164" s="9"/>
      <c r="X164" s="9">
        <f>I164/I162*100</f>
        <v>24.157303370786519</v>
      </c>
    </row>
    <row r="165" spans="1:24" x14ac:dyDescent="0.25">
      <c r="A165" s="42" t="s">
        <v>4394</v>
      </c>
      <c r="B165" s="9" t="str">
        <f t="shared" si="10"/>
        <v>20180704</v>
      </c>
      <c r="C165" s="9" t="s">
        <v>872</v>
      </c>
      <c r="D165" s="9" t="s">
        <v>4225</v>
      </c>
      <c r="E165" s="42" t="s">
        <v>2219</v>
      </c>
      <c r="F165" s="42" t="s">
        <v>339</v>
      </c>
      <c r="G165" s="42" t="s">
        <v>33</v>
      </c>
      <c r="H165" s="9" t="s">
        <v>26</v>
      </c>
      <c r="I165" s="42">
        <v>4</v>
      </c>
      <c r="J165" s="42">
        <v>2</v>
      </c>
      <c r="K165" s="25" t="str">
        <f>IF(F165="NA","0000",IF(F165="A01","1000",IF(F165="A02","0000",IF(F165="A02","0300",IF(F165="A04","0200",ERROR)))))</f>
        <v>0000</v>
      </c>
      <c r="L165" s="25" t="str">
        <f t="shared" si="8"/>
        <v>060</v>
      </c>
      <c r="M165" s="25" t="str">
        <f t="shared" si="9"/>
        <v>00120</v>
      </c>
      <c r="N165" s="25">
        <v>4</v>
      </c>
      <c r="O165" s="25">
        <v>1</v>
      </c>
      <c r="P165" s="32" t="s">
        <v>4390</v>
      </c>
      <c r="R165" s="9" t="s">
        <v>350</v>
      </c>
      <c r="S165" s="9" t="str">
        <f t="shared" si="11"/>
        <v>20180704-Str-Ml-Deni01-Uvpo1-M0000-D060-T00120-G04-R01-0158.JPG</v>
      </c>
      <c r="W165" s="9"/>
      <c r="X165" s="9">
        <f>I165/I162*100</f>
        <v>2.2471910112359552</v>
      </c>
    </row>
    <row r="166" spans="1:24" x14ac:dyDescent="0.25">
      <c r="A166" s="42" t="s">
        <v>4395</v>
      </c>
      <c r="B166" s="9" t="str">
        <f t="shared" si="10"/>
        <v>20180704</v>
      </c>
      <c r="C166" s="9" t="s">
        <v>872</v>
      </c>
      <c r="D166" s="9" t="s">
        <v>4225</v>
      </c>
      <c r="E166" s="42" t="s">
        <v>2219</v>
      </c>
      <c r="F166" s="42" t="s">
        <v>339</v>
      </c>
      <c r="G166" s="42" t="s">
        <v>33</v>
      </c>
      <c r="H166" s="9" t="s">
        <v>26</v>
      </c>
      <c r="I166" s="42">
        <v>0</v>
      </c>
      <c r="J166" s="42">
        <v>3</v>
      </c>
      <c r="K166" s="25" t="str">
        <f>IF(F166="NA","0000",IF(F166="A01","1000",IF(F166="A02","0000",IF(F166="A02","0300",IF(F166="A04","0200",ERROR)))))</f>
        <v>0000</v>
      </c>
      <c r="L166" s="25" t="str">
        <f t="shared" si="8"/>
        <v>060</v>
      </c>
      <c r="M166" s="25" t="str">
        <f t="shared" si="9"/>
        <v>00180</v>
      </c>
      <c r="N166" s="25">
        <v>4</v>
      </c>
      <c r="O166" s="25">
        <v>1</v>
      </c>
      <c r="P166" s="32" t="s">
        <v>4390</v>
      </c>
      <c r="R166" s="9" t="s">
        <v>352</v>
      </c>
      <c r="S166" s="9" t="str">
        <f t="shared" si="11"/>
        <v>20180704-Str-Ml-Deni01-Uvpo1-M0000-D060-T00180-G04-R01-0159.JPG</v>
      </c>
      <c r="X166" s="9">
        <f>I166/I162*100</f>
        <v>0</v>
      </c>
    </row>
    <row r="167" spans="1:24" x14ac:dyDescent="0.25">
      <c r="A167" s="42" t="s">
        <v>4396</v>
      </c>
      <c r="B167" s="9" t="str">
        <f t="shared" si="10"/>
        <v>20180706</v>
      </c>
      <c r="C167" s="9" t="s">
        <v>872</v>
      </c>
      <c r="D167" s="9" t="s">
        <v>4225</v>
      </c>
      <c r="E167" s="42" t="s">
        <v>23</v>
      </c>
      <c r="F167" s="42" t="s">
        <v>24</v>
      </c>
      <c r="G167" s="42" t="s">
        <v>25</v>
      </c>
      <c r="H167" s="9" t="s">
        <v>26</v>
      </c>
      <c r="I167" s="42">
        <v>0</v>
      </c>
      <c r="J167" s="42" t="s">
        <v>24</v>
      </c>
      <c r="K167" s="25" t="str">
        <f>IF(F167="NA","0000",IF(F167="A01","1000",IF(F167="A02","0000",IF(F167="A02","0300",IF(F167="A04","0200",ERROR)))))</f>
        <v>0000</v>
      </c>
      <c r="L167" s="25" t="str">
        <f t="shared" si="8"/>
        <v>000</v>
      </c>
      <c r="M167" s="25" t="str">
        <f t="shared" si="9"/>
        <v>00000</v>
      </c>
      <c r="N167" s="25">
        <v>3</v>
      </c>
      <c r="O167" s="25">
        <v>2</v>
      </c>
      <c r="P167" s="32" t="s">
        <v>24</v>
      </c>
      <c r="R167" s="9" t="s">
        <v>356</v>
      </c>
      <c r="S167" s="9" t="str">
        <f t="shared" si="11"/>
        <v>20180706-Str-Ml-Cott01-Ndata-M0000-D000-T00000-G03-R02-0161.JPG</v>
      </c>
      <c r="T167" s="1"/>
      <c r="U167" s="1"/>
      <c r="V167" s="1"/>
    </row>
    <row r="168" spans="1:24" x14ac:dyDescent="0.25">
      <c r="A168" s="42" t="s">
        <v>4397</v>
      </c>
      <c r="B168" s="9" t="str">
        <f t="shared" si="10"/>
        <v>20180706</v>
      </c>
      <c r="C168" s="9" t="s">
        <v>872</v>
      </c>
      <c r="D168" s="9" t="s">
        <v>4225</v>
      </c>
      <c r="E168" s="42" t="s">
        <v>2219</v>
      </c>
      <c r="F168" s="42" t="s">
        <v>24</v>
      </c>
      <c r="G168" s="42" t="s">
        <v>25</v>
      </c>
      <c r="H168" s="9" t="s">
        <v>26</v>
      </c>
      <c r="I168" s="42">
        <v>1</v>
      </c>
      <c r="J168" s="42" t="s">
        <v>24</v>
      </c>
      <c r="K168" s="25" t="str">
        <f>IF(F168="NA","0000",IF(F168="A01","1000",IF(F168="A02","0000",IF(F168="A02","0300",IF(F168="A04","0200",ERROR)))))</f>
        <v>0000</v>
      </c>
      <c r="L168" s="25" t="str">
        <f t="shared" si="8"/>
        <v>000</v>
      </c>
      <c r="M168" s="25" t="str">
        <f t="shared" si="9"/>
        <v>00000</v>
      </c>
      <c r="N168" s="25">
        <v>3</v>
      </c>
      <c r="O168" s="25">
        <v>2</v>
      </c>
      <c r="P168" s="32" t="s">
        <v>24</v>
      </c>
      <c r="R168" s="9" t="s">
        <v>358</v>
      </c>
      <c r="S168" s="9" t="str">
        <f t="shared" si="11"/>
        <v>20180706-Str-Ml-Deni01-Ndata-M0000-D000-T00000-G03-R02-0162.JPG</v>
      </c>
      <c r="T168" s="1"/>
      <c r="U168" s="1"/>
      <c r="V168" s="1"/>
    </row>
    <row r="169" spans="1:24" x14ac:dyDescent="0.25">
      <c r="A169" s="42" t="s">
        <v>4398</v>
      </c>
      <c r="B169" s="9" t="str">
        <f t="shared" si="10"/>
        <v>20180706</v>
      </c>
      <c r="C169" s="9" t="s">
        <v>872</v>
      </c>
      <c r="D169" s="9" t="s">
        <v>4225</v>
      </c>
      <c r="E169" s="42" t="s">
        <v>23</v>
      </c>
      <c r="F169" s="42" t="s">
        <v>277</v>
      </c>
      <c r="G169" s="42" t="s">
        <v>33</v>
      </c>
      <c r="H169" s="9" t="s">
        <v>26</v>
      </c>
      <c r="I169" s="42">
        <v>148</v>
      </c>
      <c r="J169" s="42" t="s">
        <v>24</v>
      </c>
      <c r="K169" s="25" t="str">
        <f>IF(F169="NA","0000",IF(F169="A01","1000",IF(F169="A02","0000",IF(F169="A02","0300",IF(F169="A04","0200",ERROR)))))</f>
        <v>1000</v>
      </c>
      <c r="L169" s="25" t="str">
        <f t="shared" si="8"/>
        <v>060</v>
      </c>
      <c r="M169" s="25" t="str">
        <f t="shared" si="9"/>
        <v>00000</v>
      </c>
      <c r="N169" s="25">
        <v>3</v>
      </c>
      <c r="O169" s="25">
        <v>2</v>
      </c>
      <c r="P169" s="32" t="s">
        <v>24</v>
      </c>
      <c r="R169" s="9" t="s">
        <v>360</v>
      </c>
      <c r="S169" s="9" t="str">
        <f t="shared" si="11"/>
        <v>20180706-Str-Ml-Cott01-Uvpo1-M1000-D060-T00000-G03-R02-0163.JPG</v>
      </c>
      <c r="T169" s="1"/>
      <c r="U169" s="1"/>
      <c r="V169" s="1"/>
    </row>
    <row r="170" spans="1:24" x14ac:dyDescent="0.25">
      <c r="A170" s="42" t="s">
        <v>4399</v>
      </c>
      <c r="B170" s="9" t="str">
        <f t="shared" si="10"/>
        <v>20180706</v>
      </c>
      <c r="C170" s="9" t="s">
        <v>872</v>
      </c>
      <c r="D170" s="9" t="s">
        <v>4225</v>
      </c>
      <c r="E170" s="42" t="s">
        <v>23</v>
      </c>
      <c r="F170" s="42" t="s">
        <v>277</v>
      </c>
      <c r="G170" s="42" t="s">
        <v>33</v>
      </c>
      <c r="H170" s="9" t="s">
        <v>26</v>
      </c>
      <c r="I170" s="42">
        <v>104</v>
      </c>
      <c r="J170" s="42" t="s">
        <v>24</v>
      </c>
      <c r="K170" s="25" t="str">
        <f>IF(F170="NA","0000",IF(F170="A01","1000",IF(F170="A02","0000",IF(F170="A02","0300",IF(F170="A04","0200",ERROR)))))</f>
        <v>1000</v>
      </c>
      <c r="L170" s="25" t="str">
        <f t="shared" si="8"/>
        <v>060</v>
      </c>
      <c r="M170" s="25" t="str">
        <f t="shared" si="9"/>
        <v>00000</v>
      </c>
      <c r="N170" s="25">
        <v>3</v>
      </c>
      <c r="O170" s="25">
        <v>2</v>
      </c>
      <c r="P170" s="32" t="s">
        <v>24</v>
      </c>
      <c r="R170" s="9" t="s">
        <v>362</v>
      </c>
      <c r="S170" s="9" t="str">
        <f t="shared" si="11"/>
        <v>20180706-Str-Ml-Cott01-Uvpo1-M1000-D060-T00000-G03-R02-0164.JPG</v>
      </c>
      <c r="T170" s="1"/>
      <c r="U170" s="1"/>
      <c r="V170" s="1"/>
    </row>
    <row r="171" spans="1:24" x14ac:dyDescent="0.25">
      <c r="A171" s="42" t="s">
        <v>4400</v>
      </c>
      <c r="B171" s="9" t="str">
        <f t="shared" si="10"/>
        <v>20180706</v>
      </c>
      <c r="C171" s="9" t="s">
        <v>872</v>
      </c>
      <c r="D171" s="9" t="s">
        <v>4225</v>
      </c>
      <c r="E171" s="42" t="s">
        <v>2219</v>
      </c>
      <c r="F171" s="42" t="s">
        <v>277</v>
      </c>
      <c r="G171" s="42" t="s">
        <v>33</v>
      </c>
      <c r="H171" s="9" t="s">
        <v>26</v>
      </c>
      <c r="I171" s="42">
        <v>24</v>
      </c>
      <c r="J171" s="42">
        <v>0</v>
      </c>
      <c r="K171" s="25" t="str">
        <f>IF(F171="NA","0000",IF(F171="A01","1000",IF(F171="A02","0000",IF(F171="A02","0300",IF(F171="A04","0200",ERROR)))))</f>
        <v>1000</v>
      </c>
      <c r="L171" s="25" t="str">
        <f t="shared" si="8"/>
        <v>060</v>
      </c>
      <c r="M171" s="25" t="str">
        <f t="shared" si="9"/>
        <v>00000</v>
      </c>
      <c r="N171" s="25">
        <v>3</v>
      </c>
      <c r="O171" s="25">
        <v>2</v>
      </c>
      <c r="P171" s="32" t="s">
        <v>24</v>
      </c>
      <c r="R171" s="9" t="s">
        <v>364</v>
      </c>
      <c r="S171" s="9" t="str">
        <f t="shared" si="11"/>
        <v>20180706-Str-Ml-Deni01-Uvpo1-M1000-D060-T00000-G03-R02-0165.JPG</v>
      </c>
      <c r="T171" s="1">
        <f>I171-I168</f>
        <v>23</v>
      </c>
      <c r="U171" s="1">
        <f>I169-I167</f>
        <v>148</v>
      </c>
      <c r="V171" s="1">
        <f>T171/U171</f>
        <v>0.1554054054054054</v>
      </c>
      <c r="W171" s="9">
        <f>I171/I171*100</f>
        <v>100</v>
      </c>
    </row>
    <row r="172" spans="1:24" x14ac:dyDescent="0.25">
      <c r="A172" s="42" t="s">
        <v>4401</v>
      </c>
      <c r="B172" s="9" t="str">
        <f t="shared" si="10"/>
        <v>20180706</v>
      </c>
      <c r="C172" s="9" t="s">
        <v>872</v>
      </c>
      <c r="D172" s="9" t="s">
        <v>4225</v>
      </c>
      <c r="E172" s="42" t="s">
        <v>2219</v>
      </c>
      <c r="F172" s="42" t="s">
        <v>277</v>
      </c>
      <c r="G172" s="42" t="s">
        <v>33</v>
      </c>
      <c r="H172" s="9" t="s">
        <v>26</v>
      </c>
      <c r="I172" s="42">
        <v>4</v>
      </c>
      <c r="J172" s="42">
        <v>0.5</v>
      </c>
      <c r="K172" s="25" t="str">
        <f>IF(F172="NA","0000",IF(F172="A01","1000",IF(F172="A02","0000",IF(F172="A02","0300",IF(F172="A04","0200",ERROR)))))</f>
        <v>1000</v>
      </c>
      <c r="L172" s="25" t="str">
        <f t="shared" si="8"/>
        <v>060</v>
      </c>
      <c r="M172" s="25" t="str">
        <f t="shared" si="9"/>
        <v>00030</v>
      </c>
      <c r="N172" s="25">
        <v>3</v>
      </c>
      <c r="O172" s="25">
        <v>2</v>
      </c>
      <c r="P172" s="32" t="s">
        <v>24</v>
      </c>
      <c r="R172" s="9" t="s">
        <v>366</v>
      </c>
      <c r="S172" s="9" t="str">
        <f t="shared" si="11"/>
        <v>20180706-Str-Ml-Deni01-Uvpo1-M1000-D060-T00030-G03-R02-0166.JPG</v>
      </c>
      <c r="W172" s="9">
        <f>I172/I171*100</f>
        <v>16.666666666666664</v>
      </c>
    </row>
    <row r="173" spans="1:24" x14ac:dyDescent="0.25">
      <c r="A173" s="42" t="s">
        <v>4402</v>
      </c>
      <c r="B173" s="9" t="str">
        <f t="shared" si="10"/>
        <v>20180706</v>
      </c>
      <c r="C173" s="9" t="s">
        <v>872</v>
      </c>
      <c r="D173" s="9" t="s">
        <v>4225</v>
      </c>
      <c r="E173" s="42" t="s">
        <v>2219</v>
      </c>
      <c r="F173" s="42" t="s">
        <v>277</v>
      </c>
      <c r="G173" s="42" t="s">
        <v>33</v>
      </c>
      <c r="H173" s="9" t="s">
        <v>26</v>
      </c>
      <c r="I173" s="42">
        <v>2</v>
      </c>
      <c r="J173" s="42">
        <v>1</v>
      </c>
      <c r="K173" s="25" t="str">
        <f>IF(F173="NA","0000",IF(F173="A01","1000",IF(F173="A02","0000",IF(F173="A02","0300",IF(F173="A04","0200",ERROR)))))</f>
        <v>1000</v>
      </c>
      <c r="L173" s="25" t="str">
        <f t="shared" si="8"/>
        <v>060</v>
      </c>
      <c r="M173" s="25" t="str">
        <f t="shared" si="9"/>
        <v>00060</v>
      </c>
      <c r="N173" s="25">
        <v>3</v>
      </c>
      <c r="O173" s="25">
        <v>2</v>
      </c>
      <c r="P173" s="32" t="s">
        <v>24</v>
      </c>
      <c r="R173" s="9" t="s">
        <v>368</v>
      </c>
      <c r="S173" s="9" t="str">
        <f t="shared" si="11"/>
        <v>20180706-Str-Ml-Deni01-Uvpo1-M1000-D060-T00060-G03-R02-0167.JPG</v>
      </c>
      <c r="W173" s="9">
        <f>I173/I171*100</f>
        <v>8.3333333333333321</v>
      </c>
    </row>
    <row r="174" spans="1:24" x14ac:dyDescent="0.25">
      <c r="A174" s="42" t="s">
        <v>4403</v>
      </c>
      <c r="B174" s="9" t="str">
        <f t="shared" si="10"/>
        <v>20180708</v>
      </c>
      <c r="C174" s="9" t="s">
        <v>872</v>
      </c>
      <c r="D174" s="9" t="s">
        <v>4225</v>
      </c>
      <c r="E174" s="42" t="s">
        <v>2219</v>
      </c>
      <c r="F174" s="42" t="s">
        <v>277</v>
      </c>
      <c r="G174" s="42" t="s">
        <v>33</v>
      </c>
      <c r="H174" s="9" t="s">
        <v>26</v>
      </c>
      <c r="I174" s="42">
        <v>1</v>
      </c>
      <c r="J174" s="42">
        <v>2</v>
      </c>
      <c r="K174" s="25" t="str">
        <f>IF(F174="NA","0000",IF(F174="A01","1000",IF(F174="A02","0000",IF(F174="A02","0300",IF(F174="A04","0200",ERROR)))))</f>
        <v>1000</v>
      </c>
      <c r="L174" s="25" t="str">
        <f t="shared" si="8"/>
        <v>060</v>
      </c>
      <c r="M174" s="25" t="str">
        <f t="shared" si="9"/>
        <v>00120</v>
      </c>
      <c r="N174" s="25">
        <v>3</v>
      </c>
      <c r="O174" s="25">
        <v>2</v>
      </c>
      <c r="P174" s="32" t="s">
        <v>24</v>
      </c>
      <c r="R174" s="9" t="s">
        <v>409</v>
      </c>
      <c r="S174" s="9" t="str">
        <f t="shared" si="11"/>
        <v>20180708-Str-Ml-Deni01-Uvpo1-M1000-D060-T00120-G03-R02-0187.JPG</v>
      </c>
      <c r="W174" s="9">
        <f>I174/I171*100</f>
        <v>4.1666666666666661</v>
      </c>
    </row>
    <row r="175" spans="1:24" x14ac:dyDescent="0.25">
      <c r="A175" s="42" t="s">
        <v>4404</v>
      </c>
      <c r="B175" s="9" t="str">
        <f t="shared" si="10"/>
        <v>20180708</v>
      </c>
      <c r="C175" s="9" t="s">
        <v>872</v>
      </c>
      <c r="D175" s="9" t="s">
        <v>4225</v>
      </c>
      <c r="E175" s="42" t="s">
        <v>2219</v>
      </c>
      <c r="F175" s="42" t="s">
        <v>277</v>
      </c>
      <c r="G175" s="42" t="s">
        <v>33</v>
      </c>
      <c r="H175" s="9" t="s">
        <v>26</v>
      </c>
      <c r="I175" s="42">
        <v>0</v>
      </c>
      <c r="J175" s="42">
        <v>3</v>
      </c>
      <c r="K175" s="25" t="str">
        <f>IF(F175="NA","0000",IF(F175="A01","1000",IF(F175="A02","0000",IF(F175="A02","0300",IF(F175="A04","0200",ERROR)))))</f>
        <v>1000</v>
      </c>
      <c r="L175" s="25" t="str">
        <f t="shared" si="8"/>
        <v>060</v>
      </c>
      <c r="M175" s="25" t="str">
        <f t="shared" si="9"/>
        <v>00180</v>
      </c>
      <c r="N175" s="25">
        <v>3</v>
      </c>
      <c r="O175" s="25">
        <v>2</v>
      </c>
      <c r="P175" s="32" t="s">
        <v>24</v>
      </c>
      <c r="R175" s="9" t="s">
        <v>415</v>
      </c>
      <c r="S175" s="9" t="str">
        <f t="shared" si="11"/>
        <v>20180708-Str-Ml-Deni01-Uvpo1-M1000-D060-T00180-G03-R02-0190.JPG</v>
      </c>
      <c r="W175" s="9">
        <f>I175/I171*100</f>
        <v>0</v>
      </c>
    </row>
    <row r="176" spans="1:24" x14ac:dyDescent="0.25">
      <c r="A176" s="42" t="s">
        <v>4405</v>
      </c>
      <c r="B176" s="9" t="str">
        <f t="shared" si="10"/>
        <v>20180706</v>
      </c>
      <c r="C176" s="9" t="s">
        <v>872</v>
      </c>
      <c r="D176" s="9" t="s">
        <v>4225</v>
      </c>
      <c r="E176" s="42" t="s">
        <v>2219</v>
      </c>
      <c r="F176" s="42" t="s">
        <v>24</v>
      </c>
      <c r="G176" s="42" t="s">
        <v>25</v>
      </c>
      <c r="H176" s="9" t="s">
        <v>26</v>
      </c>
      <c r="I176" s="42">
        <v>1</v>
      </c>
      <c r="J176" s="42" t="s">
        <v>24</v>
      </c>
      <c r="K176" s="25" t="str">
        <f>IF(F176="NA","0000",IF(F176="A01","1000",IF(F176="A02","0000",IF(F176="A02","0300",IF(F176="A04","0200",ERROR)))))</f>
        <v>0000</v>
      </c>
      <c r="L176" s="25" t="str">
        <f t="shared" si="8"/>
        <v>000</v>
      </c>
      <c r="M176" s="25" t="str">
        <f t="shared" si="9"/>
        <v>00000</v>
      </c>
      <c r="N176" s="25">
        <v>4</v>
      </c>
      <c r="O176" s="25">
        <v>2</v>
      </c>
      <c r="P176" s="32" t="s">
        <v>4390</v>
      </c>
      <c r="R176" s="9" t="s">
        <v>370</v>
      </c>
      <c r="S176" s="9" t="str">
        <f t="shared" si="11"/>
        <v>20180706-Str-Ml-Deni01-Ndata-M0000-D000-T00000-G04-R02-0168.JPG</v>
      </c>
      <c r="W176" s="9"/>
    </row>
    <row r="177" spans="1:24" x14ac:dyDescent="0.25">
      <c r="A177" s="42" t="s">
        <v>4406</v>
      </c>
      <c r="B177" s="9" t="str">
        <f t="shared" si="10"/>
        <v>20180706</v>
      </c>
      <c r="C177" s="9" t="s">
        <v>872</v>
      </c>
      <c r="D177" s="9" t="s">
        <v>4225</v>
      </c>
      <c r="E177" s="42" t="s">
        <v>2219</v>
      </c>
      <c r="F177" s="42" t="s">
        <v>339</v>
      </c>
      <c r="G177" s="42" t="s">
        <v>33</v>
      </c>
      <c r="H177" s="9" t="s">
        <v>26</v>
      </c>
      <c r="I177" s="42">
        <v>210</v>
      </c>
      <c r="J177" s="42">
        <v>0</v>
      </c>
      <c r="K177" s="25" t="str">
        <f>IF(F177="NA","0000",IF(F177="A01","1000",IF(F177="A02","0000",IF(F177="A02","0300",IF(F177="A04","0200",ERROR)))))</f>
        <v>0000</v>
      </c>
      <c r="L177" s="25" t="str">
        <f t="shared" si="8"/>
        <v>060</v>
      </c>
      <c r="M177" s="25" t="str">
        <f t="shared" si="9"/>
        <v>00000</v>
      </c>
      <c r="N177" s="25">
        <v>4</v>
      </c>
      <c r="O177" s="25">
        <v>2</v>
      </c>
      <c r="P177" s="32" t="s">
        <v>4390</v>
      </c>
      <c r="R177" s="9" t="s">
        <v>372</v>
      </c>
      <c r="S177" s="9" t="str">
        <f t="shared" si="11"/>
        <v>20180706-Str-Ml-Deni01-Uvpo1-M0000-D060-T00000-G04-R02-0169.JPG</v>
      </c>
      <c r="X177" s="9">
        <f>I177/I177*100</f>
        <v>100</v>
      </c>
    </row>
    <row r="178" spans="1:24" x14ac:dyDescent="0.25">
      <c r="A178" s="42" t="s">
        <v>4407</v>
      </c>
      <c r="B178" s="9" t="str">
        <f t="shared" si="10"/>
        <v>20180706</v>
      </c>
      <c r="C178" s="9" t="s">
        <v>872</v>
      </c>
      <c r="D178" s="9" t="s">
        <v>4225</v>
      </c>
      <c r="E178" s="42" t="s">
        <v>2219</v>
      </c>
      <c r="F178" s="42" t="s">
        <v>339</v>
      </c>
      <c r="G178" s="42" t="s">
        <v>33</v>
      </c>
      <c r="H178" s="9" t="s">
        <v>26</v>
      </c>
      <c r="I178" s="42">
        <v>66</v>
      </c>
      <c r="J178" s="42">
        <v>0.5</v>
      </c>
      <c r="K178" s="25" t="str">
        <f>IF(F178="NA","0000",IF(F178="A01","1000",IF(F178="A02","0000",IF(F178="A02","0300",IF(F178="A04","0200",ERROR)))))</f>
        <v>0000</v>
      </c>
      <c r="L178" s="25" t="str">
        <f t="shared" si="8"/>
        <v>060</v>
      </c>
      <c r="M178" s="25" t="str">
        <f t="shared" si="9"/>
        <v>00030</v>
      </c>
      <c r="N178" s="25">
        <v>4</v>
      </c>
      <c r="O178" s="25">
        <v>2</v>
      </c>
      <c r="P178" s="32" t="s">
        <v>4390</v>
      </c>
      <c r="R178" s="9" t="s">
        <v>374</v>
      </c>
      <c r="S178" s="9" t="str">
        <f t="shared" si="11"/>
        <v>20180706-Str-Ml-Deni01-Uvpo1-M0000-D060-T00030-G04-R02-0170.JPG</v>
      </c>
      <c r="X178" s="9">
        <f>I178/I177*100</f>
        <v>31.428571428571427</v>
      </c>
    </row>
    <row r="179" spans="1:24" x14ac:dyDescent="0.25">
      <c r="A179" s="42" t="s">
        <v>4408</v>
      </c>
      <c r="B179" s="9" t="str">
        <f t="shared" si="10"/>
        <v>20180706</v>
      </c>
      <c r="C179" s="9" t="s">
        <v>872</v>
      </c>
      <c r="D179" s="9" t="s">
        <v>4225</v>
      </c>
      <c r="E179" s="42" t="s">
        <v>2219</v>
      </c>
      <c r="F179" s="42" t="s">
        <v>339</v>
      </c>
      <c r="G179" s="42" t="s">
        <v>33</v>
      </c>
      <c r="H179" s="9" t="s">
        <v>26</v>
      </c>
      <c r="I179" s="42">
        <v>11</v>
      </c>
      <c r="J179" s="42">
        <v>1</v>
      </c>
      <c r="K179" s="25" t="str">
        <f>IF(F179="NA","0000",IF(F179="A01","1000",IF(F179="A02","0000",IF(F179="A02","0300",IF(F179="A04","0200",ERROR)))))</f>
        <v>0000</v>
      </c>
      <c r="L179" s="25" t="str">
        <f t="shared" si="8"/>
        <v>060</v>
      </c>
      <c r="M179" s="25" t="str">
        <f t="shared" si="9"/>
        <v>00060</v>
      </c>
      <c r="N179" s="25">
        <v>4</v>
      </c>
      <c r="O179" s="25">
        <v>2</v>
      </c>
      <c r="P179" s="32" t="s">
        <v>4390</v>
      </c>
      <c r="R179" s="9" t="s">
        <v>376</v>
      </c>
      <c r="S179" s="9" t="str">
        <f t="shared" si="11"/>
        <v>20180706-Str-Ml-Deni01-Uvpo1-M0000-D060-T00060-G04-R02-0171.JPG</v>
      </c>
      <c r="X179" s="9">
        <f>I179/I177*100</f>
        <v>5.2380952380952381</v>
      </c>
    </row>
    <row r="180" spans="1:24" x14ac:dyDescent="0.25">
      <c r="A180" s="42" t="s">
        <v>4409</v>
      </c>
      <c r="B180" s="9" t="str">
        <f t="shared" si="10"/>
        <v>20180708</v>
      </c>
      <c r="C180" s="9" t="s">
        <v>872</v>
      </c>
      <c r="D180" s="9" t="s">
        <v>4225</v>
      </c>
      <c r="E180" s="42" t="s">
        <v>2219</v>
      </c>
      <c r="F180" s="42" t="s">
        <v>339</v>
      </c>
      <c r="G180" s="42" t="s">
        <v>33</v>
      </c>
      <c r="H180" s="9" t="s">
        <v>26</v>
      </c>
      <c r="I180" s="42">
        <v>4</v>
      </c>
      <c r="J180" s="42">
        <v>2</v>
      </c>
      <c r="K180" s="25" t="str">
        <f>IF(F180="NA","0000",IF(F180="A01","1000",IF(F180="A02","0000",IF(F180="A02","0300",IF(F180="A04","0200",ERROR)))))</f>
        <v>0000</v>
      </c>
      <c r="L180" s="25" t="str">
        <f t="shared" si="8"/>
        <v>060</v>
      </c>
      <c r="M180" s="25" t="str">
        <f t="shared" si="9"/>
        <v>00120</v>
      </c>
      <c r="N180" s="25">
        <v>4</v>
      </c>
      <c r="O180" s="25">
        <v>2</v>
      </c>
      <c r="P180" s="32" t="s">
        <v>4390</v>
      </c>
      <c r="R180" s="9" t="s">
        <v>411</v>
      </c>
      <c r="S180" s="9" t="str">
        <f t="shared" si="11"/>
        <v>20180708-Str-Ml-Deni01-Uvpo1-M0000-D060-T00120-G04-R02-0188.JPG</v>
      </c>
      <c r="X180" s="9">
        <f>I180/I177*100</f>
        <v>1.9047619047619049</v>
      </c>
    </row>
    <row r="181" spans="1:24" x14ac:dyDescent="0.25">
      <c r="A181" s="42" t="s">
        <v>4410</v>
      </c>
      <c r="B181" s="9" t="str">
        <f t="shared" si="10"/>
        <v>20180708</v>
      </c>
      <c r="C181" s="9" t="s">
        <v>872</v>
      </c>
      <c r="D181" s="9" t="s">
        <v>4225</v>
      </c>
      <c r="E181" s="42" t="s">
        <v>2219</v>
      </c>
      <c r="F181" s="42" t="s">
        <v>339</v>
      </c>
      <c r="G181" s="42" t="s">
        <v>33</v>
      </c>
      <c r="H181" s="9" t="s">
        <v>26</v>
      </c>
      <c r="I181" s="42">
        <v>2</v>
      </c>
      <c r="J181" s="42">
        <v>3</v>
      </c>
      <c r="K181" s="25" t="str">
        <f>IF(F181="NA","0000",IF(F181="A01","1000",IF(F181="A02","0000",IF(F181="A02","0300",IF(F181="A04","0200",ERROR)))))</f>
        <v>0000</v>
      </c>
      <c r="L181" s="25" t="str">
        <f t="shared" si="8"/>
        <v>060</v>
      </c>
      <c r="M181" s="25" t="str">
        <f t="shared" si="9"/>
        <v>00180</v>
      </c>
      <c r="N181" s="25">
        <v>4</v>
      </c>
      <c r="O181" s="25">
        <v>2</v>
      </c>
      <c r="P181" s="32" t="s">
        <v>4390</v>
      </c>
      <c r="R181" s="9" t="s">
        <v>413</v>
      </c>
      <c r="S181" s="9" t="str">
        <f t="shared" si="11"/>
        <v>20180708-Str-Ml-Deni01-Uvpo1-M0000-D060-T00180-G04-R02-0189.JPG</v>
      </c>
      <c r="X181" s="9">
        <f>I181/I177*100</f>
        <v>0.95238095238095244</v>
      </c>
    </row>
    <row r="182" spans="1:24" x14ac:dyDescent="0.25">
      <c r="A182" s="42" t="s">
        <v>4411</v>
      </c>
      <c r="B182" s="9" t="str">
        <f t="shared" si="10"/>
        <v>20180709</v>
      </c>
      <c r="C182" s="9" t="s">
        <v>872</v>
      </c>
      <c r="D182" s="9" t="s">
        <v>4225</v>
      </c>
      <c r="E182" s="42" t="s">
        <v>2219</v>
      </c>
      <c r="F182" s="42" t="s">
        <v>339</v>
      </c>
      <c r="G182" s="42" t="s">
        <v>33</v>
      </c>
      <c r="H182" s="9" t="s">
        <v>26</v>
      </c>
      <c r="I182" s="42">
        <v>2</v>
      </c>
      <c r="J182" s="42">
        <v>6</v>
      </c>
      <c r="K182" s="25" t="str">
        <f>IF(F182="NA","0000",IF(F182="A01","1000",IF(F182="A02","0700",IF(F182="A02","0300",IF(F182="A04","0200",ERROR)))))</f>
        <v>0700</v>
      </c>
      <c r="L182" s="25" t="str">
        <f>IF(F182="NA",TEXT(0,"000"),TEXT(60,"000"))</f>
        <v>060</v>
      </c>
      <c r="M182" s="25" t="str">
        <f>IF(J182="NA",TEXT(0,"00000"),TEXT((J182*60),"00000"))</f>
        <v>00360</v>
      </c>
      <c r="N182" s="25">
        <v>3</v>
      </c>
      <c r="O182" s="25">
        <v>2</v>
      </c>
      <c r="P182" s="32" t="s">
        <v>4412</v>
      </c>
      <c r="R182" s="9" t="s">
        <v>423</v>
      </c>
      <c r="S182" s="9" t="str">
        <f t="shared" si="11"/>
        <v>20180709-Str-Ml-Deni01-Uvpo1-M0700-D060-T00360-G03-R02-0194.JPG</v>
      </c>
      <c r="X182" s="9">
        <f>I182/I177*100</f>
        <v>0.95238095238095244</v>
      </c>
    </row>
    <row r="183" spans="1:24" x14ac:dyDescent="0.25">
      <c r="A183" s="42" t="s">
        <v>4413</v>
      </c>
      <c r="B183" s="9" t="str">
        <f t="shared" si="10"/>
        <v>20180711</v>
      </c>
      <c r="C183" s="9" t="s">
        <v>872</v>
      </c>
      <c r="D183" s="9" t="s">
        <v>4225</v>
      </c>
      <c r="E183" s="42" t="s">
        <v>2219</v>
      </c>
      <c r="F183" s="42" t="s">
        <v>339</v>
      </c>
      <c r="G183" s="42" t="s">
        <v>33</v>
      </c>
      <c r="H183" s="9" t="s">
        <v>26</v>
      </c>
      <c r="I183" s="42">
        <v>1</v>
      </c>
      <c r="J183" s="42">
        <v>12</v>
      </c>
      <c r="K183" s="25" t="str">
        <f>IF(F183="NA","0000",IF(F183="A01","1000",IF(F183="A02","0700",IF(F183="A02","0300",IF(F183="A04","0200",ERROR)))))</f>
        <v>0700</v>
      </c>
      <c r="L183" s="25" t="str">
        <f>IF(F183="NA",TEXT(0,"000"),TEXT(60,"000"))</f>
        <v>060</v>
      </c>
      <c r="M183" s="25" t="str">
        <f>IF(J183="NA",TEXT(0,"00000"),TEXT((J183*60),"00000"))</f>
        <v>00720</v>
      </c>
      <c r="N183" s="25">
        <v>3</v>
      </c>
      <c r="O183" s="25">
        <v>2</v>
      </c>
      <c r="P183" s="32" t="s">
        <v>4412</v>
      </c>
      <c r="R183" s="9" t="s">
        <v>425</v>
      </c>
      <c r="S183" s="9" t="str">
        <f t="shared" si="11"/>
        <v>20180711-Str-Ml-Deni01-Uvpo1-M0700-D060-T00720-G03-R02-0195.JPG</v>
      </c>
      <c r="T183" s="45"/>
      <c r="X183" s="9">
        <f>I183/I177*100</f>
        <v>0.47619047619047622</v>
      </c>
    </row>
    <row r="184" spans="1:24" x14ac:dyDescent="0.25">
      <c r="A184" s="42" t="s">
        <v>4414</v>
      </c>
      <c r="B184" s="9" t="str">
        <f t="shared" si="10"/>
        <v>20180712</v>
      </c>
      <c r="C184" s="9" t="s">
        <v>872</v>
      </c>
      <c r="D184" s="9" t="s">
        <v>4225</v>
      </c>
      <c r="E184" s="42" t="s">
        <v>2219</v>
      </c>
      <c r="F184" s="42" t="s">
        <v>339</v>
      </c>
      <c r="G184" s="42" t="s">
        <v>33</v>
      </c>
      <c r="H184" s="9" t="s">
        <v>26</v>
      </c>
      <c r="I184" s="42">
        <v>1</v>
      </c>
      <c r="J184" s="42">
        <v>24</v>
      </c>
      <c r="K184" s="25" t="str">
        <f>IF(F184="NA","0000",IF(F184="A01","1000",IF(F184="A02","0700",IF(F184="A02","0300",IF(F184="A04","0200",ERROR)))))</f>
        <v>0700</v>
      </c>
      <c r="L184" s="25" t="str">
        <f>IF(F184="NA",TEXT(0,"000"),TEXT(60,"000"))</f>
        <v>060</v>
      </c>
      <c r="M184" s="25" t="str">
        <f>IF(J184="NA",TEXT(0,"00000"),TEXT((J184*60),"00000"))</f>
        <v>01440</v>
      </c>
      <c r="N184" s="25">
        <v>3</v>
      </c>
      <c r="O184" s="25">
        <v>2</v>
      </c>
      <c r="P184" s="32" t="s">
        <v>4412</v>
      </c>
      <c r="R184" s="9" t="s">
        <v>427</v>
      </c>
      <c r="S184" s="9" t="str">
        <f t="shared" si="11"/>
        <v>20180712-Str-Ml-Deni01-Uvpo1-M0700-D060-T01440-G03-R02-0196.JPG</v>
      </c>
      <c r="T184" s="45"/>
      <c r="X184" s="9">
        <f>I184/I177*100</f>
        <v>0.47619047619047622</v>
      </c>
    </row>
    <row r="185" spans="1:24" x14ac:dyDescent="0.25">
      <c r="A185" s="42" t="s">
        <v>4415</v>
      </c>
      <c r="B185" s="9" t="str">
        <f t="shared" si="10"/>
        <v>20180729</v>
      </c>
      <c r="C185" s="9" t="s">
        <v>872</v>
      </c>
      <c r="D185" s="9" t="s">
        <v>4225</v>
      </c>
      <c r="E185" s="42" t="s">
        <v>2219</v>
      </c>
      <c r="F185" s="42" t="s">
        <v>339</v>
      </c>
      <c r="G185" s="42" t="s">
        <v>33</v>
      </c>
      <c r="H185" s="9" t="s">
        <v>26</v>
      </c>
      <c r="I185" s="42">
        <v>0</v>
      </c>
      <c r="J185" s="42">
        <v>48</v>
      </c>
      <c r="K185" s="25" t="str">
        <f>IF(F185="NA","0000",IF(F185="A01","1000",IF(F185="A02","0700",IF(F185="A02","0300",IF(F185="A04","0200",ERROR)))))</f>
        <v>0700</v>
      </c>
      <c r="L185" s="25" t="str">
        <f>IF(F185="NA",TEXT(0,"000"),TEXT(60,"000"))</f>
        <v>060</v>
      </c>
      <c r="M185" s="25" t="str">
        <f>IF(J185="NA",TEXT(0,"00000"),TEXT((J185*60),"00000"))</f>
        <v>02880</v>
      </c>
      <c r="N185" s="25">
        <v>3</v>
      </c>
      <c r="O185" s="25">
        <v>2</v>
      </c>
      <c r="P185" s="32" t="s">
        <v>4412</v>
      </c>
      <c r="R185" s="9" t="s">
        <v>443</v>
      </c>
      <c r="S185" s="9" t="str">
        <f t="shared" si="11"/>
        <v>20180729-Str-Ml-Deni01-Uvpo1-M0700-D060-T02880-G03-R02-0204.JPG</v>
      </c>
      <c r="X185" s="9">
        <f>I185/I177*100</f>
        <v>0</v>
      </c>
    </row>
    <row r="186" spans="1:24" x14ac:dyDescent="0.25">
      <c r="A186" s="42" t="s">
        <v>4416</v>
      </c>
      <c r="B186" s="9" t="str">
        <f t="shared" si="10"/>
        <v>20180628</v>
      </c>
      <c r="C186" s="9" t="s">
        <v>872</v>
      </c>
      <c r="D186" s="9" t="s">
        <v>4225</v>
      </c>
      <c r="E186" s="42" t="s">
        <v>2219</v>
      </c>
      <c r="F186" s="42" t="s">
        <v>24</v>
      </c>
      <c r="G186" s="42" t="s">
        <v>25</v>
      </c>
      <c r="H186" s="42" t="s">
        <v>1784</v>
      </c>
      <c r="I186" s="42">
        <v>0</v>
      </c>
      <c r="J186" s="42" t="s">
        <v>24</v>
      </c>
      <c r="K186" s="25" t="str">
        <f>IF(F186="NA","0000",IF(F186="A01","1000",IF(F186="A02","0000",IF(F186="A02","0300",IF(F186="A04","0200",ERROR)))))</f>
        <v>0000</v>
      </c>
      <c r="L186" s="25" t="str">
        <f t="shared" si="8"/>
        <v>000</v>
      </c>
      <c r="M186" s="25" t="str">
        <f t="shared" si="9"/>
        <v>00000</v>
      </c>
      <c r="N186" s="25">
        <v>5</v>
      </c>
      <c r="O186" s="25">
        <v>2</v>
      </c>
      <c r="P186" s="32" t="s">
        <v>4412</v>
      </c>
      <c r="R186" s="9" t="s">
        <v>378</v>
      </c>
      <c r="S186" s="9" t="str">
        <f t="shared" si="11"/>
        <v>20180628-Str-Ml-Deni01-Ndata-M0000-D000-T00000-G05-R02-0172.JPG</v>
      </c>
      <c r="W186" s="9"/>
    </row>
    <row r="187" spans="1:24" x14ac:dyDescent="0.25">
      <c r="A187" s="42" t="s">
        <v>4417</v>
      </c>
      <c r="B187" s="9" t="str">
        <f t="shared" si="10"/>
        <v>20180628</v>
      </c>
      <c r="C187" s="9" t="s">
        <v>872</v>
      </c>
      <c r="D187" s="9" t="s">
        <v>4225</v>
      </c>
      <c r="E187" s="42" t="s">
        <v>2219</v>
      </c>
      <c r="F187" s="42" t="s">
        <v>339</v>
      </c>
      <c r="G187" s="42" t="s">
        <v>1790</v>
      </c>
      <c r="H187" s="42" t="s">
        <v>1784</v>
      </c>
      <c r="I187" s="42">
        <v>17</v>
      </c>
      <c r="J187" s="42">
        <v>0</v>
      </c>
      <c r="K187" s="25" t="str">
        <f>IF(F187="NA","0000",IF(F187="A01","1000",IF(F187="A02","0000",IF(F187="A02","0300",IF(F187="A04","0200",ERROR)))))</f>
        <v>0000</v>
      </c>
      <c r="L187" s="25" t="str">
        <f t="shared" si="8"/>
        <v>060</v>
      </c>
      <c r="M187" s="25" t="str">
        <f t="shared" si="9"/>
        <v>00000</v>
      </c>
      <c r="N187" s="25">
        <v>5</v>
      </c>
      <c r="O187" s="25">
        <v>2</v>
      </c>
      <c r="P187" s="32" t="s">
        <v>4390</v>
      </c>
      <c r="R187" s="9" t="s">
        <v>380</v>
      </c>
      <c r="S187" s="9" t="str">
        <f t="shared" si="11"/>
        <v>20180628-Str-Ml-Deni01-Poll1-M0000-D060-T00000-G05-R02-0173.JPG</v>
      </c>
      <c r="X187" s="9">
        <f>I187/I187*100</f>
        <v>100</v>
      </c>
    </row>
    <row r="188" spans="1:24" x14ac:dyDescent="0.25">
      <c r="A188" s="42" t="s">
        <v>4418</v>
      </c>
      <c r="B188" s="9" t="str">
        <f t="shared" si="10"/>
        <v>20180628</v>
      </c>
      <c r="C188" s="9" t="s">
        <v>872</v>
      </c>
      <c r="D188" s="9" t="s">
        <v>4225</v>
      </c>
      <c r="E188" s="42" t="s">
        <v>2219</v>
      </c>
      <c r="F188" s="42" t="s">
        <v>339</v>
      </c>
      <c r="G188" s="42" t="s">
        <v>1790</v>
      </c>
      <c r="H188" s="42" t="s">
        <v>1784</v>
      </c>
      <c r="I188" s="42">
        <v>4</v>
      </c>
      <c r="J188" s="42">
        <v>0.5</v>
      </c>
      <c r="K188" s="25" t="str">
        <f>IF(F188="NA","0000",IF(F188="A01","1000",IF(F188="A02","0000",IF(F188="A02","0300",IF(F188="A04","0200",ERROR)))))</f>
        <v>0000</v>
      </c>
      <c r="L188" s="25" t="str">
        <f t="shared" si="8"/>
        <v>060</v>
      </c>
      <c r="M188" s="25" t="str">
        <f t="shared" si="9"/>
        <v>00030</v>
      </c>
      <c r="N188" s="25">
        <v>5</v>
      </c>
      <c r="O188" s="25">
        <v>2</v>
      </c>
      <c r="P188" s="32" t="s">
        <v>4390</v>
      </c>
      <c r="R188" s="9" t="s">
        <v>382</v>
      </c>
      <c r="S188" s="9" t="str">
        <f t="shared" si="11"/>
        <v>20180628-Str-Ml-Deni01-Poll1-M0000-D060-T00030-G05-R02-0174.JPG</v>
      </c>
      <c r="X188" s="9">
        <f>I188/I187*100</f>
        <v>23.52941176470588</v>
      </c>
    </row>
    <row r="189" spans="1:24" x14ac:dyDescent="0.25">
      <c r="A189" s="42" t="s">
        <v>4419</v>
      </c>
      <c r="B189" s="9" t="str">
        <f t="shared" si="10"/>
        <v>20180628</v>
      </c>
      <c r="C189" s="9" t="s">
        <v>872</v>
      </c>
      <c r="D189" s="9" t="s">
        <v>4225</v>
      </c>
      <c r="E189" s="42" t="s">
        <v>2219</v>
      </c>
      <c r="F189" s="42" t="s">
        <v>339</v>
      </c>
      <c r="G189" s="42" t="s">
        <v>1790</v>
      </c>
      <c r="H189" s="42" t="s">
        <v>1784</v>
      </c>
      <c r="I189" s="42">
        <v>1</v>
      </c>
      <c r="J189" s="42">
        <v>1</v>
      </c>
      <c r="K189" s="25" t="str">
        <f>IF(F189="NA","0000",IF(F189="A01","1000",IF(F189="A02","0000",IF(F189="A02","0300",IF(F189="A04","0200",ERROR)))))</f>
        <v>0000</v>
      </c>
      <c r="L189" s="25" t="str">
        <f t="shared" si="8"/>
        <v>060</v>
      </c>
      <c r="M189" s="25" t="str">
        <f t="shared" si="9"/>
        <v>00060</v>
      </c>
      <c r="N189" s="25">
        <v>5</v>
      </c>
      <c r="O189" s="25">
        <v>2</v>
      </c>
      <c r="P189" s="32" t="s">
        <v>4390</v>
      </c>
      <c r="R189" s="9" t="s">
        <v>384</v>
      </c>
      <c r="S189" s="9" t="str">
        <f t="shared" si="11"/>
        <v>20180628-Str-Ml-Deni01-Poll1-M0000-D060-T00060-G05-R02-0175.JPG</v>
      </c>
      <c r="X189" s="9">
        <f>I189/I187*100</f>
        <v>5.8823529411764701</v>
      </c>
    </row>
    <row r="190" spans="1:24" x14ac:dyDescent="0.25">
      <c r="A190" s="42" t="s">
        <v>4420</v>
      </c>
      <c r="B190" s="9" t="str">
        <f t="shared" si="10"/>
        <v>20180705</v>
      </c>
      <c r="C190" s="9" t="s">
        <v>872</v>
      </c>
      <c r="D190" s="9" t="s">
        <v>4225</v>
      </c>
      <c r="E190" s="42" t="s">
        <v>2219</v>
      </c>
      <c r="F190" s="42" t="s">
        <v>339</v>
      </c>
      <c r="G190" s="42" t="s">
        <v>1790</v>
      </c>
      <c r="H190" s="42" t="s">
        <v>1784</v>
      </c>
      <c r="I190" s="42">
        <v>1</v>
      </c>
      <c r="J190" s="42">
        <v>2</v>
      </c>
      <c r="K190" s="25" t="str">
        <f>IF(F190="NA","0000",IF(F190="A01","1000",IF(F190="A02","0000",IF(F190="A02","0300",IF(F190="A04","0200",ERROR)))))</f>
        <v>0000</v>
      </c>
      <c r="L190" s="25" t="str">
        <f t="shared" si="8"/>
        <v>060</v>
      </c>
      <c r="M190" s="25" t="str">
        <f t="shared" si="9"/>
        <v>00120</v>
      </c>
      <c r="N190" s="25">
        <v>5</v>
      </c>
      <c r="O190" s="25">
        <v>2</v>
      </c>
      <c r="P190" s="32" t="s">
        <v>4390</v>
      </c>
      <c r="R190" s="9" t="s">
        <v>386</v>
      </c>
      <c r="S190" s="9" t="str">
        <f t="shared" si="11"/>
        <v>20180705-Str-Ml-Deni01-Poll1-M0000-D060-T00120-G05-R02-0176.JPG</v>
      </c>
      <c r="X190" s="9">
        <f>I190/I187*100</f>
        <v>5.8823529411764701</v>
      </c>
    </row>
    <row r="191" spans="1:24" x14ac:dyDescent="0.25">
      <c r="A191" s="42" t="s">
        <v>4421</v>
      </c>
      <c r="B191" s="9" t="str">
        <f t="shared" si="10"/>
        <v>20180705</v>
      </c>
      <c r="C191" s="9" t="s">
        <v>872</v>
      </c>
      <c r="D191" s="9" t="s">
        <v>4225</v>
      </c>
      <c r="E191" s="42" t="s">
        <v>2219</v>
      </c>
      <c r="F191" s="42" t="s">
        <v>339</v>
      </c>
      <c r="G191" s="42" t="s">
        <v>1790</v>
      </c>
      <c r="H191" s="42" t="s">
        <v>1784</v>
      </c>
      <c r="I191" s="42">
        <v>0</v>
      </c>
      <c r="J191" s="42">
        <v>3</v>
      </c>
      <c r="K191" s="25" t="str">
        <f>IF(F191="NA","0000",IF(F191="A01","1000",IF(F191="A02","0000",IF(F191="A02","0300",IF(F191="A04","0200",ERROR)))))</f>
        <v>0000</v>
      </c>
      <c r="L191" s="25" t="str">
        <f t="shared" si="8"/>
        <v>060</v>
      </c>
      <c r="M191" s="25" t="str">
        <f t="shared" si="9"/>
        <v>00180</v>
      </c>
      <c r="N191" s="25">
        <v>5</v>
      </c>
      <c r="O191" s="25">
        <v>2</v>
      </c>
      <c r="P191" s="32" t="s">
        <v>4390</v>
      </c>
      <c r="R191" s="9" t="s">
        <v>405</v>
      </c>
      <c r="S191" s="9" t="str">
        <f t="shared" si="11"/>
        <v>20180705-Str-Ml-Deni01-Poll1-M0000-D060-T00180-G05-R02-0185.JPG</v>
      </c>
      <c r="X191" s="9">
        <f>I191/I187*100</f>
        <v>0</v>
      </c>
    </row>
    <row r="192" spans="1:24" x14ac:dyDescent="0.25">
      <c r="A192" s="42" t="s">
        <v>4422</v>
      </c>
      <c r="B192" s="9" t="str">
        <f t="shared" si="10"/>
        <v>20180705</v>
      </c>
      <c r="C192" s="9" t="s">
        <v>872</v>
      </c>
      <c r="D192" s="9" t="s">
        <v>4225</v>
      </c>
      <c r="E192" s="42" t="s">
        <v>23</v>
      </c>
      <c r="F192" s="42" t="s">
        <v>24</v>
      </c>
      <c r="G192" s="42" t="s">
        <v>25</v>
      </c>
      <c r="H192" s="42" t="s">
        <v>1784</v>
      </c>
      <c r="I192" s="42">
        <v>0</v>
      </c>
      <c r="J192" s="42" t="s">
        <v>24</v>
      </c>
      <c r="K192" s="25" t="str">
        <f>IF(F192="NA","0000",IF(F192="A01","1000",IF(F192="A02","0000",IF(F192="A02","0300",IF(F192="A04","0200",ERROR)))))</f>
        <v>0000</v>
      </c>
      <c r="L192" s="25" t="str">
        <f t="shared" si="8"/>
        <v>000</v>
      </c>
      <c r="M192" s="25" t="str">
        <f t="shared" si="9"/>
        <v>00000</v>
      </c>
      <c r="N192" s="25">
        <v>5</v>
      </c>
      <c r="O192" s="25">
        <v>1</v>
      </c>
      <c r="P192" s="32" t="s">
        <v>24</v>
      </c>
      <c r="R192" s="9" t="s">
        <v>388</v>
      </c>
      <c r="S192" s="9" t="str">
        <f t="shared" si="11"/>
        <v>20180705-Str-Ml-Cott01-Ndata-M0000-D000-T00000-G05-R01-0177.JPG</v>
      </c>
      <c r="T192" s="1"/>
      <c r="U192" s="1"/>
      <c r="V192" s="1"/>
    </row>
    <row r="193" spans="1:24" x14ac:dyDescent="0.25">
      <c r="A193" s="42" t="s">
        <v>4423</v>
      </c>
      <c r="B193" s="9" t="str">
        <f t="shared" si="10"/>
        <v>20180705</v>
      </c>
      <c r="C193" s="9" t="s">
        <v>872</v>
      </c>
      <c r="D193" s="9" t="s">
        <v>4225</v>
      </c>
      <c r="E193" s="42" t="s">
        <v>2219</v>
      </c>
      <c r="F193" s="42" t="s">
        <v>24</v>
      </c>
      <c r="G193" s="42" t="s">
        <v>25</v>
      </c>
      <c r="H193" s="42" t="s">
        <v>1784</v>
      </c>
      <c r="I193" s="42">
        <v>0</v>
      </c>
      <c r="J193" s="42" t="s">
        <v>24</v>
      </c>
      <c r="K193" s="25" t="str">
        <f>IF(F193="NA","0000",IF(F193="A01","1000",IF(F193="A02","0000",IF(F193="A02","0300",IF(F193="A04","0200",ERROR)))))</f>
        <v>0000</v>
      </c>
      <c r="L193" s="25" t="str">
        <f t="shared" si="8"/>
        <v>000</v>
      </c>
      <c r="M193" s="25" t="str">
        <f t="shared" si="9"/>
        <v>00000</v>
      </c>
      <c r="N193" s="25">
        <v>5</v>
      </c>
      <c r="O193" s="25">
        <v>1</v>
      </c>
      <c r="P193" s="32" t="s">
        <v>24</v>
      </c>
      <c r="R193" s="9" t="s">
        <v>390</v>
      </c>
      <c r="S193" s="9" t="str">
        <f t="shared" si="11"/>
        <v>20180705-Str-Ml-Deni01-Ndata-M0000-D000-T00000-G05-R01-0178.JPG</v>
      </c>
      <c r="T193" s="1"/>
      <c r="U193" s="1"/>
      <c r="V193" s="1"/>
    </row>
    <row r="194" spans="1:24" x14ac:dyDescent="0.25">
      <c r="A194" s="42" t="s">
        <v>4424</v>
      </c>
      <c r="B194" s="9" t="str">
        <f t="shared" si="10"/>
        <v>20180705</v>
      </c>
      <c r="C194" s="9" t="s">
        <v>872</v>
      </c>
      <c r="D194" s="9" t="s">
        <v>4225</v>
      </c>
      <c r="E194" s="42" t="s">
        <v>23</v>
      </c>
      <c r="F194" s="42" t="s">
        <v>277</v>
      </c>
      <c r="G194" s="42" t="s">
        <v>1790</v>
      </c>
      <c r="H194" s="42" t="s">
        <v>1784</v>
      </c>
      <c r="I194" s="42">
        <v>59</v>
      </c>
      <c r="J194" s="42" t="s">
        <v>24</v>
      </c>
      <c r="K194" s="25" t="str">
        <f>IF(F194="NA","0000",IF(F194="A01","1000",IF(F194="A02","0000",IF(F194="A02","0300",IF(F194="A04","0200",ERROR)))))</f>
        <v>1000</v>
      </c>
      <c r="L194" s="25" t="str">
        <f t="shared" ref="L194:L205" si="12">IF(F194="NA",TEXT(0,"000"),TEXT(60,"000"))</f>
        <v>060</v>
      </c>
      <c r="M194" s="25" t="str">
        <f t="shared" ref="M194:M205" si="13">IF(J194="NA",TEXT(0,"00000"),TEXT((J194*60),"00000"))</f>
        <v>00000</v>
      </c>
      <c r="N194" s="25">
        <v>5</v>
      </c>
      <c r="O194" s="25">
        <v>1</v>
      </c>
      <c r="P194" s="32" t="s">
        <v>24</v>
      </c>
      <c r="R194" s="9" t="s">
        <v>392</v>
      </c>
      <c r="S194" s="9" t="str">
        <f t="shared" si="11"/>
        <v>20180705-Str-Ml-Cott01-Poll1-M1000-D060-T00000-G05-R01-0179.JPG</v>
      </c>
      <c r="T194" s="1"/>
      <c r="U194" s="1"/>
      <c r="V194" s="1"/>
    </row>
    <row r="195" spans="1:24" x14ac:dyDescent="0.25">
      <c r="A195" s="42" t="s">
        <v>4425</v>
      </c>
      <c r="B195" s="9" t="str">
        <f t="shared" ref="B195:B258" si="14">LEFT(A195,8)</f>
        <v>20180705</v>
      </c>
      <c r="C195" s="9" t="s">
        <v>872</v>
      </c>
      <c r="D195" s="9" t="s">
        <v>4225</v>
      </c>
      <c r="E195" s="42" t="s">
        <v>23</v>
      </c>
      <c r="F195" s="42" t="s">
        <v>277</v>
      </c>
      <c r="G195" s="42" t="s">
        <v>1790</v>
      </c>
      <c r="H195" s="42" t="s">
        <v>1784</v>
      </c>
      <c r="I195" s="42">
        <v>51</v>
      </c>
      <c r="J195" s="42" t="s">
        <v>24</v>
      </c>
      <c r="K195" s="25" t="str">
        <f>IF(F195="NA","0000",IF(F195="A01","1000",IF(F195="A02","0000",IF(F195="A02","0300",IF(F195="A04","0200",ERROR)))))</f>
        <v>1000</v>
      </c>
      <c r="L195" s="25" t="str">
        <f t="shared" si="12"/>
        <v>060</v>
      </c>
      <c r="M195" s="25" t="str">
        <f t="shared" si="13"/>
        <v>00000</v>
      </c>
      <c r="N195" s="25">
        <v>5</v>
      </c>
      <c r="O195" s="25">
        <v>1</v>
      </c>
      <c r="P195" s="32" t="s">
        <v>24</v>
      </c>
      <c r="R195" s="9" t="s">
        <v>394</v>
      </c>
      <c r="S195" s="9" t="str">
        <f t="shared" si="11"/>
        <v>20180705-Str-Ml-Cott01-Poll1-M1000-D060-T00000-G05-R01-0180.JPG</v>
      </c>
      <c r="T195" s="1"/>
      <c r="U195" s="1"/>
      <c r="V195" s="1"/>
    </row>
    <row r="196" spans="1:24" x14ac:dyDescent="0.25">
      <c r="A196" s="42" t="s">
        <v>4426</v>
      </c>
      <c r="B196" s="9" t="str">
        <f t="shared" si="14"/>
        <v>20180705</v>
      </c>
      <c r="C196" s="9" t="s">
        <v>872</v>
      </c>
      <c r="D196" s="9" t="s">
        <v>4225</v>
      </c>
      <c r="E196" s="42" t="s">
        <v>2219</v>
      </c>
      <c r="F196" s="42" t="s">
        <v>277</v>
      </c>
      <c r="G196" s="42" t="s">
        <v>1790</v>
      </c>
      <c r="H196" s="42" t="s">
        <v>1784</v>
      </c>
      <c r="I196" s="42">
        <v>7</v>
      </c>
      <c r="J196" s="42">
        <v>0</v>
      </c>
      <c r="K196" s="25" t="str">
        <f>IF(F196="NA","0000",IF(F196="A01","1000",IF(F196="A02","0000",IF(F196="A02","0300",IF(F196="A04","0200",ERROR)))))</f>
        <v>1000</v>
      </c>
      <c r="L196" s="25" t="str">
        <f t="shared" si="12"/>
        <v>060</v>
      </c>
      <c r="M196" s="25" t="str">
        <f t="shared" si="13"/>
        <v>00000</v>
      </c>
      <c r="N196" s="25">
        <v>5</v>
      </c>
      <c r="O196" s="25">
        <v>1</v>
      </c>
      <c r="P196" s="32" t="s">
        <v>24</v>
      </c>
      <c r="R196" s="9" t="s">
        <v>396</v>
      </c>
      <c r="S196" s="9" t="str">
        <f t="shared" ref="S196:S205" si="15">CONCATENATE(B196,"-",C196,"-",D196,"-",E196,"-",G196,"-","M",K196,"-","D",L196,"-","T",TEXT(M196,"00000"),"-","G",TEXT(N196,"00"),"-","R",TEXT(O196,"00"),"-",0,R196,".JPG")</f>
        <v>20180705-Str-Ml-Deni01-Poll1-M1000-D060-T00000-G05-R01-0181.JPG</v>
      </c>
      <c r="T196" s="1">
        <f>I196-I193</f>
        <v>7</v>
      </c>
      <c r="U196" s="1">
        <f>I194-I192</f>
        <v>59</v>
      </c>
      <c r="V196" s="1">
        <f>T196/U196</f>
        <v>0.11864406779661017</v>
      </c>
      <c r="W196" s="9">
        <f>I196/I196*100</f>
        <v>100</v>
      </c>
    </row>
    <row r="197" spans="1:24" x14ac:dyDescent="0.25">
      <c r="A197" s="42" t="s">
        <v>4427</v>
      </c>
      <c r="B197" s="9" t="str">
        <f t="shared" si="14"/>
        <v>20180705</v>
      </c>
      <c r="C197" s="9" t="s">
        <v>872</v>
      </c>
      <c r="D197" s="9" t="s">
        <v>4225</v>
      </c>
      <c r="E197" s="42" t="s">
        <v>2219</v>
      </c>
      <c r="F197" s="42" t="s">
        <v>277</v>
      </c>
      <c r="G197" s="42" t="s">
        <v>1790</v>
      </c>
      <c r="H197" s="42" t="s">
        <v>1784</v>
      </c>
      <c r="I197" s="42">
        <v>5</v>
      </c>
      <c r="J197" s="42">
        <v>0.5</v>
      </c>
      <c r="K197" s="25" t="str">
        <f>IF(F197="NA","0000",IF(F197="A01","1000",IF(F197="A02","0000",IF(F197="A02","0300",IF(F197="A04","0200",ERROR)))))</f>
        <v>1000</v>
      </c>
      <c r="L197" s="25" t="str">
        <f t="shared" si="12"/>
        <v>060</v>
      </c>
      <c r="M197" s="25" t="str">
        <f t="shared" si="13"/>
        <v>00030</v>
      </c>
      <c r="N197" s="25">
        <v>5</v>
      </c>
      <c r="O197" s="25">
        <v>1</v>
      </c>
      <c r="P197" s="32" t="s">
        <v>24</v>
      </c>
      <c r="R197" s="9" t="s">
        <v>398</v>
      </c>
      <c r="S197" s="9" t="str">
        <f t="shared" si="15"/>
        <v>20180705-Str-Ml-Deni01-Poll1-M1000-D060-T00030-G05-R01-0182.JPG</v>
      </c>
      <c r="W197" s="9">
        <f>I197/I196*100</f>
        <v>71.428571428571431</v>
      </c>
    </row>
    <row r="198" spans="1:24" x14ac:dyDescent="0.25">
      <c r="A198" s="42" t="s">
        <v>4428</v>
      </c>
      <c r="B198" s="9" t="str">
        <f t="shared" si="14"/>
        <v>20180705</v>
      </c>
      <c r="C198" s="9" t="s">
        <v>872</v>
      </c>
      <c r="D198" s="9" t="s">
        <v>4225</v>
      </c>
      <c r="E198" s="42" t="s">
        <v>2219</v>
      </c>
      <c r="F198" s="42" t="s">
        <v>277</v>
      </c>
      <c r="G198" s="42" t="s">
        <v>1790</v>
      </c>
      <c r="H198" s="42" t="s">
        <v>1784</v>
      </c>
      <c r="I198" s="42">
        <v>2</v>
      </c>
      <c r="J198" s="42">
        <v>1</v>
      </c>
      <c r="K198" s="25" t="str">
        <f>IF(F198="NA","0000",IF(F198="A01","1000",IF(F198="A02","0000",IF(F198="A02","0300",IF(F198="A04","0200",ERROR)))))</f>
        <v>1000</v>
      </c>
      <c r="L198" s="25" t="str">
        <f t="shared" si="12"/>
        <v>060</v>
      </c>
      <c r="M198" s="25" t="str">
        <f t="shared" si="13"/>
        <v>00060</v>
      </c>
      <c r="N198" s="25">
        <v>5</v>
      </c>
      <c r="O198" s="25">
        <v>1</v>
      </c>
      <c r="P198" s="32" t="s">
        <v>24</v>
      </c>
      <c r="R198" s="9" t="s">
        <v>401</v>
      </c>
      <c r="S198" s="9" t="str">
        <f t="shared" si="15"/>
        <v>20180705-Str-Ml-Deni01-Poll1-M1000-D060-T00060-G05-R01-0183.JPG</v>
      </c>
      <c r="W198" s="9">
        <f>I198/I196*100</f>
        <v>28.571428571428569</v>
      </c>
    </row>
    <row r="199" spans="1:24" x14ac:dyDescent="0.25">
      <c r="A199" s="42" t="s">
        <v>4429</v>
      </c>
      <c r="B199" s="9" t="str">
        <f t="shared" si="14"/>
        <v>20180705</v>
      </c>
      <c r="C199" s="9" t="s">
        <v>872</v>
      </c>
      <c r="D199" s="9" t="s">
        <v>4225</v>
      </c>
      <c r="E199" s="42" t="s">
        <v>2219</v>
      </c>
      <c r="F199" s="42" t="s">
        <v>277</v>
      </c>
      <c r="G199" s="42" t="s">
        <v>1790</v>
      </c>
      <c r="H199" s="42" t="s">
        <v>1784</v>
      </c>
      <c r="I199" s="42">
        <v>0</v>
      </c>
      <c r="J199" s="42">
        <v>2</v>
      </c>
      <c r="K199" s="25" t="str">
        <f>IF(F199="NA","0000",IF(F199="A01","1000",IF(F199="A02","0000",IF(F199="A02","0300",IF(F199="A04","0200",ERROR)))))</f>
        <v>1000</v>
      </c>
      <c r="L199" s="25" t="str">
        <f t="shared" si="12"/>
        <v>060</v>
      </c>
      <c r="M199" s="25" t="str">
        <f t="shared" si="13"/>
        <v>00120</v>
      </c>
      <c r="N199" s="25">
        <v>5</v>
      </c>
      <c r="O199" s="25">
        <v>1</v>
      </c>
      <c r="P199" s="32" t="s">
        <v>24</v>
      </c>
      <c r="R199" s="9" t="s">
        <v>403</v>
      </c>
      <c r="S199" s="9" t="str">
        <f t="shared" si="15"/>
        <v>20180705-Str-Ml-Deni01-Poll1-M1000-D060-T00120-G05-R01-0184.JPG</v>
      </c>
      <c r="W199" s="9">
        <f>I199/I196*100</f>
        <v>0</v>
      </c>
    </row>
    <row r="200" spans="1:24" s="45" customFormat="1" x14ac:dyDescent="0.25">
      <c r="A200" s="42" t="s">
        <v>4430</v>
      </c>
      <c r="B200" s="9" t="str">
        <f t="shared" si="14"/>
        <v>20180723</v>
      </c>
      <c r="C200" s="9" t="s">
        <v>872</v>
      </c>
      <c r="D200" s="9" t="s">
        <v>4225</v>
      </c>
      <c r="E200" s="42" t="s">
        <v>459</v>
      </c>
      <c r="F200" s="42" t="s">
        <v>24</v>
      </c>
      <c r="G200" s="42" t="s">
        <v>25</v>
      </c>
      <c r="H200" s="42" t="s">
        <v>1784</v>
      </c>
      <c r="I200" s="42" t="s">
        <v>24</v>
      </c>
      <c r="J200" s="42" t="s">
        <v>24</v>
      </c>
      <c r="K200" s="25" t="str">
        <f>IF(F200="NA","0000",IF(F200="A01","1000",IF(F200="A02","0000",IF(F200="A02","0300",IF(F200="A04","0200",ERROR)))))</f>
        <v>0000</v>
      </c>
      <c r="L200" s="25" t="str">
        <f t="shared" si="12"/>
        <v>000</v>
      </c>
      <c r="M200" s="25" t="str">
        <f t="shared" si="13"/>
        <v>00000</v>
      </c>
      <c r="N200" s="25">
        <v>6</v>
      </c>
      <c r="O200" s="25">
        <v>1</v>
      </c>
      <c r="P200" s="32" t="s">
        <v>4390</v>
      </c>
      <c r="Q200" s="58"/>
      <c r="R200" s="9" t="s">
        <v>429</v>
      </c>
      <c r="S200" s="9" t="str">
        <f t="shared" si="15"/>
        <v>20180723-Str-Ml-Nylo01-Ndata-M0000-D000-T00000-G06-R01-0197.JPG</v>
      </c>
      <c r="W200" s="9"/>
    </row>
    <row r="201" spans="1:24" s="45" customFormat="1" x14ac:dyDescent="0.25">
      <c r="A201" s="42" t="s">
        <v>4431</v>
      </c>
      <c r="B201" s="9" t="str">
        <f t="shared" si="14"/>
        <v>20180723</v>
      </c>
      <c r="C201" s="9" t="s">
        <v>872</v>
      </c>
      <c r="D201" s="9" t="s">
        <v>4225</v>
      </c>
      <c r="E201" s="42" t="s">
        <v>459</v>
      </c>
      <c r="F201" s="42" t="s">
        <v>339</v>
      </c>
      <c r="G201" s="42" t="s">
        <v>1790</v>
      </c>
      <c r="H201" s="42" t="s">
        <v>1784</v>
      </c>
      <c r="I201" s="42">
        <v>90</v>
      </c>
      <c r="J201" s="42">
        <v>0</v>
      </c>
      <c r="K201" s="25" t="str">
        <f>IF(F201="NA","0000",IF(F201="A01","1000",IF(F201="A02","0000",IF(F201="A02","0300",IF(F201="A04","0200",ERROR)))))</f>
        <v>0000</v>
      </c>
      <c r="L201" s="25" t="str">
        <f t="shared" si="12"/>
        <v>060</v>
      </c>
      <c r="M201" s="25" t="str">
        <f t="shared" si="13"/>
        <v>00000</v>
      </c>
      <c r="N201" s="25">
        <v>6</v>
      </c>
      <c r="O201" s="25">
        <v>1</v>
      </c>
      <c r="P201" s="32" t="s">
        <v>4390</v>
      </c>
      <c r="Q201" s="58"/>
      <c r="R201" s="9" t="s">
        <v>431</v>
      </c>
      <c r="S201" s="9" t="str">
        <f t="shared" si="15"/>
        <v>20180723-Str-Ml-Nylo01-Poll1-M0000-D060-T00000-G06-R01-0198.JPG</v>
      </c>
      <c r="T201" s="32"/>
      <c r="X201" s="9">
        <f>I201/I201*100</f>
        <v>100</v>
      </c>
    </row>
    <row r="202" spans="1:24" s="45" customFormat="1" x14ac:dyDescent="0.25">
      <c r="A202" s="42" t="s">
        <v>4432</v>
      </c>
      <c r="B202" s="9" t="str">
        <f t="shared" si="14"/>
        <v>20180723</v>
      </c>
      <c r="C202" s="9" t="s">
        <v>872</v>
      </c>
      <c r="D202" s="9" t="s">
        <v>4225</v>
      </c>
      <c r="E202" s="42" t="s">
        <v>459</v>
      </c>
      <c r="F202" s="42" t="s">
        <v>339</v>
      </c>
      <c r="G202" s="42" t="s">
        <v>1790</v>
      </c>
      <c r="H202" s="42" t="s">
        <v>1784</v>
      </c>
      <c r="I202" s="42">
        <v>49</v>
      </c>
      <c r="J202" s="42">
        <v>0.5</v>
      </c>
      <c r="K202" s="25" t="str">
        <f>IF(F202="NA","0000",IF(F202="A01","1000",IF(F202="A02","0000",IF(F202="A02","0300",IF(F202="A04","0200",ERROR)))))</f>
        <v>0000</v>
      </c>
      <c r="L202" s="25" t="str">
        <f t="shared" si="12"/>
        <v>060</v>
      </c>
      <c r="M202" s="25" t="str">
        <f t="shared" si="13"/>
        <v>00030</v>
      </c>
      <c r="N202" s="25">
        <v>6</v>
      </c>
      <c r="O202" s="25">
        <v>1</v>
      </c>
      <c r="P202" s="32" t="s">
        <v>4390</v>
      </c>
      <c r="Q202" s="58"/>
      <c r="R202" s="9" t="s">
        <v>433</v>
      </c>
      <c r="S202" s="9" t="str">
        <f t="shared" si="15"/>
        <v>20180723-Str-Ml-Nylo01-Poll1-M0000-D060-T00030-G06-R01-0199.JPG</v>
      </c>
      <c r="T202" s="32"/>
      <c r="X202" s="9">
        <f>I202/I201*100</f>
        <v>54.444444444444443</v>
      </c>
    </row>
    <row r="203" spans="1:24" x14ac:dyDescent="0.25">
      <c r="A203" s="42" t="s">
        <v>4433</v>
      </c>
      <c r="B203" s="9" t="str">
        <f t="shared" si="14"/>
        <v>20180723</v>
      </c>
      <c r="C203" s="9" t="s">
        <v>872</v>
      </c>
      <c r="D203" s="9" t="s">
        <v>4225</v>
      </c>
      <c r="E203" s="42" t="s">
        <v>459</v>
      </c>
      <c r="F203" s="42" t="s">
        <v>339</v>
      </c>
      <c r="G203" s="42" t="s">
        <v>1790</v>
      </c>
      <c r="H203" s="42" t="s">
        <v>1784</v>
      </c>
      <c r="I203" s="42">
        <v>33</v>
      </c>
      <c r="J203" s="42">
        <v>1</v>
      </c>
      <c r="K203" s="25" t="str">
        <f>IF(F203="NA","0000",IF(F203="A01","1000",IF(F203="A02","0000",IF(F203="A02","0300",IF(F203="A04","0200",ERROR)))))</f>
        <v>0000</v>
      </c>
      <c r="L203" s="25" t="str">
        <f t="shared" si="12"/>
        <v>060</v>
      </c>
      <c r="M203" s="25" t="str">
        <f t="shared" si="13"/>
        <v>00060</v>
      </c>
      <c r="N203" s="25">
        <v>6</v>
      </c>
      <c r="O203" s="25">
        <v>1</v>
      </c>
      <c r="P203" s="32" t="s">
        <v>4390</v>
      </c>
      <c r="R203" s="9" t="s">
        <v>435</v>
      </c>
      <c r="S203" s="9" t="str">
        <f t="shared" si="15"/>
        <v>20180723-Str-Ml-Nylo01-Poll1-M0000-D060-T00060-G06-R01-0200.JPG</v>
      </c>
      <c r="X203" s="9">
        <f>I203/I201*100</f>
        <v>36.666666666666664</v>
      </c>
    </row>
    <row r="204" spans="1:24" x14ac:dyDescent="0.25">
      <c r="A204" s="42" t="s">
        <v>4434</v>
      </c>
      <c r="B204" s="9" t="str">
        <f t="shared" si="14"/>
        <v>20180723</v>
      </c>
      <c r="C204" s="9" t="s">
        <v>872</v>
      </c>
      <c r="D204" s="9" t="s">
        <v>4225</v>
      </c>
      <c r="E204" s="42" t="s">
        <v>459</v>
      </c>
      <c r="F204" s="42" t="s">
        <v>339</v>
      </c>
      <c r="G204" s="42" t="s">
        <v>1790</v>
      </c>
      <c r="H204" s="42" t="s">
        <v>1784</v>
      </c>
      <c r="I204" s="42">
        <v>15</v>
      </c>
      <c r="J204" s="42">
        <v>2</v>
      </c>
      <c r="K204" s="25" t="str">
        <f>IF(F204="NA","0000",IF(F204="A01","1000",IF(F204="A02","0000",IF(F204="A02","0300",IF(F204="A04","0200",ERROR)))))</f>
        <v>0000</v>
      </c>
      <c r="L204" s="25" t="str">
        <f t="shared" si="12"/>
        <v>060</v>
      </c>
      <c r="M204" s="25" t="str">
        <f t="shared" si="13"/>
        <v>00120</v>
      </c>
      <c r="N204" s="25">
        <v>6</v>
      </c>
      <c r="O204" s="25">
        <v>1</v>
      </c>
      <c r="P204" s="32" t="s">
        <v>4390</v>
      </c>
      <c r="R204" s="9" t="s">
        <v>437</v>
      </c>
      <c r="S204" s="9" t="str">
        <f t="shared" si="15"/>
        <v>20180723-Str-Ml-Nylo01-Poll1-M0000-D060-T00120-G06-R01-0201.JPG</v>
      </c>
      <c r="X204" s="9">
        <f>I204/I201*100</f>
        <v>16.666666666666664</v>
      </c>
    </row>
    <row r="205" spans="1:24" x14ac:dyDescent="0.25">
      <c r="A205" s="42" t="s">
        <v>4435</v>
      </c>
      <c r="B205" s="9" t="str">
        <f t="shared" si="14"/>
        <v>20180723</v>
      </c>
      <c r="C205" s="9" t="s">
        <v>872</v>
      </c>
      <c r="D205" s="9" t="s">
        <v>4225</v>
      </c>
      <c r="E205" s="42" t="s">
        <v>459</v>
      </c>
      <c r="F205" s="42" t="s">
        <v>339</v>
      </c>
      <c r="G205" s="42" t="s">
        <v>1790</v>
      </c>
      <c r="H205" s="42" t="s">
        <v>1784</v>
      </c>
      <c r="I205" s="42">
        <v>0</v>
      </c>
      <c r="J205" s="42">
        <v>3</v>
      </c>
      <c r="K205" s="25" t="str">
        <f>IF(F205="NA","0000",IF(F205="A01","1000",IF(F205="A02","0000",IF(F205="A02","0300",IF(F205="A04","0200",ERROR)))))</f>
        <v>0000</v>
      </c>
      <c r="L205" s="25" t="str">
        <f t="shared" si="12"/>
        <v>060</v>
      </c>
      <c r="M205" s="25" t="str">
        <f t="shared" si="13"/>
        <v>00180</v>
      </c>
      <c r="N205" s="25">
        <v>6</v>
      </c>
      <c r="O205" s="25">
        <v>1</v>
      </c>
      <c r="P205" s="32" t="s">
        <v>4390</v>
      </c>
      <c r="R205" s="9" t="s">
        <v>439</v>
      </c>
      <c r="S205" s="9" t="str">
        <f t="shared" si="15"/>
        <v>20180723-Str-Ml-Nylo01-Poll1-M0000-D060-T00180-G06-R01-0202.JPG</v>
      </c>
      <c r="X205" s="9">
        <f>I205/I201*100</f>
        <v>0</v>
      </c>
    </row>
    <row r="206" spans="1:24" x14ac:dyDescent="0.25">
      <c r="A206" s="9" t="s">
        <v>2257</v>
      </c>
      <c r="B206" s="9" t="str">
        <f t="shared" si="14"/>
        <v>20190522</v>
      </c>
      <c r="C206" s="9" t="s">
        <v>872</v>
      </c>
      <c r="D206" s="9" t="s">
        <v>2258</v>
      </c>
      <c r="E206" s="9" t="s">
        <v>23</v>
      </c>
      <c r="F206" s="9" t="s">
        <v>24</v>
      </c>
      <c r="G206" s="9" t="s">
        <v>25</v>
      </c>
      <c r="H206" s="9" t="s">
        <v>26</v>
      </c>
      <c r="I206" s="9">
        <v>4</v>
      </c>
      <c r="J206" s="24">
        <v>0</v>
      </c>
      <c r="K206" s="25" t="str">
        <f>IF(F206="NA","0000",IF(F206="A04","0200",IF(F206="A03","0500",IF(F206="A02","0700",IF(F206="A01","1000",ERROR)))))</f>
        <v>0000</v>
      </c>
      <c r="L206" s="25" t="str">
        <f t="shared" ref="L206:L269" si="16">IF(J206="NA","000",TEXT(J206,"000"))</f>
        <v>000</v>
      </c>
      <c r="M206" s="26">
        <v>0</v>
      </c>
      <c r="N206" s="25">
        <v>1</v>
      </c>
      <c r="O206" s="25">
        <v>1</v>
      </c>
      <c r="P206" s="9" t="s">
        <v>2259</v>
      </c>
      <c r="Q206" s="60" t="s">
        <v>2259</v>
      </c>
      <c r="R206" s="9" t="str">
        <f t="shared" ref="R206:R225" si="17">CONCATENATE("0",RIGHT(A206,3))</f>
        <v>0284</v>
      </c>
      <c r="S206" s="9" t="s">
        <v>2260</v>
      </c>
      <c r="T206" s="1"/>
      <c r="U206" s="1"/>
      <c r="V206" s="1"/>
      <c r="W206" s="9"/>
      <c r="X206" s="9"/>
    </row>
    <row r="207" spans="1:24" x14ac:dyDescent="0.25">
      <c r="A207" s="9" t="s">
        <v>2261</v>
      </c>
      <c r="B207" s="9" t="str">
        <f t="shared" si="14"/>
        <v>20190522</v>
      </c>
      <c r="C207" s="9" t="s">
        <v>872</v>
      </c>
      <c r="D207" s="9" t="s">
        <v>2258</v>
      </c>
      <c r="E207" s="9" t="s">
        <v>459</v>
      </c>
      <c r="F207" s="9" t="s">
        <v>24</v>
      </c>
      <c r="G207" s="9" t="s">
        <v>25</v>
      </c>
      <c r="H207" s="9" t="s">
        <v>26</v>
      </c>
      <c r="I207" s="9">
        <v>4</v>
      </c>
      <c r="J207" s="24">
        <v>0</v>
      </c>
      <c r="K207" s="25" t="str">
        <f>IF(F207="NA","0000",IF(F207="A04","0200",IF(F207="A03","0500",IF(F207="A02","0700",IF(F207="A01","1000",ERROR)))))</f>
        <v>0000</v>
      </c>
      <c r="L207" s="25" t="str">
        <f t="shared" si="16"/>
        <v>000</v>
      </c>
      <c r="M207" s="26">
        <v>0</v>
      </c>
      <c r="N207" s="25">
        <v>1</v>
      </c>
      <c r="O207" s="25">
        <v>1</v>
      </c>
      <c r="P207" s="9" t="s">
        <v>2259</v>
      </c>
      <c r="Q207" s="60" t="s">
        <v>2259</v>
      </c>
      <c r="R207" s="9" t="str">
        <f t="shared" si="17"/>
        <v>0286</v>
      </c>
      <c r="S207" s="9" t="s">
        <v>2262</v>
      </c>
      <c r="T207" s="1"/>
      <c r="U207" s="1"/>
      <c r="V207" s="1"/>
      <c r="W207" s="9"/>
      <c r="X207" s="9"/>
    </row>
    <row r="208" spans="1:24" x14ac:dyDescent="0.25">
      <c r="A208" s="9" t="s">
        <v>2263</v>
      </c>
      <c r="B208" s="9" t="str">
        <f t="shared" si="14"/>
        <v>20190522</v>
      </c>
      <c r="C208" s="9" t="s">
        <v>872</v>
      </c>
      <c r="D208" s="9" t="s">
        <v>2258</v>
      </c>
      <c r="E208" s="9" t="s">
        <v>23</v>
      </c>
      <c r="F208" s="9" t="s">
        <v>277</v>
      </c>
      <c r="G208" s="9" t="s">
        <v>33</v>
      </c>
      <c r="H208" s="9" t="s">
        <v>26</v>
      </c>
      <c r="I208" s="9">
        <v>100</v>
      </c>
      <c r="J208" s="24">
        <v>30</v>
      </c>
      <c r="K208" s="25" t="str">
        <f>IF(F208="NA","0000",IF(F208="A04","0200",IF(F208="A03","0500",IF(F208="A02","0700",IF(F208="A01","1000",ERROR)))))</f>
        <v>1000</v>
      </c>
      <c r="L208" s="25" t="str">
        <f t="shared" si="16"/>
        <v>030</v>
      </c>
      <c r="M208" s="26">
        <v>0</v>
      </c>
      <c r="N208" s="25">
        <v>1</v>
      </c>
      <c r="O208" s="25">
        <v>1</v>
      </c>
      <c r="P208" s="9" t="s">
        <v>2259</v>
      </c>
      <c r="Q208" s="60" t="s">
        <v>2259</v>
      </c>
      <c r="R208" s="9" t="str">
        <f t="shared" si="17"/>
        <v>0288</v>
      </c>
      <c r="S208" s="9" t="s">
        <v>2264</v>
      </c>
      <c r="T208" s="1"/>
      <c r="U208" s="1"/>
      <c r="V208" s="1"/>
      <c r="W208" s="9"/>
      <c r="X208" s="9"/>
    </row>
    <row r="209" spans="1:24" x14ac:dyDescent="0.25">
      <c r="A209" s="9" t="s">
        <v>2265</v>
      </c>
      <c r="B209" s="9" t="str">
        <f t="shared" si="14"/>
        <v>20190522</v>
      </c>
      <c r="C209" s="9" t="s">
        <v>872</v>
      </c>
      <c r="D209" s="9" t="s">
        <v>2258</v>
      </c>
      <c r="E209" s="9" t="s">
        <v>23</v>
      </c>
      <c r="F209" s="9" t="s">
        <v>277</v>
      </c>
      <c r="G209" s="9" t="s">
        <v>33</v>
      </c>
      <c r="H209" s="9" t="s">
        <v>26</v>
      </c>
      <c r="I209" s="9">
        <v>81</v>
      </c>
      <c r="J209" s="24">
        <v>30</v>
      </c>
      <c r="K209" s="25" t="str">
        <f>IF(F209="NA","0000",IF(F209="A04","0200",IF(F209="A03","0500",IF(F209="A02","0700",IF(F209="A01","1000",ERROR)))))</f>
        <v>1000</v>
      </c>
      <c r="L209" s="25" t="str">
        <f t="shared" si="16"/>
        <v>030</v>
      </c>
      <c r="M209" s="26">
        <v>0</v>
      </c>
      <c r="N209" s="25">
        <v>1</v>
      </c>
      <c r="O209" s="25">
        <v>1</v>
      </c>
      <c r="P209" s="9" t="s">
        <v>2259</v>
      </c>
      <c r="Q209" s="60" t="s">
        <v>2259</v>
      </c>
      <c r="R209" s="9" t="str">
        <f t="shared" si="17"/>
        <v>0290</v>
      </c>
      <c r="S209" s="9" t="s">
        <v>2266</v>
      </c>
      <c r="T209" s="1"/>
      <c r="U209" s="1"/>
      <c r="V209" s="1"/>
      <c r="W209" s="9"/>
      <c r="X209" s="9"/>
    </row>
    <row r="210" spans="1:24" x14ac:dyDescent="0.25">
      <c r="A210" s="9" t="s">
        <v>2267</v>
      </c>
      <c r="B210" s="9" t="str">
        <f t="shared" si="14"/>
        <v>20190522</v>
      </c>
      <c r="C210" s="9" t="s">
        <v>872</v>
      </c>
      <c r="D210" s="9" t="s">
        <v>2258</v>
      </c>
      <c r="E210" s="9" t="s">
        <v>459</v>
      </c>
      <c r="F210" s="9" t="s">
        <v>277</v>
      </c>
      <c r="G210" s="9" t="s">
        <v>33</v>
      </c>
      <c r="H210" s="9" t="s">
        <v>26</v>
      </c>
      <c r="I210" s="9">
        <v>21</v>
      </c>
      <c r="J210" s="24">
        <v>30</v>
      </c>
      <c r="K210" s="25" t="str">
        <f>IF(F210="NA","0000",IF(F210="A04","0200",IF(F210="A03","0500",IF(F210="A02","0700",IF(F210="A01","1000",ERROR)))))</f>
        <v>1000</v>
      </c>
      <c r="L210" s="25" t="str">
        <f t="shared" si="16"/>
        <v>030</v>
      </c>
      <c r="M210" s="26">
        <v>0</v>
      </c>
      <c r="N210" s="25">
        <v>1</v>
      </c>
      <c r="O210" s="25">
        <v>1</v>
      </c>
      <c r="P210" s="9" t="s">
        <v>2259</v>
      </c>
      <c r="Q210" s="60" t="s">
        <v>2259</v>
      </c>
      <c r="R210" s="9" t="str">
        <f t="shared" si="17"/>
        <v>0292</v>
      </c>
      <c r="S210" s="9" t="s">
        <v>2268</v>
      </c>
      <c r="T210" s="1">
        <f>I210-I207</f>
        <v>17</v>
      </c>
      <c r="U210" s="1">
        <f>I208-I206</f>
        <v>96</v>
      </c>
      <c r="V210" s="1">
        <f>T210/U210</f>
        <v>0.17708333333333334</v>
      </c>
      <c r="W210" s="9"/>
      <c r="X210" s="9"/>
    </row>
    <row r="211" spans="1:24" x14ac:dyDescent="0.25">
      <c r="A211" s="9" t="s">
        <v>2269</v>
      </c>
      <c r="B211" s="9" t="str">
        <f t="shared" si="14"/>
        <v>20190522</v>
      </c>
      <c r="C211" s="9" t="s">
        <v>872</v>
      </c>
      <c r="D211" s="9" t="s">
        <v>2258</v>
      </c>
      <c r="E211" s="9" t="s">
        <v>23</v>
      </c>
      <c r="F211" s="9" t="s">
        <v>24</v>
      </c>
      <c r="G211" s="9" t="s">
        <v>25</v>
      </c>
      <c r="H211" s="9" t="s">
        <v>26</v>
      </c>
      <c r="I211" s="9">
        <v>0</v>
      </c>
      <c r="J211" s="24">
        <v>0</v>
      </c>
      <c r="K211" s="25" t="str">
        <f>IF(F211="NA","0000",IF(F211="A04","0200",IF(F211="A03","0500",IF(F211="A02","0700",IF(F211="A01","1000",ERROR)))))</f>
        <v>0000</v>
      </c>
      <c r="L211" s="25" t="str">
        <f t="shared" si="16"/>
        <v>000</v>
      </c>
      <c r="M211" s="26">
        <v>0</v>
      </c>
      <c r="N211" s="25">
        <v>1</v>
      </c>
      <c r="O211" s="25">
        <v>2</v>
      </c>
      <c r="P211" s="9" t="s">
        <v>2259</v>
      </c>
      <c r="Q211" s="60" t="s">
        <v>2259</v>
      </c>
      <c r="R211" s="9" t="str">
        <f t="shared" si="17"/>
        <v>0294</v>
      </c>
      <c r="S211" s="9" t="s">
        <v>2270</v>
      </c>
      <c r="T211" s="1"/>
      <c r="U211" s="1"/>
      <c r="V211" s="1"/>
      <c r="W211" s="9"/>
      <c r="X211" s="9"/>
    </row>
    <row r="212" spans="1:24" x14ac:dyDescent="0.25">
      <c r="A212" s="9" t="s">
        <v>2271</v>
      </c>
      <c r="B212" s="9" t="str">
        <f t="shared" si="14"/>
        <v>20190522</v>
      </c>
      <c r="C212" s="9" t="s">
        <v>872</v>
      </c>
      <c r="D212" s="9" t="s">
        <v>2258</v>
      </c>
      <c r="E212" s="9" t="s">
        <v>459</v>
      </c>
      <c r="F212" s="9" t="s">
        <v>24</v>
      </c>
      <c r="G212" s="9" t="s">
        <v>25</v>
      </c>
      <c r="H212" s="9" t="s">
        <v>26</v>
      </c>
      <c r="I212" s="9">
        <v>2</v>
      </c>
      <c r="J212" s="24">
        <v>0</v>
      </c>
      <c r="K212" s="25" t="str">
        <f>IF(F212="NA","0000",IF(F212="A04","0200",IF(F212="A03","0500",IF(F212="A02","0700",IF(F212="A01","1000",ERROR)))))</f>
        <v>0000</v>
      </c>
      <c r="L212" s="25" t="str">
        <f t="shared" si="16"/>
        <v>000</v>
      </c>
      <c r="M212" s="26">
        <v>0</v>
      </c>
      <c r="N212" s="25">
        <v>1</v>
      </c>
      <c r="O212" s="25">
        <v>2</v>
      </c>
      <c r="P212" s="9" t="s">
        <v>2259</v>
      </c>
      <c r="Q212" s="60" t="s">
        <v>2259</v>
      </c>
      <c r="R212" s="9" t="str">
        <f t="shared" si="17"/>
        <v>0296</v>
      </c>
      <c r="S212" s="9" t="s">
        <v>2272</v>
      </c>
      <c r="T212" s="1"/>
      <c r="U212" s="1"/>
      <c r="V212" s="1"/>
      <c r="W212" s="9"/>
      <c r="X212" s="9"/>
    </row>
    <row r="213" spans="1:24" x14ac:dyDescent="0.25">
      <c r="A213" s="9" t="s">
        <v>2273</v>
      </c>
      <c r="B213" s="9" t="str">
        <f t="shared" si="14"/>
        <v>20190522</v>
      </c>
      <c r="C213" s="9" t="s">
        <v>872</v>
      </c>
      <c r="D213" s="9" t="s">
        <v>2258</v>
      </c>
      <c r="E213" s="9" t="s">
        <v>23</v>
      </c>
      <c r="F213" s="9" t="s">
        <v>277</v>
      </c>
      <c r="G213" s="9" t="s">
        <v>33</v>
      </c>
      <c r="H213" s="9" t="s">
        <v>26</v>
      </c>
      <c r="I213" s="9">
        <v>151</v>
      </c>
      <c r="J213" s="24">
        <v>30</v>
      </c>
      <c r="K213" s="25" t="str">
        <f>IF(F213="NA","0000",IF(F213="A04","0200",IF(F213="A03","0500",IF(F213="A02","0700",IF(F213="A01","1000",ERROR)))))</f>
        <v>1000</v>
      </c>
      <c r="L213" s="25" t="str">
        <f t="shared" si="16"/>
        <v>030</v>
      </c>
      <c r="M213" s="26">
        <v>0</v>
      </c>
      <c r="N213" s="25">
        <v>1</v>
      </c>
      <c r="O213" s="25">
        <v>2</v>
      </c>
      <c r="P213" s="9" t="s">
        <v>2259</v>
      </c>
      <c r="Q213" s="60" t="s">
        <v>2259</v>
      </c>
      <c r="R213" s="9" t="str">
        <f t="shared" si="17"/>
        <v>0298</v>
      </c>
      <c r="S213" s="9" t="s">
        <v>2274</v>
      </c>
      <c r="T213" s="1"/>
      <c r="U213" s="1"/>
      <c r="V213" s="1"/>
      <c r="W213" s="9"/>
      <c r="X213" s="9"/>
    </row>
    <row r="214" spans="1:24" x14ac:dyDescent="0.25">
      <c r="A214" s="9" t="s">
        <v>2275</v>
      </c>
      <c r="B214" s="9" t="str">
        <f t="shared" si="14"/>
        <v>20190522</v>
      </c>
      <c r="C214" s="9" t="s">
        <v>872</v>
      </c>
      <c r="D214" s="9" t="s">
        <v>2258</v>
      </c>
      <c r="E214" s="9" t="s">
        <v>23</v>
      </c>
      <c r="F214" s="9" t="s">
        <v>277</v>
      </c>
      <c r="G214" s="9" t="s">
        <v>33</v>
      </c>
      <c r="H214" s="9" t="s">
        <v>26</v>
      </c>
      <c r="I214" s="9">
        <v>135</v>
      </c>
      <c r="J214" s="24">
        <v>30</v>
      </c>
      <c r="K214" s="25" t="str">
        <f>IF(F214="NA","0000",IF(F214="A04","0200",IF(F214="A03","0500",IF(F214="A02","0700",IF(F214="A01","1000",ERROR)))))</f>
        <v>1000</v>
      </c>
      <c r="L214" s="25" t="str">
        <f t="shared" si="16"/>
        <v>030</v>
      </c>
      <c r="M214" s="26">
        <v>0</v>
      </c>
      <c r="N214" s="25">
        <v>1</v>
      </c>
      <c r="O214" s="25">
        <v>2</v>
      </c>
      <c r="P214" s="9" t="s">
        <v>2259</v>
      </c>
      <c r="Q214" s="60" t="s">
        <v>2259</v>
      </c>
      <c r="R214" s="9" t="str">
        <f t="shared" si="17"/>
        <v>0300</v>
      </c>
      <c r="S214" s="9" t="s">
        <v>2276</v>
      </c>
      <c r="T214" s="1"/>
      <c r="U214" s="1"/>
      <c r="V214" s="1"/>
      <c r="W214" s="9"/>
      <c r="X214" s="9"/>
    </row>
    <row r="215" spans="1:24" x14ac:dyDescent="0.25">
      <c r="A215" s="9" t="s">
        <v>2277</v>
      </c>
      <c r="B215" s="9" t="str">
        <f t="shared" si="14"/>
        <v>20190522</v>
      </c>
      <c r="C215" s="9" t="s">
        <v>872</v>
      </c>
      <c r="D215" s="9" t="s">
        <v>2258</v>
      </c>
      <c r="E215" s="9" t="s">
        <v>459</v>
      </c>
      <c r="F215" s="9" t="s">
        <v>277</v>
      </c>
      <c r="G215" s="9" t="s">
        <v>33</v>
      </c>
      <c r="H215" s="9" t="s">
        <v>26</v>
      </c>
      <c r="I215" s="9">
        <v>35</v>
      </c>
      <c r="J215" s="24">
        <v>30</v>
      </c>
      <c r="K215" s="25" t="str">
        <f>IF(F215="NA","0000",IF(F215="A04","0200",IF(F215="A03","0500",IF(F215="A02","0700",IF(F215="A01","1000",ERROR)))))</f>
        <v>1000</v>
      </c>
      <c r="L215" s="25" t="str">
        <f t="shared" si="16"/>
        <v>030</v>
      </c>
      <c r="M215" s="26">
        <v>0</v>
      </c>
      <c r="N215" s="25">
        <v>1</v>
      </c>
      <c r="O215" s="25">
        <v>2</v>
      </c>
      <c r="P215" s="9" t="s">
        <v>2259</v>
      </c>
      <c r="Q215" s="60" t="s">
        <v>2259</v>
      </c>
      <c r="R215" s="9" t="str">
        <f t="shared" si="17"/>
        <v>0302</v>
      </c>
      <c r="S215" s="9" t="s">
        <v>2278</v>
      </c>
      <c r="T215" s="1">
        <f>I215-I212</f>
        <v>33</v>
      </c>
      <c r="U215" s="1">
        <f>I213-I211</f>
        <v>151</v>
      </c>
      <c r="V215" s="1">
        <f>T215/U215</f>
        <v>0.2185430463576159</v>
      </c>
      <c r="W215" s="9"/>
      <c r="X215" s="9"/>
    </row>
    <row r="216" spans="1:24" x14ac:dyDescent="0.25">
      <c r="A216" s="9" t="s">
        <v>2279</v>
      </c>
      <c r="B216" s="9" t="str">
        <f t="shared" si="14"/>
        <v>20190522</v>
      </c>
      <c r="C216" s="9" t="s">
        <v>872</v>
      </c>
      <c r="D216" s="9" t="s">
        <v>2258</v>
      </c>
      <c r="E216" s="9" t="s">
        <v>23</v>
      </c>
      <c r="F216" s="9" t="s">
        <v>24</v>
      </c>
      <c r="G216" s="9" t="s">
        <v>25</v>
      </c>
      <c r="H216" s="9" t="s">
        <v>26</v>
      </c>
      <c r="I216" s="9">
        <v>4</v>
      </c>
      <c r="J216" s="24">
        <v>0</v>
      </c>
      <c r="K216" s="25" t="str">
        <f>IF(F216="NA","0000",IF(F216="A04","0200",IF(F216="A03","0500",IF(F216="A02","0700",IF(F216="A01","1000",ERROR)))))</f>
        <v>0000</v>
      </c>
      <c r="L216" s="25" t="str">
        <f t="shared" si="16"/>
        <v>000</v>
      </c>
      <c r="M216" s="26">
        <v>0</v>
      </c>
      <c r="N216" s="25">
        <v>1</v>
      </c>
      <c r="O216" s="25">
        <v>3</v>
      </c>
      <c r="P216" s="9" t="s">
        <v>2259</v>
      </c>
      <c r="Q216" s="60" t="s">
        <v>2259</v>
      </c>
      <c r="R216" s="9" t="str">
        <f t="shared" si="17"/>
        <v>0314</v>
      </c>
      <c r="S216" s="9" t="s">
        <v>2280</v>
      </c>
      <c r="T216" s="1"/>
      <c r="U216" s="1"/>
      <c r="V216" s="1"/>
      <c r="W216" s="9"/>
      <c r="X216" s="9"/>
    </row>
    <row r="217" spans="1:24" x14ac:dyDescent="0.25">
      <c r="A217" s="9" t="s">
        <v>2281</v>
      </c>
      <c r="B217" s="9" t="str">
        <f t="shared" si="14"/>
        <v>20190522</v>
      </c>
      <c r="C217" s="9" t="s">
        <v>872</v>
      </c>
      <c r="D217" s="9" t="s">
        <v>2258</v>
      </c>
      <c r="E217" s="9" t="s">
        <v>459</v>
      </c>
      <c r="F217" s="9" t="s">
        <v>24</v>
      </c>
      <c r="G217" s="9" t="s">
        <v>25</v>
      </c>
      <c r="H217" s="9" t="s">
        <v>26</v>
      </c>
      <c r="I217" s="9">
        <v>4</v>
      </c>
      <c r="J217" s="24">
        <v>0</v>
      </c>
      <c r="K217" s="25" t="str">
        <f>IF(F217="NA","0000",IF(F217="A04","0200",IF(F217="A03","0500",IF(F217="A02","0700",IF(F217="A01","1000",ERROR)))))</f>
        <v>0000</v>
      </c>
      <c r="L217" s="25" t="str">
        <f t="shared" si="16"/>
        <v>000</v>
      </c>
      <c r="M217" s="26">
        <v>0</v>
      </c>
      <c r="N217" s="25">
        <v>1</v>
      </c>
      <c r="O217" s="25">
        <v>3</v>
      </c>
      <c r="P217" s="9" t="s">
        <v>2259</v>
      </c>
      <c r="Q217" s="60" t="s">
        <v>2259</v>
      </c>
      <c r="R217" s="9" t="str">
        <f t="shared" si="17"/>
        <v>0316</v>
      </c>
      <c r="S217" s="9" t="s">
        <v>2282</v>
      </c>
      <c r="T217" s="1"/>
      <c r="U217" s="1"/>
      <c r="V217" s="1"/>
      <c r="W217" s="9"/>
      <c r="X217" s="9"/>
    </row>
    <row r="218" spans="1:24" x14ac:dyDescent="0.25">
      <c r="A218" s="9" t="s">
        <v>2283</v>
      </c>
      <c r="B218" s="9" t="str">
        <f t="shared" si="14"/>
        <v>20190522</v>
      </c>
      <c r="C218" s="9" t="s">
        <v>872</v>
      </c>
      <c r="D218" s="9" t="s">
        <v>2258</v>
      </c>
      <c r="E218" s="9" t="s">
        <v>23</v>
      </c>
      <c r="F218" s="9" t="s">
        <v>277</v>
      </c>
      <c r="G218" s="9" t="s">
        <v>33</v>
      </c>
      <c r="H218" s="9" t="s">
        <v>26</v>
      </c>
      <c r="I218" s="9">
        <v>46</v>
      </c>
      <c r="J218" s="24">
        <v>30</v>
      </c>
      <c r="K218" s="25" t="str">
        <f>IF(F218="NA","0000",IF(F218="A04","0200",IF(F218="A03","0500",IF(F218="A02","0700",IF(F218="A01","1000",ERROR)))))</f>
        <v>1000</v>
      </c>
      <c r="L218" s="25" t="str">
        <f t="shared" si="16"/>
        <v>030</v>
      </c>
      <c r="M218" s="26">
        <v>0</v>
      </c>
      <c r="N218" s="25">
        <v>1</v>
      </c>
      <c r="O218" s="25">
        <v>3</v>
      </c>
      <c r="P218" s="9" t="s">
        <v>2259</v>
      </c>
      <c r="Q218" s="60" t="s">
        <v>2259</v>
      </c>
      <c r="R218" s="9" t="str">
        <f t="shared" si="17"/>
        <v>0318</v>
      </c>
      <c r="S218" s="9" t="s">
        <v>2284</v>
      </c>
      <c r="T218" s="1"/>
      <c r="U218" s="1"/>
      <c r="V218" s="1"/>
      <c r="W218" s="9"/>
      <c r="X218" s="9"/>
    </row>
    <row r="219" spans="1:24" x14ac:dyDescent="0.25">
      <c r="A219" s="9" t="s">
        <v>2285</v>
      </c>
      <c r="B219" s="9" t="str">
        <f t="shared" si="14"/>
        <v>20190522</v>
      </c>
      <c r="C219" s="9" t="s">
        <v>872</v>
      </c>
      <c r="D219" s="9" t="s">
        <v>2258</v>
      </c>
      <c r="E219" s="9" t="s">
        <v>23</v>
      </c>
      <c r="F219" s="9" t="s">
        <v>277</v>
      </c>
      <c r="G219" s="9" t="s">
        <v>33</v>
      </c>
      <c r="H219" s="9" t="s">
        <v>26</v>
      </c>
      <c r="I219" s="9">
        <v>47</v>
      </c>
      <c r="J219" s="24">
        <v>30</v>
      </c>
      <c r="K219" s="25" t="str">
        <f>IF(F219="NA","0000",IF(F219="A04","0200",IF(F219="A03","0500",IF(F219="A02","0700",IF(F219="A01","1000",ERROR)))))</f>
        <v>1000</v>
      </c>
      <c r="L219" s="25" t="str">
        <f t="shared" si="16"/>
        <v>030</v>
      </c>
      <c r="M219" s="26">
        <v>0</v>
      </c>
      <c r="N219" s="25">
        <v>1</v>
      </c>
      <c r="O219" s="25">
        <v>3</v>
      </c>
      <c r="P219" s="9" t="s">
        <v>2259</v>
      </c>
      <c r="Q219" s="60" t="s">
        <v>2259</v>
      </c>
      <c r="R219" s="9" t="str">
        <f t="shared" si="17"/>
        <v>0320</v>
      </c>
      <c r="S219" s="9" t="s">
        <v>2286</v>
      </c>
      <c r="T219" s="1"/>
      <c r="U219" s="1"/>
      <c r="V219" s="1"/>
      <c r="W219" s="9"/>
      <c r="X219" s="9"/>
    </row>
    <row r="220" spans="1:24" x14ac:dyDescent="0.25">
      <c r="A220" s="9" t="s">
        <v>2287</v>
      </c>
      <c r="B220" s="9" t="str">
        <f t="shared" si="14"/>
        <v>20190522</v>
      </c>
      <c r="C220" s="9" t="s">
        <v>872</v>
      </c>
      <c r="D220" s="9" t="s">
        <v>2258</v>
      </c>
      <c r="E220" s="9" t="s">
        <v>459</v>
      </c>
      <c r="F220" s="9" t="s">
        <v>277</v>
      </c>
      <c r="G220" s="9" t="s">
        <v>33</v>
      </c>
      <c r="H220" s="9" t="s">
        <v>26</v>
      </c>
      <c r="I220" s="9">
        <v>16</v>
      </c>
      <c r="J220" s="24">
        <v>30</v>
      </c>
      <c r="K220" s="25" t="str">
        <f>IF(F220="NA","0000",IF(F220="A04","0200",IF(F220="A03","0500",IF(F220="A02","0700",IF(F220="A01","1000",ERROR)))))</f>
        <v>1000</v>
      </c>
      <c r="L220" s="25" t="str">
        <f t="shared" si="16"/>
        <v>030</v>
      </c>
      <c r="M220" s="26">
        <v>0</v>
      </c>
      <c r="N220" s="25">
        <v>1</v>
      </c>
      <c r="O220" s="25">
        <v>3</v>
      </c>
      <c r="P220" s="9" t="s">
        <v>2259</v>
      </c>
      <c r="Q220" s="60" t="s">
        <v>2259</v>
      </c>
      <c r="R220" s="9" t="str">
        <f t="shared" si="17"/>
        <v>0322</v>
      </c>
      <c r="S220" s="9" t="s">
        <v>2288</v>
      </c>
      <c r="T220" s="1">
        <f>I220-I217</f>
        <v>12</v>
      </c>
      <c r="U220" s="1">
        <f>I218-I216</f>
        <v>42</v>
      </c>
      <c r="V220" s="1">
        <f>T220/U220</f>
        <v>0.2857142857142857</v>
      </c>
      <c r="W220" s="9"/>
      <c r="X220" s="9"/>
    </row>
    <row r="221" spans="1:24" x14ac:dyDescent="0.25">
      <c r="A221" s="9" t="s">
        <v>2289</v>
      </c>
      <c r="B221" s="9" t="str">
        <f t="shared" si="14"/>
        <v>20190522</v>
      </c>
      <c r="C221" s="9" t="s">
        <v>872</v>
      </c>
      <c r="D221" s="9" t="s">
        <v>2258</v>
      </c>
      <c r="E221" s="9" t="s">
        <v>23</v>
      </c>
      <c r="F221" s="9" t="s">
        <v>24</v>
      </c>
      <c r="G221" s="9" t="s">
        <v>25</v>
      </c>
      <c r="H221" s="9" t="s">
        <v>26</v>
      </c>
      <c r="I221" s="9">
        <v>4</v>
      </c>
      <c r="J221" s="24">
        <v>0</v>
      </c>
      <c r="K221" s="25" t="str">
        <f>IF(F221="NA","0000",IF(F221="A04","0200",IF(F221="A03","0500",IF(F221="A02","0700",IF(F221="A01","1000",ERROR)))))</f>
        <v>0000</v>
      </c>
      <c r="L221" s="25" t="str">
        <f t="shared" si="16"/>
        <v>000</v>
      </c>
      <c r="M221" s="26">
        <v>0</v>
      </c>
      <c r="N221" s="25">
        <v>1</v>
      </c>
      <c r="O221" s="25">
        <v>4</v>
      </c>
      <c r="P221" s="9" t="s">
        <v>2259</v>
      </c>
      <c r="Q221" s="60" t="s">
        <v>2259</v>
      </c>
      <c r="R221" s="9" t="str">
        <f t="shared" si="17"/>
        <v>0324</v>
      </c>
      <c r="S221" s="9" t="s">
        <v>2290</v>
      </c>
      <c r="T221" s="1"/>
      <c r="U221" s="1"/>
      <c r="V221" s="1"/>
      <c r="W221" s="9"/>
      <c r="X221" s="9"/>
    </row>
    <row r="222" spans="1:24" x14ac:dyDescent="0.25">
      <c r="A222" s="9" t="s">
        <v>2291</v>
      </c>
      <c r="B222" s="9" t="str">
        <f t="shared" si="14"/>
        <v>20190522</v>
      </c>
      <c r="C222" s="9" t="s">
        <v>872</v>
      </c>
      <c r="D222" s="9" t="s">
        <v>2258</v>
      </c>
      <c r="E222" s="9" t="s">
        <v>459</v>
      </c>
      <c r="F222" s="9" t="s">
        <v>24</v>
      </c>
      <c r="G222" s="9" t="s">
        <v>25</v>
      </c>
      <c r="H222" s="9" t="s">
        <v>26</v>
      </c>
      <c r="I222" s="9">
        <v>5</v>
      </c>
      <c r="J222" s="24">
        <v>0</v>
      </c>
      <c r="K222" s="25" t="str">
        <f>IF(F222="NA","0000",IF(F222="A04","0200",IF(F222="A03","0500",IF(F222="A02","0700",IF(F222="A01","1000",ERROR)))))</f>
        <v>0000</v>
      </c>
      <c r="L222" s="25" t="str">
        <f t="shared" si="16"/>
        <v>000</v>
      </c>
      <c r="M222" s="26">
        <v>0</v>
      </c>
      <c r="N222" s="25">
        <v>1</v>
      </c>
      <c r="O222" s="25">
        <v>4</v>
      </c>
      <c r="P222" s="9" t="s">
        <v>2259</v>
      </c>
      <c r="Q222" s="60" t="s">
        <v>2259</v>
      </c>
      <c r="R222" s="9" t="str">
        <f t="shared" si="17"/>
        <v>0326</v>
      </c>
      <c r="S222" s="9" t="s">
        <v>2292</v>
      </c>
      <c r="T222" s="1"/>
      <c r="U222" s="1"/>
      <c r="V222" s="1"/>
      <c r="W222" s="9"/>
      <c r="X222" s="9"/>
    </row>
    <row r="223" spans="1:24" x14ac:dyDescent="0.25">
      <c r="A223" s="9" t="s">
        <v>2293</v>
      </c>
      <c r="B223" s="9" t="str">
        <f t="shared" si="14"/>
        <v>20190522</v>
      </c>
      <c r="C223" s="9" t="s">
        <v>872</v>
      </c>
      <c r="D223" s="9" t="s">
        <v>2258</v>
      </c>
      <c r="E223" s="9" t="s">
        <v>23</v>
      </c>
      <c r="F223" s="9" t="s">
        <v>277</v>
      </c>
      <c r="G223" s="9" t="s">
        <v>33</v>
      </c>
      <c r="H223" s="9" t="s">
        <v>26</v>
      </c>
      <c r="I223" s="9">
        <v>24</v>
      </c>
      <c r="J223" s="24">
        <v>30</v>
      </c>
      <c r="K223" s="25" t="str">
        <f>IF(F223="NA","0000",IF(F223="A04","0200",IF(F223="A03","0500",IF(F223="A02","0700",IF(F223="A01","1000",ERROR)))))</f>
        <v>1000</v>
      </c>
      <c r="L223" s="25" t="str">
        <f t="shared" si="16"/>
        <v>030</v>
      </c>
      <c r="M223" s="26">
        <v>0</v>
      </c>
      <c r="N223" s="25">
        <v>1</v>
      </c>
      <c r="O223" s="25">
        <v>4</v>
      </c>
      <c r="P223" s="9" t="s">
        <v>2259</v>
      </c>
      <c r="Q223" s="60" t="s">
        <v>2259</v>
      </c>
      <c r="R223" s="9" t="str">
        <f t="shared" si="17"/>
        <v>0328</v>
      </c>
      <c r="S223" s="9" t="s">
        <v>2294</v>
      </c>
      <c r="T223" s="1"/>
      <c r="U223" s="1"/>
      <c r="V223" s="1"/>
      <c r="W223" s="9"/>
      <c r="X223" s="9"/>
    </row>
    <row r="224" spans="1:24" x14ac:dyDescent="0.25">
      <c r="A224" s="9" t="s">
        <v>2295</v>
      </c>
      <c r="B224" s="9" t="str">
        <f t="shared" si="14"/>
        <v>20190522</v>
      </c>
      <c r="C224" s="9" t="s">
        <v>872</v>
      </c>
      <c r="D224" s="9" t="s">
        <v>2258</v>
      </c>
      <c r="E224" s="9" t="s">
        <v>23</v>
      </c>
      <c r="F224" s="9" t="s">
        <v>277</v>
      </c>
      <c r="G224" s="9" t="s">
        <v>33</v>
      </c>
      <c r="H224" s="9" t="s">
        <v>26</v>
      </c>
      <c r="I224" s="9">
        <v>21</v>
      </c>
      <c r="J224" s="24">
        <v>30</v>
      </c>
      <c r="K224" s="25" t="str">
        <f>IF(F224="NA","0000",IF(F224="A04","0200",IF(F224="A03","0500",IF(F224="A02","0700",IF(F224="A01","1000",ERROR)))))</f>
        <v>1000</v>
      </c>
      <c r="L224" s="25" t="str">
        <f t="shared" si="16"/>
        <v>030</v>
      </c>
      <c r="M224" s="26">
        <v>0</v>
      </c>
      <c r="N224" s="25">
        <v>1</v>
      </c>
      <c r="O224" s="25">
        <v>4</v>
      </c>
      <c r="P224" s="9" t="s">
        <v>2259</v>
      </c>
      <c r="Q224" s="60" t="s">
        <v>2259</v>
      </c>
      <c r="R224" s="9" t="str">
        <f t="shared" si="17"/>
        <v>0330</v>
      </c>
      <c r="S224" s="9" t="s">
        <v>2296</v>
      </c>
      <c r="T224" s="1"/>
      <c r="U224" s="1"/>
      <c r="V224" s="1"/>
      <c r="W224" s="9"/>
      <c r="X224" s="9"/>
    </row>
    <row r="225" spans="1:24" x14ac:dyDescent="0.25">
      <c r="A225" s="9" t="s">
        <v>2297</v>
      </c>
      <c r="B225" s="9" t="str">
        <f t="shared" si="14"/>
        <v>20190522</v>
      </c>
      <c r="C225" s="9" t="s">
        <v>872</v>
      </c>
      <c r="D225" s="9" t="s">
        <v>2258</v>
      </c>
      <c r="E225" s="9" t="s">
        <v>459</v>
      </c>
      <c r="F225" s="9" t="s">
        <v>277</v>
      </c>
      <c r="G225" s="9" t="s">
        <v>33</v>
      </c>
      <c r="H225" s="9" t="s">
        <v>26</v>
      </c>
      <c r="I225" s="9">
        <v>5</v>
      </c>
      <c r="J225" s="24">
        <v>30</v>
      </c>
      <c r="K225" s="25" t="str">
        <f>IF(F225="NA","0000",IF(F225="A04","0200",IF(F225="A03","0500",IF(F225="A02","0700",IF(F225="A01","1000",ERROR)))))</f>
        <v>1000</v>
      </c>
      <c r="L225" s="25" t="str">
        <f t="shared" si="16"/>
        <v>030</v>
      </c>
      <c r="M225" s="26">
        <v>0</v>
      </c>
      <c r="N225" s="25">
        <v>1</v>
      </c>
      <c r="O225" s="25">
        <v>4</v>
      </c>
      <c r="P225" s="9" t="s">
        <v>2259</v>
      </c>
      <c r="Q225" s="60" t="s">
        <v>2259</v>
      </c>
      <c r="R225" s="9" t="str">
        <f t="shared" si="17"/>
        <v>0332</v>
      </c>
      <c r="S225" s="9" t="s">
        <v>2298</v>
      </c>
      <c r="T225" s="1">
        <f>I225-I222</f>
        <v>0</v>
      </c>
      <c r="U225" s="1">
        <f>I223-I221</f>
        <v>20</v>
      </c>
      <c r="V225" s="1">
        <f>T225/U225</f>
        <v>0</v>
      </c>
      <c r="W225" s="9"/>
      <c r="X225" s="9"/>
    </row>
    <row r="226" spans="1:24" x14ac:dyDescent="0.25">
      <c r="A226" s="9" t="s">
        <v>2299</v>
      </c>
      <c r="B226" s="9" t="str">
        <f t="shared" si="14"/>
        <v>20190628</v>
      </c>
      <c r="C226" s="9" t="s">
        <v>872</v>
      </c>
      <c r="D226" s="9" t="s">
        <v>2258</v>
      </c>
      <c r="E226" s="9" t="s">
        <v>23</v>
      </c>
      <c r="F226" s="9" t="s">
        <v>24</v>
      </c>
      <c r="G226" s="9" t="s">
        <v>25</v>
      </c>
      <c r="H226" s="9" t="s">
        <v>26</v>
      </c>
      <c r="I226" s="9">
        <v>1</v>
      </c>
      <c r="J226" s="24">
        <v>0</v>
      </c>
      <c r="K226" s="25" t="str">
        <f>IF(F226="NA","0000",IF(F226="A04","0200",IF(F226="A03","0500",IF(F226="A02","0700",IF(F226="A01","1000",ERROR)))))</f>
        <v>0000</v>
      </c>
      <c r="L226" s="25" t="str">
        <f t="shared" si="16"/>
        <v>000</v>
      </c>
      <c r="M226" s="26">
        <v>0</v>
      </c>
      <c r="N226" s="25">
        <v>1</v>
      </c>
      <c r="O226" s="25">
        <v>6</v>
      </c>
      <c r="P226" s="9" t="s">
        <v>2259</v>
      </c>
      <c r="Q226" s="60" t="s">
        <v>2259</v>
      </c>
      <c r="R226" s="9" t="str">
        <f>RIGHT(A226,4)</f>
        <v>1419</v>
      </c>
      <c r="S226" s="9" t="s">
        <v>2300</v>
      </c>
      <c r="T226" s="1"/>
      <c r="U226" s="1"/>
      <c r="V226" s="1"/>
      <c r="W226" s="9"/>
      <c r="X226" s="9"/>
    </row>
    <row r="227" spans="1:24" x14ac:dyDescent="0.25">
      <c r="A227" s="9" t="s">
        <v>2301</v>
      </c>
      <c r="B227" s="9" t="str">
        <f t="shared" si="14"/>
        <v>20190628</v>
      </c>
      <c r="C227" s="9" t="s">
        <v>872</v>
      </c>
      <c r="D227" s="9" t="s">
        <v>2258</v>
      </c>
      <c r="E227" s="9" t="s">
        <v>459</v>
      </c>
      <c r="F227" s="9" t="s">
        <v>24</v>
      </c>
      <c r="G227" s="9" t="s">
        <v>25</v>
      </c>
      <c r="H227" s="9" t="s">
        <v>26</v>
      </c>
      <c r="I227" s="9">
        <v>3</v>
      </c>
      <c r="J227" s="24">
        <v>0</v>
      </c>
      <c r="K227" s="25" t="str">
        <f>IF(F227="NA","0000",IF(F227="A04","0200",IF(F227="A03","0500",IF(F227="A02","0700",IF(F227="A01","1000",ERROR)))))</f>
        <v>0000</v>
      </c>
      <c r="L227" s="25" t="str">
        <f t="shared" si="16"/>
        <v>000</v>
      </c>
      <c r="M227" s="26">
        <v>0</v>
      </c>
      <c r="N227" s="25">
        <v>1</v>
      </c>
      <c r="O227" s="25">
        <v>6</v>
      </c>
      <c r="P227" s="9" t="s">
        <v>2259</v>
      </c>
      <c r="Q227" s="60" t="s">
        <v>2259</v>
      </c>
      <c r="R227" s="9" t="str">
        <f>RIGHT(A227,4)</f>
        <v>1421</v>
      </c>
      <c r="S227" s="9" t="s">
        <v>2302</v>
      </c>
      <c r="T227" s="1"/>
      <c r="U227" s="1"/>
      <c r="V227" s="1"/>
      <c r="W227" s="9"/>
      <c r="X227" s="9"/>
    </row>
    <row r="228" spans="1:24" x14ac:dyDescent="0.25">
      <c r="A228" s="9" t="s">
        <v>2303</v>
      </c>
      <c r="B228" s="9" t="str">
        <f t="shared" si="14"/>
        <v>20190628</v>
      </c>
      <c r="C228" s="9" t="s">
        <v>872</v>
      </c>
      <c r="D228" s="9" t="s">
        <v>2258</v>
      </c>
      <c r="E228" s="9" t="s">
        <v>23</v>
      </c>
      <c r="F228" s="9" t="s">
        <v>277</v>
      </c>
      <c r="G228" s="9" t="s">
        <v>33</v>
      </c>
      <c r="H228" s="9" t="s">
        <v>26</v>
      </c>
      <c r="I228" s="9">
        <v>394</v>
      </c>
      <c r="J228" s="24">
        <v>30</v>
      </c>
      <c r="K228" s="25" t="str">
        <f>IF(F228="NA","0000",IF(F228="A04","0200",IF(F228="A03","0500",IF(F228="A02","0700",IF(F228="A01","1000",ERROR)))))</f>
        <v>1000</v>
      </c>
      <c r="L228" s="25" t="str">
        <f t="shared" si="16"/>
        <v>030</v>
      </c>
      <c r="M228" s="26">
        <v>0</v>
      </c>
      <c r="N228" s="25">
        <v>1</v>
      </c>
      <c r="O228" s="25">
        <v>6</v>
      </c>
      <c r="P228" s="9" t="s">
        <v>2259</v>
      </c>
      <c r="Q228" s="60" t="s">
        <v>2259</v>
      </c>
      <c r="R228" s="9" t="str">
        <f>RIGHT(A228,4)</f>
        <v>1423</v>
      </c>
      <c r="S228" s="9" t="s">
        <v>2304</v>
      </c>
      <c r="T228" s="1"/>
      <c r="U228" s="1"/>
      <c r="V228" s="1"/>
      <c r="W228" s="9"/>
      <c r="X228" s="9"/>
    </row>
    <row r="229" spans="1:24" x14ac:dyDescent="0.25">
      <c r="A229" s="9" t="s">
        <v>2305</v>
      </c>
      <c r="B229" s="9" t="str">
        <f t="shared" si="14"/>
        <v>20190628</v>
      </c>
      <c r="C229" s="9" t="s">
        <v>872</v>
      </c>
      <c r="D229" s="9" t="s">
        <v>2258</v>
      </c>
      <c r="E229" s="9" t="s">
        <v>23</v>
      </c>
      <c r="F229" s="9" t="s">
        <v>277</v>
      </c>
      <c r="G229" s="9" t="s">
        <v>33</v>
      </c>
      <c r="H229" s="9" t="s">
        <v>26</v>
      </c>
      <c r="I229" s="9">
        <v>363</v>
      </c>
      <c r="J229" s="24">
        <v>30</v>
      </c>
      <c r="K229" s="25" t="str">
        <f>IF(F229="NA","0000",IF(F229="A04","0200",IF(F229="A03","0500",IF(F229="A02","0700",IF(F229="A01","1000",ERROR)))))</f>
        <v>1000</v>
      </c>
      <c r="L229" s="25" t="str">
        <f t="shared" si="16"/>
        <v>030</v>
      </c>
      <c r="M229" s="26">
        <v>0</v>
      </c>
      <c r="N229" s="25">
        <v>1</v>
      </c>
      <c r="O229" s="25">
        <v>6</v>
      </c>
      <c r="P229" s="9" t="s">
        <v>2259</v>
      </c>
      <c r="Q229" s="60" t="s">
        <v>2259</v>
      </c>
      <c r="R229" s="9" t="str">
        <f>RIGHT(A229,4)</f>
        <v>1425</v>
      </c>
      <c r="S229" s="9" t="s">
        <v>2306</v>
      </c>
      <c r="T229" s="1"/>
      <c r="U229" s="1"/>
      <c r="V229" s="1"/>
      <c r="W229" s="9"/>
      <c r="X229" s="9"/>
    </row>
    <row r="230" spans="1:24" x14ac:dyDescent="0.25">
      <c r="A230" s="9" t="s">
        <v>2307</v>
      </c>
      <c r="B230" s="9" t="str">
        <f t="shared" si="14"/>
        <v>20190628</v>
      </c>
      <c r="C230" s="9" t="s">
        <v>872</v>
      </c>
      <c r="D230" s="9" t="s">
        <v>2258</v>
      </c>
      <c r="E230" s="9" t="s">
        <v>459</v>
      </c>
      <c r="F230" s="9" t="s">
        <v>277</v>
      </c>
      <c r="G230" s="9" t="s">
        <v>33</v>
      </c>
      <c r="H230" s="9" t="s">
        <v>26</v>
      </c>
      <c r="I230" s="9">
        <v>122</v>
      </c>
      <c r="J230" s="24">
        <v>30</v>
      </c>
      <c r="K230" s="25" t="str">
        <f>IF(F230="NA","0000",IF(F230="A04","0200",IF(F230="A03","0500",IF(F230="A02","0700",IF(F230="A01","1000",ERROR)))))</f>
        <v>1000</v>
      </c>
      <c r="L230" s="25" t="str">
        <f t="shared" si="16"/>
        <v>030</v>
      </c>
      <c r="M230" s="26">
        <v>0</v>
      </c>
      <c r="N230" s="25">
        <v>1</v>
      </c>
      <c r="O230" s="25">
        <v>6</v>
      </c>
      <c r="P230" s="9" t="s">
        <v>2259</v>
      </c>
      <c r="Q230" s="60" t="s">
        <v>2259</v>
      </c>
      <c r="R230" s="9" t="str">
        <f>RIGHT(A230,4)</f>
        <v>1427</v>
      </c>
      <c r="S230" s="9" t="s">
        <v>2308</v>
      </c>
      <c r="T230" s="1">
        <f>I230-I227</f>
        <v>119</v>
      </c>
      <c r="U230" s="1">
        <f>I228-I226</f>
        <v>393</v>
      </c>
      <c r="V230" s="1">
        <f>T230/U230</f>
        <v>0.30279898218829515</v>
      </c>
      <c r="W230" s="9"/>
      <c r="X230" s="9"/>
    </row>
    <row r="231" spans="1:24" x14ac:dyDescent="0.25">
      <c r="A231" s="9" t="s">
        <v>2309</v>
      </c>
      <c r="B231" s="9" t="str">
        <f t="shared" si="14"/>
        <v>20190522</v>
      </c>
      <c r="C231" s="9" t="s">
        <v>872</v>
      </c>
      <c r="D231" s="9" t="s">
        <v>2258</v>
      </c>
      <c r="E231" s="9" t="s">
        <v>23</v>
      </c>
      <c r="F231" s="9" t="s">
        <v>24</v>
      </c>
      <c r="G231" s="9" t="s">
        <v>25</v>
      </c>
      <c r="H231" s="9" t="s">
        <v>26</v>
      </c>
      <c r="I231" s="9">
        <v>3</v>
      </c>
      <c r="J231" s="24">
        <v>0</v>
      </c>
      <c r="K231" s="25" t="str">
        <f>IF(F231="NA","0000",IF(F231="A04","0200",IF(F231="A03","0500",IF(F231="A02","0700",IF(F231="A01","1000",ERROR)))))</f>
        <v>0000</v>
      </c>
      <c r="L231" s="25" t="str">
        <f t="shared" si="16"/>
        <v>000</v>
      </c>
      <c r="M231" s="26">
        <v>0</v>
      </c>
      <c r="N231" s="25">
        <v>2</v>
      </c>
      <c r="O231" s="25">
        <v>1</v>
      </c>
      <c r="P231" s="9" t="s">
        <v>2310</v>
      </c>
      <c r="Q231" s="60" t="s">
        <v>2359</v>
      </c>
      <c r="R231" s="9" t="str">
        <f t="shared" ref="R231:R250" si="18">CONCATENATE("0",RIGHT(A231,3))</f>
        <v>0285</v>
      </c>
      <c r="S231" s="9" t="s">
        <v>2311</v>
      </c>
      <c r="T231" s="1"/>
      <c r="U231" s="1"/>
      <c r="V231" s="1"/>
      <c r="W231" s="9"/>
      <c r="X231" s="9"/>
    </row>
    <row r="232" spans="1:24" x14ac:dyDescent="0.25">
      <c r="A232" s="9" t="s">
        <v>2312</v>
      </c>
      <c r="B232" s="9" t="str">
        <f t="shared" si="14"/>
        <v>20190522</v>
      </c>
      <c r="C232" s="9" t="s">
        <v>872</v>
      </c>
      <c r="D232" s="9" t="s">
        <v>2258</v>
      </c>
      <c r="E232" s="9" t="s">
        <v>459</v>
      </c>
      <c r="F232" s="9" t="s">
        <v>24</v>
      </c>
      <c r="G232" s="9" t="s">
        <v>25</v>
      </c>
      <c r="H232" s="9" t="s">
        <v>26</v>
      </c>
      <c r="I232" s="9">
        <v>2</v>
      </c>
      <c r="J232" s="24">
        <v>0</v>
      </c>
      <c r="K232" s="25" t="str">
        <f>IF(F232="NA","0000",IF(F232="A04","0200",IF(F232="A03","0500",IF(F232="A02","0700",IF(F232="A01","1000",ERROR)))))</f>
        <v>0000</v>
      </c>
      <c r="L232" s="25" t="str">
        <f t="shared" si="16"/>
        <v>000</v>
      </c>
      <c r="M232" s="26">
        <v>0</v>
      </c>
      <c r="N232" s="25">
        <v>2</v>
      </c>
      <c r="O232" s="25">
        <v>1</v>
      </c>
      <c r="P232" s="9" t="s">
        <v>2310</v>
      </c>
      <c r="Q232" s="60" t="s">
        <v>2359</v>
      </c>
      <c r="R232" s="9" t="str">
        <f t="shared" si="18"/>
        <v>0287</v>
      </c>
      <c r="S232" s="9" t="s">
        <v>2313</v>
      </c>
      <c r="T232" s="1"/>
      <c r="U232" s="1"/>
      <c r="V232" s="1"/>
      <c r="W232" s="9"/>
      <c r="X232" s="9"/>
    </row>
    <row r="233" spans="1:24" x14ac:dyDescent="0.25">
      <c r="A233" s="9" t="s">
        <v>2314</v>
      </c>
      <c r="B233" s="9" t="str">
        <f t="shared" si="14"/>
        <v>20190522</v>
      </c>
      <c r="C233" s="9" t="s">
        <v>872</v>
      </c>
      <c r="D233" s="9" t="s">
        <v>2258</v>
      </c>
      <c r="E233" s="9" t="s">
        <v>23</v>
      </c>
      <c r="F233" s="9" t="s">
        <v>277</v>
      </c>
      <c r="G233" s="9" t="s">
        <v>33</v>
      </c>
      <c r="H233" s="9" t="s">
        <v>26</v>
      </c>
      <c r="I233" s="9">
        <v>42</v>
      </c>
      <c r="J233" s="24">
        <v>30</v>
      </c>
      <c r="K233" s="25" t="str">
        <f>IF(F233="NA","0000",IF(F233="A04","0200",IF(F233="A03","0500",IF(F233="A02","0700",IF(F233="A01","1000",ERROR)))))</f>
        <v>1000</v>
      </c>
      <c r="L233" s="25" t="str">
        <f t="shared" si="16"/>
        <v>030</v>
      </c>
      <c r="M233" s="26">
        <v>0</v>
      </c>
      <c r="N233" s="25">
        <v>2</v>
      </c>
      <c r="O233" s="25">
        <v>1</v>
      </c>
      <c r="P233" s="9" t="s">
        <v>2310</v>
      </c>
      <c r="Q233" s="60" t="s">
        <v>2359</v>
      </c>
      <c r="R233" s="9" t="str">
        <f t="shared" si="18"/>
        <v>0289</v>
      </c>
      <c r="S233" s="9" t="s">
        <v>2315</v>
      </c>
      <c r="T233" s="1"/>
      <c r="U233" s="1"/>
      <c r="V233" s="1"/>
      <c r="W233" s="9"/>
      <c r="X233" s="9"/>
    </row>
    <row r="234" spans="1:24" x14ac:dyDescent="0.25">
      <c r="A234" s="9" t="s">
        <v>2316</v>
      </c>
      <c r="B234" s="9" t="str">
        <f t="shared" si="14"/>
        <v>20190522</v>
      </c>
      <c r="C234" s="9" t="s">
        <v>872</v>
      </c>
      <c r="D234" s="9" t="s">
        <v>2258</v>
      </c>
      <c r="E234" s="9" t="s">
        <v>23</v>
      </c>
      <c r="F234" s="9" t="s">
        <v>277</v>
      </c>
      <c r="G234" s="9" t="s">
        <v>33</v>
      </c>
      <c r="H234" s="9" t="s">
        <v>26</v>
      </c>
      <c r="I234" s="9">
        <v>11</v>
      </c>
      <c r="J234" s="24">
        <v>30</v>
      </c>
      <c r="K234" s="25" t="str">
        <f>IF(F234="NA","0000",IF(F234="A04","0200",IF(F234="A03","0500",IF(F234="A02","0700",IF(F234="A01","1000",ERROR)))))</f>
        <v>1000</v>
      </c>
      <c r="L234" s="25" t="str">
        <f t="shared" si="16"/>
        <v>030</v>
      </c>
      <c r="M234" s="26">
        <v>0</v>
      </c>
      <c r="N234" s="25">
        <v>2</v>
      </c>
      <c r="O234" s="25">
        <v>1</v>
      </c>
      <c r="P234" s="9" t="s">
        <v>2310</v>
      </c>
      <c r="Q234" s="60" t="s">
        <v>2359</v>
      </c>
      <c r="R234" s="9" t="str">
        <f t="shared" si="18"/>
        <v>0291</v>
      </c>
      <c r="S234" s="9" t="s">
        <v>2317</v>
      </c>
      <c r="T234" s="1"/>
      <c r="U234" s="1"/>
      <c r="V234" s="1"/>
      <c r="W234" s="9"/>
      <c r="X234" s="9"/>
    </row>
    <row r="235" spans="1:24" x14ac:dyDescent="0.25">
      <c r="A235" s="9" t="s">
        <v>2318</v>
      </c>
      <c r="B235" s="9" t="str">
        <f t="shared" si="14"/>
        <v>20190522</v>
      </c>
      <c r="C235" s="9" t="s">
        <v>872</v>
      </c>
      <c r="D235" s="9" t="s">
        <v>2258</v>
      </c>
      <c r="E235" s="9" t="s">
        <v>459</v>
      </c>
      <c r="F235" s="9" t="s">
        <v>277</v>
      </c>
      <c r="G235" s="9" t="s">
        <v>33</v>
      </c>
      <c r="H235" s="9" t="s">
        <v>26</v>
      </c>
      <c r="I235" s="9">
        <v>3</v>
      </c>
      <c r="J235" s="24">
        <v>30</v>
      </c>
      <c r="K235" s="25" t="str">
        <f>IF(F235="NA","0000",IF(F235="A04","0200",IF(F235="A03","0500",IF(F235="A02","0700",IF(F235="A01","1000",ERROR)))))</f>
        <v>1000</v>
      </c>
      <c r="L235" s="25" t="str">
        <f t="shared" si="16"/>
        <v>030</v>
      </c>
      <c r="M235" s="26">
        <v>0</v>
      </c>
      <c r="N235" s="25">
        <v>2</v>
      </c>
      <c r="O235" s="25">
        <v>1</v>
      </c>
      <c r="P235" s="9" t="s">
        <v>2310</v>
      </c>
      <c r="Q235" s="60" t="s">
        <v>2359</v>
      </c>
      <c r="R235" s="9" t="str">
        <f t="shared" si="18"/>
        <v>0293</v>
      </c>
      <c r="S235" s="9" t="s">
        <v>2319</v>
      </c>
      <c r="T235" s="1">
        <f>I235-I232</f>
        <v>1</v>
      </c>
      <c r="U235" s="1">
        <f>I233-I231</f>
        <v>39</v>
      </c>
      <c r="V235" s="1">
        <f>T235/U235</f>
        <v>2.564102564102564E-2</v>
      </c>
      <c r="W235" s="9"/>
      <c r="X235" s="9"/>
    </row>
    <row r="236" spans="1:24" x14ac:dyDescent="0.25">
      <c r="A236" s="9" t="s">
        <v>2320</v>
      </c>
      <c r="B236" s="9" t="str">
        <f t="shared" si="14"/>
        <v>20190522</v>
      </c>
      <c r="C236" s="9" t="s">
        <v>872</v>
      </c>
      <c r="D236" s="9" t="s">
        <v>2258</v>
      </c>
      <c r="E236" s="9" t="s">
        <v>23</v>
      </c>
      <c r="F236" s="9" t="s">
        <v>24</v>
      </c>
      <c r="G236" s="9" t="s">
        <v>25</v>
      </c>
      <c r="H236" s="9" t="s">
        <v>26</v>
      </c>
      <c r="I236" s="9">
        <v>0</v>
      </c>
      <c r="J236" s="24">
        <v>0</v>
      </c>
      <c r="K236" s="25" t="str">
        <f>IF(F236="NA","0000",IF(F236="A04","0200",IF(F236="A03","0500",IF(F236="A02","0700",IF(F236="A01","1000",ERROR)))))</f>
        <v>0000</v>
      </c>
      <c r="L236" s="25" t="str">
        <f t="shared" si="16"/>
        <v>000</v>
      </c>
      <c r="M236" s="26">
        <v>0</v>
      </c>
      <c r="N236" s="25">
        <v>2</v>
      </c>
      <c r="O236" s="25">
        <v>2</v>
      </c>
      <c r="P236" s="9" t="s">
        <v>2310</v>
      </c>
      <c r="Q236" s="60" t="s">
        <v>2359</v>
      </c>
      <c r="R236" s="9" t="str">
        <f t="shared" si="18"/>
        <v>0295</v>
      </c>
      <c r="S236" s="9" t="s">
        <v>2321</v>
      </c>
      <c r="T236" s="1"/>
      <c r="U236" s="1"/>
      <c r="V236" s="1"/>
      <c r="W236" s="9"/>
      <c r="X236" s="9"/>
    </row>
    <row r="237" spans="1:24" x14ac:dyDescent="0.25">
      <c r="A237" s="9" t="s">
        <v>2322</v>
      </c>
      <c r="B237" s="9" t="str">
        <f t="shared" si="14"/>
        <v>20190522</v>
      </c>
      <c r="C237" s="9" t="s">
        <v>872</v>
      </c>
      <c r="D237" s="9" t="s">
        <v>2258</v>
      </c>
      <c r="E237" s="9" t="s">
        <v>459</v>
      </c>
      <c r="F237" s="9" t="s">
        <v>24</v>
      </c>
      <c r="G237" s="9" t="s">
        <v>25</v>
      </c>
      <c r="H237" s="9" t="s">
        <v>26</v>
      </c>
      <c r="I237" s="9">
        <v>1</v>
      </c>
      <c r="J237" s="24">
        <v>0</v>
      </c>
      <c r="K237" s="25" t="str">
        <f>IF(F237="NA","0000",IF(F237="A04","0200",IF(F237="A03","0500",IF(F237="A02","0700",IF(F237="A01","1000",ERROR)))))</f>
        <v>0000</v>
      </c>
      <c r="L237" s="25" t="str">
        <f t="shared" si="16"/>
        <v>000</v>
      </c>
      <c r="M237" s="26">
        <v>0</v>
      </c>
      <c r="N237" s="25">
        <v>2</v>
      </c>
      <c r="O237" s="25">
        <v>2</v>
      </c>
      <c r="P237" s="9" t="s">
        <v>2310</v>
      </c>
      <c r="Q237" s="60" t="s">
        <v>2359</v>
      </c>
      <c r="R237" s="9" t="str">
        <f t="shared" si="18"/>
        <v>0297</v>
      </c>
      <c r="S237" s="9" t="s">
        <v>2323</v>
      </c>
      <c r="T237" s="1"/>
      <c r="U237" s="1"/>
      <c r="V237" s="1"/>
      <c r="W237" s="9"/>
      <c r="X237" s="9"/>
    </row>
    <row r="238" spans="1:24" x14ac:dyDescent="0.25">
      <c r="A238" s="9" t="s">
        <v>2324</v>
      </c>
      <c r="B238" s="9" t="str">
        <f t="shared" si="14"/>
        <v>20190522</v>
      </c>
      <c r="C238" s="9" t="s">
        <v>872</v>
      </c>
      <c r="D238" s="9" t="s">
        <v>2258</v>
      </c>
      <c r="E238" s="9" t="s">
        <v>23</v>
      </c>
      <c r="F238" s="9" t="s">
        <v>277</v>
      </c>
      <c r="G238" s="9" t="s">
        <v>33</v>
      </c>
      <c r="H238" s="9" t="s">
        <v>26</v>
      </c>
      <c r="I238" s="9">
        <v>151</v>
      </c>
      <c r="J238" s="24">
        <v>30</v>
      </c>
      <c r="K238" s="25" t="str">
        <f>IF(F238="NA","0000",IF(F238="A04","0200",IF(F238="A03","0500",IF(F238="A02","0700",IF(F238="A01","1000",ERROR)))))</f>
        <v>1000</v>
      </c>
      <c r="L238" s="25" t="str">
        <f t="shared" si="16"/>
        <v>030</v>
      </c>
      <c r="M238" s="26">
        <v>0</v>
      </c>
      <c r="N238" s="25">
        <v>2</v>
      </c>
      <c r="O238" s="25">
        <v>2</v>
      </c>
      <c r="P238" s="9" t="s">
        <v>2310</v>
      </c>
      <c r="Q238" s="60" t="s">
        <v>2359</v>
      </c>
      <c r="R238" s="9" t="str">
        <f t="shared" si="18"/>
        <v>0299</v>
      </c>
      <c r="S238" s="9" t="s">
        <v>2325</v>
      </c>
      <c r="T238" s="1"/>
      <c r="U238" s="1"/>
      <c r="V238" s="1"/>
      <c r="W238" s="9"/>
      <c r="X238" s="9"/>
    </row>
    <row r="239" spans="1:24" x14ac:dyDescent="0.25">
      <c r="A239" s="9" t="s">
        <v>2326</v>
      </c>
      <c r="B239" s="9" t="str">
        <f t="shared" si="14"/>
        <v>20190522</v>
      </c>
      <c r="C239" s="9" t="s">
        <v>872</v>
      </c>
      <c r="D239" s="9" t="s">
        <v>2258</v>
      </c>
      <c r="E239" s="9" t="s">
        <v>23</v>
      </c>
      <c r="F239" s="9" t="s">
        <v>277</v>
      </c>
      <c r="G239" s="9" t="s">
        <v>33</v>
      </c>
      <c r="H239" s="9" t="s">
        <v>26</v>
      </c>
      <c r="I239" s="9">
        <v>118</v>
      </c>
      <c r="J239" s="24">
        <v>30</v>
      </c>
      <c r="K239" s="25" t="str">
        <f>IF(F239="NA","0000",IF(F239="A04","0200",IF(F239="A03","0500",IF(F239="A02","0700",IF(F239="A01","1000",ERROR)))))</f>
        <v>1000</v>
      </c>
      <c r="L239" s="25" t="str">
        <f t="shared" si="16"/>
        <v>030</v>
      </c>
      <c r="M239" s="26">
        <v>0</v>
      </c>
      <c r="N239" s="25">
        <v>2</v>
      </c>
      <c r="O239" s="25">
        <v>2</v>
      </c>
      <c r="P239" s="9" t="s">
        <v>2310</v>
      </c>
      <c r="Q239" s="60" t="s">
        <v>2359</v>
      </c>
      <c r="R239" s="9" t="str">
        <f t="shared" si="18"/>
        <v>0301</v>
      </c>
      <c r="S239" s="9" t="s">
        <v>2327</v>
      </c>
      <c r="T239" s="1"/>
      <c r="U239" s="1"/>
      <c r="V239" s="1"/>
      <c r="W239" s="9"/>
      <c r="X239" s="9"/>
    </row>
    <row r="240" spans="1:24" x14ac:dyDescent="0.25">
      <c r="A240" s="9" t="s">
        <v>2328</v>
      </c>
      <c r="B240" s="9" t="str">
        <f t="shared" si="14"/>
        <v>20190522</v>
      </c>
      <c r="C240" s="9" t="s">
        <v>872</v>
      </c>
      <c r="D240" s="9" t="s">
        <v>2258</v>
      </c>
      <c r="E240" s="9" t="s">
        <v>459</v>
      </c>
      <c r="F240" s="9" t="s">
        <v>277</v>
      </c>
      <c r="G240" s="9" t="s">
        <v>33</v>
      </c>
      <c r="H240" s="9" t="s">
        <v>26</v>
      </c>
      <c r="I240" s="9">
        <v>26</v>
      </c>
      <c r="J240" s="24">
        <v>30</v>
      </c>
      <c r="K240" s="25" t="str">
        <f>IF(F240="NA","0000",IF(F240="A04","0200",IF(F240="A03","0500",IF(F240="A02","0700",IF(F240="A01","1000",ERROR)))))</f>
        <v>1000</v>
      </c>
      <c r="L240" s="25" t="str">
        <f t="shared" si="16"/>
        <v>030</v>
      </c>
      <c r="M240" s="26">
        <v>0</v>
      </c>
      <c r="N240" s="25">
        <v>2</v>
      </c>
      <c r="O240" s="25">
        <v>2</v>
      </c>
      <c r="P240" s="9" t="s">
        <v>2310</v>
      </c>
      <c r="Q240" s="60" t="s">
        <v>2359</v>
      </c>
      <c r="R240" s="9" t="str">
        <f t="shared" si="18"/>
        <v>0303</v>
      </c>
      <c r="S240" s="9" t="s">
        <v>2329</v>
      </c>
      <c r="T240" s="1">
        <f>I240-I237</f>
        <v>25</v>
      </c>
      <c r="U240" s="1">
        <f>I238-I236</f>
        <v>151</v>
      </c>
      <c r="V240" s="1">
        <f>T240/U240</f>
        <v>0.16556291390728478</v>
      </c>
      <c r="W240" s="9"/>
      <c r="X240" s="9"/>
    </row>
    <row r="241" spans="1:24" x14ac:dyDescent="0.25">
      <c r="A241" s="9" t="s">
        <v>2330</v>
      </c>
      <c r="B241" s="9" t="str">
        <f t="shared" si="14"/>
        <v>20190522</v>
      </c>
      <c r="C241" s="9" t="s">
        <v>872</v>
      </c>
      <c r="D241" s="9" t="s">
        <v>2258</v>
      </c>
      <c r="E241" s="9" t="s">
        <v>23</v>
      </c>
      <c r="F241" s="9" t="s">
        <v>24</v>
      </c>
      <c r="G241" s="9" t="s">
        <v>25</v>
      </c>
      <c r="H241" s="9" t="s">
        <v>26</v>
      </c>
      <c r="I241" s="9">
        <v>3</v>
      </c>
      <c r="J241" s="24">
        <v>0</v>
      </c>
      <c r="K241" s="25" t="str">
        <f>IF(F241="NA","0000",IF(F241="A04","0200",IF(F241="A03","0500",IF(F241="A02","0700",IF(F241="A01","1000",ERROR)))))</f>
        <v>0000</v>
      </c>
      <c r="L241" s="25" t="str">
        <f t="shared" si="16"/>
        <v>000</v>
      </c>
      <c r="M241" s="26">
        <v>0</v>
      </c>
      <c r="N241" s="25">
        <v>2</v>
      </c>
      <c r="O241" s="25">
        <v>3</v>
      </c>
      <c r="P241" s="9" t="s">
        <v>2310</v>
      </c>
      <c r="Q241" s="60" t="s">
        <v>2359</v>
      </c>
      <c r="R241" s="9" t="str">
        <f t="shared" si="18"/>
        <v>0315</v>
      </c>
      <c r="S241" s="9" t="s">
        <v>2331</v>
      </c>
      <c r="T241" s="1"/>
      <c r="U241" s="1"/>
      <c r="V241" s="1"/>
      <c r="W241" s="9"/>
      <c r="X241" s="9"/>
    </row>
    <row r="242" spans="1:24" x14ac:dyDescent="0.25">
      <c r="A242" s="9" t="s">
        <v>2332</v>
      </c>
      <c r="B242" s="9" t="str">
        <f t="shared" si="14"/>
        <v>20190522</v>
      </c>
      <c r="C242" s="9" t="s">
        <v>872</v>
      </c>
      <c r="D242" s="9" t="s">
        <v>2258</v>
      </c>
      <c r="E242" s="9" t="s">
        <v>459</v>
      </c>
      <c r="F242" s="9" t="s">
        <v>24</v>
      </c>
      <c r="G242" s="9" t="s">
        <v>25</v>
      </c>
      <c r="H242" s="9" t="s">
        <v>26</v>
      </c>
      <c r="I242" s="9">
        <v>3</v>
      </c>
      <c r="J242" s="24">
        <v>0</v>
      </c>
      <c r="K242" s="25" t="str">
        <f>IF(F242="NA","0000",IF(F242="A04","0200",IF(F242="A03","0500",IF(F242="A02","0700",IF(F242="A01","1000",ERROR)))))</f>
        <v>0000</v>
      </c>
      <c r="L242" s="25" t="str">
        <f t="shared" si="16"/>
        <v>000</v>
      </c>
      <c r="M242" s="26">
        <v>0</v>
      </c>
      <c r="N242" s="25">
        <v>2</v>
      </c>
      <c r="O242" s="25">
        <v>3</v>
      </c>
      <c r="P242" s="9" t="s">
        <v>2310</v>
      </c>
      <c r="Q242" s="60" t="s">
        <v>2359</v>
      </c>
      <c r="R242" s="9" t="str">
        <f t="shared" si="18"/>
        <v>0317</v>
      </c>
      <c r="S242" s="9" t="s">
        <v>2333</v>
      </c>
      <c r="T242" s="1"/>
      <c r="U242" s="1"/>
      <c r="V242" s="1"/>
      <c r="W242" s="9"/>
      <c r="X242" s="9"/>
    </row>
    <row r="243" spans="1:24" x14ac:dyDescent="0.25">
      <c r="A243" s="9" t="s">
        <v>2334</v>
      </c>
      <c r="B243" s="9" t="str">
        <f t="shared" si="14"/>
        <v>20190522</v>
      </c>
      <c r="C243" s="9" t="s">
        <v>872</v>
      </c>
      <c r="D243" s="9" t="s">
        <v>2258</v>
      </c>
      <c r="E243" s="9" t="s">
        <v>23</v>
      </c>
      <c r="F243" s="9" t="s">
        <v>277</v>
      </c>
      <c r="G243" s="9" t="s">
        <v>33</v>
      </c>
      <c r="H243" s="9" t="s">
        <v>26</v>
      </c>
      <c r="I243" s="9">
        <v>69</v>
      </c>
      <c r="J243" s="24">
        <v>30</v>
      </c>
      <c r="K243" s="25" t="str">
        <f>IF(F243="NA","0000",IF(F243="A04","0200",IF(F243="A03","0500",IF(F243="A02","0700",IF(F243="A01","1000",ERROR)))))</f>
        <v>1000</v>
      </c>
      <c r="L243" s="25" t="str">
        <f t="shared" si="16"/>
        <v>030</v>
      </c>
      <c r="M243" s="26">
        <v>0</v>
      </c>
      <c r="N243" s="25">
        <v>2</v>
      </c>
      <c r="O243" s="25">
        <v>3</v>
      </c>
      <c r="P243" s="9" t="s">
        <v>2310</v>
      </c>
      <c r="Q243" s="60" t="s">
        <v>2359</v>
      </c>
      <c r="R243" s="9" t="str">
        <f t="shared" si="18"/>
        <v>0319</v>
      </c>
      <c r="S243" s="9" t="s">
        <v>2335</v>
      </c>
      <c r="T243" s="1"/>
      <c r="U243" s="1"/>
      <c r="V243" s="1"/>
      <c r="W243" s="9"/>
      <c r="X243" s="9"/>
    </row>
    <row r="244" spans="1:24" x14ac:dyDescent="0.25">
      <c r="A244" s="9" t="s">
        <v>2336</v>
      </c>
      <c r="B244" s="9" t="str">
        <f t="shared" si="14"/>
        <v>20190522</v>
      </c>
      <c r="C244" s="9" t="s">
        <v>872</v>
      </c>
      <c r="D244" s="9" t="s">
        <v>2258</v>
      </c>
      <c r="E244" s="9" t="s">
        <v>23</v>
      </c>
      <c r="F244" s="9" t="s">
        <v>277</v>
      </c>
      <c r="G244" s="9" t="s">
        <v>33</v>
      </c>
      <c r="H244" s="9" t="s">
        <v>26</v>
      </c>
      <c r="I244" s="9">
        <v>66</v>
      </c>
      <c r="J244" s="24">
        <v>30</v>
      </c>
      <c r="K244" s="25" t="str">
        <f>IF(F244="NA","0000",IF(F244="A04","0200",IF(F244="A03","0500",IF(F244="A02","0700",IF(F244="A01","1000",ERROR)))))</f>
        <v>1000</v>
      </c>
      <c r="L244" s="25" t="str">
        <f t="shared" si="16"/>
        <v>030</v>
      </c>
      <c r="M244" s="26">
        <v>0</v>
      </c>
      <c r="N244" s="25">
        <v>2</v>
      </c>
      <c r="O244" s="25">
        <v>3</v>
      </c>
      <c r="P244" s="9" t="s">
        <v>2310</v>
      </c>
      <c r="Q244" s="60" t="s">
        <v>2359</v>
      </c>
      <c r="R244" s="9" t="str">
        <f t="shared" si="18"/>
        <v>0321</v>
      </c>
      <c r="S244" s="9" t="s">
        <v>2337</v>
      </c>
      <c r="T244" s="1"/>
      <c r="U244" s="1"/>
      <c r="V244" s="1"/>
      <c r="W244" s="9"/>
      <c r="X244" s="9"/>
    </row>
    <row r="245" spans="1:24" x14ac:dyDescent="0.25">
      <c r="A245" s="9" t="s">
        <v>2338</v>
      </c>
      <c r="B245" s="9" t="str">
        <f t="shared" si="14"/>
        <v>20190522</v>
      </c>
      <c r="C245" s="9" t="s">
        <v>872</v>
      </c>
      <c r="D245" s="9" t="s">
        <v>2258</v>
      </c>
      <c r="E245" s="9" t="s">
        <v>459</v>
      </c>
      <c r="F245" s="9" t="s">
        <v>277</v>
      </c>
      <c r="G245" s="9" t="s">
        <v>33</v>
      </c>
      <c r="H245" s="9" t="s">
        <v>26</v>
      </c>
      <c r="I245" s="9">
        <v>16</v>
      </c>
      <c r="J245" s="24">
        <v>30</v>
      </c>
      <c r="K245" s="25" t="str">
        <f>IF(F245="NA","0000",IF(F245="A04","0200",IF(F245="A03","0500",IF(F245="A02","0700",IF(F245="A01","1000",ERROR)))))</f>
        <v>1000</v>
      </c>
      <c r="L245" s="25" t="str">
        <f t="shared" si="16"/>
        <v>030</v>
      </c>
      <c r="M245" s="26">
        <v>0</v>
      </c>
      <c r="N245" s="25">
        <v>2</v>
      </c>
      <c r="O245" s="25">
        <v>3</v>
      </c>
      <c r="P245" s="9" t="s">
        <v>2310</v>
      </c>
      <c r="Q245" s="60" t="s">
        <v>2359</v>
      </c>
      <c r="R245" s="9" t="str">
        <f t="shared" si="18"/>
        <v>0323</v>
      </c>
      <c r="S245" s="9" t="s">
        <v>2339</v>
      </c>
      <c r="T245" s="1">
        <f>I245-I242</f>
        <v>13</v>
      </c>
      <c r="U245" s="1">
        <f>I243-I241</f>
        <v>66</v>
      </c>
      <c r="V245" s="1">
        <f>T245/U245</f>
        <v>0.19696969696969696</v>
      </c>
      <c r="W245" s="9"/>
      <c r="X245" s="9"/>
    </row>
    <row r="246" spans="1:24" x14ac:dyDescent="0.25">
      <c r="A246" s="9" t="s">
        <v>2340</v>
      </c>
      <c r="B246" s="9" t="str">
        <f t="shared" si="14"/>
        <v>20190522</v>
      </c>
      <c r="C246" s="9" t="s">
        <v>872</v>
      </c>
      <c r="D246" s="9" t="s">
        <v>2258</v>
      </c>
      <c r="E246" s="9" t="s">
        <v>23</v>
      </c>
      <c r="F246" s="9" t="s">
        <v>24</v>
      </c>
      <c r="G246" s="9" t="s">
        <v>25</v>
      </c>
      <c r="H246" s="9" t="s">
        <v>26</v>
      </c>
      <c r="I246" s="9">
        <v>3</v>
      </c>
      <c r="J246" s="24">
        <v>0</v>
      </c>
      <c r="K246" s="25" t="str">
        <f>IF(F246="NA","0000",IF(F246="A04","0200",IF(F246="A03","0500",IF(F246="A02","0700",IF(F246="A01","1000",ERROR)))))</f>
        <v>0000</v>
      </c>
      <c r="L246" s="25" t="str">
        <f t="shared" si="16"/>
        <v>000</v>
      </c>
      <c r="M246" s="26">
        <v>0</v>
      </c>
      <c r="N246" s="25">
        <v>2</v>
      </c>
      <c r="O246" s="25">
        <v>4</v>
      </c>
      <c r="P246" s="9" t="s">
        <v>2310</v>
      </c>
      <c r="Q246" s="60" t="s">
        <v>2359</v>
      </c>
      <c r="R246" s="9" t="str">
        <f t="shared" si="18"/>
        <v>0325</v>
      </c>
      <c r="S246" s="9" t="s">
        <v>2341</v>
      </c>
      <c r="T246" s="1"/>
      <c r="U246" s="1"/>
      <c r="V246" s="1"/>
      <c r="W246" s="9"/>
      <c r="X246" s="9"/>
    </row>
    <row r="247" spans="1:24" x14ac:dyDescent="0.25">
      <c r="A247" s="9" t="s">
        <v>2342</v>
      </c>
      <c r="B247" s="9" t="str">
        <f t="shared" si="14"/>
        <v>20190522</v>
      </c>
      <c r="C247" s="9" t="s">
        <v>872</v>
      </c>
      <c r="D247" s="9" t="s">
        <v>2258</v>
      </c>
      <c r="E247" s="9" t="s">
        <v>459</v>
      </c>
      <c r="F247" s="9" t="s">
        <v>24</v>
      </c>
      <c r="G247" s="9" t="s">
        <v>25</v>
      </c>
      <c r="H247" s="9" t="s">
        <v>26</v>
      </c>
      <c r="I247" s="9">
        <v>3</v>
      </c>
      <c r="J247" s="24">
        <v>0</v>
      </c>
      <c r="K247" s="25" t="str">
        <f>IF(F247="NA","0000",IF(F247="A04","0200",IF(F247="A03","0500",IF(F247="A02","0700",IF(F247="A01","1000",ERROR)))))</f>
        <v>0000</v>
      </c>
      <c r="L247" s="25" t="str">
        <f t="shared" si="16"/>
        <v>000</v>
      </c>
      <c r="M247" s="26">
        <v>0</v>
      </c>
      <c r="N247" s="25">
        <v>2</v>
      </c>
      <c r="O247" s="25">
        <v>4</v>
      </c>
      <c r="P247" s="9" t="s">
        <v>2310</v>
      </c>
      <c r="Q247" s="60" t="s">
        <v>2359</v>
      </c>
      <c r="R247" s="9" t="str">
        <f t="shared" si="18"/>
        <v>0327</v>
      </c>
      <c r="S247" s="9" t="s">
        <v>2343</v>
      </c>
      <c r="T247" s="1"/>
      <c r="U247" s="1"/>
      <c r="V247" s="1"/>
      <c r="W247" s="9"/>
      <c r="X247" s="9"/>
    </row>
    <row r="248" spans="1:24" x14ac:dyDescent="0.25">
      <c r="A248" s="9" t="s">
        <v>2344</v>
      </c>
      <c r="B248" s="9" t="str">
        <f t="shared" si="14"/>
        <v>20190522</v>
      </c>
      <c r="C248" s="9" t="s">
        <v>872</v>
      </c>
      <c r="D248" s="9" t="s">
        <v>2258</v>
      </c>
      <c r="E248" s="9" t="s">
        <v>23</v>
      </c>
      <c r="F248" s="9" t="s">
        <v>277</v>
      </c>
      <c r="G248" s="9" t="s">
        <v>33</v>
      </c>
      <c r="H248" s="9" t="s">
        <v>26</v>
      </c>
      <c r="I248" s="9">
        <v>81</v>
      </c>
      <c r="J248" s="24">
        <v>30</v>
      </c>
      <c r="K248" s="25" t="str">
        <f>IF(F248="NA","0000",IF(F248="A04","0200",IF(F248="A03","0500",IF(F248="A02","0700",IF(F248="A01","1000",ERROR)))))</f>
        <v>1000</v>
      </c>
      <c r="L248" s="25" t="str">
        <f t="shared" si="16"/>
        <v>030</v>
      </c>
      <c r="M248" s="26">
        <v>0</v>
      </c>
      <c r="N248" s="25">
        <v>2</v>
      </c>
      <c r="O248" s="25">
        <v>4</v>
      </c>
      <c r="P248" s="9" t="s">
        <v>2310</v>
      </c>
      <c r="Q248" s="60" t="s">
        <v>2359</v>
      </c>
      <c r="R248" s="9" t="str">
        <f t="shared" si="18"/>
        <v>0329</v>
      </c>
      <c r="S248" s="9" t="s">
        <v>2345</v>
      </c>
      <c r="T248" s="1"/>
      <c r="U248" s="1"/>
      <c r="V248" s="1"/>
      <c r="W248" s="9"/>
      <c r="X248" s="9"/>
    </row>
    <row r="249" spans="1:24" x14ac:dyDescent="0.25">
      <c r="A249" s="9" t="s">
        <v>2346</v>
      </c>
      <c r="B249" s="9" t="str">
        <f t="shared" si="14"/>
        <v>20190522</v>
      </c>
      <c r="C249" s="9" t="s">
        <v>872</v>
      </c>
      <c r="D249" s="9" t="s">
        <v>2258</v>
      </c>
      <c r="E249" s="9" t="s">
        <v>23</v>
      </c>
      <c r="F249" s="9" t="s">
        <v>277</v>
      </c>
      <c r="G249" s="9" t="s">
        <v>33</v>
      </c>
      <c r="H249" s="9" t="s">
        <v>26</v>
      </c>
      <c r="I249" s="9">
        <v>62</v>
      </c>
      <c r="J249" s="24">
        <v>30</v>
      </c>
      <c r="K249" s="25" t="str">
        <f>IF(F249="NA","0000",IF(F249="A04","0200",IF(F249="A03","0500",IF(F249="A02","0700",IF(F249="A01","1000",ERROR)))))</f>
        <v>1000</v>
      </c>
      <c r="L249" s="25" t="str">
        <f t="shared" si="16"/>
        <v>030</v>
      </c>
      <c r="M249" s="26">
        <v>0</v>
      </c>
      <c r="N249" s="25">
        <v>2</v>
      </c>
      <c r="O249" s="25">
        <v>4</v>
      </c>
      <c r="P249" s="9" t="s">
        <v>2310</v>
      </c>
      <c r="Q249" s="60" t="s">
        <v>2359</v>
      </c>
      <c r="R249" s="9" t="str">
        <f t="shared" si="18"/>
        <v>0331</v>
      </c>
      <c r="S249" s="9" t="s">
        <v>2347</v>
      </c>
      <c r="T249" s="1"/>
      <c r="U249" s="1"/>
      <c r="V249" s="1"/>
      <c r="W249" s="9"/>
      <c r="X249" s="9"/>
    </row>
    <row r="250" spans="1:24" x14ac:dyDescent="0.25">
      <c r="A250" s="9" t="s">
        <v>2348</v>
      </c>
      <c r="B250" s="9" t="str">
        <f t="shared" si="14"/>
        <v>20190522</v>
      </c>
      <c r="C250" s="9" t="s">
        <v>872</v>
      </c>
      <c r="D250" s="9" t="s">
        <v>2258</v>
      </c>
      <c r="E250" s="9" t="s">
        <v>459</v>
      </c>
      <c r="F250" s="9" t="s">
        <v>277</v>
      </c>
      <c r="G250" s="9" t="s">
        <v>33</v>
      </c>
      <c r="H250" s="9" t="s">
        <v>26</v>
      </c>
      <c r="I250" s="9">
        <v>13</v>
      </c>
      <c r="J250" s="24">
        <v>30</v>
      </c>
      <c r="K250" s="25" t="str">
        <f>IF(F250="NA","0000",IF(F250="A04","0200",IF(F250="A03","0500",IF(F250="A02","0700",IF(F250="A01","1000",ERROR)))))</f>
        <v>1000</v>
      </c>
      <c r="L250" s="25" t="str">
        <f t="shared" si="16"/>
        <v>030</v>
      </c>
      <c r="M250" s="26">
        <v>0</v>
      </c>
      <c r="N250" s="25">
        <v>2</v>
      </c>
      <c r="O250" s="25">
        <v>4</v>
      </c>
      <c r="P250" s="9" t="s">
        <v>2310</v>
      </c>
      <c r="Q250" s="60" t="s">
        <v>2359</v>
      </c>
      <c r="R250" s="9" t="str">
        <f t="shared" si="18"/>
        <v>0333</v>
      </c>
      <c r="S250" s="9" t="s">
        <v>2349</v>
      </c>
      <c r="T250" s="1">
        <f>I250-I247</f>
        <v>10</v>
      </c>
      <c r="U250" s="1">
        <f>I248-I246</f>
        <v>78</v>
      </c>
      <c r="V250" s="1">
        <f>T250/U250</f>
        <v>0.12820512820512819</v>
      </c>
      <c r="W250" s="9"/>
      <c r="X250" s="9"/>
    </row>
    <row r="251" spans="1:24" x14ac:dyDescent="0.25">
      <c r="A251" s="9" t="s">
        <v>2350</v>
      </c>
      <c r="B251" s="9" t="str">
        <f t="shared" si="14"/>
        <v>20190628</v>
      </c>
      <c r="C251" s="9" t="s">
        <v>872</v>
      </c>
      <c r="D251" s="9" t="s">
        <v>2258</v>
      </c>
      <c r="E251" s="9" t="s">
        <v>23</v>
      </c>
      <c r="F251" s="9" t="s">
        <v>24</v>
      </c>
      <c r="G251" s="9" t="s">
        <v>25</v>
      </c>
      <c r="H251" s="9" t="s">
        <v>26</v>
      </c>
      <c r="I251" s="9">
        <v>0</v>
      </c>
      <c r="J251" s="24">
        <v>0</v>
      </c>
      <c r="K251" s="25" t="str">
        <f>IF(F251="NA","0000",IF(F251="A04","0200",IF(F251="A03","0500",IF(F251="A02","0700",IF(F251="A01","1000",ERROR)))))</f>
        <v>0000</v>
      </c>
      <c r="L251" s="25" t="str">
        <f t="shared" si="16"/>
        <v>000</v>
      </c>
      <c r="M251" s="26">
        <v>0</v>
      </c>
      <c r="N251" s="25">
        <v>2</v>
      </c>
      <c r="O251" s="25">
        <v>6</v>
      </c>
      <c r="P251" s="9" t="s">
        <v>2310</v>
      </c>
      <c r="Q251" s="60" t="s">
        <v>2359</v>
      </c>
      <c r="R251" s="9" t="str">
        <f>RIGHT(A251,4)</f>
        <v>1420</v>
      </c>
      <c r="S251" s="9" t="s">
        <v>2351</v>
      </c>
      <c r="T251" s="1"/>
      <c r="U251" s="1"/>
      <c r="V251" s="1"/>
      <c r="W251" s="9"/>
      <c r="X251" s="9"/>
    </row>
    <row r="252" spans="1:24" x14ac:dyDescent="0.25">
      <c r="A252" s="9" t="s">
        <v>2352</v>
      </c>
      <c r="B252" s="9" t="str">
        <f t="shared" si="14"/>
        <v>20190628</v>
      </c>
      <c r="C252" s="9" t="s">
        <v>872</v>
      </c>
      <c r="D252" s="9" t="s">
        <v>2258</v>
      </c>
      <c r="E252" s="9" t="s">
        <v>459</v>
      </c>
      <c r="F252" s="9" t="s">
        <v>24</v>
      </c>
      <c r="G252" s="9" t="s">
        <v>25</v>
      </c>
      <c r="H252" s="9" t="s">
        <v>26</v>
      </c>
      <c r="I252" s="9">
        <v>1</v>
      </c>
      <c r="J252" s="24">
        <v>0</v>
      </c>
      <c r="K252" s="25" t="str">
        <f>IF(F252="NA","0000",IF(F252="A04","0200",IF(F252="A03","0500",IF(F252="A02","0700",IF(F252="A01","1000",ERROR)))))</f>
        <v>0000</v>
      </c>
      <c r="L252" s="25" t="str">
        <f t="shared" si="16"/>
        <v>000</v>
      </c>
      <c r="M252" s="26">
        <v>0</v>
      </c>
      <c r="N252" s="25">
        <v>2</v>
      </c>
      <c r="O252" s="25">
        <v>6</v>
      </c>
      <c r="P252" s="9" t="s">
        <v>2310</v>
      </c>
      <c r="Q252" s="60" t="s">
        <v>2359</v>
      </c>
      <c r="R252" s="9" t="str">
        <f>RIGHT(A252,4)</f>
        <v>1422</v>
      </c>
      <c r="S252" s="9" t="s">
        <v>2353</v>
      </c>
      <c r="T252" s="1"/>
      <c r="U252" s="1"/>
      <c r="V252" s="1"/>
      <c r="W252" s="9"/>
      <c r="X252" s="9"/>
    </row>
    <row r="253" spans="1:24" x14ac:dyDescent="0.25">
      <c r="A253" s="9" t="s">
        <v>2354</v>
      </c>
      <c r="B253" s="9" t="str">
        <f t="shared" si="14"/>
        <v>20190628</v>
      </c>
      <c r="C253" s="9" t="s">
        <v>872</v>
      </c>
      <c r="D253" s="9" t="s">
        <v>2258</v>
      </c>
      <c r="E253" s="9" t="s">
        <v>23</v>
      </c>
      <c r="F253" s="9" t="s">
        <v>277</v>
      </c>
      <c r="G253" s="9" t="s">
        <v>33</v>
      </c>
      <c r="H253" s="9" t="s">
        <v>26</v>
      </c>
      <c r="I253" s="9">
        <v>384</v>
      </c>
      <c r="J253" s="24">
        <v>30</v>
      </c>
      <c r="K253" s="25" t="str">
        <f>IF(F253="NA","0000",IF(F253="A04","0200",IF(F253="A03","0500",IF(F253="A02","0700",IF(F253="A01","1000",ERROR)))))</f>
        <v>1000</v>
      </c>
      <c r="L253" s="25" t="str">
        <f t="shared" si="16"/>
        <v>030</v>
      </c>
      <c r="M253" s="26">
        <v>0</v>
      </c>
      <c r="N253" s="25">
        <v>2</v>
      </c>
      <c r="O253" s="25">
        <v>6</v>
      </c>
      <c r="P253" s="9" t="s">
        <v>2310</v>
      </c>
      <c r="Q253" s="60" t="s">
        <v>2359</v>
      </c>
      <c r="R253" s="9" t="str">
        <f>RIGHT(A253,4)</f>
        <v>1424</v>
      </c>
      <c r="S253" s="9" t="s">
        <v>2355</v>
      </c>
      <c r="T253" s="1"/>
      <c r="U253" s="1"/>
      <c r="V253" s="1"/>
      <c r="W253" s="9"/>
      <c r="X253" s="9"/>
    </row>
    <row r="254" spans="1:24" x14ac:dyDescent="0.25">
      <c r="A254" s="9" t="s">
        <v>2356</v>
      </c>
      <c r="B254" s="9" t="str">
        <f t="shared" si="14"/>
        <v>20190628</v>
      </c>
      <c r="C254" s="9" t="s">
        <v>872</v>
      </c>
      <c r="D254" s="9" t="s">
        <v>2258</v>
      </c>
      <c r="E254" s="9" t="s">
        <v>23</v>
      </c>
      <c r="F254" s="9" t="s">
        <v>277</v>
      </c>
      <c r="G254" s="9" t="s">
        <v>33</v>
      </c>
      <c r="H254" s="9" t="s">
        <v>26</v>
      </c>
      <c r="I254" s="9">
        <v>277</v>
      </c>
      <c r="J254" s="24">
        <v>30</v>
      </c>
      <c r="K254" s="25" t="str">
        <f>IF(F254="NA","0000",IF(F254="A04","0200",IF(F254="A03","0500",IF(F254="A02","0700",IF(F254="A01","1000",ERROR)))))</f>
        <v>1000</v>
      </c>
      <c r="L254" s="25" t="str">
        <f t="shared" si="16"/>
        <v>030</v>
      </c>
      <c r="M254" s="26">
        <v>0</v>
      </c>
      <c r="N254" s="25">
        <v>2</v>
      </c>
      <c r="O254" s="25">
        <v>6</v>
      </c>
      <c r="P254" s="9" t="s">
        <v>2310</v>
      </c>
      <c r="Q254" s="60" t="s">
        <v>2359</v>
      </c>
      <c r="R254" s="9" t="str">
        <f>RIGHT(A254,4)</f>
        <v>1426</v>
      </c>
      <c r="S254" s="9" t="s">
        <v>2357</v>
      </c>
      <c r="T254" s="1"/>
      <c r="U254" s="1"/>
      <c r="V254" s="1"/>
      <c r="W254" s="9"/>
      <c r="X254" s="9"/>
    </row>
    <row r="255" spans="1:24" x14ac:dyDescent="0.25">
      <c r="A255" s="9" t="s">
        <v>2358</v>
      </c>
      <c r="B255" s="9" t="str">
        <f t="shared" si="14"/>
        <v>20190628</v>
      </c>
      <c r="C255" s="9" t="s">
        <v>872</v>
      </c>
      <c r="D255" s="9" t="s">
        <v>2258</v>
      </c>
      <c r="E255" s="9" t="s">
        <v>459</v>
      </c>
      <c r="F255" s="9" t="s">
        <v>277</v>
      </c>
      <c r="G255" s="9" t="s">
        <v>33</v>
      </c>
      <c r="H255" s="9" t="s">
        <v>26</v>
      </c>
      <c r="I255" s="9">
        <v>106</v>
      </c>
      <c r="J255" s="24">
        <v>30</v>
      </c>
      <c r="K255" s="25" t="str">
        <f>IF(F255="NA","0000",IF(F255="A04","0200",IF(F255="A03","0500",IF(F255="A02","0700",IF(F255="A01","1000",ERROR)))))</f>
        <v>1000</v>
      </c>
      <c r="L255" s="25" t="str">
        <f t="shared" si="16"/>
        <v>030</v>
      </c>
      <c r="M255" s="26">
        <v>0</v>
      </c>
      <c r="N255" s="25">
        <v>2</v>
      </c>
      <c r="O255" s="25">
        <v>6</v>
      </c>
      <c r="P255" s="9" t="s">
        <v>2359</v>
      </c>
      <c r="Q255" s="60" t="s">
        <v>2359</v>
      </c>
      <c r="R255" s="9" t="str">
        <f>RIGHT(A255,4)</f>
        <v>1428</v>
      </c>
      <c r="S255" s="9" t="s">
        <v>2360</v>
      </c>
      <c r="T255" s="1">
        <f>I255-I252</f>
        <v>105</v>
      </c>
      <c r="U255" s="1">
        <f>I253-I251</f>
        <v>384</v>
      </c>
      <c r="V255" s="1">
        <f>T255/U255</f>
        <v>0.2734375</v>
      </c>
      <c r="W255" s="9"/>
      <c r="X255" s="9"/>
    </row>
    <row r="256" spans="1:24" x14ac:dyDescent="0.25">
      <c r="A256" s="9" t="s">
        <v>2361</v>
      </c>
      <c r="B256" s="9" t="str">
        <f t="shared" si="14"/>
        <v>20190523</v>
      </c>
      <c r="C256" s="9" t="s">
        <v>872</v>
      </c>
      <c r="D256" s="9" t="s">
        <v>2258</v>
      </c>
      <c r="E256" s="9" t="s">
        <v>23</v>
      </c>
      <c r="F256" s="9" t="s">
        <v>24</v>
      </c>
      <c r="G256" s="9" t="s">
        <v>25</v>
      </c>
      <c r="H256" s="9" t="s">
        <v>26</v>
      </c>
      <c r="I256" s="9">
        <v>8</v>
      </c>
      <c r="J256" s="24">
        <v>0</v>
      </c>
      <c r="K256" s="25" t="str">
        <f>IF(F256="NA","0000",IF(F256="A04","0200",IF(F256="A03","0500",IF(F256="A02","0700",IF(F256="A01","1000",ERROR)))))</f>
        <v>0000</v>
      </c>
      <c r="L256" s="25" t="str">
        <f t="shared" si="16"/>
        <v>000</v>
      </c>
      <c r="M256" s="26">
        <v>0</v>
      </c>
      <c r="N256" s="25">
        <v>3</v>
      </c>
      <c r="O256" s="25">
        <v>1</v>
      </c>
      <c r="P256" s="9" t="s">
        <v>2259</v>
      </c>
      <c r="Q256" s="60" t="s">
        <v>2259</v>
      </c>
      <c r="R256" s="9" t="str">
        <f t="shared" ref="R256:R270" si="19">CONCATENATE("0",RIGHT(A256,3))</f>
        <v>0364</v>
      </c>
      <c r="S256" s="9" t="s">
        <v>2362</v>
      </c>
      <c r="T256" s="1"/>
      <c r="U256" s="1"/>
      <c r="V256" s="1"/>
      <c r="W256" s="9"/>
      <c r="X256" s="9"/>
    </row>
    <row r="257" spans="1:24" x14ac:dyDescent="0.25">
      <c r="A257" s="9" t="s">
        <v>2363</v>
      </c>
      <c r="B257" s="9" t="str">
        <f t="shared" si="14"/>
        <v>20190523</v>
      </c>
      <c r="C257" s="9" t="s">
        <v>872</v>
      </c>
      <c r="D257" s="9" t="s">
        <v>2258</v>
      </c>
      <c r="E257" s="9" t="s">
        <v>459</v>
      </c>
      <c r="F257" s="9" t="s">
        <v>24</v>
      </c>
      <c r="G257" s="9" t="s">
        <v>25</v>
      </c>
      <c r="H257" s="9" t="s">
        <v>26</v>
      </c>
      <c r="I257" s="9">
        <v>7</v>
      </c>
      <c r="J257" s="24">
        <v>0</v>
      </c>
      <c r="K257" s="25" t="str">
        <f>IF(F257="NA","0000",IF(F257="A04","0200",IF(F257="A03","0500",IF(F257="A02","0700",IF(F257="A01","1000",ERROR)))))</f>
        <v>0000</v>
      </c>
      <c r="L257" s="25" t="str">
        <f t="shared" si="16"/>
        <v>000</v>
      </c>
      <c r="M257" s="26">
        <v>0</v>
      </c>
      <c r="N257" s="25">
        <v>3</v>
      </c>
      <c r="O257" s="25">
        <v>1</v>
      </c>
      <c r="P257" s="9" t="s">
        <v>2259</v>
      </c>
      <c r="Q257" s="60" t="s">
        <v>2259</v>
      </c>
      <c r="R257" s="9" t="str">
        <f t="shared" si="19"/>
        <v>0366</v>
      </c>
      <c r="S257" s="9" t="s">
        <v>2364</v>
      </c>
      <c r="T257" s="1"/>
      <c r="U257" s="1"/>
      <c r="V257" s="1"/>
      <c r="W257" s="9"/>
      <c r="X257" s="9"/>
    </row>
    <row r="258" spans="1:24" x14ac:dyDescent="0.25">
      <c r="A258" s="9" t="s">
        <v>2365</v>
      </c>
      <c r="B258" s="9" t="str">
        <f t="shared" si="14"/>
        <v>20190523</v>
      </c>
      <c r="C258" s="9" t="s">
        <v>872</v>
      </c>
      <c r="D258" s="9" t="s">
        <v>2258</v>
      </c>
      <c r="E258" s="9" t="s">
        <v>23</v>
      </c>
      <c r="F258" s="9" t="s">
        <v>277</v>
      </c>
      <c r="G258" s="9" t="s">
        <v>33</v>
      </c>
      <c r="H258" s="9" t="s">
        <v>26</v>
      </c>
      <c r="I258" s="9">
        <v>239</v>
      </c>
      <c r="J258" s="24">
        <v>120</v>
      </c>
      <c r="K258" s="25" t="str">
        <f>IF(F258="NA","0000",IF(F258="A04","0200",IF(F258="A03","0500",IF(F258="A02","0700",IF(F258="A01","1000",ERROR)))))</f>
        <v>1000</v>
      </c>
      <c r="L258" s="25" t="str">
        <f t="shared" si="16"/>
        <v>120</v>
      </c>
      <c r="M258" s="26">
        <v>0</v>
      </c>
      <c r="N258" s="25">
        <v>3</v>
      </c>
      <c r="O258" s="25">
        <v>1</v>
      </c>
      <c r="P258" s="9" t="s">
        <v>2259</v>
      </c>
      <c r="Q258" s="60" t="s">
        <v>2259</v>
      </c>
      <c r="R258" s="9" t="str">
        <f t="shared" si="19"/>
        <v>0368</v>
      </c>
      <c r="S258" s="9" t="s">
        <v>2366</v>
      </c>
      <c r="T258" s="1"/>
      <c r="U258" s="1"/>
      <c r="V258" s="1"/>
      <c r="W258" s="9"/>
      <c r="X258" s="9"/>
    </row>
    <row r="259" spans="1:24" x14ac:dyDescent="0.25">
      <c r="A259" s="9" t="s">
        <v>2367</v>
      </c>
      <c r="B259" s="9" t="str">
        <f t="shared" ref="B259:B322" si="20">LEFT(A259,8)</f>
        <v>20190523</v>
      </c>
      <c r="C259" s="9" t="s">
        <v>872</v>
      </c>
      <c r="D259" s="9" t="s">
        <v>2258</v>
      </c>
      <c r="E259" s="9" t="s">
        <v>23</v>
      </c>
      <c r="F259" s="9" t="s">
        <v>277</v>
      </c>
      <c r="G259" s="9" t="s">
        <v>33</v>
      </c>
      <c r="H259" s="9" t="s">
        <v>26</v>
      </c>
      <c r="I259" s="9">
        <v>181</v>
      </c>
      <c r="J259" s="24">
        <v>120</v>
      </c>
      <c r="K259" s="25" t="str">
        <f>IF(F259="NA","0000",IF(F259="A04","0200",IF(F259="A03","0500",IF(F259="A02","0700",IF(F259="A01","1000",ERROR)))))</f>
        <v>1000</v>
      </c>
      <c r="L259" s="25" t="str">
        <f t="shared" si="16"/>
        <v>120</v>
      </c>
      <c r="M259" s="26">
        <v>0</v>
      </c>
      <c r="N259" s="25">
        <v>3</v>
      </c>
      <c r="O259" s="25">
        <v>1</v>
      </c>
      <c r="P259" s="9" t="s">
        <v>2259</v>
      </c>
      <c r="Q259" s="60" t="s">
        <v>2259</v>
      </c>
      <c r="R259" s="9" t="str">
        <f t="shared" si="19"/>
        <v>0370</v>
      </c>
      <c r="S259" s="9" t="s">
        <v>2368</v>
      </c>
      <c r="T259" s="1"/>
      <c r="U259" s="1"/>
      <c r="V259" s="1"/>
      <c r="W259" s="9"/>
      <c r="X259" s="9"/>
    </row>
    <row r="260" spans="1:24" x14ac:dyDescent="0.25">
      <c r="A260" s="9" t="s">
        <v>2369</v>
      </c>
      <c r="B260" s="9" t="str">
        <f t="shared" si="20"/>
        <v>20190523</v>
      </c>
      <c r="C260" s="9" t="s">
        <v>872</v>
      </c>
      <c r="D260" s="9" t="s">
        <v>2258</v>
      </c>
      <c r="E260" s="9" t="s">
        <v>459</v>
      </c>
      <c r="F260" s="9" t="s">
        <v>277</v>
      </c>
      <c r="G260" s="9" t="s">
        <v>33</v>
      </c>
      <c r="H260" s="9" t="s">
        <v>26</v>
      </c>
      <c r="I260" s="9">
        <v>90</v>
      </c>
      <c r="J260" s="24">
        <v>120</v>
      </c>
      <c r="K260" s="25" t="str">
        <f>IF(F260="NA","0000",IF(F260="A04","0200",IF(F260="A03","0500",IF(F260="A02","0700",IF(F260="A01","1000",ERROR)))))</f>
        <v>1000</v>
      </c>
      <c r="L260" s="25" t="str">
        <f t="shared" si="16"/>
        <v>120</v>
      </c>
      <c r="M260" s="26">
        <v>0</v>
      </c>
      <c r="N260" s="25">
        <v>3</v>
      </c>
      <c r="O260" s="25">
        <v>1</v>
      </c>
      <c r="P260" s="9" t="s">
        <v>2259</v>
      </c>
      <c r="Q260" s="60" t="s">
        <v>2259</v>
      </c>
      <c r="R260" s="9" t="str">
        <f t="shared" si="19"/>
        <v>0372</v>
      </c>
      <c r="S260" s="9" t="s">
        <v>2370</v>
      </c>
      <c r="T260" s="1">
        <f>I260-I257</f>
        <v>83</v>
      </c>
      <c r="U260" s="1">
        <f>I258-I256</f>
        <v>231</v>
      </c>
      <c r="V260" s="1">
        <f>T260/U260</f>
        <v>0.3593073593073593</v>
      </c>
      <c r="W260" s="9"/>
      <c r="X260" s="9"/>
    </row>
    <row r="261" spans="1:24" x14ac:dyDescent="0.25">
      <c r="A261" s="9" t="s">
        <v>2371</v>
      </c>
      <c r="B261" s="9" t="str">
        <f t="shared" si="20"/>
        <v>20190523</v>
      </c>
      <c r="C261" s="9" t="s">
        <v>872</v>
      </c>
      <c r="D261" s="9" t="s">
        <v>2258</v>
      </c>
      <c r="E261" s="9" t="s">
        <v>23</v>
      </c>
      <c r="F261" s="9" t="s">
        <v>24</v>
      </c>
      <c r="G261" s="9" t="s">
        <v>25</v>
      </c>
      <c r="H261" s="9" t="s">
        <v>26</v>
      </c>
      <c r="I261" s="9">
        <v>4</v>
      </c>
      <c r="J261" s="24">
        <v>0</v>
      </c>
      <c r="K261" s="25" t="str">
        <f>IF(F261="NA","0000",IF(F261="A04","0200",IF(F261="A03","0500",IF(F261="A02","0700",IF(F261="A01","1000",ERROR)))))</f>
        <v>0000</v>
      </c>
      <c r="L261" s="25" t="str">
        <f t="shared" si="16"/>
        <v>000</v>
      </c>
      <c r="M261" s="26">
        <v>0</v>
      </c>
      <c r="N261" s="25">
        <v>3</v>
      </c>
      <c r="O261" s="25">
        <v>2</v>
      </c>
      <c r="P261" s="9" t="s">
        <v>2259</v>
      </c>
      <c r="Q261" s="60" t="s">
        <v>2259</v>
      </c>
      <c r="R261" s="9" t="str">
        <f t="shared" si="19"/>
        <v>0384</v>
      </c>
      <c r="S261" s="9" t="s">
        <v>2372</v>
      </c>
      <c r="T261" s="1"/>
      <c r="U261" s="1"/>
      <c r="V261" s="1"/>
      <c r="W261" s="9"/>
      <c r="X261" s="9"/>
    </row>
    <row r="262" spans="1:24" x14ac:dyDescent="0.25">
      <c r="A262" s="9" t="s">
        <v>2373</v>
      </c>
      <c r="B262" s="9" t="str">
        <f t="shared" si="20"/>
        <v>20190523</v>
      </c>
      <c r="C262" s="9" t="s">
        <v>872</v>
      </c>
      <c r="D262" s="9" t="s">
        <v>2258</v>
      </c>
      <c r="E262" s="9" t="s">
        <v>459</v>
      </c>
      <c r="F262" s="9" t="s">
        <v>24</v>
      </c>
      <c r="G262" s="9" t="s">
        <v>25</v>
      </c>
      <c r="H262" s="9" t="s">
        <v>26</v>
      </c>
      <c r="I262" s="9">
        <v>1</v>
      </c>
      <c r="J262" s="24">
        <v>0</v>
      </c>
      <c r="K262" s="25" t="str">
        <f>IF(F262="NA","0000",IF(F262="A04","0200",IF(F262="A03","0500",IF(F262="A02","0700",IF(F262="A01","1000",ERROR)))))</f>
        <v>0000</v>
      </c>
      <c r="L262" s="25" t="str">
        <f t="shared" si="16"/>
        <v>000</v>
      </c>
      <c r="M262" s="26">
        <v>0</v>
      </c>
      <c r="N262" s="25">
        <v>3</v>
      </c>
      <c r="O262" s="25">
        <v>2</v>
      </c>
      <c r="P262" s="9" t="s">
        <v>2259</v>
      </c>
      <c r="Q262" s="60" t="s">
        <v>2259</v>
      </c>
      <c r="R262" s="9" t="str">
        <f t="shared" si="19"/>
        <v>0386</v>
      </c>
      <c r="S262" s="9" t="s">
        <v>2374</v>
      </c>
      <c r="T262" s="1"/>
      <c r="U262" s="1"/>
      <c r="V262" s="1"/>
      <c r="W262" s="9"/>
      <c r="X262" s="9"/>
    </row>
    <row r="263" spans="1:24" x14ac:dyDescent="0.25">
      <c r="A263" s="9" t="s">
        <v>2375</v>
      </c>
      <c r="B263" s="9" t="str">
        <f t="shared" si="20"/>
        <v>20190523</v>
      </c>
      <c r="C263" s="9" t="s">
        <v>872</v>
      </c>
      <c r="D263" s="9" t="s">
        <v>2258</v>
      </c>
      <c r="E263" s="9" t="s">
        <v>23</v>
      </c>
      <c r="F263" s="9" t="s">
        <v>277</v>
      </c>
      <c r="G263" s="9" t="s">
        <v>33</v>
      </c>
      <c r="H263" s="9" t="s">
        <v>26</v>
      </c>
      <c r="I263" s="9">
        <v>163</v>
      </c>
      <c r="J263" s="24">
        <v>120</v>
      </c>
      <c r="K263" s="25" t="str">
        <f>IF(F263="NA","0000",IF(F263="A04","0200",IF(F263="A03","0500",IF(F263="A02","0700",IF(F263="A01","1000",ERROR)))))</f>
        <v>1000</v>
      </c>
      <c r="L263" s="25" t="str">
        <f t="shared" si="16"/>
        <v>120</v>
      </c>
      <c r="M263" s="26">
        <v>0</v>
      </c>
      <c r="N263" s="25">
        <v>3</v>
      </c>
      <c r="O263" s="25">
        <v>2</v>
      </c>
      <c r="P263" s="9" t="s">
        <v>2259</v>
      </c>
      <c r="Q263" s="60" t="s">
        <v>2259</v>
      </c>
      <c r="R263" s="9" t="str">
        <f t="shared" si="19"/>
        <v>0388</v>
      </c>
      <c r="S263" s="9" t="s">
        <v>2376</v>
      </c>
      <c r="T263" s="1"/>
      <c r="U263" s="1"/>
      <c r="V263" s="1"/>
      <c r="W263" s="9"/>
      <c r="X263" s="9"/>
    </row>
    <row r="264" spans="1:24" x14ac:dyDescent="0.25">
      <c r="A264" s="9" t="s">
        <v>2377</v>
      </c>
      <c r="B264" s="9" t="str">
        <f t="shared" si="20"/>
        <v>20190523</v>
      </c>
      <c r="C264" s="9" t="s">
        <v>872</v>
      </c>
      <c r="D264" s="9" t="s">
        <v>2258</v>
      </c>
      <c r="E264" s="9" t="s">
        <v>23</v>
      </c>
      <c r="F264" s="9" t="s">
        <v>277</v>
      </c>
      <c r="G264" s="9" t="s">
        <v>33</v>
      </c>
      <c r="H264" s="9" t="s">
        <v>26</v>
      </c>
      <c r="I264" s="9">
        <v>28</v>
      </c>
      <c r="J264" s="24">
        <v>120</v>
      </c>
      <c r="K264" s="25" t="str">
        <f>IF(F264="NA","0000",IF(F264="A04","0200",IF(F264="A03","0500",IF(F264="A02","0700",IF(F264="A01","1000",ERROR)))))</f>
        <v>1000</v>
      </c>
      <c r="L264" s="25" t="str">
        <f t="shared" si="16"/>
        <v>120</v>
      </c>
      <c r="M264" s="26">
        <v>0</v>
      </c>
      <c r="N264" s="25">
        <v>3</v>
      </c>
      <c r="O264" s="25">
        <v>2</v>
      </c>
      <c r="P264" s="9" t="s">
        <v>2259</v>
      </c>
      <c r="Q264" s="60" t="s">
        <v>2259</v>
      </c>
      <c r="R264" s="9" t="str">
        <f t="shared" si="19"/>
        <v>0390</v>
      </c>
      <c r="S264" s="9" t="s">
        <v>2378</v>
      </c>
      <c r="T264" s="1"/>
      <c r="U264" s="1"/>
      <c r="V264" s="1"/>
      <c r="W264" s="9"/>
      <c r="X264" s="9"/>
    </row>
    <row r="265" spans="1:24" x14ac:dyDescent="0.25">
      <c r="A265" s="9" t="s">
        <v>2379</v>
      </c>
      <c r="B265" s="9" t="str">
        <f t="shared" si="20"/>
        <v>20190523</v>
      </c>
      <c r="C265" s="9" t="s">
        <v>872</v>
      </c>
      <c r="D265" s="9" t="s">
        <v>2258</v>
      </c>
      <c r="E265" s="9" t="s">
        <v>459</v>
      </c>
      <c r="F265" s="9" t="s">
        <v>277</v>
      </c>
      <c r="G265" s="9" t="s">
        <v>33</v>
      </c>
      <c r="H265" s="9" t="s">
        <v>26</v>
      </c>
      <c r="I265" s="9">
        <v>10</v>
      </c>
      <c r="J265" s="24">
        <v>120</v>
      </c>
      <c r="K265" s="25" t="str">
        <f>IF(F265="NA","0000",IF(F265="A04","0200",IF(F265="A03","0500",IF(F265="A02","0700",IF(F265="A01","1000",ERROR)))))</f>
        <v>1000</v>
      </c>
      <c r="L265" s="25" t="str">
        <f t="shared" si="16"/>
        <v>120</v>
      </c>
      <c r="M265" s="26">
        <v>0</v>
      </c>
      <c r="N265" s="25">
        <v>3</v>
      </c>
      <c r="O265" s="25">
        <v>2</v>
      </c>
      <c r="P265" s="9" t="s">
        <v>2259</v>
      </c>
      <c r="Q265" s="60" t="s">
        <v>2259</v>
      </c>
      <c r="R265" s="9" t="str">
        <f t="shared" si="19"/>
        <v>0392</v>
      </c>
      <c r="S265" s="9" t="s">
        <v>2380</v>
      </c>
      <c r="T265" s="1">
        <f>I265-I262</f>
        <v>9</v>
      </c>
      <c r="U265" s="1">
        <f>I263-I261</f>
        <v>159</v>
      </c>
      <c r="V265" s="1">
        <f>T265/U265</f>
        <v>5.6603773584905662E-2</v>
      </c>
      <c r="W265" s="9"/>
      <c r="X265" s="9"/>
    </row>
    <row r="266" spans="1:24" x14ac:dyDescent="0.25">
      <c r="A266" s="9" t="s">
        <v>2381</v>
      </c>
      <c r="B266" s="9" t="str">
        <f t="shared" si="20"/>
        <v>20190523</v>
      </c>
      <c r="C266" s="9" t="s">
        <v>872</v>
      </c>
      <c r="D266" s="9" t="s">
        <v>2258</v>
      </c>
      <c r="E266" s="9" t="s">
        <v>23</v>
      </c>
      <c r="F266" s="9" t="s">
        <v>277</v>
      </c>
      <c r="G266" s="9" t="s">
        <v>25</v>
      </c>
      <c r="H266" s="9" t="s">
        <v>26</v>
      </c>
      <c r="I266" s="9">
        <v>0</v>
      </c>
      <c r="J266" s="24">
        <v>0</v>
      </c>
      <c r="K266" s="25" t="str">
        <f>IF(F266="NA","0000",IF(F266="A04","0200",IF(F266="A03","0500",IF(F266="A02","0700",IF(F266="A01","1000",ERROR)))))</f>
        <v>1000</v>
      </c>
      <c r="L266" s="25" t="str">
        <f t="shared" si="16"/>
        <v>000</v>
      </c>
      <c r="M266" s="26">
        <v>0</v>
      </c>
      <c r="N266" s="25">
        <v>3</v>
      </c>
      <c r="O266" s="25">
        <v>3</v>
      </c>
      <c r="P266" s="9" t="s">
        <v>2259</v>
      </c>
      <c r="Q266" s="60" t="s">
        <v>2259</v>
      </c>
      <c r="R266" s="9" t="str">
        <f t="shared" si="19"/>
        <v>0394</v>
      </c>
      <c r="S266" s="9" t="s">
        <v>2382</v>
      </c>
      <c r="T266" s="1"/>
      <c r="U266" s="1"/>
      <c r="V266" s="1"/>
      <c r="W266" s="9"/>
      <c r="X266" s="9"/>
    </row>
    <row r="267" spans="1:24" x14ac:dyDescent="0.25">
      <c r="A267" s="9" t="s">
        <v>2383</v>
      </c>
      <c r="B267" s="9" t="str">
        <f t="shared" si="20"/>
        <v>20190523</v>
      </c>
      <c r="C267" s="9" t="s">
        <v>872</v>
      </c>
      <c r="D267" s="9" t="s">
        <v>2258</v>
      </c>
      <c r="E267" s="9" t="s">
        <v>459</v>
      </c>
      <c r="F267" s="9" t="s">
        <v>24</v>
      </c>
      <c r="G267" s="9" t="s">
        <v>25</v>
      </c>
      <c r="H267" s="9" t="s">
        <v>26</v>
      </c>
      <c r="I267" s="9">
        <v>0</v>
      </c>
      <c r="J267" s="24">
        <v>0</v>
      </c>
      <c r="K267" s="25" t="str">
        <f>IF(F267="NA","0000",IF(F267="A04","0200",IF(F267="A03","0500",IF(F267="A02","0700",IF(F267="A01","1000",ERROR)))))</f>
        <v>0000</v>
      </c>
      <c r="L267" s="25" t="str">
        <f t="shared" si="16"/>
        <v>000</v>
      </c>
      <c r="M267" s="26">
        <v>0</v>
      </c>
      <c r="N267" s="25">
        <v>3</v>
      </c>
      <c r="O267" s="25">
        <v>3</v>
      </c>
      <c r="P267" s="9" t="s">
        <v>2259</v>
      </c>
      <c r="Q267" s="60" t="s">
        <v>2259</v>
      </c>
      <c r="R267" s="9" t="str">
        <f t="shared" si="19"/>
        <v>0396</v>
      </c>
      <c r="S267" s="9" t="s">
        <v>2384</v>
      </c>
      <c r="T267" s="1"/>
      <c r="U267" s="1"/>
      <c r="V267" s="1"/>
      <c r="W267" s="9"/>
      <c r="X267" s="9"/>
    </row>
    <row r="268" spans="1:24" x14ac:dyDescent="0.25">
      <c r="A268" s="9" t="s">
        <v>2385</v>
      </c>
      <c r="B268" s="9" t="str">
        <f t="shared" si="20"/>
        <v>20190523</v>
      </c>
      <c r="C268" s="9" t="s">
        <v>872</v>
      </c>
      <c r="D268" s="9" t="s">
        <v>2258</v>
      </c>
      <c r="E268" s="9" t="s">
        <v>23</v>
      </c>
      <c r="F268" s="9" t="s">
        <v>277</v>
      </c>
      <c r="G268" s="9" t="s">
        <v>33</v>
      </c>
      <c r="H268" s="9" t="s">
        <v>26</v>
      </c>
      <c r="I268" s="9">
        <v>160</v>
      </c>
      <c r="J268" s="24">
        <v>120</v>
      </c>
      <c r="K268" s="25" t="str">
        <f>IF(F268="NA","0000",IF(F268="A04","0200",IF(F268="A03","0500",IF(F268="A02","0700",IF(F268="A01","1000",ERROR)))))</f>
        <v>1000</v>
      </c>
      <c r="L268" s="25" t="str">
        <f t="shared" si="16"/>
        <v>120</v>
      </c>
      <c r="M268" s="26">
        <v>0</v>
      </c>
      <c r="N268" s="25">
        <v>3</v>
      </c>
      <c r="O268" s="25">
        <v>3</v>
      </c>
      <c r="P268" s="9" t="s">
        <v>2259</v>
      </c>
      <c r="Q268" s="60" t="s">
        <v>2259</v>
      </c>
      <c r="R268" s="9" t="str">
        <f t="shared" si="19"/>
        <v>0398</v>
      </c>
      <c r="S268" s="9" t="s">
        <v>2386</v>
      </c>
      <c r="T268" s="1"/>
      <c r="U268" s="1"/>
      <c r="V268" s="1"/>
      <c r="W268" s="9"/>
      <c r="X268" s="9"/>
    </row>
    <row r="269" spans="1:24" x14ac:dyDescent="0.25">
      <c r="A269" s="9" t="s">
        <v>2387</v>
      </c>
      <c r="B269" s="9" t="str">
        <f t="shared" si="20"/>
        <v>20190523</v>
      </c>
      <c r="C269" s="9" t="s">
        <v>872</v>
      </c>
      <c r="D269" s="9" t="s">
        <v>2258</v>
      </c>
      <c r="E269" s="9" t="s">
        <v>23</v>
      </c>
      <c r="F269" s="9" t="s">
        <v>277</v>
      </c>
      <c r="G269" s="9" t="s">
        <v>33</v>
      </c>
      <c r="H269" s="9" t="s">
        <v>26</v>
      </c>
      <c r="I269" s="9">
        <v>106</v>
      </c>
      <c r="J269" s="24">
        <v>120</v>
      </c>
      <c r="K269" s="25" t="str">
        <f>IF(F269="NA","0000",IF(F269="A04","0200",IF(F269="A03","0500",IF(F269="A02","0700",IF(F269="A01","1000",ERROR)))))</f>
        <v>1000</v>
      </c>
      <c r="L269" s="25" t="str">
        <f t="shared" si="16"/>
        <v>120</v>
      </c>
      <c r="M269" s="26">
        <v>0</v>
      </c>
      <c r="N269" s="25">
        <v>3</v>
      </c>
      <c r="O269" s="25">
        <v>3</v>
      </c>
      <c r="P269" s="9" t="s">
        <v>2259</v>
      </c>
      <c r="Q269" s="60" t="s">
        <v>2259</v>
      </c>
      <c r="R269" s="9" t="str">
        <f t="shared" si="19"/>
        <v>0400</v>
      </c>
      <c r="S269" s="9" t="s">
        <v>2388</v>
      </c>
      <c r="T269" s="1"/>
      <c r="U269" s="1"/>
      <c r="V269" s="1"/>
      <c r="W269" s="9"/>
      <c r="X269" s="9"/>
    </row>
    <row r="270" spans="1:24" x14ac:dyDescent="0.25">
      <c r="A270" s="9" t="s">
        <v>2389</v>
      </c>
      <c r="B270" s="9" t="str">
        <f t="shared" si="20"/>
        <v>20190523</v>
      </c>
      <c r="C270" s="9" t="s">
        <v>872</v>
      </c>
      <c r="D270" s="9" t="s">
        <v>2258</v>
      </c>
      <c r="E270" s="9" t="s">
        <v>459</v>
      </c>
      <c r="F270" s="9" t="s">
        <v>277</v>
      </c>
      <c r="G270" s="9" t="s">
        <v>33</v>
      </c>
      <c r="H270" s="9" t="s">
        <v>26</v>
      </c>
      <c r="I270" s="9">
        <v>22</v>
      </c>
      <c r="J270" s="24">
        <v>120</v>
      </c>
      <c r="K270" s="25" t="str">
        <f>IF(F270="NA","0000",IF(F270="A04","0200",IF(F270="A03","0500",IF(F270="A02","0700",IF(F270="A01","1000",ERROR)))))</f>
        <v>1000</v>
      </c>
      <c r="L270" s="25" t="str">
        <f t="shared" ref="L270:L333" si="21">IF(J270="NA","000",TEXT(J270,"000"))</f>
        <v>120</v>
      </c>
      <c r="M270" s="26">
        <v>0</v>
      </c>
      <c r="N270" s="25">
        <v>3</v>
      </c>
      <c r="O270" s="25">
        <v>3</v>
      </c>
      <c r="P270" s="9" t="s">
        <v>2259</v>
      </c>
      <c r="Q270" s="60" t="s">
        <v>2259</v>
      </c>
      <c r="R270" s="9" t="str">
        <f t="shared" si="19"/>
        <v>0402</v>
      </c>
      <c r="S270" s="9" t="s">
        <v>2390</v>
      </c>
      <c r="T270" s="1">
        <f>I270-I267</f>
        <v>22</v>
      </c>
      <c r="U270" s="1">
        <f>I268-I266</f>
        <v>160</v>
      </c>
      <c r="V270" s="1">
        <f>T270/U270</f>
        <v>0.13750000000000001</v>
      </c>
      <c r="W270" s="9"/>
      <c r="X270" s="9"/>
    </row>
    <row r="271" spans="1:24" x14ac:dyDescent="0.25">
      <c r="A271" s="9" t="s">
        <v>2391</v>
      </c>
      <c r="B271" s="9" t="str">
        <f t="shared" si="20"/>
        <v>20190628</v>
      </c>
      <c r="C271" s="9" t="s">
        <v>872</v>
      </c>
      <c r="D271" s="9" t="s">
        <v>2258</v>
      </c>
      <c r="E271" s="9" t="s">
        <v>23</v>
      </c>
      <c r="F271" s="9" t="s">
        <v>24</v>
      </c>
      <c r="G271" s="9" t="s">
        <v>25</v>
      </c>
      <c r="H271" s="9" t="s">
        <v>26</v>
      </c>
      <c r="I271" s="9">
        <v>0</v>
      </c>
      <c r="J271" s="24">
        <v>0</v>
      </c>
      <c r="K271" s="25" t="str">
        <f>IF(F271="NA","0000",IF(F271="A04","0200",IF(F271="A03","0500",IF(F271="A02","0700",IF(F271="A01","1000",ERROR)))))</f>
        <v>0000</v>
      </c>
      <c r="L271" s="25" t="str">
        <f t="shared" si="21"/>
        <v>000</v>
      </c>
      <c r="M271" s="26">
        <v>0</v>
      </c>
      <c r="N271" s="25">
        <v>3</v>
      </c>
      <c r="O271" s="25">
        <v>6</v>
      </c>
      <c r="P271" s="9" t="s">
        <v>2259</v>
      </c>
      <c r="Q271" s="60" t="s">
        <v>2259</v>
      </c>
      <c r="R271" s="9" t="str">
        <f t="shared" ref="R271:R280" si="22">RIGHT(A271,4)</f>
        <v>1429</v>
      </c>
      <c r="S271" s="9" t="s">
        <v>2392</v>
      </c>
      <c r="T271" s="1"/>
      <c r="U271" s="1"/>
      <c r="V271" s="1"/>
      <c r="W271" s="9"/>
      <c r="X271" s="9"/>
    </row>
    <row r="272" spans="1:24" x14ac:dyDescent="0.25">
      <c r="A272" s="9" t="s">
        <v>2393</v>
      </c>
      <c r="B272" s="9" t="str">
        <f t="shared" si="20"/>
        <v>20190628</v>
      </c>
      <c r="C272" s="9" t="s">
        <v>872</v>
      </c>
      <c r="D272" s="9" t="s">
        <v>2258</v>
      </c>
      <c r="E272" s="9" t="s">
        <v>459</v>
      </c>
      <c r="F272" s="9" t="s">
        <v>24</v>
      </c>
      <c r="G272" s="9" t="s">
        <v>25</v>
      </c>
      <c r="H272" s="9" t="s">
        <v>26</v>
      </c>
      <c r="I272" s="9">
        <v>0</v>
      </c>
      <c r="J272" s="24">
        <v>0</v>
      </c>
      <c r="K272" s="25" t="str">
        <f>IF(F272="NA","0000",IF(F272="A04","0200",IF(F272="A03","0500",IF(F272="A02","0700",IF(F272="A01","1000",ERROR)))))</f>
        <v>0000</v>
      </c>
      <c r="L272" s="25" t="str">
        <f t="shared" si="21"/>
        <v>000</v>
      </c>
      <c r="M272" s="26">
        <v>0</v>
      </c>
      <c r="N272" s="25">
        <v>3</v>
      </c>
      <c r="O272" s="25">
        <v>6</v>
      </c>
      <c r="P272" s="9" t="s">
        <v>2259</v>
      </c>
      <c r="Q272" s="60" t="s">
        <v>2259</v>
      </c>
      <c r="R272" s="9" t="str">
        <f t="shared" si="22"/>
        <v>1431</v>
      </c>
      <c r="S272" s="9" t="s">
        <v>2394</v>
      </c>
      <c r="T272" s="1"/>
      <c r="U272" s="1"/>
      <c r="V272" s="1"/>
      <c r="W272" s="9"/>
      <c r="X272" s="9"/>
    </row>
    <row r="273" spans="1:24" x14ac:dyDescent="0.25">
      <c r="A273" s="9" t="s">
        <v>2395</v>
      </c>
      <c r="B273" s="9" t="str">
        <f t="shared" si="20"/>
        <v>20190628</v>
      </c>
      <c r="C273" s="9" t="s">
        <v>872</v>
      </c>
      <c r="D273" s="9" t="s">
        <v>2258</v>
      </c>
      <c r="E273" s="9" t="s">
        <v>23</v>
      </c>
      <c r="F273" s="9" t="s">
        <v>277</v>
      </c>
      <c r="G273" s="9" t="s">
        <v>33</v>
      </c>
      <c r="H273" s="9" t="s">
        <v>26</v>
      </c>
      <c r="I273" s="9">
        <v>160</v>
      </c>
      <c r="J273" s="24">
        <v>120</v>
      </c>
      <c r="K273" s="25" t="str">
        <f>IF(F273="NA","0000",IF(F273="A04","0200",IF(F273="A03","0500",IF(F273="A02","0700",IF(F273="A01","1000",ERROR)))))</f>
        <v>1000</v>
      </c>
      <c r="L273" s="25" t="str">
        <f t="shared" si="21"/>
        <v>120</v>
      </c>
      <c r="M273" s="26">
        <v>0</v>
      </c>
      <c r="N273" s="25">
        <v>3</v>
      </c>
      <c r="O273" s="25">
        <v>6</v>
      </c>
      <c r="P273" s="9" t="s">
        <v>2259</v>
      </c>
      <c r="Q273" s="60" t="s">
        <v>2259</v>
      </c>
      <c r="R273" s="9" t="str">
        <f t="shared" si="22"/>
        <v>1433</v>
      </c>
      <c r="S273" s="9" t="s">
        <v>2396</v>
      </c>
      <c r="T273" s="1"/>
      <c r="U273" s="1"/>
      <c r="V273" s="1"/>
      <c r="W273" s="9"/>
      <c r="X273" s="9"/>
    </row>
    <row r="274" spans="1:24" x14ac:dyDescent="0.25">
      <c r="A274" s="9" t="s">
        <v>2397</v>
      </c>
      <c r="B274" s="9" t="str">
        <f t="shared" si="20"/>
        <v>20190628</v>
      </c>
      <c r="C274" s="9" t="s">
        <v>872</v>
      </c>
      <c r="D274" s="9" t="s">
        <v>2258</v>
      </c>
      <c r="E274" s="9" t="s">
        <v>23</v>
      </c>
      <c r="F274" s="9" t="s">
        <v>277</v>
      </c>
      <c r="G274" s="9" t="s">
        <v>33</v>
      </c>
      <c r="H274" s="9" t="s">
        <v>26</v>
      </c>
      <c r="I274" s="9">
        <v>84</v>
      </c>
      <c r="J274" s="24">
        <v>120</v>
      </c>
      <c r="K274" s="25" t="str">
        <f>IF(F274="NA","0000",IF(F274="A04","0200",IF(F274="A03","0500",IF(F274="A02","0700",IF(F274="A01","1000",ERROR)))))</f>
        <v>1000</v>
      </c>
      <c r="L274" s="25" t="str">
        <f t="shared" si="21"/>
        <v>120</v>
      </c>
      <c r="M274" s="26">
        <v>0</v>
      </c>
      <c r="N274" s="25">
        <v>3</v>
      </c>
      <c r="O274" s="25">
        <v>6</v>
      </c>
      <c r="P274" s="9" t="s">
        <v>2259</v>
      </c>
      <c r="Q274" s="60" t="s">
        <v>2259</v>
      </c>
      <c r="R274" s="9" t="str">
        <f t="shared" si="22"/>
        <v>1435</v>
      </c>
      <c r="S274" s="9" t="s">
        <v>2398</v>
      </c>
      <c r="T274" s="1"/>
      <c r="U274" s="1"/>
      <c r="V274" s="1"/>
      <c r="W274" s="9"/>
      <c r="X274" s="9"/>
    </row>
    <row r="275" spans="1:24" x14ac:dyDescent="0.25">
      <c r="A275" s="9" t="s">
        <v>2399</v>
      </c>
      <c r="B275" s="9" t="str">
        <f t="shared" si="20"/>
        <v>20190628</v>
      </c>
      <c r="C275" s="9" t="s">
        <v>872</v>
      </c>
      <c r="D275" s="9" t="s">
        <v>2258</v>
      </c>
      <c r="E275" s="9" t="s">
        <v>459</v>
      </c>
      <c r="F275" s="9" t="s">
        <v>277</v>
      </c>
      <c r="G275" s="9" t="s">
        <v>33</v>
      </c>
      <c r="H275" s="9" t="s">
        <v>26</v>
      </c>
      <c r="I275" s="9">
        <v>28</v>
      </c>
      <c r="J275" s="24">
        <v>120</v>
      </c>
      <c r="K275" s="25" t="str">
        <f>IF(F275="NA","0000",IF(F275="A04","0200",IF(F275="A03","0500",IF(F275="A02","0700",IF(F275="A01","1000",ERROR)))))</f>
        <v>1000</v>
      </c>
      <c r="L275" s="25" t="str">
        <f t="shared" si="21"/>
        <v>120</v>
      </c>
      <c r="M275" s="26">
        <v>0</v>
      </c>
      <c r="N275" s="25">
        <v>3</v>
      </c>
      <c r="O275" s="25">
        <v>6</v>
      </c>
      <c r="P275" s="9" t="s">
        <v>2259</v>
      </c>
      <c r="Q275" s="60" t="s">
        <v>2259</v>
      </c>
      <c r="R275" s="9" t="str">
        <f t="shared" si="22"/>
        <v>1437</v>
      </c>
      <c r="S275" s="9" t="s">
        <v>2400</v>
      </c>
      <c r="T275" s="1">
        <f>I275-I272</f>
        <v>28</v>
      </c>
      <c r="U275" s="1">
        <f>I273-I271</f>
        <v>160</v>
      </c>
      <c r="V275" s="1">
        <f>T275/U275</f>
        <v>0.17499999999999999</v>
      </c>
      <c r="W275" s="9"/>
      <c r="X275" s="9"/>
    </row>
    <row r="276" spans="1:24" x14ac:dyDescent="0.25">
      <c r="A276" s="9" t="s">
        <v>2401</v>
      </c>
      <c r="B276" s="9" t="str">
        <f t="shared" si="20"/>
        <v>20190628</v>
      </c>
      <c r="C276" s="9" t="s">
        <v>872</v>
      </c>
      <c r="D276" s="9" t="s">
        <v>2258</v>
      </c>
      <c r="E276" s="9" t="s">
        <v>23</v>
      </c>
      <c r="F276" s="9" t="s">
        <v>24</v>
      </c>
      <c r="G276" s="9" t="s">
        <v>25</v>
      </c>
      <c r="H276" s="9" t="s">
        <v>26</v>
      </c>
      <c r="I276" s="9">
        <v>0</v>
      </c>
      <c r="J276" s="24">
        <v>0</v>
      </c>
      <c r="K276" s="25" t="str">
        <f>IF(F276="NA","0000",IF(F276="A04","0200",IF(F276="A03","0500",IF(F276="A02","0700",IF(F276="A01","1000",ERROR)))))</f>
        <v>0000</v>
      </c>
      <c r="L276" s="25" t="str">
        <f t="shared" si="21"/>
        <v>000</v>
      </c>
      <c r="M276" s="26">
        <v>0</v>
      </c>
      <c r="N276" s="25">
        <v>3</v>
      </c>
      <c r="O276" s="25">
        <v>7</v>
      </c>
      <c r="P276" s="9" t="s">
        <v>2259</v>
      </c>
      <c r="Q276" s="60" t="s">
        <v>2259</v>
      </c>
      <c r="R276" s="9" t="str">
        <f t="shared" si="22"/>
        <v>1439</v>
      </c>
      <c r="S276" s="9" t="s">
        <v>2402</v>
      </c>
      <c r="T276" s="1"/>
      <c r="U276" s="1"/>
      <c r="V276" s="1"/>
      <c r="W276" s="9"/>
      <c r="X276" s="9"/>
    </row>
    <row r="277" spans="1:24" x14ac:dyDescent="0.25">
      <c r="A277" s="9" t="s">
        <v>2403</v>
      </c>
      <c r="B277" s="9" t="str">
        <f t="shared" si="20"/>
        <v>20190628</v>
      </c>
      <c r="C277" s="9" t="s">
        <v>872</v>
      </c>
      <c r="D277" s="9" t="s">
        <v>2258</v>
      </c>
      <c r="E277" s="9" t="s">
        <v>459</v>
      </c>
      <c r="F277" s="9" t="s">
        <v>24</v>
      </c>
      <c r="G277" s="9" t="s">
        <v>25</v>
      </c>
      <c r="H277" s="9" t="s">
        <v>26</v>
      </c>
      <c r="I277" s="9">
        <v>0</v>
      </c>
      <c r="J277" s="24">
        <v>0</v>
      </c>
      <c r="K277" s="25" t="str">
        <f>IF(F277="NA","0000",IF(F277="A04","0200",IF(F277="A03","0500",IF(F277="A02","0700",IF(F277="A01","1000",ERROR)))))</f>
        <v>0000</v>
      </c>
      <c r="L277" s="25" t="str">
        <f t="shared" si="21"/>
        <v>000</v>
      </c>
      <c r="M277" s="26">
        <v>0</v>
      </c>
      <c r="N277" s="25">
        <v>3</v>
      </c>
      <c r="O277" s="25">
        <v>7</v>
      </c>
      <c r="P277" s="9" t="s">
        <v>2259</v>
      </c>
      <c r="Q277" s="60" t="s">
        <v>2259</v>
      </c>
      <c r="R277" s="9" t="str">
        <f t="shared" si="22"/>
        <v>1441</v>
      </c>
      <c r="S277" s="9" t="s">
        <v>2404</v>
      </c>
      <c r="T277" s="1"/>
      <c r="U277" s="1"/>
      <c r="V277" s="1"/>
      <c r="W277" s="9"/>
      <c r="X277" s="9"/>
    </row>
    <row r="278" spans="1:24" x14ac:dyDescent="0.25">
      <c r="A278" s="9" t="s">
        <v>2405</v>
      </c>
      <c r="B278" s="9" t="str">
        <f t="shared" si="20"/>
        <v>20190628</v>
      </c>
      <c r="C278" s="9" t="s">
        <v>872</v>
      </c>
      <c r="D278" s="9" t="s">
        <v>2258</v>
      </c>
      <c r="E278" s="9" t="s">
        <v>23</v>
      </c>
      <c r="F278" s="9" t="s">
        <v>277</v>
      </c>
      <c r="G278" s="9" t="s">
        <v>33</v>
      </c>
      <c r="H278" s="9" t="s">
        <v>26</v>
      </c>
      <c r="I278" s="9">
        <v>440</v>
      </c>
      <c r="J278" s="24">
        <v>120</v>
      </c>
      <c r="K278" s="25" t="str">
        <f>IF(F278="NA","0000",IF(F278="A04","0200",IF(F278="A03","0500",IF(F278="A02","0700",IF(F278="A01","1000",ERROR)))))</f>
        <v>1000</v>
      </c>
      <c r="L278" s="25" t="str">
        <f t="shared" si="21"/>
        <v>120</v>
      </c>
      <c r="M278" s="26">
        <v>0</v>
      </c>
      <c r="N278" s="25">
        <v>3</v>
      </c>
      <c r="O278" s="25">
        <v>7</v>
      </c>
      <c r="P278" s="9" t="s">
        <v>2259</v>
      </c>
      <c r="Q278" s="60" t="s">
        <v>2259</v>
      </c>
      <c r="R278" s="9" t="str">
        <f t="shared" si="22"/>
        <v>1443</v>
      </c>
      <c r="S278" s="9" t="s">
        <v>2406</v>
      </c>
      <c r="T278" s="1"/>
      <c r="U278" s="1"/>
      <c r="V278" s="1"/>
      <c r="W278" s="9"/>
      <c r="X278" s="9"/>
    </row>
    <row r="279" spans="1:24" x14ac:dyDescent="0.25">
      <c r="A279" s="9" t="s">
        <v>2407</v>
      </c>
      <c r="B279" s="9" t="str">
        <f t="shared" si="20"/>
        <v>20190628</v>
      </c>
      <c r="C279" s="9" t="s">
        <v>872</v>
      </c>
      <c r="D279" s="9" t="s">
        <v>2258</v>
      </c>
      <c r="E279" s="9" t="s">
        <v>23</v>
      </c>
      <c r="F279" s="9" t="s">
        <v>277</v>
      </c>
      <c r="G279" s="9" t="s">
        <v>33</v>
      </c>
      <c r="H279" s="9" t="s">
        <v>26</v>
      </c>
      <c r="I279" s="9">
        <v>297</v>
      </c>
      <c r="J279" s="24">
        <v>120</v>
      </c>
      <c r="K279" s="25" t="str">
        <f>IF(F279="NA","0000",IF(F279="A04","0200",IF(F279="A03","0500",IF(F279="A02","0700",IF(F279="A01","1000",ERROR)))))</f>
        <v>1000</v>
      </c>
      <c r="L279" s="25" t="str">
        <f t="shared" si="21"/>
        <v>120</v>
      </c>
      <c r="M279" s="26">
        <v>0</v>
      </c>
      <c r="N279" s="25">
        <v>3</v>
      </c>
      <c r="O279" s="25">
        <v>7</v>
      </c>
      <c r="P279" s="9" t="s">
        <v>2259</v>
      </c>
      <c r="Q279" s="60" t="s">
        <v>2259</v>
      </c>
      <c r="R279" s="9" t="str">
        <f t="shared" si="22"/>
        <v>1445</v>
      </c>
      <c r="S279" s="9" t="s">
        <v>2408</v>
      </c>
      <c r="T279" s="1"/>
      <c r="U279" s="1"/>
      <c r="V279" s="1"/>
      <c r="W279" s="9"/>
      <c r="X279" s="9"/>
    </row>
    <row r="280" spans="1:24" x14ac:dyDescent="0.25">
      <c r="A280" s="9" t="s">
        <v>2409</v>
      </c>
      <c r="B280" s="9" t="str">
        <f t="shared" si="20"/>
        <v>20190628</v>
      </c>
      <c r="C280" s="9" t="s">
        <v>872</v>
      </c>
      <c r="D280" s="9" t="s">
        <v>2258</v>
      </c>
      <c r="E280" s="9" t="s">
        <v>459</v>
      </c>
      <c r="F280" s="9" t="s">
        <v>277</v>
      </c>
      <c r="G280" s="9" t="s">
        <v>33</v>
      </c>
      <c r="H280" s="9" t="s">
        <v>26</v>
      </c>
      <c r="I280" s="9">
        <v>35</v>
      </c>
      <c r="J280" s="24">
        <v>120</v>
      </c>
      <c r="K280" s="25" t="str">
        <f>IF(F280="NA","0000",IF(F280="A04","0200",IF(F280="A03","0500",IF(F280="A02","0700",IF(F280="A01","1000",ERROR)))))</f>
        <v>1000</v>
      </c>
      <c r="L280" s="25" t="str">
        <f t="shared" si="21"/>
        <v>120</v>
      </c>
      <c r="M280" s="26">
        <v>0</v>
      </c>
      <c r="N280" s="25">
        <v>3</v>
      </c>
      <c r="O280" s="25">
        <v>7</v>
      </c>
      <c r="P280" s="9" t="s">
        <v>2259</v>
      </c>
      <c r="Q280" s="60" t="s">
        <v>2259</v>
      </c>
      <c r="R280" s="9" t="str">
        <f t="shared" si="22"/>
        <v>1447</v>
      </c>
      <c r="S280" s="9" t="s">
        <v>2410</v>
      </c>
      <c r="T280" s="1">
        <f>I280-I277</f>
        <v>35</v>
      </c>
      <c r="U280" s="1">
        <f>I278-I276</f>
        <v>440</v>
      </c>
      <c r="V280" s="1">
        <f>T280/U280</f>
        <v>7.9545454545454544E-2</v>
      </c>
      <c r="W280" s="9"/>
      <c r="X280" s="9"/>
    </row>
    <row r="281" spans="1:24" x14ac:dyDescent="0.25">
      <c r="A281" s="9" t="s">
        <v>2411</v>
      </c>
      <c r="B281" s="9" t="str">
        <f t="shared" si="20"/>
        <v>20190523</v>
      </c>
      <c r="C281" s="9" t="s">
        <v>872</v>
      </c>
      <c r="D281" s="9" t="s">
        <v>2258</v>
      </c>
      <c r="E281" s="9" t="s">
        <v>23</v>
      </c>
      <c r="F281" s="9" t="s">
        <v>24</v>
      </c>
      <c r="G281" s="9" t="s">
        <v>25</v>
      </c>
      <c r="H281" s="9" t="s">
        <v>26</v>
      </c>
      <c r="I281" s="9">
        <v>4</v>
      </c>
      <c r="J281" s="24">
        <v>0</v>
      </c>
      <c r="K281" s="25" t="str">
        <f>IF(F281="NA","0000",IF(F281="A04","0200",IF(F281="A03","0500",IF(F281="A02","0700",IF(F281="A01","1000",ERROR)))))</f>
        <v>0000</v>
      </c>
      <c r="L281" s="25" t="str">
        <f t="shared" si="21"/>
        <v>000</v>
      </c>
      <c r="M281" s="26">
        <v>0</v>
      </c>
      <c r="N281" s="25">
        <v>4</v>
      </c>
      <c r="O281" s="25">
        <v>1</v>
      </c>
      <c r="P281" s="9" t="s">
        <v>2310</v>
      </c>
      <c r="Q281" s="60" t="s">
        <v>2359</v>
      </c>
      <c r="R281" s="9" t="str">
        <f t="shared" ref="R281:R295" si="23">CONCATENATE("0",RIGHT(A281,3))</f>
        <v>0365</v>
      </c>
      <c r="S281" s="9" t="s">
        <v>2412</v>
      </c>
      <c r="T281" s="1"/>
      <c r="U281" s="1"/>
      <c r="V281" s="1"/>
      <c r="W281" s="9"/>
      <c r="X281" s="9"/>
    </row>
    <row r="282" spans="1:24" x14ac:dyDescent="0.25">
      <c r="A282" s="9" t="s">
        <v>2413</v>
      </c>
      <c r="B282" s="9" t="str">
        <f t="shared" si="20"/>
        <v>20190523</v>
      </c>
      <c r="C282" s="9" t="s">
        <v>872</v>
      </c>
      <c r="D282" s="9" t="s">
        <v>2258</v>
      </c>
      <c r="E282" s="9" t="s">
        <v>459</v>
      </c>
      <c r="F282" s="9" t="s">
        <v>24</v>
      </c>
      <c r="G282" s="9" t="s">
        <v>25</v>
      </c>
      <c r="H282" s="9" t="s">
        <v>26</v>
      </c>
      <c r="I282" s="9">
        <v>4</v>
      </c>
      <c r="J282" s="24">
        <v>0</v>
      </c>
      <c r="K282" s="25" t="str">
        <f>IF(F282="NA","0000",IF(F282="A04","0200",IF(F282="A03","0500",IF(F282="A02","0700",IF(F282="A01","1000",ERROR)))))</f>
        <v>0000</v>
      </c>
      <c r="L282" s="25" t="str">
        <f t="shared" si="21"/>
        <v>000</v>
      </c>
      <c r="M282" s="26">
        <v>0</v>
      </c>
      <c r="N282" s="25">
        <v>4</v>
      </c>
      <c r="O282" s="25">
        <v>1</v>
      </c>
      <c r="P282" s="9" t="s">
        <v>2310</v>
      </c>
      <c r="Q282" s="60" t="s">
        <v>2359</v>
      </c>
      <c r="R282" s="9" t="str">
        <f t="shared" si="23"/>
        <v>0367</v>
      </c>
      <c r="S282" s="9" t="s">
        <v>2414</v>
      </c>
      <c r="T282" s="1"/>
      <c r="U282" s="1"/>
      <c r="V282" s="1"/>
      <c r="W282" s="9"/>
      <c r="X282" s="9"/>
    </row>
    <row r="283" spans="1:24" x14ac:dyDescent="0.25">
      <c r="A283" s="9" t="s">
        <v>2415</v>
      </c>
      <c r="B283" s="9" t="str">
        <f t="shared" si="20"/>
        <v>20190523</v>
      </c>
      <c r="C283" s="9" t="s">
        <v>872</v>
      </c>
      <c r="D283" s="9" t="s">
        <v>2258</v>
      </c>
      <c r="E283" s="9" t="s">
        <v>23</v>
      </c>
      <c r="F283" s="9" t="s">
        <v>277</v>
      </c>
      <c r="G283" s="9" t="s">
        <v>33</v>
      </c>
      <c r="H283" s="9" t="s">
        <v>26</v>
      </c>
      <c r="I283" s="9">
        <v>200</v>
      </c>
      <c r="J283" s="24">
        <v>120</v>
      </c>
      <c r="K283" s="25" t="str">
        <f>IF(F283="NA","0000",IF(F283="A04","0200",IF(F283="A03","0500",IF(F283="A02","0700",IF(F283="A01","1000",ERROR)))))</f>
        <v>1000</v>
      </c>
      <c r="L283" s="25" t="str">
        <f t="shared" si="21"/>
        <v>120</v>
      </c>
      <c r="M283" s="26">
        <v>0</v>
      </c>
      <c r="N283" s="25">
        <v>4</v>
      </c>
      <c r="O283" s="25">
        <v>1</v>
      </c>
      <c r="P283" s="9" t="s">
        <v>2310</v>
      </c>
      <c r="Q283" s="60" t="s">
        <v>2359</v>
      </c>
      <c r="R283" s="9" t="str">
        <f t="shared" si="23"/>
        <v>0369</v>
      </c>
      <c r="S283" s="9" t="s">
        <v>2416</v>
      </c>
      <c r="T283" s="1"/>
      <c r="U283" s="1"/>
      <c r="V283" s="1"/>
      <c r="W283" s="9"/>
      <c r="X283" s="9"/>
    </row>
    <row r="284" spans="1:24" x14ac:dyDescent="0.25">
      <c r="A284" s="9" t="s">
        <v>2417</v>
      </c>
      <c r="B284" s="9" t="str">
        <f t="shared" si="20"/>
        <v>20190523</v>
      </c>
      <c r="C284" s="9" t="s">
        <v>872</v>
      </c>
      <c r="D284" s="9" t="s">
        <v>2258</v>
      </c>
      <c r="E284" s="9" t="s">
        <v>23</v>
      </c>
      <c r="F284" s="9" t="s">
        <v>277</v>
      </c>
      <c r="G284" s="9" t="s">
        <v>33</v>
      </c>
      <c r="H284" s="9" t="s">
        <v>26</v>
      </c>
      <c r="I284" s="9">
        <v>96</v>
      </c>
      <c r="J284" s="24">
        <v>120</v>
      </c>
      <c r="K284" s="25" t="str">
        <f>IF(F284="NA","0000",IF(F284="A04","0200",IF(F284="A03","0500",IF(F284="A02","0700",IF(F284="A01","1000",ERROR)))))</f>
        <v>1000</v>
      </c>
      <c r="L284" s="25" t="str">
        <f t="shared" si="21"/>
        <v>120</v>
      </c>
      <c r="M284" s="26">
        <v>0</v>
      </c>
      <c r="N284" s="25">
        <v>4</v>
      </c>
      <c r="O284" s="25">
        <v>1</v>
      </c>
      <c r="P284" s="9" t="s">
        <v>2310</v>
      </c>
      <c r="Q284" s="60" t="s">
        <v>2359</v>
      </c>
      <c r="R284" s="9" t="str">
        <f t="shared" si="23"/>
        <v>0371</v>
      </c>
      <c r="S284" s="9" t="s">
        <v>2418</v>
      </c>
      <c r="T284" s="1"/>
      <c r="U284" s="1"/>
      <c r="V284" s="1"/>
      <c r="W284" s="9"/>
      <c r="X284" s="9"/>
    </row>
    <row r="285" spans="1:24" x14ac:dyDescent="0.25">
      <c r="A285" s="9" t="s">
        <v>2419</v>
      </c>
      <c r="B285" s="9" t="str">
        <f t="shared" si="20"/>
        <v>20190523</v>
      </c>
      <c r="C285" s="9" t="s">
        <v>872</v>
      </c>
      <c r="D285" s="9" t="s">
        <v>2258</v>
      </c>
      <c r="E285" s="9" t="s">
        <v>459</v>
      </c>
      <c r="F285" s="9" t="s">
        <v>277</v>
      </c>
      <c r="G285" s="9" t="s">
        <v>33</v>
      </c>
      <c r="H285" s="9" t="s">
        <v>26</v>
      </c>
      <c r="I285" s="9">
        <v>36</v>
      </c>
      <c r="J285" s="24">
        <v>120</v>
      </c>
      <c r="K285" s="25" t="str">
        <f>IF(F285="NA","0000",IF(F285="A04","0200",IF(F285="A03","0500",IF(F285="A02","0700",IF(F285="A01","1000",ERROR)))))</f>
        <v>1000</v>
      </c>
      <c r="L285" s="25" t="str">
        <f t="shared" si="21"/>
        <v>120</v>
      </c>
      <c r="M285" s="26">
        <v>0</v>
      </c>
      <c r="N285" s="25">
        <v>4</v>
      </c>
      <c r="O285" s="25">
        <v>1</v>
      </c>
      <c r="P285" s="9" t="s">
        <v>2310</v>
      </c>
      <c r="Q285" s="60" t="s">
        <v>2359</v>
      </c>
      <c r="R285" s="9" t="str">
        <f t="shared" si="23"/>
        <v>0373</v>
      </c>
      <c r="S285" s="9" t="s">
        <v>2420</v>
      </c>
      <c r="T285" s="1">
        <f>I285-I282</f>
        <v>32</v>
      </c>
      <c r="U285" s="1">
        <f>I283-I281</f>
        <v>196</v>
      </c>
      <c r="V285" s="1">
        <f>T285/U285</f>
        <v>0.16326530612244897</v>
      </c>
      <c r="W285" s="9"/>
      <c r="X285" s="9"/>
    </row>
    <row r="286" spans="1:24" x14ac:dyDescent="0.25">
      <c r="A286" s="9" t="s">
        <v>2421</v>
      </c>
      <c r="B286" s="9" t="str">
        <f t="shared" si="20"/>
        <v>20190523</v>
      </c>
      <c r="C286" s="9" t="s">
        <v>872</v>
      </c>
      <c r="D286" s="9" t="s">
        <v>2258</v>
      </c>
      <c r="E286" s="9" t="s">
        <v>23</v>
      </c>
      <c r="F286" s="9" t="s">
        <v>24</v>
      </c>
      <c r="G286" s="9" t="s">
        <v>25</v>
      </c>
      <c r="H286" s="9" t="s">
        <v>26</v>
      </c>
      <c r="I286" s="9">
        <v>3</v>
      </c>
      <c r="J286" s="24">
        <v>0</v>
      </c>
      <c r="K286" s="25" t="str">
        <f>IF(F286="NA","0000",IF(F286="A04","0200",IF(F286="A03","0500",IF(F286="A02","0700",IF(F286="A01","1000",ERROR)))))</f>
        <v>0000</v>
      </c>
      <c r="L286" s="25" t="str">
        <f t="shared" si="21"/>
        <v>000</v>
      </c>
      <c r="M286" s="26">
        <v>0</v>
      </c>
      <c r="N286" s="25">
        <v>4</v>
      </c>
      <c r="O286" s="25">
        <v>2</v>
      </c>
      <c r="P286" s="9" t="s">
        <v>2310</v>
      </c>
      <c r="Q286" s="60" t="s">
        <v>2359</v>
      </c>
      <c r="R286" s="9" t="str">
        <f t="shared" si="23"/>
        <v>0385</v>
      </c>
      <c r="S286" s="9" t="s">
        <v>2422</v>
      </c>
      <c r="T286" s="1"/>
      <c r="U286" s="1"/>
      <c r="V286" s="1"/>
      <c r="W286" s="9"/>
      <c r="X286" s="9"/>
    </row>
    <row r="287" spans="1:24" x14ac:dyDescent="0.25">
      <c r="A287" s="9" t="s">
        <v>2423</v>
      </c>
      <c r="B287" s="9" t="str">
        <f t="shared" si="20"/>
        <v>20190523</v>
      </c>
      <c r="C287" s="9" t="s">
        <v>872</v>
      </c>
      <c r="D287" s="9" t="s">
        <v>2258</v>
      </c>
      <c r="E287" s="9" t="s">
        <v>459</v>
      </c>
      <c r="F287" s="9" t="s">
        <v>24</v>
      </c>
      <c r="G287" s="9" t="s">
        <v>25</v>
      </c>
      <c r="H287" s="9" t="s">
        <v>26</v>
      </c>
      <c r="I287" s="9">
        <v>0</v>
      </c>
      <c r="J287" s="24">
        <v>0</v>
      </c>
      <c r="K287" s="25" t="str">
        <f>IF(F287="NA","0000",IF(F287="A04","0200",IF(F287="A03","0500",IF(F287="A02","0700",IF(F287="A01","1000",ERROR)))))</f>
        <v>0000</v>
      </c>
      <c r="L287" s="25" t="str">
        <f t="shared" si="21"/>
        <v>000</v>
      </c>
      <c r="M287" s="26">
        <v>0</v>
      </c>
      <c r="N287" s="25">
        <v>4</v>
      </c>
      <c r="O287" s="25">
        <v>2</v>
      </c>
      <c r="P287" s="9" t="s">
        <v>2310</v>
      </c>
      <c r="Q287" s="60" t="s">
        <v>2359</v>
      </c>
      <c r="R287" s="9" t="str">
        <f t="shared" si="23"/>
        <v>0387</v>
      </c>
      <c r="S287" s="9" t="s">
        <v>2424</v>
      </c>
      <c r="T287" s="1"/>
      <c r="U287" s="1"/>
      <c r="V287" s="1"/>
      <c r="W287" s="9"/>
      <c r="X287" s="9"/>
    </row>
    <row r="288" spans="1:24" x14ac:dyDescent="0.25">
      <c r="A288" s="9" t="s">
        <v>2425</v>
      </c>
      <c r="B288" s="9" t="str">
        <f t="shared" si="20"/>
        <v>20190523</v>
      </c>
      <c r="C288" s="9" t="s">
        <v>872</v>
      </c>
      <c r="D288" s="9" t="s">
        <v>2258</v>
      </c>
      <c r="E288" s="9" t="s">
        <v>23</v>
      </c>
      <c r="F288" s="9" t="s">
        <v>277</v>
      </c>
      <c r="G288" s="9" t="s">
        <v>33</v>
      </c>
      <c r="H288" s="9" t="s">
        <v>26</v>
      </c>
      <c r="I288" s="9">
        <v>150</v>
      </c>
      <c r="J288" s="24">
        <v>120</v>
      </c>
      <c r="K288" s="25" t="str">
        <f>IF(F288="NA","0000",IF(F288="A04","0200",IF(F288="A03","0500",IF(F288="A02","0700",IF(F288="A01","1000",ERROR)))))</f>
        <v>1000</v>
      </c>
      <c r="L288" s="25" t="str">
        <f t="shared" si="21"/>
        <v>120</v>
      </c>
      <c r="M288" s="26">
        <v>0</v>
      </c>
      <c r="N288" s="25">
        <v>4</v>
      </c>
      <c r="O288" s="25">
        <v>2</v>
      </c>
      <c r="P288" s="9" t="s">
        <v>2310</v>
      </c>
      <c r="Q288" s="60" t="s">
        <v>2359</v>
      </c>
      <c r="R288" s="9" t="str">
        <f t="shared" si="23"/>
        <v>0389</v>
      </c>
      <c r="S288" s="9" t="s">
        <v>2426</v>
      </c>
      <c r="T288" s="1"/>
      <c r="U288" s="1"/>
      <c r="V288" s="1"/>
      <c r="W288" s="9"/>
      <c r="X288" s="9"/>
    </row>
    <row r="289" spans="1:24" x14ac:dyDescent="0.25">
      <c r="A289" s="9" t="s">
        <v>2427</v>
      </c>
      <c r="B289" s="9" t="str">
        <f t="shared" si="20"/>
        <v>20190523</v>
      </c>
      <c r="C289" s="9" t="s">
        <v>872</v>
      </c>
      <c r="D289" s="9" t="s">
        <v>2258</v>
      </c>
      <c r="E289" s="9" t="s">
        <v>23</v>
      </c>
      <c r="F289" s="9" t="s">
        <v>277</v>
      </c>
      <c r="G289" s="9" t="s">
        <v>33</v>
      </c>
      <c r="H289" s="9" t="s">
        <v>26</v>
      </c>
      <c r="I289" s="9">
        <v>86</v>
      </c>
      <c r="J289" s="24">
        <v>120</v>
      </c>
      <c r="K289" s="25" t="str">
        <f>IF(F289="NA","0000",IF(F289="A04","0200",IF(F289="A03","0500",IF(F289="A02","0700",IF(F289="A01","1000",ERROR)))))</f>
        <v>1000</v>
      </c>
      <c r="L289" s="25" t="str">
        <f t="shared" si="21"/>
        <v>120</v>
      </c>
      <c r="M289" s="26">
        <v>0</v>
      </c>
      <c r="N289" s="25">
        <v>4</v>
      </c>
      <c r="O289" s="25">
        <v>2</v>
      </c>
      <c r="P289" s="9" t="s">
        <v>2310</v>
      </c>
      <c r="Q289" s="60" t="s">
        <v>2359</v>
      </c>
      <c r="R289" s="9" t="str">
        <f t="shared" si="23"/>
        <v>0391</v>
      </c>
      <c r="S289" s="9" t="s">
        <v>2428</v>
      </c>
      <c r="T289" s="1"/>
      <c r="U289" s="1"/>
      <c r="V289" s="1"/>
      <c r="W289" s="9"/>
      <c r="X289" s="9"/>
    </row>
    <row r="290" spans="1:24" x14ac:dyDescent="0.25">
      <c r="A290" s="9" t="s">
        <v>2429</v>
      </c>
      <c r="B290" s="9" t="str">
        <f t="shared" si="20"/>
        <v>20190523</v>
      </c>
      <c r="C290" s="9" t="s">
        <v>872</v>
      </c>
      <c r="D290" s="9" t="s">
        <v>2258</v>
      </c>
      <c r="E290" s="9" t="s">
        <v>459</v>
      </c>
      <c r="F290" s="9" t="s">
        <v>277</v>
      </c>
      <c r="G290" s="9" t="s">
        <v>33</v>
      </c>
      <c r="H290" s="9" t="s">
        <v>26</v>
      </c>
      <c r="I290" s="9">
        <v>27</v>
      </c>
      <c r="J290" s="24">
        <v>120</v>
      </c>
      <c r="K290" s="25" t="str">
        <f>IF(F290="NA","0000",IF(F290="A04","0200",IF(F290="A03","0500",IF(F290="A02","0700",IF(F290="A01","1000",ERROR)))))</f>
        <v>1000</v>
      </c>
      <c r="L290" s="25" t="str">
        <f t="shared" si="21"/>
        <v>120</v>
      </c>
      <c r="M290" s="26">
        <v>0</v>
      </c>
      <c r="N290" s="25">
        <v>4</v>
      </c>
      <c r="O290" s="25">
        <v>2</v>
      </c>
      <c r="P290" s="9" t="s">
        <v>2310</v>
      </c>
      <c r="Q290" s="60" t="s">
        <v>2359</v>
      </c>
      <c r="R290" s="9" t="str">
        <f t="shared" si="23"/>
        <v>0393</v>
      </c>
      <c r="S290" s="9" t="s">
        <v>2430</v>
      </c>
      <c r="T290" s="1">
        <f>I290-I287</f>
        <v>27</v>
      </c>
      <c r="U290" s="1">
        <f>I288-I286</f>
        <v>147</v>
      </c>
      <c r="V290" s="1">
        <f>T290/U290</f>
        <v>0.18367346938775511</v>
      </c>
      <c r="W290" s="9"/>
      <c r="X290" s="9"/>
    </row>
    <row r="291" spans="1:24" x14ac:dyDescent="0.25">
      <c r="A291" s="9" t="s">
        <v>2431</v>
      </c>
      <c r="B291" s="9" t="str">
        <f t="shared" si="20"/>
        <v>20190523</v>
      </c>
      <c r="C291" s="9" t="s">
        <v>872</v>
      </c>
      <c r="D291" s="9" t="s">
        <v>2258</v>
      </c>
      <c r="E291" s="9" t="s">
        <v>23</v>
      </c>
      <c r="F291" s="9" t="s">
        <v>24</v>
      </c>
      <c r="G291" s="9" t="s">
        <v>25</v>
      </c>
      <c r="H291" s="9" t="s">
        <v>26</v>
      </c>
      <c r="I291" s="9">
        <v>2</v>
      </c>
      <c r="J291" s="24">
        <v>0</v>
      </c>
      <c r="K291" s="25" t="str">
        <f>IF(F291="NA","0000",IF(F291="A04","0200",IF(F291="A03","0500",IF(F291="A02","0700",IF(F291="A01","1000",ERROR)))))</f>
        <v>0000</v>
      </c>
      <c r="L291" s="25" t="str">
        <f t="shared" si="21"/>
        <v>000</v>
      </c>
      <c r="M291" s="26">
        <v>0</v>
      </c>
      <c r="N291" s="25">
        <v>4</v>
      </c>
      <c r="O291" s="25">
        <v>3</v>
      </c>
      <c r="P291" s="9" t="s">
        <v>2310</v>
      </c>
      <c r="Q291" s="60" t="s">
        <v>2359</v>
      </c>
      <c r="R291" s="9" t="str">
        <f t="shared" si="23"/>
        <v>0395</v>
      </c>
      <c r="S291" s="9" t="s">
        <v>2432</v>
      </c>
      <c r="T291" s="1"/>
      <c r="U291" s="1"/>
      <c r="V291" s="1"/>
      <c r="W291" s="9"/>
      <c r="X291" s="9"/>
    </row>
    <row r="292" spans="1:24" x14ac:dyDescent="0.25">
      <c r="A292" s="9" t="s">
        <v>2433</v>
      </c>
      <c r="B292" s="9" t="str">
        <f t="shared" si="20"/>
        <v>20190523</v>
      </c>
      <c r="C292" s="9" t="s">
        <v>872</v>
      </c>
      <c r="D292" s="9" t="s">
        <v>2258</v>
      </c>
      <c r="E292" s="9" t="s">
        <v>459</v>
      </c>
      <c r="F292" s="9" t="s">
        <v>24</v>
      </c>
      <c r="G292" s="9" t="s">
        <v>25</v>
      </c>
      <c r="H292" s="9" t="s">
        <v>26</v>
      </c>
      <c r="I292" s="9">
        <v>3</v>
      </c>
      <c r="J292" s="24">
        <v>0</v>
      </c>
      <c r="K292" s="25" t="str">
        <f>IF(F292="NA","0000",IF(F292="A04","0200",IF(F292="A03","0500",IF(F292="A02","0700",IF(F292="A01","1000",ERROR)))))</f>
        <v>0000</v>
      </c>
      <c r="L292" s="25" t="str">
        <f t="shared" si="21"/>
        <v>000</v>
      </c>
      <c r="M292" s="26">
        <v>0</v>
      </c>
      <c r="N292" s="25">
        <v>4</v>
      </c>
      <c r="O292" s="25">
        <v>3</v>
      </c>
      <c r="P292" s="9" t="s">
        <v>2310</v>
      </c>
      <c r="Q292" s="60" t="s">
        <v>2359</v>
      </c>
      <c r="R292" s="9" t="str">
        <f t="shared" si="23"/>
        <v>0397</v>
      </c>
      <c r="S292" s="9" t="s">
        <v>2434</v>
      </c>
      <c r="T292" s="1"/>
      <c r="U292" s="1"/>
      <c r="V292" s="1"/>
      <c r="W292" s="9"/>
      <c r="X292" s="9"/>
    </row>
    <row r="293" spans="1:24" x14ac:dyDescent="0.25">
      <c r="A293" s="9" t="s">
        <v>2435</v>
      </c>
      <c r="B293" s="9" t="str">
        <f t="shared" si="20"/>
        <v>20190523</v>
      </c>
      <c r="C293" s="9" t="s">
        <v>872</v>
      </c>
      <c r="D293" s="9" t="s">
        <v>2258</v>
      </c>
      <c r="E293" s="9" t="s">
        <v>23</v>
      </c>
      <c r="F293" s="9" t="s">
        <v>277</v>
      </c>
      <c r="G293" s="9" t="s">
        <v>33</v>
      </c>
      <c r="H293" s="9" t="s">
        <v>26</v>
      </c>
      <c r="I293" s="9">
        <v>349</v>
      </c>
      <c r="J293" s="24">
        <v>120</v>
      </c>
      <c r="K293" s="25" t="str">
        <f>IF(F293="NA","0000",IF(F293="A04","0200",IF(F293="A03","0500",IF(F293="A02","0700",IF(F293="A01","1000",ERROR)))))</f>
        <v>1000</v>
      </c>
      <c r="L293" s="25" t="str">
        <f t="shared" si="21"/>
        <v>120</v>
      </c>
      <c r="M293" s="26">
        <v>0</v>
      </c>
      <c r="N293" s="25">
        <v>4</v>
      </c>
      <c r="O293" s="25">
        <v>3</v>
      </c>
      <c r="P293" s="9" t="s">
        <v>2310</v>
      </c>
      <c r="Q293" s="60" t="s">
        <v>2359</v>
      </c>
      <c r="R293" s="9" t="str">
        <f t="shared" si="23"/>
        <v>0399</v>
      </c>
      <c r="S293" s="9" t="s">
        <v>2436</v>
      </c>
      <c r="T293" s="1"/>
      <c r="U293" s="1"/>
      <c r="V293" s="1"/>
      <c r="W293" s="9"/>
      <c r="X293" s="9"/>
    </row>
    <row r="294" spans="1:24" x14ac:dyDescent="0.25">
      <c r="A294" s="9" t="s">
        <v>2437</v>
      </c>
      <c r="B294" s="9" t="str">
        <f t="shared" si="20"/>
        <v>20190523</v>
      </c>
      <c r="C294" s="9" t="s">
        <v>872</v>
      </c>
      <c r="D294" s="9" t="s">
        <v>2258</v>
      </c>
      <c r="E294" s="9" t="s">
        <v>23</v>
      </c>
      <c r="F294" s="9" t="s">
        <v>277</v>
      </c>
      <c r="G294" s="9" t="s">
        <v>33</v>
      </c>
      <c r="H294" s="9" t="s">
        <v>26</v>
      </c>
      <c r="I294" s="9">
        <v>238</v>
      </c>
      <c r="J294" s="24">
        <v>120</v>
      </c>
      <c r="K294" s="25" t="str">
        <f>IF(F294="NA","0000",IF(F294="A04","0200",IF(F294="A03","0500",IF(F294="A02","0700",IF(F294="A01","1000",ERROR)))))</f>
        <v>1000</v>
      </c>
      <c r="L294" s="25" t="str">
        <f t="shared" si="21"/>
        <v>120</v>
      </c>
      <c r="M294" s="26">
        <v>0</v>
      </c>
      <c r="N294" s="25">
        <v>4</v>
      </c>
      <c r="O294" s="25">
        <v>3</v>
      </c>
      <c r="P294" s="9" t="s">
        <v>2310</v>
      </c>
      <c r="Q294" s="60" t="s">
        <v>2359</v>
      </c>
      <c r="R294" s="9" t="str">
        <f t="shared" si="23"/>
        <v>0401</v>
      </c>
      <c r="S294" s="9" t="s">
        <v>2438</v>
      </c>
      <c r="T294" s="1"/>
      <c r="U294" s="1"/>
      <c r="V294" s="1"/>
      <c r="W294" s="9"/>
      <c r="X294" s="9"/>
    </row>
    <row r="295" spans="1:24" x14ac:dyDescent="0.25">
      <c r="A295" s="9" t="s">
        <v>2439</v>
      </c>
      <c r="B295" s="9" t="str">
        <f t="shared" si="20"/>
        <v>20190523</v>
      </c>
      <c r="C295" s="9" t="s">
        <v>872</v>
      </c>
      <c r="D295" s="9" t="s">
        <v>2258</v>
      </c>
      <c r="E295" s="9" t="s">
        <v>459</v>
      </c>
      <c r="F295" s="9" t="s">
        <v>277</v>
      </c>
      <c r="G295" s="9" t="s">
        <v>33</v>
      </c>
      <c r="H295" s="9" t="s">
        <v>26</v>
      </c>
      <c r="I295" s="9">
        <v>45</v>
      </c>
      <c r="J295" s="24">
        <v>120</v>
      </c>
      <c r="K295" s="25" t="str">
        <f>IF(F295="NA","0000",IF(F295="A04","0200",IF(F295="A03","0500",IF(F295="A02","0700",IF(F295="A01","1000",ERROR)))))</f>
        <v>1000</v>
      </c>
      <c r="L295" s="25" t="str">
        <f t="shared" si="21"/>
        <v>120</v>
      </c>
      <c r="M295" s="26">
        <v>0</v>
      </c>
      <c r="N295" s="25">
        <v>4</v>
      </c>
      <c r="O295" s="25">
        <v>3</v>
      </c>
      <c r="P295" s="9" t="s">
        <v>2310</v>
      </c>
      <c r="Q295" s="60" t="s">
        <v>2359</v>
      </c>
      <c r="R295" s="9" t="str">
        <f t="shared" si="23"/>
        <v>0403</v>
      </c>
      <c r="S295" s="9" t="s">
        <v>2440</v>
      </c>
      <c r="T295" s="1">
        <f>I295-I292</f>
        <v>42</v>
      </c>
      <c r="U295" s="1">
        <f>I293-I291</f>
        <v>347</v>
      </c>
      <c r="V295" s="1">
        <f>T295/U295</f>
        <v>0.12103746397694524</v>
      </c>
      <c r="W295" s="9"/>
      <c r="X295" s="9"/>
    </row>
    <row r="296" spans="1:24" x14ac:dyDescent="0.25">
      <c r="A296" s="9" t="s">
        <v>2441</v>
      </c>
      <c r="B296" s="9" t="str">
        <f t="shared" si="20"/>
        <v>20190628</v>
      </c>
      <c r="C296" s="9" t="s">
        <v>872</v>
      </c>
      <c r="D296" s="9" t="s">
        <v>2258</v>
      </c>
      <c r="E296" s="9" t="s">
        <v>23</v>
      </c>
      <c r="F296" s="9" t="s">
        <v>24</v>
      </c>
      <c r="G296" s="9" t="s">
        <v>25</v>
      </c>
      <c r="H296" s="9" t="s">
        <v>26</v>
      </c>
      <c r="I296" s="9">
        <v>1</v>
      </c>
      <c r="J296" s="24">
        <v>0</v>
      </c>
      <c r="K296" s="25" t="str">
        <f>IF(F296="NA","0000",IF(F296="A04","0200",IF(F296="A03","0500",IF(F296="A02","0700",IF(F296="A01","1000",ERROR)))))</f>
        <v>0000</v>
      </c>
      <c r="L296" s="25" t="str">
        <f t="shared" si="21"/>
        <v>000</v>
      </c>
      <c r="M296" s="26">
        <v>0</v>
      </c>
      <c r="N296" s="25">
        <v>4</v>
      </c>
      <c r="O296" s="25">
        <v>6</v>
      </c>
      <c r="P296" s="9" t="s">
        <v>2310</v>
      </c>
      <c r="Q296" s="60" t="s">
        <v>2359</v>
      </c>
      <c r="R296" s="9" t="str">
        <f t="shared" ref="R296:R305" si="24">RIGHT(A296,4)</f>
        <v>1430</v>
      </c>
      <c r="S296" s="9" t="s">
        <v>2442</v>
      </c>
      <c r="T296" s="1"/>
      <c r="U296" s="1"/>
      <c r="V296" s="1"/>
      <c r="W296" s="9"/>
      <c r="X296" s="9"/>
    </row>
    <row r="297" spans="1:24" x14ac:dyDescent="0.25">
      <c r="A297" s="9" t="s">
        <v>2443</v>
      </c>
      <c r="B297" s="9" t="str">
        <f t="shared" si="20"/>
        <v>20190628</v>
      </c>
      <c r="C297" s="9" t="s">
        <v>872</v>
      </c>
      <c r="D297" s="9" t="s">
        <v>2258</v>
      </c>
      <c r="E297" s="9" t="s">
        <v>459</v>
      </c>
      <c r="F297" s="9" t="s">
        <v>24</v>
      </c>
      <c r="G297" s="9" t="s">
        <v>25</v>
      </c>
      <c r="H297" s="9" t="s">
        <v>26</v>
      </c>
      <c r="I297" s="9">
        <v>1</v>
      </c>
      <c r="J297" s="24">
        <v>0</v>
      </c>
      <c r="K297" s="25" t="str">
        <f>IF(F297="NA","0000",IF(F297="A04","0200",IF(F297="A03","0500",IF(F297="A02","0700",IF(F297="A01","1000",ERROR)))))</f>
        <v>0000</v>
      </c>
      <c r="L297" s="25" t="str">
        <f t="shared" si="21"/>
        <v>000</v>
      </c>
      <c r="M297" s="26">
        <v>0</v>
      </c>
      <c r="N297" s="25">
        <v>4</v>
      </c>
      <c r="O297" s="25">
        <v>6</v>
      </c>
      <c r="P297" s="9" t="s">
        <v>2310</v>
      </c>
      <c r="Q297" s="60" t="s">
        <v>2359</v>
      </c>
      <c r="R297" s="9" t="str">
        <f t="shared" si="24"/>
        <v>1432</v>
      </c>
      <c r="S297" s="9" t="s">
        <v>2444</v>
      </c>
      <c r="T297" s="1"/>
      <c r="U297" s="1"/>
      <c r="V297" s="1"/>
      <c r="W297" s="9"/>
      <c r="X297" s="9"/>
    </row>
    <row r="298" spans="1:24" x14ac:dyDescent="0.25">
      <c r="A298" s="9" t="s">
        <v>2445</v>
      </c>
      <c r="B298" s="9" t="str">
        <f t="shared" si="20"/>
        <v>20190628</v>
      </c>
      <c r="C298" s="9" t="s">
        <v>872</v>
      </c>
      <c r="D298" s="9" t="s">
        <v>2258</v>
      </c>
      <c r="E298" s="9" t="s">
        <v>23</v>
      </c>
      <c r="F298" s="9" t="s">
        <v>277</v>
      </c>
      <c r="G298" s="9" t="s">
        <v>33</v>
      </c>
      <c r="H298" s="9" t="s">
        <v>26</v>
      </c>
      <c r="I298" s="9">
        <v>160</v>
      </c>
      <c r="J298" s="24">
        <v>120</v>
      </c>
      <c r="K298" s="25" t="str">
        <f>IF(F298="NA","0000",IF(F298="A04","0200",IF(F298="A03","0500",IF(F298="A02","0700",IF(F298="A01","1000",ERROR)))))</f>
        <v>1000</v>
      </c>
      <c r="L298" s="25" t="str">
        <f t="shared" si="21"/>
        <v>120</v>
      </c>
      <c r="M298" s="26">
        <v>0</v>
      </c>
      <c r="N298" s="25">
        <v>4</v>
      </c>
      <c r="O298" s="25">
        <v>6</v>
      </c>
      <c r="P298" s="9" t="s">
        <v>2310</v>
      </c>
      <c r="Q298" s="60" t="s">
        <v>2359</v>
      </c>
      <c r="R298" s="9" t="str">
        <f t="shared" si="24"/>
        <v>1434</v>
      </c>
      <c r="S298" s="9" t="s">
        <v>2446</v>
      </c>
      <c r="T298" s="1"/>
      <c r="U298" s="1"/>
      <c r="V298" s="1"/>
      <c r="W298" s="9"/>
      <c r="X298" s="9"/>
    </row>
    <row r="299" spans="1:24" x14ac:dyDescent="0.25">
      <c r="A299" s="9" t="s">
        <v>2447</v>
      </c>
      <c r="B299" s="9" t="str">
        <f t="shared" si="20"/>
        <v>20190628</v>
      </c>
      <c r="C299" s="9" t="s">
        <v>872</v>
      </c>
      <c r="D299" s="9" t="s">
        <v>2258</v>
      </c>
      <c r="E299" s="9" t="s">
        <v>23</v>
      </c>
      <c r="F299" s="9" t="s">
        <v>277</v>
      </c>
      <c r="G299" s="9" t="s">
        <v>33</v>
      </c>
      <c r="H299" s="9" t="s">
        <v>26</v>
      </c>
      <c r="I299" s="9">
        <v>146</v>
      </c>
      <c r="J299" s="24">
        <v>120</v>
      </c>
      <c r="K299" s="25" t="str">
        <f>IF(F299="NA","0000",IF(F299="A04","0200",IF(F299="A03","0500",IF(F299="A02","0700",IF(F299="A01","1000",ERROR)))))</f>
        <v>1000</v>
      </c>
      <c r="L299" s="25" t="str">
        <f t="shared" si="21"/>
        <v>120</v>
      </c>
      <c r="M299" s="26">
        <v>0</v>
      </c>
      <c r="N299" s="25">
        <v>4</v>
      </c>
      <c r="O299" s="25">
        <v>6</v>
      </c>
      <c r="P299" s="9" t="s">
        <v>2310</v>
      </c>
      <c r="Q299" s="60" t="s">
        <v>2359</v>
      </c>
      <c r="R299" s="9" t="str">
        <f t="shared" si="24"/>
        <v>1436</v>
      </c>
      <c r="S299" s="9" t="s">
        <v>2448</v>
      </c>
      <c r="T299" s="1"/>
      <c r="U299" s="1"/>
      <c r="V299" s="1"/>
      <c r="W299" s="9"/>
      <c r="X299" s="9"/>
    </row>
    <row r="300" spans="1:24" x14ac:dyDescent="0.25">
      <c r="A300" s="9" t="s">
        <v>2449</v>
      </c>
      <c r="B300" s="9" t="str">
        <f t="shared" si="20"/>
        <v>20190628</v>
      </c>
      <c r="C300" s="9" t="s">
        <v>872</v>
      </c>
      <c r="D300" s="9" t="s">
        <v>2258</v>
      </c>
      <c r="E300" s="9" t="s">
        <v>459</v>
      </c>
      <c r="F300" s="9" t="s">
        <v>277</v>
      </c>
      <c r="G300" s="9" t="s">
        <v>33</v>
      </c>
      <c r="H300" s="9" t="s">
        <v>26</v>
      </c>
      <c r="I300" s="9">
        <v>9</v>
      </c>
      <c r="J300" s="24">
        <v>120</v>
      </c>
      <c r="K300" s="25" t="str">
        <f>IF(F300="NA","0000",IF(F300="A04","0200",IF(F300="A03","0500",IF(F300="A02","0700",IF(F300="A01","1000",ERROR)))))</f>
        <v>1000</v>
      </c>
      <c r="L300" s="25" t="str">
        <f t="shared" si="21"/>
        <v>120</v>
      </c>
      <c r="M300" s="26">
        <v>0</v>
      </c>
      <c r="N300" s="25">
        <v>4</v>
      </c>
      <c r="O300" s="25">
        <v>6</v>
      </c>
      <c r="P300" s="9" t="s">
        <v>2359</v>
      </c>
      <c r="Q300" s="60" t="s">
        <v>2359</v>
      </c>
      <c r="R300" s="9" t="str">
        <f t="shared" si="24"/>
        <v>1438</v>
      </c>
      <c r="S300" s="9" t="s">
        <v>2450</v>
      </c>
      <c r="T300" s="1">
        <f>I300-I297</f>
        <v>8</v>
      </c>
      <c r="U300" s="1">
        <f>I298-I296</f>
        <v>159</v>
      </c>
      <c r="V300" s="1">
        <f>T300/U300</f>
        <v>5.0314465408805034E-2</v>
      </c>
      <c r="W300" s="24"/>
      <c r="X300" s="24"/>
    </row>
    <row r="301" spans="1:24" x14ac:dyDescent="0.25">
      <c r="A301" s="9" t="s">
        <v>2451</v>
      </c>
      <c r="B301" s="9" t="str">
        <f t="shared" si="20"/>
        <v>20190628</v>
      </c>
      <c r="C301" s="9" t="s">
        <v>872</v>
      </c>
      <c r="D301" s="9" t="s">
        <v>2258</v>
      </c>
      <c r="E301" s="9" t="s">
        <v>23</v>
      </c>
      <c r="F301" s="9" t="s">
        <v>24</v>
      </c>
      <c r="G301" s="9" t="s">
        <v>25</v>
      </c>
      <c r="H301" s="9" t="s">
        <v>26</v>
      </c>
      <c r="I301" s="9">
        <v>0</v>
      </c>
      <c r="J301" s="24">
        <v>0</v>
      </c>
      <c r="K301" s="25" t="str">
        <f>IF(F301="NA","0000",IF(F301="A04","0200",IF(F301="A03","0500",IF(F301="A02","0700",IF(F301="A01","1000",ERROR)))))</f>
        <v>0000</v>
      </c>
      <c r="L301" s="25" t="str">
        <f t="shared" si="21"/>
        <v>000</v>
      </c>
      <c r="M301" s="26">
        <v>0</v>
      </c>
      <c r="N301" s="25">
        <v>4</v>
      </c>
      <c r="O301" s="25">
        <v>7</v>
      </c>
      <c r="P301" s="9" t="s">
        <v>2310</v>
      </c>
      <c r="Q301" s="60" t="s">
        <v>2359</v>
      </c>
      <c r="R301" s="9" t="str">
        <f t="shared" si="24"/>
        <v>1440</v>
      </c>
      <c r="S301" s="9" t="s">
        <v>2452</v>
      </c>
      <c r="T301" s="1"/>
      <c r="U301" s="1"/>
      <c r="V301" s="1"/>
      <c r="W301" s="24"/>
      <c r="X301" s="24"/>
    </row>
    <row r="302" spans="1:24" x14ac:dyDescent="0.25">
      <c r="A302" s="9" t="s">
        <v>2453</v>
      </c>
      <c r="B302" s="9" t="str">
        <f t="shared" si="20"/>
        <v>20190628</v>
      </c>
      <c r="C302" s="9" t="s">
        <v>872</v>
      </c>
      <c r="D302" s="9" t="s">
        <v>2258</v>
      </c>
      <c r="E302" s="9" t="s">
        <v>459</v>
      </c>
      <c r="F302" s="9" t="s">
        <v>24</v>
      </c>
      <c r="G302" s="9" t="s">
        <v>25</v>
      </c>
      <c r="H302" s="9" t="s">
        <v>26</v>
      </c>
      <c r="I302" s="9">
        <v>0</v>
      </c>
      <c r="J302" s="24">
        <v>0</v>
      </c>
      <c r="K302" s="25" t="str">
        <f>IF(F302="NA","0000",IF(F302="A04","0200",IF(F302="A03","0500",IF(F302="A02","0700",IF(F302="A01","1000",ERROR)))))</f>
        <v>0000</v>
      </c>
      <c r="L302" s="25" t="str">
        <f t="shared" si="21"/>
        <v>000</v>
      </c>
      <c r="M302" s="26">
        <v>0</v>
      </c>
      <c r="N302" s="25">
        <v>4</v>
      </c>
      <c r="O302" s="25">
        <v>7</v>
      </c>
      <c r="P302" s="9" t="s">
        <v>2310</v>
      </c>
      <c r="Q302" s="60" t="s">
        <v>2359</v>
      </c>
      <c r="R302" s="9" t="str">
        <f t="shared" si="24"/>
        <v>1442</v>
      </c>
      <c r="S302" s="9" t="s">
        <v>2454</v>
      </c>
      <c r="T302" s="1"/>
      <c r="U302" s="1"/>
      <c r="V302" s="1"/>
      <c r="W302" s="24"/>
      <c r="X302" s="24"/>
    </row>
    <row r="303" spans="1:24" x14ac:dyDescent="0.25">
      <c r="A303" s="9" t="s">
        <v>2455</v>
      </c>
      <c r="B303" s="9" t="str">
        <f t="shared" si="20"/>
        <v>20190628</v>
      </c>
      <c r="C303" s="9" t="s">
        <v>872</v>
      </c>
      <c r="D303" s="9" t="s">
        <v>2258</v>
      </c>
      <c r="E303" s="9" t="s">
        <v>23</v>
      </c>
      <c r="F303" s="9" t="s">
        <v>277</v>
      </c>
      <c r="G303" s="9" t="s">
        <v>33</v>
      </c>
      <c r="H303" s="9" t="s">
        <v>26</v>
      </c>
      <c r="I303" s="9">
        <v>240</v>
      </c>
      <c r="J303" s="24">
        <v>120</v>
      </c>
      <c r="K303" s="25" t="str">
        <f>IF(F303="NA","0000",IF(F303="A04","0200",IF(F303="A03","0500",IF(F303="A02","0700",IF(F303="A01","1000",ERROR)))))</f>
        <v>1000</v>
      </c>
      <c r="L303" s="25" t="str">
        <f t="shared" si="21"/>
        <v>120</v>
      </c>
      <c r="M303" s="26">
        <v>0</v>
      </c>
      <c r="N303" s="25">
        <v>4</v>
      </c>
      <c r="O303" s="25">
        <v>7</v>
      </c>
      <c r="P303" s="9" t="s">
        <v>2310</v>
      </c>
      <c r="Q303" s="60" t="s">
        <v>2359</v>
      </c>
      <c r="R303" s="9" t="str">
        <f t="shared" si="24"/>
        <v>1444</v>
      </c>
      <c r="S303" s="9" t="s">
        <v>2456</v>
      </c>
      <c r="T303" s="1"/>
      <c r="U303" s="1"/>
      <c r="V303" s="1"/>
      <c r="W303" s="24"/>
      <c r="X303" s="24"/>
    </row>
    <row r="304" spans="1:24" x14ac:dyDescent="0.25">
      <c r="A304" s="9" t="s">
        <v>2457</v>
      </c>
      <c r="B304" s="9" t="str">
        <f t="shared" si="20"/>
        <v>20190628</v>
      </c>
      <c r="C304" s="9" t="s">
        <v>872</v>
      </c>
      <c r="D304" s="9" t="s">
        <v>2258</v>
      </c>
      <c r="E304" s="9" t="s">
        <v>23</v>
      </c>
      <c r="F304" s="9" t="s">
        <v>277</v>
      </c>
      <c r="G304" s="9" t="s">
        <v>33</v>
      </c>
      <c r="H304" s="9" t="s">
        <v>26</v>
      </c>
      <c r="I304" s="9">
        <v>151</v>
      </c>
      <c r="J304" s="24">
        <v>120</v>
      </c>
      <c r="K304" s="25" t="str">
        <f>IF(F304="NA","0000",IF(F304="A04","0200",IF(F304="A03","0500",IF(F304="A02","0700",IF(F304="A01","1000",ERROR)))))</f>
        <v>1000</v>
      </c>
      <c r="L304" s="25" t="str">
        <f t="shared" si="21"/>
        <v>120</v>
      </c>
      <c r="M304" s="26">
        <v>0</v>
      </c>
      <c r="N304" s="25">
        <v>4</v>
      </c>
      <c r="O304" s="25">
        <v>7</v>
      </c>
      <c r="P304" s="9" t="s">
        <v>2310</v>
      </c>
      <c r="Q304" s="60" t="s">
        <v>2359</v>
      </c>
      <c r="R304" s="9" t="str">
        <f t="shared" si="24"/>
        <v>1446</v>
      </c>
      <c r="S304" s="9" t="s">
        <v>2458</v>
      </c>
      <c r="T304" s="1"/>
      <c r="U304" s="1"/>
      <c r="V304" s="1"/>
      <c r="W304" s="24"/>
      <c r="X304" s="24"/>
    </row>
    <row r="305" spans="1:24" x14ac:dyDescent="0.25">
      <c r="A305" s="9" t="s">
        <v>2459</v>
      </c>
      <c r="B305" s="9" t="str">
        <f t="shared" si="20"/>
        <v>20190628</v>
      </c>
      <c r="C305" s="9" t="s">
        <v>872</v>
      </c>
      <c r="D305" s="9" t="s">
        <v>2258</v>
      </c>
      <c r="E305" s="9" t="s">
        <v>459</v>
      </c>
      <c r="F305" s="9" t="s">
        <v>277</v>
      </c>
      <c r="G305" s="9" t="s">
        <v>33</v>
      </c>
      <c r="H305" s="9" t="s">
        <v>26</v>
      </c>
      <c r="I305" s="9">
        <v>48</v>
      </c>
      <c r="J305" s="24">
        <v>120</v>
      </c>
      <c r="K305" s="25" t="str">
        <f>IF(F305="NA","0000",IF(F305="A04","0200",IF(F305="A03","0500",IF(F305="A02","0700",IF(F305="A01","1000",ERROR)))))</f>
        <v>1000</v>
      </c>
      <c r="L305" s="25" t="str">
        <f t="shared" si="21"/>
        <v>120</v>
      </c>
      <c r="M305" s="26">
        <v>0</v>
      </c>
      <c r="N305" s="25">
        <v>4</v>
      </c>
      <c r="O305" s="25">
        <v>7</v>
      </c>
      <c r="P305" s="9" t="s">
        <v>2359</v>
      </c>
      <c r="Q305" s="60" t="s">
        <v>2359</v>
      </c>
      <c r="R305" s="9" t="str">
        <f t="shared" si="24"/>
        <v>1448</v>
      </c>
      <c r="S305" s="9" t="s">
        <v>2460</v>
      </c>
      <c r="T305" s="1">
        <f>I305-I302</f>
        <v>48</v>
      </c>
      <c r="U305" s="1">
        <f>I303-I301</f>
        <v>240</v>
      </c>
      <c r="V305" s="1">
        <f>T305/U305</f>
        <v>0.2</v>
      </c>
      <c r="W305" s="24"/>
      <c r="X305" s="24"/>
    </row>
    <row r="306" spans="1:24" x14ac:dyDescent="0.25">
      <c r="A306" s="9" t="s">
        <v>2461</v>
      </c>
      <c r="B306" s="9" t="str">
        <f t="shared" si="20"/>
        <v>20190524</v>
      </c>
      <c r="C306" s="9" t="s">
        <v>872</v>
      </c>
      <c r="D306" s="9" t="s">
        <v>2258</v>
      </c>
      <c r="E306" s="9" t="s">
        <v>23</v>
      </c>
      <c r="F306" s="9" t="s">
        <v>24</v>
      </c>
      <c r="G306" s="9" t="s">
        <v>25</v>
      </c>
      <c r="H306" s="9" t="s">
        <v>26</v>
      </c>
      <c r="I306" s="9">
        <v>7</v>
      </c>
      <c r="J306" s="24">
        <v>0</v>
      </c>
      <c r="K306" s="25" t="str">
        <f>IF(F306="NA","0000",IF(F306="A04","0200",IF(F306="A03","0500",IF(F306="A02","0700",IF(F306="A01","1000",ERROR)))))</f>
        <v>0000</v>
      </c>
      <c r="L306" s="25" t="str">
        <f t="shared" si="21"/>
        <v>000</v>
      </c>
      <c r="M306" s="26">
        <v>0</v>
      </c>
      <c r="N306" s="25">
        <v>5</v>
      </c>
      <c r="O306" s="25">
        <v>2</v>
      </c>
      <c r="P306" s="9" t="s">
        <v>2259</v>
      </c>
      <c r="Q306" s="60" t="s">
        <v>2259</v>
      </c>
      <c r="R306" s="9" t="str">
        <f t="shared" ref="R306:R365" si="25">CONCATENATE("0",RIGHT(A306,3))</f>
        <v>0434</v>
      </c>
      <c r="S306" s="9" t="s">
        <v>2462</v>
      </c>
      <c r="T306" s="1"/>
      <c r="U306" s="1"/>
      <c r="V306" s="1"/>
      <c r="W306" s="24"/>
      <c r="X306" s="24"/>
    </row>
    <row r="307" spans="1:24" x14ac:dyDescent="0.25">
      <c r="A307" s="9" t="s">
        <v>2463</v>
      </c>
      <c r="B307" s="9" t="str">
        <f t="shared" si="20"/>
        <v>20190524</v>
      </c>
      <c r="C307" s="9" t="s">
        <v>872</v>
      </c>
      <c r="D307" s="9" t="s">
        <v>2258</v>
      </c>
      <c r="E307" s="9" t="s">
        <v>459</v>
      </c>
      <c r="F307" s="9" t="s">
        <v>24</v>
      </c>
      <c r="G307" s="9" t="s">
        <v>25</v>
      </c>
      <c r="H307" s="9" t="s">
        <v>26</v>
      </c>
      <c r="I307" s="9">
        <v>6</v>
      </c>
      <c r="J307" s="24">
        <v>0</v>
      </c>
      <c r="K307" s="25" t="str">
        <f>IF(F307="NA","0000",IF(F307="A04","0200",IF(F307="A03","0500",IF(F307="A02","0700",IF(F307="A01","1000",ERROR)))))</f>
        <v>0000</v>
      </c>
      <c r="L307" s="25" t="str">
        <f t="shared" si="21"/>
        <v>000</v>
      </c>
      <c r="M307" s="26">
        <v>0</v>
      </c>
      <c r="N307" s="25">
        <v>5</v>
      </c>
      <c r="O307" s="25">
        <v>2</v>
      </c>
      <c r="P307" s="9" t="s">
        <v>2259</v>
      </c>
      <c r="Q307" s="60" t="s">
        <v>2259</v>
      </c>
      <c r="R307" s="9" t="str">
        <f t="shared" si="25"/>
        <v>0436</v>
      </c>
      <c r="S307" s="9" t="s">
        <v>2464</v>
      </c>
      <c r="T307" s="1"/>
      <c r="U307" s="1"/>
      <c r="V307" s="1"/>
      <c r="W307" s="24"/>
      <c r="X307" s="24"/>
    </row>
    <row r="308" spans="1:24" x14ac:dyDescent="0.25">
      <c r="A308" s="9" t="s">
        <v>2465</v>
      </c>
      <c r="B308" s="9" t="str">
        <f t="shared" si="20"/>
        <v>20190524</v>
      </c>
      <c r="C308" s="9" t="s">
        <v>872</v>
      </c>
      <c r="D308" s="9" t="s">
        <v>2258</v>
      </c>
      <c r="E308" s="9" t="s">
        <v>23</v>
      </c>
      <c r="F308" s="9" t="s">
        <v>277</v>
      </c>
      <c r="G308" s="9" t="s">
        <v>33</v>
      </c>
      <c r="H308" s="9" t="s">
        <v>26</v>
      </c>
      <c r="I308" s="9">
        <v>226</v>
      </c>
      <c r="J308" s="24">
        <v>240</v>
      </c>
      <c r="K308" s="25" t="str">
        <f>IF(F308="NA","0000",IF(F308="A04","0200",IF(F308="A03","0500",IF(F308="A02","0700",IF(F308="A01","1000",ERROR)))))</f>
        <v>1000</v>
      </c>
      <c r="L308" s="25" t="str">
        <f t="shared" si="21"/>
        <v>240</v>
      </c>
      <c r="M308" s="26">
        <v>0</v>
      </c>
      <c r="N308" s="25">
        <v>5</v>
      </c>
      <c r="O308" s="25">
        <v>2</v>
      </c>
      <c r="P308" s="9" t="s">
        <v>2259</v>
      </c>
      <c r="Q308" s="60" t="s">
        <v>2259</v>
      </c>
      <c r="R308" s="9" t="str">
        <f t="shared" si="25"/>
        <v>0438</v>
      </c>
      <c r="S308" s="9" t="s">
        <v>2466</v>
      </c>
      <c r="T308" s="1"/>
      <c r="U308" s="1"/>
      <c r="V308" s="1"/>
      <c r="W308" s="24"/>
      <c r="X308" s="24"/>
    </row>
    <row r="309" spans="1:24" x14ac:dyDescent="0.25">
      <c r="A309" s="9" t="s">
        <v>2467</v>
      </c>
      <c r="B309" s="9" t="str">
        <f t="shared" si="20"/>
        <v>20190524</v>
      </c>
      <c r="C309" s="9" t="s">
        <v>872</v>
      </c>
      <c r="D309" s="9" t="s">
        <v>2258</v>
      </c>
      <c r="E309" s="9" t="s">
        <v>23</v>
      </c>
      <c r="F309" s="9" t="s">
        <v>277</v>
      </c>
      <c r="G309" s="9" t="s">
        <v>33</v>
      </c>
      <c r="H309" s="9" t="s">
        <v>26</v>
      </c>
      <c r="I309" s="9">
        <v>137</v>
      </c>
      <c r="J309" s="24">
        <v>240</v>
      </c>
      <c r="K309" s="25" t="str">
        <f>IF(F309="NA","0000",IF(F309="A04","0200",IF(F309="A03","0500",IF(F309="A02","0700",IF(F309="A01","1000",ERROR)))))</f>
        <v>1000</v>
      </c>
      <c r="L309" s="25" t="str">
        <f t="shared" si="21"/>
        <v>240</v>
      </c>
      <c r="M309" s="26">
        <v>0</v>
      </c>
      <c r="N309" s="25">
        <v>5</v>
      </c>
      <c r="O309" s="25">
        <v>2</v>
      </c>
      <c r="P309" s="9" t="s">
        <v>2259</v>
      </c>
      <c r="Q309" s="60" t="s">
        <v>2259</v>
      </c>
      <c r="R309" s="9" t="str">
        <f t="shared" si="25"/>
        <v>0440</v>
      </c>
      <c r="S309" s="9" t="s">
        <v>2468</v>
      </c>
      <c r="T309" s="1"/>
      <c r="U309" s="1"/>
      <c r="V309" s="1"/>
      <c r="W309" s="24"/>
      <c r="X309" s="24"/>
    </row>
    <row r="310" spans="1:24" x14ac:dyDescent="0.25">
      <c r="A310" s="9" t="s">
        <v>2469</v>
      </c>
      <c r="B310" s="9" t="str">
        <f t="shared" si="20"/>
        <v>20190524</v>
      </c>
      <c r="C310" s="9" t="s">
        <v>872</v>
      </c>
      <c r="D310" s="9" t="s">
        <v>2258</v>
      </c>
      <c r="E310" s="9" t="s">
        <v>459</v>
      </c>
      <c r="F310" s="9" t="s">
        <v>277</v>
      </c>
      <c r="G310" s="9" t="s">
        <v>33</v>
      </c>
      <c r="H310" s="9" t="s">
        <v>26</v>
      </c>
      <c r="I310" s="9">
        <v>20</v>
      </c>
      <c r="J310" s="24">
        <v>240</v>
      </c>
      <c r="K310" s="25" t="str">
        <f>IF(F310="NA","0000",IF(F310="A04","0200",IF(F310="A03","0500",IF(F310="A02","0700",IF(F310="A01","1000",ERROR)))))</f>
        <v>1000</v>
      </c>
      <c r="L310" s="25" t="str">
        <f t="shared" si="21"/>
        <v>240</v>
      </c>
      <c r="M310" s="26">
        <v>0</v>
      </c>
      <c r="N310" s="25">
        <v>5</v>
      </c>
      <c r="O310" s="25">
        <v>2</v>
      </c>
      <c r="P310" s="9" t="s">
        <v>2259</v>
      </c>
      <c r="Q310" s="60" t="s">
        <v>2259</v>
      </c>
      <c r="R310" s="9" t="str">
        <f t="shared" si="25"/>
        <v>0442</v>
      </c>
      <c r="S310" s="9" t="s">
        <v>2470</v>
      </c>
      <c r="T310" s="1">
        <f>I310-I307</f>
        <v>14</v>
      </c>
      <c r="U310" s="1">
        <f>I308-I306</f>
        <v>219</v>
      </c>
      <c r="V310" s="1">
        <f>T310/U310</f>
        <v>6.3926940639269403E-2</v>
      </c>
      <c r="W310" s="24"/>
      <c r="X310" s="24"/>
    </row>
    <row r="311" spans="1:24" x14ac:dyDescent="0.25">
      <c r="A311" s="9" t="s">
        <v>2471</v>
      </c>
      <c r="B311" s="9" t="str">
        <f t="shared" si="20"/>
        <v>20190524</v>
      </c>
      <c r="C311" s="9" t="s">
        <v>872</v>
      </c>
      <c r="D311" s="9" t="s">
        <v>2258</v>
      </c>
      <c r="E311" s="9" t="s">
        <v>23</v>
      </c>
      <c r="F311" s="9" t="s">
        <v>24</v>
      </c>
      <c r="G311" s="9" t="s">
        <v>25</v>
      </c>
      <c r="H311" s="9" t="s">
        <v>26</v>
      </c>
      <c r="I311" s="9">
        <v>7</v>
      </c>
      <c r="J311" s="24">
        <v>0</v>
      </c>
      <c r="K311" s="25" t="str">
        <f>IF(F311="NA","0000",IF(F311="A04","0200",IF(F311="A03","0500",IF(F311="A02","0700",IF(F311="A01","1000",ERROR)))))</f>
        <v>0000</v>
      </c>
      <c r="L311" s="25" t="str">
        <f t="shared" si="21"/>
        <v>000</v>
      </c>
      <c r="M311" s="26">
        <v>0</v>
      </c>
      <c r="N311" s="25">
        <v>5</v>
      </c>
      <c r="O311" s="25">
        <v>3</v>
      </c>
      <c r="P311" s="9" t="s">
        <v>2259</v>
      </c>
      <c r="Q311" s="60" t="s">
        <v>2259</v>
      </c>
      <c r="R311" s="9" t="str">
        <f t="shared" si="25"/>
        <v>0444</v>
      </c>
      <c r="S311" s="9" t="s">
        <v>2472</v>
      </c>
      <c r="T311" s="1"/>
      <c r="U311" s="1"/>
      <c r="V311" s="1"/>
      <c r="W311" s="9"/>
      <c r="X311" s="9"/>
    </row>
    <row r="312" spans="1:24" x14ac:dyDescent="0.25">
      <c r="A312" s="9" t="s">
        <v>2473</v>
      </c>
      <c r="B312" s="9" t="str">
        <f t="shared" si="20"/>
        <v>20190524</v>
      </c>
      <c r="C312" s="9" t="s">
        <v>872</v>
      </c>
      <c r="D312" s="9" t="s">
        <v>2258</v>
      </c>
      <c r="E312" s="9" t="s">
        <v>459</v>
      </c>
      <c r="F312" s="9" t="s">
        <v>24</v>
      </c>
      <c r="G312" s="9" t="s">
        <v>25</v>
      </c>
      <c r="H312" s="9" t="s">
        <v>26</v>
      </c>
      <c r="I312" s="9">
        <v>8</v>
      </c>
      <c r="J312" s="24">
        <v>0</v>
      </c>
      <c r="K312" s="25" t="str">
        <f>IF(F312="NA","0000",IF(F312="A04","0200",IF(F312="A03","0500",IF(F312="A02","0700",IF(F312="A01","1000",ERROR)))))</f>
        <v>0000</v>
      </c>
      <c r="L312" s="25" t="str">
        <f t="shared" si="21"/>
        <v>000</v>
      </c>
      <c r="M312" s="26">
        <v>0</v>
      </c>
      <c r="N312" s="25">
        <v>5</v>
      </c>
      <c r="O312" s="25">
        <v>3</v>
      </c>
      <c r="P312" s="9" t="s">
        <v>2259</v>
      </c>
      <c r="Q312" s="60" t="s">
        <v>2259</v>
      </c>
      <c r="R312" s="9" t="str">
        <f t="shared" si="25"/>
        <v>0446</v>
      </c>
      <c r="S312" s="9" t="s">
        <v>2474</v>
      </c>
      <c r="T312" s="1"/>
      <c r="U312" s="1"/>
      <c r="V312" s="1"/>
      <c r="W312" s="9"/>
      <c r="X312" s="9"/>
    </row>
    <row r="313" spans="1:24" x14ac:dyDescent="0.25">
      <c r="A313" s="9" t="s">
        <v>2475</v>
      </c>
      <c r="B313" s="9" t="str">
        <f t="shared" si="20"/>
        <v>20190524</v>
      </c>
      <c r="C313" s="9" t="s">
        <v>872</v>
      </c>
      <c r="D313" s="9" t="s">
        <v>2258</v>
      </c>
      <c r="E313" s="9" t="s">
        <v>23</v>
      </c>
      <c r="F313" s="9" t="s">
        <v>277</v>
      </c>
      <c r="G313" s="9" t="s">
        <v>33</v>
      </c>
      <c r="H313" s="9" t="s">
        <v>26</v>
      </c>
      <c r="I313" s="9">
        <v>76</v>
      </c>
      <c r="J313" s="24">
        <v>240</v>
      </c>
      <c r="K313" s="25" t="str">
        <f>IF(F313="NA","0000",IF(F313="A04","0200",IF(F313="A03","0500",IF(F313="A02","0700",IF(F313="A01","1000",ERROR)))))</f>
        <v>1000</v>
      </c>
      <c r="L313" s="25" t="str">
        <f t="shared" si="21"/>
        <v>240</v>
      </c>
      <c r="M313" s="26">
        <v>0</v>
      </c>
      <c r="N313" s="25">
        <v>5</v>
      </c>
      <c r="O313" s="25">
        <v>3</v>
      </c>
      <c r="P313" s="9" t="s">
        <v>2259</v>
      </c>
      <c r="Q313" s="60" t="s">
        <v>2259</v>
      </c>
      <c r="R313" s="9" t="str">
        <f t="shared" si="25"/>
        <v>0448</v>
      </c>
      <c r="S313" s="9" t="s">
        <v>2476</v>
      </c>
      <c r="T313" s="1"/>
      <c r="U313" s="1"/>
      <c r="V313" s="1"/>
      <c r="W313" s="9"/>
      <c r="X313" s="9"/>
    </row>
    <row r="314" spans="1:24" x14ac:dyDescent="0.25">
      <c r="A314" s="9" t="s">
        <v>2477</v>
      </c>
      <c r="B314" s="9" t="str">
        <f t="shared" si="20"/>
        <v>20190524</v>
      </c>
      <c r="C314" s="9" t="s">
        <v>872</v>
      </c>
      <c r="D314" s="9" t="s">
        <v>2258</v>
      </c>
      <c r="E314" s="9" t="s">
        <v>23</v>
      </c>
      <c r="F314" s="9" t="s">
        <v>277</v>
      </c>
      <c r="G314" s="9" t="s">
        <v>33</v>
      </c>
      <c r="H314" s="9" t="s">
        <v>26</v>
      </c>
      <c r="I314" s="9">
        <v>49</v>
      </c>
      <c r="J314" s="24">
        <v>240</v>
      </c>
      <c r="K314" s="25" t="str">
        <f>IF(F314="NA","0000",IF(F314="A04","0200",IF(F314="A03","0500",IF(F314="A02","0700",IF(F314="A01","1000",ERROR)))))</f>
        <v>1000</v>
      </c>
      <c r="L314" s="25" t="str">
        <f t="shared" si="21"/>
        <v>240</v>
      </c>
      <c r="M314" s="26">
        <v>0</v>
      </c>
      <c r="N314" s="25">
        <v>5</v>
      </c>
      <c r="O314" s="25">
        <v>3</v>
      </c>
      <c r="P314" s="9" t="s">
        <v>2259</v>
      </c>
      <c r="Q314" s="60" t="s">
        <v>2259</v>
      </c>
      <c r="R314" s="9" t="str">
        <f t="shared" si="25"/>
        <v>0450</v>
      </c>
      <c r="S314" s="9" t="s">
        <v>2478</v>
      </c>
      <c r="T314" s="1"/>
      <c r="U314" s="1"/>
      <c r="V314" s="1"/>
      <c r="W314" s="9"/>
      <c r="X314" s="9"/>
    </row>
    <row r="315" spans="1:24" x14ac:dyDescent="0.25">
      <c r="A315" s="9" t="s">
        <v>2479</v>
      </c>
      <c r="B315" s="9" t="str">
        <f t="shared" si="20"/>
        <v>20190524</v>
      </c>
      <c r="C315" s="9" t="s">
        <v>872</v>
      </c>
      <c r="D315" s="9" t="s">
        <v>2258</v>
      </c>
      <c r="E315" s="9" t="s">
        <v>459</v>
      </c>
      <c r="F315" s="9" t="s">
        <v>277</v>
      </c>
      <c r="G315" s="9" t="s">
        <v>33</v>
      </c>
      <c r="H315" s="9" t="s">
        <v>26</v>
      </c>
      <c r="I315" s="9">
        <v>24</v>
      </c>
      <c r="J315" s="24">
        <v>240</v>
      </c>
      <c r="K315" s="25" t="str">
        <f>IF(F315="NA","0000",IF(F315="A04","0200",IF(F315="A03","0500",IF(F315="A02","0700",IF(F315="A01","1000",ERROR)))))</f>
        <v>1000</v>
      </c>
      <c r="L315" s="25" t="str">
        <f t="shared" si="21"/>
        <v>240</v>
      </c>
      <c r="M315" s="26">
        <v>0</v>
      </c>
      <c r="N315" s="25">
        <v>5</v>
      </c>
      <c r="O315" s="25">
        <v>3</v>
      </c>
      <c r="P315" s="9" t="s">
        <v>2259</v>
      </c>
      <c r="Q315" s="60" t="s">
        <v>2259</v>
      </c>
      <c r="R315" s="9" t="str">
        <f t="shared" si="25"/>
        <v>0452</v>
      </c>
      <c r="S315" s="9" t="s">
        <v>2480</v>
      </c>
      <c r="T315" s="1">
        <f>I315-I312</f>
        <v>16</v>
      </c>
      <c r="U315" s="1">
        <f>I313-I311</f>
        <v>69</v>
      </c>
      <c r="V315" s="1">
        <f>T315/U315</f>
        <v>0.2318840579710145</v>
      </c>
      <c r="W315" s="9"/>
      <c r="X315" s="9"/>
    </row>
    <row r="316" spans="1:24" x14ac:dyDescent="0.25">
      <c r="A316" s="27" t="s">
        <v>2481</v>
      </c>
      <c r="B316" s="24" t="str">
        <f t="shared" si="20"/>
        <v>20190524</v>
      </c>
      <c r="C316" s="24" t="s">
        <v>872</v>
      </c>
      <c r="D316" s="24" t="s">
        <v>2258</v>
      </c>
      <c r="E316" s="24" t="s">
        <v>23</v>
      </c>
      <c r="F316" s="24" t="s">
        <v>24</v>
      </c>
      <c r="G316" s="24" t="s">
        <v>25</v>
      </c>
      <c r="H316" s="24" t="s">
        <v>26</v>
      </c>
      <c r="I316" s="24">
        <v>7</v>
      </c>
      <c r="J316" s="24">
        <v>0</v>
      </c>
      <c r="K316" s="25" t="str">
        <f>IF(F316="NA","0000",IF(F316="A04","0200",IF(F316="A03","0500",IF(F316="A02","0700",IF(F316="A01","1000",ERROR)))))</f>
        <v>0000</v>
      </c>
      <c r="L316" s="25" t="str">
        <f t="shared" si="21"/>
        <v>000</v>
      </c>
      <c r="M316" s="26">
        <v>0</v>
      </c>
      <c r="N316" s="25">
        <v>5</v>
      </c>
      <c r="O316" s="25">
        <v>5</v>
      </c>
      <c r="P316" s="24" t="s">
        <v>2259</v>
      </c>
      <c r="Q316" s="61" t="s">
        <v>2259</v>
      </c>
      <c r="R316" s="24" t="str">
        <f t="shared" si="25"/>
        <v>0464</v>
      </c>
      <c r="S316" s="24" t="s">
        <v>2482</v>
      </c>
      <c r="T316" s="1"/>
      <c r="U316" s="1"/>
      <c r="V316" s="1"/>
      <c r="W316" s="9"/>
      <c r="X316" s="9"/>
    </row>
    <row r="317" spans="1:24" x14ac:dyDescent="0.25">
      <c r="A317" s="27" t="s">
        <v>2483</v>
      </c>
      <c r="B317" s="24" t="str">
        <f t="shared" si="20"/>
        <v>20190524</v>
      </c>
      <c r="C317" s="24" t="s">
        <v>872</v>
      </c>
      <c r="D317" s="24" t="s">
        <v>2258</v>
      </c>
      <c r="E317" s="24" t="s">
        <v>459</v>
      </c>
      <c r="F317" s="24" t="s">
        <v>24</v>
      </c>
      <c r="G317" s="24" t="s">
        <v>25</v>
      </c>
      <c r="H317" s="24" t="s">
        <v>26</v>
      </c>
      <c r="I317" s="24">
        <v>8</v>
      </c>
      <c r="J317" s="24">
        <v>0</v>
      </c>
      <c r="K317" s="25" t="str">
        <f>IF(F317="NA","0000",IF(F317="A04","0200",IF(F317="A03","0500",IF(F317="A02","0700",IF(F317="A01","1000",ERROR)))))</f>
        <v>0000</v>
      </c>
      <c r="L317" s="25" t="str">
        <f t="shared" si="21"/>
        <v>000</v>
      </c>
      <c r="M317" s="26">
        <v>0</v>
      </c>
      <c r="N317" s="25">
        <v>5</v>
      </c>
      <c r="O317" s="25">
        <v>5</v>
      </c>
      <c r="P317" s="24" t="s">
        <v>2259</v>
      </c>
      <c r="Q317" s="61" t="s">
        <v>2259</v>
      </c>
      <c r="R317" s="24" t="str">
        <f t="shared" si="25"/>
        <v>0466</v>
      </c>
      <c r="S317" s="24" t="s">
        <v>2484</v>
      </c>
      <c r="T317" s="1"/>
      <c r="U317" s="1"/>
      <c r="V317" s="1"/>
      <c r="W317" s="9"/>
      <c r="X317" s="9"/>
    </row>
    <row r="318" spans="1:24" x14ac:dyDescent="0.25">
      <c r="A318" s="27" t="s">
        <v>2485</v>
      </c>
      <c r="B318" s="24" t="str">
        <f t="shared" si="20"/>
        <v>20190524</v>
      </c>
      <c r="C318" s="24" t="s">
        <v>872</v>
      </c>
      <c r="D318" s="24" t="s">
        <v>2258</v>
      </c>
      <c r="E318" s="24" t="s">
        <v>23</v>
      </c>
      <c r="F318" s="24" t="s">
        <v>277</v>
      </c>
      <c r="G318" s="24" t="s">
        <v>33</v>
      </c>
      <c r="H318" s="24" t="s">
        <v>26</v>
      </c>
      <c r="I318" s="24">
        <v>170</v>
      </c>
      <c r="J318" s="24">
        <v>240</v>
      </c>
      <c r="K318" s="25" t="str">
        <f>IF(F318="NA","0000",IF(F318="A04","0200",IF(F318="A03","0500",IF(F318="A02","0700",IF(F318="A01","1000",ERROR)))))</f>
        <v>1000</v>
      </c>
      <c r="L318" s="25" t="str">
        <f t="shared" si="21"/>
        <v>240</v>
      </c>
      <c r="M318" s="26">
        <v>0</v>
      </c>
      <c r="N318" s="25">
        <v>5</v>
      </c>
      <c r="O318" s="25">
        <v>5</v>
      </c>
      <c r="P318" s="24" t="s">
        <v>2259</v>
      </c>
      <c r="Q318" s="61" t="s">
        <v>2259</v>
      </c>
      <c r="R318" s="24" t="str">
        <f t="shared" si="25"/>
        <v>0468</v>
      </c>
      <c r="S318" s="24" t="s">
        <v>2486</v>
      </c>
      <c r="T318" s="1"/>
      <c r="U318" s="1"/>
      <c r="V318" s="1"/>
      <c r="W318" s="9"/>
      <c r="X318" s="9"/>
    </row>
    <row r="319" spans="1:24" x14ac:dyDescent="0.25">
      <c r="A319" s="27" t="s">
        <v>2487</v>
      </c>
      <c r="B319" s="24" t="str">
        <f t="shared" si="20"/>
        <v>20190524</v>
      </c>
      <c r="C319" s="24" t="s">
        <v>872</v>
      </c>
      <c r="D319" s="24" t="s">
        <v>2258</v>
      </c>
      <c r="E319" s="24" t="s">
        <v>23</v>
      </c>
      <c r="F319" s="24" t="s">
        <v>277</v>
      </c>
      <c r="G319" s="24" t="s">
        <v>33</v>
      </c>
      <c r="H319" s="24" t="s">
        <v>26</v>
      </c>
      <c r="I319" s="24">
        <v>65</v>
      </c>
      <c r="J319" s="24">
        <v>240</v>
      </c>
      <c r="K319" s="25" t="str">
        <f>IF(F319="NA","0000",IF(F319="A04","0200",IF(F319="A03","0500",IF(F319="A02","0700",IF(F319="A01","1000",ERROR)))))</f>
        <v>1000</v>
      </c>
      <c r="L319" s="25" t="str">
        <f t="shared" si="21"/>
        <v>240</v>
      </c>
      <c r="M319" s="26">
        <v>0</v>
      </c>
      <c r="N319" s="25">
        <v>5</v>
      </c>
      <c r="O319" s="25">
        <v>5</v>
      </c>
      <c r="P319" s="24" t="s">
        <v>2259</v>
      </c>
      <c r="Q319" s="61" t="s">
        <v>2259</v>
      </c>
      <c r="R319" s="24" t="str">
        <f t="shared" si="25"/>
        <v>0470</v>
      </c>
      <c r="S319" s="24" t="s">
        <v>2488</v>
      </c>
      <c r="T319" s="1"/>
      <c r="U319" s="1"/>
      <c r="V319" s="1"/>
      <c r="W319" s="9"/>
      <c r="X319" s="9"/>
    </row>
    <row r="320" spans="1:24" x14ac:dyDescent="0.25">
      <c r="A320" s="27" t="s">
        <v>2489</v>
      </c>
      <c r="B320" s="24" t="str">
        <f t="shared" si="20"/>
        <v>20190524</v>
      </c>
      <c r="C320" s="24" t="s">
        <v>872</v>
      </c>
      <c r="D320" s="24" t="s">
        <v>2258</v>
      </c>
      <c r="E320" s="24" t="s">
        <v>459</v>
      </c>
      <c r="F320" s="24" t="s">
        <v>277</v>
      </c>
      <c r="G320" s="24" t="s">
        <v>33</v>
      </c>
      <c r="H320" s="24" t="s">
        <v>26</v>
      </c>
      <c r="I320" s="24">
        <v>51</v>
      </c>
      <c r="J320" s="24">
        <v>240</v>
      </c>
      <c r="K320" s="25" t="str">
        <f>IF(F320="NA","0000",IF(F320="A04","0200",IF(F320="A03","0500",IF(F320="A02","0700",IF(F320="A01","1000",ERROR)))))</f>
        <v>1000</v>
      </c>
      <c r="L320" s="25" t="str">
        <f t="shared" si="21"/>
        <v>240</v>
      </c>
      <c r="M320" s="26">
        <v>0</v>
      </c>
      <c r="N320" s="25">
        <v>5</v>
      </c>
      <c r="O320" s="25">
        <v>5</v>
      </c>
      <c r="P320" s="24" t="s">
        <v>2259</v>
      </c>
      <c r="Q320" s="61" t="s">
        <v>2259</v>
      </c>
      <c r="R320" s="24" t="str">
        <f t="shared" si="25"/>
        <v>0472</v>
      </c>
      <c r="S320" s="24" t="s">
        <v>2490</v>
      </c>
      <c r="T320" s="1">
        <f>I320-I317</f>
        <v>43</v>
      </c>
      <c r="U320" s="1">
        <f>I318-I316</f>
        <v>163</v>
      </c>
      <c r="V320" s="1">
        <f>T320/U320</f>
        <v>0.26380368098159507</v>
      </c>
      <c r="W320" s="9"/>
      <c r="X320" s="9"/>
    </row>
    <row r="321" spans="1:24" x14ac:dyDescent="0.25">
      <c r="A321" s="9" t="s">
        <v>2491</v>
      </c>
      <c r="B321" s="9" t="str">
        <f t="shared" si="20"/>
        <v>20190524</v>
      </c>
      <c r="C321" s="9" t="s">
        <v>872</v>
      </c>
      <c r="D321" s="9" t="s">
        <v>2258</v>
      </c>
      <c r="E321" s="9" t="s">
        <v>23</v>
      </c>
      <c r="F321" s="9" t="s">
        <v>24</v>
      </c>
      <c r="G321" s="9" t="s">
        <v>25</v>
      </c>
      <c r="H321" s="9" t="s">
        <v>26</v>
      </c>
      <c r="I321" s="9">
        <v>13</v>
      </c>
      <c r="J321" s="24">
        <v>0</v>
      </c>
      <c r="K321" s="25" t="str">
        <f>IF(F321="NA","0000",IF(F321="A04","0200",IF(F321="A03","0500",IF(F321="A02","0700",IF(F321="A01","1000",ERROR)))))</f>
        <v>0000</v>
      </c>
      <c r="L321" s="25" t="str">
        <f t="shared" si="21"/>
        <v>000</v>
      </c>
      <c r="M321" s="26">
        <v>0</v>
      </c>
      <c r="N321" s="25">
        <v>5</v>
      </c>
      <c r="O321" s="25">
        <v>6</v>
      </c>
      <c r="P321" s="9" t="s">
        <v>2259</v>
      </c>
      <c r="Q321" s="60" t="s">
        <v>2259</v>
      </c>
      <c r="R321" s="9" t="str">
        <f t="shared" si="25"/>
        <v>0474</v>
      </c>
      <c r="S321" s="9" t="s">
        <v>2492</v>
      </c>
      <c r="T321" s="1"/>
      <c r="U321" s="1"/>
      <c r="V321" s="1"/>
      <c r="W321" s="9"/>
      <c r="X321" s="9"/>
    </row>
    <row r="322" spans="1:24" x14ac:dyDescent="0.25">
      <c r="A322" s="9" t="s">
        <v>2493</v>
      </c>
      <c r="B322" s="9" t="str">
        <f t="shared" si="20"/>
        <v>20190524</v>
      </c>
      <c r="C322" s="9" t="s">
        <v>872</v>
      </c>
      <c r="D322" s="9" t="s">
        <v>2258</v>
      </c>
      <c r="E322" s="9" t="s">
        <v>459</v>
      </c>
      <c r="F322" s="9" t="s">
        <v>24</v>
      </c>
      <c r="G322" s="9" t="s">
        <v>25</v>
      </c>
      <c r="H322" s="9" t="s">
        <v>26</v>
      </c>
      <c r="I322" s="9">
        <v>8</v>
      </c>
      <c r="J322" s="24">
        <v>0</v>
      </c>
      <c r="K322" s="25" t="str">
        <f>IF(F322="NA","0000",IF(F322="A04","0200",IF(F322="A03","0500",IF(F322="A02","0700",IF(F322="A01","1000",ERROR)))))</f>
        <v>0000</v>
      </c>
      <c r="L322" s="25" t="str">
        <f t="shared" si="21"/>
        <v>000</v>
      </c>
      <c r="M322" s="26">
        <v>0</v>
      </c>
      <c r="N322" s="25">
        <v>5</v>
      </c>
      <c r="O322" s="25">
        <v>6</v>
      </c>
      <c r="P322" s="9" t="s">
        <v>2259</v>
      </c>
      <c r="Q322" s="60" t="s">
        <v>2259</v>
      </c>
      <c r="R322" s="9" t="str">
        <f t="shared" si="25"/>
        <v>0476</v>
      </c>
      <c r="S322" s="9" t="s">
        <v>2494</v>
      </c>
      <c r="T322" s="1"/>
      <c r="U322" s="1"/>
      <c r="V322" s="1"/>
      <c r="W322" s="9"/>
      <c r="X322" s="9"/>
    </row>
    <row r="323" spans="1:24" x14ac:dyDescent="0.25">
      <c r="A323" s="9" t="s">
        <v>2495</v>
      </c>
      <c r="B323" s="9" t="str">
        <f t="shared" ref="B323:B386" si="26">LEFT(A323,8)</f>
        <v>20190524</v>
      </c>
      <c r="C323" s="9" t="s">
        <v>872</v>
      </c>
      <c r="D323" s="9" t="s">
        <v>2258</v>
      </c>
      <c r="E323" s="9" t="s">
        <v>23</v>
      </c>
      <c r="F323" s="9" t="s">
        <v>277</v>
      </c>
      <c r="G323" s="9" t="s">
        <v>33</v>
      </c>
      <c r="H323" s="9" t="s">
        <v>26</v>
      </c>
      <c r="I323" s="9">
        <v>106</v>
      </c>
      <c r="J323" s="24">
        <v>240</v>
      </c>
      <c r="K323" s="25" t="str">
        <f>IF(F323="NA","0000",IF(F323="A04","0200",IF(F323="A03","0500",IF(F323="A02","0700",IF(F323="A01","1000",ERROR)))))</f>
        <v>1000</v>
      </c>
      <c r="L323" s="25" t="str">
        <f t="shared" si="21"/>
        <v>240</v>
      </c>
      <c r="M323" s="26">
        <v>0</v>
      </c>
      <c r="N323" s="25">
        <v>5</v>
      </c>
      <c r="O323" s="25">
        <v>6</v>
      </c>
      <c r="P323" s="9" t="s">
        <v>2259</v>
      </c>
      <c r="Q323" s="60" t="s">
        <v>2259</v>
      </c>
      <c r="R323" s="9" t="str">
        <f t="shared" si="25"/>
        <v>0478</v>
      </c>
      <c r="S323" s="9" t="s">
        <v>2496</v>
      </c>
      <c r="T323" s="1"/>
      <c r="U323" s="1"/>
      <c r="V323" s="1"/>
      <c r="W323" s="9"/>
      <c r="X323" s="9"/>
    </row>
    <row r="324" spans="1:24" x14ac:dyDescent="0.25">
      <c r="A324" s="9" t="s">
        <v>2497</v>
      </c>
      <c r="B324" s="9" t="str">
        <f t="shared" si="26"/>
        <v>20190524</v>
      </c>
      <c r="C324" s="9" t="s">
        <v>872</v>
      </c>
      <c r="D324" s="9" t="s">
        <v>2258</v>
      </c>
      <c r="E324" s="9" t="s">
        <v>23</v>
      </c>
      <c r="F324" s="9" t="s">
        <v>277</v>
      </c>
      <c r="G324" s="9" t="s">
        <v>33</v>
      </c>
      <c r="H324" s="9" t="s">
        <v>26</v>
      </c>
      <c r="I324" s="9">
        <v>102</v>
      </c>
      <c r="J324" s="24">
        <v>240</v>
      </c>
      <c r="K324" s="25" t="str">
        <f>IF(F324="NA","0000",IF(F324="A04","0200",IF(F324="A03","0500",IF(F324="A02","0700",IF(F324="A01","1000",ERROR)))))</f>
        <v>1000</v>
      </c>
      <c r="L324" s="25" t="str">
        <f t="shared" si="21"/>
        <v>240</v>
      </c>
      <c r="M324" s="26">
        <v>0</v>
      </c>
      <c r="N324" s="25">
        <v>5</v>
      </c>
      <c r="O324" s="25">
        <v>6</v>
      </c>
      <c r="P324" s="9" t="s">
        <v>2259</v>
      </c>
      <c r="Q324" s="60" t="s">
        <v>2259</v>
      </c>
      <c r="R324" s="9" t="str">
        <f t="shared" si="25"/>
        <v>0480</v>
      </c>
      <c r="S324" s="9" t="s">
        <v>2498</v>
      </c>
      <c r="T324" s="1"/>
      <c r="U324" s="1"/>
      <c r="V324" s="1"/>
      <c r="W324" s="9"/>
      <c r="X324" s="9"/>
    </row>
    <row r="325" spans="1:24" x14ac:dyDescent="0.25">
      <c r="A325" s="9" t="s">
        <v>2499</v>
      </c>
      <c r="B325" s="9" t="str">
        <f t="shared" si="26"/>
        <v>20190524</v>
      </c>
      <c r="C325" s="9" t="s">
        <v>872</v>
      </c>
      <c r="D325" s="9" t="s">
        <v>2258</v>
      </c>
      <c r="E325" s="9" t="s">
        <v>459</v>
      </c>
      <c r="F325" s="9" t="s">
        <v>277</v>
      </c>
      <c r="G325" s="9" t="s">
        <v>33</v>
      </c>
      <c r="H325" s="9" t="s">
        <v>26</v>
      </c>
      <c r="I325" s="9">
        <v>34</v>
      </c>
      <c r="J325" s="24">
        <v>240</v>
      </c>
      <c r="K325" s="25" t="str">
        <f>IF(F325="NA","0000",IF(F325="A04","0200",IF(F325="A03","0500",IF(F325="A02","0700",IF(F325="A01","1000",ERROR)))))</f>
        <v>1000</v>
      </c>
      <c r="L325" s="25" t="str">
        <f t="shared" si="21"/>
        <v>240</v>
      </c>
      <c r="M325" s="26">
        <v>0</v>
      </c>
      <c r="N325" s="25">
        <v>5</v>
      </c>
      <c r="O325" s="25">
        <v>6</v>
      </c>
      <c r="P325" s="9" t="s">
        <v>2259</v>
      </c>
      <c r="Q325" s="60" t="s">
        <v>2259</v>
      </c>
      <c r="R325" s="9" t="str">
        <f t="shared" si="25"/>
        <v>0482</v>
      </c>
      <c r="S325" s="9" t="s">
        <v>2500</v>
      </c>
      <c r="T325" s="1">
        <f>I325-I322</f>
        <v>26</v>
      </c>
      <c r="U325" s="1">
        <f>I323-I321</f>
        <v>93</v>
      </c>
      <c r="V325" s="1">
        <f>T325/U325</f>
        <v>0.27956989247311825</v>
      </c>
      <c r="W325" s="9"/>
      <c r="X325" s="9"/>
    </row>
    <row r="326" spans="1:24" x14ac:dyDescent="0.25">
      <c r="A326" s="9" t="s">
        <v>2501</v>
      </c>
      <c r="B326" s="9" t="str">
        <f t="shared" si="26"/>
        <v>20190524</v>
      </c>
      <c r="C326" s="9" t="s">
        <v>872</v>
      </c>
      <c r="D326" s="9" t="s">
        <v>2258</v>
      </c>
      <c r="E326" s="9" t="s">
        <v>23</v>
      </c>
      <c r="F326" s="9" t="s">
        <v>24</v>
      </c>
      <c r="G326" s="9" t="s">
        <v>25</v>
      </c>
      <c r="H326" s="9" t="s">
        <v>26</v>
      </c>
      <c r="I326" s="9">
        <v>7</v>
      </c>
      <c r="J326" s="24">
        <v>0</v>
      </c>
      <c r="K326" s="25" t="str">
        <f>IF(F326="NA","0000",IF(F326="A04","0200",IF(F326="A03","0500",IF(F326="A02","0700",IF(F326="A01","1000",ERROR)))))</f>
        <v>0000</v>
      </c>
      <c r="L326" s="25" t="str">
        <f t="shared" si="21"/>
        <v>000</v>
      </c>
      <c r="M326" s="26">
        <v>0</v>
      </c>
      <c r="N326" s="25">
        <v>6</v>
      </c>
      <c r="O326" s="25">
        <v>2</v>
      </c>
      <c r="P326" s="9" t="s">
        <v>2310</v>
      </c>
      <c r="Q326" s="60" t="s">
        <v>2359</v>
      </c>
      <c r="R326" s="9" t="str">
        <f t="shared" si="25"/>
        <v>0435</v>
      </c>
      <c r="S326" s="9" t="s">
        <v>2502</v>
      </c>
      <c r="T326" s="1"/>
      <c r="U326" s="1"/>
      <c r="V326" s="1"/>
      <c r="W326" s="9"/>
      <c r="X326" s="9"/>
    </row>
    <row r="327" spans="1:24" x14ac:dyDescent="0.25">
      <c r="A327" s="9" t="s">
        <v>2503</v>
      </c>
      <c r="B327" s="9" t="str">
        <f t="shared" si="26"/>
        <v>20190524</v>
      </c>
      <c r="C327" s="9" t="s">
        <v>872</v>
      </c>
      <c r="D327" s="9" t="s">
        <v>2258</v>
      </c>
      <c r="E327" s="9" t="s">
        <v>459</v>
      </c>
      <c r="F327" s="9" t="s">
        <v>24</v>
      </c>
      <c r="G327" s="9" t="s">
        <v>25</v>
      </c>
      <c r="H327" s="9" t="s">
        <v>26</v>
      </c>
      <c r="I327" s="9">
        <v>4</v>
      </c>
      <c r="J327" s="24">
        <v>0</v>
      </c>
      <c r="K327" s="25" t="str">
        <f>IF(F327="NA","0000",IF(F327="A04","0200",IF(F327="A03","0500",IF(F327="A02","0700",IF(F327="A01","1000",ERROR)))))</f>
        <v>0000</v>
      </c>
      <c r="L327" s="25" t="str">
        <f t="shared" si="21"/>
        <v>000</v>
      </c>
      <c r="M327" s="26">
        <v>0</v>
      </c>
      <c r="N327" s="25">
        <v>6</v>
      </c>
      <c r="O327" s="25">
        <v>2</v>
      </c>
      <c r="P327" s="9" t="s">
        <v>2310</v>
      </c>
      <c r="Q327" s="60" t="s">
        <v>2359</v>
      </c>
      <c r="R327" s="9" t="str">
        <f t="shared" si="25"/>
        <v>0437</v>
      </c>
      <c r="S327" s="9" t="s">
        <v>2504</v>
      </c>
      <c r="T327" s="1"/>
      <c r="U327" s="1"/>
      <c r="V327" s="1"/>
      <c r="W327" s="9"/>
      <c r="X327" s="9"/>
    </row>
    <row r="328" spans="1:24" x14ac:dyDescent="0.25">
      <c r="A328" s="9" t="s">
        <v>2505</v>
      </c>
      <c r="B328" s="9" t="str">
        <f t="shared" si="26"/>
        <v>20190524</v>
      </c>
      <c r="C328" s="9" t="s">
        <v>872</v>
      </c>
      <c r="D328" s="9" t="s">
        <v>2258</v>
      </c>
      <c r="E328" s="9" t="s">
        <v>23</v>
      </c>
      <c r="F328" s="9" t="s">
        <v>277</v>
      </c>
      <c r="G328" s="9" t="s">
        <v>33</v>
      </c>
      <c r="H328" s="9" t="s">
        <v>26</v>
      </c>
      <c r="I328" s="9">
        <v>363</v>
      </c>
      <c r="J328" s="24">
        <v>240</v>
      </c>
      <c r="K328" s="25" t="str">
        <f>IF(F328="NA","0000",IF(F328="A04","0200",IF(F328="A03","0500",IF(F328="A02","0700",IF(F328="A01","1000",ERROR)))))</f>
        <v>1000</v>
      </c>
      <c r="L328" s="25" t="str">
        <f t="shared" si="21"/>
        <v>240</v>
      </c>
      <c r="M328" s="26">
        <v>0</v>
      </c>
      <c r="N328" s="25">
        <v>6</v>
      </c>
      <c r="O328" s="25">
        <v>2</v>
      </c>
      <c r="P328" s="9" t="s">
        <v>2310</v>
      </c>
      <c r="Q328" s="60" t="s">
        <v>2359</v>
      </c>
      <c r="R328" s="9" t="str">
        <f t="shared" si="25"/>
        <v>0439</v>
      </c>
      <c r="S328" s="9" t="s">
        <v>2506</v>
      </c>
      <c r="T328" s="1"/>
      <c r="U328" s="1"/>
      <c r="V328" s="1"/>
      <c r="W328" s="9"/>
      <c r="X328" s="9"/>
    </row>
    <row r="329" spans="1:24" x14ac:dyDescent="0.25">
      <c r="A329" s="9" t="s">
        <v>2507</v>
      </c>
      <c r="B329" s="9" t="str">
        <f t="shared" si="26"/>
        <v>20190524</v>
      </c>
      <c r="C329" s="9" t="s">
        <v>872</v>
      </c>
      <c r="D329" s="9" t="s">
        <v>2258</v>
      </c>
      <c r="E329" s="9" t="s">
        <v>23</v>
      </c>
      <c r="F329" s="9" t="s">
        <v>277</v>
      </c>
      <c r="G329" s="9" t="s">
        <v>33</v>
      </c>
      <c r="H329" s="9" t="s">
        <v>26</v>
      </c>
      <c r="I329" s="9">
        <v>360</v>
      </c>
      <c r="J329" s="24">
        <v>240</v>
      </c>
      <c r="K329" s="25" t="str">
        <f>IF(F329="NA","0000",IF(F329="A04","0200",IF(F329="A03","0500",IF(F329="A02","0700",IF(F329="A01","1000",ERROR)))))</f>
        <v>1000</v>
      </c>
      <c r="L329" s="25" t="str">
        <f t="shared" si="21"/>
        <v>240</v>
      </c>
      <c r="M329" s="26">
        <v>0</v>
      </c>
      <c r="N329" s="25">
        <v>6</v>
      </c>
      <c r="O329" s="25">
        <v>2</v>
      </c>
      <c r="P329" s="9" t="s">
        <v>2310</v>
      </c>
      <c r="Q329" s="60" t="s">
        <v>2359</v>
      </c>
      <c r="R329" s="9" t="str">
        <f t="shared" si="25"/>
        <v>0441</v>
      </c>
      <c r="S329" s="9" t="s">
        <v>2508</v>
      </c>
      <c r="T329" s="1"/>
      <c r="U329" s="1"/>
      <c r="V329" s="1"/>
      <c r="W329" s="9"/>
      <c r="X329" s="9"/>
    </row>
    <row r="330" spans="1:24" x14ac:dyDescent="0.25">
      <c r="A330" s="9" t="s">
        <v>2509</v>
      </c>
      <c r="B330" s="9" t="str">
        <f t="shared" si="26"/>
        <v>20190524</v>
      </c>
      <c r="C330" s="9" t="s">
        <v>872</v>
      </c>
      <c r="D330" s="9" t="s">
        <v>2258</v>
      </c>
      <c r="E330" s="9" t="s">
        <v>459</v>
      </c>
      <c r="F330" s="9" t="s">
        <v>277</v>
      </c>
      <c r="G330" s="9" t="s">
        <v>33</v>
      </c>
      <c r="H330" s="9" t="s">
        <v>26</v>
      </c>
      <c r="I330" s="9">
        <v>24</v>
      </c>
      <c r="J330" s="24">
        <v>240</v>
      </c>
      <c r="K330" s="25" t="str">
        <f>IF(F330="NA","0000",IF(F330="A04","0200",IF(F330="A03","0500",IF(F330="A02","0700",IF(F330="A01","1000",ERROR)))))</f>
        <v>1000</v>
      </c>
      <c r="L330" s="25" t="str">
        <f t="shared" si="21"/>
        <v>240</v>
      </c>
      <c r="M330" s="26">
        <v>0</v>
      </c>
      <c r="N330" s="25">
        <v>6</v>
      </c>
      <c r="O330" s="25">
        <v>2</v>
      </c>
      <c r="P330" s="9" t="s">
        <v>2310</v>
      </c>
      <c r="Q330" s="60" t="s">
        <v>2359</v>
      </c>
      <c r="R330" s="9" t="str">
        <f t="shared" si="25"/>
        <v>0443</v>
      </c>
      <c r="S330" s="9" t="s">
        <v>2510</v>
      </c>
      <c r="T330" s="1">
        <f>I330-I327</f>
        <v>20</v>
      </c>
      <c r="U330" s="1">
        <f>I328-I326</f>
        <v>356</v>
      </c>
      <c r="V330" s="1">
        <f>T330/U330</f>
        <v>5.6179775280898875E-2</v>
      </c>
      <c r="W330" s="9"/>
      <c r="X330" s="9"/>
    </row>
    <row r="331" spans="1:24" x14ac:dyDescent="0.25">
      <c r="A331" s="9" t="s">
        <v>2511</v>
      </c>
      <c r="B331" s="9" t="str">
        <f t="shared" si="26"/>
        <v>20190524</v>
      </c>
      <c r="C331" s="9" t="s">
        <v>872</v>
      </c>
      <c r="D331" s="9" t="s">
        <v>2258</v>
      </c>
      <c r="E331" s="9" t="s">
        <v>23</v>
      </c>
      <c r="F331" s="9" t="s">
        <v>24</v>
      </c>
      <c r="G331" s="9" t="s">
        <v>25</v>
      </c>
      <c r="H331" s="9" t="s">
        <v>26</v>
      </c>
      <c r="I331" s="9">
        <v>4</v>
      </c>
      <c r="J331" s="24">
        <v>0</v>
      </c>
      <c r="K331" s="25" t="str">
        <f>IF(F331="NA","0000",IF(F331="A04","0200",IF(F331="A03","0500",IF(F331="A02","0700",IF(F331="A01","1000",ERROR)))))</f>
        <v>0000</v>
      </c>
      <c r="L331" s="25" t="str">
        <f t="shared" si="21"/>
        <v>000</v>
      </c>
      <c r="M331" s="26">
        <v>0</v>
      </c>
      <c r="N331" s="25">
        <v>6</v>
      </c>
      <c r="O331" s="25">
        <v>3</v>
      </c>
      <c r="P331" s="9" t="s">
        <v>2310</v>
      </c>
      <c r="Q331" s="60" t="s">
        <v>2359</v>
      </c>
      <c r="R331" s="9" t="str">
        <f t="shared" si="25"/>
        <v>0445</v>
      </c>
      <c r="S331" s="9" t="s">
        <v>2512</v>
      </c>
      <c r="T331" s="1"/>
      <c r="U331" s="1"/>
      <c r="V331" s="1"/>
      <c r="W331" s="9"/>
      <c r="X331" s="9"/>
    </row>
    <row r="332" spans="1:24" x14ac:dyDescent="0.25">
      <c r="A332" s="9" t="s">
        <v>2513</v>
      </c>
      <c r="B332" s="9" t="str">
        <f t="shared" si="26"/>
        <v>20190524</v>
      </c>
      <c r="C332" s="9" t="s">
        <v>872</v>
      </c>
      <c r="D332" s="9" t="s">
        <v>2258</v>
      </c>
      <c r="E332" s="9" t="s">
        <v>459</v>
      </c>
      <c r="F332" s="9" t="s">
        <v>24</v>
      </c>
      <c r="G332" s="9" t="s">
        <v>25</v>
      </c>
      <c r="H332" s="9" t="s">
        <v>26</v>
      </c>
      <c r="I332" s="9">
        <v>6</v>
      </c>
      <c r="J332" s="24">
        <v>0</v>
      </c>
      <c r="K332" s="25" t="str">
        <f>IF(F332="NA","0000",IF(F332="A04","0200",IF(F332="A03","0500",IF(F332="A02","0700",IF(F332="A01","1000",ERROR)))))</f>
        <v>0000</v>
      </c>
      <c r="L332" s="25" t="str">
        <f t="shared" si="21"/>
        <v>000</v>
      </c>
      <c r="M332" s="26">
        <v>0</v>
      </c>
      <c r="N332" s="25">
        <v>6</v>
      </c>
      <c r="O332" s="25">
        <v>3</v>
      </c>
      <c r="P332" s="9" t="s">
        <v>2310</v>
      </c>
      <c r="Q332" s="60" t="s">
        <v>2359</v>
      </c>
      <c r="R332" s="9" t="str">
        <f t="shared" si="25"/>
        <v>0447</v>
      </c>
      <c r="S332" s="9" t="s">
        <v>2514</v>
      </c>
      <c r="T332" s="1"/>
      <c r="U332" s="1"/>
      <c r="V332" s="1"/>
      <c r="W332" s="9"/>
      <c r="X332" s="9"/>
    </row>
    <row r="333" spans="1:24" x14ac:dyDescent="0.25">
      <c r="A333" s="9" t="s">
        <v>2515</v>
      </c>
      <c r="B333" s="9" t="str">
        <f t="shared" si="26"/>
        <v>20190524</v>
      </c>
      <c r="C333" s="9" t="s">
        <v>872</v>
      </c>
      <c r="D333" s="9" t="s">
        <v>2258</v>
      </c>
      <c r="E333" s="9" t="s">
        <v>23</v>
      </c>
      <c r="F333" s="9" t="s">
        <v>277</v>
      </c>
      <c r="G333" s="9" t="s">
        <v>33</v>
      </c>
      <c r="H333" s="9" t="s">
        <v>26</v>
      </c>
      <c r="I333" s="9">
        <v>93</v>
      </c>
      <c r="J333" s="24">
        <v>240</v>
      </c>
      <c r="K333" s="25" t="str">
        <f>IF(F333="NA","0000",IF(F333="A04","0200",IF(F333="A03","0500",IF(F333="A02","0700",IF(F333="A01","1000",ERROR)))))</f>
        <v>1000</v>
      </c>
      <c r="L333" s="25" t="str">
        <f t="shared" si="21"/>
        <v>240</v>
      </c>
      <c r="M333" s="26">
        <v>0</v>
      </c>
      <c r="N333" s="25">
        <v>6</v>
      </c>
      <c r="O333" s="25">
        <v>3</v>
      </c>
      <c r="P333" s="9" t="s">
        <v>2310</v>
      </c>
      <c r="Q333" s="60" t="s">
        <v>2359</v>
      </c>
      <c r="R333" s="9" t="str">
        <f t="shared" si="25"/>
        <v>0449</v>
      </c>
      <c r="S333" s="9" t="s">
        <v>2516</v>
      </c>
      <c r="T333" s="1"/>
      <c r="U333" s="1"/>
      <c r="V333" s="1"/>
      <c r="W333" s="9"/>
      <c r="X333" s="9"/>
    </row>
    <row r="334" spans="1:24" x14ac:dyDescent="0.25">
      <c r="A334" s="9" t="s">
        <v>2517</v>
      </c>
      <c r="B334" s="9" t="str">
        <f t="shared" si="26"/>
        <v>20190524</v>
      </c>
      <c r="C334" s="9" t="s">
        <v>872</v>
      </c>
      <c r="D334" s="9" t="s">
        <v>2258</v>
      </c>
      <c r="E334" s="9" t="s">
        <v>23</v>
      </c>
      <c r="F334" s="9" t="s">
        <v>277</v>
      </c>
      <c r="G334" s="9" t="s">
        <v>33</v>
      </c>
      <c r="H334" s="9" t="s">
        <v>26</v>
      </c>
      <c r="I334" s="9">
        <v>71</v>
      </c>
      <c r="J334" s="24">
        <v>240</v>
      </c>
      <c r="K334" s="25" t="str">
        <f>IF(F334="NA","0000",IF(F334="A04","0200",IF(F334="A03","0500",IF(F334="A02","0700",IF(F334="A01","1000",ERROR)))))</f>
        <v>1000</v>
      </c>
      <c r="L334" s="25" t="str">
        <f t="shared" ref="L334:L365" si="27">IF(J334="NA","000",TEXT(J334,"000"))</f>
        <v>240</v>
      </c>
      <c r="M334" s="26">
        <v>0</v>
      </c>
      <c r="N334" s="25">
        <v>6</v>
      </c>
      <c r="O334" s="25">
        <v>3</v>
      </c>
      <c r="P334" s="9" t="s">
        <v>2310</v>
      </c>
      <c r="Q334" s="60" t="s">
        <v>2359</v>
      </c>
      <c r="R334" s="9" t="str">
        <f t="shared" si="25"/>
        <v>0451</v>
      </c>
      <c r="S334" s="9" t="s">
        <v>2518</v>
      </c>
      <c r="T334" s="1"/>
      <c r="U334" s="1"/>
      <c r="V334" s="1"/>
      <c r="W334" s="9"/>
      <c r="X334" s="9"/>
    </row>
    <row r="335" spans="1:24" x14ac:dyDescent="0.25">
      <c r="A335" s="9" t="s">
        <v>2519</v>
      </c>
      <c r="B335" s="9" t="str">
        <f t="shared" si="26"/>
        <v>20190524</v>
      </c>
      <c r="C335" s="9" t="s">
        <v>872</v>
      </c>
      <c r="D335" s="9" t="s">
        <v>2258</v>
      </c>
      <c r="E335" s="9" t="s">
        <v>459</v>
      </c>
      <c r="F335" s="9" t="s">
        <v>277</v>
      </c>
      <c r="G335" s="9" t="s">
        <v>33</v>
      </c>
      <c r="H335" s="9" t="s">
        <v>26</v>
      </c>
      <c r="I335" s="9">
        <v>32</v>
      </c>
      <c r="J335" s="24">
        <v>240</v>
      </c>
      <c r="K335" s="25" t="str">
        <f>IF(F335="NA","0000",IF(F335="A04","0200",IF(F335="A03","0500",IF(F335="A02","0700",IF(F335="A01","1000",ERROR)))))</f>
        <v>1000</v>
      </c>
      <c r="L335" s="25" t="str">
        <f t="shared" si="27"/>
        <v>240</v>
      </c>
      <c r="M335" s="26">
        <v>0</v>
      </c>
      <c r="N335" s="25">
        <v>6</v>
      </c>
      <c r="O335" s="25">
        <v>3</v>
      </c>
      <c r="P335" s="9" t="s">
        <v>2310</v>
      </c>
      <c r="Q335" s="60" t="s">
        <v>2359</v>
      </c>
      <c r="R335" s="9" t="str">
        <f t="shared" si="25"/>
        <v>0453</v>
      </c>
      <c r="S335" s="9" t="s">
        <v>2520</v>
      </c>
      <c r="T335" s="1">
        <f>I335-I332</f>
        <v>26</v>
      </c>
      <c r="U335" s="1">
        <f>I333-I331</f>
        <v>89</v>
      </c>
      <c r="V335" s="1">
        <f>T335/U335</f>
        <v>0.29213483146067415</v>
      </c>
      <c r="W335" s="9"/>
      <c r="X335" s="9"/>
    </row>
    <row r="336" spans="1:24" x14ac:dyDescent="0.25">
      <c r="A336" s="9" t="s">
        <v>2521</v>
      </c>
      <c r="B336" s="24" t="str">
        <f t="shared" si="26"/>
        <v>20190524</v>
      </c>
      <c r="C336" s="24" t="s">
        <v>872</v>
      </c>
      <c r="D336" s="24" t="s">
        <v>2258</v>
      </c>
      <c r="E336" s="24" t="s">
        <v>23</v>
      </c>
      <c r="F336" s="24" t="s">
        <v>24</v>
      </c>
      <c r="G336" s="24" t="s">
        <v>25</v>
      </c>
      <c r="H336" s="24" t="s">
        <v>26</v>
      </c>
      <c r="I336" s="24">
        <v>4</v>
      </c>
      <c r="J336" s="24">
        <v>0</v>
      </c>
      <c r="K336" s="25" t="str">
        <f>IF(F336="NA","0000",IF(F336="A04","0200",IF(F336="A03","0500",IF(F336="A02","0700",IF(F336="A01","1000",ERROR)))))</f>
        <v>0000</v>
      </c>
      <c r="L336" s="25" t="str">
        <f t="shared" si="27"/>
        <v>000</v>
      </c>
      <c r="M336" s="26">
        <v>0</v>
      </c>
      <c r="N336" s="25">
        <v>6</v>
      </c>
      <c r="O336" s="25">
        <v>5</v>
      </c>
      <c r="P336" s="24" t="s">
        <v>2310</v>
      </c>
      <c r="Q336" s="60" t="s">
        <v>2359</v>
      </c>
      <c r="R336" s="24" t="str">
        <f t="shared" si="25"/>
        <v>0465</v>
      </c>
      <c r="S336" s="24" t="s">
        <v>2522</v>
      </c>
      <c r="T336" s="1"/>
      <c r="U336" s="1"/>
      <c r="V336" s="1"/>
      <c r="W336" s="9"/>
      <c r="X336" s="9"/>
    </row>
    <row r="337" spans="1:24" x14ac:dyDescent="0.25">
      <c r="A337" s="9" t="s">
        <v>2523</v>
      </c>
      <c r="B337" s="24" t="str">
        <f t="shared" si="26"/>
        <v>20190524</v>
      </c>
      <c r="C337" s="24" t="s">
        <v>872</v>
      </c>
      <c r="D337" s="24" t="s">
        <v>2258</v>
      </c>
      <c r="E337" s="24" t="s">
        <v>459</v>
      </c>
      <c r="F337" s="24" t="s">
        <v>24</v>
      </c>
      <c r="G337" s="24" t="s">
        <v>25</v>
      </c>
      <c r="H337" s="24" t="s">
        <v>26</v>
      </c>
      <c r="I337" s="24">
        <v>5</v>
      </c>
      <c r="J337" s="24">
        <v>0</v>
      </c>
      <c r="K337" s="25" t="str">
        <f>IF(F337="NA","0000",IF(F337="A04","0200",IF(F337="A03","0500",IF(F337="A02","0700",IF(F337="A01","1000",ERROR)))))</f>
        <v>0000</v>
      </c>
      <c r="L337" s="25" t="str">
        <f t="shared" si="27"/>
        <v>000</v>
      </c>
      <c r="M337" s="26">
        <v>0</v>
      </c>
      <c r="N337" s="25">
        <v>6</v>
      </c>
      <c r="O337" s="25">
        <v>5</v>
      </c>
      <c r="P337" s="24" t="s">
        <v>2310</v>
      </c>
      <c r="Q337" s="60" t="s">
        <v>2359</v>
      </c>
      <c r="R337" s="24" t="str">
        <f t="shared" si="25"/>
        <v>0467</v>
      </c>
      <c r="S337" s="24" t="s">
        <v>2524</v>
      </c>
      <c r="T337" s="1"/>
      <c r="U337" s="1"/>
      <c r="V337" s="1"/>
      <c r="W337" s="9"/>
      <c r="X337" s="9"/>
    </row>
    <row r="338" spans="1:24" x14ac:dyDescent="0.25">
      <c r="A338" s="9" t="s">
        <v>2525</v>
      </c>
      <c r="B338" s="24" t="str">
        <f t="shared" si="26"/>
        <v>20190524</v>
      </c>
      <c r="C338" s="24" t="s">
        <v>872</v>
      </c>
      <c r="D338" s="24" t="s">
        <v>2258</v>
      </c>
      <c r="E338" s="24" t="s">
        <v>23</v>
      </c>
      <c r="F338" s="24" t="s">
        <v>277</v>
      </c>
      <c r="G338" s="24" t="s">
        <v>33</v>
      </c>
      <c r="H338" s="24" t="s">
        <v>26</v>
      </c>
      <c r="I338" s="24">
        <v>256</v>
      </c>
      <c r="J338" s="24">
        <v>240</v>
      </c>
      <c r="K338" s="25" t="str">
        <f>IF(F338="NA","0000",IF(F338="A04","0200",IF(F338="A03","0500",IF(F338="A02","0700",IF(F338="A01","1000",ERROR)))))</f>
        <v>1000</v>
      </c>
      <c r="L338" s="25" t="str">
        <f t="shared" si="27"/>
        <v>240</v>
      </c>
      <c r="M338" s="26">
        <v>0</v>
      </c>
      <c r="N338" s="25">
        <v>6</v>
      </c>
      <c r="O338" s="25">
        <v>5</v>
      </c>
      <c r="P338" s="24" t="s">
        <v>2310</v>
      </c>
      <c r="Q338" s="60" t="s">
        <v>2359</v>
      </c>
      <c r="R338" s="24" t="str">
        <f t="shared" si="25"/>
        <v>0469</v>
      </c>
      <c r="S338" s="24" t="s">
        <v>2526</v>
      </c>
      <c r="T338" s="1"/>
      <c r="U338" s="1"/>
      <c r="V338" s="1"/>
      <c r="W338" s="9"/>
      <c r="X338" s="9"/>
    </row>
    <row r="339" spans="1:24" x14ac:dyDescent="0.25">
      <c r="A339" s="9" t="s">
        <v>2527</v>
      </c>
      <c r="B339" s="24" t="str">
        <f t="shared" si="26"/>
        <v>20190524</v>
      </c>
      <c r="C339" s="24" t="s">
        <v>872</v>
      </c>
      <c r="D339" s="24" t="s">
        <v>2258</v>
      </c>
      <c r="E339" s="24" t="s">
        <v>23</v>
      </c>
      <c r="F339" s="24" t="s">
        <v>277</v>
      </c>
      <c r="G339" s="24" t="s">
        <v>33</v>
      </c>
      <c r="H339" s="24" t="s">
        <v>26</v>
      </c>
      <c r="I339" s="24">
        <v>133</v>
      </c>
      <c r="J339" s="24">
        <v>240</v>
      </c>
      <c r="K339" s="25" t="str">
        <f>IF(F339="NA","0000",IF(F339="A04","0200",IF(F339="A03","0500",IF(F339="A02","0700",IF(F339="A01","1000",ERROR)))))</f>
        <v>1000</v>
      </c>
      <c r="L339" s="25" t="str">
        <f t="shared" si="27"/>
        <v>240</v>
      </c>
      <c r="M339" s="26">
        <v>0</v>
      </c>
      <c r="N339" s="25">
        <v>6</v>
      </c>
      <c r="O339" s="25">
        <v>5</v>
      </c>
      <c r="P339" s="24" t="s">
        <v>2310</v>
      </c>
      <c r="Q339" s="60" t="s">
        <v>2359</v>
      </c>
      <c r="R339" s="24" t="str">
        <f t="shared" si="25"/>
        <v>0471</v>
      </c>
      <c r="S339" s="24" t="s">
        <v>2528</v>
      </c>
      <c r="T339" s="1"/>
      <c r="U339" s="1"/>
      <c r="V339" s="1"/>
      <c r="W339" s="9"/>
      <c r="X339" s="9"/>
    </row>
    <row r="340" spans="1:24" x14ac:dyDescent="0.25">
      <c r="A340" s="9" t="s">
        <v>2529</v>
      </c>
      <c r="B340" s="24" t="str">
        <f t="shared" si="26"/>
        <v>20190524</v>
      </c>
      <c r="C340" s="24" t="s">
        <v>872</v>
      </c>
      <c r="D340" s="24" t="s">
        <v>2258</v>
      </c>
      <c r="E340" s="24" t="s">
        <v>459</v>
      </c>
      <c r="F340" s="24" t="s">
        <v>277</v>
      </c>
      <c r="G340" s="24" t="s">
        <v>33</v>
      </c>
      <c r="H340" s="24" t="s">
        <v>26</v>
      </c>
      <c r="I340" s="24">
        <v>80</v>
      </c>
      <c r="J340" s="24">
        <v>240</v>
      </c>
      <c r="K340" s="25" t="str">
        <f>IF(F340="NA","0000",IF(F340="A04","0200",IF(F340="A03","0500",IF(F340="A02","0700",IF(F340="A01","1000",ERROR)))))</f>
        <v>1000</v>
      </c>
      <c r="L340" s="25" t="str">
        <f t="shared" si="27"/>
        <v>240</v>
      </c>
      <c r="M340" s="26">
        <v>0</v>
      </c>
      <c r="N340" s="25">
        <v>6</v>
      </c>
      <c r="O340" s="25">
        <v>5</v>
      </c>
      <c r="P340" s="24" t="s">
        <v>2310</v>
      </c>
      <c r="Q340" s="60" t="s">
        <v>2359</v>
      </c>
      <c r="R340" s="24" t="str">
        <f t="shared" si="25"/>
        <v>0473</v>
      </c>
      <c r="S340" s="24" t="s">
        <v>2530</v>
      </c>
      <c r="T340" s="1">
        <f>I340-I337</f>
        <v>75</v>
      </c>
      <c r="U340" s="1">
        <f>I338-I336</f>
        <v>252</v>
      </c>
      <c r="V340" s="1">
        <f>T340/U340</f>
        <v>0.29761904761904762</v>
      </c>
      <c r="W340" s="9"/>
      <c r="X340" s="9"/>
    </row>
    <row r="341" spans="1:24" x14ac:dyDescent="0.25">
      <c r="A341" s="9" t="s">
        <v>2531</v>
      </c>
      <c r="B341" s="9" t="str">
        <f t="shared" si="26"/>
        <v>20190524</v>
      </c>
      <c r="C341" s="9" t="s">
        <v>872</v>
      </c>
      <c r="D341" s="9" t="s">
        <v>2258</v>
      </c>
      <c r="E341" s="9" t="s">
        <v>23</v>
      </c>
      <c r="F341" s="9" t="s">
        <v>24</v>
      </c>
      <c r="G341" s="9" t="s">
        <v>25</v>
      </c>
      <c r="H341" s="9" t="s">
        <v>26</v>
      </c>
      <c r="I341" s="9">
        <v>1</v>
      </c>
      <c r="J341" s="24">
        <v>0</v>
      </c>
      <c r="K341" s="25" t="str">
        <f>IF(F341="NA","0000",IF(F341="A04","0200",IF(F341="A03","0500",IF(F341="A02","0700",IF(F341="A01","1000",ERROR)))))</f>
        <v>0000</v>
      </c>
      <c r="L341" s="25" t="str">
        <f t="shared" si="27"/>
        <v>000</v>
      </c>
      <c r="M341" s="26">
        <v>0</v>
      </c>
      <c r="N341" s="25">
        <v>7</v>
      </c>
      <c r="O341" s="25">
        <v>1</v>
      </c>
      <c r="P341" s="9" t="s">
        <v>2259</v>
      </c>
      <c r="Q341" s="60" t="s">
        <v>2259</v>
      </c>
      <c r="R341" s="9" t="str">
        <f t="shared" si="25"/>
        <v>0484</v>
      </c>
      <c r="S341" s="9" t="s">
        <v>2532</v>
      </c>
      <c r="T341" s="1"/>
      <c r="U341" s="1"/>
      <c r="V341" s="1"/>
      <c r="W341" s="9"/>
      <c r="X341" s="9"/>
    </row>
    <row r="342" spans="1:24" x14ac:dyDescent="0.25">
      <c r="A342" s="9" t="s">
        <v>2533</v>
      </c>
      <c r="B342" s="9" t="str">
        <f t="shared" si="26"/>
        <v>20190524</v>
      </c>
      <c r="C342" s="9" t="s">
        <v>872</v>
      </c>
      <c r="D342" s="9" t="s">
        <v>2258</v>
      </c>
      <c r="E342" s="9" t="s">
        <v>459</v>
      </c>
      <c r="F342" s="9" t="s">
        <v>24</v>
      </c>
      <c r="G342" s="9" t="s">
        <v>25</v>
      </c>
      <c r="H342" s="9" t="s">
        <v>26</v>
      </c>
      <c r="I342" s="9">
        <v>1</v>
      </c>
      <c r="J342" s="24">
        <v>0</v>
      </c>
      <c r="K342" s="25" t="str">
        <f>IF(F342="NA","0000",IF(F342="A04","0200",IF(F342="A03","0500",IF(F342="A02","0700",IF(F342="A01","1000",ERROR)))))</f>
        <v>0000</v>
      </c>
      <c r="L342" s="25" t="str">
        <f t="shared" si="27"/>
        <v>000</v>
      </c>
      <c r="M342" s="26">
        <v>0</v>
      </c>
      <c r="N342" s="25">
        <v>7</v>
      </c>
      <c r="O342" s="25">
        <v>1</v>
      </c>
      <c r="P342" s="9" t="s">
        <v>2259</v>
      </c>
      <c r="Q342" s="60" t="s">
        <v>2259</v>
      </c>
      <c r="R342" s="9" t="str">
        <f t="shared" si="25"/>
        <v>0486</v>
      </c>
      <c r="S342" s="9" t="s">
        <v>2534</v>
      </c>
      <c r="T342" s="1"/>
      <c r="U342" s="1"/>
      <c r="V342" s="1"/>
      <c r="W342" s="9"/>
      <c r="X342" s="9"/>
    </row>
    <row r="343" spans="1:24" x14ac:dyDescent="0.25">
      <c r="A343" s="9" t="s">
        <v>2535</v>
      </c>
      <c r="B343" s="9" t="str">
        <f t="shared" si="26"/>
        <v>20190524</v>
      </c>
      <c r="C343" s="9" t="s">
        <v>872</v>
      </c>
      <c r="D343" s="9" t="s">
        <v>2258</v>
      </c>
      <c r="E343" s="9" t="s">
        <v>23</v>
      </c>
      <c r="F343" s="9" t="s">
        <v>277</v>
      </c>
      <c r="G343" s="9" t="s">
        <v>33</v>
      </c>
      <c r="H343" s="9" t="s">
        <v>26</v>
      </c>
      <c r="I343" s="9">
        <v>70</v>
      </c>
      <c r="J343" s="24">
        <v>60</v>
      </c>
      <c r="K343" s="25" t="str">
        <f>IF(F343="NA","0000",IF(F343="A04","0200",IF(F343="A03","0500",IF(F343="A02","0700",IF(F343="A01","1000",ERROR)))))</f>
        <v>1000</v>
      </c>
      <c r="L343" s="25" t="str">
        <f t="shared" si="27"/>
        <v>060</v>
      </c>
      <c r="M343" s="26">
        <v>0</v>
      </c>
      <c r="N343" s="25">
        <v>7</v>
      </c>
      <c r="O343" s="25">
        <v>1</v>
      </c>
      <c r="P343" s="9" t="s">
        <v>2259</v>
      </c>
      <c r="Q343" s="60" t="s">
        <v>2259</v>
      </c>
      <c r="R343" s="9" t="str">
        <f t="shared" si="25"/>
        <v>0488</v>
      </c>
      <c r="S343" s="9" t="s">
        <v>2536</v>
      </c>
      <c r="T343" s="1"/>
      <c r="U343" s="1"/>
      <c r="V343" s="1"/>
      <c r="W343" s="9"/>
      <c r="X343" s="9"/>
    </row>
    <row r="344" spans="1:24" x14ac:dyDescent="0.25">
      <c r="A344" s="9" t="s">
        <v>2537</v>
      </c>
      <c r="B344" s="9" t="str">
        <f t="shared" si="26"/>
        <v>20190524</v>
      </c>
      <c r="C344" s="9" t="s">
        <v>872</v>
      </c>
      <c r="D344" s="9" t="s">
        <v>2258</v>
      </c>
      <c r="E344" s="9" t="s">
        <v>23</v>
      </c>
      <c r="F344" s="9" t="s">
        <v>277</v>
      </c>
      <c r="G344" s="9" t="s">
        <v>33</v>
      </c>
      <c r="H344" s="9" t="s">
        <v>26</v>
      </c>
      <c r="I344" s="9">
        <v>37</v>
      </c>
      <c r="J344" s="24">
        <v>60</v>
      </c>
      <c r="K344" s="25" t="str">
        <f>IF(F344="NA","0000",IF(F344="A04","0200",IF(F344="A03","0500",IF(F344="A02","0700",IF(F344="A01","1000",ERROR)))))</f>
        <v>1000</v>
      </c>
      <c r="L344" s="25" t="str">
        <f t="shared" si="27"/>
        <v>060</v>
      </c>
      <c r="M344" s="26">
        <v>0</v>
      </c>
      <c r="N344" s="25">
        <v>7</v>
      </c>
      <c r="O344" s="25">
        <v>1</v>
      </c>
      <c r="P344" s="9" t="s">
        <v>2259</v>
      </c>
      <c r="Q344" s="60" t="s">
        <v>2259</v>
      </c>
      <c r="R344" s="9" t="str">
        <f t="shared" si="25"/>
        <v>0490</v>
      </c>
      <c r="S344" s="9" t="s">
        <v>2538</v>
      </c>
      <c r="T344" s="1"/>
      <c r="U344" s="1"/>
      <c r="V344" s="1"/>
      <c r="W344" s="9"/>
      <c r="X344" s="9"/>
    </row>
    <row r="345" spans="1:24" x14ac:dyDescent="0.25">
      <c r="A345" s="9" t="s">
        <v>2539</v>
      </c>
      <c r="B345" s="9" t="str">
        <f t="shared" si="26"/>
        <v>20190524</v>
      </c>
      <c r="C345" s="9" t="s">
        <v>872</v>
      </c>
      <c r="D345" s="9" t="s">
        <v>2258</v>
      </c>
      <c r="E345" s="9" t="s">
        <v>459</v>
      </c>
      <c r="F345" s="9" t="s">
        <v>277</v>
      </c>
      <c r="G345" s="9" t="s">
        <v>33</v>
      </c>
      <c r="H345" s="9" t="s">
        <v>26</v>
      </c>
      <c r="I345" s="9">
        <v>18</v>
      </c>
      <c r="J345" s="24">
        <v>60</v>
      </c>
      <c r="K345" s="25" t="str">
        <f>IF(F345="NA","0000",IF(F345="A04","0200",IF(F345="A03","0500",IF(F345="A02","0700",IF(F345="A01","1000",ERROR)))))</f>
        <v>1000</v>
      </c>
      <c r="L345" s="25" t="str">
        <f t="shared" si="27"/>
        <v>060</v>
      </c>
      <c r="M345" s="26">
        <v>0</v>
      </c>
      <c r="N345" s="25">
        <v>7</v>
      </c>
      <c r="O345" s="25">
        <v>1</v>
      </c>
      <c r="P345" s="9" t="s">
        <v>2259</v>
      </c>
      <c r="Q345" s="60" t="s">
        <v>2259</v>
      </c>
      <c r="R345" s="9" t="str">
        <f t="shared" si="25"/>
        <v>0492</v>
      </c>
      <c r="S345" s="9" t="s">
        <v>2540</v>
      </c>
      <c r="T345" s="1">
        <f>I345-I342</f>
        <v>17</v>
      </c>
      <c r="U345" s="1">
        <f>I343-I341</f>
        <v>69</v>
      </c>
      <c r="V345" s="1">
        <f>T345/U345</f>
        <v>0.24637681159420291</v>
      </c>
      <c r="W345" s="9"/>
      <c r="X345" s="9"/>
    </row>
    <row r="346" spans="1:24" x14ac:dyDescent="0.25">
      <c r="A346" s="9" t="s">
        <v>2541</v>
      </c>
      <c r="B346" s="9" t="str">
        <f t="shared" si="26"/>
        <v>20190524</v>
      </c>
      <c r="C346" s="9" t="s">
        <v>872</v>
      </c>
      <c r="D346" s="9" t="s">
        <v>2258</v>
      </c>
      <c r="E346" s="9" t="s">
        <v>23</v>
      </c>
      <c r="F346" s="9" t="s">
        <v>24</v>
      </c>
      <c r="G346" s="9" t="s">
        <v>25</v>
      </c>
      <c r="H346" s="9" t="s">
        <v>26</v>
      </c>
      <c r="I346" s="9">
        <v>4</v>
      </c>
      <c r="J346" s="24">
        <v>0</v>
      </c>
      <c r="K346" s="25" t="str">
        <f>IF(F346="NA","0000",IF(F346="A04","0200",IF(F346="A03","0500",IF(F346="A02","0700",IF(F346="A01","1000",ERROR)))))</f>
        <v>0000</v>
      </c>
      <c r="L346" s="25" t="str">
        <f t="shared" si="27"/>
        <v>000</v>
      </c>
      <c r="M346" s="26">
        <v>0</v>
      </c>
      <c r="N346" s="25">
        <v>7</v>
      </c>
      <c r="O346" s="25">
        <v>2</v>
      </c>
      <c r="P346" s="9" t="s">
        <v>2259</v>
      </c>
      <c r="Q346" s="60" t="s">
        <v>2259</v>
      </c>
      <c r="R346" s="9" t="str">
        <f t="shared" si="25"/>
        <v>0504</v>
      </c>
      <c r="S346" s="9" t="s">
        <v>2542</v>
      </c>
      <c r="T346" s="1"/>
      <c r="U346" s="1"/>
      <c r="V346" s="1"/>
      <c r="W346" s="9"/>
      <c r="X346" s="9"/>
    </row>
    <row r="347" spans="1:24" x14ac:dyDescent="0.25">
      <c r="A347" s="9" t="s">
        <v>2543</v>
      </c>
      <c r="B347" s="9" t="str">
        <f t="shared" si="26"/>
        <v>20190524</v>
      </c>
      <c r="C347" s="9" t="s">
        <v>872</v>
      </c>
      <c r="D347" s="9" t="s">
        <v>2258</v>
      </c>
      <c r="E347" s="9" t="s">
        <v>459</v>
      </c>
      <c r="F347" s="9" t="s">
        <v>24</v>
      </c>
      <c r="G347" s="9" t="s">
        <v>25</v>
      </c>
      <c r="H347" s="9" t="s">
        <v>26</v>
      </c>
      <c r="I347" s="9">
        <v>6</v>
      </c>
      <c r="J347" s="24">
        <v>0</v>
      </c>
      <c r="K347" s="25" t="str">
        <f>IF(F347="NA","0000",IF(F347="A04","0200",IF(F347="A03","0500",IF(F347="A02","0700",IF(F347="A01","1000",ERROR)))))</f>
        <v>0000</v>
      </c>
      <c r="L347" s="25" t="str">
        <f t="shared" si="27"/>
        <v>000</v>
      </c>
      <c r="M347" s="26">
        <v>0</v>
      </c>
      <c r="N347" s="25">
        <v>7</v>
      </c>
      <c r="O347" s="25">
        <v>2</v>
      </c>
      <c r="P347" s="9" t="s">
        <v>2259</v>
      </c>
      <c r="Q347" s="60" t="s">
        <v>2259</v>
      </c>
      <c r="R347" s="9" t="str">
        <f t="shared" si="25"/>
        <v>0506</v>
      </c>
      <c r="S347" s="9" t="s">
        <v>2544</v>
      </c>
      <c r="T347" s="1"/>
      <c r="U347" s="1"/>
      <c r="V347" s="1"/>
      <c r="W347" s="9"/>
      <c r="X347" s="9"/>
    </row>
    <row r="348" spans="1:24" x14ac:dyDescent="0.25">
      <c r="A348" s="9" t="s">
        <v>2545</v>
      </c>
      <c r="B348" s="9" t="str">
        <f t="shared" si="26"/>
        <v>20190524</v>
      </c>
      <c r="C348" s="9" t="s">
        <v>872</v>
      </c>
      <c r="D348" s="9" t="s">
        <v>2258</v>
      </c>
      <c r="E348" s="9" t="s">
        <v>23</v>
      </c>
      <c r="F348" s="9" t="s">
        <v>277</v>
      </c>
      <c r="G348" s="9" t="s">
        <v>33</v>
      </c>
      <c r="H348" s="9" t="s">
        <v>26</v>
      </c>
      <c r="I348" s="9">
        <v>186</v>
      </c>
      <c r="J348" s="24">
        <v>60</v>
      </c>
      <c r="K348" s="25" t="str">
        <f>IF(F348="NA","0000",IF(F348="A04","0200",IF(F348="A03","0500",IF(F348="A02","0700",IF(F348="A01","1000",ERROR)))))</f>
        <v>1000</v>
      </c>
      <c r="L348" s="25" t="str">
        <f t="shared" si="27"/>
        <v>060</v>
      </c>
      <c r="M348" s="26">
        <v>0</v>
      </c>
      <c r="N348" s="25">
        <v>7</v>
      </c>
      <c r="O348" s="25">
        <v>2</v>
      </c>
      <c r="P348" s="9" t="s">
        <v>2259</v>
      </c>
      <c r="Q348" s="60" t="s">
        <v>2259</v>
      </c>
      <c r="R348" s="9" t="str">
        <f t="shared" si="25"/>
        <v>0508</v>
      </c>
      <c r="S348" s="9" t="s">
        <v>2546</v>
      </c>
      <c r="T348" s="1"/>
      <c r="U348" s="1"/>
      <c r="V348" s="1"/>
      <c r="W348" s="9"/>
      <c r="X348" s="9"/>
    </row>
    <row r="349" spans="1:24" x14ac:dyDescent="0.25">
      <c r="A349" s="9" t="s">
        <v>2547</v>
      </c>
      <c r="B349" s="9" t="str">
        <f t="shared" si="26"/>
        <v>20190524</v>
      </c>
      <c r="C349" s="9" t="s">
        <v>872</v>
      </c>
      <c r="D349" s="9" t="s">
        <v>2258</v>
      </c>
      <c r="E349" s="9" t="s">
        <v>23</v>
      </c>
      <c r="F349" s="9" t="s">
        <v>277</v>
      </c>
      <c r="G349" s="9" t="s">
        <v>33</v>
      </c>
      <c r="H349" s="9" t="s">
        <v>26</v>
      </c>
      <c r="I349" s="9">
        <v>101</v>
      </c>
      <c r="J349" s="24">
        <v>60</v>
      </c>
      <c r="K349" s="25" t="str">
        <f>IF(F349="NA","0000",IF(F349="A04","0200",IF(F349="A03","0500",IF(F349="A02","0700",IF(F349="A01","1000",ERROR)))))</f>
        <v>1000</v>
      </c>
      <c r="L349" s="25" t="str">
        <f t="shared" si="27"/>
        <v>060</v>
      </c>
      <c r="M349" s="26">
        <v>0</v>
      </c>
      <c r="N349" s="25">
        <v>7</v>
      </c>
      <c r="O349" s="25">
        <v>2</v>
      </c>
      <c r="P349" s="9" t="s">
        <v>2259</v>
      </c>
      <c r="Q349" s="60" t="s">
        <v>2259</v>
      </c>
      <c r="R349" s="9" t="str">
        <f t="shared" si="25"/>
        <v>0510</v>
      </c>
      <c r="S349" s="9" t="s">
        <v>2548</v>
      </c>
      <c r="T349" s="1"/>
      <c r="U349" s="1"/>
      <c r="V349" s="1"/>
      <c r="W349" s="9"/>
      <c r="X349" s="9"/>
    </row>
    <row r="350" spans="1:24" x14ac:dyDescent="0.25">
      <c r="A350" s="9" t="s">
        <v>2549</v>
      </c>
      <c r="B350" s="9" t="str">
        <f t="shared" si="26"/>
        <v>20190524</v>
      </c>
      <c r="C350" s="9" t="s">
        <v>872</v>
      </c>
      <c r="D350" s="9" t="s">
        <v>2258</v>
      </c>
      <c r="E350" s="9" t="s">
        <v>459</v>
      </c>
      <c r="F350" s="9" t="s">
        <v>277</v>
      </c>
      <c r="G350" s="9" t="s">
        <v>33</v>
      </c>
      <c r="H350" s="9" t="s">
        <v>26</v>
      </c>
      <c r="I350" s="9">
        <v>49</v>
      </c>
      <c r="J350" s="24">
        <v>60</v>
      </c>
      <c r="K350" s="25" t="str">
        <f>IF(F350="NA","0000",IF(F350="A04","0200",IF(F350="A03","0500",IF(F350="A02","0700",IF(F350="A01","1000",ERROR)))))</f>
        <v>1000</v>
      </c>
      <c r="L350" s="25" t="str">
        <f t="shared" si="27"/>
        <v>060</v>
      </c>
      <c r="M350" s="26">
        <v>0</v>
      </c>
      <c r="N350" s="25">
        <v>7</v>
      </c>
      <c r="O350" s="25">
        <v>2</v>
      </c>
      <c r="P350" s="9" t="s">
        <v>2259</v>
      </c>
      <c r="Q350" s="60" t="s">
        <v>2259</v>
      </c>
      <c r="R350" s="9" t="str">
        <f t="shared" si="25"/>
        <v>0512</v>
      </c>
      <c r="S350" s="9" t="s">
        <v>2550</v>
      </c>
      <c r="T350" s="1">
        <f>I350-I347</f>
        <v>43</v>
      </c>
      <c r="U350" s="1">
        <f>I348-I346</f>
        <v>182</v>
      </c>
      <c r="V350" s="1">
        <f>T350/U350</f>
        <v>0.23626373626373626</v>
      </c>
      <c r="W350" s="9"/>
      <c r="X350" s="9"/>
    </row>
    <row r="351" spans="1:24" x14ac:dyDescent="0.25">
      <c r="A351" s="9" t="s">
        <v>2551</v>
      </c>
      <c r="B351" s="9" t="str">
        <f t="shared" si="26"/>
        <v>20190524</v>
      </c>
      <c r="C351" s="9" t="s">
        <v>872</v>
      </c>
      <c r="D351" s="9" t="s">
        <v>2258</v>
      </c>
      <c r="E351" s="9" t="s">
        <v>23</v>
      </c>
      <c r="F351" s="9" t="s">
        <v>24</v>
      </c>
      <c r="G351" s="9" t="s">
        <v>25</v>
      </c>
      <c r="H351" s="9" t="s">
        <v>26</v>
      </c>
      <c r="I351" s="9">
        <v>8</v>
      </c>
      <c r="J351" s="24">
        <v>0</v>
      </c>
      <c r="K351" s="25" t="str">
        <f>IF(F351="NA","0000",IF(F351="A04","0200",IF(F351="A03","0500",IF(F351="A02","0700",IF(F351="A01","1000",ERROR)))))</f>
        <v>0000</v>
      </c>
      <c r="L351" s="25" t="str">
        <f t="shared" si="27"/>
        <v>000</v>
      </c>
      <c r="M351" s="26">
        <v>0</v>
      </c>
      <c r="N351" s="25">
        <v>7</v>
      </c>
      <c r="O351" s="25">
        <v>3</v>
      </c>
      <c r="P351" s="9" t="s">
        <v>2259</v>
      </c>
      <c r="Q351" s="60" t="s">
        <v>2259</v>
      </c>
      <c r="R351" s="9" t="str">
        <f t="shared" si="25"/>
        <v>0514</v>
      </c>
      <c r="S351" s="9" t="s">
        <v>2552</v>
      </c>
      <c r="T351" s="1"/>
      <c r="U351" s="1"/>
      <c r="V351" s="1"/>
      <c r="W351" s="9"/>
      <c r="X351" s="9"/>
    </row>
    <row r="352" spans="1:24" x14ac:dyDescent="0.25">
      <c r="A352" s="9" t="s">
        <v>2553</v>
      </c>
      <c r="B352" s="9" t="str">
        <f t="shared" si="26"/>
        <v>20190524</v>
      </c>
      <c r="C352" s="9" t="s">
        <v>872</v>
      </c>
      <c r="D352" s="9" t="s">
        <v>2258</v>
      </c>
      <c r="E352" s="9" t="s">
        <v>459</v>
      </c>
      <c r="F352" s="9" t="s">
        <v>24</v>
      </c>
      <c r="G352" s="9" t="s">
        <v>25</v>
      </c>
      <c r="H352" s="9" t="s">
        <v>26</v>
      </c>
      <c r="I352" s="9">
        <v>10</v>
      </c>
      <c r="J352" s="24">
        <v>0</v>
      </c>
      <c r="K352" s="25" t="str">
        <f>IF(F352="NA","0000",IF(F352="A04","0200",IF(F352="A03","0500",IF(F352="A02","0700",IF(F352="A01","1000",ERROR)))))</f>
        <v>0000</v>
      </c>
      <c r="L352" s="25" t="str">
        <f t="shared" si="27"/>
        <v>000</v>
      </c>
      <c r="M352" s="26">
        <v>0</v>
      </c>
      <c r="N352" s="25">
        <v>7</v>
      </c>
      <c r="O352" s="25">
        <v>3</v>
      </c>
      <c r="P352" s="9" t="s">
        <v>2259</v>
      </c>
      <c r="Q352" s="60" t="s">
        <v>2259</v>
      </c>
      <c r="R352" s="9" t="str">
        <f t="shared" si="25"/>
        <v>0516</v>
      </c>
      <c r="S352" s="9" t="s">
        <v>2554</v>
      </c>
      <c r="T352" s="1"/>
      <c r="U352" s="1"/>
      <c r="V352" s="1"/>
      <c r="W352" s="9"/>
      <c r="X352" s="9"/>
    </row>
    <row r="353" spans="1:24" x14ac:dyDescent="0.25">
      <c r="A353" s="9" t="s">
        <v>2555</v>
      </c>
      <c r="B353" s="9" t="str">
        <f t="shared" si="26"/>
        <v>20190524</v>
      </c>
      <c r="C353" s="9" t="s">
        <v>872</v>
      </c>
      <c r="D353" s="9" t="s">
        <v>2258</v>
      </c>
      <c r="E353" s="9" t="s">
        <v>23</v>
      </c>
      <c r="F353" s="9" t="s">
        <v>277</v>
      </c>
      <c r="G353" s="9" t="s">
        <v>33</v>
      </c>
      <c r="H353" s="9" t="s">
        <v>26</v>
      </c>
      <c r="I353" s="9">
        <v>240</v>
      </c>
      <c r="J353" s="24">
        <v>60</v>
      </c>
      <c r="K353" s="25" t="str">
        <f>IF(F353="NA","0000",IF(F353="A04","0200",IF(F353="A03","0500",IF(F353="A02","0700",IF(F353="A01","1000",ERROR)))))</f>
        <v>1000</v>
      </c>
      <c r="L353" s="25" t="str">
        <f t="shared" si="27"/>
        <v>060</v>
      </c>
      <c r="M353" s="26">
        <v>0</v>
      </c>
      <c r="N353" s="25">
        <v>7</v>
      </c>
      <c r="O353" s="25">
        <v>3</v>
      </c>
      <c r="P353" s="9" t="s">
        <v>2259</v>
      </c>
      <c r="Q353" s="60" t="s">
        <v>2259</v>
      </c>
      <c r="R353" s="9" t="str">
        <f t="shared" si="25"/>
        <v>0518</v>
      </c>
      <c r="S353" s="9" t="s">
        <v>2556</v>
      </c>
      <c r="T353" s="1"/>
      <c r="U353" s="1"/>
      <c r="V353" s="1"/>
      <c r="W353" s="9"/>
      <c r="X353" s="9"/>
    </row>
    <row r="354" spans="1:24" x14ac:dyDescent="0.25">
      <c r="A354" s="9" t="s">
        <v>2557</v>
      </c>
      <c r="B354" s="9" t="str">
        <f t="shared" si="26"/>
        <v>20190524</v>
      </c>
      <c r="C354" s="9" t="s">
        <v>872</v>
      </c>
      <c r="D354" s="9" t="s">
        <v>2258</v>
      </c>
      <c r="E354" s="9" t="s">
        <v>23</v>
      </c>
      <c r="F354" s="9" t="s">
        <v>277</v>
      </c>
      <c r="G354" s="9" t="s">
        <v>33</v>
      </c>
      <c r="H354" s="9" t="s">
        <v>26</v>
      </c>
      <c r="I354" s="9">
        <v>169</v>
      </c>
      <c r="J354" s="24">
        <v>60</v>
      </c>
      <c r="K354" s="25" t="str">
        <f>IF(F354="NA","0000",IF(F354="A04","0200",IF(F354="A03","0500",IF(F354="A02","0700",IF(F354="A01","1000",ERROR)))))</f>
        <v>1000</v>
      </c>
      <c r="L354" s="25" t="str">
        <f t="shared" si="27"/>
        <v>060</v>
      </c>
      <c r="M354" s="26">
        <v>0</v>
      </c>
      <c r="N354" s="25">
        <v>7</v>
      </c>
      <c r="O354" s="25">
        <v>3</v>
      </c>
      <c r="P354" s="9" t="s">
        <v>2259</v>
      </c>
      <c r="Q354" s="60" t="s">
        <v>2259</v>
      </c>
      <c r="R354" s="9" t="str">
        <f t="shared" si="25"/>
        <v>0520</v>
      </c>
      <c r="S354" s="9" t="s">
        <v>2558</v>
      </c>
      <c r="T354" s="1"/>
      <c r="U354" s="1"/>
      <c r="V354" s="1"/>
      <c r="W354" s="9"/>
      <c r="X354" s="9"/>
    </row>
    <row r="355" spans="1:24" x14ac:dyDescent="0.25">
      <c r="A355" s="9" t="s">
        <v>2559</v>
      </c>
      <c r="B355" s="9" t="str">
        <f t="shared" si="26"/>
        <v>20190524</v>
      </c>
      <c r="C355" s="9" t="s">
        <v>872</v>
      </c>
      <c r="D355" s="9" t="s">
        <v>2258</v>
      </c>
      <c r="E355" s="9" t="s">
        <v>459</v>
      </c>
      <c r="F355" s="9" t="s">
        <v>277</v>
      </c>
      <c r="G355" s="9" t="s">
        <v>33</v>
      </c>
      <c r="H355" s="9" t="s">
        <v>26</v>
      </c>
      <c r="I355" s="9">
        <v>34</v>
      </c>
      <c r="J355" s="24">
        <v>60</v>
      </c>
      <c r="K355" s="25" t="str">
        <f>IF(F355="NA","0000",IF(F355="A04","0200",IF(F355="A03","0500",IF(F355="A02","0700",IF(F355="A01","1000",ERROR)))))</f>
        <v>1000</v>
      </c>
      <c r="L355" s="25" t="str">
        <f t="shared" si="27"/>
        <v>060</v>
      </c>
      <c r="M355" s="26">
        <v>0</v>
      </c>
      <c r="N355" s="25">
        <v>7</v>
      </c>
      <c r="O355" s="25">
        <v>3</v>
      </c>
      <c r="P355" s="9" t="s">
        <v>2259</v>
      </c>
      <c r="Q355" s="60" t="s">
        <v>2259</v>
      </c>
      <c r="R355" s="9" t="str">
        <f t="shared" si="25"/>
        <v>0522</v>
      </c>
      <c r="S355" s="9" t="s">
        <v>2560</v>
      </c>
      <c r="T355" s="1">
        <f>I355-I352</f>
        <v>24</v>
      </c>
      <c r="U355" s="1">
        <f>I353-I351</f>
        <v>232</v>
      </c>
      <c r="V355" s="1">
        <f>T355/U355</f>
        <v>0.10344827586206896</v>
      </c>
      <c r="W355" s="9"/>
      <c r="X355" s="9"/>
    </row>
    <row r="356" spans="1:24" x14ac:dyDescent="0.25">
      <c r="A356" s="9" t="s">
        <v>2561</v>
      </c>
      <c r="B356" s="9" t="str">
        <f t="shared" si="26"/>
        <v>20190524</v>
      </c>
      <c r="C356" s="9" t="s">
        <v>872</v>
      </c>
      <c r="D356" s="9" t="s">
        <v>2258</v>
      </c>
      <c r="E356" s="9" t="s">
        <v>23</v>
      </c>
      <c r="F356" s="9" t="s">
        <v>24</v>
      </c>
      <c r="G356" s="9" t="s">
        <v>25</v>
      </c>
      <c r="H356" s="9" t="s">
        <v>26</v>
      </c>
      <c r="I356" s="9">
        <v>9</v>
      </c>
      <c r="J356" s="24">
        <v>0</v>
      </c>
      <c r="K356" s="25" t="str">
        <f>IF(F356="NA","0000",IF(F356="A04","0200",IF(F356="A03","0500",IF(F356="A02","0700",IF(F356="A01","1000",ERROR)))))</f>
        <v>0000</v>
      </c>
      <c r="L356" s="25" t="str">
        <f t="shared" si="27"/>
        <v>000</v>
      </c>
      <c r="M356" s="26">
        <v>0</v>
      </c>
      <c r="N356" s="25">
        <v>7</v>
      </c>
      <c r="O356" s="25">
        <v>4</v>
      </c>
      <c r="P356" s="9" t="s">
        <v>2259</v>
      </c>
      <c r="Q356" s="60" t="s">
        <v>2259</v>
      </c>
      <c r="R356" s="9" t="str">
        <f t="shared" si="25"/>
        <v>0524</v>
      </c>
      <c r="S356" s="9" t="s">
        <v>2562</v>
      </c>
      <c r="T356" s="1"/>
      <c r="U356" s="1"/>
      <c r="V356" s="1"/>
      <c r="W356" s="9"/>
      <c r="X356" s="9"/>
    </row>
    <row r="357" spans="1:24" x14ac:dyDescent="0.25">
      <c r="A357" s="9" t="s">
        <v>2563</v>
      </c>
      <c r="B357" s="9" t="str">
        <f t="shared" si="26"/>
        <v>20190524</v>
      </c>
      <c r="C357" s="9" t="s">
        <v>872</v>
      </c>
      <c r="D357" s="9" t="s">
        <v>2258</v>
      </c>
      <c r="E357" s="9" t="s">
        <v>459</v>
      </c>
      <c r="F357" s="9" t="s">
        <v>24</v>
      </c>
      <c r="G357" s="9" t="s">
        <v>25</v>
      </c>
      <c r="H357" s="9" t="s">
        <v>26</v>
      </c>
      <c r="I357" s="9">
        <v>9</v>
      </c>
      <c r="J357" s="24">
        <v>0</v>
      </c>
      <c r="K357" s="25" t="str">
        <f>IF(F357="NA","0000",IF(F357="A04","0200",IF(F357="A03","0500",IF(F357="A02","0700",IF(F357="A01","1000",ERROR)))))</f>
        <v>0000</v>
      </c>
      <c r="L357" s="25" t="str">
        <f t="shared" si="27"/>
        <v>000</v>
      </c>
      <c r="M357" s="26">
        <v>0</v>
      </c>
      <c r="N357" s="25">
        <v>7</v>
      </c>
      <c r="O357" s="25">
        <v>4</v>
      </c>
      <c r="P357" s="9" t="s">
        <v>2259</v>
      </c>
      <c r="Q357" s="60" t="s">
        <v>2259</v>
      </c>
      <c r="R357" s="9" t="str">
        <f t="shared" si="25"/>
        <v>0526</v>
      </c>
      <c r="S357" s="9" t="s">
        <v>2564</v>
      </c>
      <c r="T357" s="1"/>
      <c r="U357" s="1"/>
      <c r="V357" s="1"/>
      <c r="W357" s="9"/>
      <c r="X357" s="9"/>
    </row>
    <row r="358" spans="1:24" x14ac:dyDescent="0.25">
      <c r="A358" s="9" t="s">
        <v>2565</v>
      </c>
      <c r="B358" s="9" t="str">
        <f t="shared" si="26"/>
        <v>20190524</v>
      </c>
      <c r="C358" s="9" t="s">
        <v>872</v>
      </c>
      <c r="D358" s="9" t="s">
        <v>2258</v>
      </c>
      <c r="E358" s="9" t="s">
        <v>23</v>
      </c>
      <c r="F358" s="9" t="s">
        <v>277</v>
      </c>
      <c r="G358" s="9" t="s">
        <v>33</v>
      </c>
      <c r="H358" s="9" t="s">
        <v>26</v>
      </c>
      <c r="I358" s="9">
        <v>276</v>
      </c>
      <c r="J358" s="24">
        <v>60</v>
      </c>
      <c r="K358" s="25" t="str">
        <f>IF(F358="NA","0000",IF(F358="A04","0200",IF(F358="A03","0500",IF(F358="A02","0700",IF(F358="A01","1000",ERROR)))))</f>
        <v>1000</v>
      </c>
      <c r="L358" s="25" t="str">
        <f t="shared" si="27"/>
        <v>060</v>
      </c>
      <c r="M358" s="26">
        <v>0</v>
      </c>
      <c r="N358" s="25">
        <v>7</v>
      </c>
      <c r="O358" s="25">
        <v>4</v>
      </c>
      <c r="P358" s="9" t="s">
        <v>2259</v>
      </c>
      <c r="Q358" s="60" t="s">
        <v>2259</v>
      </c>
      <c r="R358" s="9" t="str">
        <f t="shared" si="25"/>
        <v>0528</v>
      </c>
      <c r="S358" s="9" t="s">
        <v>2566</v>
      </c>
      <c r="T358" s="1"/>
      <c r="U358" s="1"/>
      <c r="V358" s="1"/>
      <c r="W358" s="9"/>
      <c r="X358" s="9"/>
    </row>
    <row r="359" spans="1:24" x14ac:dyDescent="0.25">
      <c r="A359" s="9" t="s">
        <v>2567</v>
      </c>
      <c r="B359" s="9" t="str">
        <f t="shared" si="26"/>
        <v>20190524</v>
      </c>
      <c r="C359" s="9" t="s">
        <v>872</v>
      </c>
      <c r="D359" s="9" t="s">
        <v>2258</v>
      </c>
      <c r="E359" s="9" t="s">
        <v>23</v>
      </c>
      <c r="F359" s="9" t="s">
        <v>277</v>
      </c>
      <c r="G359" s="9" t="s">
        <v>33</v>
      </c>
      <c r="H359" s="9" t="s">
        <v>26</v>
      </c>
      <c r="I359" s="9">
        <v>190</v>
      </c>
      <c r="J359" s="24">
        <v>60</v>
      </c>
      <c r="K359" s="25" t="str">
        <f>IF(F359="NA","0000",IF(F359="A04","0200",IF(F359="A03","0500",IF(F359="A02","0700",IF(F359="A01","1000",ERROR)))))</f>
        <v>1000</v>
      </c>
      <c r="L359" s="25" t="str">
        <f t="shared" si="27"/>
        <v>060</v>
      </c>
      <c r="M359" s="26">
        <v>0</v>
      </c>
      <c r="N359" s="25">
        <v>7</v>
      </c>
      <c r="O359" s="25">
        <v>4</v>
      </c>
      <c r="P359" s="9" t="s">
        <v>2259</v>
      </c>
      <c r="Q359" s="60" t="s">
        <v>2259</v>
      </c>
      <c r="R359" s="9" t="str">
        <f t="shared" si="25"/>
        <v>0530</v>
      </c>
      <c r="S359" s="9" t="s">
        <v>2568</v>
      </c>
      <c r="T359" s="1"/>
      <c r="U359" s="1"/>
      <c r="V359" s="1"/>
      <c r="W359" s="9"/>
      <c r="X359" s="9"/>
    </row>
    <row r="360" spans="1:24" x14ac:dyDescent="0.25">
      <c r="A360" s="9" t="s">
        <v>2569</v>
      </c>
      <c r="B360" s="9" t="str">
        <f t="shared" si="26"/>
        <v>20190524</v>
      </c>
      <c r="C360" s="9" t="s">
        <v>872</v>
      </c>
      <c r="D360" s="9" t="s">
        <v>2258</v>
      </c>
      <c r="E360" s="9" t="s">
        <v>459</v>
      </c>
      <c r="F360" s="9" t="s">
        <v>277</v>
      </c>
      <c r="G360" s="9" t="s">
        <v>33</v>
      </c>
      <c r="H360" s="9" t="s">
        <v>26</v>
      </c>
      <c r="I360" s="9">
        <v>136</v>
      </c>
      <c r="J360" s="24">
        <v>60</v>
      </c>
      <c r="K360" s="25" t="str">
        <f>IF(F360="NA","0000",IF(F360="A04","0200",IF(F360="A03","0500",IF(F360="A02","0700",IF(F360="A01","1000",ERROR)))))</f>
        <v>1000</v>
      </c>
      <c r="L360" s="25" t="str">
        <f t="shared" si="27"/>
        <v>060</v>
      </c>
      <c r="M360" s="26">
        <v>0</v>
      </c>
      <c r="N360" s="25">
        <v>7</v>
      </c>
      <c r="O360" s="25">
        <v>4</v>
      </c>
      <c r="P360" s="9" t="s">
        <v>2259</v>
      </c>
      <c r="Q360" s="60" t="s">
        <v>2259</v>
      </c>
      <c r="R360" s="9" t="str">
        <f t="shared" si="25"/>
        <v>0532</v>
      </c>
      <c r="S360" s="9" t="s">
        <v>2570</v>
      </c>
      <c r="T360" s="1">
        <f>I360-I357</f>
        <v>127</v>
      </c>
      <c r="U360" s="1">
        <f>I358-I356</f>
        <v>267</v>
      </c>
      <c r="V360" s="1">
        <f>T360/U360</f>
        <v>0.47565543071161048</v>
      </c>
      <c r="W360" s="9"/>
      <c r="X360" s="9"/>
    </row>
    <row r="361" spans="1:24" x14ac:dyDescent="0.25">
      <c r="A361" s="9" t="s">
        <v>2571</v>
      </c>
      <c r="B361" s="9" t="str">
        <f t="shared" si="26"/>
        <v>20190524</v>
      </c>
      <c r="C361" s="9" t="s">
        <v>872</v>
      </c>
      <c r="D361" s="9" t="s">
        <v>2258</v>
      </c>
      <c r="E361" s="9" t="s">
        <v>23</v>
      </c>
      <c r="F361" s="9" t="s">
        <v>24</v>
      </c>
      <c r="G361" s="9" t="s">
        <v>25</v>
      </c>
      <c r="H361" s="9" t="s">
        <v>26</v>
      </c>
      <c r="I361" s="9">
        <v>8</v>
      </c>
      <c r="J361" s="24">
        <v>0</v>
      </c>
      <c r="K361" s="25" t="str">
        <f>IF(F361="NA","0000",IF(F361="A04","0200",IF(F361="A03","0500",IF(F361="A02","0700",IF(F361="A01","1000",ERROR)))))</f>
        <v>0000</v>
      </c>
      <c r="L361" s="25" t="str">
        <f t="shared" si="27"/>
        <v>000</v>
      </c>
      <c r="M361" s="26">
        <v>0</v>
      </c>
      <c r="N361" s="25">
        <v>7</v>
      </c>
      <c r="O361" s="25">
        <v>5</v>
      </c>
      <c r="P361" s="9" t="s">
        <v>2259</v>
      </c>
      <c r="Q361" s="60" t="s">
        <v>2259</v>
      </c>
      <c r="R361" s="9" t="str">
        <f t="shared" si="25"/>
        <v>0534</v>
      </c>
      <c r="S361" s="9" t="s">
        <v>2572</v>
      </c>
      <c r="T361" s="1"/>
      <c r="U361" s="1"/>
      <c r="V361" s="1"/>
      <c r="W361" s="9"/>
      <c r="X361" s="9"/>
    </row>
    <row r="362" spans="1:24" x14ac:dyDescent="0.25">
      <c r="A362" s="9" t="s">
        <v>2573</v>
      </c>
      <c r="B362" s="9" t="str">
        <f t="shared" si="26"/>
        <v>20190524</v>
      </c>
      <c r="C362" s="9" t="s">
        <v>872</v>
      </c>
      <c r="D362" s="9" t="s">
        <v>2258</v>
      </c>
      <c r="E362" s="9" t="s">
        <v>459</v>
      </c>
      <c r="F362" s="9" t="s">
        <v>24</v>
      </c>
      <c r="G362" s="9" t="s">
        <v>25</v>
      </c>
      <c r="H362" s="9" t="s">
        <v>26</v>
      </c>
      <c r="I362" s="9">
        <v>7</v>
      </c>
      <c r="J362" s="24">
        <v>0</v>
      </c>
      <c r="K362" s="25" t="str">
        <f>IF(F362="NA","0000",IF(F362="A04","0200",IF(F362="A03","0500",IF(F362="A02","0700",IF(F362="A01","1000",ERROR)))))</f>
        <v>0000</v>
      </c>
      <c r="L362" s="25" t="str">
        <f t="shared" si="27"/>
        <v>000</v>
      </c>
      <c r="M362" s="26">
        <v>0</v>
      </c>
      <c r="N362" s="25">
        <v>7</v>
      </c>
      <c r="O362" s="25">
        <v>5</v>
      </c>
      <c r="P362" s="9" t="s">
        <v>2259</v>
      </c>
      <c r="Q362" s="60" t="s">
        <v>2259</v>
      </c>
      <c r="R362" s="9" t="str">
        <f t="shared" si="25"/>
        <v>0536</v>
      </c>
      <c r="S362" s="9" t="s">
        <v>2574</v>
      </c>
      <c r="T362" s="1"/>
      <c r="U362" s="1"/>
      <c r="V362" s="1"/>
      <c r="W362" s="9"/>
      <c r="X362" s="9"/>
    </row>
    <row r="363" spans="1:24" x14ac:dyDescent="0.25">
      <c r="A363" s="9" t="s">
        <v>2575</v>
      </c>
      <c r="B363" s="9" t="str">
        <f t="shared" si="26"/>
        <v>20190524</v>
      </c>
      <c r="C363" s="9" t="s">
        <v>872</v>
      </c>
      <c r="D363" s="9" t="s">
        <v>2258</v>
      </c>
      <c r="E363" s="9" t="s">
        <v>23</v>
      </c>
      <c r="F363" s="9" t="s">
        <v>277</v>
      </c>
      <c r="G363" s="9" t="s">
        <v>33</v>
      </c>
      <c r="H363" s="9" t="s">
        <v>26</v>
      </c>
      <c r="I363" s="9">
        <v>71</v>
      </c>
      <c r="J363" s="24">
        <v>60</v>
      </c>
      <c r="K363" s="25" t="str">
        <f>IF(F363="NA","0000",IF(F363="A04","0200",IF(F363="A03","0500",IF(F363="A02","0700",IF(F363="A01","1000",ERROR)))))</f>
        <v>1000</v>
      </c>
      <c r="L363" s="25" t="str">
        <f t="shared" si="27"/>
        <v>060</v>
      </c>
      <c r="M363" s="26">
        <v>0</v>
      </c>
      <c r="N363" s="25">
        <v>7</v>
      </c>
      <c r="O363" s="25">
        <v>5</v>
      </c>
      <c r="P363" s="9" t="s">
        <v>2259</v>
      </c>
      <c r="Q363" s="60" t="s">
        <v>2259</v>
      </c>
      <c r="R363" s="9" t="str">
        <f t="shared" si="25"/>
        <v>0538</v>
      </c>
      <c r="S363" s="9" t="s">
        <v>2576</v>
      </c>
      <c r="T363" s="1"/>
      <c r="U363" s="1"/>
      <c r="V363" s="1"/>
      <c r="W363" s="9"/>
      <c r="X363" s="9"/>
    </row>
    <row r="364" spans="1:24" x14ac:dyDescent="0.25">
      <c r="A364" s="9" t="s">
        <v>2577</v>
      </c>
      <c r="B364" s="9" t="str">
        <f t="shared" si="26"/>
        <v>20190524</v>
      </c>
      <c r="C364" s="9" t="s">
        <v>872</v>
      </c>
      <c r="D364" s="9" t="s">
        <v>2258</v>
      </c>
      <c r="E364" s="9" t="s">
        <v>23</v>
      </c>
      <c r="F364" s="9" t="s">
        <v>277</v>
      </c>
      <c r="G364" s="9" t="s">
        <v>33</v>
      </c>
      <c r="H364" s="9" t="s">
        <v>26</v>
      </c>
      <c r="I364" s="9">
        <v>35</v>
      </c>
      <c r="J364" s="24">
        <v>60</v>
      </c>
      <c r="K364" s="25" t="str">
        <f>IF(F364="NA","0000",IF(F364="A04","0200",IF(F364="A03","0500",IF(F364="A02","0700",IF(F364="A01","1000",ERROR)))))</f>
        <v>1000</v>
      </c>
      <c r="L364" s="25" t="str">
        <f t="shared" si="27"/>
        <v>060</v>
      </c>
      <c r="M364" s="26">
        <v>0</v>
      </c>
      <c r="N364" s="25">
        <v>7</v>
      </c>
      <c r="O364" s="25">
        <v>5</v>
      </c>
      <c r="P364" s="9" t="s">
        <v>2259</v>
      </c>
      <c r="Q364" s="60" t="s">
        <v>2259</v>
      </c>
      <c r="R364" s="9" t="str">
        <f t="shared" si="25"/>
        <v>0540</v>
      </c>
      <c r="S364" s="9" t="s">
        <v>2578</v>
      </c>
      <c r="T364" s="1"/>
      <c r="U364" s="1"/>
      <c r="V364" s="1"/>
      <c r="W364" s="9"/>
      <c r="X364" s="9"/>
    </row>
    <row r="365" spans="1:24" x14ac:dyDescent="0.25">
      <c r="A365" s="9" t="s">
        <v>2579</v>
      </c>
      <c r="B365" s="9" t="str">
        <f t="shared" si="26"/>
        <v>20190524</v>
      </c>
      <c r="C365" s="9" t="s">
        <v>872</v>
      </c>
      <c r="D365" s="9" t="s">
        <v>2258</v>
      </c>
      <c r="E365" s="9" t="s">
        <v>459</v>
      </c>
      <c r="F365" s="9" t="s">
        <v>277</v>
      </c>
      <c r="G365" s="9" t="s">
        <v>33</v>
      </c>
      <c r="H365" s="9" t="s">
        <v>26</v>
      </c>
      <c r="I365" s="9">
        <v>26</v>
      </c>
      <c r="J365" s="24">
        <v>60</v>
      </c>
      <c r="K365" s="25" t="str">
        <f>IF(F365="NA","0000",IF(F365="A04","0200",IF(F365="A03","0500",IF(F365="A02","0700",IF(F365="A01","1000",ERROR)))))</f>
        <v>1000</v>
      </c>
      <c r="L365" s="25" t="str">
        <f t="shared" si="27"/>
        <v>060</v>
      </c>
      <c r="M365" s="26">
        <v>0</v>
      </c>
      <c r="N365" s="25">
        <v>7</v>
      </c>
      <c r="O365" s="25">
        <v>5</v>
      </c>
      <c r="P365" s="9" t="s">
        <v>2259</v>
      </c>
      <c r="Q365" s="60" t="s">
        <v>2259</v>
      </c>
      <c r="R365" s="9" t="str">
        <f t="shared" si="25"/>
        <v>0542</v>
      </c>
      <c r="S365" s="9" t="s">
        <v>2580</v>
      </c>
      <c r="T365" s="1">
        <f>I365-I362</f>
        <v>19</v>
      </c>
      <c r="U365" s="1">
        <f>I363-I361</f>
        <v>63</v>
      </c>
      <c r="V365" s="1">
        <f>T365/U365</f>
        <v>0.30158730158730157</v>
      </c>
      <c r="W365" s="9"/>
      <c r="X365" s="9"/>
    </row>
    <row r="366" spans="1:24" x14ac:dyDescent="0.25">
      <c r="A366" s="9" t="s">
        <v>2581</v>
      </c>
      <c r="B366" s="9" t="str">
        <f t="shared" si="26"/>
        <v>20190506</v>
      </c>
      <c r="C366" s="9" t="s">
        <v>872</v>
      </c>
      <c r="D366" s="9" t="s">
        <v>2258</v>
      </c>
      <c r="E366" s="9" t="s">
        <v>23</v>
      </c>
      <c r="F366" s="9" t="s">
        <v>24</v>
      </c>
      <c r="G366" s="9" t="s">
        <v>25</v>
      </c>
      <c r="H366" s="9" t="s">
        <v>26</v>
      </c>
      <c r="I366" s="9">
        <v>0</v>
      </c>
      <c r="J366" s="57" t="s">
        <v>24</v>
      </c>
      <c r="K366" s="25" t="str">
        <f>IF(F366="NA","0000",IF(F366="A04","0200",IF(F366="A03","0500",IF(F366="A02","0700",IF(OR(F366="A01",F366="A05"),"1000",ERROR)))))</f>
        <v>0000</v>
      </c>
      <c r="L366" s="25" t="str">
        <f t="shared" ref="L366:L415" si="28">IF(F366="NA",TEXT(0,"000"),TEXT(60,"000"))</f>
        <v>000</v>
      </c>
      <c r="M366" s="25" t="str">
        <f t="shared" ref="M366:M415" si="29">IF(J366="NA",TEXT(0,"00000"),TEXT((J366*60),"00000"))</f>
        <v>00000</v>
      </c>
      <c r="N366" s="25">
        <v>7</v>
      </c>
      <c r="O366" s="46">
        <v>8</v>
      </c>
      <c r="P366" s="9" t="s">
        <v>2259</v>
      </c>
      <c r="Q366" s="60" t="s">
        <v>2259</v>
      </c>
      <c r="R366" s="9" t="str">
        <f t="shared" ref="R366:R415" si="30">RIGHT(A366,3)</f>
        <v>001</v>
      </c>
      <c r="S366" s="9" t="s">
        <v>2582</v>
      </c>
      <c r="T366" s="1"/>
      <c r="U366" s="1"/>
      <c r="V366" s="1"/>
      <c r="W366" s="9"/>
      <c r="X366" s="9"/>
    </row>
    <row r="367" spans="1:24" x14ac:dyDescent="0.25">
      <c r="A367" s="9" t="s">
        <v>2583</v>
      </c>
      <c r="B367" s="9" t="str">
        <f t="shared" si="26"/>
        <v>20190506</v>
      </c>
      <c r="C367" s="9" t="s">
        <v>872</v>
      </c>
      <c r="D367" s="9" t="s">
        <v>2258</v>
      </c>
      <c r="E367" s="9" t="s">
        <v>459</v>
      </c>
      <c r="F367" s="9" t="s">
        <v>24</v>
      </c>
      <c r="G367" s="9" t="s">
        <v>25</v>
      </c>
      <c r="H367" s="9" t="s">
        <v>26</v>
      </c>
      <c r="I367" s="9">
        <v>0</v>
      </c>
      <c r="J367" s="57" t="s">
        <v>24</v>
      </c>
      <c r="K367" s="25" t="str">
        <f>IF(F367="NA","0000",IF(F367="A04","0200",IF(F367="A03","0500",IF(F367="A02","0700",IF(OR(F367="A01",F367="A05"),"1000",ERROR)))))</f>
        <v>0000</v>
      </c>
      <c r="L367" s="25" t="str">
        <f t="shared" si="28"/>
        <v>000</v>
      </c>
      <c r="M367" s="25" t="str">
        <f t="shared" si="29"/>
        <v>00000</v>
      </c>
      <c r="N367" s="25">
        <v>7</v>
      </c>
      <c r="O367" s="46">
        <v>8</v>
      </c>
      <c r="P367" s="9" t="s">
        <v>2259</v>
      </c>
      <c r="Q367" s="60" t="s">
        <v>2259</v>
      </c>
      <c r="R367" s="9" t="str">
        <f t="shared" si="30"/>
        <v>003</v>
      </c>
      <c r="S367" s="9" t="s">
        <v>2584</v>
      </c>
      <c r="T367" s="1"/>
      <c r="U367" s="1"/>
      <c r="V367" s="1"/>
      <c r="W367" s="9"/>
      <c r="X367" s="9"/>
    </row>
    <row r="368" spans="1:24" x14ac:dyDescent="0.25">
      <c r="A368" s="9" t="s">
        <v>2585</v>
      </c>
      <c r="B368" s="9" t="str">
        <f t="shared" si="26"/>
        <v>20190506</v>
      </c>
      <c r="C368" s="9" t="s">
        <v>872</v>
      </c>
      <c r="D368" s="9" t="s">
        <v>2258</v>
      </c>
      <c r="E368" s="9" t="s">
        <v>23</v>
      </c>
      <c r="F368" s="9" t="s">
        <v>277</v>
      </c>
      <c r="G368" s="9" t="s">
        <v>33</v>
      </c>
      <c r="H368" s="9" t="s">
        <v>26</v>
      </c>
      <c r="I368" s="9">
        <v>216</v>
      </c>
      <c r="J368" s="57" t="s">
        <v>24</v>
      </c>
      <c r="K368" s="25" t="str">
        <f>IF(F368="NA","0000",IF(F368="A04","0200",IF(F368="A03","0500",IF(F368="A02","0700",IF(OR(F368="A01",F368="A05"),"1000",ERROR)))))</f>
        <v>1000</v>
      </c>
      <c r="L368" s="25" t="str">
        <f t="shared" si="28"/>
        <v>060</v>
      </c>
      <c r="M368" s="25" t="str">
        <f t="shared" si="29"/>
        <v>00000</v>
      </c>
      <c r="N368" s="25">
        <v>7</v>
      </c>
      <c r="O368" s="46">
        <v>8</v>
      </c>
      <c r="P368" s="9" t="s">
        <v>2259</v>
      </c>
      <c r="Q368" s="60" t="s">
        <v>2259</v>
      </c>
      <c r="R368" s="9" t="str">
        <f t="shared" si="30"/>
        <v>005</v>
      </c>
      <c r="S368" s="9" t="s">
        <v>2586</v>
      </c>
      <c r="T368" s="1"/>
      <c r="U368" s="1"/>
      <c r="V368" s="1"/>
      <c r="W368" s="9"/>
      <c r="X368" s="9"/>
    </row>
    <row r="369" spans="1:24" x14ac:dyDescent="0.25">
      <c r="A369" s="9" t="s">
        <v>2587</v>
      </c>
      <c r="B369" s="9" t="str">
        <f t="shared" si="26"/>
        <v>20190506</v>
      </c>
      <c r="C369" s="9" t="s">
        <v>872</v>
      </c>
      <c r="D369" s="9" t="s">
        <v>2258</v>
      </c>
      <c r="E369" s="9" t="s">
        <v>23</v>
      </c>
      <c r="F369" s="9" t="s">
        <v>277</v>
      </c>
      <c r="G369" s="9" t="s">
        <v>33</v>
      </c>
      <c r="H369" s="9" t="s">
        <v>26</v>
      </c>
      <c r="I369" s="9">
        <v>139</v>
      </c>
      <c r="J369" s="57" t="s">
        <v>24</v>
      </c>
      <c r="K369" s="25" t="str">
        <f>IF(F369="NA","0000",IF(F369="A04","0200",IF(F369="A03","0500",IF(F369="A02","0700",IF(OR(F369="A01",F369="A05"),"1000",ERROR)))))</f>
        <v>1000</v>
      </c>
      <c r="L369" s="25" t="str">
        <f t="shared" si="28"/>
        <v>060</v>
      </c>
      <c r="M369" s="25" t="str">
        <f t="shared" si="29"/>
        <v>00000</v>
      </c>
      <c r="N369" s="25">
        <v>7</v>
      </c>
      <c r="O369" s="46">
        <v>8</v>
      </c>
      <c r="P369" s="9" t="s">
        <v>2259</v>
      </c>
      <c r="Q369" s="60" t="s">
        <v>2259</v>
      </c>
      <c r="R369" s="9" t="str">
        <f t="shared" si="30"/>
        <v>007</v>
      </c>
      <c r="S369" s="9" t="s">
        <v>2588</v>
      </c>
      <c r="T369" s="1"/>
      <c r="U369" s="1"/>
      <c r="V369" s="1"/>
      <c r="W369" s="9">
        <f>I369/I369*100</f>
        <v>100</v>
      </c>
      <c r="X369" s="9"/>
    </row>
    <row r="370" spans="1:24" x14ac:dyDescent="0.25">
      <c r="A370" s="9" t="s">
        <v>2589</v>
      </c>
      <c r="B370" s="9" t="str">
        <f t="shared" si="26"/>
        <v>20190506</v>
      </c>
      <c r="C370" s="9" t="s">
        <v>872</v>
      </c>
      <c r="D370" s="9" t="s">
        <v>2258</v>
      </c>
      <c r="E370" s="9" t="s">
        <v>459</v>
      </c>
      <c r="F370" s="9" t="s">
        <v>277</v>
      </c>
      <c r="G370" s="9" t="s">
        <v>33</v>
      </c>
      <c r="H370" s="9" t="s">
        <v>26</v>
      </c>
      <c r="I370" s="9">
        <v>45</v>
      </c>
      <c r="J370" s="57">
        <v>0</v>
      </c>
      <c r="K370" s="25" t="str">
        <f>IF(F370="NA","0000",IF(F370="A04","0200",IF(F370="A03","0500",IF(F370="A02","0700",IF(OR(F370="A01",F370="A05"),"1000",ERROR)))))</f>
        <v>1000</v>
      </c>
      <c r="L370" s="25" t="str">
        <f t="shared" si="28"/>
        <v>060</v>
      </c>
      <c r="M370" s="25" t="str">
        <f t="shared" si="29"/>
        <v>00000</v>
      </c>
      <c r="N370" s="25">
        <v>7</v>
      </c>
      <c r="O370" s="46">
        <v>8</v>
      </c>
      <c r="P370" s="9" t="s">
        <v>2259</v>
      </c>
      <c r="Q370" s="60" t="s">
        <v>2259</v>
      </c>
      <c r="R370" s="9" t="str">
        <f t="shared" si="30"/>
        <v>009</v>
      </c>
      <c r="S370" s="9" t="s">
        <v>2590</v>
      </c>
      <c r="T370" s="1">
        <f>I370-I367</f>
        <v>45</v>
      </c>
      <c r="U370" s="1">
        <f>I368-I366</f>
        <v>216</v>
      </c>
      <c r="V370" s="1">
        <f>T370/U370</f>
        <v>0.20833333333333334</v>
      </c>
      <c r="W370" s="9">
        <f>I370/I370*100</f>
        <v>100</v>
      </c>
      <c r="X370" s="9"/>
    </row>
    <row r="371" spans="1:24" x14ac:dyDescent="0.25">
      <c r="A371" s="9" t="s">
        <v>2591</v>
      </c>
      <c r="B371" s="9" t="str">
        <f t="shared" si="26"/>
        <v>20190605</v>
      </c>
      <c r="C371" s="9" t="s">
        <v>872</v>
      </c>
      <c r="D371" s="9" t="s">
        <v>2258</v>
      </c>
      <c r="E371" s="9" t="s">
        <v>23</v>
      </c>
      <c r="F371" s="9" t="s">
        <v>2592</v>
      </c>
      <c r="G371" s="9" t="s">
        <v>33</v>
      </c>
      <c r="H371" s="9" t="s">
        <v>26</v>
      </c>
      <c r="I371" s="9">
        <v>95</v>
      </c>
      <c r="J371" s="57">
        <v>0.5</v>
      </c>
      <c r="K371" s="25" t="str">
        <f>IF(F371="NA","0000",IF(F371="A04","0200",IF(F371="A03","0500",IF(F371="A02","0700",IF(OR(F371="A01",F371="A05"),"1000",ERROR)))))</f>
        <v>1000</v>
      </c>
      <c r="L371" s="25" t="str">
        <f t="shared" si="28"/>
        <v>060</v>
      </c>
      <c r="M371" s="25" t="str">
        <f t="shared" si="29"/>
        <v>00030</v>
      </c>
      <c r="N371" s="25">
        <v>7</v>
      </c>
      <c r="O371" s="46">
        <v>8</v>
      </c>
      <c r="P371" s="9" t="s">
        <v>2259</v>
      </c>
      <c r="Q371" s="60" t="s">
        <v>2259</v>
      </c>
      <c r="R371" s="9" t="str">
        <f t="shared" si="30"/>
        <v>011</v>
      </c>
      <c r="S371" s="9" t="s">
        <v>2593</v>
      </c>
      <c r="T371" s="9"/>
      <c r="U371" s="9"/>
      <c r="V371" s="9"/>
      <c r="W371" s="9">
        <f>I371/I369*100</f>
        <v>68.345323741007192</v>
      </c>
      <c r="X371" s="9"/>
    </row>
    <row r="372" spans="1:24" x14ac:dyDescent="0.25">
      <c r="A372" s="9" t="s">
        <v>2594</v>
      </c>
      <c r="B372" s="9" t="str">
        <f t="shared" si="26"/>
        <v>20190605</v>
      </c>
      <c r="C372" s="9" t="s">
        <v>872</v>
      </c>
      <c r="D372" s="9" t="s">
        <v>2258</v>
      </c>
      <c r="E372" s="9" t="s">
        <v>459</v>
      </c>
      <c r="F372" s="9" t="s">
        <v>2592</v>
      </c>
      <c r="G372" s="9" t="s">
        <v>33</v>
      </c>
      <c r="H372" s="9" t="s">
        <v>26</v>
      </c>
      <c r="I372" s="9">
        <v>34</v>
      </c>
      <c r="J372" s="57">
        <v>0.5</v>
      </c>
      <c r="K372" s="25" t="str">
        <f>IF(F372="NA","0000",IF(F372="A04","0200",IF(F372="A03","0500",IF(F372="A02","0700",IF(OR(F372="A01",F372="A05"),"1000",ERROR)))))</f>
        <v>1000</v>
      </c>
      <c r="L372" s="25" t="str">
        <f t="shared" si="28"/>
        <v>060</v>
      </c>
      <c r="M372" s="25" t="str">
        <f t="shared" si="29"/>
        <v>00030</v>
      </c>
      <c r="N372" s="25">
        <v>7</v>
      </c>
      <c r="O372" s="46">
        <v>8</v>
      </c>
      <c r="P372" s="9" t="s">
        <v>2259</v>
      </c>
      <c r="Q372" s="60" t="s">
        <v>2259</v>
      </c>
      <c r="R372" s="9" t="str">
        <f t="shared" si="30"/>
        <v>013</v>
      </c>
      <c r="S372" s="9" t="s">
        <v>2595</v>
      </c>
      <c r="T372" s="9"/>
      <c r="U372" s="9"/>
      <c r="V372" s="9"/>
      <c r="W372" s="9">
        <f>I372/I370*100</f>
        <v>75.555555555555557</v>
      </c>
      <c r="X372" s="9"/>
    </row>
    <row r="373" spans="1:24" x14ac:dyDescent="0.25">
      <c r="A373" s="9" t="s">
        <v>2596</v>
      </c>
      <c r="B373" s="9" t="str">
        <f t="shared" si="26"/>
        <v>20190605</v>
      </c>
      <c r="C373" s="9" t="s">
        <v>872</v>
      </c>
      <c r="D373" s="9" t="s">
        <v>2258</v>
      </c>
      <c r="E373" s="9" t="s">
        <v>23</v>
      </c>
      <c r="F373" s="9" t="s">
        <v>2592</v>
      </c>
      <c r="G373" s="9" t="s">
        <v>33</v>
      </c>
      <c r="H373" s="9" t="s">
        <v>26</v>
      </c>
      <c r="I373" s="9">
        <v>78</v>
      </c>
      <c r="J373" s="57">
        <v>1</v>
      </c>
      <c r="K373" s="25" t="str">
        <f>IF(F373="NA","0000",IF(F373="A04","0200",IF(F373="A03","0500",IF(F373="A02","0700",IF(OR(F373="A01",F373="A05"),"1000",ERROR)))))</f>
        <v>1000</v>
      </c>
      <c r="L373" s="25" t="str">
        <f t="shared" si="28"/>
        <v>060</v>
      </c>
      <c r="M373" s="25" t="str">
        <f t="shared" si="29"/>
        <v>00060</v>
      </c>
      <c r="N373" s="25">
        <v>7</v>
      </c>
      <c r="O373" s="46">
        <v>8</v>
      </c>
      <c r="P373" s="9" t="s">
        <v>2259</v>
      </c>
      <c r="Q373" s="60" t="s">
        <v>2259</v>
      </c>
      <c r="R373" s="9" t="str">
        <f t="shared" si="30"/>
        <v>015</v>
      </c>
      <c r="S373" s="9" t="s">
        <v>2597</v>
      </c>
      <c r="T373" s="9"/>
      <c r="U373" s="9"/>
      <c r="V373" s="9"/>
      <c r="W373" s="9">
        <f>I373/I369*100</f>
        <v>56.115107913669057</v>
      </c>
      <c r="X373" s="9"/>
    </row>
    <row r="374" spans="1:24" x14ac:dyDescent="0.25">
      <c r="A374" s="9" t="s">
        <v>2598</v>
      </c>
      <c r="B374" s="9" t="str">
        <f t="shared" si="26"/>
        <v>20190605</v>
      </c>
      <c r="C374" s="9" t="s">
        <v>872</v>
      </c>
      <c r="D374" s="9" t="s">
        <v>2258</v>
      </c>
      <c r="E374" s="9" t="s">
        <v>459</v>
      </c>
      <c r="F374" s="9" t="s">
        <v>2592</v>
      </c>
      <c r="G374" s="9" t="s">
        <v>33</v>
      </c>
      <c r="H374" s="9" t="s">
        <v>26</v>
      </c>
      <c r="I374" s="9">
        <v>31</v>
      </c>
      <c r="J374" s="57">
        <v>1</v>
      </c>
      <c r="K374" s="25" t="str">
        <f>IF(F374="NA","0000",IF(F374="A04","0200",IF(F374="A03","0500",IF(F374="A02","0700",IF(OR(F374="A01",F374="A05"),"1000",ERROR)))))</f>
        <v>1000</v>
      </c>
      <c r="L374" s="25" t="str">
        <f t="shared" si="28"/>
        <v>060</v>
      </c>
      <c r="M374" s="25" t="str">
        <f t="shared" si="29"/>
        <v>00060</v>
      </c>
      <c r="N374" s="25">
        <v>7</v>
      </c>
      <c r="O374" s="46">
        <v>8</v>
      </c>
      <c r="P374" s="9" t="s">
        <v>2259</v>
      </c>
      <c r="Q374" s="60" t="s">
        <v>2259</v>
      </c>
      <c r="R374" s="9" t="str">
        <f t="shared" si="30"/>
        <v>017</v>
      </c>
      <c r="S374" s="9" t="s">
        <v>2599</v>
      </c>
      <c r="T374" s="9"/>
      <c r="U374" s="9"/>
      <c r="V374" s="9"/>
      <c r="W374" s="9">
        <f>I374/I370*100</f>
        <v>68.888888888888886</v>
      </c>
      <c r="X374" s="9"/>
    </row>
    <row r="375" spans="1:24" x14ac:dyDescent="0.25">
      <c r="A375" s="9" t="s">
        <v>2600</v>
      </c>
      <c r="B375" s="9" t="str">
        <f t="shared" si="26"/>
        <v>20190605</v>
      </c>
      <c r="C375" s="9" t="s">
        <v>872</v>
      </c>
      <c r="D375" s="9" t="s">
        <v>2258</v>
      </c>
      <c r="E375" s="9" t="s">
        <v>23</v>
      </c>
      <c r="F375" s="9" t="s">
        <v>2592</v>
      </c>
      <c r="G375" s="9" t="s">
        <v>33</v>
      </c>
      <c r="H375" s="9" t="s">
        <v>26</v>
      </c>
      <c r="I375" s="9">
        <v>37</v>
      </c>
      <c r="J375" s="57">
        <v>2</v>
      </c>
      <c r="K375" s="25" t="str">
        <f>IF(F375="NA","0000",IF(F375="A04","0200",IF(F375="A03","0500",IF(F375="A02","0700",IF(OR(F375="A01",F375="A05"),"1000",ERROR)))))</f>
        <v>1000</v>
      </c>
      <c r="L375" s="25" t="str">
        <f t="shared" si="28"/>
        <v>060</v>
      </c>
      <c r="M375" s="25" t="str">
        <f t="shared" si="29"/>
        <v>00120</v>
      </c>
      <c r="N375" s="25">
        <v>7</v>
      </c>
      <c r="O375" s="46">
        <v>8</v>
      </c>
      <c r="P375" s="9" t="s">
        <v>2259</v>
      </c>
      <c r="Q375" s="60" t="s">
        <v>2259</v>
      </c>
      <c r="R375" s="9" t="str">
        <f t="shared" si="30"/>
        <v>019</v>
      </c>
      <c r="S375" s="9" t="s">
        <v>2601</v>
      </c>
      <c r="T375" s="9"/>
      <c r="U375" s="9"/>
      <c r="V375" s="9"/>
      <c r="W375" s="9">
        <f>I375/I369*100</f>
        <v>26.618705035971225</v>
      </c>
      <c r="X375" s="9"/>
    </row>
    <row r="376" spans="1:24" x14ac:dyDescent="0.25">
      <c r="A376" s="9" t="s">
        <v>2602</v>
      </c>
      <c r="B376" s="9" t="str">
        <f t="shared" si="26"/>
        <v>20190605</v>
      </c>
      <c r="C376" s="9" t="s">
        <v>872</v>
      </c>
      <c r="D376" s="9" t="s">
        <v>2258</v>
      </c>
      <c r="E376" s="9" t="s">
        <v>459</v>
      </c>
      <c r="F376" s="9" t="s">
        <v>2592</v>
      </c>
      <c r="G376" s="9" t="s">
        <v>33</v>
      </c>
      <c r="H376" s="9" t="s">
        <v>26</v>
      </c>
      <c r="I376" s="9">
        <v>30</v>
      </c>
      <c r="J376" s="57">
        <v>2</v>
      </c>
      <c r="K376" s="25" t="str">
        <f>IF(F376="NA","0000",IF(F376="A04","0200",IF(F376="A03","0500",IF(F376="A02","0700",IF(OR(F376="A01",F376="A05"),"1000",ERROR)))))</f>
        <v>1000</v>
      </c>
      <c r="L376" s="25" t="str">
        <f t="shared" si="28"/>
        <v>060</v>
      </c>
      <c r="M376" s="25" t="str">
        <f t="shared" si="29"/>
        <v>00120</v>
      </c>
      <c r="N376" s="25">
        <v>7</v>
      </c>
      <c r="O376" s="46">
        <v>8</v>
      </c>
      <c r="P376" s="9" t="s">
        <v>2259</v>
      </c>
      <c r="Q376" s="60" t="s">
        <v>2259</v>
      </c>
      <c r="R376" s="9" t="str">
        <f t="shared" si="30"/>
        <v>021</v>
      </c>
      <c r="S376" s="9" t="s">
        <v>2603</v>
      </c>
      <c r="T376" s="9"/>
      <c r="U376" s="9"/>
      <c r="V376" s="9"/>
      <c r="W376" s="9">
        <f>I376/I370*100</f>
        <v>66.666666666666657</v>
      </c>
      <c r="X376" s="9"/>
    </row>
    <row r="377" spans="1:24" x14ac:dyDescent="0.25">
      <c r="A377" s="9" t="s">
        <v>2604</v>
      </c>
      <c r="B377" s="9" t="str">
        <f t="shared" si="26"/>
        <v>20190605</v>
      </c>
      <c r="C377" s="9" t="s">
        <v>872</v>
      </c>
      <c r="D377" s="9" t="s">
        <v>2258</v>
      </c>
      <c r="E377" s="9" t="s">
        <v>23</v>
      </c>
      <c r="F377" s="9" t="s">
        <v>2592</v>
      </c>
      <c r="G377" s="9" t="s">
        <v>33</v>
      </c>
      <c r="H377" s="9" t="s">
        <v>26</v>
      </c>
      <c r="I377" s="9">
        <v>42</v>
      </c>
      <c r="J377" s="57">
        <v>3</v>
      </c>
      <c r="K377" s="25" t="str">
        <f>IF(F377="NA","0000",IF(F377="A04","0200",IF(F377="A03","0500",IF(F377="A02","0700",IF(OR(F377="A01",F377="A05"),"1000",ERROR)))))</f>
        <v>1000</v>
      </c>
      <c r="L377" s="25" t="str">
        <f t="shared" si="28"/>
        <v>060</v>
      </c>
      <c r="M377" s="25" t="str">
        <f t="shared" si="29"/>
        <v>00180</v>
      </c>
      <c r="N377" s="25">
        <v>7</v>
      </c>
      <c r="O377" s="46">
        <v>8</v>
      </c>
      <c r="P377" s="9" t="s">
        <v>2259</v>
      </c>
      <c r="Q377" s="60" t="s">
        <v>2259</v>
      </c>
      <c r="R377" s="9" t="str">
        <f t="shared" si="30"/>
        <v>023</v>
      </c>
      <c r="S377" s="9" t="s">
        <v>2605</v>
      </c>
      <c r="T377" s="9"/>
      <c r="U377" s="9"/>
      <c r="V377" s="9"/>
      <c r="W377" s="9">
        <f>I377/I369*100</f>
        <v>30.215827338129497</v>
      </c>
      <c r="X377" s="9"/>
    </row>
    <row r="378" spans="1:24" x14ac:dyDescent="0.25">
      <c r="A378" s="9" t="s">
        <v>2606</v>
      </c>
      <c r="B378" s="9" t="str">
        <f t="shared" si="26"/>
        <v>20190605</v>
      </c>
      <c r="C378" s="9" t="s">
        <v>872</v>
      </c>
      <c r="D378" s="9" t="s">
        <v>2258</v>
      </c>
      <c r="E378" s="9" t="s">
        <v>459</v>
      </c>
      <c r="F378" s="9" t="s">
        <v>2592</v>
      </c>
      <c r="G378" s="9" t="s">
        <v>33</v>
      </c>
      <c r="H378" s="9" t="s">
        <v>26</v>
      </c>
      <c r="I378" s="9">
        <v>14</v>
      </c>
      <c r="J378" s="57">
        <v>3</v>
      </c>
      <c r="K378" s="25" t="str">
        <f>IF(F378="NA","0000",IF(F378="A04","0200",IF(F378="A03","0500",IF(F378="A02","0700",IF(OR(F378="A01",F378="A05"),"1000",ERROR)))))</f>
        <v>1000</v>
      </c>
      <c r="L378" s="25" t="str">
        <f t="shared" si="28"/>
        <v>060</v>
      </c>
      <c r="M378" s="25" t="str">
        <f t="shared" si="29"/>
        <v>00180</v>
      </c>
      <c r="N378" s="25">
        <v>7</v>
      </c>
      <c r="O378" s="46">
        <v>8</v>
      </c>
      <c r="P378" s="9" t="s">
        <v>2259</v>
      </c>
      <c r="Q378" s="60" t="s">
        <v>2259</v>
      </c>
      <c r="R378" s="9" t="str">
        <f t="shared" si="30"/>
        <v>025</v>
      </c>
      <c r="S378" s="9" t="s">
        <v>2607</v>
      </c>
      <c r="T378" s="9"/>
      <c r="U378" s="9"/>
      <c r="V378" s="9"/>
      <c r="W378" s="9">
        <f>I378/I370*100</f>
        <v>31.111111111111111</v>
      </c>
      <c r="X378" s="9"/>
    </row>
    <row r="379" spans="1:24" x14ac:dyDescent="0.25">
      <c r="A379" s="9" t="s">
        <v>2608</v>
      </c>
      <c r="B379" s="9" t="str">
        <f t="shared" si="26"/>
        <v>20190605</v>
      </c>
      <c r="C379" s="9" t="s">
        <v>872</v>
      </c>
      <c r="D379" s="9" t="s">
        <v>2258</v>
      </c>
      <c r="E379" s="9" t="s">
        <v>23</v>
      </c>
      <c r="F379" s="9" t="s">
        <v>2592</v>
      </c>
      <c r="G379" s="9" t="s">
        <v>33</v>
      </c>
      <c r="H379" s="9" t="s">
        <v>26</v>
      </c>
      <c r="I379" s="9">
        <v>18</v>
      </c>
      <c r="J379" s="57">
        <v>6</v>
      </c>
      <c r="K379" s="25" t="str">
        <f>IF(F379="NA","0000",IF(F379="A04","0200",IF(F379="A03","0500",IF(F379="A02","0700",IF(OR(F379="A01",F379="A05"),"1000",ERROR)))))</f>
        <v>1000</v>
      </c>
      <c r="L379" s="25" t="str">
        <f t="shared" si="28"/>
        <v>060</v>
      </c>
      <c r="M379" s="25" t="str">
        <f t="shared" si="29"/>
        <v>00360</v>
      </c>
      <c r="N379" s="25">
        <v>7</v>
      </c>
      <c r="O379" s="46">
        <v>8</v>
      </c>
      <c r="P379" s="9" t="s">
        <v>2259</v>
      </c>
      <c r="Q379" s="60" t="s">
        <v>2259</v>
      </c>
      <c r="R379" s="9" t="str">
        <f t="shared" si="30"/>
        <v>027</v>
      </c>
      <c r="S379" s="9" t="s">
        <v>2609</v>
      </c>
      <c r="T379" s="9"/>
      <c r="U379" s="9"/>
      <c r="V379" s="9"/>
      <c r="W379" s="9">
        <f>I379/I369*100</f>
        <v>12.949640287769784</v>
      </c>
      <c r="X379" s="9"/>
    </row>
    <row r="380" spans="1:24" x14ac:dyDescent="0.25">
      <c r="A380" s="9" t="s">
        <v>2610</v>
      </c>
      <c r="B380" s="9" t="str">
        <f t="shared" si="26"/>
        <v>20190605</v>
      </c>
      <c r="C380" s="9" t="s">
        <v>872</v>
      </c>
      <c r="D380" s="9" t="s">
        <v>2258</v>
      </c>
      <c r="E380" s="9" t="s">
        <v>459</v>
      </c>
      <c r="F380" s="9" t="s">
        <v>2592</v>
      </c>
      <c r="G380" s="9" t="s">
        <v>33</v>
      </c>
      <c r="H380" s="9" t="s">
        <v>26</v>
      </c>
      <c r="I380" s="9">
        <v>3</v>
      </c>
      <c r="J380" s="57">
        <v>6</v>
      </c>
      <c r="K380" s="25" t="str">
        <f>IF(F380="NA","0000",IF(F380="A04","0200",IF(F380="A03","0500",IF(F380="A02","0700",IF(OR(F380="A01",F380="A05"),"1000",ERROR)))))</f>
        <v>1000</v>
      </c>
      <c r="L380" s="25" t="str">
        <f t="shared" si="28"/>
        <v>060</v>
      </c>
      <c r="M380" s="25" t="str">
        <f t="shared" si="29"/>
        <v>00360</v>
      </c>
      <c r="N380" s="25">
        <v>7</v>
      </c>
      <c r="O380" s="46">
        <v>8</v>
      </c>
      <c r="P380" s="9" t="s">
        <v>2259</v>
      </c>
      <c r="Q380" s="60" t="s">
        <v>2259</v>
      </c>
      <c r="R380" s="9" t="str">
        <f t="shared" si="30"/>
        <v>029</v>
      </c>
      <c r="S380" s="9" t="s">
        <v>2611</v>
      </c>
      <c r="T380" s="9"/>
      <c r="U380" s="9"/>
      <c r="V380" s="9"/>
      <c r="W380" s="9">
        <f>I380/I370*100</f>
        <v>6.666666666666667</v>
      </c>
      <c r="X380" s="9"/>
    </row>
    <row r="381" spans="1:24" x14ac:dyDescent="0.25">
      <c r="A381" s="9" t="s">
        <v>2612</v>
      </c>
      <c r="B381" s="9" t="str">
        <f t="shared" si="26"/>
        <v>20190606</v>
      </c>
      <c r="C381" s="9" t="s">
        <v>872</v>
      </c>
      <c r="D381" s="9" t="s">
        <v>2258</v>
      </c>
      <c r="E381" s="9" t="s">
        <v>23</v>
      </c>
      <c r="F381" s="9" t="s">
        <v>2592</v>
      </c>
      <c r="G381" s="9" t="s">
        <v>33</v>
      </c>
      <c r="H381" s="9" t="s">
        <v>26</v>
      </c>
      <c r="I381" s="9">
        <v>18</v>
      </c>
      <c r="J381" s="57">
        <v>12</v>
      </c>
      <c r="K381" s="25" t="str">
        <f>IF(F381="NA","0000",IF(F381="A04","0200",IF(F381="A03","0500",IF(F381="A02","0700",IF(OR(F381="A01",F381="A05"),"1000",ERROR)))))</f>
        <v>1000</v>
      </c>
      <c r="L381" s="25" t="str">
        <f t="shared" si="28"/>
        <v>060</v>
      </c>
      <c r="M381" s="25" t="str">
        <f t="shared" si="29"/>
        <v>00720</v>
      </c>
      <c r="N381" s="25">
        <v>7</v>
      </c>
      <c r="O381" s="46">
        <v>8</v>
      </c>
      <c r="P381" s="9" t="s">
        <v>2259</v>
      </c>
      <c r="Q381" s="60" t="s">
        <v>2259</v>
      </c>
      <c r="R381" s="9" t="str">
        <f t="shared" si="30"/>
        <v>031</v>
      </c>
      <c r="S381" s="9" t="s">
        <v>2613</v>
      </c>
      <c r="T381" s="9"/>
      <c r="U381" s="9"/>
      <c r="V381" s="9"/>
      <c r="W381" s="9">
        <f>I381/I369*100</f>
        <v>12.949640287769784</v>
      </c>
      <c r="X381" s="9"/>
    </row>
    <row r="382" spans="1:24" x14ac:dyDescent="0.25">
      <c r="A382" s="9" t="s">
        <v>2614</v>
      </c>
      <c r="B382" s="9" t="str">
        <f t="shared" si="26"/>
        <v>20190606</v>
      </c>
      <c r="C382" s="9" t="s">
        <v>872</v>
      </c>
      <c r="D382" s="9" t="s">
        <v>2258</v>
      </c>
      <c r="E382" s="9" t="s">
        <v>459</v>
      </c>
      <c r="F382" s="9" t="s">
        <v>2592</v>
      </c>
      <c r="G382" s="9" t="s">
        <v>33</v>
      </c>
      <c r="H382" s="9" t="s">
        <v>26</v>
      </c>
      <c r="I382" s="9">
        <v>1</v>
      </c>
      <c r="J382" s="57">
        <v>12</v>
      </c>
      <c r="K382" s="25" t="str">
        <f>IF(F382="NA","0000",IF(F382="A04","0200",IF(F382="A03","0500",IF(F382="A02","0700",IF(OR(F382="A01",F382="A05"),"1000",ERROR)))))</f>
        <v>1000</v>
      </c>
      <c r="L382" s="25" t="str">
        <f t="shared" si="28"/>
        <v>060</v>
      </c>
      <c r="M382" s="25" t="str">
        <f t="shared" si="29"/>
        <v>00720</v>
      </c>
      <c r="N382" s="25">
        <v>7</v>
      </c>
      <c r="O382" s="46">
        <v>8</v>
      </c>
      <c r="P382" s="9" t="s">
        <v>2259</v>
      </c>
      <c r="Q382" s="60" t="s">
        <v>2259</v>
      </c>
      <c r="R382" s="9" t="str">
        <f t="shared" si="30"/>
        <v>033</v>
      </c>
      <c r="S382" s="9" t="s">
        <v>2615</v>
      </c>
      <c r="T382" s="9"/>
      <c r="U382" s="9"/>
      <c r="V382" s="9"/>
      <c r="W382" s="9">
        <f>I382/I370*100</f>
        <v>2.2222222222222223</v>
      </c>
      <c r="X382" s="9"/>
    </row>
    <row r="383" spans="1:24" x14ac:dyDescent="0.25">
      <c r="A383" s="9" t="s">
        <v>2616</v>
      </c>
      <c r="B383" s="9" t="str">
        <f t="shared" si="26"/>
        <v>20190625</v>
      </c>
      <c r="C383" s="9" t="s">
        <v>872</v>
      </c>
      <c r="D383" s="9" t="s">
        <v>2258</v>
      </c>
      <c r="E383" s="9" t="s">
        <v>23</v>
      </c>
      <c r="F383" s="9" t="s">
        <v>2592</v>
      </c>
      <c r="G383" s="9" t="s">
        <v>33</v>
      </c>
      <c r="H383" s="9" t="s">
        <v>26</v>
      </c>
      <c r="I383" s="9">
        <v>2</v>
      </c>
      <c r="J383" s="57">
        <v>24</v>
      </c>
      <c r="K383" s="25" t="str">
        <f>IF(F383="NA","0000",IF(F383="A04","0200",IF(F383="A03","0500",IF(F383="A02","0700",IF(OR(F383="A01",F383="A05"),"1000",ERROR)))))</f>
        <v>1000</v>
      </c>
      <c r="L383" s="25" t="str">
        <f t="shared" si="28"/>
        <v>060</v>
      </c>
      <c r="M383" s="25" t="str">
        <f t="shared" si="29"/>
        <v>01440</v>
      </c>
      <c r="N383" s="25">
        <v>7</v>
      </c>
      <c r="O383" s="46">
        <v>8</v>
      </c>
      <c r="P383" s="9" t="s">
        <v>2259</v>
      </c>
      <c r="Q383" s="60" t="s">
        <v>2259</v>
      </c>
      <c r="R383" s="9" t="str">
        <f t="shared" si="30"/>
        <v>035</v>
      </c>
      <c r="S383" s="9" t="s">
        <v>2617</v>
      </c>
      <c r="T383" s="9"/>
      <c r="U383" s="9"/>
      <c r="V383" s="9"/>
      <c r="W383" s="9">
        <f>I383/I369*100</f>
        <v>1.4388489208633095</v>
      </c>
      <c r="X383" s="9"/>
    </row>
    <row r="384" spans="1:24" x14ac:dyDescent="0.25">
      <c r="A384" s="9" t="s">
        <v>2618</v>
      </c>
      <c r="B384" s="9" t="str">
        <f t="shared" si="26"/>
        <v>20190625</v>
      </c>
      <c r="C384" s="9" t="s">
        <v>872</v>
      </c>
      <c r="D384" s="9" t="s">
        <v>2258</v>
      </c>
      <c r="E384" s="9" t="s">
        <v>459</v>
      </c>
      <c r="F384" s="9" t="s">
        <v>2592</v>
      </c>
      <c r="G384" s="9" t="s">
        <v>33</v>
      </c>
      <c r="H384" s="9" t="s">
        <v>26</v>
      </c>
      <c r="I384" s="9">
        <v>1</v>
      </c>
      <c r="J384" s="57">
        <v>24</v>
      </c>
      <c r="K384" s="25" t="str">
        <f>IF(F384="NA","0000",IF(F384="A04","0200",IF(F384="A03","0500",IF(F384="A02","0700",IF(OR(F384="A01",F384="A05"),"1000",ERROR)))))</f>
        <v>1000</v>
      </c>
      <c r="L384" s="25" t="str">
        <f t="shared" si="28"/>
        <v>060</v>
      </c>
      <c r="M384" s="25" t="str">
        <f t="shared" si="29"/>
        <v>01440</v>
      </c>
      <c r="N384" s="25">
        <v>7</v>
      </c>
      <c r="O384" s="46">
        <v>8</v>
      </c>
      <c r="P384" s="9" t="s">
        <v>2259</v>
      </c>
      <c r="Q384" s="60" t="s">
        <v>2259</v>
      </c>
      <c r="R384" s="9" t="str">
        <f t="shared" si="30"/>
        <v>037</v>
      </c>
      <c r="S384" s="9" t="s">
        <v>2619</v>
      </c>
      <c r="T384" s="9"/>
      <c r="U384" s="9"/>
      <c r="V384" s="9"/>
      <c r="W384" s="9">
        <f>I384/I370*100</f>
        <v>2.2222222222222223</v>
      </c>
      <c r="X384" s="9"/>
    </row>
    <row r="385" spans="1:24" x14ac:dyDescent="0.25">
      <c r="A385" s="9" t="s">
        <v>2620</v>
      </c>
      <c r="B385" s="9" t="str">
        <f t="shared" si="26"/>
        <v>20190627</v>
      </c>
      <c r="C385" s="9" t="s">
        <v>872</v>
      </c>
      <c r="D385" s="9" t="s">
        <v>2258</v>
      </c>
      <c r="E385" s="9" t="s">
        <v>23</v>
      </c>
      <c r="F385" s="9" t="s">
        <v>2592</v>
      </c>
      <c r="G385" s="9" t="s">
        <v>33</v>
      </c>
      <c r="H385" s="9" t="s">
        <v>26</v>
      </c>
      <c r="I385" s="9">
        <v>2</v>
      </c>
      <c r="J385" s="57">
        <v>48</v>
      </c>
      <c r="K385" s="25" t="str">
        <f>IF(F385="NA","0000",IF(F385="A04","0200",IF(F385="A03","0500",IF(F385="A02","0700",IF(OR(F385="A01",F385="A05"),"1000",ERROR)))))</f>
        <v>1000</v>
      </c>
      <c r="L385" s="25" t="str">
        <f t="shared" si="28"/>
        <v>060</v>
      </c>
      <c r="M385" s="25" t="str">
        <f t="shared" si="29"/>
        <v>02880</v>
      </c>
      <c r="N385" s="25">
        <v>7</v>
      </c>
      <c r="O385" s="46">
        <v>8</v>
      </c>
      <c r="P385" s="9" t="s">
        <v>2259</v>
      </c>
      <c r="Q385" s="60" t="s">
        <v>2259</v>
      </c>
      <c r="R385" s="9" t="str">
        <f t="shared" si="30"/>
        <v>039</v>
      </c>
      <c r="S385" s="9" t="s">
        <v>2621</v>
      </c>
      <c r="T385" s="9"/>
      <c r="U385" s="9"/>
      <c r="V385" s="9"/>
      <c r="W385" s="9">
        <f>I385/I369*100</f>
        <v>1.4388489208633095</v>
      </c>
      <c r="X385" s="9"/>
    </row>
    <row r="386" spans="1:24" x14ac:dyDescent="0.25">
      <c r="A386" s="9" t="s">
        <v>2622</v>
      </c>
      <c r="B386" s="9" t="str">
        <f t="shared" si="26"/>
        <v>20190627</v>
      </c>
      <c r="C386" s="9" t="s">
        <v>872</v>
      </c>
      <c r="D386" s="9" t="s">
        <v>2258</v>
      </c>
      <c r="E386" s="9" t="s">
        <v>459</v>
      </c>
      <c r="F386" s="9" t="s">
        <v>2592</v>
      </c>
      <c r="G386" s="9" t="s">
        <v>33</v>
      </c>
      <c r="H386" s="9" t="s">
        <v>26</v>
      </c>
      <c r="I386" s="9">
        <v>2</v>
      </c>
      <c r="J386" s="57">
        <v>48</v>
      </c>
      <c r="K386" s="25" t="str">
        <f>IF(F386="NA","0000",IF(F386="A04","0200",IF(F386="A03","0500",IF(F386="A02","0700",IF(OR(F386="A01",F386="A05"),"1000",ERROR)))))</f>
        <v>1000</v>
      </c>
      <c r="L386" s="25" t="str">
        <f t="shared" si="28"/>
        <v>060</v>
      </c>
      <c r="M386" s="25" t="str">
        <f t="shared" si="29"/>
        <v>02880</v>
      </c>
      <c r="N386" s="25">
        <v>7</v>
      </c>
      <c r="O386" s="46">
        <v>8</v>
      </c>
      <c r="P386" s="9" t="s">
        <v>2259</v>
      </c>
      <c r="Q386" s="60" t="s">
        <v>2259</v>
      </c>
      <c r="R386" s="9" t="str">
        <f t="shared" si="30"/>
        <v>041</v>
      </c>
      <c r="S386" s="9" t="s">
        <v>2623</v>
      </c>
      <c r="T386" s="9"/>
      <c r="U386" s="9"/>
      <c r="V386" s="9"/>
      <c r="W386" s="9">
        <f>I386/I370*100</f>
        <v>4.4444444444444446</v>
      </c>
      <c r="X386" s="9"/>
    </row>
    <row r="387" spans="1:24" x14ac:dyDescent="0.25">
      <c r="A387" s="9" t="s">
        <v>2624</v>
      </c>
      <c r="B387" s="9" t="str">
        <f t="shared" ref="B387:B450" si="31">LEFT(A387,8)</f>
        <v>20190709</v>
      </c>
      <c r="C387" s="9" t="s">
        <v>872</v>
      </c>
      <c r="D387" s="9" t="s">
        <v>2258</v>
      </c>
      <c r="E387" s="9" t="s">
        <v>23</v>
      </c>
      <c r="F387" s="9" t="s">
        <v>2592</v>
      </c>
      <c r="G387" s="9" t="s">
        <v>33</v>
      </c>
      <c r="H387" s="9" t="s">
        <v>26</v>
      </c>
      <c r="I387" s="9">
        <v>0</v>
      </c>
      <c r="J387" s="57">
        <v>168</v>
      </c>
      <c r="K387" s="25" t="str">
        <f>IF(F387="NA","0000",IF(F387="A04","0200",IF(F387="A03","0500",IF(F387="A02","0700",IF(OR(F387="A01",F387="A05"),"1000",ERROR)))))</f>
        <v>1000</v>
      </c>
      <c r="L387" s="25" t="str">
        <f t="shared" si="28"/>
        <v>060</v>
      </c>
      <c r="M387" s="25" t="str">
        <f t="shared" si="29"/>
        <v>10080</v>
      </c>
      <c r="N387" s="25">
        <v>7</v>
      </c>
      <c r="O387" s="46">
        <v>8</v>
      </c>
      <c r="P387" s="9" t="s">
        <v>2259</v>
      </c>
      <c r="Q387" s="60" t="s">
        <v>2259</v>
      </c>
      <c r="R387" s="9" t="str">
        <f t="shared" si="30"/>
        <v>043</v>
      </c>
      <c r="S387" s="9" t="s">
        <v>2625</v>
      </c>
      <c r="T387" s="9"/>
      <c r="U387" s="9"/>
      <c r="V387" s="9"/>
      <c r="W387" s="9">
        <f>I387/I369*100</f>
        <v>0</v>
      </c>
      <c r="X387" s="9"/>
    </row>
    <row r="388" spans="1:24" x14ac:dyDescent="0.25">
      <c r="A388" s="9" t="s">
        <v>2626</v>
      </c>
      <c r="B388" s="9" t="str">
        <f t="shared" si="31"/>
        <v>20190709</v>
      </c>
      <c r="C388" s="9" t="s">
        <v>872</v>
      </c>
      <c r="D388" s="9" t="s">
        <v>2258</v>
      </c>
      <c r="E388" s="9" t="s">
        <v>459</v>
      </c>
      <c r="F388" s="9" t="s">
        <v>2592</v>
      </c>
      <c r="G388" s="9" t="s">
        <v>33</v>
      </c>
      <c r="H388" s="9" t="s">
        <v>26</v>
      </c>
      <c r="I388" s="9">
        <v>0</v>
      </c>
      <c r="J388" s="57">
        <v>168</v>
      </c>
      <c r="K388" s="25" t="str">
        <f>IF(F388="NA","0000",IF(F388="A04","0200",IF(F388="A03","0500",IF(F388="A02","0700",IF(OR(F388="A01",F388="A05"),"1000",ERROR)))))</f>
        <v>1000</v>
      </c>
      <c r="L388" s="25" t="str">
        <f t="shared" si="28"/>
        <v>060</v>
      </c>
      <c r="M388" s="25" t="str">
        <f t="shared" si="29"/>
        <v>10080</v>
      </c>
      <c r="N388" s="25">
        <v>7</v>
      </c>
      <c r="O388" s="46">
        <v>8</v>
      </c>
      <c r="P388" s="9" t="s">
        <v>2259</v>
      </c>
      <c r="Q388" s="60" t="s">
        <v>2259</v>
      </c>
      <c r="R388" s="9" t="str">
        <f t="shared" si="30"/>
        <v>045</v>
      </c>
      <c r="S388" s="9" t="s">
        <v>2627</v>
      </c>
      <c r="T388" s="9"/>
      <c r="U388" s="9"/>
      <c r="V388" s="9"/>
      <c r="W388" s="9">
        <f>I388/I370*100</f>
        <v>0</v>
      </c>
      <c r="X388" s="9"/>
    </row>
    <row r="389" spans="1:24" x14ac:dyDescent="0.25">
      <c r="A389" s="9" t="s">
        <v>2628</v>
      </c>
      <c r="B389" s="9" t="str">
        <f t="shared" si="31"/>
        <v>20190710</v>
      </c>
      <c r="C389" s="9" t="s">
        <v>872</v>
      </c>
      <c r="D389" s="9" t="s">
        <v>2258</v>
      </c>
      <c r="E389" s="9" t="s">
        <v>23</v>
      </c>
      <c r="F389" s="9" t="s">
        <v>24</v>
      </c>
      <c r="G389" s="9" t="s">
        <v>25</v>
      </c>
      <c r="H389" s="9" t="s">
        <v>26</v>
      </c>
      <c r="I389" s="9">
        <v>0</v>
      </c>
      <c r="J389" s="57" t="s">
        <v>24</v>
      </c>
      <c r="K389" s="25" t="str">
        <f>IF(F389="NA","0000",IF(F389="A04","0200",IF(F389="A03","0500",IF(F389="A02","0700",IF(OR(F389="A01",F389="A05"),"1000",ERROR)))))</f>
        <v>0000</v>
      </c>
      <c r="L389" s="25" t="str">
        <f t="shared" si="28"/>
        <v>000</v>
      </c>
      <c r="M389" s="25" t="str">
        <f t="shared" si="29"/>
        <v>00000</v>
      </c>
      <c r="N389" s="25">
        <v>7</v>
      </c>
      <c r="O389" s="46">
        <v>9</v>
      </c>
      <c r="P389" s="9" t="s">
        <v>2259</v>
      </c>
      <c r="Q389" s="60" t="s">
        <v>2259</v>
      </c>
      <c r="R389" s="9" t="str">
        <f t="shared" si="30"/>
        <v>047</v>
      </c>
      <c r="S389" s="9" t="s">
        <v>2629</v>
      </c>
      <c r="T389" s="1"/>
      <c r="U389" s="1"/>
      <c r="V389" s="1"/>
      <c r="W389" s="9"/>
      <c r="X389" s="9"/>
    </row>
    <row r="390" spans="1:24" x14ac:dyDescent="0.25">
      <c r="A390" s="9" t="s">
        <v>2630</v>
      </c>
      <c r="B390" s="9" t="str">
        <f t="shared" si="31"/>
        <v>20190710</v>
      </c>
      <c r="C390" s="9" t="s">
        <v>872</v>
      </c>
      <c r="D390" s="9" t="s">
        <v>2258</v>
      </c>
      <c r="E390" s="9" t="s">
        <v>459</v>
      </c>
      <c r="F390" s="9" t="s">
        <v>24</v>
      </c>
      <c r="G390" s="9" t="s">
        <v>25</v>
      </c>
      <c r="H390" s="9" t="s">
        <v>26</v>
      </c>
      <c r="I390" s="9">
        <v>0</v>
      </c>
      <c r="J390" s="57" t="s">
        <v>24</v>
      </c>
      <c r="K390" s="25" t="str">
        <f>IF(F390="NA","0000",IF(F390="A04","0200",IF(F390="A03","0500",IF(F390="A02","0700",IF(OR(F390="A01",F390="A05"),"1000",ERROR)))))</f>
        <v>0000</v>
      </c>
      <c r="L390" s="25" t="str">
        <f t="shared" si="28"/>
        <v>000</v>
      </c>
      <c r="M390" s="25" t="str">
        <f t="shared" si="29"/>
        <v>00000</v>
      </c>
      <c r="N390" s="25">
        <v>7</v>
      </c>
      <c r="O390" s="46">
        <v>9</v>
      </c>
      <c r="P390" s="9" t="s">
        <v>2259</v>
      </c>
      <c r="Q390" s="60" t="s">
        <v>2259</v>
      </c>
      <c r="R390" s="9" t="str">
        <f t="shared" si="30"/>
        <v>049</v>
      </c>
      <c r="S390" s="9" t="s">
        <v>2631</v>
      </c>
      <c r="T390" s="1"/>
      <c r="U390" s="1"/>
      <c r="V390" s="1"/>
      <c r="W390" s="9"/>
      <c r="X390" s="9"/>
    </row>
    <row r="391" spans="1:24" x14ac:dyDescent="0.25">
      <c r="A391" s="9" t="s">
        <v>2632</v>
      </c>
      <c r="B391" s="9" t="str">
        <f t="shared" si="31"/>
        <v>20190710</v>
      </c>
      <c r="C391" s="9" t="s">
        <v>872</v>
      </c>
      <c r="D391" s="9" t="s">
        <v>2258</v>
      </c>
      <c r="E391" s="9" t="s">
        <v>23</v>
      </c>
      <c r="F391" s="9" t="s">
        <v>277</v>
      </c>
      <c r="G391" s="9" t="s">
        <v>33</v>
      </c>
      <c r="H391" s="9" t="s">
        <v>26</v>
      </c>
      <c r="I391" s="9">
        <v>202</v>
      </c>
      <c r="J391" s="57" t="s">
        <v>24</v>
      </c>
      <c r="K391" s="25" t="str">
        <f>IF(F391="NA","0000",IF(F391="A04","0200",IF(F391="A03","0500",IF(F391="A02","0700",IF(OR(F391="A01",F391="A05"),"1000",ERROR)))))</f>
        <v>1000</v>
      </c>
      <c r="L391" s="25" t="str">
        <f t="shared" si="28"/>
        <v>060</v>
      </c>
      <c r="M391" s="25" t="str">
        <f t="shared" si="29"/>
        <v>00000</v>
      </c>
      <c r="N391" s="25">
        <v>7</v>
      </c>
      <c r="O391" s="46">
        <v>9</v>
      </c>
      <c r="P391" s="9" t="s">
        <v>2259</v>
      </c>
      <c r="Q391" s="60" t="s">
        <v>2259</v>
      </c>
      <c r="R391" s="9" t="str">
        <f t="shared" si="30"/>
        <v>051</v>
      </c>
      <c r="S391" s="9" t="s">
        <v>2633</v>
      </c>
      <c r="T391" s="1"/>
      <c r="U391" s="1"/>
      <c r="V391" s="1"/>
      <c r="W391" s="9"/>
      <c r="X391" s="9"/>
    </row>
    <row r="392" spans="1:24" x14ac:dyDescent="0.25">
      <c r="A392" s="9" t="s">
        <v>2634</v>
      </c>
      <c r="B392" s="9" t="str">
        <f t="shared" si="31"/>
        <v>20190710</v>
      </c>
      <c r="C392" s="9" t="s">
        <v>872</v>
      </c>
      <c r="D392" s="9" t="s">
        <v>2258</v>
      </c>
      <c r="E392" s="9" t="s">
        <v>23</v>
      </c>
      <c r="F392" s="9" t="s">
        <v>277</v>
      </c>
      <c r="G392" s="9" t="s">
        <v>33</v>
      </c>
      <c r="H392" s="9" t="s">
        <v>26</v>
      </c>
      <c r="I392" s="9">
        <v>110</v>
      </c>
      <c r="J392" s="57" t="s">
        <v>24</v>
      </c>
      <c r="K392" s="25" t="str">
        <f>IF(F392="NA","0000",IF(F392="A04","0200",IF(F392="A03","0500",IF(F392="A02","0700",IF(OR(F392="A01",F392="A05"),"1000",ERROR)))))</f>
        <v>1000</v>
      </c>
      <c r="L392" s="25" t="str">
        <f t="shared" si="28"/>
        <v>060</v>
      </c>
      <c r="M392" s="25" t="str">
        <f t="shared" si="29"/>
        <v>00000</v>
      </c>
      <c r="N392" s="25">
        <v>7</v>
      </c>
      <c r="O392" s="46">
        <v>9</v>
      </c>
      <c r="P392" s="9" t="s">
        <v>2259</v>
      </c>
      <c r="Q392" s="60" t="s">
        <v>2259</v>
      </c>
      <c r="R392" s="9" t="str">
        <f t="shared" si="30"/>
        <v>053</v>
      </c>
      <c r="S392" s="9" t="s">
        <v>2635</v>
      </c>
      <c r="T392" s="1"/>
      <c r="U392" s="1"/>
      <c r="V392" s="1"/>
      <c r="W392" s="9">
        <f>I392/I392*100</f>
        <v>100</v>
      </c>
      <c r="X392" s="9"/>
    </row>
    <row r="393" spans="1:24" x14ac:dyDescent="0.25">
      <c r="A393" s="9" t="s">
        <v>2636</v>
      </c>
      <c r="B393" s="9" t="str">
        <f t="shared" si="31"/>
        <v>20190710</v>
      </c>
      <c r="C393" s="9" t="s">
        <v>872</v>
      </c>
      <c r="D393" s="9" t="s">
        <v>2258</v>
      </c>
      <c r="E393" s="9" t="s">
        <v>459</v>
      </c>
      <c r="F393" s="9" t="s">
        <v>277</v>
      </c>
      <c r="G393" s="9" t="s">
        <v>33</v>
      </c>
      <c r="H393" s="9" t="s">
        <v>26</v>
      </c>
      <c r="I393" s="9">
        <v>52</v>
      </c>
      <c r="J393" s="57">
        <v>0</v>
      </c>
      <c r="K393" s="25" t="str">
        <f>IF(F393="NA","0000",IF(F393="A04","0200",IF(F393="A03","0500",IF(F393="A02","0700",IF(OR(F393="A01",F393="A05"),"1000",ERROR)))))</f>
        <v>1000</v>
      </c>
      <c r="L393" s="25" t="str">
        <f t="shared" si="28"/>
        <v>060</v>
      </c>
      <c r="M393" s="25" t="str">
        <f t="shared" si="29"/>
        <v>00000</v>
      </c>
      <c r="N393" s="25">
        <v>7</v>
      </c>
      <c r="O393" s="46">
        <v>9</v>
      </c>
      <c r="P393" s="9" t="s">
        <v>2259</v>
      </c>
      <c r="Q393" s="60" t="s">
        <v>2259</v>
      </c>
      <c r="R393" s="9" t="str">
        <f t="shared" si="30"/>
        <v>055</v>
      </c>
      <c r="S393" s="9" t="s">
        <v>2637</v>
      </c>
      <c r="T393" s="1">
        <f>I393-I390</f>
        <v>52</v>
      </c>
      <c r="U393" s="1">
        <f>I391-I389</f>
        <v>202</v>
      </c>
      <c r="V393" s="1">
        <f>T393/U393</f>
        <v>0.25742574257425743</v>
      </c>
      <c r="W393" s="9">
        <f>I393/I393*100</f>
        <v>100</v>
      </c>
      <c r="X393" s="9"/>
    </row>
    <row r="394" spans="1:24" x14ac:dyDescent="0.25">
      <c r="A394" s="9" t="s">
        <v>2638</v>
      </c>
      <c r="B394" s="9" t="str">
        <f t="shared" si="31"/>
        <v>20190710</v>
      </c>
      <c r="C394" s="9" t="s">
        <v>872</v>
      </c>
      <c r="D394" s="9" t="s">
        <v>2258</v>
      </c>
      <c r="E394" s="9" t="s">
        <v>23</v>
      </c>
      <c r="F394" s="9" t="s">
        <v>2592</v>
      </c>
      <c r="G394" s="9" t="s">
        <v>33</v>
      </c>
      <c r="H394" s="9" t="s">
        <v>26</v>
      </c>
      <c r="I394" s="9">
        <v>108</v>
      </c>
      <c r="J394" s="57">
        <v>0.5</v>
      </c>
      <c r="K394" s="25" t="str">
        <f>IF(F394="NA","0000",IF(F394="A04","0200",IF(F394="A03","0500",IF(F394="A02","0700",IF(OR(F394="A01",F394="A05"),"1000",ERROR)))))</f>
        <v>1000</v>
      </c>
      <c r="L394" s="25" t="str">
        <f t="shared" si="28"/>
        <v>060</v>
      </c>
      <c r="M394" s="25" t="str">
        <f t="shared" si="29"/>
        <v>00030</v>
      </c>
      <c r="N394" s="25">
        <v>7</v>
      </c>
      <c r="O394" s="46">
        <v>9</v>
      </c>
      <c r="P394" s="9" t="s">
        <v>2259</v>
      </c>
      <c r="Q394" s="60" t="s">
        <v>2259</v>
      </c>
      <c r="R394" s="9" t="str">
        <f t="shared" si="30"/>
        <v>057</v>
      </c>
      <c r="S394" s="9" t="s">
        <v>2639</v>
      </c>
      <c r="T394" s="9"/>
      <c r="U394" s="9"/>
      <c r="V394" s="9"/>
      <c r="W394" s="9">
        <f>I394/I392*100</f>
        <v>98.181818181818187</v>
      </c>
      <c r="X394" s="9"/>
    </row>
    <row r="395" spans="1:24" x14ac:dyDescent="0.25">
      <c r="A395" s="9" t="s">
        <v>2640</v>
      </c>
      <c r="B395" s="9" t="str">
        <f t="shared" si="31"/>
        <v>20190710</v>
      </c>
      <c r="C395" s="9" t="s">
        <v>872</v>
      </c>
      <c r="D395" s="9" t="s">
        <v>2258</v>
      </c>
      <c r="E395" s="9" t="s">
        <v>459</v>
      </c>
      <c r="F395" s="9" t="s">
        <v>2592</v>
      </c>
      <c r="G395" s="9" t="s">
        <v>33</v>
      </c>
      <c r="H395" s="9" t="s">
        <v>26</v>
      </c>
      <c r="I395" s="9">
        <v>41</v>
      </c>
      <c r="J395" s="57">
        <v>0.5</v>
      </c>
      <c r="K395" s="25" t="str">
        <f>IF(F395="NA","0000",IF(F395="A04","0200",IF(F395="A03","0500",IF(F395="A02","0700",IF(OR(F395="A01",F395="A05"),"1000",ERROR)))))</f>
        <v>1000</v>
      </c>
      <c r="L395" s="25" t="str">
        <f t="shared" si="28"/>
        <v>060</v>
      </c>
      <c r="M395" s="25" t="str">
        <f t="shared" si="29"/>
        <v>00030</v>
      </c>
      <c r="N395" s="25">
        <v>7</v>
      </c>
      <c r="O395" s="46">
        <v>9</v>
      </c>
      <c r="P395" s="9" t="s">
        <v>2259</v>
      </c>
      <c r="Q395" s="60" t="s">
        <v>2259</v>
      </c>
      <c r="R395" s="9" t="str">
        <f t="shared" si="30"/>
        <v>059</v>
      </c>
      <c r="S395" s="9" t="s">
        <v>2641</v>
      </c>
      <c r="T395" s="9"/>
      <c r="U395" s="9"/>
      <c r="V395" s="9"/>
      <c r="W395" s="9">
        <f>I395/I393*100</f>
        <v>78.84615384615384</v>
      </c>
      <c r="X395" s="9"/>
    </row>
    <row r="396" spans="1:24" x14ac:dyDescent="0.25">
      <c r="A396" s="9" t="s">
        <v>2642</v>
      </c>
      <c r="B396" s="9" t="str">
        <f t="shared" si="31"/>
        <v>20190710</v>
      </c>
      <c r="C396" s="9" t="s">
        <v>872</v>
      </c>
      <c r="D396" s="9" t="s">
        <v>2258</v>
      </c>
      <c r="E396" s="9" t="s">
        <v>23</v>
      </c>
      <c r="F396" s="9" t="s">
        <v>2592</v>
      </c>
      <c r="G396" s="9" t="s">
        <v>33</v>
      </c>
      <c r="H396" s="9" t="s">
        <v>26</v>
      </c>
      <c r="I396" s="9">
        <v>92</v>
      </c>
      <c r="J396" s="57">
        <v>1</v>
      </c>
      <c r="K396" s="25" t="str">
        <f>IF(F396="NA","0000",IF(F396="A04","0200",IF(F396="A03","0500",IF(F396="A02","0700",IF(OR(F396="A01",F396="A05"),"1000",ERROR)))))</f>
        <v>1000</v>
      </c>
      <c r="L396" s="25" t="str">
        <f t="shared" si="28"/>
        <v>060</v>
      </c>
      <c r="M396" s="25" t="str">
        <f t="shared" si="29"/>
        <v>00060</v>
      </c>
      <c r="N396" s="25">
        <v>7</v>
      </c>
      <c r="O396" s="46">
        <v>9</v>
      </c>
      <c r="P396" s="9" t="s">
        <v>2259</v>
      </c>
      <c r="Q396" s="60" t="s">
        <v>2259</v>
      </c>
      <c r="R396" s="9" t="str">
        <f t="shared" si="30"/>
        <v>061</v>
      </c>
      <c r="S396" s="9" t="s">
        <v>2643</v>
      </c>
      <c r="T396" s="9"/>
      <c r="U396" s="9"/>
      <c r="V396" s="9"/>
      <c r="W396" s="9">
        <f>I396/I392*100</f>
        <v>83.636363636363626</v>
      </c>
      <c r="X396" s="9"/>
    </row>
    <row r="397" spans="1:24" x14ac:dyDescent="0.25">
      <c r="A397" s="9" t="s">
        <v>2644</v>
      </c>
      <c r="B397" s="9" t="str">
        <f t="shared" si="31"/>
        <v>20190710</v>
      </c>
      <c r="C397" s="9" t="s">
        <v>872</v>
      </c>
      <c r="D397" s="9" t="s">
        <v>2258</v>
      </c>
      <c r="E397" s="9" t="s">
        <v>459</v>
      </c>
      <c r="F397" s="9" t="s">
        <v>2592</v>
      </c>
      <c r="G397" s="9" t="s">
        <v>33</v>
      </c>
      <c r="H397" s="9" t="s">
        <v>26</v>
      </c>
      <c r="I397" s="9">
        <v>62</v>
      </c>
      <c r="J397" s="57">
        <v>1</v>
      </c>
      <c r="K397" s="25" t="str">
        <f>IF(F397="NA","0000",IF(F397="A04","0200",IF(F397="A03","0500",IF(F397="A02","0700",IF(OR(F397="A01",F397="A05"),"1000",ERROR)))))</f>
        <v>1000</v>
      </c>
      <c r="L397" s="25" t="str">
        <f t="shared" si="28"/>
        <v>060</v>
      </c>
      <c r="M397" s="25" t="str">
        <f t="shared" si="29"/>
        <v>00060</v>
      </c>
      <c r="N397" s="25">
        <v>7</v>
      </c>
      <c r="O397" s="46">
        <v>9</v>
      </c>
      <c r="P397" s="9" t="s">
        <v>2259</v>
      </c>
      <c r="Q397" s="60" t="s">
        <v>2259</v>
      </c>
      <c r="R397" s="9" t="str">
        <f t="shared" si="30"/>
        <v>063</v>
      </c>
      <c r="S397" s="9" t="s">
        <v>2645</v>
      </c>
      <c r="T397" s="9"/>
      <c r="U397" s="9"/>
      <c r="V397" s="9"/>
      <c r="W397" s="9">
        <f>I397/I393*100</f>
        <v>119.23076923076923</v>
      </c>
      <c r="X397" s="9"/>
    </row>
    <row r="398" spans="1:24" x14ac:dyDescent="0.25">
      <c r="A398" s="9" t="s">
        <v>2646</v>
      </c>
      <c r="B398" s="9" t="str">
        <f t="shared" si="31"/>
        <v>20190715</v>
      </c>
      <c r="C398" s="9" t="s">
        <v>872</v>
      </c>
      <c r="D398" s="9" t="s">
        <v>2258</v>
      </c>
      <c r="E398" s="9" t="s">
        <v>23</v>
      </c>
      <c r="F398" s="9" t="s">
        <v>2592</v>
      </c>
      <c r="G398" s="9" t="s">
        <v>33</v>
      </c>
      <c r="H398" s="9" t="s">
        <v>26</v>
      </c>
      <c r="I398" s="9">
        <v>5</v>
      </c>
      <c r="J398" s="57">
        <v>24</v>
      </c>
      <c r="K398" s="25" t="str">
        <f>IF(F398="NA","0000",IF(F398="A04","0200",IF(F398="A03","0500",IF(F398="A02","0700",IF(OR(F398="A01",F398="A05"),"1000",ERROR)))))</f>
        <v>1000</v>
      </c>
      <c r="L398" s="25" t="str">
        <f t="shared" si="28"/>
        <v>060</v>
      </c>
      <c r="M398" s="25" t="str">
        <f t="shared" si="29"/>
        <v>01440</v>
      </c>
      <c r="N398" s="25">
        <v>7</v>
      </c>
      <c r="O398" s="46">
        <v>9</v>
      </c>
      <c r="P398" s="9" t="s">
        <v>2259</v>
      </c>
      <c r="Q398" s="60" t="s">
        <v>2259</v>
      </c>
      <c r="R398" s="9" t="str">
        <f t="shared" si="30"/>
        <v>081</v>
      </c>
      <c r="S398" s="9" t="s">
        <v>2647</v>
      </c>
      <c r="T398" s="9"/>
      <c r="U398" s="9"/>
      <c r="V398" s="9"/>
      <c r="W398" s="9">
        <f>I398/I392*100</f>
        <v>4.5454545454545459</v>
      </c>
      <c r="X398" s="9"/>
    </row>
    <row r="399" spans="1:24" x14ac:dyDescent="0.25">
      <c r="A399" s="9" t="s">
        <v>2648</v>
      </c>
      <c r="B399" s="9" t="str">
        <f t="shared" si="31"/>
        <v>20190715</v>
      </c>
      <c r="C399" s="9" t="s">
        <v>872</v>
      </c>
      <c r="D399" s="9" t="s">
        <v>2258</v>
      </c>
      <c r="E399" s="9" t="s">
        <v>459</v>
      </c>
      <c r="F399" s="9" t="s">
        <v>2592</v>
      </c>
      <c r="G399" s="9" t="s">
        <v>33</v>
      </c>
      <c r="H399" s="9" t="s">
        <v>26</v>
      </c>
      <c r="I399" s="9">
        <v>10</v>
      </c>
      <c r="J399" s="57">
        <v>24</v>
      </c>
      <c r="K399" s="25" t="str">
        <f>IF(F399="NA","0000",IF(F399="A04","0200",IF(F399="A03","0500",IF(F399="A02","0700",IF(OR(F399="A01",F399="A05"),"1000",ERROR)))))</f>
        <v>1000</v>
      </c>
      <c r="L399" s="25" t="str">
        <f t="shared" si="28"/>
        <v>060</v>
      </c>
      <c r="M399" s="25" t="str">
        <f t="shared" si="29"/>
        <v>01440</v>
      </c>
      <c r="N399" s="25">
        <v>7</v>
      </c>
      <c r="O399" s="46">
        <v>9</v>
      </c>
      <c r="P399" s="9" t="s">
        <v>2259</v>
      </c>
      <c r="Q399" s="60" t="s">
        <v>2259</v>
      </c>
      <c r="R399" s="9" t="str">
        <f t="shared" si="30"/>
        <v>083</v>
      </c>
      <c r="S399" s="9" t="s">
        <v>2649</v>
      </c>
      <c r="T399" s="9"/>
      <c r="U399" s="9"/>
      <c r="V399" s="9"/>
      <c r="W399" s="9">
        <f>I399/I393*100</f>
        <v>19.230769230769234</v>
      </c>
      <c r="X399" s="9"/>
    </row>
    <row r="400" spans="1:24" x14ac:dyDescent="0.25">
      <c r="A400" s="9" t="s">
        <v>2650</v>
      </c>
      <c r="B400" s="9" t="str">
        <f t="shared" si="31"/>
        <v>20190723</v>
      </c>
      <c r="C400" s="9" t="s">
        <v>872</v>
      </c>
      <c r="D400" s="9" t="s">
        <v>2258</v>
      </c>
      <c r="E400" s="9" t="s">
        <v>23</v>
      </c>
      <c r="F400" s="9" t="s">
        <v>24</v>
      </c>
      <c r="G400" s="9" t="s">
        <v>25</v>
      </c>
      <c r="H400" s="9" t="s">
        <v>26</v>
      </c>
      <c r="I400" s="9">
        <v>0</v>
      </c>
      <c r="J400" s="57" t="s">
        <v>24</v>
      </c>
      <c r="K400" s="25" t="str">
        <f>IF(F400="NA","0000",IF(F400="A04","0200",IF(F400="A03","0500",IF(F400="A02","0700",IF(OR(F400="A01",F400="A05"),"1000",ERROR)))))</f>
        <v>0000</v>
      </c>
      <c r="L400" s="25" t="str">
        <f t="shared" si="28"/>
        <v>000</v>
      </c>
      <c r="M400" s="25" t="str">
        <f t="shared" si="29"/>
        <v>00000</v>
      </c>
      <c r="N400" s="25">
        <v>7</v>
      </c>
      <c r="O400" s="46">
        <v>10</v>
      </c>
      <c r="P400" s="9" t="s">
        <v>2259</v>
      </c>
      <c r="Q400" s="60" t="s">
        <v>2259</v>
      </c>
      <c r="R400" s="9" t="str">
        <f t="shared" si="30"/>
        <v>093</v>
      </c>
      <c r="S400" s="9" t="s">
        <v>2651</v>
      </c>
      <c r="T400" s="9"/>
      <c r="U400" s="9"/>
      <c r="V400" s="9"/>
      <c r="W400" s="9"/>
      <c r="X400" s="9"/>
    </row>
    <row r="401" spans="1:24" x14ac:dyDescent="0.25">
      <c r="A401" s="9" t="s">
        <v>2652</v>
      </c>
      <c r="B401" s="9" t="str">
        <f t="shared" si="31"/>
        <v>20190723</v>
      </c>
      <c r="C401" s="9" t="s">
        <v>872</v>
      </c>
      <c r="D401" s="9" t="s">
        <v>2258</v>
      </c>
      <c r="E401" s="9" t="s">
        <v>459</v>
      </c>
      <c r="F401" s="9" t="s">
        <v>24</v>
      </c>
      <c r="G401" s="9" t="s">
        <v>25</v>
      </c>
      <c r="H401" s="9" t="s">
        <v>26</v>
      </c>
      <c r="I401" s="9">
        <v>0</v>
      </c>
      <c r="J401" s="57" t="s">
        <v>24</v>
      </c>
      <c r="K401" s="25" t="str">
        <f>IF(F401="NA","0000",IF(F401="A04","0200",IF(F401="A03","0500",IF(F401="A02","0700",IF(OR(F401="A01",F401="A05"),"1000",ERROR)))))</f>
        <v>0000</v>
      </c>
      <c r="L401" s="25" t="str">
        <f t="shared" si="28"/>
        <v>000</v>
      </c>
      <c r="M401" s="25" t="str">
        <f t="shared" si="29"/>
        <v>00000</v>
      </c>
      <c r="N401" s="25">
        <v>7</v>
      </c>
      <c r="O401" s="46">
        <v>10</v>
      </c>
      <c r="P401" s="9" t="s">
        <v>2259</v>
      </c>
      <c r="Q401" s="60" t="s">
        <v>2259</v>
      </c>
      <c r="R401" s="9" t="str">
        <f t="shared" si="30"/>
        <v>094</v>
      </c>
      <c r="S401" s="9" t="s">
        <v>2653</v>
      </c>
      <c r="T401" s="9"/>
      <c r="U401" s="9"/>
      <c r="V401" s="9"/>
      <c r="W401" s="9"/>
      <c r="X401" s="9"/>
    </row>
    <row r="402" spans="1:24" x14ac:dyDescent="0.25">
      <c r="A402" s="9" t="s">
        <v>2654</v>
      </c>
      <c r="B402" s="9" t="str">
        <f t="shared" si="31"/>
        <v>20190723</v>
      </c>
      <c r="C402" s="9" t="s">
        <v>872</v>
      </c>
      <c r="D402" s="9" t="s">
        <v>2258</v>
      </c>
      <c r="E402" s="9" t="s">
        <v>23</v>
      </c>
      <c r="F402" s="9" t="s">
        <v>277</v>
      </c>
      <c r="G402" s="9" t="s">
        <v>33</v>
      </c>
      <c r="H402" s="9" t="s">
        <v>26</v>
      </c>
      <c r="I402" s="9">
        <v>111</v>
      </c>
      <c r="J402" s="57" t="s">
        <v>24</v>
      </c>
      <c r="K402" s="25" t="str">
        <f>IF(F402="NA","0000",IF(F402="A04","0200",IF(F402="A03","0500",IF(F402="A02","0700",IF(OR(F402="A01",F402="A05"),"1000",ERROR)))))</f>
        <v>1000</v>
      </c>
      <c r="L402" s="25" t="str">
        <f t="shared" si="28"/>
        <v>060</v>
      </c>
      <c r="M402" s="25" t="str">
        <f t="shared" si="29"/>
        <v>00000</v>
      </c>
      <c r="N402" s="25">
        <v>7</v>
      </c>
      <c r="O402" s="46">
        <v>10</v>
      </c>
      <c r="P402" s="9" t="s">
        <v>2259</v>
      </c>
      <c r="Q402" s="60" t="s">
        <v>2259</v>
      </c>
      <c r="R402" s="9" t="str">
        <f t="shared" si="30"/>
        <v>095</v>
      </c>
      <c r="S402" s="9" t="s">
        <v>2655</v>
      </c>
      <c r="T402" s="9"/>
      <c r="U402" s="9"/>
      <c r="V402" s="9"/>
      <c r="W402" s="9"/>
      <c r="X402" s="9"/>
    </row>
    <row r="403" spans="1:24" x14ac:dyDescent="0.25">
      <c r="A403" s="9" t="s">
        <v>2656</v>
      </c>
      <c r="B403" s="9" t="str">
        <f t="shared" si="31"/>
        <v>20190723</v>
      </c>
      <c r="C403" s="9" t="s">
        <v>872</v>
      </c>
      <c r="D403" s="9" t="s">
        <v>2258</v>
      </c>
      <c r="E403" s="9" t="s">
        <v>23</v>
      </c>
      <c r="F403" s="9" t="s">
        <v>277</v>
      </c>
      <c r="G403" s="9" t="s">
        <v>33</v>
      </c>
      <c r="H403" s="9" t="s">
        <v>26</v>
      </c>
      <c r="I403" s="9">
        <v>73</v>
      </c>
      <c r="J403" s="57" t="s">
        <v>24</v>
      </c>
      <c r="K403" s="25" t="str">
        <f>IF(F403="NA","0000",IF(F403="A04","0200",IF(F403="A03","0500",IF(F403="A02","0700",IF(OR(F403="A01",F403="A05"),"1000",ERROR)))))</f>
        <v>1000</v>
      </c>
      <c r="L403" s="25" t="str">
        <f t="shared" si="28"/>
        <v>060</v>
      </c>
      <c r="M403" s="25" t="str">
        <f t="shared" si="29"/>
        <v>00000</v>
      </c>
      <c r="N403" s="25">
        <v>7</v>
      </c>
      <c r="O403" s="46">
        <v>10</v>
      </c>
      <c r="P403" s="9" t="s">
        <v>2259</v>
      </c>
      <c r="Q403" s="60" t="s">
        <v>2259</v>
      </c>
      <c r="R403" s="9" t="str">
        <f t="shared" si="30"/>
        <v>096</v>
      </c>
      <c r="S403" s="9" t="s">
        <v>2657</v>
      </c>
      <c r="T403" s="9"/>
      <c r="U403" s="9"/>
      <c r="V403" s="9"/>
      <c r="W403" s="9">
        <f>I403/I403*100</f>
        <v>100</v>
      </c>
      <c r="X403" s="9"/>
    </row>
    <row r="404" spans="1:24" x14ac:dyDescent="0.25">
      <c r="A404" s="9" t="s">
        <v>2658</v>
      </c>
      <c r="B404" s="9" t="str">
        <f t="shared" si="31"/>
        <v>20190723</v>
      </c>
      <c r="C404" s="9" t="s">
        <v>872</v>
      </c>
      <c r="D404" s="9" t="s">
        <v>2258</v>
      </c>
      <c r="E404" s="9" t="s">
        <v>459</v>
      </c>
      <c r="F404" s="9" t="s">
        <v>277</v>
      </c>
      <c r="G404" s="9" t="s">
        <v>33</v>
      </c>
      <c r="H404" s="9" t="s">
        <v>26</v>
      </c>
      <c r="I404" s="9">
        <v>36</v>
      </c>
      <c r="J404" s="57">
        <v>0</v>
      </c>
      <c r="K404" s="25" t="str">
        <f>IF(F404="NA","0000",IF(F404="A04","0200",IF(F404="A03","0500",IF(F404="A02","0700",IF(OR(F404="A01",F404="A05"),"1000",ERROR)))))</f>
        <v>1000</v>
      </c>
      <c r="L404" s="25" t="str">
        <f t="shared" si="28"/>
        <v>060</v>
      </c>
      <c r="M404" s="25" t="str">
        <f t="shared" si="29"/>
        <v>00000</v>
      </c>
      <c r="N404" s="25">
        <v>7</v>
      </c>
      <c r="O404" s="46">
        <v>10</v>
      </c>
      <c r="P404" s="9" t="s">
        <v>2259</v>
      </c>
      <c r="Q404" s="60" t="s">
        <v>2259</v>
      </c>
      <c r="R404" s="9" t="str">
        <f t="shared" si="30"/>
        <v>097</v>
      </c>
      <c r="S404" s="9" t="s">
        <v>2659</v>
      </c>
      <c r="T404" s="1">
        <f>I404-I401</f>
        <v>36</v>
      </c>
      <c r="U404" s="1">
        <f>I402-I400</f>
        <v>111</v>
      </c>
      <c r="V404" s="1">
        <f>T404/U404</f>
        <v>0.32432432432432434</v>
      </c>
      <c r="W404" s="9">
        <f>I404/I404*100</f>
        <v>100</v>
      </c>
      <c r="X404" s="9"/>
    </row>
    <row r="405" spans="1:24" x14ac:dyDescent="0.25">
      <c r="A405" s="9" t="s">
        <v>2660</v>
      </c>
      <c r="B405" s="9" t="str">
        <f t="shared" si="31"/>
        <v>20190723</v>
      </c>
      <c r="C405" s="9" t="s">
        <v>872</v>
      </c>
      <c r="D405" s="9" t="s">
        <v>2258</v>
      </c>
      <c r="E405" s="9" t="s">
        <v>23</v>
      </c>
      <c r="F405" s="9" t="s">
        <v>2592</v>
      </c>
      <c r="G405" s="9" t="s">
        <v>25</v>
      </c>
      <c r="H405" s="9" t="s">
        <v>26</v>
      </c>
      <c r="I405" s="9">
        <v>63</v>
      </c>
      <c r="J405" s="57">
        <v>0.5</v>
      </c>
      <c r="K405" s="25" t="str">
        <f>IF(F405="NA","0000",IF(F405="A04","0200",IF(F405="A03","0500",IF(F405="A02","0700",IF(OR(F405="A01",F405="A05"),"1000",ERROR)))))</f>
        <v>1000</v>
      </c>
      <c r="L405" s="25" t="str">
        <f t="shared" si="28"/>
        <v>060</v>
      </c>
      <c r="M405" s="25" t="str">
        <f t="shared" si="29"/>
        <v>00030</v>
      </c>
      <c r="N405" s="25">
        <v>7</v>
      </c>
      <c r="O405" s="46">
        <v>10</v>
      </c>
      <c r="P405" s="9" t="s">
        <v>2259</v>
      </c>
      <c r="Q405" s="60" t="s">
        <v>2259</v>
      </c>
      <c r="R405" s="9" t="str">
        <f t="shared" si="30"/>
        <v>098</v>
      </c>
      <c r="S405" s="9" t="s">
        <v>2661</v>
      </c>
      <c r="T405" s="9"/>
      <c r="U405" s="9"/>
      <c r="V405" s="9"/>
      <c r="W405" s="9">
        <f>I405/I403*100</f>
        <v>86.301369863013704</v>
      </c>
      <c r="X405" s="9"/>
    </row>
    <row r="406" spans="1:24" x14ac:dyDescent="0.25">
      <c r="A406" s="9" t="s">
        <v>2662</v>
      </c>
      <c r="B406" s="9" t="str">
        <f t="shared" si="31"/>
        <v>20190723</v>
      </c>
      <c r="C406" s="9" t="s">
        <v>872</v>
      </c>
      <c r="D406" s="9" t="s">
        <v>2258</v>
      </c>
      <c r="E406" s="9" t="s">
        <v>459</v>
      </c>
      <c r="F406" s="9" t="s">
        <v>2592</v>
      </c>
      <c r="G406" s="9" t="s">
        <v>25</v>
      </c>
      <c r="H406" s="9" t="s">
        <v>26</v>
      </c>
      <c r="I406" s="9">
        <v>41</v>
      </c>
      <c r="J406" s="57">
        <v>0.5</v>
      </c>
      <c r="K406" s="25" t="str">
        <f>IF(F406="NA","0000",IF(F406="A04","0200",IF(F406="A03","0500",IF(F406="A02","0700",IF(OR(F406="A01",F406="A05"),"1000",ERROR)))))</f>
        <v>1000</v>
      </c>
      <c r="L406" s="25" t="str">
        <f t="shared" si="28"/>
        <v>060</v>
      </c>
      <c r="M406" s="25" t="str">
        <f t="shared" si="29"/>
        <v>00030</v>
      </c>
      <c r="N406" s="25">
        <v>7</v>
      </c>
      <c r="O406" s="46">
        <v>10</v>
      </c>
      <c r="P406" s="9" t="s">
        <v>2259</v>
      </c>
      <c r="Q406" s="60" t="s">
        <v>2259</v>
      </c>
      <c r="R406" s="9" t="str">
        <f t="shared" si="30"/>
        <v>099</v>
      </c>
      <c r="S406" s="9" t="s">
        <v>2663</v>
      </c>
      <c r="T406" s="9"/>
      <c r="U406" s="9"/>
      <c r="V406" s="9"/>
      <c r="W406" s="9">
        <f>I406/I404*100</f>
        <v>113.88888888888889</v>
      </c>
      <c r="X406" s="9"/>
    </row>
    <row r="407" spans="1:24" x14ac:dyDescent="0.25">
      <c r="A407" s="9" t="s">
        <v>2664</v>
      </c>
      <c r="B407" s="9" t="str">
        <f t="shared" si="31"/>
        <v>20190723</v>
      </c>
      <c r="C407" s="9" t="s">
        <v>872</v>
      </c>
      <c r="D407" s="9" t="s">
        <v>2258</v>
      </c>
      <c r="E407" s="9" t="s">
        <v>459</v>
      </c>
      <c r="F407" s="9" t="s">
        <v>2592</v>
      </c>
      <c r="G407" s="9" t="s">
        <v>33</v>
      </c>
      <c r="H407" s="9" t="s">
        <v>26</v>
      </c>
      <c r="I407" s="9">
        <v>24</v>
      </c>
      <c r="J407" s="57">
        <v>1</v>
      </c>
      <c r="K407" s="25" t="str">
        <f>IF(F407="NA","0000",IF(F407="A04","0200",IF(F407="A03","0500",IF(F407="A02","0700",IF(OR(F407="A01",F407="A05"),"1000",ERROR)))))</f>
        <v>1000</v>
      </c>
      <c r="L407" s="25" t="str">
        <f t="shared" si="28"/>
        <v>060</v>
      </c>
      <c r="M407" s="25" t="str">
        <f t="shared" si="29"/>
        <v>00060</v>
      </c>
      <c r="N407" s="25">
        <v>7</v>
      </c>
      <c r="O407" s="46">
        <v>10</v>
      </c>
      <c r="P407" s="9" t="s">
        <v>2259</v>
      </c>
      <c r="Q407" s="60" t="s">
        <v>2259</v>
      </c>
      <c r="R407" s="9" t="str">
        <f t="shared" si="30"/>
        <v>100</v>
      </c>
      <c r="S407" s="9" t="s">
        <v>2665</v>
      </c>
      <c r="T407" s="9"/>
      <c r="U407" s="9"/>
      <c r="V407" s="9"/>
      <c r="W407" s="9">
        <f>I407/I404*100</f>
        <v>66.666666666666657</v>
      </c>
      <c r="X407" s="9"/>
    </row>
    <row r="408" spans="1:24" x14ac:dyDescent="0.25">
      <c r="A408" s="9" t="s">
        <v>2666</v>
      </c>
      <c r="B408" s="9" t="str">
        <f t="shared" si="31"/>
        <v>20190723</v>
      </c>
      <c r="C408" s="9" t="s">
        <v>872</v>
      </c>
      <c r="D408" s="9" t="s">
        <v>2258</v>
      </c>
      <c r="E408" s="9" t="s">
        <v>23</v>
      </c>
      <c r="F408" s="9" t="s">
        <v>2592</v>
      </c>
      <c r="G408" s="9" t="s">
        <v>33</v>
      </c>
      <c r="H408" s="9" t="s">
        <v>26</v>
      </c>
      <c r="I408" s="9">
        <v>34</v>
      </c>
      <c r="J408" s="57">
        <v>1</v>
      </c>
      <c r="K408" s="25" t="str">
        <f>IF(F408="NA","0000",IF(F408="A04","0200",IF(F408="A03","0500",IF(F408="A02","0700",IF(OR(F408="A01",F408="A05"),"1000",ERROR)))))</f>
        <v>1000</v>
      </c>
      <c r="L408" s="25" t="str">
        <f t="shared" si="28"/>
        <v>060</v>
      </c>
      <c r="M408" s="25" t="str">
        <f t="shared" si="29"/>
        <v>00060</v>
      </c>
      <c r="N408" s="25">
        <v>7</v>
      </c>
      <c r="O408" s="46">
        <v>10</v>
      </c>
      <c r="P408" s="9" t="s">
        <v>2259</v>
      </c>
      <c r="Q408" s="60" t="s">
        <v>2259</v>
      </c>
      <c r="R408" s="9" t="str">
        <f t="shared" si="30"/>
        <v>101</v>
      </c>
      <c r="S408" s="9" t="s">
        <v>2667</v>
      </c>
      <c r="T408" s="9"/>
      <c r="U408" s="9"/>
      <c r="V408" s="9"/>
      <c r="W408" s="9">
        <f>I408/I403*100</f>
        <v>46.575342465753423</v>
      </c>
      <c r="X408" s="9"/>
    </row>
    <row r="409" spans="1:24" x14ac:dyDescent="0.25">
      <c r="A409" s="9" t="s">
        <v>2668</v>
      </c>
      <c r="B409" s="9" t="str">
        <f t="shared" si="31"/>
        <v>20190723</v>
      </c>
      <c r="C409" s="9" t="s">
        <v>872</v>
      </c>
      <c r="D409" s="9" t="s">
        <v>2258</v>
      </c>
      <c r="E409" s="9" t="s">
        <v>459</v>
      </c>
      <c r="F409" s="9" t="s">
        <v>2592</v>
      </c>
      <c r="G409" s="9" t="s">
        <v>33</v>
      </c>
      <c r="H409" s="9" t="s">
        <v>26</v>
      </c>
      <c r="I409" s="9">
        <v>8</v>
      </c>
      <c r="J409" s="57">
        <v>2</v>
      </c>
      <c r="K409" s="25" t="str">
        <f>IF(F409="NA","0000",IF(F409="A04","0200",IF(F409="A03","0500",IF(F409="A02","0700",IF(OR(F409="A01",F409="A05"),"1000",ERROR)))))</f>
        <v>1000</v>
      </c>
      <c r="L409" s="25" t="str">
        <f t="shared" si="28"/>
        <v>060</v>
      </c>
      <c r="M409" s="25" t="str">
        <f t="shared" si="29"/>
        <v>00120</v>
      </c>
      <c r="N409" s="25">
        <v>7</v>
      </c>
      <c r="O409" s="46">
        <v>10</v>
      </c>
      <c r="P409" s="9" t="s">
        <v>2259</v>
      </c>
      <c r="Q409" s="60" t="s">
        <v>2259</v>
      </c>
      <c r="R409" s="9" t="str">
        <f t="shared" si="30"/>
        <v>102</v>
      </c>
      <c r="S409" s="9" t="s">
        <v>2669</v>
      </c>
      <c r="T409" s="9"/>
      <c r="U409" s="9"/>
      <c r="V409" s="9"/>
      <c r="W409" s="9">
        <f>I409/I404*100</f>
        <v>22.222222222222221</v>
      </c>
      <c r="X409" s="9"/>
    </row>
    <row r="410" spans="1:24" x14ac:dyDescent="0.25">
      <c r="A410" s="9" t="s">
        <v>2670</v>
      </c>
      <c r="B410" s="9" t="str">
        <f t="shared" si="31"/>
        <v>20190723</v>
      </c>
      <c r="C410" s="9" t="s">
        <v>872</v>
      </c>
      <c r="D410" s="9" t="s">
        <v>2258</v>
      </c>
      <c r="E410" s="9" t="s">
        <v>23</v>
      </c>
      <c r="F410" s="9" t="s">
        <v>2592</v>
      </c>
      <c r="G410" s="9" t="s">
        <v>33</v>
      </c>
      <c r="H410" s="9" t="s">
        <v>26</v>
      </c>
      <c r="I410" s="9">
        <v>27</v>
      </c>
      <c r="J410" s="57">
        <v>2</v>
      </c>
      <c r="K410" s="25" t="str">
        <f>IF(F410="NA","0000",IF(F410="A04","0200",IF(F410="A03","0500",IF(F410="A02","0700",IF(OR(F410="A01",F410="A05"),"1000",ERROR)))))</f>
        <v>1000</v>
      </c>
      <c r="L410" s="25" t="str">
        <f t="shared" si="28"/>
        <v>060</v>
      </c>
      <c r="M410" s="25" t="str">
        <f t="shared" si="29"/>
        <v>00120</v>
      </c>
      <c r="N410" s="25">
        <v>7</v>
      </c>
      <c r="O410" s="46">
        <v>10</v>
      </c>
      <c r="P410" s="9" t="s">
        <v>2259</v>
      </c>
      <c r="Q410" s="60" t="s">
        <v>2259</v>
      </c>
      <c r="R410" s="9" t="str">
        <f t="shared" si="30"/>
        <v>103</v>
      </c>
      <c r="S410" s="9" t="s">
        <v>2671</v>
      </c>
      <c r="T410" s="9"/>
      <c r="U410" s="9"/>
      <c r="V410" s="9"/>
      <c r="W410" s="9">
        <f>I410/I403*100</f>
        <v>36.986301369863014</v>
      </c>
      <c r="X410" s="9"/>
    </row>
    <row r="411" spans="1:24" x14ac:dyDescent="0.25">
      <c r="A411" s="9" t="s">
        <v>2672</v>
      </c>
      <c r="B411" s="9" t="str">
        <f t="shared" si="31"/>
        <v>20190723</v>
      </c>
      <c r="C411" s="9" t="s">
        <v>872</v>
      </c>
      <c r="D411" s="9" t="s">
        <v>2258</v>
      </c>
      <c r="E411" s="9" t="s">
        <v>459</v>
      </c>
      <c r="F411" s="9" t="s">
        <v>2592</v>
      </c>
      <c r="G411" s="9" t="s">
        <v>33</v>
      </c>
      <c r="H411" s="9" t="s">
        <v>26</v>
      </c>
      <c r="I411" s="9">
        <v>14</v>
      </c>
      <c r="J411" s="57">
        <v>3</v>
      </c>
      <c r="K411" s="25" t="str">
        <f>IF(F411="NA","0000",IF(F411="A04","0200",IF(F411="A03","0500",IF(F411="A02","0700",IF(OR(F411="A01",F411="A05"),"1000",ERROR)))))</f>
        <v>1000</v>
      </c>
      <c r="L411" s="25" t="str">
        <f t="shared" si="28"/>
        <v>060</v>
      </c>
      <c r="M411" s="25" t="str">
        <f t="shared" si="29"/>
        <v>00180</v>
      </c>
      <c r="N411" s="25">
        <v>7</v>
      </c>
      <c r="O411" s="46">
        <v>10</v>
      </c>
      <c r="P411" s="9" t="s">
        <v>2259</v>
      </c>
      <c r="Q411" s="60" t="s">
        <v>2259</v>
      </c>
      <c r="R411" s="9" t="str">
        <f t="shared" si="30"/>
        <v>104</v>
      </c>
      <c r="S411" s="9" t="s">
        <v>2673</v>
      </c>
      <c r="T411" s="9"/>
      <c r="U411" s="9"/>
      <c r="V411" s="9"/>
      <c r="W411" s="9">
        <f>I411/I404*100</f>
        <v>38.888888888888893</v>
      </c>
      <c r="X411" s="9"/>
    </row>
    <row r="412" spans="1:24" x14ac:dyDescent="0.25">
      <c r="A412" s="9" t="s">
        <v>2674</v>
      </c>
      <c r="B412" s="9" t="str">
        <f t="shared" si="31"/>
        <v>20190723</v>
      </c>
      <c r="C412" s="9" t="s">
        <v>872</v>
      </c>
      <c r="D412" s="9" t="s">
        <v>2258</v>
      </c>
      <c r="E412" s="9" t="s">
        <v>23</v>
      </c>
      <c r="F412" s="9" t="s">
        <v>2592</v>
      </c>
      <c r="G412" s="9" t="s">
        <v>33</v>
      </c>
      <c r="H412" s="9" t="s">
        <v>26</v>
      </c>
      <c r="I412" s="9">
        <v>20</v>
      </c>
      <c r="J412" s="57">
        <v>3</v>
      </c>
      <c r="K412" s="25" t="str">
        <f>IF(F412="NA","0000",IF(F412="A04","0200",IF(F412="A03","0500",IF(F412="A02","0700",IF(OR(F412="A01",F412="A05"),"1000",ERROR)))))</f>
        <v>1000</v>
      </c>
      <c r="L412" s="25" t="str">
        <f t="shared" si="28"/>
        <v>060</v>
      </c>
      <c r="M412" s="25" t="str">
        <f t="shared" si="29"/>
        <v>00180</v>
      </c>
      <c r="N412" s="25">
        <v>7</v>
      </c>
      <c r="O412" s="46">
        <v>10</v>
      </c>
      <c r="P412" s="9" t="s">
        <v>2259</v>
      </c>
      <c r="Q412" s="60" t="s">
        <v>2259</v>
      </c>
      <c r="R412" s="9" t="str">
        <f t="shared" si="30"/>
        <v>105</v>
      </c>
      <c r="S412" s="9" t="s">
        <v>2675</v>
      </c>
      <c r="T412" s="9"/>
      <c r="U412" s="9"/>
      <c r="V412" s="9"/>
      <c r="W412" s="9">
        <f>I412/I403*100</f>
        <v>27.397260273972602</v>
      </c>
      <c r="X412" s="9"/>
    </row>
    <row r="413" spans="1:24" x14ac:dyDescent="0.25">
      <c r="A413" s="9" t="s">
        <v>2676</v>
      </c>
      <c r="B413" s="9" t="str">
        <f t="shared" si="31"/>
        <v>20190723</v>
      </c>
      <c r="C413" s="9" t="s">
        <v>872</v>
      </c>
      <c r="D413" s="9" t="s">
        <v>2258</v>
      </c>
      <c r="E413" s="9" t="s">
        <v>459</v>
      </c>
      <c r="F413" s="9" t="s">
        <v>2592</v>
      </c>
      <c r="G413" s="9" t="s">
        <v>33</v>
      </c>
      <c r="H413" s="9" t="s">
        <v>26</v>
      </c>
      <c r="I413" s="9">
        <v>42</v>
      </c>
      <c r="J413" s="57">
        <v>6</v>
      </c>
      <c r="K413" s="25" t="str">
        <f>IF(F413="NA","0000",IF(F413="A04","0200",IF(F413="A03","0500",IF(F413="A02","0700",IF(OR(F413="A01",F413="A05"),"1000",ERROR)))))</f>
        <v>1000</v>
      </c>
      <c r="L413" s="25" t="str">
        <f t="shared" si="28"/>
        <v>060</v>
      </c>
      <c r="M413" s="25" t="str">
        <f t="shared" si="29"/>
        <v>00360</v>
      </c>
      <c r="N413" s="25">
        <v>7</v>
      </c>
      <c r="O413" s="46">
        <v>10</v>
      </c>
      <c r="P413" s="9" t="s">
        <v>2259</v>
      </c>
      <c r="Q413" s="60" t="s">
        <v>2259</v>
      </c>
      <c r="R413" s="9" t="str">
        <f t="shared" si="30"/>
        <v>106</v>
      </c>
      <c r="S413" s="9" t="s">
        <v>2677</v>
      </c>
      <c r="T413" s="9"/>
      <c r="U413" s="9"/>
      <c r="V413" s="9"/>
      <c r="W413" s="9">
        <f>I413/I404*100</f>
        <v>116.66666666666667</v>
      </c>
      <c r="X413" s="9"/>
    </row>
    <row r="414" spans="1:24" x14ac:dyDescent="0.25">
      <c r="A414" s="9" t="s">
        <v>2678</v>
      </c>
      <c r="B414" s="9" t="str">
        <f t="shared" si="31"/>
        <v>20190724</v>
      </c>
      <c r="C414" s="9" t="s">
        <v>872</v>
      </c>
      <c r="D414" s="9" t="s">
        <v>2258</v>
      </c>
      <c r="E414" s="9" t="s">
        <v>23</v>
      </c>
      <c r="F414" s="9" t="s">
        <v>2592</v>
      </c>
      <c r="G414" s="9" t="s">
        <v>33</v>
      </c>
      <c r="H414" s="9" t="s">
        <v>26</v>
      </c>
      <c r="I414" s="9">
        <v>11</v>
      </c>
      <c r="J414" s="57">
        <v>6</v>
      </c>
      <c r="K414" s="25" t="str">
        <f>IF(F414="NA","0000",IF(F414="A04","0200",IF(F414="A03","0500",IF(F414="A02","0700",IF(OR(F414="A01",F414="A05"),"1000",ERROR)))))</f>
        <v>1000</v>
      </c>
      <c r="L414" s="25" t="str">
        <f t="shared" si="28"/>
        <v>060</v>
      </c>
      <c r="M414" s="25" t="str">
        <f t="shared" si="29"/>
        <v>00360</v>
      </c>
      <c r="N414" s="25">
        <v>7</v>
      </c>
      <c r="O414" s="46">
        <v>10</v>
      </c>
      <c r="P414" s="9" t="s">
        <v>2259</v>
      </c>
      <c r="Q414" s="60" t="s">
        <v>2259</v>
      </c>
      <c r="R414" s="9" t="str">
        <f t="shared" si="30"/>
        <v>107</v>
      </c>
      <c r="S414" s="9" t="s">
        <v>2679</v>
      </c>
      <c r="T414" s="9"/>
      <c r="U414" s="9"/>
      <c r="V414" s="9"/>
      <c r="W414" s="9">
        <f>I414/I403*100</f>
        <v>15.068493150684931</v>
      </c>
      <c r="X414" s="9"/>
    </row>
    <row r="415" spans="1:24" x14ac:dyDescent="0.25">
      <c r="A415" s="9" t="s">
        <v>2680</v>
      </c>
      <c r="B415" s="9" t="str">
        <f t="shared" si="31"/>
        <v>20190723</v>
      </c>
      <c r="C415" s="9" t="s">
        <v>872</v>
      </c>
      <c r="D415" s="9" t="s">
        <v>2258</v>
      </c>
      <c r="E415" s="9" t="s">
        <v>459</v>
      </c>
      <c r="F415" s="9" t="s">
        <v>2592</v>
      </c>
      <c r="G415" s="9" t="s">
        <v>33</v>
      </c>
      <c r="H415" s="9" t="s">
        <v>26</v>
      </c>
      <c r="I415" s="9">
        <v>15</v>
      </c>
      <c r="J415" s="57">
        <v>12</v>
      </c>
      <c r="K415" s="25" t="str">
        <f>IF(F415="NA","0000",IF(F415="A04","0200",IF(F415="A03","0500",IF(F415="A02","0700",IF(OR(F415="A01",F415="A05"),"1000",ERROR)))))</f>
        <v>1000</v>
      </c>
      <c r="L415" s="25" t="str">
        <f t="shared" si="28"/>
        <v>060</v>
      </c>
      <c r="M415" s="25" t="str">
        <f t="shared" si="29"/>
        <v>00720</v>
      </c>
      <c r="N415" s="25">
        <v>7</v>
      </c>
      <c r="O415" s="46">
        <v>10</v>
      </c>
      <c r="P415" s="9" t="s">
        <v>2259</v>
      </c>
      <c r="Q415" s="60" t="s">
        <v>2259</v>
      </c>
      <c r="R415" s="9" t="str">
        <f t="shared" si="30"/>
        <v>108</v>
      </c>
      <c r="S415" s="9" t="s">
        <v>2681</v>
      </c>
      <c r="T415" s="9"/>
      <c r="U415" s="9"/>
      <c r="V415" s="9"/>
      <c r="W415" s="9">
        <f>I415/I404*100</f>
        <v>41.666666666666671</v>
      </c>
      <c r="X415" s="9"/>
    </row>
    <row r="416" spans="1:24" x14ac:dyDescent="0.25">
      <c r="A416" s="9" t="s">
        <v>2682</v>
      </c>
      <c r="B416" s="9" t="str">
        <f t="shared" si="31"/>
        <v>20190524</v>
      </c>
      <c r="C416" s="9" t="s">
        <v>872</v>
      </c>
      <c r="D416" s="9" t="s">
        <v>2258</v>
      </c>
      <c r="E416" s="9" t="s">
        <v>23</v>
      </c>
      <c r="F416" s="9" t="s">
        <v>24</v>
      </c>
      <c r="G416" s="9" t="s">
        <v>25</v>
      </c>
      <c r="H416" s="9" t="s">
        <v>26</v>
      </c>
      <c r="I416" s="9">
        <v>1</v>
      </c>
      <c r="J416" s="24">
        <v>0</v>
      </c>
      <c r="K416" s="25" t="str">
        <f>IF(F416="NA","0000",IF(F416="A04","0200",IF(F416="A03","0500",IF(F416="A02","0700",IF(F416="A01","1000",ERROR)))))</f>
        <v>0000</v>
      </c>
      <c r="L416" s="25" t="str">
        <f t="shared" ref="L416:L440" si="32">IF(J416="NA","000",TEXT(J416,"000"))</f>
        <v>000</v>
      </c>
      <c r="M416" s="26">
        <v>0</v>
      </c>
      <c r="N416" s="25">
        <v>8</v>
      </c>
      <c r="O416" s="25">
        <v>1</v>
      </c>
      <c r="P416" s="9" t="s">
        <v>2310</v>
      </c>
      <c r="Q416" s="60" t="s">
        <v>2359</v>
      </c>
      <c r="R416" s="9" t="str">
        <f t="shared" ref="R416:R440" si="33">CONCATENATE("0",RIGHT(A416,3))</f>
        <v>0485</v>
      </c>
      <c r="S416" s="9" t="s">
        <v>2683</v>
      </c>
      <c r="T416" s="1"/>
      <c r="U416" s="1"/>
      <c r="V416" s="1"/>
      <c r="W416" s="9"/>
      <c r="X416" s="9"/>
    </row>
    <row r="417" spans="1:24" x14ac:dyDescent="0.25">
      <c r="A417" s="9" t="s">
        <v>2684</v>
      </c>
      <c r="B417" s="9" t="str">
        <f t="shared" si="31"/>
        <v>20190524</v>
      </c>
      <c r="C417" s="9" t="s">
        <v>872</v>
      </c>
      <c r="D417" s="9" t="s">
        <v>2258</v>
      </c>
      <c r="E417" s="9" t="s">
        <v>459</v>
      </c>
      <c r="F417" s="9" t="s">
        <v>24</v>
      </c>
      <c r="G417" s="9" t="s">
        <v>25</v>
      </c>
      <c r="H417" s="9" t="s">
        <v>26</v>
      </c>
      <c r="I417" s="9">
        <v>0</v>
      </c>
      <c r="J417" s="24">
        <v>0</v>
      </c>
      <c r="K417" s="25" t="str">
        <f>IF(F417="NA","0000",IF(F417="A04","0200",IF(F417="A03","0500",IF(F417="A02","0700",IF(F417="A01","1000",ERROR)))))</f>
        <v>0000</v>
      </c>
      <c r="L417" s="25" t="str">
        <f t="shared" si="32"/>
        <v>000</v>
      </c>
      <c r="M417" s="26">
        <v>0</v>
      </c>
      <c r="N417" s="25">
        <v>8</v>
      </c>
      <c r="O417" s="25">
        <v>1</v>
      </c>
      <c r="P417" s="9" t="s">
        <v>2310</v>
      </c>
      <c r="Q417" s="60" t="s">
        <v>2359</v>
      </c>
      <c r="R417" s="9" t="str">
        <f t="shared" si="33"/>
        <v>0487</v>
      </c>
      <c r="S417" s="9" t="s">
        <v>2685</v>
      </c>
      <c r="T417" s="1"/>
      <c r="U417" s="1"/>
      <c r="V417" s="1"/>
      <c r="W417" s="9"/>
      <c r="X417" s="9"/>
    </row>
    <row r="418" spans="1:24" x14ac:dyDescent="0.25">
      <c r="A418" s="9" t="s">
        <v>2686</v>
      </c>
      <c r="B418" s="9" t="str">
        <f t="shared" si="31"/>
        <v>20190524</v>
      </c>
      <c r="C418" s="9" t="s">
        <v>872</v>
      </c>
      <c r="D418" s="9" t="s">
        <v>2258</v>
      </c>
      <c r="E418" s="9" t="s">
        <v>23</v>
      </c>
      <c r="F418" s="9" t="s">
        <v>277</v>
      </c>
      <c r="G418" s="9" t="s">
        <v>33</v>
      </c>
      <c r="H418" s="9" t="s">
        <v>26</v>
      </c>
      <c r="I418" s="9">
        <v>96</v>
      </c>
      <c r="J418" s="24">
        <v>60</v>
      </c>
      <c r="K418" s="25" t="str">
        <f>IF(F418="NA","0000",IF(F418="A04","0200",IF(F418="A03","0500",IF(F418="A02","0700",IF(F418="A01","1000",ERROR)))))</f>
        <v>1000</v>
      </c>
      <c r="L418" s="25" t="str">
        <f t="shared" si="32"/>
        <v>060</v>
      </c>
      <c r="M418" s="26">
        <v>0</v>
      </c>
      <c r="N418" s="25">
        <v>8</v>
      </c>
      <c r="O418" s="25">
        <v>1</v>
      </c>
      <c r="P418" s="9" t="s">
        <v>2310</v>
      </c>
      <c r="Q418" s="60" t="s">
        <v>2359</v>
      </c>
      <c r="R418" s="9" t="str">
        <f t="shared" si="33"/>
        <v>0489</v>
      </c>
      <c r="S418" s="9" t="s">
        <v>2687</v>
      </c>
      <c r="T418" s="1"/>
      <c r="U418" s="1"/>
      <c r="V418" s="1"/>
      <c r="W418" s="9"/>
      <c r="X418" s="9"/>
    </row>
    <row r="419" spans="1:24" x14ac:dyDescent="0.25">
      <c r="A419" s="9" t="s">
        <v>2688</v>
      </c>
      <c r="B419" s="9" t="str">
        <f t="shared" si="31"/>
        <v>20190524</v>
      </c>
      <c r="C419" s="9" t="s">
        <v>872</v>
      </c>
      <c r="D419" s="9" t="s">
        <v>2258</v>
      </c>
      <c r="E419" s="9" t="s">
        <v>23</v>
      </c>
      <c r="F419" s="9" t="s">
        <v>277</v>
      </c>
      <c r="G419" s="9" t="s">
        <v>33</v>
      </c>
      <c r="H419" s="9" t="s">
        <v>26</v>
      </c>
      <c r="I419" s="9">
        <v>68</v>
      </c>
      <c r="J419" s="24">
        <v>60</v>
      </c>
      <c r="K419" s="25" t="str">
        <f>IF(F419="NA","0000",IF(F419="A04","0200",IF(F419="A03","0500",IF(F419="A02","0700",IF(F419="A01","1000",ERROR)))))</f>
        <v>1000</v>
      </c>
      <c r="L419" s="25" t="str">
        <f t="shared" si="32"/>
        <v>060</v>
      </c>
      <c r="M419" s="26">
        <v>0</v>
      </c>
      <c r="N419" s="25">
        <v>8</v>
      </c>
      <c r="O419" s="25">
        <v>1</v>
      </c>
      <c r="P419" s="9" t="s">
        <v>2310</v>
      </c>
      <c r="Q419" s="60" t="s">
        <v>2359</v>
      </c>
      <c r="R419" s="9" t="str">
        <f t="shared" si="33"/>
        <v>0491</v>
      </c>
      <c r="S419" s="9" t="s">
        <v>2689</v>
      </c>
      <c r="T419" s="1"/>
      <c r="U419" s="1"/>
      <c r="V419" s="1"/>
      <c r="W419" s="9"/>
      <c r="X419" s="9"/>
    </row>
    <row r="420" spans="1:24" x14ac:dyDescent="0.25">
      <c r="A420" s="9" t="s">
        <v>2690</v>
      </c>
      <c r="B420" s="9" t="str">
        <f t="shared" si="31"/>
        <v>20190524</v>
      </c>
      <c r="C420" s="9" t="s">
        <v>872</v>
      </c>
      <c r="D420" s="9" t="s">
        <v>2258</v>
      </c>
      <c r="E420" s="9" t="s">
        <v>459</v>
      </c>
      <c r="F420" s="9" t="s">
        <v>277</v>
      </c>
      <c r="G420" s="9" t="s">
        <v>33</v>
      </c>
      <c r="H420" s="9" t="s">
        <v>26</v>
      </c>
      <c r="I420" s="9">
        <v>30</v>
      </c>
      <c r="J420" s="24">
        <v>60</v>
      </c>
      <c r="K420" s="25" t="str">
        <f>IF(F420="NA","0000",IF(F420="A04","0200",IF(F420="A03","0500",IF(F420="A02","0700",IF(F420="A01","1000",ERROR)))))</f>
        <v>1000</v>
      </c>
      <c r="L420" s="25" t="str">
        <f t="shared" si="32"/>
        <v>060</v>
      </c>
      <c r="M420" s="26">
        <v>0</v>
      </c>
      <c r="N420" s="25">
        <v>8</v>
      </c>
      <c r="O420" s="25">
        <v>1</v>
      </c>
      <c r="P420" s="9" t="s">
        <v>2310</v>
      </c>
      <c r="Q420" s="60" t="s">
        <v>2359</v>
      </c>
      <c r="R420" s="9" t="str">
        <f t="shared" si="33"/>
        <v>0493</v>
      </c>
      <c r="S420" s="9" t="s">
        <v>2691</v>
      </c>
      <c r="T420" s="1">
        <f>I420-I417</f>
        <v>30</v>
      </c>
      <c r="U420" s="1">
        <f>I418-I416</f>
        <v>95</v>
      </c>
      <c r="V420" s="1">
        <f>T420/U420</f>
        <v>0.31578947368421051</v>
      </c>
      <c r="W420" s="9"/>
      <c r="X420" s="9"/>
    </row>
    <row r="421" spans="1:24" x14ac:dyDescent="0.25">
      <c r="A421" s="9" t="s">
        <v>2692</v>
      </c>
      <c r="B421" s="9" t="str">
        <f t="shared" si="31"/>
        <v>20190524</v>
      </c>
      <c r="C421" s="9" t="s">
        <v>872</v>
      </c>
      <c r="D421" s="9" t="s">
        <v>2258</v>
      </c>
      <c r="E421" s="9" t="s">
        <v>23</v>
      </c>
      <c r="F421" s="9" t="s">
        <v>24</v>
      </c>
      <c r="G421" s="9" t="s">
        <v>25</v>
      </c>
      <c r="H421" s="9" t="s">
        <v>26</v>
      </c>
      <c r="I421" s="9">
        <v>3</v>
      </c>
      <c r="J421" s="24">
        <v>0</v>
      </c>
      <c r="K421" s="25" t="str">
        <f>IF(F421="NA","0000",IF(F421="A04","0200",IF(F421="A03","0500",IF(F421="A02","0700",IF(F421="A01","1000",ERROR)))))</f>
        <v>0000</v>
      </c>
      <c r="L421" s="25" t="str">
        <f t="shared" si="32"/>
        <v>000</v>
      </c>
      <c r="M421" s="26">
        <v>0</v>
      </c>
      <c r="N421" s="25">
        <v>8</v>
      </c>
      <c r="O421" s="25">
        <v>2</v>
      </c>
      <c r="P421" s="9" t="s">
        <v>2310</v>
      </c>
      <c r="Q421" s="60" t="s">
        <v>2359</v>
      </c>
      <c r="R421" s="9" t="str">
        <f t="shared" si="33"/>
        <v>0505</v>
      </c>
      <c r="S421" s="9" t="s">
        <v>2693</v>
      </c>
      <c r="T421" s="1"/>
      <c r="U421" s="1"/>
      <c r="V421" s="1"/>
      <c r="W421" s="9"/>
      <c r="X421" s="9"/>
    </row>
    <row r="422" spans="1:24" x14ac:dyDescent="0.25">
      <c r="A422" s="9" t="s">
        <v>2694</v>
      </c>
      <c r="B422" s="9" t="str">
        <f t="shared" si="31"/>
        <v>20190524</v>
      </c>
      <c r="C422" s="9" t="s">
        <v>872</v>
      </c>
      <c r="D422" s="9" t="s">
        <v>2258</v>
      </c>
      <c r="E422" s="9" t="s">
        <v>459</v>
      </c>
      <c r="F422" s="9" t="s">
        <v>24</v>
      </c>
      <c r="G422" s="9" t="s">
        <v>25</v>
      </c>
      <c r="H422" s="9" t="s">
        <v>26</v>
      </c>
      <c r="I422" s="9">
        <v>7</v>
      </c>
      <c r="J422" s="24">
        <v>0</v>
      </c>
      <c r="K422" s="25" t="str">
        <f>IF(F422="NA","0000",IF(F422="A04","0200",IF(F422="A03","0500",IF(F422="A02","0700",IF(F422="A01","1000",ERROR)))))</f>
        <v>0000</v>
      </c>
      <c r="L422" s="25" t="str">
        <f t="shared" si="32"/>
        <v>000</v>
      </c>
      <c r="M422" s="26">
        <v>0</v>
      </c>
      <c r="N422" s="25">
        <v>8</v>
      </c>
      <c r="O422" s="25">
        <v>2</v>
      </c>
      <c r="P422" s="9" t="s">
        <v>2310</v>
      </c>
      <c r="Q422" s="60" t="s">
        <v>2359</v>
      </c>
      <c r="R422" s="9" t="str">
        <f t="shared" si="33"/>
        <v>0507</v>
      </c>
      <c r="S422" s="9" t="s">
        <v>2695</v>
      </c>
      <c r="T422" s="1"/>
      <c r="U422" s="1"/>
      <c r="V422" s="1"/>
      <c r="W422" s="9"/>
      <c r="X422" s="9"/>
    </row>
    <row r="423" spans="1:24" x14ac:dyDescent="0.25">
      <c r="A423" s="9" t="s">
        <v>2696</v>
      </c>
      <c r="B423" s="9" t="str">
        <f t="shared" si="31"/>
        <v>20190524</v>
      </c>
      <c r="C423" s="9" t="s">
        <v>872</v>
      </c>
      <c r="D423" s="9" t="s">
        <v>2258</v>
      </c>
      <c r="E423" s="9" t="s">
        <v>23</v>
      </c>
      <c r="F423" s="9" t="s">
        <v>277</v>
      </c>
      <c r="G423" s="9" t="s">
        <v>33</v>
      </c>
      <c r="H423" s="9" t="s">
        <v>26</v>
      </c>
      <c r="I423" s="9">
        <v>241</v>
      </c>
      <c r="J423" s="24">
        <v>60</v>
      </c>
      <c r="K423" s="25" t="str">
        <f>IF(F423="NA","0000",IF(F423="A04","0200",IF(F423="A03","0500",IF(F423="A02","0700",IF(F423="A01","1000",ERROR)))))</f>
        <v>1000</v>
      </c>
      <c r="L423" s="25" t="str">
        <f t="shared" si="32"/>
        <v>060</v>
      </c>
      <c r="M423" s="26">
        <v>0</v>
      </c>
      <c r="N423" s="25">
        <v>8</v>
      </c>
      <c r="O423" s="25">
        <v>2</v>
      </c>
      <c r="P423" s="9" t="s">
        <v>2310</v>
      </c>
      <c r="Q423" s="60" t="s">
        <v>2359</v>
      </c>
      <c r="R423" s="9" t="str">
        <f t="shared" si="33"/>
        <v>0509</v>
      </c>
      <c r="S423" s="9" t="s">
        <v>2697</v>
      </c>
      <c r="T423" s="1"/>
      <c r="U423" s="1"/>
      <c r="V423" s="1"/>
      <c r="W423" s="9"/>
      <c r="X423" s="9"/>
    </row>
    <row r="424" spans="1:24" x14ac:dyDescent="0.25">
      <c r="A424" s="9" t="s">
        <v>2698</v>
      </c>
      <c r="B424" s="9" t="str">
        <f t="shared" si="31"/>
        <v>20190524</v>
      </c>
      <c r="C424" s="9" t="s">
        <v>872</v>
      </c>
      <c r="D424" s="9" t="s">
        <v>2258</v>
      </c>
      <c r="E424" s="9" t="s">
        <v>23</v>
      </c>
      <c r="F424" s="9" t="s">
        <v>277</v>
      </c>
      <c r="G424" s="9" t="s">
        <v>33</v>
      </c>
      <c r="H424" s="9" t="s">
        <v>26</v>
      </c>
      <c r="I424" s="9">
        <v>194</v>
      </c>
      <c r="J424" s="24">
        <v>60</v>
      </c>
      <c r="K424" s="25" t="str">
        <f>IF(F424="NA","0000",IF(F424="A04","0200",IF(F424="A03","0500",IF(F424="A02","0700",IF(F424="A01","1000",ERROR)))))</f>
        <v>1000</v>
      </c>
      <c r="L424" s="25" t="str">
        <f t="shared" si="32"/>
        <v>060</v>
      </c>
      <c r="M424" s="26">
        <v>0</v>
      </c>
      <c r="N424" s="25">
        <v>8</v>
      </c>
      <c r="O424" s="25">
        <v>2</v>
      </c>
      <c r="P424" s="9" t="s">
        <v>2310</v>
      </c>
      <c r="Q424" s="60" t="s">
        <v>2359</v>
      </c>
      <c r="R424" s="9" t="str">
        <f t="shared" si="33"/>
        <v>0511</v>
      </c>
      <c r="S424" s="9" t="s">
        <v>2699</v>
      </c>
      <c r="T424" s="1"/>
      <c r="U424" s="1"/>
      <c r="V424" s="1"/>
      <c r="W424" s="9"/>
      <c r="X424" s="9"/>
    </row>
    <row r="425" spans="1:24" x14ac:dyDescent="0.25">
      <c r="A425" s="9" t="s">
        <v>2700</v>
      </c>
      <c r="B425" s="9" t="str">
        <f t="shared" si="31"/>
        <v>20190524</v>
      </c>
      <c r="C425" s="9" t="s">
        <v>872</v>
      </c>
      <c r="D425" s="9" t="s">
        <v>2258</v>
      </c>
      <c r="E425" s="9" t="s">
        <v>459</v>
      </c>
      <c r="F425" s="9" t="s">
        <v>277</v>
      </c>
      <c r="G425" s="9" t="s">
        <v>33</v>
      </c>
      <c r="H425" s="9" t="s">
        <v>26</v>
      </c>
      <c r="I425" s="9">
        <v>73</v>
      </c>
      <c r="J425" s="24">
        <v>60</v>
      </c>
      <c r="K425" s="25" t="str">
        <f>IF(F425="NA","0000",IF(F425="A04","0200",IF(F425="A03","0500",IF(F425="A02","0700",IF(F425="A01","1000",ERROR)))))</f>
        <v>1000</v>
      </c>
      <c r="L425" s="25" t="str">
        <f t="shared" si="32"/>
        <v>060</v>
      </c>
      <c r="M425" s="26">
        <v>0</v>
      </c>
      <c r="N425" s="25">
        <v>8</v>
      </c>
      <c r="O425" s="25">
        <v>2</v>
      </c>
      <c r="P425" s="9" t="s">
        <v>2310</v>
      </c>
      <c r="Q425" s="60" t="s">
        <v>2359</v>
      </c>
      <c r="R425" s="9" t="str">
        <f t="shared" si="33"/>
        <v>0513</v>
      </c>
      <c r="S425" s="9" t="s">
        <v>2701</v>
      </c>
      <c r="T425" s="1">
        <f>I425-I422</f>
        <v>66</v>
      </c>
      <c r="U425" s="1">
        <f>I423-I421</f>
        <v>238</v>
      </c>
      <c r="V425" s="1">
        <f>T425/U425</f>
        <v>0.27731092436974791</v>
      </c>
      <c r="W425" s="9"/>
      <c r="X425" s="9"/>
    </row>
    <row r="426" spans="1:24" x14ac:dyDescent="0.25">
      <c r="A426" s="9" t="s">
        <v>2702</v>
      </c>
      <c r="B426" s="9" t="str">
        <f t="shared" si="31"/>
        <v>20190524</v>
      </c>
      <c r="C426" s="9" t="s">
        <v>872</v>
      </c>
      <c r="D426" s="9" t="s">
        <v>2258</v>
      </c>
      <c r="E426" s="9" t="s">
        <v>23</v>
      </c>
      <c r="F426" s="9" t="s">
        <v>24</v>
      </c>
      <c r="G426" s="9" t="s">
        <v>25</v>
      </c>
      <c r="H426" s="9" t="s">
        <v>26</v>
      </c>
      <c r="I426" s="9">
        <v>5</v>
      </c>
      <c r="J426" s="24">
        <v>0</v>
      </c>
      <c r="K426" s="25" t="str">
        <f>IF(F426="NA","0000",IF(F426="A04","0200",IF(F426="A03","0500",IF(F426="A02","0700",IF(F426="A01","1000",ERROR)))))</f>
        <v>0000</v>
      </c>
      <c r="L426" s="25" t="str">
        <f t="shared" si="32"/>
        <v>000</v>
      </c>
      <c r="M426" s="26">
        <v>0</v>
      </c>
      <c r="N426" s="25">
        <v>8</v>
      </c>
      <c r="O426" s="25">
        <v>3</v>
      </c>
      <c r="P426" s="9" t="s">
        <v>2310</v>
      </c>
      <c r="Q426" s="60" t="s">
        <v>2359</v>
      </c>
      <c r="R426" s="9" t="str">
        <f t="shared" si="33"/>
        <v>0515</v>
      </c>
      <c r="S426" s="9" t="s">
        <v>2703</v>
      </c>
      <c r="T426" s="1"/>
      <c r="U426" s="1"/>
      <c r="V426" s="1"/>
      <c r="W426" s="9"/>
      <c r="X426" s="9"/>
    </row>
    <row r="427" spans="1:24" x14ac:dyDescent="0.25">
      <c r="A427" s="9" t="s">
        <v>2704</v>
      </c>
      <c r="B427" s="9" t="str">
        <f t="shared" si="31"/>
        <v>20190524</v>
      </c>
      <c r="C427" s="9" t="s">
        <v>872</v>
      </c>
      <c r="D427" s="9" t="s">
        <v>2258</v>
      </c>
      <c r="E427" s="9" t="s">
        <v>459</v>
      </c>
      <c r="F427" s="9" t="s">
        <v>24</v>
      </c>
      <c r="G427" s="9" t="s">
        <v>25</v>
      </c>
      <c r="H427" s="9" t="s">
        <v>26</v>
      </c>
      <c r="I427" s="9">
        <v>4</v>
      </c>
      <c r="J427" s="24">
        <v>0</v>
      </c>
      <c r="K427" s="25" t="str">
        <f>IF(F427="NA","0000",IF(F427="A04","0200",IF(F427="A03","0500",IF(F427="A02","0700",IF(F427="A01","1000",ERROR)))))</f>
        <v>0000</v>
      </c>
      <c r="L427" s="25" t="str">
        <f t="shared" si="32"/>
        <v>000</v>
      </c>
      <c r="M427" s="26">
        <v>0</v>
      </c>
      <c r="N427" s="25">
        <v>8</v>
      </c>
      <c r="O427" s="25">
        <v>3</v>
      </c>
      <c r="P427" s="9" t="s">
        <v>2310</v>
      </c>
      <c r="Q427" s="60" t="s">
        <v>2359</v>
      </c>
      <c r="R427" s="9" t="str">
        <f t="shared" si="33"/>
        <v>0517</v>
      </c>
      <c r="S427" s="9" t="s">
        <v>2705</v>
      </c>
      <c r="T427" s="1"/>
      <c r="U427" s="1"/>
      <c r="V427" s="1"/>
      <c r="W427" s="9"/>
      <c r="X427" s="9"/>
    </row>
    <row r="428" spans="1:24" x14ac:dyDescent="0.25">
      <c r="A428" s="9" t="s">
        <v>2706</v>
      </c>
      <c r="B428" s="9" t="str">
        <f t="shared" si="31"/>
        <v>20190524</v>
      </c>
      <c r="C428" s="9" t="s">
        <v>872</v>
      </c>
      <c r="D428" s="9" t="s">
        <v>2258</v>
      </c>
      <c r="E428" s="9" t="s">
        <v>23</v>
      </c>
      <c r="F428" s="9" t="s">
        <v>277</v>
      </c>
      <c r="G428" s="9" t="s">
        <v>33</v>
      </c>
      <c r="H428" s="9" t="s">
        <v>26</v>
      </c>
      <c r="I428" s="9">
        <v>436</v>
      </c>
      <c r="J428" s="24">
        <v>60</v>
      </c>
      <c r="K428" s="25" t="str">
        <f>IF(F428="NA","0000",IF(F428="A04","0200",IF(F428="A03","0500",IF(F428="A02","0700",IF(F428="A01","1000",ERROR)))))</f>
        <v>1000</v>
      </c>
      <c r="L428" s="25" t="str">
        <f t="shared" si="32"/>
        <v>060</v>
      </c>
      <c r="M428" s="26">
        <v>0</v>
      </c>
      <c r="N428" s="25">
        <v>8</v>
      </c>
      <c r="O428" s="25">
        <v>3</v>
      </c>
      <c r="P428" s="9" t="s">
        <v>2310</v>
      </c>
      <c r="Q428" s="60" t="s">
        <v>2359</v>
      </c>
      <c r="R428" s="9" t="str">
        <f t="shared" si="33"/>
        <v>0519</v>
      </c>
      <c r="S428" s="9" t="s">
        <v>2707</v>
      </c>
      <c r="T428" s="1"/>
      <c r="U428" s="1"/>
      <c r="V428" s="1"/>
      <c r="W428" s="9"/>
      <c r="X428" s="9"/>
    </row>
    <row r="429" spans="1:24" x14ac:dyDescent="0.25">
      <c r="A429" s="9" t="s">
        <v>2708</v>
      </c>
      <c r="B429" s="9" t="str">
        <f t="shared" si="31"/>
        <v>20190524</v>
      </c>
      <c r="C429" s="9" t="s">
        <v>872</v>
      </c>
      <c r="D429" s="9" t="s">
        <v>2258</v>
      </c>
      <c r="E429" s="9" t="s">
        <v>23</v>
      </c>
      <c r="F429" s="9" t="s">
        <v>277</v>
      </c>
      <c r="G429" s="9" t="s">
        <v>33</v>
      </c>
      <c r="H429" s="9" t="s">
        <v>26</v>
      </c>
      <c r="I429" s="9">
        <v>352</v>
      </c>
      <c r="J429" s="24">
        <v>60</v>
      </c>
      <c r="K429" s="25" t="str">
        <f>IF(F429="NA","0000",IF(F429="A04","0200",IF(F429="A03","0500",IF(F429="A02","0700",IF(F429="A01","1000",ERROR)))))</f>
        <v>1000</v>
      </c>
      <c r="L429" s="25" t="str">
        <f t="shared" si="32"/>
        <v>060</v>
      </c>
      <c r="M429" s="26">
        <v>0</v>
      </c>
      <c r="N429" s="25">
        <v>8</v>
      </c>
      <c r="O429" s="25">
        <v>3</v>
      </c>
      <c r="P429" s="9" t="s">
        <v>2310</v>
      </c>
      <c r="Q429" s="60" t="s">
        <v>2359</v>
      </c>
      <c r="R429" s="9" t="str">
        <f t="shared" si="33"/>
        <v>0521</v>
      </c>
      <c r="S429" s="9" t="s">
        <v>2709</v>
      </c>
      <c r="T429" s="1"/>
      <c r="U429" s="1"/>
      <c r="V429" s="1"/>
      <c r="W429" s="9"/>
      <c r="X429" s="9"/>
    </row>
    <row r="430" spans="1:24" x14ac:dyDescent="0.25">
      <c r="A430" s="9" t="s">
        <v>2710</v>
      </c>
      <c r="B430" s="9" t="str">
        <f t="shared" si="31"/>
        <v>20190524</v>
      </c>
      <c r="C430" s="9" t="s">
        <v>872</v>
      </c>
      <c r="D430" s="9" t="s">
        <v>2258</v>
      </c>
      <c r="E430" s="9" t="s">
        <v>459</v>
      </c>
      <c r="F430" s="9" t="s">
        <v>277</v>
      </c>
      <c r="G430" s="9" t="s">
        <v>33</v>
      </c>
      <c r="H430" s="9" t="s">
        <v>26</v>
      </c>
      <c r="I430" s="9">
        <v>156</v>
      </c>
      <c r="J430" s="24">
        <v>60</v>
      </c>
      <c r="K430" s="25" t="str">
        <f>IF(F430="NA","0000",IF(F430="A04","0200",IF(F430="A03","0500",IF(F430="A02","0700",IF(F430="A01","1000",ERROR)))))</f>
        <v>1000</v>
      </c>
      <c r="L430" s="25" t="str">
        <f t="shared" si="32"/>
        <v>060</v>
      </c>
      <c r="M430" s="26">
        <v>0</v>
      </c>
      <c r="N430" s="25">
        <v>8</v>
      </c>
      <c r="O430" s="25">
        <v>3</v>
      </c>
      <c r="P430" s="9" t="s">
        <v>2310</v>
      </c>
      <c r="Q430" s="60" t="s">
        <v>2359</v>
      </c>
      <c r="R430" s="9" t="str">
        <f t="shared" si="33"/>
        <v>0523</v>
      </c>
      <c r="S430" s="9" t="s">
        <v>2711</v>
      </c>
      <c r="T430" s="1">
        <f>I430-I427</f>
        <v>152</v>
      </c>
      <c r="U430" s="1">
        <f>I428-I426</f>
        <v>431</v>
      </c>
      <c r="V430" s="1">
        <f>T430/U430</f>
        <v>0.35266821345707655</v>
      </c>
      <c r="W430" s="9"/>
      <c r="X430" s="9"/>
    </row>
    <row r="431" spans="1:24" x14ac:dyDescent="0.25">
      <c r="A431" s="9" t="s">
        <v>2712</v>
      </c>
      <c r="B431" s="9" t="str">
        <f t="shared" si="31"/>
        <v>20190524</v>
      </c>
      <c r="C431" s="9" t="s">
        <v>872</v>
      </c>
      <c r="D431" s="9" t="s">
        <v>2258</v>
      </c>
      <c r="E431" s="9" t="s">
        <v>23</v>
      </c>
      <c r="F431" s="9" t="s">
        <v>24</v>
      </c>
      <c r="G431" s="9" t="s">
        <v>25</v>
      </c>
      <c r="H431" s="9" t="s">
        <v>26</v>
      </c>
      <c r="I431" s="9">
        <v>7</v>
      </c>
      <c r="J431" s="24">
        <v>0</v>
      </c>
      <c r="K431" s="25" t="str">
        <f>IF(F431="NA","0000",IF(F431="A04","0200",IF(F431="A03","0500",IF(F431="A02","0700",IF(F431="A01","1000",ERROR)))))</f>
        <v>0000</v>
      </c>
      <c r="L431" s="25" t="str">
        <f t="shared" si="32"/>
        <v>000</v>
      </c>
      <c r="M431" s="26">
        <v>0</v>
      </c>
      <c r="N431" s="25">
        <v>8</v>
      </c>
      <c r="O431" s="25">
        <v>4</v>
      </c>
      <c r="P431" s="9" t="s">
        <v>2310</v>
      </c>
      <c r="Q431" s="60" t="s">
        <v>2359</v>
      </c>
      <c r="R431" s="9" t="str">
        <f t="shared" si="33"/>
        <v>0525</v>
      </c>
      <c r="S431" s="9" t="s">
        <v>2713</v>
      </c>
      <c r="T431" s="1"/>
      <c r="U431" s="1"/>
      <c r="V431" s="1"/>
      <c r="W431" s="9"/>
      <c r="X431" s="9"/>
    </row>
    <row r="432" spans="1:24" x14ac:dyDescent="0.25">
      <c r="A432" s="9" t="s">
        <v>2714</v>
      </c>
      <c r="B432" s="9" t="str">
        <f t="shared" si="31"/>
        <v>20190524</v>
      </c>
      <c r="C432" s="9" t="s">
        <v>872</v>
      </c>
      <c r="D432" s="9" t="s">
        <v>2258</v>
      </c>
      <c r="E432" s="9" t="s">
        <v>459</v>
      </c>
      <c r="F432" s="9" t="s">
        <v>24</v>
      </c>
      <c r="G432" s="9" t="s">
        <v>25</v>
      </c>
      <c r="H432" s="9" t="s">
        <v>26</v>
      </c>
      <c r="I432" s="9">
        <v>5</v>
      </c>
      <c r="J432" s="24">
        <v>0</v>
      </c>
      <c r="K432" s="25" t="str">
        <f>IF(F432="NA","0000",IF(F432="A04","0200",IF(F432="A03","0500",IF(F432="A02","0700",IF(F432="A01","1000",ERROR)))))</f>
        <v>0000</v>
      </c>
      <c r="L432" s="25" t="str">
        <f t="shared" si="32"/>
        <v>000</v>
      </c>
      <c r="M432" s="26">
        <v>0</v>
      </c>
      <c r="N432" s="25">
        <v>8</v>
      </c>
      <c r="O432" s="25">
        <v>4</v>
      </c>
      <c r="P432" s="9" t="s">
        <v>2310</v>
      </c>
      <c r="Q432" s="60" t="s">
        <v>2359</v>
      </c>
      <c r="R432" s="9" t="str">
        <f t="shared" si="33"/>
        <v>0527</v>
      </c>
      <c r="S432" s="9" t="s">
        <v>2715</v>
      </c>
      <c r="T432" s="1"/>
      <c r="U432" s="1"/>
      <c r="V432" s="1"/>
      <c r="W432" s="9"/>
      <c r="X432" s="9"/>
    </row>
    <row r="433" spans="1:24" x14ac:dyDescent="0.25">
      <c r="A433" s="9" t="s">
        <v>2716</v>
      </c>
      <c r="B433" s="9" t="str">
        <f t="shared" si="31"/>
        <v>20190524</v>
      </c>
      <c r="C433" s="9" t="s">
        <v>872</v>
      </c>
      <c r="D433" s="9" t="s">
        <v>2258</v>
      </c>
      <c r="E433" s="9" t="s">
        <v>23</v>
      </c>
      <c r="F433" s="9" t="s">
        <v>277</v>
      </c>
      <c r="G433" s="9" t="s">
        <v>33</v>
      </c>
      <c r="H433" s="9" t="s">
        <v>26</v>
      </c>
      <c r="I433" s="9">
        <v>482</v>
      </c>
      <c r="J433" s="24">
        <v>60</v>
      </c>
      <c r="K433" s="25" t="str">
        <f>IF(F433="NA","0000",IF(F433="A04","0200",IF(F433="A03","0500",IF(F433="A02","0700",IF(F433="A01","1000",ERROR)))))</f>
        <v>1000</v>
      </c>
      <c r="L433" s="25" t="str">
        <f t="shared" si="32"/>
        <v>060</v>
      </c>
      <c r="M433" s="26">
        <v>0</v>
      </c>
      <c r="N433" s="25">
        <v>8</v>
      </c>
      <c r="O433" s="25">
        <v>4</v>
      </c>
      <c r="P433" s="9" t="s">
        <v>2310</v>
      </c>
      <c r="Q433" s="60" t="s">
        <v>2359</v>
      </c>
      <c r="R433" s="9" t="str">
        <f t="shared" si="33"/>
        <v>0529</v>
      </c>
      <c r="S433" s="9" t="s">
        <v>2717</v>
      </c>
      <c r="T433" s="1"/>
      <c r="U433" s="1"/>
      <c r="V433" s="1"/>
      <c r="W433" s="9"/>
      <c r="X433" s="9"/>
    </row>
    <row r="434" spans="1:24" x14ac:dyDescent="0.25">
      <c r="A434" s="9" t="s">
        <v>2718</v>
      </c>
      <c r="B434" s="9" t="str">
        <f t="shared" si="31"/>
        <v>20190524</v>
      </c>
      <c r="C434" s="9" t="s">
        <v>872</v>
      </c>
      <c r="D434" s="9" t="s">
        <v>2258</v>
      </c>
      <c r="E434" s="9" t="s">
        <v>23</v>
      </c>
      <c r="F434" s="9" t="s">
        <v>277</v>
      </c>
      <c r="G434" s="9" t="s">
        <v>33</v>
      </c>
      <c r="H434" s="9" t="s">
        <v>26</v>
      </c>
      <c r="I434" s="9">
        <v>390</v>
      </c>
      <c r="J434" s="24">
        <v>60</v>
      </c>
      <c r="K434" s="25" t="str">
        <f>IF(F434="NA","0000",IF(F434="A04","0200",IF(F434="A03","0500",IF(F434="A02","0700",IF(F434="A01","1000",ERROR)))))</f>
        <v>1000</v>
      </c>
      <c r="L434" s="25" t="str">
        <f t="shared" si="32"/>
        <v>060</v>
      </c>
      <c r="M434" s="26">
        <v>0</v>
      </c>
      <c r="N434" s="25">
        <v>8</v>
      </c>
      <c r="O434" s="25">
        <v>4</v>
      </c>
      <c r="P434" s="9" t="s">
        <v>2310</v>
      </c>
      <c r="Q434" s="60" t="s">
        <v>2359</v>
      </c>
      <c r="R434" s="9" t="str">
        <f t="shared" si="33"/>
        <v>0531</v>
      </c>
      <c r="S434" s="9" t="s">
        <v>2719</v>
      </c>
      <c r="T434" s="1"/>
      <c r="U434" s="1"/>
      <c r="V434" s="1"/>
      <c r="W434" s="9"/>
      <c r="X434" s="9"/>
    </row>
    <row r="435" spans="1:24" x14ac:dyDescent="0.25">
      <c r="A435" s="9" t="s">
        <v>2720</v>
      </c>
      <c r="B435" s="9" t="str">
        <f t="shared" si="31"/>
        <v>20190524</v>
      </c>
      <c r="C435" s="9" t="s">
        <v>872</v>
      </c>
      <c r="D435" s="9" t="s">
        <v>2258</v>
      </c>
      <c r="E435" s="9" t="s">
        <v>459</v>
      </c>
      <c r="F435" s="9" t="s">
        <v>277</v>
      </c>
      <c r="G435" s="9" t="s">
        <v>33</v>
      </c>
      <c r="H435" s="9" t="s">
        <v>26</v>
      </c>
      <c r="I435" s="9">
        <v>156</v>
      </c>
      <c r="J435" s="24">
        <v>60</v>
      </c>
      <c r="K435" s="25" t="str">
        <f>IF(F435="NA","0000",IF(F435="A04","0200",IF(F435="A03","0500",IF(F435="A02","0700",IF(F435="A01","1000",ERROR)))))</f>
        <v>1000</v>
      </c>
      <c r="L435" s="25" t="str">
        <f t="shared" si="32"/>
        <v>060</v>
      </c>
      <c r="M435" s="26">
        <v>0</v>
      </c>
      <c r="N435" s="25">
        <v>8</v>
      </c>
      <c r="O435" s="25">
        <v>4</v>
      </c>
      <c r="P435" s="9" t="s">
        <v>2310</v>
      </c>
      <c r="Q435" s="60" t="s">
        <v>2359</v>
      </c>
      <c r="R435" s="9" t="str">
        <f t="shared" si="33"/>
        <v>0533</v>
      </c>
      <c r="S435" s="9" t="s">
        <v>2721</v>
      </c>
      <c r="T435" s="1">
        <f>I435-I432</f>
        <v>151</v>
      </c>
      <c r="U435" s="1">
        <f>I433-I431</f>
        <v>475</v>
      </c>
      <c r="V435" s="1">
        <f>T435/U435</f>
        <v>0.31789473684210529</v>
      </c>
      <c r="W435" s="9"/>
      <c r="X435" s="9"/>
    </row>
    <row r="436" spans="1:24" x14ac:dyDescent="0.25">
      <c r="A436" s="9" t="s">
        <v>2722</v>
      </c>
      <c r="B436" s="9" t="str">
        <f t="shared" si="31"/>
        <v>20190524</v>
      </c>
      <c r="C436" s="9" t="s">
        <v>872</v>
      </c>
      <c r="D436" s="9" t="s">
        <v>2258</v>
      </c>
      <c r="E436" s="9" t="s">
        <v>23</v>
      </c>
      <c r="F436" s="9" t="s">
        <v>24</v>
      </c>
      <c r="G436" s="9" t="s">
        <v>25</v>
      </c>
      <c r="H436" s="9" t="s">
        <v>26</v>
      </c>
      <c r="I436" s="9">
        <v>4</v>
      </c>
      <c r="J436" s="24">
        <v>0</v>
      </c>
      <c r="K436" s="25" t="str">
        <f>IF(F436="NA","0000",IF(F436="A04","0200",IF(F436="A03","0500",IF(F436="A02","0700",IF(F436="A01","1000",ERROR)))))</f>
        <v>0000</v>
      </c>
      <c r="L436" s="25" t="str">
        <f t="shared" si="32"/>
        <v>000</v>
      </c>
      <c r="M436" s="26">
        <v>0</v>
      </c>
      <c r="N436" s="25">
        <v>8</v>
      </c>
      <c r="O436" s="25">
        <v>5</v>
      </c>
      <c r="P436" s="9" t="s">
        <v>2310</v>
      </c>
      <c r="Q436" s="60" t="s">
        <v>2359</v>
      </c>
      <c r="R436" s="9" t="str">
        <f t="shared" si="33"/>
        <v>0535</v>
      </c>
      <c r="S436" s="9" t="s">
        <v>2723</v>
      </c>
      <c r="T436" s="1"/>
      <c r="U436" s="1"/>
      <c r="V436" s="1"/>
      <c r="W436" s="9"/>
      <c r="X436" s="9"/>
    </row>
    <row r="437" spans="1:24" x14ac:dyDescent="0.25">
      <c r="A437" s="9" t="s">
        <v>2724</v>
      </c>
      <c r="B437" s="9" t="str">
        <f t="shared" si="31"/>
        <v>20190524</v>
      </c>
      <c r="C437" s="9" t="s">
        <v>872</v>
      </c>
      <c r="D437" s="9" t="s">
        <v>2258</v>
      </c>
      <c r="E437" s="9" t="s">
        <v>459</v>
      </c>
      <c r="F437" s="9" t="s">
        <v>24</v>
      </c>
      <c r="G437" s="9" t="s">
        <v>25</v>
      </c>
      <c r="H437" s="9" t="s">
        <v>26</v>
      </c>
      <c r="I437" s="9">
        <v>4</v>
      </c>
      <c r="J437" s="24">
        <v>0</v>
      </c>
      <c r="K437" s="25" t="str">
        <f>IF(F437="NA","0000",IF(F437="A04","0200",IF(F437="A03","0500",IF(F437="A02","0700",IF(F437="A01","1000",ERROR)))))</f>
        <v>0000</v>
      </c>
      <c r="L437" s="25" t="str">
        <f t="shared" si="32"/>
        <v>000</v>
      </c>
      <c r="M437" s="26">
        <v>0</v>
      </c>
      <c r="N437" s="25">
        <v>8</v>
      </c>
      <c r="O437" s="25">
        <v>5</v>
      </c>
      <c r="P437" s="9" t="s">
        <v>2310</v>
      </c>
      <c r="Q437" s="60" t="s">
        <v>2359</v>
      </c>
      <c r="R437" s="9" t="str">
        <f t="shared" si="33"/>
        <v>0537</v>
      </c>
      <c r="S437" s="9" t="s">
        <v>2725</v>
      </c>
      <c r="T437" s="1"/>
      <c r="U437" s="1"/>
      <c r="V437" s="1"/>
      <c r="W437" s="9"/>
      <c r="X437" s="9"/>
    </row>
    <row r="438" spans="1:24" x14ac:dyDescent="0.25">
      <c r="A438" s="9" t="s">
        <v>2726</v>
      </c>
      <c r="B438" s="9" t="str">
        <f t="shared" si="31"/>
        <v>20190524</v>
      </c>
      <c r="C438" s="9" t="s">
        <v>872</v>
      </c>
      <c r="D438" s="9" t="s">
        <v>2258</v>
      </c>
      <c r="E438" s="9" t="s">
        <v>23</v>
      </c>
      <c r="F438" s="9" t="s">
        <v>277</v>
      </c>
      <c r="G438" s="9" t="s">
        <v>33</v>
      </c>
      <c r="H438" s="9" t="s">
        <v>26</v>
      </c>
      <c r="I438" s="9">
        <v>97</v>
      </c>
      <c r="J438" s="24">
        <v>60</v>
      </c>
      <c r="K438" s="25" t="str">
        <f>IF(F438="NA","0000",IF(F438="A04","0200",IF(F438="A03","0500",IF(F438="A02","0700",IF(F438="A01","1000",ERROR)))))</f>
        <v>1000</v>
      </c>
      <c r="L438" s="25" t="str">
        <f t="shared" si="32"/>
        <v>060</v>
      </c>
      <c r="M438" s="26">
        <v>0</v>
      </c>
      <c r="N438" s="25">
        <v>8</v>
      </c>
      <c r="O438" s="25">
        <v>5</v>
      </c>
      <c r="P438" s="9" t="s">
        <v>2310</v>
      </c>
      <c r="Q438" s="60" t="s">
        <v>2359</v>
      </c>
      <c r="R438" s="9" t="str">
        <f t="shared" si="33"/>
        <v>0539</v>
      </c>
      <c r="S438" s="9" t="s">
        <v>2727</v>
      </c>
      <c r="T438" s="1"/>
      <c r="U438" s="1"/>
      <c r="V438" s="1"/>
      <c r="W438" s="9"/>
      <c r="X438" s="9"/>
    </row>
    <row r="439" spans="1:24" x14ac:dyDescent="0.25">
      <c r="A439" s="9" t="s">
        <v>2728</v>
      </c>
      <c r="B439" s="9" t="str">
        <f t="shared" si="31"/>
        <v>20190524</v>
      </c>
      <c r="C439" s="9" t="s">
        <v>872</v>
      </c>
      <c r="D439" s="9" t="s">
        <v>2258</v>
      </c>
      <c r="E439" s="9" t="s">
        <v>23</v>
      </c>
      <c r="F439" s="9" t="s">
        <v>277</v>
      </c>
      <c r="G439" s="9" t="s">
        <v>33</v>
      </c>
      <c r="H439" s="9" t="s">
        <v>26</v>
      </c>
      <c r="I439" s="9">
        <v>63</v>
      </c>
      <c r="J439" s="24">
        <v>60</v>
      </c>
      <c r="K439" s="25" t="str">
        <f>IF(F439="NA","0000",IF(F439="A04","0200",IF(F439="A03","0500",IF(F439="A02","0700",IF(F439="A01","1000",ERROR)))))</f>
        <v>1000</v>
      </c>
      <c r="L439" s="25" t="str">
        <f t="shared" si="32"/>
        <v>060</v>
      </c>
      <c r="M439" s="26">
        <v>0</v>
      </c>
      <c r="N439" s="25">
        <v>8</v>
      </c>
      <c r="O439" s="25">
        <v>5</v>
      </c>
      <c r="P439" s="9" t="s">
        <v>2310</v>
      </c>
      <c r="Q439" s="60" t="s">
        <v>2359</v>
      </c>
      <c r="R439" s="9" t="str">
        <f t="shared" si="33"/>
        <v>0541</v>
      </c>
      <c r="S439" s="9" t="s">
        <v>2729</v>
      </c>
      <c r="T439" s="1"/>
      <c r="U439" s="1"/>
      <c r="V439" s="1"/>
      <c r="W439" s="9"/>
      <c r="X439" s="9"/>
    </row>
    <row r="440" spans="1:24" x14ac:dyDescent="0.25">
      <c r="A440" s="9" t="s">
        <v>2730</v>
      </c>
      <c r="B440" s="9" t="str">
        <f t="shared" si="31"/>
        <v>20190524</v>
      </c>
      <c r="C440" s="9" t="s">
        <v>872</v>
      </c>
      <c r="D440" s="9" t="s">
        <v>2258</v>
      </c>
      <c r="E440" s="9" t="s">
        <v>459</v>
      </c>
      <c r="F440" s="9" t="s">
        <v>277</v>
      </c>
      <c r="G440" s="9" t="s">
        <v>33</v>
      </c>
      <c r="H440" s="9" t="s">
        <v>26</v>
      </c>
      <c r="I440" s="9">
        <v>33</v>
      </c>
      <c r="J440" s="24">
        <v>60</v>
      </c>
      <c r="K440" s="25" t="str">
        <f>IF(F440="NA","0000",IF(F440="A04","0200",IF(F440="A03","0500",IF(F440="A02","0700",IF(F440="A01","1000",ERROR)))))</f>
        <v>1000</v>
      </c>
      <c r="L440" s="25" t="str">
        <f t="shared" si="32"/>
        <v>060</v>
      </c>
      <c r="M440" s="26">
        <v>0</v>
      </c>
      <c r="N440" s="25">
        <v>8</v>
      </c>
      <c r="O440" s="25">
        <v>5</v>
      </c>
      <c r="P440" s="9" t="s">
        <v>2310</v>
      </c>
      <c r="Q440" s="60" t="s">
        <v>2359</v>
      </c>
      <c r="R440" s="9" t="str">
        <f t="shared" si="33"/>
        <v>0543</v>
      </c>
      <c r="S440" s="9" t="s">
        <v>2731</v>
      </c>
      <c r="T440" s="1">
        <f>I440-I437</f>
        <v>29</v>
      </c>
      <c r="U440" s="1">
        <f>I438-I436</f>
        <v>93</v>
      </c>
      <c r="V440" s="1">
        <f>T440/U440</f>
        <v>0.31182795698924731</v>
      </c>
      <c r="W440" s="9"/>
      <c r="X440" s="9"/>
    </row>
    <row r="441" spans="1:24" x14ac:dyDescent="0.25">
      <c r="A441" s="9" t="s">
        <v>2732</v>
      </c>
      <c r="B441" s="9" t="str">
        <f t="shared" si="31"/>
        <v>20190506</v>
      </c>
      <c r="C441" s="9" t="s">
        <v>872</v>
      </c>
      <c r="D441" s="9" t="s">
        <v>2258</v>
      </c>
      <c r="E441" s="9" t="s">
        <v>23</v>
      </c>
      <c r="F441" s="9" t="s">
        <v>24</v>
      </c>
      <c r="G441" s="9" t="s">
        <v>25</v>
      </c>
      <c r="H441" s="9" t="s">
        <v>26</v>
      </c>
      <c r="I441" s="9">
        <v>0</v>
      </c>
      <c r="J441" s="57" t="s">
        <v>24</v>
      </c>
      <c r="K441" s="25" t="str">
        <f>IF(F441="NA","0000",IF(F441="A04","0200",IF(F441="A03","0500",IF(F441="A02","0700",IF(OR(F441="A01",F441="A05"),"1000",ERROR)))))</f>
        <v>0000</v>
      </c>
      <c r="L441" s="25" t="str">
        <f t="shared" ref="L441:L474" si="34">IF(F441="NA",TEXT(0,"000"),TEXT(60,"000"))</f>
        <v>000</v>
      </c>
      <c r="M441" s="25" t="str">
        <f t="shared" ref="M441:M474" si="35">IF(J441="NA",TEXT(0,"00000"),TEXT((J441*60),"00000"))</f>
        <v>00000</v>
      </c>
      <c r="N441" s="46">
        <v>8</v>
      </c>
      <c r="O441" s="46">
        <v>8</v>
      </c>
      <c r="P441" s="9" t="s">
        <v>2310</v>
      </c>
      <c r="Q441" s="60" t="s">
        <v>2359</v>
      </c>
      <c r="R441" s="9" t="str">
        <f t="shared" ref="R441:R474" si="36">RIGHT(A441,3)</f>
        <v>002</v>
      </c>
      <c r="S441" s="9" t="s">
        <v>2733</v>
      </c>
      <c r="T441" s="1"/>
      <c r="U441" s="1"/>
      <c r="V441" s="1"/>
      <c r="W441" s="9"/>
      <c r="X441" s="9"/>
    </row>
    <row r="442" spans="1:24" x14ac:dyDescent="0.25">
      <c r="A442" s="9" t="s">
        <v>2734</v>
      </c>
      <c r="B442" s="9" t="str">
        <f t="shared" si="31"/>
        <v>20190506</v>
      </c>
      <c r="C442" s="9" t="s">
        <v>872</v>
      </c>
      <c r="D442" s="9" t="s">
        <v>2258</v>
      </c>
      <c r="E442" s="9" t="s">
        <v>459</v>
      </c>
      <c r="F442" s="9" t="s">
        <v>24</v>
      </c>
      <c r="G442" s="9" t="s">
        <v>25</v>
      </c>
      <c r="H442" s="9" t="s">
        <v>26</v>
      </c>
      <c r="I442" s="9">
        <v>2</v>
      </c>
      <c r="J442" s="57" t="s">
        <v>24</v>
      </c>
      <c r="K442" s="25" t="str">
        <f>IF(F442="NA","0000",IF(F442="A04","0200",IF(F442="A03","0500",IF(F442="A02","0700",IF(OR(F442="A01",F442="A05"),"1000",ERROR)))))</f>
        <v>0000</v>
      </c>
      <c r="L442" s="25" t="str">
        <f t="shared" si="34"/>
        <v>000</v>
      </c>
      <c r="M442" s="25" t="str">
        <f t="shared" si="35"/>
        <v>00000</v>
      </c>
      <c r="N442" s="46">
        <v>8</v>
      </c>
      <c r="O442" s="46">
        <v>8</v>
      </c>
      <c r="P442" s="9" t="s">
        <v>2310</v>
      </c>
      <c r="Q442" s="60" t="s">
        <v>2359</v>
      </c>
      <c r="R442" s="9" t="str">
        <f t="shared" si="36"/>
        <v>004</v>
      </c>
      <c r="S442" s="9" t="s">
        <v>2735</v>
      </c>
      <c r="T442" s="1"/>
      <c r="U442" s="1"/>
      <c r="V442" s="1"/>
      <c r="W442" s="9"/>
      <c r="X442" s="9"/>
    </row>
    <row r="443" spans="1:24" x14ac:dyDescent="0.25">
      <c r="A443" s="9" t="s">
        <v>2736</v>
      </c>
      <c r="B443" s="9" t="str">
        <f t="shared" si="31"/>
        <v>20190506</v>
      </c>
      <c r="C443" s="9" t="s">
        <v>872</v>
      </c>
      <c r="D443" s="9" t="s">
        <v>2258</v>
      </c>
      <c r="E443" s="9" t="s">
        <v>23</v>
      </c>
      <c r="F443" s="9" t="s">
        <v>277</v>
      </c>
      <c r="G443" s="9" t="s">
        <v>33</v>
      </c>
      <c r="H443" s="9" t="s">
        <v>26</v>
      </c>
      <c r="I443" s="9">
        <v>122</v>
      </c>
      <c r="J443" s="57" t="s">
        <v>24</v>
      </c>
      <c r="K443" s="25" t="str">
        <f>IF(F443="NA","0000",IF(F443="A04","0200",IF(F443="A03","0500",IF(F443="A02","0700",IF(OR(F443="A01",F443="A05"),"1000",ERROR)))))</f>
        <v>1000</v>
      </c>
      <c r="L443" s="25" t="str">
        <f t="shared" si="34"/>
        <v>060</v>
      </c>
      <c r="M443" s="25" t="str">
        <f t="shared" si="35"/>
        <v>00000</v>
      </c>
      <c r="N443" s="46">
        <v>8</v>
      </c>
      <c r="O443" s="46">
        <v>8</v>
      </c>
      <c r="P443" s="9" t="s">
        <v>2310</v>
      </c>
      <c r="Q443" s="60" t="s">
        <v>2359</v>
      </c>
      <c r="R443" s="9" t="str">
        <f t="shared" si="36"/>
        <v>006</v>
      </c>
      <c r="S443" s="9" t="s">
        <v>2737</v>
      </c>
      <c r="T443" s="1"/>
      <c r="U443" s="1"/>
      <c r="V443" s="1"/>
      <c r="W443" s="9"/>
      <c r="X443" s="9"/>
    </row>
    <row r="444" spans="1:24" x14ac:dyDescent="0.25">
      <c r="A444" s="9" t="s">
        <v>2738</v>
      </c>
      <c r="B444" s="9" t="str">
        <f t="shared" si="31"/>
        <v>20190506</v>
      </c>
      <c r="C444" s="9" t="s">
        <v>872</v>
      </c>
      <c r="D444" s="9" t="s">
        <v>2258</v>
      </c>
      <c r="E444" s="9" t="s">
        <v>23</v>
      </c>
      <c r="F444" s="9" t="s">
        <v>277</v>
      </c>
      <c r="G444" s="9" t="s">
        <v>33</v>
      </c>
      <c r="H444" s="9" t="s">
        <v>26</v>
      </c>
      <c r="I444" s="9">
        <v>183</v>
      </c>
      <c r="J444" s="57" t="s">
        <v>24</v>
      </c>
      <c r="K444" s="25" t="str">
        <f>IF(F444="NA","0000",IF(F444="A04","0200",IF(F444="A03","0500",IF(F444="A02","0700",IF(OR(F444="A01",F444="A05"),"1000",ERROR)))))</f>
        <v>1000</v>
      </c>
      <c r="L444" s="25" t="str">
        <f t="shared" si="34"/>
        <v>060</v>
      </c>
      <c r="M444" s="25" t="str">
        <f t="shared" si="35"/>
        <v>00000</v>
      </c>
      <c r="N444" s="46">
        <v>8</v>
      </c>
      <c r="O444" s="46">
        <v>8</v>
      </c>
      <c r="P444" s="9" t="s">
        <v>2310</v>
      </c>
      <c r="Q444" s="60" t="s">
        <v>2359</v>
      </c>
      <c r="R444" s="9" t="str">
        <f t="shared" si="36"/>
        <v>008</v>
      </c>
      <c r="S444" s="9" t="s">
        <v>2739</v>
      </c>
      <c r="T444" s="1"/>
      <c r="U444" s="1"/>
      <c r="V444" s="1"/>
      <c r="W444" s="9">
        <f>I444/I444*100</f>
        <v>100</v>
      </c>
      <c r="X444" s="9"/>
    </row>
    <row r="445" spans="1:24" x14ac:dyDescent="0.25">
      <c r="A445" s="9" t="s">
        <v>2740</v>
      </c>
      <c r="B445" s="9" t="str">
        <f t="shared" si="31"/>
        <v>20190506</v>
      </c>
      <c r="C445" s="9" t="s">
        <v>872</v>
      </c>
      <c r="D445" s="9" t="s">
        <v>2258</v>
      </c>
      <c r="E445" s="9" t="s">
        <v>459</v>
      </c>
      <c r="F445" s="9" t="s">
        <v>277</v>
      </c>
      <c r="G445" s="9" t="s">
        <v>33</v>
      </c>
      <c r="H445" s="9" t="s">
        <v>26</v>
      </c>
      <c r="I445" s="9">
        <v>96</v>
      </c>
      <c r="J445" s="57">
        <v>0</v>
      </c>
      <c r="K445" s="25" t="str">
        <f>IF(F445="NA","0000",IF(F445="A04","0200",IF(F445="A03","0500",IF(F445="A02","0700",IF(OR(F445="A01",F445="A05"),"1000",ERROR)))))</f>
        <v>1000</v>
      </c>
      <c r="L445" s="25" t="str">
        <f t="shared" si="34"/>
        <v>060</v>
      </c>
      <c r="M445" s="25" t="str">
        <f t="shared" si="35"/>
        <v>00000</v>
      </c>
      <c r="N445" s="46">
        <v>8</v>
      </c>
      <c r="O445" s="46">
        <v>8</v>
      </c>
      <c r="P445" s="9" t="s">
        <v>2310</v>
      </c>
      <c r="Q445" s="60" t="s">
        <v>2359</v>
      </c>
      <c r="R445" s="9" t="str">
        <f t="shared" si="36"/>
        <v>010</v>
      </c>
      <c r="S445" s="9" t="s">
        <v>2741</v>
      </c>
      <c r="T445" s="1">
        <f>I445-I442</f>
        <v>94</v>
      </c>
      <c r="U445" s="1">
        <f>I443-I441</f>
        <v>122</v>
      </c>
      <c r="V445" s="1">
        <f>T445/U445</f>
        <v>0.77049180327868849</v>
      </c>
      <c r="W445" s="9">
        <f>I445/I445*100</f>
        <v>100</v>
      </c>
      <c r="X445" s="9"/>
    </row>
    <row r="446" spans="1:24" x14ac:dyDescent="0.25">
      <c r="A446" s="9" t="s">
        <v>2742</v>
      </c>
      <c r="B446" s="9" t="str">
        <f t="shared" si="31"/>
        <v>20190605</v>
      </c>
      <c r="C446" s="9" t="s">
        <v>872</v>
      </c>
      <c r="D446" s="9" t="s">
        <v>2258</v>
      </c>
      <c r="E446" s="9" t="s">
        <v>23</v>
      </c>
      <c r="F446" s="9" t="s">
        <v>2592</v>
      </c>
      <c r="G446" s="9" t="s">
        <v>33</v>
      </c>
      <c r="H446" s="9" t="s">
        <v>26</v>
      </c>
      <c r="I446" s="9">
        <v>145</v>
      </c>
      <c r="J446" s="57">
        <v>0.5</v>
      </c>
      <c r="K446" s="25" t="str">
        <f>IF(F446="NA","0000",IF(F446="A04","0200",IF(F446="A03","0500",IF(F446="A02","0700",IF(OR(F446="A01",F446="A05"),"1000",ERROR)))))</f>
        <v>1000</v>
      </c>
      <c r="L446" s="25" t="str">
        <f t="shared" si="34"/>
        <v>060</v>
      </c>
      <c r="M446" s="25" t="str">
        <f t="shared" si="35"/>
        <v>00030</v>
      </c>
      <c r="N446" s="46">
        <v>8</v>
      </c>
      <c r="O446" s="46">
        <v>8</v>
      </c>
      <c r="P446" s="9" t="s">
        <v>2310</v>
      </c>
      <c r="Q446" s="60" t="s">
        <v>2359</v>
      </c>
      <c r="R446" s="9" t="str">
        <f t="shared" si="36"/>
        <v>012</v>
      </c>
      <c r="S446" s="9" t="s">
        <v>2743</v>
      </c>
      <c r="T446" s="9"/>
      <c r="U446" s="9"/>
      <c r="V446" s="9"/>
      <c r="W446" s="9">
        <f>I446/I444*100</f>
        <v>79.234972677595621</v>
      </c>
      <c r="X446" s="9"/>
    </row>
    <row r="447" spans="1:24" x14ac:dyDescent="0.25">
      <c r="A447" s="9" t="s">
        <v>2744</v>
      </c>
      <c r="B447" s="9" t="str">
        <f t="shared" si="31"/>
        <v>20190605</v>
      </c>
      <c r="C447" s="9" t="s">
        <v>872</v>
      </c>
      <c r="D447" s="9" t="s">
        <v>2258</v>
      </c>
      <c r="E447" s="9" t="s">
        <v>459</v>
      </c>
      <c r="F447" s="9" t="s">
        <v>2592</v>
      </c>
      <c r="G447" s="9" t="s">
        <v>33</v>
      </c>
      <c r="H447" s="9" t="s">
        <v>26</v>
      </c>
      <c r="I447" s="9">
        <v>81</v>
      </c>
      <c r="J447" s="57">
        <v>0.5</v>
      </c>
      <c r="K447" s="25" t="str">
        <f>IF(F447="NA","0000",IF(F447="A04","0200",IF(F447="A03","0500",IF(F447="A02","0700",IF(OR(F447="A01",F447="A05"),"1000",ERROR)))))</f>
        <v>1000</v>
      </c>
      <c r="L447" s="25" t="str">
        <f t="shared" si="34"/>
        <v>060</v>
      </c>
      <c r="M447" s="25" t="str">
        <f t="shared" si="35"/>
        <v>00030</v>
      </c>
      <c r="N447" s="46">
        <v>8</v>
      </c>
      <c r="O447" s="46">
        <v>8</v>
      </c>
      <c r="P447" s="9" t="s">
        <v>2310</v>
      </c>
      <c r="Q447" s="60" t="s">
        <v>2359</v>
      </c>
      <c r="R447" s="9" t="str">
        <f t="shared" si="36"/>
        <v>014</v>
      </c>
      <c r="S447" s="9" t="s">
        <v>2745</v>
      </c>
      <c r="T447" s="9"/>
      <c r="U447" s="9"/>
      <c r="V447" s="9"/>
      <c r="W447" s="9">
        <f>I447/I445*100</f>
        <v>84.375</v>
      </c>
      <c r="X447" s="9"/>
    </row>
    <row r="448" spans="1:24" x14ac:dyDescent="0.25">
      <c r="A448" s="9" t="s">
        <v>2746</v>
      </c>
      <c r="B448" s="9" t="str">
        <f t="shared" si="31"/>
        <v>20190605</v>
      </c>
      <c r="C448" s="9" t="s">
        <v>872</v>
      </c>
      <c r="D448" s="9" t="s">
        <v>2258</v>
      </c>
      <c r="E448" s="9" t="s">
        <v>23</v>
      </c>
      <c r="F448" s="9" t="s">
        <v>2592</v>
      </c>
      <c r="G448" s="9" t="s">
        <v>33</v>
      </c>
      <c r="H448" s="9" t="s">
        <v>26</v>
      </c>
      <c r="I448" s="9">
        <v>107</v>
      </c>
      <c r="J448" s="57">
        <v>1</v>
      </c>
      <c r="K448" s="25" t="str">
        <f>IF(F448="NA","0000",IF(F448="A04","0200",IF(F448="A03","0500",IF(F448="A02","0700",IF(OR(F448="A01",F448="A05"),"1000",ERROR)))))</f>
        <v>1000</v>
      </c>
      <c r="L448" s="25" t="str">
        <f t="shared" si="34"/>
        <v>060</v>
      </c>
      <c r="M448" s="25" t="str">
        <f t="shared" si="35"/>
        <v>00060</v>
      </c>
      <c r="N448" s="46">
        <v>8</v>
      </c>
      <c r="O448" s="46">
        <v>8</v>
      </c>
      <c r="P448" s="9" t="s">
        <v>2310</v>
      </c>
      <c r="Q448" s="60" t="s">
        <v>2359</v>
      </c>
      <c r="R448" s="9" t="str">
        <f t="shared" si="36"/>
        <v>016</v>
      </c>
      <c r="S448" s="9" t="s">
        <v>2747</v>
      </c>
      <c r="T448" s="9"/>
      <c r="U448" s="9"/>
      <c r="V448" s="9"/>
      <c r="W448" s="9">
        <f>I448/I444*100</f>
        <v>58.469945355191257</v>
      </c>
      <c r="X448" s="9"/>
    </row>
    <row r="449" spans="1:24" x14ac:dyDescent="0.25">
      <c r="A449" s="9" t="s">
        <v>2748</v>
      </c>
      <c r="B449" s="9" t="str">
        <f t="shared" si="31"/>
        <v>20190605</v>
      </c>
      <c r="C449" s="9" t="s">
        <v>872</v>
      </c>
      <c r="D449" s="9" t="s">
        <v>2258</v>
      </c>
      <c r="E449" s="9" t="s">
        <v>459</v>
      </c>
      <c r="F449" s="9" t="s">
        <v>2592</v>
      </c>
      <c r="G449" s="9" t="s">
        <v>33</v>
      </c>
      <c r="H449" s="9" t="s">
        <v>26</v>
      </c>
      <c r="I449" s="9">
        <v>83</v>
      </c>
      <c r="J449" s="57">
        <v>1</v>
      </c>
      <c r="K449" s="25" t="str">
        <f>IF(F449="NA","0000",IF(F449="A04","0200",IF(F449="A03","0500",IF(F449="A02","0700",IF(OR(F449="A01",F449="A05"),"1000",ERROR)))))</f>
        <v>1000</v>
      </c>
      <c r="L449" s="25" t="str">
        <f t="shared" si="34"/>
        <v>060</v>
      </c>
      <c r="M449" s="25" t="str">
        <f t="shared" si="35"/>
        <v>00060</v>
      </c>
      <c r="N449" s="46">
        <v>8</v>
      </c>
      <c r="O449" s="46">
        <v>8</v>
      </c>
      <c r="P449" s="9" t="s">
        <v>2310</v>
      </c>
      <c r="Q449" s="60" t="s">
        <v>2359</v>
      </c>
      <c r="R449" s="9" t="str">
        <f t="shared" si="36"/>
        <v>018</v>
      </c>
      <c r="S449" s="9" t="s">
        <v>2749</v>
      </c>
      <c r="T449" s="9"/>
      <c r="U449" s="9"/>
      <c r="V449" s="9"/>
      <c r="W449" s="9">
        <f>I449/I445*100</f>
        <v>86.458333333333343</v>
      </c>
      <c r="X449" s="9"/>
    </row>
    <row r="450" spans="1:24" x14ac:dyDescent="0.25">
      <c r="A450" s="9" t="s">
        <v>2750</v>
      </c>
      <c r="B450" s="9" t="str">
        <f t="shared" si="31"/>
        <v>20190605</v>
      </c>
      <c r="C450" s="9" t="s">
        <v>872</v>
      </c>
      <c r="D450" s="9" t="s">
        <v>2258</v>
      </c>
      <c r="E450" s="9" t="s">
        <v>23</v>
      </c>
      <c r="F450" s="9" t="s">
        <v>2592</v>
      </c>
      <c r="G450" s="9" t="s">
        <v>33</v>
      </c>
      <c r="H450" s="9" t="s">
        <v>26</v>
      </c>
      <c r="I450" s="9">
        <v>91</v>
      </c>
      <c r="J450" s="57">
        <v>2</v>
      </c>
      <c r="K450" s="25" t="str">
        <f>IF(F450="NA","0000",IF(F450="A04","0200",IF(F450="A03","0500",IF(F450="A02","0700",IF(OR(F450="A01",F450="A05"),"1000",ERROR)))))</f>
        <v>1000</v>
      </c>
      <c r="L450" s="25" t="str">
        <f t="shared" si="34"/>
        <v>060</v>
      </c>
      <c r="M450" s="25" t="str">
        <f t="shared" si="35"/>
        <v>00120</v>
      </c>
      <c r="N450" s="46">
        <v>8</v>
      </c>
      <c r="O450" s="46">
        <v>8</v>
      </c>
      <c r="P450" s="9" t="s">
        <v>2310</v>
      </c>
      <c r="Q450" s="60" t="s">
        <v>2359</v>
      </c>
      <c r="R450" s="9" t="str">
        <f t="shared" si="36"/>
        <v>020</v>
      </c>
      <c r="S450" s="9" t="s">
        <v>2751</v>
      </c>
      <c r="T450" s="9"/>
      <c r="U450" s="9"/>
      <c r="V450" s="9"/>
      <c r="W450" s="9">
        <f>I450/I444*100</f>
        <v>49.72677595628415</v>
      </c>
      <c r="X450" s="9"/>
    </row>
    <row r="451" spans="1:24" x14ac:dyDescent="0.25">
      <c r="A451" s="9" t="s">
        <v>2752</v>
      </c>
      <c r="B451" s="9" t="str">
        <f t="shared" ref="B451:B514" si="37">LEFT(A451,8)</f>
        <v>20190605</v>
      </c>
      <c r="C451" s="9" t="s">
        <v>872</v>
      </c>
      <c r="D451" s="9" t="s">
        <v>2258</v>
      </c>
      <c r="E451" s="9" t="s">
        <v>459</v>
      </c>
      <c r="F451" s="9" t="s">
        <v>2592</v>
      </c>
      <c r="G451" s="9" t="s">
        <v>33</v>
      </c>
      <c r="H451" s="9" t="s">
        <v>26</v>
      </c>
      <c r="I451" s="9">
        <v>78</v>
      </c>
      <c r="J451" s="57">
        <v>2</v>
      </c>
      <c r="K451" s="25" t="str">
        <f>IF(F451="NA","0000",IF(F451="A04","0200",IF(F451="A03","0500",IF(F451="A02","0700",IF(OR(F451="A01",F451="A05"),"1000",ERROR)))))</f>
        <v>1000</v>
      </c>
      <c r="L451" s="25" t="str">
        <f t="shared" si="34"/>
        <v>060</v>
      </c>
      <c r="M451" s="25" t="str">
        <f t="shared" si="35"/>
        <v>00120</v>
      </c>
      <c r="N451" s="46">
        <v>8</v>
      </c>
      <c r="O451" s="46">
        <v>8</v>
      </c>
      <c r="P451" s="9" t="s">
        <v>2310</v>
      </c>
      <c r="Q451" s="60" t="s">
        <v>2359</v>
      </c>
      <c r="R451" s="9" t="str">
        <f t="shared" si="36"/>
        <v>022</v>
      </c>
      <c r="S451" s="9" t="s">
        <v>2753</v>
      </c>
      <c r="T451" s="9"/>
      <c r="U451" s="9"/>
      <c r="V451" s="9"/>
      <c r="W451" s="9">
        <f>I451/I445*100</f>
        <v>81.25</v>
      </c>
      <c r="X451" s="9"/>
    </row>
    <row r="452" spans="1:24" x14ac:dyDescent="0.25">
      <c r="A452" s="9" t="s">
        <v>2754</v>
      </c>
      <c r="B452" s="9" t="str">
        <f t="shared" si="37"/>
        <v>20190605</v>
      </c>
      <c r="C452" s="9" t="s">
        <v>872</v>
      </c>
      <c r="D452" s="9" t="s">
        <v>2258</v>
      </c>
      <c r="E452" s="9" t="s">
        <v>23</v>
      </c>
      <c r="F452" s="9" t="s">
        <v>2592</v>
      </c>
      <c r="G452" s="9" t="s">
        <v>33</v>
      </c>
      <c r="H452" s="9" t="s">
        <v>26</v>
      </c>
      <c r="I452" s="9">
        <v>82</v>
      </c>
      <c r="J452" s="57">
        <v>3</v>
      </c>
      <c r="K452" s="25" t="str">
        <f>IF(F452="NA","0000",IF(F452="A04","0200",IF(F452="A03","0500",IF(F452="A02","0700",IF(OR(F452="A01",F452="A05"),"1000",ERROR)))))</f>
        <v>1000</v>
      </c>
      <c r="L452" s="25" t="str">
        <f t="shared" si="34"/>
        <v>060</v>
      </c>
      <c r="M452" s="25" t="str">
        <f t="shared" si="35"/>
        <v>00180</v>
      </c>
      <c r="N452" s="46">
        <v>8</v>
      </c>
      <c r="O452" s="46">
        <v>8</v>
      </c>
      <c r="P452" s="9" t="s">
        <v>2310</v>
      </c>
      <c r="Q452" s="60" t="s">
        <v>2359</v>
      </c>
      <c r="R452" s="9" t="str">
        <f t="shared" si="36"/>
        <v>024</v>
      </c>
      <c r="S452" s="9" t="s">
        <v>2755</v>
      </c>
      <c r="T452" s="9"/>
      <c r="U452" s="9"/>
      <c r="V452" s="9"/>
      <c r="W452" s="9">
        <f>I452/I444*100</f>
        <v>44.808743169398909</v>
      </c>
      <c r="X452" s="9"/>
    </row>
    <row r="453" spans="1:24" x14ac:dyDescent="0.25">
      <c r="A453" s="9" t="s">
        <v>2756</v>
      </c>
      <c r="B453" s="9" t="str">
        <f t="shared" si="37"/>
        <v>20190605</v>
      </c>
      <c r="C453" s="9" t="s">
        <v>872</v>
      </c>
      <c r="D453" s="9" t="s">
        <v>2258</v>
      </c>
      <c r="E453" s="9" t="s">
        <v>459</v>
      </c>
      <c r="F453" s="9" t="s">
        <v>2592</v>
      </c>
      <c r="G453" s="9" t="s">
        <v>33</v>
      </c>
      <c r="H453" s="9" t="s">
        <v>26</v>
      </c>
      <c r="I453" s="9">
        <v>52</v>
      </c>
      <c r="J453" s="57">
        <v>3</v>
      </c>
      <c r="K453" s="25" t="str">
        <f>IF(F453="NA","0000",IF(F453="A04","0200",IF(F453="A03","0500",IF(F453="A02","0700",IF(OR(F453="A01",F453="A05"),"1000",ERROR)))))</f>
        <v>1000</v>
      </c>
      <c r="L453" s="25" t="str">
        <f t="shared" si="34"/>
        <v>060</v>
      </c>
      <c r="M453" s="25" t="str">
        <f t="shared" si="35"/>
        <v>00180</v>
      </c>
      <c r="N453" s="46">
        <v>8</v>
      </c>
      <c r="O453" s="46">
        <v>8</v>
      </c>
      <c r="P453" s="9" t="s">
        <v>2310</v>
      </c>
      <c r="Q453" s="60" t="s">
        <v>2359</v>
      </c>
      <c r="R453" s="9" t="str">
        <f t="shared" si="36"/>
        <v>026</v>
      </c>
      <c r="S453" s="9" t="s">
        <v>2757</v>
      </c>
      <c r="T453" s="9"/>
      <c r="U453" s="9"/>
      <c r="V453" s="9"/>
      <c r="W453" s="9">
        <f>I453/I445*100</f>
        <v>54.166666666666664</v>
      </c>
      <c r="X453" s="9"/>
    </row>
    <row r="454" spans="1:24" x14ac:dyDescent="0.25">
      <c r="A454" s="9" t="s">
        <v>2758</v>
      </c>
      <c r="B454" s="9" t="str">
        <f t="shared" si="37"/>
        <v>20190605</v>
      </c>
      <c r="C454" s="9" t="s">
        <v>872</v>
      </c>
      <c r="D454" s="9" t="s">
        <v>2258</v>
      </c>
      <c r="E454" s="9" t="s">
        <v>23</v>
      </c>
      <c r="F454" s="9" t="s">
        <v>2592</v>
      </c>
      <c r="G454" s="9" t="s">
        <v>33</v>
      </c>
      <c r="H454" s="9" t="s">
        <v>26</v>
      </c>
      <c r="I454" s="9">
        <v>34</v>
      </c>
      <c r="J454" s="57">
        <v>6</v>
      </c>
      <c r="K454" s="25" t="str">
        <f>IF(F454="NA","0000",IF(F454="A04","0200",IF(F454="A03","0500",IF(F454="A02","0700",IF(OR(F454="A01",F454="A05"),"1000",ERROR)))))</f>
        <v>1000</v>
      </c>
      <c r="L454" s="25" t="str">
        <f t="shared" si="34"/>
        <v>060</v>
      </c>
      <c r="M454" s="25" t="str">
        <f t="shared" si="35"/>
        <v>00360</v>
      </c>
      <c r="N454" s="46">
        <v>8</v>
      </c>
      <c r="O454" s="46">
        <v>8</v>
      </c>
      <c r="P454" s="9" t="s">
        <v>2310</v>
      </c>
      <c r="Q454" s="60" t="s">
        <v>2359</v>
      </c>
      <c r="R454" s="9" t="str">
        <f t="shared" si="36"/>
        <v>028</v>
      </c>
      <c r="S454" s="9" t="s">
        <v>2759</v>
      </c>
      <c r="T454" s="9"/>
      <c r="U454" s="9"/>
      <c r="V454" s="9"/>
      <c r="W454" s="9">
        <f>I454/I444*100</f>
        <v>18.579234972677597</v>
      </c>
      <c r="X454" s="9"/>
    </row>
    <row r="455" spans="1:24" x14ac:dyDescent="0.25">
      <c r="A455" s="9" t="s">
        <v>2760</v>
      </c>
      <c r="B455" s="9" t="str">
        <f t="shared" si="37"/>
        <v>20190605</v>
      </c>
      <c r="C455" s="9" t="s">
        <v>872</v>
      </c>
      <c r="D455" s="9" t="s">
        <v>2258</v>
      </c>
      <c r="E455" s="9" t="s">
        <v>459</v>
      </c>
      <c r="F455" s="9" t="s">
        <v>2592</v>
      </c>
      <c r="G455" s="9" t="s">
        <v>33</v>
      </c>
      <c r="H455" s="9" t="s">
        <v>26</v>
      </c>
      <c r="I455" s="9">
        <v>8</v>
      </c>
      <c r="J455" s="57">
        <v>6</v>
      </c>
      <c r="K455" s="25" t="str">
        <f>IF(F455="NA","0000",IF(F455="A04","0200",IF(F455="A03","0500",IF(F455="A02","0700",IF(OR(F455="A01",F455="A05"),"1000",ERROR)))))</f>
        <v>1000</v>
      </c>
      <c r="L455" s="25" t="str">
        <f t="shared" si="34"/>
        <v>060</v>
      </c>
      <c r="M455" s="25" t="str">
        <f t="shared" si="35"/>
        <v>00360</v>
      </c>
      <c r="N455" s="46">
        <v>8</v>
      </c>
      <c r="O455" s="46">
        <v>8</v>
      </c>
      <c r="P455" s="9" t="s">
        <v>2310</v>
      </c>
      <c r="Q455" s="60" t="s">
        <v>2359</v>
      </c>
      <c r="R455" s="9" t="str">
        <f t="shared" si="36"/>
        <v>030</v>
      </c>
      <c r="S455" s="9" t="s">
        <v>2761</v>
      </c>
      <c r="T455" s="9"/>
      <c r="U455" s="9"/>
      <c r="V455" s="9"/>
      <c r="W455" s="9">
        <f>I455/I445*100</f>
        <v>8.3333333333333321</v>
      </c>
      <c r="X455" s="9"/>
    </row>
    <row r="456" spans="1:24" x14ac:dyDescent="0.25">
      <c r="A456" s="9" t="s">
        <v>2762</v>
      </c>
      <c r="B456" s="9" t="str">
        <f t="shared" si="37"/>
        <v>20190606</v>
      </c>
      <c r="C456" s="9" t="s">
        <v>872</v>
      </c>
      <c r="D456" s="9" t="s">
        <v>2258</v>
      </c>
      <c r="E456" s="9" t="s">
        <v>23</v>
      </c>
      <c r="F456" s="9" t="s">
        <v>2592</v>
      </c>
      <c r="G456" s="9" t="s">
        <v>33</v>
      </c>
      <c r="H456" s="9" t="s">
        <v>26</v>
      </c>
      <c r="I456" s="9">
        <v>39</v>
      </c>
      <c r="J456" s="57">
        <v>12</v>
      </c>
      <c r="K456" s="25" t="str">
        <f>IF(F456="NA","0000",IF(F456="A04","0200",IF(F456="A03","0500",IF(F456="A02","0700",IF(OR(F456="A01",F456="A05"),"1000",ERROR)))))</f>
        <v>1000</v>
      </c>
      <c r="L456" s="25" t="str">
        <f t="shared" si="34"/>
        <v>060</v>
      </c>
      <c r="M456" s="25" t="str">
        <f t="shared" si="35"/>
        <v>00720</v>
      </c>
      <c r="N456" s="46">
        <v>8</v>
      </c>
      <c r="O456" s="46">
        <v>8</v>
      </c>
      <c r="P456" s="9" t="s">
        <v>2310</v>
      </c>
      <c r="Q456" s="60" t="s">
        <v>2359</v>
      </c>
      <c r="R456" s="9" t="str">
        <f t="shared" si="36"/>
        <v>032</v>
      </c>
      <c r="S456" s="9" t="s">
        <v>2763</v>
      </c>
      <c r="T456" s="9"/>
      <c r="U456" s="9"/>
      <c r="V456" s="9"/>
      <c r="W456" s="9">
        <f>I456/I444*100</f>
        <v>21.311475409836063</v>
      </c>
      <c r="X456" s="9"/>
    </row>
    <row r="457" spans="1:24" x14ac:dyDescent="0.25">
      <c r="A457" s="9" t="s">
        <v>2764</v>
      </c>
      <c r="B457" s="9" t="str">
        <f t="shared" si="37"/>
        <v>20190606</v>
      </c>
      <c r="C457" s="9" t="s">
        <v>872</v>
      </c>
      <c r="D457" s="9" t="s">
        <v>2258</v>
      </c>
      <c r="E457" s="9" t="s">
        <v>459</v>
      </c>
      <c r="F457" s="9" t="s">
        <v>2592</v>
      </c>
      <c r="G457" s="9" t="s">
        <v>33</v>
      </c>
      <c r="H457" s="9" t="s">
        <v>26</v>
      </c>
      <c r="I457" s="9">
        <v>8</v>
      </c>
      <c r="J457" s="57">
        <v>12</v>
      </c>
      <c r="K457" s="25" t="str">
        <f>IF(F457="NA","0000",IF(F457="A04","0200",IF(F457="A03","0500",IF(F457="A02","0700",IF(OR(F457="A01",F457="A05"),"1000",ERROR)))))</f>
        <v>1000</v>
      </c>
      <c r="L457" s="25" t="str">
        <f t="shared" si="34"/>
        <v>060</v>
      </c>
      <c r="M457" s="25" t="str">
        <f t="shared" si="35"/>
        <v>00720</v>
      </c>
      <c r="N457" s="46">
        <v>8</v>
      </c>
      <c r="O457" s="46">
        <v>8</v>
      </c>
      <c r="P457" s="9" t="s">
        <v>2310</v>
      </c>
      <c r="Q457" s="60" t="s">
        <v>2359</v>
      </c>
      <c r="R457" s="9" t="str">
        <f t="shared" si="36"/>
        <v>034</v>
      </c>
      <c r="S457" s="9" t="s">
        <v>2765</v>
      </c>
      <c r="T457" s="9"/>
      <c r="U457" s="9"/>
      <c r="V457" s="9"/>
      <c r="W457" s="9">
        <f>I457/I445*100</f>
        <v>8.3333333333333321</v>
      </c>
      <c r="X457" s="9"/>
    </row>
    <row r="458" spans="1:24" x14ac:dyDescent="0.25">
      <c r="A458" s="9" t="s">
        <v>2766</v>
      </c>
      <c r="B458" s="9" t="str">
        <f t="shared" si="37"/>
        <v>20190625</v>
      </c>
      <c r="C458" s="9" t="s">
        <v>872</v>
      </c>
      <c r="D458" s="9" t="s">
        <v>2258</v>
      </c>
      <c r="E458" s="9" t="s">
        <v>23</v>
      </c>
      <c r="F458" s="9" t="s">
        <v>2592</v>
      </c>
      <c r="G458" s="9" t="s">
        <v>33</v>
      </c>
      <c r="H458" s="9" t="s">
        <v>26</v>
      </c>
      <c r="I458" s="9">
        <v>7</v>
      </c>
      <c r="J458" s="57">
        <v>24</v>
      </c>
      <c r="K458" s="25" t="str">
        <f>IF(F458="NA","0000",IF(F458="A04","0200",IF(F458="A03","0500",IF(F458="A02","0700",IF(OR(F458="A01",F458="A05"),"1000",ERROR)))))</f>
        <v>1000</v>
      </c>
      <c r="L458" s="25" t="str">
        <f t="shared" si="34"/>
        <v>060</v>
      </c>
      <c r="M458" s="25" t="str">
        <f t="shared" si="35"/>
        <v>01440</v>
      </c>
      <c r="N458" s="46">
        <v>8</v>
      </c>
      <c r="O458" s="46">
        <v>8</v>
      </c>
      <c r="P458" s="9" t="s">
        <v>2310</v>
      </c>
      <c r="Q458" s="60" t="s">
        <v>2359</v>
      </c>
      <c r="R458" s="9" t="str">
        <f t="shared" si="36"/>
        <v>036</v>
      </c>
      <c r="S458" s="9" t="s">
        <v>2767</v>
      </c>
      <c r="T458" s="9"/>
      <c r="U458" s="9"/>
      <c r="V458" s="9"/>
      <c r="W458" s="9">
        <f>I458/I444*100</f>
        <v>3.8251366120218582</v>
      </c>
      <c r="X458" s="9"/>
    </row>
    <row r="459" spans="1:24" x14ac:dyDescent="0.25">
      <c r="A459" s="9" t="s">
        <v>2768</v>
      </c>
      <c r="B459" s="9" t="str">
        <f t="shared" si="37"/>
        <v>20190625</v>
      </c>
      <c r="C459" s="9" t="s">
        <v>872</v>
      </c>
      <c r="D459" s="9" t="s">
        <v>2258</v>
      </c>
      <c r="E459" s="9" t="s">
        <v>459</v>
      </c>
      <c r="F459" s="9" t="s">
        <v>2592</v>
      </c>
      <c r="G459" s="9" t="s">
        <v>33</v>
      </c>
      <c r="H459" s="9" t="s">
        <v>26</v>
      </c>
      <c r="I459" s="9">
        <v>0</v>
      </c>
      <c r="J459" s="57">
        <v>24</v>
      </c>
      <c r="K459" s="25" t="str">
        <f>IF(F459="NA","0000",IF(F459="A04","0200",IF(F459="A03","0500",IF(F459="A02","0700",IF(OR(F459="A01",F459="A05"),"1000",ERROR)))))</f>
        <v>1000</v>
      </c>
      <c r="L459" s="25" t="str">
        <f t="shared" si="34"/>
        <v>060</v>
      </c>
      <c r="M459" s="25" t="str">
        <f t="shared" si="35"/>
        <v>01440</v>
      </c>
      <c r="N459" s="46">
        <v>8</v>
      </c>
      <c r="O459" s="46">
        <v>8</v>
      </c>
      <c r="P459" s="9" t="s">
        <v>2310</v>
      </c>
      <c r="Q459" s="60" t="s">
        <v>2359</v>
      </c>
      <c r="R459" s="9" t="str">
        <f t="shared" si="36"/>
        <v>038</v>
      </c>
      <c r="S459" s="9" t="s">
        <v>2769</v>
      </c>
      <c r="T459" s="9"/>
      <c r="U459" s="9"/>
      <c r="V459" s="9"/>
      <c r="W459" s="9">
        <f>I459/I445*100</f>
        <v>0</v>
      </c>
      <c r="X459" s="9"/>
    </row>
    <row r="460" spans="1:24" x14ac:dyDescent="0.25">
      <c r="A460" s="9" t="s">
        <v>2770</v>
      </c>
      <c r="B460" s="9" t="str">
        <f t="shared" si="37"/>
        <v>20190627</v>
      </c>
      <c r="C460" s="9" t="s">
        <v>872</v>
      </c>
      <c r="D460" s="9" t="s">
        <v>2258</v>
      </c>
      <c r="E460" s="9" t="s">
        <v>23</v>
      </c>
      <c r="F460" s="9" t="s">
        <v>2592</v>
      </c>
      <c r="G460" s="9" t="s">
        <v>33</v>
      </c>
      <c r="H460" s="9" t="s">
        <v>26</v>
      </c>
      <c r="I460" s="9">
        <v>1</v>
      </c>
      <c r="J460" s="57">
        <v>48</v>
      </c>
      <c r="K460" s="25" t="str">
        <f>IF(F460="NA","0000",IF(F460="A04","0200",IF(F460="A03","0500",IF(F460="A02","0700",IF(OR(F460="A01",F460="A05"),"1000",ERROR)))))</f>
        <v>1000</v>
      </c>
      <c r="L460" s="25" t="str">
        <f t="shared" si="34"/>
        <v>060</v>
      </c>
      <c r="M460" s="25" t="str">
        <f t="shared" si="35"/>
        <v>02880</v>
      </c>
      <c r="N460" s="46">
        <v>8</v>
      </c>
      <c r="O460" s="46">
        <v>8</v>
      </c>
      <c r="P460" s="9" t="s">
        <v>2310</v>
      </c>
      <c r="Q460" s="60" t="s">
        <v>2359</v>
      </c>
      <c r="R460" s="9" t="str">
        <f t="shared" si="36"/>
        <v>040</v>
      </c>
      <c r="S460" s="9" t="s">
        <v>2771</v>
      </c>
      <c r="T460" s="9"/>
      <c r="U460" s="9"/>
      <c r="V460" s="9"/>
      <c r="W460" s="9">
        <f>I460/I444*100</f>
        <v>0.54644808743169404</v>
      </c>
      <c r="X460" s="9"/>
    </row>
    <row r="461" spans="1:24" x14ac:dyDescent="0.25">
      <c r="A461" s="9" t="s">
        <v>2772</v>
      </c>
      <c r="B461" s="9" t="str">
        <f t="shared" si="37"/>
        <v>20190627</v>
      </c>
      <c r="C461" s="9" t="s">
        <v>872</v>
      </c>
      <c r="D461" s="9" t="s">
        <v>2258</v>
      </c>
      <c r="E461" s="9" t="s">
        <v>459</v>
      </c>
      <c r="F461" s="9" t="s">
        <v>2592</v>
      </c>
      <c r="G461" s="9" t="s">
        <v>33</v>
      </c>
      <c r="H461" s="9" t="s">
        <v>26</v>
      </c>
      <c r="I461" s="9">
        <v>3</v>
      </c>
      <c r="J461" s="57">
        <v>48</v>
      </c>
      <c r="K461" s="25" t="str">
        <f>IF(F461="NA","0000",IF(F461="A04","0200",IF(F461="A03","0500",IF(F461="A02","0700",IF(OR(F461="A01",F461="A05"),"1000",ERROR)))))</f>
        <v>1000</v>
      </c>
      <c r="L461" s="25" t="str">
        <f t="shared" si="34"/>
        <v>060</v>
      </c>
      <c r="M461" s="25" t="str">
        <f t="shared" si="35"/>
        <v>02880</v>
      </c>
      <c r="N461" s="46">
        <v>8</v>
      </c>
      <c r="O461" s="46">
        <v>8</v>
      </c>
      <c r="P461" s="9" t="s">
        <v>2310</v>
      </c>
      <c r="Q461" s="60" t="s">
        <v>2359</v>
      </c>
      <c r="R461" s="9" t="str">
        <f t="shared" si="36"/>
        <v>042</v>
      </c>
      <c r="S461" s="9" t="s">
        <v>2773</v>
      </c>
      <c r="T461" s="9"/>
      <c r="U461" s="9"/>
      <c r="V461" s="9"/>
      <c r="W461" s="9">
        <f>I461/I445*100</f>
        <v>3.125</v>
      </c>
      <c r="X461" s="9"/>
    </row>
    <row r="462" spans="1:24" x14ac:dyDescent="0.25">
      <c r="A462" s="9" t="s">
        <v>2774</v>
      </c>
      <c r="B462" s="9" t="str">
        <f t="shared" si="37"/>
        <v>20190709</v>
      </c>
      <c r="C462" s="9" t="s">
        <v>872</v>
      </c>
      <c r="D462" s="9" t="s">
        <v>2258</v>
      </c>
      <c r="E462" s="9" t="s">
        <v>23</v>
      </c>
      <c r="F462" s="9" t="s">
        <v>2592</v>
      </c>
      <c r="G462" s="9" t="s">
        <v>33</v>
      </c>
      <c r="H462" s="9" t="s">
        <v>26</v>
      </c>
      <c r="I462" s="9">
        <v>4</v>
      </c>
      <c r="J462" s="57">
        <v>168</v>
      </c>
      <c r="K462" s="25" t="str">
        <f>IF(F462="NA","0000",IF(F462="A04","0200",IF(F462="A03","0500",IF(F462="A02","0700",IF(OR(F462="A01",F462="A05"),"1000",ERROR)))))</f>
        <v>1000</v>
      </c>
      <c r="L462" s="25" t="str">
        <f t="shared" si="34"/>
        <v>060</v>
      </c>
      <c r="M462" s="25" t="str">
        <f t="shared" si="35"/>
        <v>10080</v>
      </c>
      <c r="N462" s="46">
        <v>8</v>
      </c>
      <c r="O462" s="46">
        <v>8</v>
      </c>
      <c r="P462" s="9" t="s">
        <v>2310</v>
      </c>
      <c r="Q462" s="60" t="s">
        <v>2359</v>
      </c>
      <c r="R462" s="9" t="str">
        <f t="shared" si="36"/>
        <v>044</v>
      </c>
      <c r="S462" s="9" t="s">
        <v>2775</v>
      </c>
      <c r="T462" s="9"/>
      <c r="U462" s="9"/>
      <c r="V462" s="9"/>
      <c r="W462" s="9">
        <f>I462/I444*100</f>
        <v>2.1857923497267762</v>
      </c>
      <c r="X462" s="9"/>
    </row>
    <row r="463" spans="1:24" x14ac:dyDescent="0.25">
      <c r="A463" s="9" t="s">
        <v>2776</v>
      </c>
      <c r="B463" s="9" t="str">
        <f t="shared" si="37"/>
        <v>20190709</v>
      </c>
      <c r="C463" s="9" t="s">
        <v>872</v>
      </c>
      <c r="D463" s="9" t="s">
        <v>2258</v>
      </c>
      <c r="E463" s="9" t="s">
        <v>459</v>
      </c>
      <c r="F463" s="9" t="s">
        <v>2592</v>
      </c>
      <c r="G463" s="9" t="s">
        <v>33</v>
      </c>
      <c r="H463" s="9" t="s">
        <v>26</v>
      </c>
      <c r="I463" s="9">
        <v>0</v>
      </c>
      <c r="J463" s="57">
        <v>168</v>
      </c>
      <c r="K463" s="25" t="str">
        <f>IF(F463="NA","0000",IF(F463="A04","0200",IF(F463="A03","0500",IF(F463="A02","0700",IF(OR(F463="A01",F463="A05"),"1000",ERROR)))))</f>
        <v>1000</v>
      </c>
      <c r="L463" s="25" t="str">
        <f t="shared" si="34"/>
        <v>060</v>
      </c>
      <c r="M463" s="25" t="str">
        <f t="shared" si="35"/>
        <v>10080</v>
      </c>
      <c r="N463" s="46">
        <v>8</v>
      </c>
      <c r="O463" s="46">
        <v>8</v>
      </c>
      <c r="P463" s="9" t="s">
        <v>2310</v>
      </c>
      <c r="Q463" s="60" t="s">
        <v>2359</v>
      </c>
      <c r="R463" s="9" t="str">
        <f t="shared" si="36"/>
        <v>046</v>
      </c>
      <c r="S463" s="9" t="s">
        <v>2777</v>
      </c>
      <c r="T463" s="9"/>
      <c r="U463" s="9"/>
      <c r="V463" s="9"/>
      <c r="W463" s="9">
        <f>I463/I445*100</f>
        <v>0</v>
      </c>
      <c r="X463" s="9"/>
    </row>
    <row r="464" spans="1:24" x14ac:dyDescent="0.25">
      <c r="A464" s="9" t="s">
        <v>2778</v>
      </c>
      <c r="B464" s="9" t="str">
        <f t="shared" si="37"/>
        <v>20190710</v>
      </c>
      <c r="C464" s="9" t="s">
        <v>872</v>
      </c>
      <c r="D464" s="9" t="s">
        <v>2258</v>
      </c>
      <c r="E464" s="9" t="s">
        <v>23</v>
      </c>
      <c r="F464" s="9" t="s">
        <v>24</v>
      </c>
      <c r="G464" s="9" t="s">
        <v>25</v>
      </c>
      <c r="H464" s="9" t="s">
        <v>26</v>
      </c>
      <c r="I464" s="9">
        <v>1</v>
      </c>
      <c r="J464" s="57" t="s">
        <v>24</v>
      </c>
      <c r="K464" s="25" t="str">
        <f>IF(F464="NA","0000",IF(F464="A04","0200",IF(F464="A03","0500",IF(F464="A02","0700",IF(OR(F464="A01",F464="A05"),"1000",ERROR)))))</f>
        <v>0000</v>
      </c>
      <c r="L464" s="25" t="str">
        <f t="shared" si="34"/>
        <v>000</v>
      </c>
      <c r="M464" s="25" t="str">
        <f t="shared" si="35"/>
        <v>00000</v>
      </c>
      <c r="N464" s="46">
        <v>8</v>
      </c>
      <c r="O464" s="46">
        <v>9</v>
      </c>
      <c r="P464" s="9" t="s">
        <v>2310</v>
      </c>
      <c r="Q464" s="60" t="s">
        <v>2359</v>
      </c>
      <c r="R464" s="9" t="str">
        <f t="shared" si="36"/>
        <v>048</v>
      </c>
      <c r="S464" s="9" t="s">
        <v>2779</v>
      </c>
      <c r="T464" s="1"/>
      <c r="U464" s="1"/>
      <c r="V464" s="1"/>
      <c r="W464" s="9"/>
      <c r="X464" s="9"/>
    </row>
    <row r="465" spans="1:24" x14ac:dyDescent="0.25">
      <c r="A465" s="9" t="s">
        <v>2780</v>
      </c>
      <c r="B465" s="9" t="str">
        <f t="shared" si="37"/>
        <v>20190710</v>
      </c>
      <c r="C465" s="9" t="s">
        <v>872</v>
      </c>
      <c r="D465" s="9" t="s">
        <v>2258</v>
      </c>
      <c r="E465" s="9" t="s">
        <v>459</v>
      </c>
      <c r="F465" s="9" t="s">
        <v>24</v>
      </c>
      <c r="G465" s="9" t="s">
        <v>25</v>
      </c>
      <c r="H465" s="9" t="s">
        <v>26</v>
      </c>
      <c r="I465" s="9">
        <v>0</v>
      </c>
      <c r="J465" s="57" t="s">
        <v>24</v>
      </c>
      <c r="K465" s="25" t="str">
        <f>IF(F465="NA","0000",IF(F465="A04","0200",IF(F465="A03","0500",IF(F465="A02","0700",IF(OR(F465="A01",F465="A05"),"1000",ERROR)))))</f>
        <v>0000</v>
      </c>
      <c r="L465" s="25" t="str">
        <f t="shared" si="34"/>
        <v>000</v>
      </c>
      <c r="M465" s="25" t="str">
        <f t="shared" si="35"/>
        <v>00000</v>
      </c>
      <c r="N465" s="46">
        <v>8</v>
      </c>
      <c r="O465" s="46">
        <v>9</v>
      </c>
      <c r="P465" s="9" t="s">
        <v>2310</v>
      </c>
      <c r="Q465" s="60" t="s">
        <v>2359</v>
      </c>
      <c r="R465" s="9" t="str">
        <f t="shared" si="36"/>
        <v>050</v>
      </c>
      <c r="S465" s="9" t="s">
        <v>2781</v>
      </c>
      <c r="T465" s="1"/>
      <c r="U465" s="1"/>
      <c r="V465" s="1"/>
      <c r="W465" s="9"/>
      <c r="X465" s="9"/>
    </row>
    <row r="466" spans="1:24" x14ac:dyDescent="0.25">
      <c r="A466" s="9" t="s">
        <v>2782</v>
      </c>
      <c r="B466" s="9" t="str">
        <f t="shared" si="37"/>
        <v>20190710</v>
      </c>
      <c r="C466" s="9" t="s">
        <v>872</v>
      </c>
      <c r="D466" s="9" t="s">
        <v>2258</v>
      </c>
      <c r="E466" s="9" t="s">
        <v>23</v>
      </c>
      <c r="F466" s="9" t="s">
        <v>277</v>
      </c>
      <c r="G466" s="9" t="s">
        <v>33</v>
      </c>
      <c r="H466" s="9" t="s">
        <v>26</v>
      </c>
      <c r="I466" s="9">
        <v>215</v>
      </c>
      <c r="J466" s="57" t="s">
        <v>24</v>
      </c>
      <c r="K466" s="25" t="str">
        <f>IF(F466="NA","0000",IF(F466="A04","0200",IF(F466="A03","0500",IF(F466="A02","0700",IF(OR(F466="A01",F466="A05"),"1000",ERROR)))))</f>
        <v>1000</v>
      </c>
      <c r="L466" s="25" t="str">
        <f t="shared" si="34"/>
        <v>060</v>
      </c>
      <c r="M466" s="25" t="str">
        <f t="shared" si="35"/>
        <v>00000</v>
      </c>
      <c r="N466" s="46">
        <v>8</v>
      </c>
      <c r="O466" s="46">
        <v>9</v>
      </c>
      <c r="P466" s="9" t="s">
        <v>2310</v>
      </c>
      <c r="Q466" s="60" t="s">
        <v>2359</v>
      </c>
      <c r="R466" s="9" t="str">
        <f t="shared" si="36"/>
        <v>052</v>
      </c>
      <c r="S466" s="9" t="s">
        <v>2783</v>
      </c>
      <c r="T466" s="1"/>
      <c r="U466" s="1"/>
      <c r="V466" s="1"/>
      <c r="W466" s="9"/>
      <c r="X466" s="9"/>
    </row>
    <row r="467" spans="1:24" x14ac:dyDescent="0.25">
      <c r="A467" s="9" t="s">
        <v>2784</v>
      </c>
      <c r="B467" s="9" t="str">
        <f t="shared" si="37"/>
        <v>20190710</v>
      </c>
      <c r="C467" s="9" t="s">
        <v>872</v>
      </c>
      <c r="D467" s="9" t="s">
        <v>2258</v>
      </c>
      <c r="E467" s="9" t="s">
        <v>23</v>
      </c>
      <c r="F467" s="9" t="s">
        <v>277</v>
      </c>
      <c r="G467" s="9" t="s">
        <v>33</v>
      </c>
      <c r="H467" s="9" t="s">
        <v>26</v>
      </c>
      <c r="I467" s="9">
        <v>181</v>
      </c>
      <c r="J467" s="57" t="s">
        <v>24</v>
      </c>
      <c r="K467" s="25" t="str">
        <f>IF(F467="NA","0000",IF(F467="A04","0200",IF(F467="A03","0500",IF(F467="A02","0700",IF(OR(F467="A01",F467="A05"),"1000",ERROR)))))</f>
        <v>1000</v>
      </c>
      <c r="L467" s="25" t="str">
        <f t="shared" si="34"/>
        <v>060</v>
      </c>
      <c r="M467" s="25" t="str">
        <f t="shared" si="35"/>
        <v>00000</v>
      </c>
      <c r="N467" s="46">
        <v>8</v>
      </c>
      <c r="O467" s="46">
        <v>9</v>
      </c>
      <c r="P467" s="9" t="s">
        <v>2310</v>
      </c>
      <c r="Q467" s="60" t="s">
        <v>2359</v>
      </c>
      <c r="R467" s="9" t="str">
        <f t="shared" si="36"/>
        <v>054</v>
      </c>
      <c r="S467" s="9" t="s">
        <v>2785</v>
      </c>
      <c r="T467" s="1"/>
      <c r="U467" s="1"/>
      <c r="V467" s="1"/>
      <c r="W467" s="9">
        <f>I467/I467*100</f>
        <v>100</v>
      </c>
      <c r="X467" s="9"/>
    </row>
    <row r="468" spans="1:24" x14ac:dyDescent="0.25">
      <c r="A468" s="9" t="s">
        <v>2786</v>
      </c>
      <c r="B468" s="9" t="str">
        <f t="shared" si="37"/>
        <v>20190710</v>
      </c>
      <c r="C468" s="9" t="s">
        <v>872</v>
      </c>
      <c r="D468" s="9" t="s">
        <v>2258</v>
      </c>
      <c r="E468" s="9" t="s">
        <v>459</v>
      </c>
      <c r="F468" s="9" t="s">
        <v>277</v>
      </c>
      <c r="G468" s="9" t="s">
        <v>33</v>
      </c>
      <c r="H468" s="9" t="s">
        <v>26</v>
      </c>
      <c r="I468" s="9">
        <v>72</v>
      </c>
      <c r="J468" s="57">
        <v>0</v>
      </c>
      <c r="K468" s="25" t="str">
        <f>IF(F468="NA","0000",IF(F468="A04","0200",IF(F468="A03","0500",IF(F468="A02","0700",IF(OR(F468="A01",F468="A05"),"1000",ERROR)))))</f>
        <v>1000</v>
      </c>
      <c r="L468" s="25" t="str">
        <f t="shared" si="34"/>
        <v>060</v>
      </c>
      <c r="M468" s="25" t="str">
        <f t="shared" si="35"/>
        <v>00000</v>
      </c>
      <c r="N468" s="46">
        <v>8</v>
      </c>
      <c r="O468" s="46">
        <v>9</v>
      </c>
      <c r="P468" s="9" t="s">
        <v>2310</v>
      </c>
      <c r="Q468" s="60" t="s">
        <v>2359</v>
      </c>
      <c r="R468" s="9" t="str">
        <f t="shared" si="36"/>
        <v>056</v>
      </c>
      <c r="S468" s="9" t="s">
        <v>2787</v>
      </c>
      <c r="T468" s="1">
        <f>I468-I465</f>
        <v>72</v>
      </c>
      <c r="U468" s="1">
        <f>I466-I464</f>
        <v>214</v>
      </c>
      <c r="V468" s="1">
        <f>T468/U468</f>
        <v>0.3364485981308411</v>
      </c>
      <c r="W468" s="9">
        <f>I468/I468*100</f>
        <v>100</v>
      </c>
      <c r="X468" s="9"/>
    </row>
    <row r="469" spans="1:24" x14ac:dyDescent="0.25">
      <c r="A469" s="9" t="s">
        <v>2788</v>
      </c>
      <c r="B469" s="9" t="str">
        <f t="shared" si="37"/>
        <v>20190710</v>
      </c>
      <c r="C469" s="9" t="s">
        <v>872</v>
      </c>
      <c r="D469" s="9" t="s">
        <v>2258</v>
      </c>
      <c r="E469" s="9" t="s">
        <v>23</v>
      </c>
      <c r="F469" s="9" t="s">
        <v>2592</v>
      </c>
      <c r="G469" s="9" t="s">
        <v>33</v>
      </c>
      <c r="H469" s="9" t="s">
        <v>26</v>
      </c>
      <c r="I469" s="9">
        <v>162</v>
      </c>
      <c r="J469" s="57">
        <v>0.5</v>
      </c>
      <c r="K469" s="25" t="str">
        <f>IF(F469="NA","0000",IF(F469="A04","0200",IF(F469="A03","0500",IF(F469="A02","0700",IF(OR(F469="A01",F469="A05"),"1000",ERROR)))))</f>
        <v>1000</v>
      </c>
      <c r="L469" s="25" t="str">
        <f t="shared" si="34"/>
        <v>060</v>
      </c>
      <c r="M469" s="25" t="str">
        <f t="shared" si="35"/>
        <v>00030</v>
      </c>
      <c r="N469" s="46">
        <v>8</v>
      </c>
      <c r="O469" s="46">
        <v>9</v>
      </c>
      <c r="P469" s="9" t="s">
        <v>2310</v>
      </c>
      <c r="Q469" s="60" t="s">
        <v>2359</v>
      </c>
      <c r="R469" s="9" t="str">
        <f t="shared" si="36"/>
        <v>058</v>
      </c>
      <c r="S469" s="9" t="s">
        <v>2789</v>
      </c>
      <c r="T469" s="9"/>
      <c r="U469" s="9"/>
      <c r="V469" s="9"/>
      <c r="W469" s="9">
        <f>I469/I467*100</f>
        <v>89.502762430939228</v>
      </c>
      <c r="X469" s="9"/>
    </row>
    <row r="470" spans="1:24" x14ac:dyDescent="0.25">
      <c r="A470" s="9" t="s">
        <v>2790</v>
      </c>
      <c r="B470" s="9" t="str">
        <f t="shared" si="37"/>
        <v>20190710</v>
      </c>
      <c r="C470" s="9" t="s">
        <v>872</v>
      </c>
      <c r="D470" s="9" t="s">
        <v>2258</v>
      </c>
      <c r="E470" s="9" t="s">
        <v>459</v>
      </c>
      <c r="F470" s="9" t="s">
        <v>2592</v>
      </c>
      <c r="G470" s="9" t="s">
        <v>33</v>
      </c>
      <c r="H470" s="9" t="s">
        <v>26</v>
      </c>
      <c r="I470" s="9">
        <v>71</v>
      </c>
      <c r="J470" s="57">
        <v>0.5</v>
      </c>
      <c r="K470" s="25" t="str">
        <f>IF(F470="NA","0000",IF(F470="A04","0200",IF(F470="A03","0500",IF(F470="A02","0700",IF(OR(F470="A01",F470="A05"),"1000",ERROR)))))</f>
        <v>1000</v>
      </c>
      <c r="L470" s="25" t="str">
        <f t="shared" si="34"/>
        <v>060</v>
      </c>
      <c r="M470" s="25" t="str">
        <f t="shared" si="35"/>
        <v>00030</v>
      </c>
      <c r="N470" s="46">
        <v>8</v>
      </c>
      <c r="O470" s="46">
        <v>9</v>
      </c>
      <c r="P470" s="9" t="s">
        <v>2310</v>
      </c>
      <c r="Q470" s="60" t="s">
        <v>2359</v>
      </c>
      <c r="R470" s="9" t="str">
        <f t="shared" si="36"/>
        <v>060</v>
      </c>
      <c r="S470" s="9" t="s">
        <v>2791</v>
      </c>
      <c r="T470" s="9"/>
      <c r="U470" s="9"/>
      <c r="V470" s="9"/>
      <c r="W470" s="9">
        <f>I470/I468*100</f>
        <v>98.611111111111114</v>
      </c>
      <c r="X470" s="9"/>
    </row>
    <row r="471" spans="1:24" x14ac:dyDescent="0.25">
      <c r="A471" s="9" t="s">
        <v>2792</v>
      </c>
      <c r="B471" s="9" t="str">
        <f t="shared" si="37"/>
        <v>20190710</v>
      </c>
      <c r="C471" s="9" t="s">
        <v>872</v>
      </c>
      <c r="D471" s="9" t="s">
        <v>2258</v>
      </c>
      <c r="E471" s="9" t="s">
        <v>23</v>
      </c>
      <c r="F471" s="9" t="s">
        <v>2592</v>
      </c>
      <c r="G471" s="9" t="s">
        <v>33</v>
      </c>
      <c r="H471" s="9" t="s">
        <v>26</v>
      </c>
      <c r="I471" s="9">
        <v>148</v>
      </c>
      <c r="J471" s="57">
        <v>1</v>
      </c>
      <c r="K471" s="25" t="str">
        <f>IF(F471="NA","0000",IF(F471="A04","0200",IF(F471="A03","0500",IF(F471="A02","0700",IF(OR(F471="A01",F471="A05"),"1000",ERROR)))))</f>
        <v>1000</v>
      </c>
      <c r="L471" s="25" t="str">
        <f t="shared" si="34"/>
        <v>060</v>
      </c>
      <c r="M471" s="25" t="str">
        <f t="shared" si="35"/>
        <v>00060</v>
      </c>
      <c r="N471" s="46">
        <v>8</v>
      </c>
      <c r="O471" s="46">
        <v>9</v>
      </c>
      <c r="P471" s="9" t="s">
        <v>2310</v>
      </c>
      <c r="Q471" s="60" t="s">
        <v>2359</v>
      </c>
      <c r="R471" s="9" t="str">
        <f t="shared" si="36"/>
        <v>062</v>
      </c>
      <c r="S471" s="9" t="s">
        <v>2793</v>
      </c>
      <c r="T471" s="9"/>
      <c r="U471" s="9"/>
      <c r="V471" s="9"/>
      <c r="W471" s="9">
        <f>I471/I467*100</f>
        <v>81.767955801104975</v>
      </c>
      <c r="X471" s="9"/>
    </row>
    <row r="472" spans="1:24" x14ac:dyDescent="0.25">
      <c r="A472" s="9" t="s">
        <v>2794</v>
      </c>
      <c r="B472" s="9" t="str">
        <f t="shared" si="37"/>
        <v>20190710</v>
      </c>
      <c r="C472" s="9" t="s">
        <v>872</v>
      </c>
      <c r="D472" s="9" t="s">
        <v>2258</v>
      </c>
      <c r="E472" s="9" t="s">
        <v>459</v>
      </c>
      <c r="F472" s="9" t="s">
        <v>2592</v>
      </c>
      <c r="G472" s="9" t="s">
        <v>33</v>
      </c>
      <c r="H472" s="9" t="s">
        <v>26</v>
      </c>
      <c r="I472" s="9">
        <v>80</v>
      </c>
      <c r="J472" s="57">
        <v>1</v>
      </c>
      <c r="K472" s="25" t="str">
        <f>IF(F472="NA","0000",IF(F472="A04","0200",IF(F472="A03","0500",IF(F472="A02","0700",IF(OR(F472="A01",F472="A05"),"1000",ERROR)))))</f>
        <v>1000</v>
      </c>
      <c r="L472" s="25" t="str">
        <f t="shared" si="34"/>
        <v>060</v>
      </c>
      <c r="M472" s="25" t="str">
        <f t="shared" si="35"/>
        <v>00060</v>
      </c>
      <c r="N472" s="46">
        <v>8</v>
      </c>
      <c r="O472" s="46">
        <v>9</v>
      </c>
      <c r="P472" s="9" t="s">
        <v>2310</v>
      </c>
      <c r="Q472" s="60" t="s">
        <v>2359</v>
      </c>
      <c r="R472" s="9" t="str">
        <f t="shared" si="36"/>
        <v>064</v>
      </c>
      <c r="S472" s="9" t="s">
        <v>2795</v>
      </c>
      <c r="T472" s="9"/>
      <c r="U472" s="9"/>
      <c r="V472" s="9"/>
      <c r="W472" s="9">
        <f>I472/I468*100</f>
        <v>111.11111111111111</v>
      </c>
      <c r="X472" s="9"/>
    </row>
    <row r="473" spans="1:24" x14ac:dyDescent="0.25">
      <c r="A473" s="9" t="s">
        <v>2796</v>
      </c>
      <c r="B473" s="9" t="str">
        <f t="shared" si="37"/>
        <v>20190715</v>
      </c>
      <c r="C473" s="9" t="s">
        <v>872</v>
      </c>
      <c r="D473" s="9" t="s">
        <v>2258</v>
      </c>
      <c r="E473" s="9" t="s">
        <v>23</v>
      </c>
      <c r="F473" s="9" t="s">
        <v>2592</v>
      </c>
      <c r="G473" s="9" t="s">
        <v>33</v>
      </c>
      <c r="H473" s="9" t="s">
        <v>26</v>
      </c>
      <c r="I473" s="9">
        <v>16</v>
      </c>
      <c r="J473" s="57">
        <v>24</v>
      </c>
      <c r="K473" s="25" t="str">
        <f>IF(F473="NA","0000",IF(F473="A04","0200",IF(F473="A03","0500",IF(F473="A02","0700",IF(OR(F473="A01",F473="A05"),"1000",ERROR)))))</f>
        <v>1000</v>
      </c>
      <c r="L473" s="25" t="str">
        <f t="shared" si="34"/>
        <v>060</v>
      </c>
      <c r="M473" s="25" t="str">
        <f t="shared" si="35"/>
        <v>01440</v>
      </c>
      <c r="N473" s="46">
        <v>8</v>
      </c>
      <c r="O473" s="46">
        <v>9</v>
      </c>
      <c r="P473" s="9" t="s">
        <v>2310</v>
      </c>
      <c r="Q473" s="60" t="s">
        <v>2359</v>
      </c>
      <c r="R473" s="9" t="str">
        <f t="shared" si="36"/>
        <v>082</v>
      </c>
      <c r="S473" s="9" t="s">
        <v>2797</v>
      </c>
      <c r="T473" s="9"/>
      <c r="U473" s="9"/>
      <c r="V473" s="9"/>
      <c r="W473" s="9">
        <f>I473/I467*100</f>
        <v>8.8397790055248606</v>
      </c>
      <c r="X473" s="9"/>
    </row>
    <row r="474" spans="1:24" x14ac:dyDescent="0.25">
      <c r="A474" s="9" t="s">
        <v>2798</v>
      </c>
      <c r="B474" s="9" t="str">
        <f t="shared" si="37"/>
        <v>20190715</v>
      </c>
      <c r="C474" s="9" t="s">
        <v>872</v>
      </c>
      <c r="D474" s="9" t="s">
        <v>2258</v>
      </c>
      <c r="E474" s="9" t="s">
        <v>459</v>
      </c>
      <c r="F474" s="9" t="s">
        <v>2592</v>
      </c>
      <c r="G474" s="9" t="s">
        <v>33</v>
      </c>
      <c r="H474" s="9" t="s">
        <v>26</v>
      </c>
      <c r="I474" s="9">
        <v>16</v>
      </c>
      <c r="J474" s="57">
        <v>24</v>
      </c>
      <c r="K474" s="25" t="str">
        <f>IF(F474="NA","0000",IF(F474="A04","0200",IF(F474="A03","0500",IF(F474="A02","0700",IF(OR(F474="A01",F474="A05"),"1000",ERROR)))))</f>
        <v>1000</v>
      </c>
      <c r="L474" s="25" t="str">
        <f t="shared" si="34"/>
        <v>060</v>
      </c>
      <c r="M474" s="25" t="str">
        <f t="shared" si="35"/>
        <v>01440</v>
      </c>
      <c r="N474" s="46">
        <v>8</v>
      </c>
      <c r="O474" s="46">
        <v>9</v>
      </c>
      <c r="P474" s="9" t="s">
        <v>2310</v>
      </c>
      <c r="Q474" s="60" t="s">
        <v>2359</v>
      </c>
      <c r="R474" s="9" t="str">
        <f t="shared" si="36"/>
        <v>084</v>
      </c>
      <c r="S474" s="9" t="s">
        <v>2799</v>
      </c>
      <c r="T474" s="9"/>
      <c r="U474" s="9"/>
      <c r="V474" s="9"/>
      <c r="W474" s="9">
        <f>I474/I468*100</f>
        <v>22.222222222222221</v>
      </c>
      <c r="X474" s="9"/>
    </row>
    <row r="475" spans="1:24" x14ac:dyDescent="0.25">
      <c r="A475" s="9" t="s">
        <v>2800</v>
      </c>
      <c r="B475" s="9" t="str">
        <f t="shared" si="37"/>
        <v>20190603</v>
      </c>
      <c r="C475" s="9" t="s">
        <v>872</v>
      </c>
      <c r="D475" s="9" t="s">
        <v>2258</v>
      </c>
      <c r="E475" s="9" t="s">
        <v>23</v>
      </c>
      <c r="F475" s="9" t="s">
        <v>24</v>
      </c>
      <c r="G475" s="9" t="s">
        <v>25</v>
      </c>
      <c r="H475" s="9" t="s">
        <v>26</v>
      </c>
      <c r="I475" s="9">
        <v>0</v>
      </c>
      <c r="J475" s="24">
        <v>0</v>
      </c>
      <c r="K475" s="25" t="str">
        <f>IF(F475="NA","0000",IF(F475="A04","0200",IF(F475="A03","0500",IF(F475="A02","0700",IF(F475="A01","1000",ERROR)))))</f>
        <v>0000</v>
      </c>
      <c r="L475" s="25" t="str">
        <f t="shared" ref="L475:L538" si="38">IF(J475="NA","000",TEXT(J475,"000"))</f>
        <v>000</v>
      </c>
      <c r="M475" s="26">
        <v>0</v>
      </c>
      <c r="N475" s="25">
        <v>9</v>
      </c>
      <c r="O475" s="25">
        <v>1</v>
      </c>
      <c r="P475" s="9" t="s">
        <v>2259</v>
      </c>
      <c r="Q475" s="60" t="s">
        <v>2259</v>
      </c>
      <c r="R475" s="9" t="str">
        <f t="shared" ref="R475:R538" si="39">CONCATENATE("0",RIGHT(A475,3))</f>
        <v>0574</v>
      </c>
      <c r="S475" s="9" t="s">
        <v>2801</v>
      </c>
      <c r="T475" s="1"/>
      <c r="U475" s="1"/>
      <c r="V475" s="1"/>
      <c r="W475" s="9"/>
      <c r="X475" s="9"/>
    </row>
    <row r="476" spans="1:24" x14ac:dyDescent="0.25">
      <c r="A476" s="9" t="s">
        <v>2802</v>
      </c>
      <c r="B476" s="9" t="str">
        <f t="shared" si="37"/>
        <v>20190603</v>
      </c>
      <c r="C476" s="9" t="s">
        <v>872</v>
      </c>
      <c r="D476" s="9" t="s">
        <v>2258</v>
      </c>
      <c r="E476" s="9" t="s">
        <v>459</v>
      </c>
      <c r="F476" s="9" t="s">
        <v>24</v>
      </c>
      <c r="G476" s="9" t="s">
        <v>25</v>
      </c>
      <c r="H476" s="9" t="s">
        <v>26</v>
      </c>
      <c r="I476" s="9">
        <v>1</v>
      </c>
      <c r="J476" s="24">
        <v>0</v>
      </c>
      <c r="K476" s="25" t="str">
        <f>IF(F476="NA","0000",IF(F476="A04","0200",IF(F476="A03","0500",IF(F476="A02","0700",IF(F476="A01","1000",ERROR)))))</f>
        <v>0000</v>
      </c>
      <c r="L476" s="25" t="str">
        <f t="shared" si="38"/>
        <v>000</v>
      </c>
      <c r="M476" s="26">
        <v>0</v>
      </c>
      <c r="N476" s="25">
        <v>9</v>
      </c>
      <c r="O476" s="25">
        <v>1</v>
      </c>
      <c r="P476" s="9" t="s">
        <v>2259</v>
      </c>
      <c r="Q476" s="60" t="s">
        <v>2259</v>
      </c>
      <c r="R476" s="9" t="str">
        <f t="shared" si="39"/>
        <v>0576</v>
      </c>
      <c r="S476" s="9" t="s">
        <v>2803</v>
      </c>
      <c r="T476" s="1"/>
      <c r="U476" s="1"/>
      <c r="V476" s="1"/>
      <c r="W476" s="9"/>
      <c r="X476" s="9"/>
    </row>
    <row r="477" spans="1:24" x14ac:dyDescent="0.25">
      <c r="A477" s="9" t="s">
        <v>2804</v>
      </c>
      <c r="B477" s="9" t="str">
        <f t="shared" si="37"/>
        <v>20190603</v>
      </c>
      <c r="C477" s="9" t="s">
        <v>872</v>
      </c>
      <c r="D477" s="9" t="s">
        <v>2258</v>
      </c>
      <c r="E477" s="9" t="s">
        <v>23</v>
      </c>
      <c r="F477" s="9" t="s">
        <v>339</v>
      </c>
      <c r="G477" s="9" t="s">
        <v>33</v>
      </c>
      <c r="H477" s="9" t="s">
        <v>26</v>
      </c>
      <c r="I477" s="9">
        <v>68</v>
      </c>
      <c r="J477" s="24">
        <v>60</v>
      </c>
      <c r="K477" s="25" t="str">
        <f>IF(F477="NA","0000",IF(F477="A04","0200",IF(F477="A03","0500",IF(F477="A02","0700",IF(F477="A01","1000",ERROR)))))</f>
        <v>0700</v>
      </c>
      <c r="L477" s="25" t="str">
        <f t="shared" si="38"/>
        <v>060</v>
      </c>
      <c r="M477" s="26">
        <v>0</v>
      </c>
      <c r="N477" s="25">
        <v>9</v>
      </c>
      <c r="O477" s="25">
        <v>1</v>
      </c>
      <c r="P477" s="9" t="s">
        <v>2259</v>
      </c>
      <c r="Q477" s="60" t="s">
        <v>2259</v>
      </c>
      <c r="R477" s="9" t="str">
        <f t="shared" si="39"/>
        <v>0578</v>
      </c>
      <c r="S477" s="9" t="s">
        <v>2805</v>
      </c>
      <c r="T477" s="1"/>
      <c r="U477" s="1"/>
      <c r="V477" s="1"/>
      <c r="W477" s="9"/>
      <c r="X477" s="9"/>
    </row>
    <row r="478" spans="1:24" x14ac:dyDescent="0.25">
      <c r="A478" s="9" t="s">
        <v>2806</v>
      </c>
      <c r="B478" s="9" t="str">
        <f t="shared" si="37"/>
        <v>20190603</v>
      </c>
      <c r="C478" s="9" t="s">
        <v>872</v>
      </c>
      <c r="D478" s="9" t="s">
        <v>2258</v>
      </c>
      <c r="E478" s="9" t="s">
        <v>23</v>
      </c>
      <c r="F478" s="9" t="s">
        <v>339</v>
      </c>
      <c r="G478" s="9" t="s">
        <v>33</v>
      </c>
      <c r="H478" s="9" t="s">
        <v>26</v>
      </c>
      <c r="I478" s="9">
        <v>43</v>
      </c>
      <c r="J478" s="24">
        <v>60</v>
      </c>
      <c r="K478" s="25" t="str">
        <f>IF(F478="NA","0000",IF(F478="A04","0200",IF(F478="A03","0500",IF(F478="A02","0700",IF(F478="A01","1000",ERROR)))))</f>
        <v>0700</v>
      </c>
      <c r="L478" s="25" t="str">
        <f t="shared" si="38"/>
        <v>060</v>
      </c>
      <c r="M478" s="26">
        <v>0</v>
      </c>
      <c r="N478" s="25">
        <v>9</v>
      </c>
      <c r="O478" s="25">
        <v>1</v>
      </c>
      <c r="P478" s="9" t="s">
        <v>2259</v>
      </c>
      <c r="Q478" s="60" t="s">
        <v>2259</v>
      </c>
      <c r="R478" s="9" t="str">
        <f t="shared" si="39"/>
        <v>0580</v>
      </c>
      <c r="S478" s="9" t="s">
        <v>2807</v>
      </c>
      <c r="T478" s="1"/>
      <c r="U478" s="1"/>
      <c r="V478" s="1"/>
      <c r="W478" s="9"/>
      <c r="X478" s="9"/>
    </row>
    <row r="479" spans="1:24" x14ac:dyDescent="0.25">
      <c r="A479" s="9" t="s">
        <v>2808</v>
      </c>
      <c r="B479" s="9" t="str">
        <f t="shared" si="37"/>
        <v>20190603</v>
      </c>
      <c r="C479" s="9" t="s">
        <v>872</v>
      </c>
      <c r="D479" s="9" t="s">
        <v>2258</v>
      </c>
      <c r="E479" s="9" t="s">
        <v>459</v>
      </c>
      <c r="F479" s="9" t="s">
        <v>339</v>
      </c>
      <c r="G479" s="9" t="s">
        <v>33</v>
      </c>
      <c r="H479" s="9" t="s">
        <v>26</v>
      </c>
      <c r="I479" s="9">
        <v>18</v>
      </c>
      <c r="J479" s="24">
        <v>60</v>
      </c>
      <c r="K479" s="25" t="str">
        <f>IF(F479="NA","0000",IF(F479="A04","0200",IF(F479="A03","0500",IF(F479="A02","0700",IF(F479="A01","1000",ERROR)))))</f>
        <v>0700</v>
      </c>
      <c r="L479" s="25" t="str">
        <f t="shared" si="38"/>
        <v>060</v>
      </c>
      <c r="M479" s="26">
        <v>0</v>
      </c>
      <c r="N479" s="25">
        <v>9</v>
      </c>
      <c r="O479" s="25">
        <v>1</v>
      </c>
      <c r="P479" s="9" t="s">
        <v>2259</v>
      </c>
      <c r="Q479" s="60" t="s">
        <v>2259</v>
      </c>
      <c r="R479" s="9" t="str">
        <f t="shared" si="39"/>
        <v>0582</v>
      </c>
      <c r="S479" s="9" t="s">
        <v>2809</v>
      </c>
      <c r="T479" s="1">
        <f>I479-I476</f>
        <v>17</v>
      </c>
      <c r="U479" s="1">
        <f>I477-I475</f>
        <v>68</v>
      </c>
      <c r="V479" s="1">
        <f>T479/U479</f>
        <v>0.25</v>
      </c>
      <c r="W479" s="9"/>
      <c r="X479" s="9"/>
    </row>
    <row r="480" spans="1:24" x14ac:dyDescent="0.25">
      <c r="A480" s="9" t="s">
        <v>2810</v>
      </c>
      <c r="B480" s="9" t="str">
        <f t="shared" si="37"/>
        <v>20190603</v>
      </c>
      <c r="C480" s="9" t="s">
        <v>872</v>
      </c>
      <c r="D480" s="9" t="s">
        <v>2258</v>
      </c>
      <c r="E480" s="9" t="s">
        <v>23</v>
      </c>
      <c r="F480" s="9" t="s">
        <v>24</v>
      </c>
      <c r="G480" s="9" t="s">
        <v>25</v>
      </c>
      <c r="H480" s="9" t="s">
        <v>26</v>
      </c>
      <c r="I480" s="9">
        <v>2</v>
      </c>
      <c r="J480" s="24">
        <v>0</v>
      </c>
      <c r="K480" s="25" t="str">
        <f>IF(F480="NA","0000",IF(F480="A04","0200",IF(F480="A03","0500",IF(F480="A02","0700",IF(F480="A01","1000",ERROR)))))</f>
        <v>0000</v>
      </c>
      <c r="L480" s="25" t="str">
        <f t="shared" si="38"/>
        <v>000</v>
      </c>
      <c r="M480" s="26">
        <v>0</v>
      </c>
      <c r="N480" s="25">
        <v>9</v>
      </c>
      <c r="O480" s="25">
        <v>2</v>
      </c>
      <c r="P480" s="9" t="s">
        <v>2259</v>
      </c>
      <c r="Q480" s="60" t="s">
        <v>2259</v>
      </c>
      <c r="R480" s="9" t="str">
        <f t="shared" si="39"/>
        <v>0584</v>
      </c>
      <c r="S480" s="9" t="s">
        <v>2811</v>
      </c>
      <c r="T480" s="1"/>
      <c r="U480" s="1"/>
      <c r="V480" s="1"/>
      <c r="W480" s="9"/>
      <c r="X480" s="9"/>
    </row>
    <row r="481" spans="1:24" x14ac:dyDescent="0.25">
      <c r="A481" s="9" t="s">
        <v>2812</v>
      </c>
      <c r="B481" s="9" t="str">
        <f t="shared" si="37"/>
        <v>20190603</v>
      </c>
      <c r="C481" s="9" t="s">
        <v>872</v>
      </c>
      <c r="D481" s="9" t="s">
        <v>2258</v>
      </c>
      <c r="E481" s="9" t="s">
        <v>459</v>
      </c>
      <c r="F481" s="9" t="s">
        <v>24</v>
      </c>
      <c r="G481" s="9" t="s">
        <v>25</v>
      </c>
      <c r="H481" s="9" t="s">
        <v>26</v>
      </c>
      <c r="I481" s="9">
        <v>2</v>
      </c>
      <c r="J481" s="24">
        <v>0</v>
      </c>
      <c r="K481" s="25" t="str">
        <f>IF(F481="NA","0000",IF(F481="A04","0200",IF(F481="A03","0500",IF(F481="A02","0700",IF(F481="A01","1000",ERROR)))))</f>
        <v>0000</v>
      </c>
      <c r="L481" s="25" t="str">
        <f t="shared" si="38"/>
        <v>000</v>
      </c>
      <c r="M481" s="26">
        <v>0</v>
      </c>
      <c r="N481" s="25">
        <v>9</v>
      </c>
      <c r="O481" s="25">
        <v>2</v>
      </c>
      <c r="P481" s="9" t="s">
        <v>2259</v>
      </c>
      <c r="Q481" s="60" t="s">
        <v>2259</v>
      </c>
      <c r="R481" s="9" t="str">
        <f t="shared" si="39"/>
        <v>0586</v>
      </c>
      <c r="S481" s="9" t="s">
        <v>2813</v>
      </c>
      <c r="T481" s="1"/>
      <c r="U481" s="1"/>
      <c r="V481" s="1"/>
      <c r="W481" s="9"/>
      <c r="X481" s="9"/>
    </row>
    <row r="482" spans="1:24" x14ac:dyDescent="0.25">
      <c r="A482" s="9" t="s">
        <v>2814</v>
      </c>
      <c r="B482" s="9" t="str">
        <f t="shared" si="37"/>
        <v>20190603</v>
      </c>
      <c r="C482" s="9" t="s">
        <v>872</v>
      </c>
      <c r="D482" s="9" t="s">
        <v>2258</v>
      </c>
      <c r="E482" s="9" t="s">
        <v>23</v>
      </c>
      <c r="F482" s="9" t="s">
        <v>339</v>
      </c>
      <c r="G482" s="9" t="s">
        <v>33</v>
      </c>
      <c r="H482" s="9" t="s">
        <v>26</v>
      </c>
      <c r="I482" s="9">
        <v>75</v>
      </c>
      <c r="J482" s="24">
        <v>60</v>
      </c>
      <c r="K482" s="25" t="str">
        <f>IF(F482="NA","0000",IF(F482="A04","0200",IF(F482="A03","0500",IF(F482="A02","0700",IF(F482="A01","1000",ERROR)))))</f>
        <v>0700</v>
      </c>
      <c r="L482" s="25" t="str">
        <f t="shared" si="38"/>
        <v>060</v>
      </c>
      <c r="M482" s="26">
        <v>0</v>
      </c>
      <c r="N482" s="25">
        <v>9</v>
      </c>
      <c r="O482" s="25">
        <v>2</v>
      </c>
      <c r="P482" s="9" t="s">
        <v>2259</v>
      </c>
      <c r="Q482" s="60" t="s">
        <v>2259</v>
      </c>
      <c r="R482" s="9" t="str">
        <f t="shared" si="39"/>
        <v>0588</v>
      </c>
      <c r="S482" s="9" t="s">
        <v>2815</v>
      </c>
      <c r="T482" s="1"/>
      <c r="U482" s="1"/>
      <c r="V482" s="1"/>
      <c r="W482" s="9"/>
      <c r="X482" s="9"/>
    </row>
    <row r="483" spans="1:24" x14ac:dyDescent="0.25">
      <c r="A483" s="9" t="s">
        <v>2816</v>
      </c>
      <c r="B483" s="9" t="str">
        <f t="shared" si="37"/>
        <v>20190603</v>
      </c>
      <c r="C483" s="9" t="s">
        <v>872</v>
      </c>
      <c r="D483" s="9" t="s">
        <v>2258</v>
      </c>
      <c r="E483" s="9" t="s">
        <v>23</v>
      </c>
      <c r="F483" s="9" t="s">
        <v>339</v>
      </c>
      <c r="G483" s="9" t="s">
        <v>33</v>
      </c>
      <c r="H483" s="9" t="s">
        <v>26</v>
      </c>
      <c r="I483" s="9">
        <v>65</v>
      </c>
      <c r="J483" s="24">
        <v>60</v>
      </c>
      <c r="K483" s="25" t="str">
        <f>IF(F483="NA","0000",IF(F483="A04","0200",IF(F483="A03","0500",IF(F483="A02","0700",IF(F483="A01","1000",ERROR)))))</f>
        <v>0700</v>
      </c>
      <c r="L483" s="25" t="str">
        <f t="shared" si="38"/>
        <v>060</v>
      </c>
      <c r="M483" s="26">
        <v>0</v>
      </c>
      <c r="N483" s="25">
        <v>9</v>
      </c>
      <c r="O483" s="25">
        <v>2</v>
      </c>
      <c r="P483" s="9" t="s">
        <v>2259</v>
      </c>
      <c r="Q483" s="60" t="s">
        <v>2259</v>
      </c>
      <c r="R483" s="9" t="str">
        <f t="shared" si="39"/>
        <v>0590</v>
      </c>
      <c r="S483" s="9" t="s">
        <v>2817</v>
      </c>
      <c r="T483" s="1"/>
      <c r="U483" s="1"/>
      <c r="V483" s="1"/>
      <c r="W483" s="9"/>
      <c r="X483" s="9"/>
    </row>
    <row r="484" spans="1:24" x14ac:dyDescent="0.25">
      <c r="A484" s="9" t="s">
        <v>2818</v>
      </c>
      <c r="B484" s="9" t="str">
        <f t="shared" si="37"/>
        <v>20190603</v>
      </c>
      <c r="C484" s="9" t="s">
        <v>872</v>
      </c>
      <c r="D484" s="9" t="s">
        <v>2258</v>
      </c>
      <c r="E484" s="9" t="s">
        <v>459</v>
      </c>
      <c r="F484" s="9" t="s">
        <v>339</v>
      </c>
      <c r="G484" s="9" t="s">
        <v>33</v>
      </c>
      <c r="H484" s="9" t="s">
        <v>26</v>
      </c>
      <c r="I484" s="9">
        <v>22</v>
      </c>
      <c r="J484" s="24">
        <v>60</v>
      </c>
      <c r="K484" s="25" t="str">
        <f>IF(F484="NA","0000",IF(F484="A04","0200",IF(F484="A03","0500",IF(F484="A02","0700",IF(F484="A01","1000",ERROR)))))</f>
        <v>0700</v>
      </c>
      <c r="L484" s="25" t="str">
        <f t="shared" si="38"/>
        <v>060</v>
      </c>
      <c r="M484" s="26">
        <v>0</v>
      </c>
      <c r="N484" s="25">
        <v>9</v>
      </c>
      <c r="O484" s="25">
        <v>2</v>
      </c>
      <c r="P484" s="9" t="s">
        <v>2259</v>
      </c>
      <c r="Q484" s="60" t="s">
        <v>2259</v>
      </c>
      <c r="R484" s="9" t="str">
        <f t="shared" si="39"/>
        <v>0592</v>
      </c>
      <c r="S484" s="9" t="s">
        <v>2819</v>
      </c>
      <c r="T484" s="1">
        <f>I484-I481</f>
        <v>20</v>
      </c>
      <c r="U484" s="1">
        <f>I482-I480</f>
        <v>73</v>
      </c>
      <c r="V484" s="1">
        <f>T484/U484</f>
        <v>0.27397260273972601</v>
      </c>
      <c r="W484" s="9"/>
      <c r="X484" s="9"/>
    </row>
    <row r="485" spans="1:24" x14ac:dyDescent="0.25">
      <c r="A485" s="9" t="s">
        <v>2820</v>
      </c>
      <c r="B485" s="9" t="str">
        <f t="shared" si="37"/>
        <v>20190603</v>
      </c>
      <c r="C485" s="9" t="s">
        <v>872</v>
      </c>
      <c r="D485" s="9" t="s">
        <v>2258</v>
      </c>
      <c r="E485" s="9" t="s">
        <v>23</v>
      </c>
      <c r="F485" s="9" t="s">
        <v>24</v>
      </c>
      <c r="G485" s="9" t="s">
        <v>25</v>
      </c>
      <c r="H485" s="9" t="s">
        <v>26</v>
      </c>
      <c r="I485" s="9">
        <v>2</v>
      </c>
      <c r="J485" s="24">
        <v>0</v>
      </c>
      <c r="K485" s="25" t="str">
        <f>IF(F485="NA","0000",IF(F485="A04","0200",IF(F485="A03","0500",IF(F485="A02","0700",IF(F485="A01","1000",ERROR)))))</f>
        <v>0000</v>
      </c>
      <c r="L485" s="25" t="str">
        <f t="shared" si="38"/>
        <v>000</v>
      </c>
      <c r="M485" s="26">
        <v>0</v>
      </c>
      <c r="N485" s="25">
        <v>9</v>
      </c>
      <c r="O485" s="25">
        <v>3</v>
      </c>
      <c r="P485" s="9" t="s">
        <v>2259</v>
      </c>
      <c r="Q485" s="60" t="s">
        <v>2259</v>
      </c>
      <c r="R485" s="9" t="str">
        <f t="shared" si="39"/>
        <v>0594</v>
      </c>
      <c r="S485" s="9" t="s">
        <v>2821</v>
      </c>
      <c r="T485" s="1"/>
      <c r="U485" s="1"/>
      <c r="V485" s="1"/>
      <c r="W485" s="9"/>
      <c r="X485" s="9"/>
    </row>
    <row r="486" spans="1:24" x14ac:dyDescent="0.25">
      <c r="A486" s="9" t="s">
        <v>2822</v>
      </c>
      <c r="B486" s="9" t="str">
        <f t="shared" si="37"/>
        <v>20190603</v>
      </c>
      <c r="C486" s="9" t="s">
        <v>872</v>
      </c>
      <c r="D486" s="9" t="s">
        <v>2258</v>
      </c>
      <c r="E486" s="9" t="s">
        <v>459</v>
      </c>
      <c r="F486" s="9" t="s">
        <v>24</v>
      </c>
      <c r="G486" s="9" t="s">
        <v>25</v>
      </c>
      <c r="H486" s="9" t="s">
        <v>26</v>
      </c>
      <c r="I486" s="9">
        <v>2</v>
      </c>
      <c r="J486" s="24">
        <v>0</v>
      </c>
      <c r="K486" s="25" t="str">
        <f>IF(F486="NA","0000",IF(F486="A04","0200",IF(F486="A03","0500",IF(F486="A02","0700",IF(F486="A01","1000",ERROR)))))</f>
        <v>0000</v>
      </c>
      <c r="L486" s="25" t="str">
        <f t="shared" si="38"/>
        <v>000</v>
      </c>
      <c r="M486" s="26">
        <v>0</v>
      </c>
      <c r="N486" s="25">
        <v>9</v>
      </c>
      <c r="O486" s="25">
        <v>3</v>
      </c>
      <c r="P486" s="9" t="s">
        <v>2259</v>
      </c>
      <c r="Q486" s="60" t="s">
        <v>2259</v>
      </c>
      <c r="R486" s="9" t="str">
        <f t="shared" si="39"/>
        <v>0596</v>
      </c>
      <c r="S486" s="9" t="s">
        <v>2823</v>
      </c>
      <c r="T486" s="1"/>
      <c r="U486" s="1"/>
      <c r="V486" s="1"/>
      <c r="W486" s="9"/>
      <c r="X486" s="9"/>
    </row>
    <row r="487" spans="1:24" x14ac:dyDescent="0.25">
      <c r="A487" s="9" t="s">
        <v>2824</v>
      </c>
      <c r="B487" s="9" t="str">
        <f t="shared" si="37"/>
        <v>20190603</v>
      </c>
      <c r="C487" s="9" t="s">
        <v>872</v>
      </c>
      <c r="D487" s="9" t="s">
        <v>2258</v>
      </c>
      <c r="E487" s="9" t="s">
        <v>23</v>
      </c>
      <c r="F487" s="9" t="s">
        <v>339</v>
      </c>
      <c r="G487" s="9" t="s">
        <v>33</v>
      </c>
      <c r="H487" s="9" t="s">
        <v>26</v>
      </c>
      <c r="I487" s="9">
        <v>81</v>
      </c>
      <c r="J487" s="24">
        <v>60</v>
      </c>
      <c r="K487" s="25" t="str">
        <f>IF(F487="NA","0000",IF(F487="A04","0200",IF(F487="A03","0500",IF(F487="A02","0700",IF(F487="A01","1000",ERROR)))))</f>
        <v>0700</v>
      </c>
      <c r="L487" s="25" t="str">
        <f t="shared" si="38"/>
        <v>060</v>
      </c>
      <c r="M487" s="26">
        <v>0</v>
      </c>
      <c r="N487" s="25">
        <v>9</v>
      </c>
      <c r="O487" s="25">
        <v>3</v>
      </c>
      <c r="P487" s="9" t="s">
        <v>2259</v>
      </c>
      <c r="Q487" s="60" t="s">
        <v>2259</v>
      </c>
      <c r="R487" s="9" t="str">
        <f t="shared" si="39"/>
        <v>0598</v>
      </c>
      <c r="S487" s="9" t="s">
        <v>2825</v>
      </c>
      <c r="T487" s="1"/>
      <c r="U487" s="1"/>
      <c r="V487" s="1"/>
      <c r="W487" s="9"/>
      <c r="X487" s="9"/>
    </row>
    <row r="488" spans="1:24" x14ac:dyDescent="0.25">
      <c r="A488" s="9" t="s">
        <v>2826</v>
      </c>
      <c r="B488" s="9" t="str">
        <f t="shared" si="37"/>
        <v>20190603</v>
      </c>
      <c r="C488" s="9" t="s">
        <v>872</v>
      </c>
      <c r="D488" s="9" t="s">
        <v>2258</v>
      </c>
      <c r="E488" s="9" t="s">
        <v>23</v>
      </c>
      <c r="F488" s="9" t="s">
        <v>339</v>
      </c>
      <c r="G488" s="9" t="s">
        <v>33</v>
      </c>
      <c r="H488" s="9" t="s">
        <v>26</v>
      </c>
      <c r="I488" s="9">
        <v>38</v>
      </c>
      <c r="J488" s="24">
        <v>60</v>
      </c>
      <c r="K488" s="25" t="str">
        <f>IF(F488="NA","0000",IF(F488="A04","0200",IF(F488="A03","0500",IF(F488="A02","0700",IF(F488="A01","1000",ERROR)))))</f>
        <v>0700</v>
      </c>
      <c r="L488" s="25" t="str">
        <f t="shared" si="38"/>
        <v>060</v>
      </c>
      <c r="M488" s="26">
        <v>0</v>
      </c>
      <c r="N488" s="25">
        <v>9</v>
      </c>
      <c r="O488" s="25">
        <v>3</v>
      </c>
      <c r="P488" s="9" t="s">
        <v>2259</v>
      </c>
      <c r="Q488" s="60" t="s">
        <v>2259</v>
      </c>
      <c r="R488" s="9" t="str">
        <f t="shared" si="39"/>
        <v>0600</v>
      </c>
      <c r="S488" s="9" t="s">
        <v>2827</v>
      </c>
      <c r="T488" s="1"/>
      <c r="U488" s="1"/>
      <c r="V488" s="1"/>
      <c r="W488" s="9"/>
      <c r="X488" s="9"/>
    </row>
    <row r="489" spans="1:24" x14ac:dyDescent="0.25">
      <c r="A489" s="9" t="s">
        <v>2828</v>
      </c>
      <c r="B489" s="9" t="str">
        <f t="shared" si="37"/>
        <v>20190603</v>
      </c>
      <c r="C489" s="9" t="s">
        <v>872</v>
      </c>
      <c r="D489" s="9" t="s">
        <v>2258</v>
      </c>
      <c r="E489" s="9" t="s">
        <v>459</v>
      </c>
      <c r="F489" s="9" t="s">
        <v>339</v>
      </c>
      <c r="G489" s="9" t="s">
        <v>33</v>
      </c>
      <c r="H489" s="9" t="s">
        <v>26</v>
      </c>
      <c r="I489" s="9">
        <v>16</v>
      </c>
      <c r="J489" s="24">
        <v>60</v>
      </c>
      <c r="K489" s="25" t="str">
        <f>IF(F489="NA","0000",IF(F489="A04","0200",IF(F489="A03","0500",IF(F489="A02","0700",IF(F489="A01","1000",ERROR)))))</f>
        <v>0700</v>
      </c>
      <c r="L489" s="25" t="str">
        <f t="shared" si="38"/>
        <v>060</v>
      </c>
      <c r="M489" s="26">
        <v>0</v>
      </c>
      <c r="N489" s="25">
        <v>9</v>
      </c>
      <c r="O489" s="25">
        <v>3</v>
      </c>
      <c r="P489" s="9" t="s">
        <v>2259</v>
      </c>
      <c r="Q489" s="60" t="s">
        <v>2259</v>
      </c>
      <c r="R489" s="9" t="str">
        <f t="shared" si="39"/>
        <v>0602</v>
      </c>
      <c r="S489" s="9" t="s">
        <v>2829</v>
      </c>
      <c r="T489" s="1">
        <f>I489-I486</f>
        <v>14</v>
      </c>
      <c r="U489" s="1">
        <f>I487-I485</f>
        <v>79</v>
      </c>
      <c r="V489" s="1">
        <f>T489/U489</f>
        <v>0.17721518987341772</v>
      </c>
      <c r="W489" s="9"/>
      <c r="X489" s="9"/>
    </row>
    <row r="490" spans="1:24" x14ac:dyDescent="0.25">
      <c r="A490" s="9" t="s">
        <v>2830</v>
      </c>
      <c r="B490" s="9" t="str">
        <f t="shared" si="37"/>
        <v>20190603</v>
      </c>
      <c r="C490" s="9" t="s">
        <v>872</v>
      </c>
      <c r="D490" s="9" t="s">
        <v>2258</v>
      </c>
      <c r="E490" s="9" t="s">
        <v>23</v>
      </c>
      <c r="F490" s="9" t="s">
        <v>24</v>
      </c>
      <c r="G490" s="9" t="s">
        <v>25</v>
      </c>
      <c r="H490" s="9" t="s">
        <v>26</v>
      </c>
      <c r="I490" s="9">
        <v>2</v>
      </c>
      <c r="J490" s="24">
        <v>0</v>
      </c>
      <c r="K490" s="25" t="str">
        <f>IF(F490="NA","0000",IF(F490="A04","0200",IF(F490="A03","0500",IF(F490="A02","0700",IF(F490="A01","1000",ERROR)))))</f>
        <v>0000</v>
      </c>
      <c r="L490" s="25" t="str">
        <f t="shared" si="38"/>
        <v>000</v>
      </c>
      <c r="M490" s="26">
        <v>0</v>
      </c>
      <c r="N490" s="25">
        <v>9</v>
      </c>
      <c r="O490" s="25">
        <v>4</v>
      </c>
      <c r="P490" s="9" t="s">
        <v>2259</v>
      </c>
      <c r="Q490" s="60" t="s">
        <v>2259</v>
      </c>
      <c r="R490" s="9" t="str">
        <f t="shared" si="39"/>
        <v>0604</v>
      </c>
      <c r="S490" s="9" t="s">
        <v>2831</v>
      </c>
      <c r="T490" s="1"/>
      <c r="U490" s="1"/>
      <c r="V490" s="1"/>
      <c r="W490" s="9"/>
      <c r="X490" s="9"/>
    </row>
    <row r="491" spans="1:24" x14ac:dyDescent="0.25">
      <c r="A491" s="9" t="s">
        <v>2832</v>
      </c>
      <c r="B491" s="9" t="str">
        <f t="shared" si="37"/>
        <v>20190603</v>
      </c>
      <c r="C491" s="9" t="s">
        <v>872</v>
      </c>
      <c r="D491" s="9" t="s">
        <v>2258</v>
      </c>
      <c r="E491" s="9" t="s">
        <v>459</v>
      </c>
      <c r="F491" s="9" t="s">
        <v>24</v>
      </c>
      <c r="G491" s="9" t="s">
        <v>25</v>
      </c>
      <c r="H491" s="9" t="s">
        <v>26</v>
      </c>
      <c r="I491" s="9">
        <v>4</v>
      </c>
      <c r="J491" s="24">
        <v>0</v>
      </c>
      <c r="K491" s="25" t="str">
        <f>IF(F491="NA","0000",IF(F491="A04","0200",IF(F491="A03","0500",IF(F491="A02","0700",IF(F491="A01","1000",ERROR)))))</f>
        <v>0000</v>
      </c>
      <c r="L491" s="25" t="str">
        <f t="shared" si="38"/>
        <v>000</v>
      </c>
      <c r="M491" s="26">
        <v>0</v>
      </c>
      <c r="N491" s="25">
        <v>9</v>
      </c>
      <c r="O491" s="25">
        <v>4</v>
      </c>
      <c r="P491" s="9" t="s">
        <v>2259</v>
      </c>
      <c r="Q491" s="60" t="s">
        <v>2259</v>
      </c>
      <c r="R491" s="9" t="str">
        <f t="shared" si="39"/>
        <v>0606</v>
      </c>
      <c r="S491" s="9" t="s">
        <v>2833</v>
      </c>
      <c r="T491" s="1"/>
      <c r="U491" s="1"/>
      <c r="V491" s="1"/>
      <c r="W491" s="9"/>
      <c r="X491" s="9"/>
    </row>
    <row r="492" spans="1:24" x14ac:dyDescent="0.25">
      <c r="A492" s="9" t="s">
        <v>2834</v>
      </c>
      <c r="B492" s="9" t="str">
        <f t="shared" si="37"/>
        <v>20190603</v>
      </c>
      <c r="C492" s="9" t="s">
        <v>872</v>
      </c>
      <c r="D492" s="9" t="s">
        <v>2258</v>
      </c>
      <c r="E492" s="9" t="s">
        <v>23</v>
      </c>
      <c r="F492" s="9" t="s">
        <v>339</v>
      </c>
      <c r="G492" s="9" t="s">
        <v>33</v>
      </c>
      <c r="H492" s="9" t="s">
        <v>26</v>
      </c>
      <c r="I492" s="9">
        <v>118</v>
      </c>
      <c r="J492" s="24">
        <v>60</v>
      </c>
      <c r="K492" s="25" t="str">
        <f>IF(F492="NA","0000",IF(F492="A04","0200",IF(F492="A03","0500",IF(F492="A02","0700",IF(F492="A01","1000",ERROR)))))</f>
        <v>0700</v>
      </c>
      <c r="L492" s="25" t="str">
        <f t="shared" si="38"/>
        <v>060</v>
      </c>
      <c r="M492" s="26">
        <v>0</v>
      </c>
      <c r="N492" s="25">
        <v>9</v>
      </c>
      <c r="O492" s="25">
        <v>4</v>
      </c>
      <c r="P492" s="9" t="s">
        <v>2259</v>
      </c>
      <c r="Q492" s="60" t="s">
        <v>2259</v>
      </c>
      <c r="R492" s="9" t="str">
        <f t="shared" si="39"/>
        <v>0608</v>
      </c>
      <c r="S492" s="9" t="s">
        <v>2835</v>
      </c>
      <c r="T492" s="1"/>
      <c r="U492" s="1"/>
      <c r="V492" s="1"/>
      <c r="W492" s="9"/>
      <c r="X492" s="9"/>
    </row>
    <row r="493" spans="1:24" x14ac:dyDescent="0.25">
      <c r="A493" s="9" t="s">
        <v>2836</v>
      </c>
      <c r="B493" s="9" t="str">
        <f t="shared" si="37"/>
        <v>20190603</v>
      </c>
      <c r="C493" s="9" t="s">
        <v>872</v>
      </c>
      <c r="D493" s="9" t="s">
        <v>2258</v>
      </c>
      <c r="E493" s="9" t="s">
        <v>23</v>
      </c>
      <c r="F493" s="9" t="s">
        <v>339</v>
      </c>
      <c r="G493" s="9" t="s">
        <v>33</v>
      </c>
      <c r="H493" s="9" t="s">
        <v>26</v>
      </c>
      <c r="I493" s="9">
        <v>51</v>
      </c>
      <c r="J493" s="24">
        <v>60</v>
      </c>
      <c r="K493" s="25" t="str">
        <f>IF(F493="NA","0000",IF(F493="A04","0200",IF(F493="A03","0500",IF(F493="A02","0700",IF(F493="A01","1000",ERROR)))))</f>
        <v>0700</v>
      </c>
      <c r="L493" s="25" t="str">
        <f t="shared" si="38"/>
        <v>060</v>
      </c>
      <c r="M493" s="26">
        <v>0</v>
      </c>
      <c r="N493" s="25">
        <v>9</v>
      </c>
      <c r="O493" s="25">
        <v>4</v>
      </c>
      <c r="P493" s="9" t="s">
        <v>2259</v>
      </c>
      <c r="Q493" s="60" t="s">
        <v>2259</v>
      </c>
      <c r="R493" s="9" t="str">
        <f t="shared" si="39"/>
        <v>0610</v>
      </c>
      <c r="S493" s="9" t="s">
        <v>2837</v>
      </c>
      <c r="T493" s="1"/>
      <c r="U493" s="1"/>
      <c r="V493" s="1"/>
      <c r="W493" s="9"/>
      <c r="X493" s="9"/>
    </row>
    <row r="494" spans="1:24" x14ac:dyDescent="0.25">
      <c r="A494" s="9" t="s">
        <v>2838</v>
      </c>
      <c r="B494" s="9" t="str">
        <f t="shared" si="37"/>
        <v>20190603</v>
      </c>
      <c r="C494" s="9" t="s">
        <v>872</v>
      </c>
      <c r="D494" s="9" t="s">
        <v>2258</v>
      </c>
      <c r="E494" s="9" t="s">
        <v>459</v>
      </c>
      <c r="F494" s="9" t="s">
        <v>339</v>
      </c>
      <c r="G494" s="9" t="s">
        <v>33</v>
      </c>
      <c r="H494" s="9" t="s">
        <v>26</v>
      </c>
      <c r="I494" s="9">
        <v>18</v>
      </c>
      <c r="J494" s="24">
        <v>60</v>
      </c>
      <c r="K494" s="25" t="str">
        <f>IF(F494="NA","0000",IF(F494="A04","0200",IF(F494="A03","0500",IF(F494="A02","0700",IF(F494="A01","1000",ERROR)))))</f>
        <v>0700</v>
      </c>
      <c r="L494" s="25" t="str">
        <f t="shared" si="38"/>
        <v>060</v>
      </c>
      <c r="M494" s="26">
        <v>0</v>
      </c>
      <c r="N494" s="25">
        <v>9</v>
      </c>
      <c r="O494" s="25">
        <v>4</v>
      </c>
      <c r="P494" s="9" t="s">
        <v>2259</v>
      </c>
      <c r="Q494" s="60" t="s">
        <v>2259</v>
      </c>
      <c r="R494" s="9" t="str">
        <f t="shared" si="39"/>
        <v>0612</v>
      </c>
      <c r="S494" s="9" t="s">
        <v>2839</v>
      </c>
      <c r="T494" s="1">
        <f>I494-I491</f>
        <v>14</v>
      </c>
      <c r="U494" s="1">
        <f>I492-I490</f>
        <v>116</v>
      </c>
      <c r="V494" s="1">
        <f>T494/U494</f>
        <v>0.1206896551724138</v>
      </c>
      <c r="W494" s="9"/>
      <c r="X494" s="9"/>
    </row>
    <row r="495" spans="1:24" x14ac:dyDescent="0.25">
      <c r="A495" s="9" t="s">
        <v>2840</v>
      </c>
      <c r="B495" s="9" t="str">
        <f t="shared" si="37"/>
        <v>20190603</v>
      </c>
      <c r="C495" s="9" t="s">
        <v>872</v>
      </c>
      <c r="D495" s="9" t="s">
        <v>2258</v>
      </c>
      <c r="E495" s="9" t="s">
        <v>23</v>
      </c>
      <c r="F495" s="9" t="s">
        <v>24</v>
      </c>
      <c r="G495" s="9" t="s">
        <v>25</v>
      </c>
      <c r="H495" s="9" t="s">
        <v>26</v>
      </c>
      <c r="I495" s="9">
        <v>5</v>
      </c>
      <c r="J495" s="24">
        <v>0</v>
      </c>
      <c r="K495" s="25" t="str">
        <f>IF(F495="NA","0000",IF(F495="A04","0200",IF(F495="A03","0500",IF(F495="A02","0700",IF(F495="A01","1000",ERROR)))))</f>
        <v>0000</v>
      </c>
      <c r="L495" s="25" t="str">
        <f t="shared" si="38"/>
        <v>000</v>
      </c>
      <c r="M495" s="26">
        <v>0</v>
      </c>
      <c r="N495" s="25">
        <v>9</v>
      </c>
      <c r="O495" s="25">
        <v>5</v>
      </c>
      <c r="P495" s="9" t="s">
        <v>2259</v>
      </c>
      <c r="Q495" s="60" t="s">
        <v>2259</v>
      </c>
      <c r="R495" s="9" t="str">
        <f t="shared" si="39"/>
        <v>0614</v>
      </c>
      <c r="S495" s="9" t="s">
        <v>2841</v>
      </c>
      <c r="T495" s="1"/>
      <c r="U495" s="1"/>
      <c r="V495" s="1"/>
      <c r="W495" s="9"/>
      <c r="X495" s="9"/>
    </row>
    <row r="496" spans="1:24" x14ac:dyDescent="0.25">
      <c r="A496" s="9" t="s">
        <v>2842</v>
      </c>
      <c r="B496" s="9" t="str">
        <f t="shared" si="37"/>
        <v>20190603</v>
      </c>
      <c r="C496" s="9" t="s">
        <v>872</v>
      </c>
      <c r="D496" s="9" t="s">
        <v>2258</v>
      </c>
      <c r="E496" s="9" t="s">
        <v>459</v>
      </c>
      <c r="F496" s="9" t="s">
        <v>24</v>
      </c>
      <c r="G496" s="9" t="s">
        <v>25</v>
      </c>
      <c r="H496" s="9" t="s">
        <v>26</v>
      </c>
      <c r="I496" s="9">
        <v>11</v>
      </c>
      <c r="J496" s="24">
        <v>0</v>
      </c>
      <c r="K496" s="25" t="str">
        <f>IF(F496="NA","0000",IF(F496="A04","0200",IF(F496="A03","0500",IF(F496="A02","0700",IF(F496="A01","1000",ERROR)))))</f>
        <v>0000</v>
      </c>
      <c r="L496" s="25" t="str">
        <f t="shared" si="38"/>
        <v>000</v>
      </c>
      <c r="M496" s="26">
        <v>0</v>
      </c>
      <c r="N496" s="25">
        <v>9</v>
      </c>
      <c r="O496" s="25">
        <v>5</v>
      </c>
      <c r="P496" s="9" t="s">
        <v>2259</v>
      </c>
      <c r="Q496" s="60" t="s">
        <v>2259</v>
      </c>
      <c r="R496" s="9" t="str">
        <f t="shared" si="39"/>
        <v>0616</v>
      </c>
      <c r="S496" s="9" t="s">
        <v>2843</v>
      </c>
      <c r="T496" s="1"/>
      <c r="U496" s="1"/>
      <c r="V496" s="1"/>
      <c r="W496" s="9"/>
      <c r="X496" s="9"/>
    </row>
    <row r="497" spans="1:24" x14ac:dyDescent="0.25">
      <c r="A497" s="9" t="s">
        <v>2844</v>
      </c>
      <c r="B497" s="9" t="str">
        <f t="shared" si="37"/>
        <v>20190603</v>
      </c>
      <c r="C497" s="9" t="s">
        <v>872</v>
      </c>
      <c r="D497" s="9" t="s">
        <v>2258</v>
      </c>
      <c r="E497" s="9" t="s">
        <v>23</v>
      </c>
      <c r="F497" s="9" t="s">
        <v>339</v>
      </c>
      <c r="G497" s="9" t="s">
        <v>33</v>
      </c>
      <c r="H497" s="9" t="s">
        <v>26</v>
      </c>
      <c r="I497" s="9">
        <v>85</v>
      </c>
      <c r="J497" s="24">
        <v>60</v>
      </c>
      <c r="K497" s="25" t="str">
        <f>IF(F497="NA","0000",IF(F497="A04","0200",IF(F497="A03","0500",IF(F497="A02","0700",IF(F497="A01","1000",ERROR)))))</f>
        <v>0700</v>
      </c>
      <c r="L497" s="25" t="str">
        <f t="shared" si="38"/>
        <v>060</v>
      </c>
      <c r="M497" s="26">
        <v>0</v>
      </c>
      <c r="N497" s="25">
        <v>9</v>
      </c>
      <c r="O497" s="25">
        <v>5</v>
      </c>
      <c r="P497" s="9" t="s">
        <v>2259</v>
      </c>
      <c r="Q497" s="60" t="s">
        <v>2259</v>
      </c>
      <c r="R497" s="9" t="str">
        <f t="shared" si="39"/>
        <v>0618</v>
      </c>
      <c r="S497" s="9" t="s">
        <v>2845</v>
      </c>
      <c r="T497" s="1"/>
      <c r="U497" s="1"/>
      <c r="V497" s="1"/>
      <c r="W497" s="9"/>
      <c r="X497" s="9"/>
    </row>
    <row r="498" spans="1:24" x14ac:dyDescent="0.25">
      <c r="A498" s="9" t="s">
        <v>2846</v>
      </c>
      <c r="B498" s="9" t="str">
        <f t="shared" si="37"/>
        <v>20190603</v>
      </c>
      <c r="C498" s="9" t="s">
        <v>872</v>
      </c>
      <c r="D498" s="9" t="s">
        <v>2258</v>
      </c>
      <c r="E498" s="9" t="s">
        <v>23</v>
      </c>
      <c r="F498" s="9" t="s">
        <v>339</v>
      </c>
      <c r="G498" s="9" t="s">
        <v>33</v>
      </c>
      <c r="H498" s="9" t="s">
        <v>26</v>
      </c>
      <c r="I498" s="9">
        <v>31</v>
      </c>
      <c r="J498" s="24">
        <v>60</v>
      </c>
      <c r="K498" s="25" t="str">
        <f>IF(F498="NA","0000",IF(F498="A04","0200",IF(F498="A03","0500",IF(F498="A02","0700",IF(F498="A01","1000",ERROR)))))</f>
        <v>0700</v>
      </c>
      <c r="L498" s="25" t="str">
        <f t="shared" si="38"/>
        <v>060</v>
      </c>
      <c r="M498" s="26">
        <v>0</v>
      </c>
      <c r="N498" s="25">
        <v>9</v>
      </c>
      <c r="O498" s="25">
        <v>5</v>
      </c>
      <c r="P498" s="9" t="s">
        <v>2259</v>
      </c>
      <c r="Q498" s="60" t="s">
        <v>2259</v>
      </c>
      <c r="R498" s="9" t="str">
        <f t="shared" si="39"/>
        <v>0620</v>
      </c>
      <c r="S498" s="9" t="s">
        <v>2847</v>
      </c>
      <c r="T498" s="1"/>
      <c r="U498" s="1"/>
      <c r="V498" s="1"/>
      <c r="W498" s="9"/>
      <c r="X498" s="9"/>
    </row>
    <row r="499" spans="1:24" x14ac:dyDescent="0.25">
      <c r="A499" s="9" t="s">
        <v>2848</v>
      </c>
      <c r="B499" s="9" t="str">
        <f t="shared" si="37"/>
        <v>20190603</v>
      </c>
      <c r="C499" s="9" t="s">
        <v>872</v>
      </c>
      <c r="D499" s="9" t="s">
        <v>2258</v>
      </c>
      <c r="E499" s="9" t="s">
        <v>459</v>
      </c>
      <c r="F499" s="9" t="s">
        <v>339</v>
      </c>
      <c r="G499" s="9" t="s">
        <v>33</v>
      </c>
      <c r="H499" s="9" t="s">
        <v>26</v>
      </c>
      <c r="I499" s="9">
        <v>11</v>
      </c>
      <c r="J499" s="24">
        <v>60</v>
      </c>
      <c r="K499" s="25" t="str">
        <f>IF(F499="NA","0000",IF(F499="A04","0200",IF(F499="A03","0500",IF(F499="A02","0700",IF(F499="A01","1000",ERROR)))))</f>
        <v>0700</v>
      </c>
      <c r="L499" s="25" t="str">
        <f t="shared" si="38"/>
        <v>060</v>
      </c>
      <c r="M499" s="26">
        <v>0</v>
      </c>
      <c r="N499" s="25">
        <v>9</v>
      </c>
      <c r="O499" s="25">
        <v>5</v>
      </c>
      <c r="P499" s="9" t="s">
        <v>2259</v>
      </c>
      <c r="Q499" s="60" t="s">
        <v>2259</v>
      </c>
      <c r="R499" s="9" t="str">
        <f t="shared" si="39"/>
        <v>0622</v>
      </c>
      <c r="S499" s="9" t="s">
        <v>2849</v>
      </c>
      <c r="T499" s="1">
        <f>I499-I496</f>
        <v>0</v>
      </c>
      <c r="U499" s="1">
        <f>I497-I495</f>
        <v>80</v>
      </c>
      <c r="V499" s="1">
        <f>T499/U499</f>
        <v>0</v>
      </c>
      <c r="W499" s="9"/>
      <c r="X499" s="9"/>
    </row>
    <row r="500" spans="1:24" x14ac:dyDescent="0.25">
      <c r="A500" s="9" t="s">
        <v>2850</v>
      </c>
      <c r="B500" s="9" t="str">
        <f t="shared" si="37"/>
        <v>20190603</v>
      </c>
      <c r="C500" s="9" t="s">
        <v>872</v>
      </c>
      <c r="D500" s="9" t="s">
        <v>2258</v>
      </c>
      <c r="E500" s="9" t="s">
        <v>23</v>
      </c>
      <c r="F500" s="9" t="s">
        <v>24</v>
      </c>
      <c r="G500" s="9" t="s">
        <v>25</v>
      </c>
      <c r="H500" s="9" t="s">
        <v>26</v>
      </c>
      <c r="I500" s="9">
        <v>5</v>
      </c>
      <c r="J500" s="24">
        <v>0</v>
      </c>
      <c r="K500" s="25" t="str">
        <f>IF(F500="NA","0000",IF(F500="A04","0200",IF(F500="A03","0500",IF(F500="A02","0700",IF(F500="A01","1000",ERROR)))))</f>
        <v>0000</v>
      </c>
      <c r="L500" s="25" t="str">
        <f t="shared" si="38"/>
        <v>000</v>
      </c>
      <c r="M500" s="26">
        <v>0</v>
      </c>
      <c r="N500" s="25">
        <v>9</v>
      </c>
      <c r="O500" s="25">
        <v>6</v>
      </c>
      <c r="P500" s="9" t="s">
        <v>2259</v>
      </c>
      <c r="Q500" s="60" t="s">
        <v>2259</v>
      </c>
      <c r="R500" s="9" t="str">
        <f t="shared" si="39"/>
        <v>0624</v>
      </c>
      <c r="S500" s="9" t="s">
        <v>2851</v>
      </c>
      <c r="T500" s="1"/>
      <c r="U500" s="1"/>
      <c r="V500" s="1"/>
      <c r="W500" s="9"/>
      <c r="X500" s="9"/>
    </row>
    <row r="501" spans="1:24" x14ac:dyDescent="0.25">
      <c r="A501" s="9" t="s">
        <v>2852</v>
      </c>
      <c r="B501" s="9" t="str">
        <f t="shared" si="37"/>
        <v>20190603</v>
      </c>
      <c r="C501" s="9" t="s">
        <v>872</v>
      </c>
      <c r="D501" s="9" t="s">
        <v>2258</v>
      </c>
      <c r="E501" s="9" t="s">
        <v>459</v>
      </c>
      <c r="F501" s="9" t="s">
        <v>24</v>
      </c>
      <c r="G501" s="9" t="s">
        <v>25</v>
      </c>
      <c r="H501" s="9" t="s">
        <v>26</v>
      </c>
      <c r="I501" s="9">
        <v>5</v>
      </c>
      <c r="J501" s="24">
        <v>0</v>
      </c>
      <c r="K501" s="25" t="str">
        <f>IF(F501="NA","0000",IF(F501="A04","0200",IF(F501="A03","0500",IF(F501="A02","0700",IF(F501="A01","1000",ERROR)))))</f>
        <v>0000</v>
      </c>
      <c r="L501" s="25" t="str">
        <f t="shared" si="38"/>
        <v>000</v>
      </c>
      <c r="M501" s="26">
        <v>0</v>
      </c>
      <c r="N501" s="25">
        <v>9</v>
      </c>
      <c r="O501" s="25">
        <v>6</v>
      </c>
      <c r="P501" s="9" t="s">
        <v>2259</v>
      </c>
      <c r="Q501" s="60" t="s">
        <v>2259</v>
      </c>
      <c r="R501" s="9" t="str">
        <f t="shared" si="39"/>
        <v>0626</v>
      </c>
      <c r="S501" s="9" t="s">
        <v>2853</v>
      </c>
      <c r="T501" s="1"/>
      <c r="U501" s="1"/>
      <c r="V501" s="1"/>
      <c r="W501" s="9"/>
      <c r="X501" s="9"/>
    </row>
    <row r="502" spans="1:24" x14ac:dyDescent="0.25">
      <c r="A502" s="9" t="s">
        <v>2854</v>
      </c>
      <c r="B502" s="9" t="str">
        <f t="shared" si="37"/>
        <v>20190603</v>
      </c>
      <c r="C502" s="9" t="s">
        <v>872</v>
      </c>
      <c r="D502" s="9" t="s">
        <v>2258</v>
      </c>
      <c r="E502" s="9" t="s">
        <v>23</v>
      </c>
      <c r="F502" s="9" t="s">
        <v>339</v>
      </c>
      <c r="G502" s="9" t="s">
        <v>33</v>
      </c>
      <c r="H502" s="9" t="s">
        <v>26</v>
      </c>
      <c r="I502" s="9">
        <v>91</v>
      </c>
      <c r="J502" s="24">
        <v>60</v>
      </c>
      <c r="K502" s="25" t="str">
        <f>IF(F502="NA","0000",IF(F502="A04","0200",IF(F502="A03","0500",IF(F502="A02","0700",IF(F502="A01","1000",ERROR)))))</f>
        <v>0700</v>
      </c>
      <c r="L502" s="25" t="str">
        <f t="shared" si="38"/>
        <v>060</v>
      </c>
      <c r="M502" s="26">
        <v>0</v>
      </c>
      <c r="N502" s="25">
        <v>9</v>
      </c>
      <c r="O502" s="25">
        <v>6</v>
      </c>
      <c r="P502" s="9" t="s">
        <v>2259</v>
      </c>
      <c r="Q502" s="60" t="s">
        <v>2259</v>
      </c>
      <c r="R502" s="9" t="str">
        <f t="shared" si="39"/>
        <v>0628</v>
      </c>
      <c r="S502" s="9" t="s">
        <v>2855</v>
      </c>
      <c r="T502" s="1"/>
      <c r="U502" s="1"/>
      <c r="V502" s="1"/>
      <c r="W502" s="9"/>
      <c r="X502" s="9"/>
    </row>
    <row r="503" spans="1:24" x14ac:dyDescent="0.25">
      <c r="A503" s="9" t="s">
        <v>2856</v>
      </c>
      <c r="B503" s="9" t="str">
        <f t="shared" si="37"/>
        <v>20190603</v>
      </c>
      <c r="C503" s="9" t="s">
        <v>872</v>
      </c>
      <c r="D503" s="9" t="s">
        <v>2258</v>
      </c>
      <c r="E503" s="9" t="s">
        <v>23</v>
      </c>
      <c r="F503" s="9" t="s">
        <v>339</v>
      </c>
      <c r="G503" s="9" t="s">
        <v>33</v>
      </c>
      <c r="H503" s="9" t="s">
        <v>26</v>
      </c>
      <c r="I503" s="9">
        <v>81</v>
      </c>
      <c r="J503" s="24">
        <v>60</v>
      </c>
      <c r="K503" s="25" t="str">
        <f>IF(F503="NA","0000",IF(F503="A04","0200",IF(F503="A03","0500",IF(F503="A02","0700",IF(F503="A01","1000",ERROR)))))</f>
        <v>0700</v>
      </c>
      <c r="L503" s="25" t="str">
        <f t="shared" si="38"/>
        <v>060</v>
      </c>
      <c r="M503" s="26">
        <v>0</v>
      </c>
      <c r="N503" s="25">
        <v>9</v>
      </c>
      <c r="O503" s="25">
        <v>6</v>
      </c>
      <c r="P503" s="9" t="s">
        <v>2259</v>
      </c>
      <c r="Q503" s="60" t="s">
        <v>2259</v>
      </c>
      <c r="R503" s="9" t="str">
        <f t="shared" si="39"/>
        <v>0630</v>
      </c>
      <c r="S503" s="9" t="s">
        <v>2857</v>
      </c>
      <c r="T503" s="1"/>
      <c r="U503" s="1"/>
      <c r="V503" s="1"/>
      <c r="W503" s="9"/>
      <c r="X503" s="9"/>
    </row>
    <row r="504" spans="1:24" x14ac:dyDescent="0.25">
      <c r="A504" s="9" t="s">
        <v>2858</v>
      </c>
      <c r="B504" s="9" t="str">
        <f t="shared" si="37"/>
        <v>20190603</v>
      </c>
      <c r="C504" s="9" t="s">
        <v>872</v>
      </c>
      <c r="D504" s="9" t="s">
        <v>2258</v>
      </c>
      <c r="E504" s="9" t="s">
        <v>459</v>
      </c>
      <c r="F504" s="9" t="s">
        <v>339</v>
      </c>
      <c r="G504" s="9" t="s">
        <v>33</v>
      </c>
      <c r="H504" s="9" t="s">
        <v>26</v>
      </c>
      <c r="I504" s="9">
        <v>38</v>
      </c>
      <c r="J504" s="24">
        <v>60</v>
      </c>
      <c r="K504" s="25" t="str">
        <f>IF(F504="NA","0000",IF(F504="A04","0200",IF(F504="A03","0500",IF(F504="A02","0700",IF(F504="A01","1000",ERROR)))))</f>
        <v>0700</v>
      </c>
      <c r="L504" s="25" t="str">
        <f t="shared" si="38"/>
        <v>060</v>
      </c>
      <c r="M504" s="26">
        <v>0</v>
      </c>
      <c r="N504" s="25">
        <v>9</v>
      </c>
      <c r="O504" s="25">
        <v>6</v>
      </c>
      <c r="P504" s="9" t="s">
        <v>2259</v>
      </c>
      <c r="Q504" s="60" t="s">
        <v>2259</v>
      </c>
      <c r="R504" s="9" t="str">
        <f t="shared" si="39"/>
        <v>0632</v>
      </c>
      <c r="S504" s="9" t="s">
        <v>2859</v>
      </c>
      <c r="T504" s="1">
        <f>I504-I501</f>
        <v>33</v>
      </c>
      <c r="U504" s="1">
        <f>I502-I500</f>
        <v>86</v>
      </c>
      <c r="V504" s="1">
        <f>T504/U504</f>
        <v>0.38372093023255816</v>
      </c>
      <c r="W504" s="9"/>
      <c r="X504" s="9"/>
    </row>
    <row r="505" spans="1:24" x14ac:dyDescent="0.25">
      <c r="A505" s="9" t="s">
        <v>2860</v>
      </c>
      <c r="B505" s="9" t="str">
        <f t="shared" si="37"/>
        <v>20190603</v>
      </c>
      <c r="C505" s="9" t="s">
        <v>872</v>
      </c>
      <c r="D505" s="9" t="s">
        <v>2258</v>
      </c>
      <c r="E505" s="9" t="s">
        <v>23</v>
      </c>
      <c r="F505" s="9" t="s">
        <v>24</v>
      </c>
      <c r="G505" s="9" t="s">
        <v>25</v>
      </c>
      <c r="H505" s="9" t="s">
        <v>26</v>
      </c>
      <c r="I505" s="9">
        <v>0</v>
      </c>
      <c r="J505" s="24">
        <v>0</v>
      </c>
      <c r="K505" s="25" t="str">
        <f>IF(F505="NA","0000",IF(F505="A04","0200",IF(F505="A03","0500",IF(F505="A02","0700",IF(F505="A01","1000",ERROR)))))</f>
        <v>0000</v>
      </c>
      <c r="L505" s="25" t="str">
        <f t="shared" si="38"/>
        <v>000</v>
      </c>
      <c r="M505" s="26">
        <v>0</v>
      </c>
      <c r="N505" s="25">
        <v>10</v>
      </c>
      <c r="O505" s="25">
        <v>1</v>
      </c>
      <c r="P505" s="9" t="s">
        <v>2310</v>
      </c>
      <c r="Q505" s="60" t="s">
        <v>2359</v>
      </c>
      <c r="R505" s="9" t="str">
        <f t="shared" si="39"/>
        <v>0575</v>
      </c>
      <c r="S505" s="9" t="s">
        <v>2861</v>
      </c>
      <c r="T505" s="1"/>
      <c r="U505" s="1"/>
      <c r="V505" s="1"/>
      <c r="W505" s="9"/>
      <c r="X505" s="9"/>
    </row>
    <row r="506" spans="1:24" x14ac:dyDescent="0.25">
      <c r="A506" s="9" t="s">
        <v>2862</v>
      </c>
      <c r="B506" s="9" t="str">
        <f t="shared" si="37"/>
        <v>20190603</v>
      </c>
      <c r="C506" s="9" t="s">
        <v>872</v>
      </c>
      <c r="D506" s="9" t="s">
        <v>2258</v>
      </c>
      <c r="E506" s="9" t="s">
        <v>459</v>
      </c>
      <c r="F506" s="9" t="s">
        <v>24</v>
      </c>
      <c r="G506" s="9" t="s">
        <v>25</v>
      </c>
      <c r="H506" s="9" t="s">
        <v>26</v>
      </c>
      <c r="I506" s="9">
        <v>2</v>
      </c>
      <c r="J506" s="24">
        <v>0</v>
      </c>
      <c r="K506" s="25" t="str">
        <f>IF(F506="NA","0000",IF(F506="A04","0200",IF(F506="A03","0500",IF(F506="A02","0700",IF(F506="A01","1000",ERROR)))))</f>
        <v>0000</v>
      </c>
      <c r="L506" s="25" t="str">
        <f t="shared" si="38"/>
        <v>000</v>
      </c>
      <c r="M506" s="26">
        <v>0</v>
      </c>
      <c r="N506" s="25">
        <v>10</v>
      </c>
      <c r="O506" s="25">
        <v>1</v>
      </c>
      <c r="P506" s="9" t="s">
        <v>2310</v>
      </c>
      <c r="Q506" s="60" t="s">
        <v>2359</v>
      </c>
      <c r="R506" s="9" t="str">
        <f t="shared" si="39"/>
        <v>0577</v>
      </c>
      <c r="S506" s="9" t="s">
        <v>2863</v>
      </c>
      <c r="T506" s="1"/>
      <c r="U506" s="1"/>
      <c r="V506" s="1"/>
      <c r="W506" s="9"/>
      <c r="X506" s="9"/>
    </row>
    <row r="507" spans="1:24" x14ac:dyDescent="0.25">
      <c r="A507" s="9" t="s">
        <v>2864</v>
      </c>
      <c r="B507" s="9" t="str">
        <f t="shared" si="37"/>
        <v>20190603</v>
      </c>
      <c r="C507" s="9" t="s">
        <v>872</v>
      </c>
      <c r="D507" s="9" t="s">
        <v>2258</v>
      </c>
      <c r="E507" s="9" t="s">
        <v>23</v>
      </c>
      <c r="F507" s="9" t="s">
        <v>339</v>
      </c>
      <c r="G507" s="9" t="s">
        <v>33</v>
      </c>
      <c r="H507" s="9" t="s">
        <v>26</v>
      </c>
      <c r="I507" s="9">
        <v>105</v>
      </c>
      <c r="J507" s="24">
        <v>60</v>
      </c>
      <c r="K507" s="25" t="str">
        <f>IF(F507="NA","0000",IF(F507="A04","0200",IF(F507="A03","0500",IF(F507="A02","0700",IF(F507="A01","1000",ERROR)))))</f>
        <v>0700</v>
      </c>
      <c r="L507" s="25" t="str">
        <f t="shared" si="38"/>
        <v>060</v>
      </c>
      <c r="M507" s="26">
        <v>0</v>
      </c>
      <c r="N507" s="25">
        <v>10</v>
      </c>
      <c r="O507" s="25">
        <v>1</v>
      </c>
      <c r="P507" s="9" t="s">
        <v>2310</v>
      </c>
      <c r="Q507" s="60" t="s">
        <v>2359</v>
      </c>
      <c r="R507" s="9" t="str">
        <f t="shared" si="39"/>
        <v>0579</v>
      </c>
      <c r="S507" s="9" t="s">
        <v>2865</v>
      </c>
      <c r="T507" s="1"/>
      <c r="U507" s="1"/>
      <c r="V507" s="1"/>
      <c r="W507" s="9"/>
      <c r="X507" s="9"/>
    </row>
    <row r="508" spans="1:24" x14ac:dyDescent="0.25">
      <c r="A508" s="9" t="s">
        <v>2866</v>
      </c>
      <c r="B508" s="9" t="str">
        <f t="shared" si="37"/>
        <v>20190603</v>
      </c>
      <c r="C508" s="9" t="s">
        <v>872</v>
      </c>
      <c r="D508" s="9" t="s">
        <v>2258</v>
      </c>
      <c r="E508" s="9" t="s">
        <v>23</v>
      </c>
      <c r="F508" s="9" t="s">
        <v>339</v>
      </c>
      <c r="G508" s="9" t="s">
        <v>33</v>
      </c>
      <c r="H508" s="9" t="s">
        <v>26</v>
      </c>
      <c r="I508" s="9">
        <v>88</v>
      </c>
      <c r="J508" s="24">
        <v>60</v>
      </c>
      <c r="K508" s="25" t="str">
        <f>IF(F508="NA","0000",IF(F508="A04","0200",IF(F508="A03","0500",IF(F508="A02","0700",IF(F508="A01","1000",ERROR)))))</f>
        <v>0700</v>
      </c>
      <c r="L508" s="25" t="str">
        <f t="shared" si="38"/>
        <v>060</v>
      </c>
      <c r="M508" s="26">
        <v>0</v>
      </c>
      <c r="N508" s="25">
        <v>10</v>
      </c>
      <c r="O508" s="25">
        <v>1</v>
      </c>
      <c r="P508" s="9" t="s">
        <v>2310</v>
      </c>
      <c r="Q508" s="60" t="s">
        <v>2359</v>
      </c>
      <c r="R508" s="9" t="str">
        <f t="shared" si="39"/>
        <v>0581</v>
      </c>
      <c r="S508" s="9" t="s">
        <v>2867</v>
      </c>
      <c r="T508" s="1"/>
      <c r="U508" s="1"/>
      <c r="V508" s="1"/>
      <c r="W508" s="9"/>
      <c r="X508" s="9"/>
    </row>
    <row r="509" spans="1:24" x14ac:dyDescent="0.25">
      <c r="A509" s="9" t="s">
        <v>2868</v>
      </c>
      <c r="B509" s="9" t="str">
        <f t="shared" si="37"/>
        <v>20190603</v>
      </c>
      <c r="C509" s="9" t="s">
        <v>872</v>
      </c>
      <c r="D509" s="9" t="s">
        <v>2258</v>
      </c>
      <c r="E509" s="9" t="s">
        <v>459</v>
      </c>
      <c r="F509" s="9" t="s">
        <v>339</v>
      </c>
      <c r="G509" s="9" t="s">
        <v>33</v>
      </c>
      <c r="H509" s="9" t="s">
        <v>26</v>
      </c>
      <c r="I509" s="9">
        <v>34</v>
      </c>
      <c r="J509" s="24">
        <v>60</v>
      </c>
      <c r="K509" s="25" t="str">
        <f>IF(F509="NA","0000",IF(F509="A04","0200",IF(F509="A03","0500",IF(F509="A02","0700",IF(F509="A01","1000",ERROR)))))</f>
        <v>0700</v>
      </c>
      <c r="L509" s="25" t="str">
        <f t="shared" si="38"/>
        <v>060</v>
      </c>
      <c r="M509" s="26">
        <v>0</v>
      </c>
      <c r="N509" s="25">
        <v>10</v>
      </c>
      <c r="O509" s="25">
        <v>1</v>
      </c>
      <c r="P509" s="9" t="s">
        <v>2310</v>
      </c>
      <c r="Q509" s="60" t="s">
        <v>2359</v>
      </c>
      <c r="R509" s="9" t="str">
        <f t="shared" si="39"/>
        <v>0583</v>
      </c>
      <c r="S509" s="9" t="s">
        <v>2869</v>
      </c>
      <c r="T509" s="1">
        <f>I509-I506</f>
        <v>32</v>
      </c>
      <c r="U509" s="1">
        <f>I507-I505</f>
        <v>105</v>
      </c>
      <c r="V509" s="1">
        <f>T509/U509</f>
        <v>0.30476190476190479</v>
      </c>
      <c r="W509" s="9"/>
      <c r="X509" s="9"/>
    </row>
    <row r="510" spans="1:24" x14ac:dyDescent="0.25">
      <c r="A510" s="9" t="s">
        <v>2870</v>
      </c>
      <c r="B510" s="9" t="str">
        <f t="shared" si="37"/>
        <v>20190603</v>
      </c>
      <c r="C510" s="9" t="s">
        <v>872</v>
      </c>
      <c r="D510" s="9" t="s">
        <v>2258</v>
      </c>
      <c r="E510" s="9" t="s">
        <v>23</v>
      </c>
      <c r="F510" s="9" t="s">
        <v>24</v>
      </c>
      <c r="G510" s="9" t="s">
        <v>25</v>
      </c>
      <c r="H510" s="9" t="s">
        <v>26</v>
      </c>
      <c r="I510" s="9">
        <v>1</v>
      </c>
      <c r="J510" s="24">
        <v>0</v>
      </c>
      <c r="K510" s="25" t="str">
        <f>IF(F510="NA","0000",IF(F510="A04","0200",IF(F510="A03","0500",IF(F510="A02","0700",IF(F510="A01","1000",ERROR)))))</f>
        <v>0000</v>
      </c>
      <c r="L510" s="25" t="str">
        <f t="shared" si="38"/>
        <v>000</v>
      </c>
      <c r="M510" s="26">
        <v>0</v>
      </c>
      <c r="N510" s="25">
        <v>10</v>
      </c>
      <c r="O510" s="25">
        <v>2</v>
      </c>
      <c r="P510" s="9" t="s">
        <v>2310</v>
      </c>
      <c r="Q510" s="60" t="s">
        <v>2359</v>
      </c>
      <c r="R510" s="9" t="str">
        <f t="shared" si="39"/>
        <v>0585</v>
      </c>
      <c r="S510" s="9" t="s">
        <v>2871</v>
      </c>
      <c r="T510" s="1"/>
      <c r="U510" s="1"/>
      <c r="V510" s="1"/>
      <c r="W510" s="9"/>
      <c r="X510" s="9"/>
    </row>
    <row r="511" spans="1:24" x14ac:dyDescent="0.25">
      <c r="A511" s="9" t="s">
        <v>2872</v>
      </c>
      <c r="B511" s="9" t="str">
        <f t="shared" si="37"/>
        <v>20190603</v>
      </c>
      <c r="C511" s="9" t="s">
        <v>872</v>
      </c>
      <c r="D511" s="9" t="s">
        <v>2258</v>
      </c>
      <c r="E511" s="9" t="s">
        <v>459</v>
      </c>
      <c r="F511" s="9" t="s">
        <v>24</v>
      </c>
      <c r="G511" s="9" t="s">
        <v>25</v>
      </c>
      <c r="H511" s="9" t="s">
        <v>26</v>
      </c>
      <c r="I511" s="9">
        <v>1</v>
      </c>
      <c r="J511" s="24">
        <v>0</v>
      </c>
      <c r="K511" s="25" t="str">
        <f>IF(F511="NA","0000",IF(F511="A04","0200",IF(F511="A03","0500",IF(F511="A02","0700",IF(F511="A01","1000",ERROR)))))</f>
        <v>0000</v>
      </c>
      <c r="L511" s="25" t="str">
        <f t="shared" si="38"/>
        <v>000</v>
      </c>
      <c r="M511" s="26">
        <v>0</v>
      </c>
      <c r="N511" s="25">
        <v>10</v>
      </c>
      <c r="O511" s="25">
        <v>2</v>
      </c>
      <c r="P511" s="9" t="s">
        <v>2310</v>
      </c>
      <c r="Q511" s="60" t="s">
        <v>2359</v>
      </c>
      <c r="R511" s="9" t="str">
        <f t="shared" si="39"/>
        <v>0587</v>
      </c>
      <c r="S511" s="9" t="s">
        <v>2873</v>
      </c>
      <c r="T511" s="1"/>
      <c r="U511" s="1"/>
      <c r="V511" s="1"/>
      <c r="W511" s="9"/>
      <c r="X511" s="9"/>
    </row>
    <row r="512" spans="1:24" x14ac:dyDescent="0.25">
      <c r="A512" s="9" t="s">
        <v>2874</v>
      </c>
      <c r="B512" s="9" t="str">
        <f t="shared" si="37"/>
        <v>20190603</v>
      </c>
      <c r="C512" s="9" t="s">
        <v>872</v>
      </c>
      <c r="D512" s="9" t="s">
        <v>2258</v>
      </c>
      <c r="E512" s="9" t="s">
        <v>23</v>
      </c>
      <c r="F512" s="9" t="s">
        <v>339</v>
      </c>
      <c r="G512" s="9" t="s">
        <v>33</v>
      </c>
      <c r="H512" s="9" t="s">
        <v>26</v>
      </c>
      <c r="I512" s="9">
        <v>91</v>
      </c>
      <c r="J512" s="24">
        <v>60</v>
      </c>
      <c r="K512" s="25" t="str">
        <f>IF(F512="NA","0000",IF(F512="A04","0200",IF(F512="A03","0500",IF(F512="A02","0700",IF(F512="A01","1000",ERROR)))))</f>
        <v>0700</v>
      </c>
      <c r="L512" s="25" t="str">
        <f t="shared" si="38"/>
        <v>060</v>
      </c>
      <c r="M512" s="26">
        <v>0</v>
      </c>
      <c r="N512" s="25">
        <v>10</v>
      </c>
      <c r="O512" s="25">
        <v>2</v>
      </c>
      <c r="P512" s="9" t="s">
        <v>2310</v>
      </c>
      <c r="Q512" s="60" t="s">
        <v>2359</v>
      </c>
      <c r="R512" s="9" t="str">
        <f t="shared" si="39"/>
        <v>0589</v>
      </c>
      <c r="S512" s="9" t="s">
        <v>2875</v>
      </c>
      <c r="T512" s="1"/>
      <c r="U512" s="1"/>
      <c r="V512" s="1"/>
      <c r="W512" s="9"/>
      <c r="X512" s="9"/>
    </row>
    <row r="513" spans="1:24" x14ac:dyDescent="0.25">
      <c r="A513" s="9" t="s">
        <v>2876</v>
      </c>
      <c r="B513" s="9" t="str">
        <f t="shared" si="37"/>
        <v>20190603</v>
      </c>
      <c r="C513" s="9" t="s">
        <v>872</v>
      </c>
      <c r="D513" s="9" t="s">
        <v>2258</v>
      </c>
      <c r="E513" s="9" t="s">
        <v>23</v>
      </c>
      <c r="F513" s="9" t="s">
        <v>339</v>
      </c>
      <c r="G513" s="9" t="s">
        <v>33</v>
      </c>
      <c r="H513" s="9" t="s">
        <v>26</v>
      </c>
      <c r="I513" s="9">
        <v>71</v>
      </c>
      <c r="J513" s="24">
        <v>60</v>
      </c>
      <c r="K513" s="25" t="str">
        <f>IF(F513="NA","0000",IF(F513="A04","0200",IF(F513="A03","0500",IF(F513="A02","0700",IF(F513="A01","1000",ERROR)))))</f>
        <v>0700</v>
      </c>
      <c r="L513" s="25" t="str">
        <f t="shared" si="38"/>
        <v>060</v>
      </c>
      <c r="M513" s="26">
        <v>0</v>
      </c>
      <c r="N513" s="25">
        <v>10</v>
      </c>
      <c r="O513" s="25">
        <v>2</v>
      </c>
      <c r="P513" s="9" t="s">
        <v>2310</v>
      </c>
      <c r="Q513" s="60" t="s">
        <v>2359</v>
      </c>
      <c r="R513" s="9" t="str">
        <f t="shared" si="39"/>
        <v>0591</v>
      </c>
      <c r="S513" s="9" t="s">
        <v>2877</v>
      </c>
      <c r="T513" s="1"/>
      <c r="U513" s="1"/>
      <c r="V513" s="1"/>
      <c r="W513" s="9"/>
      <c r="X513" s="9"/>
    </row>
    <row r="514" spans="1:24" x14ac:dyDescent="0.25">
      <c r="A514" s="9" t="s">
        <v>2878</v>
      </c>
      <c r="B514" s="9" t="str">
        <f t="shared" si="37"/>
        <v>20190603</v>
      </c>
      <c r="C514" s="9" t="s">
        <v>872</v>
      </c>
      <c r="D514" s="9" t="s">
        <v>2258</v>
      </c>
      <c r="E514" s="9" t="s">
        <v>459</v>
      </c>
      <c r="F514" s="9" t="s">
        <v>339</v>
      </c>
      <c r="G514" s="9" t="s">
        <v>33</v>
      </c>
      <c r="H514" s="9" t="s">
        <v>26</v>
      </c>
      <c r="I514" s="9">
        <v>22</v>
      </c>
      <c r="J514" s="24">
        <v>60</v>
      </c>
      <c r="K514" s="25" t="str">
        <f>IF(F514="NA","0000",IF(F514="A04","0200",IF(F514="A03","0500",IF(F514="A02","0700",IF(F514="A01","1000",ERROR)))))</f>
        <v>0700</v>
      </c>
      <c r="L514" s="25" t="str">
        <f t="shared" si="38"/>
        <v>060</v>
      </c>
      <c r="M514" s="26">
        <v>0</v>
      </c>
      <c r="N514" s="25">
        <v>10</v>
      </c>
      <c r="O514" s="25">
        <v>2</v>
      </c>
      <c r="P514" s="9" t="s">
        <v>2310</v>
      </c>
      <c r="Q514" s="60" t="s">
        <v>2359</v>
      </c>
      <c r="R514" s="9" t="str">
        <f t="shared" si="39"/>
        <v>0593</v>
      </c>
      <c r="S514" s="9" t="s">
        <v>2879</v>
      </c>
      <c r="T514" s="1">
        <f>I514-I511</f>
        <v>21</v>
      </c>
      <c r="U514" s="1">
        <f>I512-I510</f>
        <v>90</v>
      </c>
      <c r="V514" s="1">
        <f>T514/U514</f>
        <v>0.23333333333333334</v>
      </c>
      <c r="W514" s="9"/>
      <c r="X514" s="9"/>
    </row>
    <row r="515" spans="1:24" x14ac:dyDescent="0.25">
      <c r="A515" s="9" t="s">
        <v>2880</v>
      </c>
      <c r="B515" s="9" t="str">
        <f t="shared" ref="B515:B578" si="40">LEFT(A515,8)</f>
        <v>20190603</v>
      </c>
      <c r="C515" s="9" t="s">
        <v>872</v>
      </c>
      <c r="D515" s="9" t="s">
        <v>2258</v>
      </c>
      <c r="E515" s="9" t="s">
        <v>23</v>
      </c>
      <c r="F515" s="9" t="s">
        <v>24</v>
      </c>
      <c r="G515" s="9" t="s">
        <v>25</v>
      </c>
      <c r="H515" s="9" t="s">
        <v>26</v>
      </c>
      <c r="I515" s="9">
        <v>2</v>
      </c>
      <c r="J515" s="24">
        <v>0</v>
      </c>
      <c r="K515" s="25" t="str">
        <f>IF(F515="NA","0000",IF(F515="A04","0200",IF(F515="A03","0500",IF(F515="A02","0700",IF(F515="A01","1000",ERROR)))))</f>
        <v>0000</v>
      </c>
      <c r="L515" s="25" t="str">
        <f t="shared" si="38"/>
        <v>000</v>
      </c>
      <c r="M515" s="26">
        <v>0</v>
      </c>
      <c r="N515" s="25">
        <v>10</v>
      </c>
      <c r="O515" s="25">
        <v>3</v>
      </c>
      <c r="P515" s="9" t="s">
        <v>2310</v>
      </c>
      <c r="Q515" s="60" t="s">
        <v>2359</v>
      </c>
      <c r="R515" s="9" t="str">
        <f t="shared" si="39"/>
        <v>0595</v>
      </c>
      <c r="S515" s="9" t="s">
        <v>2881</v>
      </c>
      <c r="T515" s="1"/>
      <c r="U515" s="1"/>
      <c r="V515" s="1"/>
      <c r="W515" s="9"/>
      <c r="X515" s="9"/>
    </row>
    <row r="516" spans="1:24" x14ac:dyDescent="0.25">
      <c r="A516" s="9" t="s">
        <v>2882</v>
      </c>
      <c r="B516" s="9" t="str">
        <f t="shared" si="40"/>
        <v>20190603</v>
      </c>
      <c r="C516" s="9" t="s">
        <v>872</v>
      </c>
      <c r="D516" s="9" t="s">
        <v>2258</v>
      </c>
      <c r="E516" s="9" t="s">
        <v>459</v>
      </c>
      <c r="F516" s="9" t="s">
        <v>24</v>
      </c>
      <c r="G516" s="9" t="s">
        <v>25</v>
      </c>
      <c r="H516" s="9" t="s">
        <v>26</v>
      </c>
      <c r="I516" s="9">
        <v>2</v>
      </c>
      <c r="J516" s="24">
        <v>0</v>
      </c>
      <c r="K516" s="25" t="str">
        <f>IF(F516="NA","0000",IF(F516="A04","0200",IF(F516="A03","0500",IF(F516="A02","0700",IF(F516="A01","1000",ERROR)))))</f>
        <v>0000</v>
      </c>
      <c r="L516" s="25" t="str">
        <f t="shared" si="38"/>
        <v>000</v>
      </c>
      <c r="M516" s="26">
        <v>0</v>
      </c>
      <c r="N516" s="25">
        <v>10</v>
      </c>
      <c r="O516" s="25">
        <v>3</v>
      </c>
      <c r="P516" s="9" t="s">
        <v>2310</v>
      </c>
      <c r="Q516" s="60" t="s">
        <v>2359</v>
      </c>
      <c r="R516" s="9" t="str">
        <f t="shared" si="39"/>
        <v>0597</v>
      </c>
      <c r="S516" s="9" t="s">
        <v>2883</v>
      </c>
      <c r="T516" s="1"/>
      <c r="U516" s="1"/>
      <c r="V516" s="1"/>
      <c r="W516" s="9"/>
      <c r="X516" s="9"/>
    </row>
    <row r="517" spans="1:24" x14ac:dyDescent="0.25">
      <c r="A517" s="9" t="s">
        <v>2884</v>
      </c>
      <c r="B517" s="9" t="str">
        <f t="shared" si="40"/>
        <v>20190603</v>
      </c>
      <c r="C517" s="9" t="s">
        <v>872</v>
      </c>
      <c r="D517" s="9" t="s">
        <v>2258</v>
      </c>
      <c r="E517" s="9" t="s">
        <v>23</v>
      </c>
      <c r="F517" s="9" t="s">
        <v>339</v>
      </c>
      <c r="G517" s="9" t="s">
        <v>33</v>
      </c>
      <c r="H517" s="9" t="s">
        <v>26</v>
      </c>
      <c r="I517" s="9">
        <v>94</v>
      </c>
      <c r="J517" s="24">
        <v>60</v>
      </c>
      <c r="K517" s="25" t="str">
        <f>IF(F517="NA","0000",IF(F517="A04","0200",IF(F517="A03","0500",IF(F517="A02","0700",IF(F517="A01","1000",ERROR)))))</f>
        <v>0700</v>
      </c>
      <c r="L517" s="25" t="str">
        <f t="shared" si="38"/>
        <v>060</v>
      </c>
      <c r="M517" s="26">
        <v>0</v>
      </c>
      <c r="N517" s="25">
        <v>10</v>
      </c>
      <c r="O517" s="25">
        <v>3</v>
      </c>
      <c r="P517" s="9" t="s">
        <v>2310</v>
      </c>
      <c r="Q517" s="60" t="s">
        <v>2359</v>
      </c>
      <c r="R517" s="9" t="str">
        <f t="shared" si="39"/>
        <v>0599</v>
      </c>
      <c r="S517" s="9" t="s">
        <v>2885</v>
      </c>
      <c r="T517" s="1"/>
      <c r="U517" s="1"/>
      <c r="V517" s="1"/>
      <c r="W517" s="9"/>
      <c r="X517" s="9"/>
    </row>
    <row r="518" spans="1:24" x14ac:dyDescent="0.25">
      <c r="A518" s="9" t="s">
        <v>2886</v>
      </c>
      <c r="B518" s="9" t="str">
        <f t="shared" si="40"/>
        <v>20190603</v>
      </c>
      <c r="C518" s="9" t="s">
        <v>872</v>
      </c>
      <c r="D518" s="9" t="s">
        <v>2258</v>
      </c>
      <c r="E518" s="9" t="s">
        <v>23</v>
      </c>
      <c r="F518" s="9" t="s">
        <v>339</v>
      </c>
      <c r="G518" s="9" t="s">
        <v>33</v>
      </c>
      <c r="H518" s="9" t="s">
        <v>26</v>
      </c>
      <c r="I518" s="9">
        <v>58</v>
      </c>
      <c r="J518" s="24">
        <v>60</v>
      </c>
      <c r="K518" s="25" t="str">
        <f>IF(F518="NA","0000",IF(F518="A04","0200",IF(F518="A03","0500",IF(F518="A02","0700",IF(F518="A01","1000",ERROR)))))</f>
        <v>0700</v>
      </c>
      <c r="L518" s="25" t="str">
        <f t="shared" si="38"/>
        <v>060</v>
      </c>
      <c r="M518" s="26">
        <v>0</v>
      </c>
      <c r="N518" s="25">
        <v>10</v>
      </c>
      <c r="O518" s="25">
        <v>3</v>
      </c>
      <c r="P518" s="9" t="s">
        <v>2310</v>
      </c>
      <c r="Q518" s="60" t="s">
        <v>2359</v>
      </c>
      <c r="R518" s="9" t="str">
        <f t="shared" si="39"/>
        <v>0601</v>
      </c>
      <c r="S518" s="9" t="s">
        <v>2887</v>
      </c>
      <c r="T518" s="1"/>
      <c r="U518" s="1"/>
      <c r="V518" s="1"/>
      <c r="W518" s="9"/>
      <c r="X518" s="9"/>
    </row>
    <row r="519" spans="1:24" x14ac:dyDescent="0.25">
      <c r="A519" s="9" t="s">
        <v>2888</v>
      </c>
      <c r="B519" s="9" t="str">
        <f t="shared" si="40"/>
        <v>20190603</v>
      </c>
      <c r="C519" s="9" t="s">
        <v>872</v>
      </c>
      <c r="D519" s="9" t="s">
        <v>2258</v>
      </c>
      <c r="E519" s="9" t="s">
        <v>459</v>
      </c>
      <c r="F519" s="9" t="s">
        <v>339</v>
      </c>
      <c r="G519" s="9" t="s">
        <v>33</v>
      </c>
      <c r="H519" s="9" t="s">
        <v>26</v>
      </c>
      <c r="I519" s="9">
        <v>31</v>
      </c>
      <c r="J519" s="24">
        <v>60</v>
      </c>
      <c r="K519" s="25" t="str">
        <f>IF(F519="NA","0000",IF(F519="A04","0200",IF(F519="A03","0500",IF(F519="A02","0700",IF(F519="A01","1000",ERROR)))))</f>
        <v>0700</v>
      </c>
      <c r="L519" s="25" t="str">
        <f t="shared" si="38"/>
        <v>060</v>
      </c>
      <c r="M519" s="26">
        <v>0</v>
      </c>
      <c r="N519" s="25">
        <v>10</v>
      </c>
      <c r="O519" s="25">
        <v>3</v>
      </c>
      <c r="P519" s="9" t="s">
        <v>2310</v>
      </c>
      <c r="Q519" s="60" t="s">
        <v>2359</v>
      </c>
      <c r="R519" s="9" t="str">
        <f t="shared" si="39"/>
        <v>0603</v>
      </c>
      <c r="S519" s="9" t="s">
        <v>2889</v>
      </c>
      <c r="T519" s="1">
        <f>I519-I516</f>
        <v>29</v>
      </c>
      <c r="U519" s="1">
        <f>I517-I515</f>
        <v>92</v>
      </c>
      <c r="V519" s="1">
        <f>T519/U519</f>
        <v>0.31521739130434784</v>
      </c>
      <c r="W519" s="9"/>
      <c r="X519" s="9"/>
    </row>
    <row r="520" spans="1:24" x14ac:dyDescent="0.25">
      <c r="A520" s="9" t="s">
        <v>2890</v>
      </c>
      <c r="B520" s="9" t="str">
        <f t="shared" si="40"/>
        <v>20190603</v>
      </c>
      <c r="C520" s="9" t="s">
        <v>872</v>
      </c>
      <c r="D520" s="9" t="s">
        <v>2258</v>
      </c>
      <c r="E520" s="9" t="s">
        <v>23</v>
      </c>
      <c r="F520" s="9" t="s">
        <v>24</v>
      </c>
      <c r="G520" s="9" t="s">
        <v>25</v>
      </c>
      <c r="H520" s="9" t="s">
        <v>26</v>
      </c>
      <c r="I520" s="9">
        <v>2</v>
      </c>
      <c r="J520" s="24">
        <v>0</v>
      </c>
      <c r="K520" s="25" t="str">
        <f>IF(F520="NA","0000",IF(F520="A04","0200",IF(F520="A03","0500",IF(F520="A02","0700",IF(F520="A01","1000",ERROR)))))</f>
        <v>0000</v>
      </c>
      <c r="L520" s="25" t="str">
        <f t="shared" si="38"/>
        <v>000</v>
      </c>
      <c r="M520" s="26">
        <v>0</v>
      </c>
      <c r="N520" s="25">
        <v>10</v>
      </c>
      <c r="O520" s="25">
        <v>4</v>
      </c>
      <c r="P520" s="9" t="s">
        <v>2310</v>
      </c>
      <c r="Q520" s="60" t="s">
        <v>2359</v>
      </c>
      <c r="R520" s="9" t="str">
        <f t="shared" si="39"/>
        <v>0605</v>
      </c>
      <c r="S520" s="9" t="s">
        <v>2891</v>
      </c>
      <c r="T520" s="1"/>
      <c r="U520" s="1"/>
      <c r="V520" s="1"/>
      <c r="W520" s="9"/>
      <c r="X520" s="9"/>
    </row>
    <row r="521" spans="1:24" x14ac:dyDescent="0.25">
      <c r="A521" s="9" t="s">
        <v>2892</v>
      </c>
      <c r="B521" s="9" t="str">
        <f t="shared" si="40"/>
        <v>20190603</v>
      </c>
      <c r="C521" s="9" t="s">
        <v>872</v>
      </c>
      <c r="D521" s="9" t="s">
        <v>2258</v>
      </c>
      <c r="E521" s="9" t="s">
        <v>459</v>
      </c>
      <c r="F521" s="9" t="s">
        <v>24</v>
      </c>
      <c r="G521" s="9" t="s">
        <v>25</v>
      </c>
      <c r="H521" s="9" t="s">
        <v>26</v>
      </c>
      <c r="I521" s="9">
        <v>2</v>
      </c>
      <c r="J521" s="24">
        <v>0</v>
      </c>
      <c r="K521" s="25" t="str">
        <f>IF(F521="NA","0000",IF(F521="A04","0200",IF(F521="A03","0500",IF(F521="A02","0700",IF(F521="A01","1000",ERROR)))))</f>
        <v>0000</v>
      </c>
      <c r="L521" s="25" t="str">
        <f t="shared" si="38"/>
        <v>000</v>
      </c>
      <c r="M521" s="26">
        <v>0</v>
      </c>
      <c r="N521" s="25">
        <v>10</v>
      </c>
      <c r="O521" s="25">
        <v>4</v>
      </c>
      <c r="P521" s="9" t="s">
        <v>2310</v>
      </c>
      <c r="Q521" s="60" t="s">
        <v>2359</v>
      </c>
      <c r="R521" s="9" t="str">
        <f t="shared" si="39"/>
        <v>0607</v>
      </c>
      <c r="S521" s="9" t="s">
        <v>2893</v>
      </c>
      <c r="T521" s="1"/>
      <c r="U521" s="1"/>
      <c r="V521" s="1"/>
      <c r="W521" s="9"/>
      <c r="X521" s="9"/>
    </row>
    <row r="522" spans="1:24" x14ac:dyDescent="0.25">
      <c r="A522" s="9" t="s">
        <v>2894</v>
      </c>
      <c r="B522" s="9" t="str">
        <f t="shared" si="40"/>
        <v>20190603</v>
      </c>
      <c r="C522" s="9" t="s">
        <v>872</v>
      </c>
      <c r="D522" s="9" t="s">
        <v>2258</v>
      </c>
      <c r="E522" s="9" t="s">
        <v>23</v>
      </c>
      <c r="F522" s="9" t="s">
        <v>339</v>
      </c>
      <c r="G522" s="9" t="s">
        <v>33</v>
      </c>
      <c r="H522" s="9" t="s">
        <v>26</v>
      </c>
      <c r="I522" s="9">
        <v>165</v>
      </c>
      <c r="J522" s="24">
        <v>60</v>
      </c>
      <c r="K522" s="25" t="str">
        <f>IF(F522="NA","0000",IF(F522="A04","0200",IF(F522="A03","0500",IF(F522="A02","0700",IF(F522="A01","1000",ERROR)))))</f>
        <v>0700</v>
      </c>
      <c r="L522" s="25" t="str">
        <f t="shared" si="38"/>
        <v>060</v>
      </c>
      <c r="M522" s="26">
        <v>0</v>
      </c>
      <c r="N522" s="25">
        <v>10</v>
      </c>
      <c r="O522" s="25">
        <v>4</v>
      </c>
      <c r="P522" s="9" t="s">
        <v>2310</v>
      </c>
      <c r="Q522" s="60" t="s">
        <v>2359</v>
      </c>
      <c r="R522" s="9" t="str">
        <f t="shared" si="39"/>
        <v>0609</v>
      </c>
      <c r="S522" s="9" t="s">
        <v>2895</v>
      </c>
      <c r="T522" s="1"/>
      <c r="U522" s="1"/>
      <c r="V522" s="1"/>
      <c r="W522" s="9"/>
      <c r="X522" s="9"/>
    </row>
    <row r="523" spans="1:24" x14ac:dyDescent="0.25">
      <c r="A523" s="9" t="s">
        <v>2896</v>
      </c>
      <c r="B523" s="9" t="str">
        <f t="shared" si="40"/>
        <v>20190603</v>
      </c>
      <c r="C523" s="9" t="s">
        <v>872</v>
      </c>
      <c r="D523" s="9" t="s">
        <v>2258</v>
      </c>
      <c r="E523" s="9" t="s">
        <v>23</v>
      </c>
      <c r="F523" s="9" t="s">
        <v>339</v>
      </c>
      <c r="G523" s="9" t="s">
        <v>33</v>
      </c>
      <c r="H523" s="9" t="s">
        <v>26</v>
      </c>
      <c r="I523" s="9">
        <v>118</v>
      </c>
      <c r="J523" s="24">
        <v>60</v>
      </c>
      <c r="K523" s="25" t="str">
        <f>IF(F523="NA","0000",IF(F523="A04","0200",IF(F523="A03","0500",IF(F523="A02","0700",IF(F523="A01","1000",ERROR)))))</f>
        <v>0700</v>
      </c>
      <c r="L523" s="25" t="str">
        <f t="shared" si="38"/>
        <v>060</v>
      </c>
      <c r="M523" s="26">
        <v>0</v>
      </c>
      <c r="N523" s="25">
        <v>10</v>
      </c>
      <c r="O523" s="25">
        <v>4</v>
      </c>
      <c r="P523" s="9" t="s">
        <v>2310</v>
      </c>
      <c r="Q523" s="60" t="s">
        <v>2359</v>
      </c>
      <c r="R523" s="9" t="str">
        <f t="shared" si="39"/>
        <v>0611</v>
      </c>
      <c r="S523" s="9" t="s">
        <v>2897</v>
      </c>
      <c r="T523" s="1"/>
      <c r="U523" s="1"/>
      <c r="V523" s="1"/>
      <c r="W523" s="9"/>
      <c r="X523" s="9"/>
    </row>
    <row r="524" spans="1:24" x14ac:dyDescent="0.25">
      <c r="A524" s="9" t="s">
        <v>2898</v>
      </c>
      <c r="B524" s="9" t="str">
        <f t="shared" si="40"/>
        <v>20190603</v>
      </c>
      <c r="C524" s="9" t="s">
        <v>872</v>
      </c>
      <c r="D524" s="9" t="s">
        <v>2258</v>
      </c>
      <c r="E524" s="9" t="s">
        <v>459</v>
      </c>
      <c r="F524" s="9" t="s">
        <v>339</v>
      </c>
      <c r="G524" s="9" t="s">
        <v>33</v>
      </c>
      <c r="H524" s="9" t="s">
        <v>26</v>
      </c>
      <c r="I524" s="9">
        <v>29</v>
      </c>
      <c r="J524" s="24">
        <v>60</v>
      </c>
      <c r="K524" s="25" t="str">
        <f>IF(F524="NA","0000",IF(F524="A04","0200",IF(F524="A03","0500",IF(F524="A02","0700",IF(F524="A01","1000",ERROR)))))</f>
        <v>0700</v>
      </c>
      <c r="L524" s="25" t="str">
        <f t="shared" si="38"/>
        <v>060</v>
      </c>
      <c r="M524" s="26">
        <v>0</v>
      </c>
      <c r="N524" s="25">
        <v>10</v>
      </c>
      <c r="O524" s="25">
        <v>4</v>
      </c>
      <c r="P524" s="9" t="s">
        <v>2310</v>
      </c>
      <c r="Q524" s="60" t="s">
        <v>2359</v>
      </c>
      <c r="R524" s="9" t="str">
        <f t="shared" si="39"/>
        <v>0613</v>
      </c>
      <c r="S524" s="9" t="s">
        <v>2899</v>
      </c>
      <c r="T524" s="1">
        <f>I524-I521</f>
        <v>27</v>
      </c>
      <c r="U524" s="1">
        <f>I522-I520</f>
        <v>163</v>
      </c>
      <c r="V524" s="1">
        <f>T524/U524</f>
        <v>0.16564417177914109</v>
      </c>
      <c r="W524" s="9"/>
      <c r="X524" s="9"/>
    </row>
    <row r="525" spans="1:24" x14ac:dyDescent="0.25">
      <c r="A525" s="9" t="s">
        <v>2900</v>
      </c>
      <c r="B525" s="9" t="str">
        <f t="shared" si="40"/>
        <v>20190603</v>
      </c>
      <c r="C525" s="9" t="s">
        <v>872</v>
      </c>
      <c r="D525" s="9" t="s">
        <v>2258</v>
      </c>
      <c r="E525" s="9" t="s">
        <v>23</v>
      </c>
      <c r="F525" s="9" t="s">
        <v>24</v>
      </c>
      <c r="G525" s="9" t="s">
        <v>25</v>
      </c>
      <c r="H525" s="9" t="s">
        <v>26</v>
      </c>
      <c r="I525" s="9">
        <v>2</v>
      </c>
      <c r="J525" s="24">
        <v>0</v>
      </c>
      <c r="K525" s="25" t="str">
        <f>IF(F525="NA","0000",IF(F525="A04","0200",IF(F525="A03","0500",IF(F525="A02","0700",IF(F525="A01","1000",ERROR)))))</f>
        <v>0000</v>
      </c>
      <c r="L525" s="25" t="str">
        <f t="shared" si="38"/>
        <v>000</v>
      </c>
      <c r="M525" s="26">
        <v>0</v>
      </c>
      <c r="N525" s="25">
        <v>10</v>
      </c>
      <c r="O525" s="25">
        <v>5</v>
      </c>
      <c r="P525" s="9" t="s">
        <v>2310</v>
      </c>
      <c r="Q525" s="60" t="s">
        <v>2359</v>
      </c>
      <c r="R525" s="9" t="str">
        <f t="shared" si="39"/>
        <v>0615</v>
      </c>
      <c r="S525" s="9" t="s">
        <v>2901</v>
      </c>
      <c r="T525" s="1"/>
      <c r="U525" s="1"/>
      <c r="V525" s="1"/>
      <c r="W525" s="9"/>
      <c r="X525" s="9"/>
    </row>
    <row r="526" spans="1:24" x14ac:dyDescent="0.25">
      <c r="A526" s="9" t="s">
        <v>2902</v>
      </c>
      <c r="B526" s="9" t="str">
        <f t="shared" si="40"/>
        <v>20190603</v>
      </c>
      <c r="C526" s="9" t="s">
        <v>872</v>
      </c>
      <c r="D526" s="9" t="s">
        <v>2258</v>
      </c>
      <c r="E526" s="9" t="s">
        <v>459</v>
      </c>
      <c r="F526" s="9" t="s">
        <v>24</v>
      </c>
      <c r="G526" s="9" t="s">
        <v>25</v>
      </c>
      <c r="H526" s="9" t="s">
        <v>26</v>
      </c>
      <c r="I526" s="9">
        <v>2</v>
      </c>
      <c r="J526" s="24">
        <v>0</v>
      </c>
      <c r="K526" s="25" t="str">
        <f>IF(F526="NA","0000",IF(F526="A04","0200",IF(F526="A03","0500",IF(F526="A02","0700",IF(F526="A01","1000",ERROR)))))</f>
        <v>0000</v>
      </c>
      <c r="L526" s="25" t="str">
        <f t="shared" si="38"/>
        <v>000</v>
      </c>
      <c r="M526" s="26">
        <v>0</v>
      </c>
      <c r="N526" s="25">
        <v>10</v>
      </c>
      <c r="O526" s="25">
        <v>5</v>
      </c>
      <c r="P526" s="9" t="s">
        <v>2310</v>
      </c>
      <c r="Q526" s="60" t="s">
        <v>2359</v>
      </c>
      <c r="R526" s="9" t="str">
        <f t="shared" si="39"/>
        <v>0617</v>
      </c>
      <c r="S526" s="9" t="s">
        <v>2903</v>
      </c>
      <c r="T526" s="1"/>
      <c r="U526" s="1"/>
      <c r="V526" s="1"/>
      <c r="W526" s="9"/>
      <c r="X526" s="9"/>
    </row>
    <row r="527" spans="1:24" x14ac:dyDescent="0.25">
      <c r="A527" s="9" t="s">
        <v>2904</v>
      </c>
      <c r="B527" s="9" t="str">
        <f t="shared" si="40"/>
        <v>20190603</v>
      </c>
      <c r="C527" s="9" t="s">
        <v>872</v>
      </c>
      <c r="D527" s="9" t="s">
        <v>2258</v>
      </c>
      <c r="E527" s="9" t="s">
        <v>23</v>
      </c>
      <c r="F527" s="9" t="s">
        <v>339</v>
      </c>
      <c r="G527" s="9" t="s">
        <v>33</v>
      </c>
      <c r="H527" s="9" t="s">
        <v>26</v>
      </c>
      <c r="I527" s="9">
        <v>99</v>
      </c>
      <c r="J527" s="24">
        <v>60</v>
      </c>
      <c r="K527" s="25" t="str">
        <f>IF(F527="NA","0000",IF(F527="A04","0200",IF(F527="A03","0500",IF(F527="A02","0700",IF(F527="A01","1000",ERROR)))))</f>
        <v>0700</v>
      </c>
      <c r="L527" s="25" t="str">
        <f t="shared" si="38"/>
        <v>060</v>
      </c>
      <c r="M527" s="26">
        <v>0</v>
      </c>
      <c r="N527" s="25">
        <v>10</v>
      </c>
      <c r="O527" s="25">
        <v>5</v>
      </c>
      <c r="P527" s="9" t="s">
        <v>2310</v>
      </c>
      <c r="Q527" s="60" t="s">
        <v>2359</v>
      </c>
      <c r="R527" s="9" t="str">
        <f t="shared" si="39"/>
        <v>0619</v>
      </c>
      <c r="S527" s="9" t="s">
        <v>2905</v>
      </c>
      <c r="T527" s="1"/>
      <c r="U527" s="1"/>
      <c r="V527" s="1"/>
      <c r="W527" s="9"/>
      <c r="X527" s="9"/>
    </row>
    <row r="528" spans="1:24" x14ac:dyDescent="0.25">
      <c r="A528" s="9" t="s">
        <v>2906</v>
      </c>
      <c r="B528" s="9" t="str">
        <f t="shared" si="40"/>
        <v>20190603</v>
      </c>
      <c r="C528" s="9" t="s">
        <v>872</v>
      </c>
      <c r="D528" s="9" t="s">
        <v>2258</v>
      </c>
      <c r="E528" s="9" t="s">
        <v>23</v>
      </c>
      <c r="F528" s="9" t="s">
        <v>339</v>
      </c>
      <c r="G528" s="9" t="s">
        <v>33</v>
      </c>
      <c r="H528" s="9" t="s">
        <v>26</v>
      </c>
      <c r="I528" s="9">
        <v>75</v>
      </c>
      <c r="J528" s="24">
        <v>60</v>
      </c>
      <c r="K528" s="25" t="str">
        <f>IF(F528="NA","0000",IF(F528="A04","0200",IF(F528="A03","0500",IF(F528="A02","0700",IF(F528="A01","1000",ERROR)))))</f>
        <v>0700</v>
      </c>
      <c r="L528" s="25" t="str">
        <f t="shared" si="38"/>
        <v>060</v>
      </c>
      <c r="M528" s="26">
        <v>0</v>
      </c>
      <c r="N528" s="25">
        <v>10</v>
      </c>
      <c r="O528" s="25">
        <v>5</v>
      </c>
      <c r="P528" s="9" t="s">
        <v>2310</v>
      </c>
      <c r="Q528" s="60" t="s">
        <v>2359</v>
      </c>
      <c r="R528" s="9" t="str">
        <f t="shared" si="39"/>
        <v>0621</v>
      </c>
      <c r="S528" s="9" t="s">
        <v>2907</v>
      </c>
      <c r="T528" s="1"/>
      <c r="U528" s="1"/>
      <c r="V528" s="1"/>
      <c r="W528" s="9"/>
      <c r="X528" s="9"/>
    </row>
    <row r="529" spans="1:24" x14ac:dyDescent="0.25">
      <c r="A529" s="9" t="s">
        <v>2908</v>
      </c>
      <c r="B529" s="9" t="str">
        <f t="shared" si="40"/>
        <v>20190603</v>
      </c>
      <c r="C529" s="9" t="s">
        <v>872</v>
      </c>
      <c r="D529" s="9" t="s">
        <v>2258</v>
      </c>
      <c r="E529" s="9" t="s">
        <v>459</v>
      </c>
      <c r="F529" s="9" t="s">
        <v>339</v>
      </c>
      <c r="G529" s="9" t="s">
        <v>33</v>
      </c>
      <c r="H529" s="9" t="s">
        <v>26</v>
      </c>
      <c r="I529" s="9">
        <v>29</v>
      </c>
      <c r="J529" s="24">
        <v>60</v>
      </c>
      <c r="K529" s="25" t="str">
        <f>IF(F529="NA","0000",IF(F529="A04","0200",IF(F529="A03","0500",IF(F529="A02","0700",IF(F529="A01","1000",ERROR)))))</f>
        <v>0700</v>
      </c>
      <c r="L529" s="25" t="str">
        <f t="shared" si="38"/>
        <v>060</v>
      </c>
      <c r="M529" s="26">
        <v>0</v>
      </c>
      <c r="N529" s="25">
        <v>10</v>
      </c>
      <c r="O529" s="25">
        <v>5</v>
      </c>
      <c r="P529" s="9" t="s">
        <v>2310</v>
      </c>
      <c r="Q529" s="60" t="s">
        <v>2359</v>
      </c>
      <c r="R529" s="9" t="str">
        <f t="shared" si="39"/>
        <v>0623</v>
      </c>
      <c r="S529" s="9" t="s">
        <v>2909</v>
      </c>
      <c r="T529" s="1">
        <f>I529-I526</f>
        <v>27</v>
      </c>
      <c r="U529" s="1">
        <f>I527-I525</f>
        <v>97</v>
      </c>
      <c r="V529" s="1">
        <f>T529/U529</f>
        <v>0.27835051546391754</v>
      </c>
      <c r="W529" s="9"/>
      <c r="X529" s="9"/>
    </row>
    <row r="530" spans="1:24" x14ac:dyDescent="0.25">
      <c r="A530" s="9" t="s">
        <v>2910</v>
      </c>
      <c r="B530" s="9" t="str">
        <f t="shared" si="40"/>
        <v>20190603</v>
      </c>
      <c r="C530" s="9" t="s">
        <v>872</v>
      </c>
      <c r="D530" s="9" t="s">
        <v>2258</v>
      </c>
      <c r="E530" s="9" t="s">
        <v>23</v>
      </c>
      <c r="F530" s="9" t="s">
        <v>24</v>
      </c>
      <c r="G530" s="9" t="s">
        <v>25</v>
      </c>
      <c r="H530" s="9" t="s">
        <v>26</v>
      </c>
      <c r="I530" s="9">
        <v>2</v>
      </c>
      <c r="J530" s="24">
        <v>0</v>
      </c>
      <c r="K530" s="25" t="str">
        <f>IF(F530="NA","0000",IF(F530="A04","0200",IF(F530="A03","0500",IF(F530="A02","0700",IF(F530="A01","1000",ERROR)))))</f>
        <v>0000</v>
      </c>
      <c r="L530" s="25" t="str">
        <f t="shared" si="38"/>
        <v>000</v>
      </c>
      <c r="M530" s="26">
        <v>0</v>
      </c>
      <c r="N530" s="25">
        <v>10</v>
      </c>
      <c r="O530" s="25">
        <v>6</v>
      </c>
      <c r="P530" s="9" t="s">
        <v>2310</v>
      </c>
      <c r="Q530" s="60" t="s">
        <v>2359</v>
      </c>
      <c r="R530" s="9" t="str">
        <f t="shared" si="39"/>
        <v>0625</v>
      </c>
      <c r="S530" s="9" t="s">
        <v>2911</v>
      </c>
      <c r="T530" s="1"/>
      <c r="U530" s="1"/>
      <c r="V530" s="1"/>
      <c r="W530" s="9"/>
      <c r="X530" s="9"/>
    </row>
    <row r="531" spans="1:24" x14ac:dyDescent="0.25">
      <c r="A531" s="9" t="s">
        <v>2912</v>
      </c>
      <c r="B531" s="9" t="str">
        <f t="shared" si="40"/>
        <v>20190603</v>
      </c>
      <c r="C531" s="9" t="s">
        <v>872</v>
      </c>
      <c r="D531" s="9" t="s">
        <v>2258</v>
      </c>
      <c r="E531" s="9" t="s">
        <v>459</v>
      </c>
      <c r="F531" s="9" t="s">
        <v>24</v>
      </c>
      <c r="G531" s="9" t="s">
        <v>25</v>
      </c>
      <c r="H531" s="9" t="s">
        <v>26</v>
      </c>
      <c r="I531" s="9">
        <v>2</v>
      </c>
      <c r="J531" s="24">
        <v>0</v>
      </c>
      <c r="K531" s="25" t="str">
        <f>IF(F531="NA","0000",IF(F531="A04","0200",IF(F531="A03","0500",IF(F531="A02","0700",IF(F531="A01","1000",ERROR)))))</f>
        <v>0000</v>
      </c>
      <c r="L531" s="25" t="str">
        <f t="shared" si="38"/>
        <v>000</v>
      </c>
      <c r="M531" s="26">
        <v>0</v>
      </c>
      <c r="N531" s="25">
        <v>10</v>
      </c>
      <c r="O531" s="25">
        <v>6</v>
      </c>
      <c r="P531" s="9" t="s">
        <v>2310</v>
      </c>
      <c r="Q531" s="60" t="s">
        <v>2359</v>
      </c>
      <c r="R531" s="9" t="str">
        <f t="shared" si="39"/>
        <v>0627</v>
      </c>
      <c r="S531" s="9" t="s">
        <v>2913</v>
      </c>
      <c r="T531" s="1"/>
      <c r="U531" s="1"/>
      <c r="V531" s="1"/>
      <c r="W531" s="9"/>
      <c r="X531" s="9"/>
    </row>
    <row r="532" spans="1:24" x14ac:dyDescent="0.25">
      <c r="A532" s="9" t="s">
        <v>2914</v>
      </c>
      <c r="B532" s="9" t="str">
        <f t="shared" si="40"/>
        <v>20190603</v>
      </c>
      <c r="C532" s="9" t="s">
        <v>872</v>
      </c>
      <c r="D532" s="9" t="s">
        <v>2258</v>
      </c>
      <c r="E532" s="9" t="s">
        <v>23</v>
      </c>
      <c r="F532" s="9" t="s">
        <v>339</v>
      </c>
      <c r="G532" s="9" t="s">
        <v>33</v>
      </c>
      <c r="H532" s="9" t="s">
        <v>26</v>
      </c>
      <c r="I532" s="9">
        <v>115</v>
      </c>
      <c r="J532" s="24">
        <v>60</v>
      </c>
      <c r="K532" s="25" t="str">
        <f>IF(F532="NA","0000",IF(F532="A04","0200",IF(F532="A03","0500",IF(F532="A02","0700",IF(F532="A01","1000",ERROR)))))</f>
        <v>0700</v>
      </c>
      <c r="L532" s="25" t="str">
        <f t="shared" si="38"/>
        <v>060</v>
      </c>
      <c r="M532" s="26">
        <v>0</v>
      </c>
      <c r="N532" s="25">
        <v>10</v>
      </c>
      <c r="O532" s="25">
        <v>6</v>
      </c>
      <c r="P532" s="9" t="s">
        <v>2310</v>
      </c>
      <c r="Q532" s="60" t="s">
        <v>2359</v>
      </c>
      <c r="R532" s="9" t="str">
        <f t="shared" si="39"/>
        <v>0629</v>
      </c>
      <c r="S532" s="9" t="s">
        <v>2915</v>
      </c>
      <c r="T532" s="1"/>
      <c r="U532" s="1"/>
      <c r="V532" s="1"/>
      <c r="W532" s="9"/>
      <c r="X532" s="9"/>
    </row>
    <row r="533" spans="1:24" x14ac:dyDescent="0.25">
      <c r="A533" s="9" t="s">
        <v>2916</v>
      </c>
      <c r="B533" s="9" t="str">
        <f t="shared" si="40"/>
        <v>20190603</v>
      </c>
      <c r="C533" s="9" t="s">
        <v>872</v>
      </c>
      <c r="D533" s="9" t="s">
        <v>2258</v>
      </c>
      <c r="E533" s="9" t="s">
        <v>23</v>
      </c>
      <c r="F533" s="9" t="s">
        <v>339</v>
      </c>
      <c r="G533" s="9" t="s">
        <v>33</v>
      </c>
      <c r="H533" s="9" t="s">
        <v>26</v>
      </c>
      <c r="I533" s="9">
        <v>111</v>
      </c>
      <c r="J533" s="24">
        <v>60</v>
      </c>
      <c r="K533" s="25" t="str">
        <f>IF(F533="NA","0000",IF(F533="A04","0200",IF(F533="A03","0500",IF(F533="A02","0700",IF(F533="A01","1000",ERROR)))))</f>
        <v>0700</v>
      </c>
      <c r="L533" s="25" t="str">
        <f t="shared" si="38"/>
        <v>060</v>
      </c>
      <c r="M533" s="26">
        <v>0</v>
      </c>
      <c r="N533" s="25">
        <v>10</v>
      </c>
      <c r="O533" s="25">
        <v>6</v>
      </c>
      <c r="P533" s="9" t="s">
        <v>2310</v>
      </c>
      <c r="Q533" s="60" t="s">
        <v>2359</v>
      </c>
      <c r="R533" s="9" t="str">
        <f t="shared" si="39"/>
        <v>0631</v>
      </c>
      <c r="S533" s="9" t="s">
        <v>2917</v>
      </c>
      <c r="T533" s="1"/>
      <c r="U533" s="1"/>
      <c r="V533" s="1"/>
      <c r="W533" s="9"/>
      <c r="X533" s="9"/>
    </row>
    <row r="534" spans="1:24" x14ac:dyDescent="0.25">
      <c r="A534" s="9" t="s">
        <v>2918</v>
      </c>
      <c r="B534" s="9" t="str">
        <f t="shared" si="40"/>
        <v>20190603</v>
      </c>
      <c r="C534" s="9" t="s">
        <v>872</v>
      </c>
      <c r="D534" s="9" t="s">
        <v>2258</v>
      </c>
      <c r="E534" s="9" t="s">
        <v>459</v>
      </c>
      <c r="F534" s="9" t="s">
        <v>339</v>
      </c>
      <c r="G534" s="9" t="s">
        <v>33</v>
      </c>
      <c r="H534" s="9" t="s">
        <v>26</v>
      </c>
      <c r="I534" s="9">
        <v>38</v>
      </c>
      <c r="J534" s="24">
        <v>60</v>
      </c>
      <c r="K534" s="25" t="str">
        <f>IF(F534="NA","0000",IF(F534="A04","0200",IF(F534="A03","0500",IF(F534="A02","0700",IF(F534="A01","1000",ERROR)))))</f>
        <v>0700</v>
      </c>
      <c r="L534" s="25" t="str">
        <f t="shared" si="38"/>
        <v>060</v>
      </c>
      <c r="M534" s="26">
        <v>0</v>
      </c>
      <c r="N534" s="25">
        <v>10</v>
      </c>
      <c r="O534" s="25">
        <v>6</v>
      </c>
      <c r="P534" s="9" t="s">
        <v>2310</v>
      </c>
      <c r="Q534" s="60" t="s">
        <v>2359</v>
      </c>
      <c r="R534" s="9" t="str">
        <f t="shared" si="39"/>
        <v>0633</v>
      </c>
      <c r="S534" s="9" t="s">
        <v>2919</v>
      </c>
      <c r="T534" s="1">
        <f>I534-I531</f>
        <v>36</v>
      </c>
      <c r="U534" s="1">
        <f>I532-I530</f>
        <v>113</v>
      </c>
      <c r="V534" s="1">
        <f>T534/U534</f>
        <v>0.31858407079646017</v>
      </c>
      <c r="W534" s="9"/>
      <c r="X534" s="9"/>
    </row>
    <row r="535" spans="1:24" x14ac:dyDescent="0.25">
      <c r="A535" s="9" t="s">
        <v>2920</v>
      </c>
      <c r="B535" s="9" t="str">
        <f t="shared" si="40"/>
        <v>20190604</v>
      </c>
      <c r="C535" s="9" t="s">
        <v>872</v>
      </c>
      <c r="D535" s="9" t="s">
        <v>2258</v>
      </c>
      <c r="E535" s="9" t="s">
        <v>23</v>
      </c>
      <c r="F535" s="9" t="s">
        <v>24</v>
      </c>
      <c r="G535" s="9" t="s">
        <v>25</v>
      </c>
      <c r="H535" s="9" t="s">
        <v>26</v>
      </c>
      <c r="I535" s="9">
        <v>0</v>
      </c>
      <c r="J535" s="24">
        <v>0</v>
      </c>
      <c r="K535" s="25" t="str">
        <f>IF(F535="NA","0000",IF(F535="A04","0200",IF(F535="A03","0500",IF(F535="A02","0700",IF(F535="A01","1000",ERROR)))))</f>
        <v>0000</v>
      </c>
      <c r="L535" s="25" t="str">
        <f t="shared" si="38"/>
        <v>000</v>
      </c>
      <c r="M535" s="26">
        <v>0</v>
      </c>
      <c r="N535" s="25">
        <v>11</v>
      </c>
      <c r="O535" s="25">
        <v>1</v>
      </c>
      <c r="P535" s="9" t="s">
        <v>2259</v>
      </c>
      <c r="Q535" s="60" t="s">
        <v>2259</v>
      </c>
      <c r="R535" s="9" t="str">
        <f t="shared" si="39"/>
        <v>0634</v>
      </c>
      <c r="S535" s="9" t="s">
        <v>2921</v>
      </c>
      <c r="T535" s="1"/>
      <c r="U535" s="1"/>
      <c r="V535" s="1"/>
      <c r="W535" s="9"/>
      <c r="X535" s="9"/>
    </row>
    <row r="536" spans="1:24" x14ac:dyDescent="0.25">
      <c r="A536" s="9" t="s">
        <v>2922</v>
      </c>
      <c r="B536" s="9" t="str">
        <f t="shared" si="40"/>
        <v>20190604</v>
      </c>
      <c r="C536" s="9" t="s">
        <v>872</v>
      </c>
      <c r="D536" s="9" t="s">
        <v>2258</v>
      </c>
      <c r="E536" s="9" t="s">
        <v>459</v>
      </c>
      <c r="F536" s="9" t="s">
        <v>24</v>
      </c>
      <c r="G536" s="9" t="s">
        <v>25</v>
      </c>
      <c r="H536" s="9" t="s">
        <v>26</v>
      </c>
      <c r="I536" s="9">
        <v>2</v>
      </c>
      <c r="J536" s="24">
        <v>0</v>
      </c>
      <c r="K536" s="25" t="str">
        <f>IF(F536="NA","0000",IF(F536="A04","0200",IF(F536="A03","0500",IF(F536="A02","0700",IF(F536="A01","1000",ERROR)))))</f>
        <v>0000</v>
      </c>
      <c r="L536" s="25" t="str">
        <f t="shared" si="38"/>
        <v>000</v>
      </c>
      <c r="M536" s="26">
        <v>0</v>
      </c>
      <c r="N536" s="25">
        <v>11</v>
      </c>
      <c r="O536" s="25">
        <v>1</v>
      </c>
      <c r="P536" s="9" t="s">
        <v>2259</v>
      </c>
      <c r="Q536" s="60" t="s">
        <v>2259</v>
      </c>
      <c r="R536" s="9" t="str">
        <f t="shared" si="39"/>
        <v>0636</v>
      </c>
      <c r="S536" s="9" t="s">
        <v>2923</v>
      </c>
      <c r="T536" s="1"/>
      <c r="U536" s="1"/>
      <c r="V536" s="1"/>
      <c r="W536" s="9"/>
      <c r="X536" s="9"/>
    </row>
    <row r="537" spans="1:24" x14ac:dyDescent="0.25">
      <c r="A537" s="9" t="s">
        <v>2924</v>
      </c>
      <c r="B537" s="9" t="str">
        <f t="shared" si="40"/>
        <v>20190604</v>
      </c>
      <c r="C537" s="9" t="s">
        <v>872</v>
      </c>
      <c r="D537" s="9" t="s">
        <v>2258</v>
      </c>
      <c r="E537" s="9" t="s">
        <v>23</v>
      </c>
      <c r="F537" s="9" t="s">
        <v>400</v>
      </c>
      <c r="G537" s="9" t="s">
        <v>33</v>
      </c>
      <c r="H537" s="9" t="s">
        <v>26</v>
      </c>
      <c r="I537" s="9">
        <v>239</v>
      </c>
      <c r="J537" s="24">
        <v>60</v>
      </c>
      <c r="K537" s="25" t="str">
        <f>IF(F537="NA","0000",IF(F537="A04","0200",IF(F537="A03","0500",IF(F537="A02","0700",IF(F537="A01","1000",ERROR)))))</f>
        <v>0500</v>
      </c>
      <c r="L537" s="25" t="str">
        <f t="shared" si="38"/>
        <v>060</v>
      </c>
      <c r="M537" s="26">
        <v>0</v>
      </c>
      <c r="N537" s="25">
        <v>11</v>
      </c>
      <c r="O537" s="25">
        <v>1</v>
      </c>
      <c r="P537" s="9" t="s">
        <v>2259</v>
      </c>
      <c r="Q537" s="60" t="s">
        <v>2259</v>
      </c>
      <c r="R537" s="9" t="str">
        <f t="shared" si="39"/>
        <v>0638</v>
      </c>
      <c r="S537" s="9" t="s">
        <v>2925</v>
      </c>
      <c r="T537" s="1"/>
      <c r="U537" s="1"/>
      <c r="V537" s="1"/>
      <c r="W537" s="9"/>
      <c r="X537" s="9"/>
    </row>
    <row r="538" spans="1:24" x14ac:dyDescent="0.25">
      <c r="A538" s="9" t="s">
        <v>2926</v>
      </c>
      <c r="B538" s="9" t="str">
        <f t="shared" si="40"/>
        <v>20190604</v>
      </c>
      <c r="C538" s="9" t="s">
        <v>872</v>
      </c>
      <c r="D538" s="9" t="s">
        <v>2258</v>
      </c>
      <c r="E538" s="9" t="s">
        <v>23</v>
      </c>
      <c r="F538" s="9" t="s">
        <v>400</v>
      </c>
      <c r="G538" s="9" t="s">
        <v>33</v>
      </c>
      <c r="H538" s="9" t="s">
        <v>26</v>
      </c>
      <c r="I538" s="9">
        <v>146</v>
      </c>
      <c r="J538" s="24">
        <v>60</v>
      </c>
      <c r="K538" s="25" t="str">
        <f>IF(F538="NA","0000",IF(F538="A04","0200",IF(F538="A03","0500",IF(F538="A02","0700",IF(F538="A01","1000",ERROR)))))</f>
        <v>0500</v>
      </c>
      <c r="L538" s="25" t="str">
        <f t="shared" si="38"/>
        <v>060</v>
      </c>
      <c r="M538" s="26">
        <v>0</v>
      </c>
      <c r="N538" s="25">
        <v>11</v>
      </c>
      <c r="O538" s="25">
        <v>1</v>
      </c>
      <c r="P538" s="9" t="s">
        <v>2259</v>
      </c>
      <c r="Q538" s="60" t="s">
        <v>2259</v>
      </c>
      <c r="R538" s="9" t="str">
        <f t="shared" si="39"/>
        <v>0640</v>
      </c>
      <c r="S538" s="9" t="s">
        <v>2927</v>
      </c>
      <c r="T538" s="1"/>
      <c r="U538" s="1"/>
      <c r="V538" s="1"/>
      <c r="W538" s="9"/>
      <c r="X538" s="9"/>
    </row>
    <row r="539" spans="1:24" x14ac:dyDescent="0.25">
      <c r="A539" s="9" t="s">
        <v>2928</v>
      </c>
      <c r="B539" s="9" t="str">
        <f t="shared" si="40"/>
        <v>20190604</v>
      </c>
      <c r="C539" s="9" t="s">
        <v>872</v>
      </c>
      <c r="D539" s="9" t="s">
        <v>2258</v>
      </c>
      <c r="E539" s="9" t="s">
        <v>459</v>
      </c>
      <c r="F539" s="9" t="s">
        <v>400</v>
      </c>
      <c r="G539" s="9" t="s">
        <v>33</v>
      </c>
      <c r="H539" s="9" t="s">
        <v>26</v>
      </c>
      <c r="I539" s="9">
        <v>57</v>
      </c>
      <c r="J539" s="24">
        <v>60</v>
      </c>
      <c r="K539" s="25" t="str">
        <f>IF(F539="NA","0000",IF(F539="A04","0200",IF(F539="A03","0500",IF(F539="A02","0700",IF(F539="A01","1000",ERROR)))))</f>
        <v>0500</v>
      </c>
      <c r="L539" s="25" t="str">
        <f t="shared" ref="L539:L602" si="41">IF(J539="NA","000",TEXT(J539,"000"))</f>
        <v>060</v>
      </c>
      <c r="M539" s="26">
        <v>0</v>
      </c>
      <c r="N539" s="25">
        <v>11</v>
      </c>
      <c r="O539" s="25">
        <v>1</v>
      </c>
      <c r="P539" s="9" t="s">
        <v>2259</v>
      </c>
      <c r="Q539" s="60" t="s">
        <v>2259</v>
      </c>
      <c r="R539" s="9" t="str">
        <f t="shared" ref="R539:R602" si="42">CONCATENATE("0",RIGHT(A539,3))</f>
        <v>0642</v>
      </c>
      <c r="S539" s="9" t="s">
        <v>2929</v>
      </c>
      <c r="T539" s="1">
        <f>I539-I536</f>
        <v>55</v>
      </c>
      <c r="U539" s="1">
        <f>I537-I535</f>
        <v>239</v>
      </c>
      <c r="V539" s="1">
        <f>T539/U539</f>
        <v>0.23012552301255229</v>
      </c>
      <c r="W539" s="9"/>
      <c r="X539" s="9"/>
    </row>
    <row r="540" spans="1:24" x14ac:dyDescent="0.25">
      <c r="A540" s="9" t="s">
        <v>2930</v>
      </c>
      <c r="B540" s="9" t="str">
        <f t="shared" si="40"/>
        <v>20190604</v>
      </c>
      <c r="C540" s="9" t="s">
        <v>872</v>
      </c>
      <c r="D540" s="9" t="s">
        <v>2258</v>
      </c>
      <c r="E540" s="9" t="s">
        <v>23</v>
      </c>
      <c r="F540" s="9" t="s">
        <v>24</v>
      </c>
      <c r="G540" s="9" t="s">
        <v>25</v>
      </c>
      <c r="H540" s="9" t="s">
        <v>26</v>
      </c>
      <c r="I540" s="9">
        <v>2</v>
      </c>
      <c r="J540" s="24">
        <v>0</v>
      </c>
      <c r="K540" s="25" t="str">
        <f>IF(F540="NA","0000",IF(F540="A04","0200",IF(F540="A03","0500",IF(F540="A02","0700",IF(F540="A01","1000",ERROR)))))</f>
        <v>0000</v>
      </c>
      <c r="L540" s="25" t="str">
        <f t="shared" si="41"/>
        <v>000</v>
      </c>
      <c r="M540" s="26">
        <v>0</v>
      </c>
      <c r="N540" s="25">
        <v>11</v>
      </c>
      <c r="O540" s="25">
        <v>4</v>
      </c>
      <c r="P540" s="9" t="s">
        <v>2259</v>
      </c>
      <c r="Q540" s="60" t="s">
        <v>2259</v>
      </c>
      <c r="R540" s="9" t="str">
        <f t="shared" si="42"/>
        <v>0674</v>
      </c>
      <c r="S540" s="9" t="s">
        <v>2931</v>
      </c>
      <c r="T540" s="1"/>
      <c r="U540" s="1"/>
      <c r="V540" s="1"/>
      <c r="W540" s="9"/>
      <c r="X540" s="9"/>
    </row>
    <row r="541" spans="1:24" x14ac:dyDescent="0.25">
      <c r="A541" s="9" t="s">
        <v>2932</v>
      </c>
      <c r="B541" s="9" t="str">
        <f t="shared" si="40"/>
        <v>20190604</v>
      </c>
      <c r="C541" s="9" t="s">
        <v>872</v>
      </c>
      <c r="D541" s="9" t="s">
        <v>2258</v>
      </c>
      <c r="E541" s="9" t="s">
        <v>459</v>
      </c>
      <c r="F541" s="9" t="s">
        <v>24</v>
      </c>
      <c r="G541" s="9" t="s">
        <v>25</v>
      </c>
      <c r="H541" s="9" t="s">
        <v>26</v>
      </c>
      <c r="I541" s="9">
        <v>4</v>
      </c>
      <c r="J541" s="24">
        <v>0</v>
      </c>
      <c r="K541" s="25" t="str">
        <f>IF(F541="NA","0000",IF(F541="A04","0200",IF(F541="A03","0500",IF(F541="A02","0700",IF(F541="A01","1000",ERROR)))))</f>
        <v>0000</v>
      </c>
      <c r="L541" s="25" t="str">
        <f t="shared" si="41"/>
        <v>000</v>
      </c>
      <c r="M541" s="26">
        <v>0</v>
      </c>
      <c r="N541" s="25">
        <v>11</v>
      </c>
      <c r="O541" s="25">
        <v>4</v>
      </c>
      <c r="P541" s="9" t="s">
        <v>2259</v>
      </c>
      <c r="Q541" s="60" t="s">
        <v>2259</v>
      </c>
      <c r="R541" s="9" t="str">
        <f t="shared" si="42"/>
        <v>0676</v>
      </c>
      <c r="S541" s="9" t="s">
        <v>2933</v>
      </c>
      <c r="T541" s="1"/>
      <c r="U541" s="1"/>
      <c r="V541" s="1"/>
      <c r="W541" s="9"/>
      <c r="X541" s="9"/>
    </row>
    <row r="542" spans="1:24" x14ac:dyDescent="0.25">
      <c r="A542" s="9" t="s">
        <v>2934</v>
      </c>
      <c r="B542" s="9" t="str">
        <f t="shared" si="40"/>
        <v>20190604</v>
      </c>
      <c r="C542" s="9" t="s">
        <v>872</v>
      </c>
      <c r="D542" s="9" t="s">
        <v>2258</v>
      </c>
      <c r="E542" s="9" t="s">
        <v>23</v>
      </c>
      <c r="F542" s="9" t="s">
        <v>400</v>
      </c>
      <c r="G542" s="9" t="s">
        <v>33</v>
      </c>
      <c r="H542" s="9" t="s">
        <v>26</v>
      </c>
      <c r="I542" s="9">
        <v>146</v>
      </c>
      <c r="J542" s="24">
        <v>60</v>
      </c>
      <c r="K542" s="25" t="str">
        <f>IF(F542="NA","0000",IF(F542="A04","0200",IF(F542="A03","0500",IF(F542="A02","0700",IF(F542="A01","1000",ERROR)))))</f>
        <v>0500</v>
      </c>
      <c r="L542" s="25" t="str">
        <f t="shared" si="41"/>
        <v>060</v>
      </c>
      <c r="M542" s="26">
        <v>0</v>
      </c>
      <c r="N542" s="25">
        <v>11</v>
      </c>
      <c r="O542" s="25">
        <v>4</v>
      </c>
      <c r="P542" s="9" t="s">
        <v>2259</v>
      </c>
      <c r="Q542" s="60" t="s">
        <v>2259</v>
      </c>
      <c r="R542" s="9" t="str">
        <f t="shared" si="42"/>
        <v>0678</v>
      </c>
      <c r="S542" s="9" t="s">
        <v>2935</v>
      </c>
      <c r="T542" s="1"/>
      <c r="U542" s="1"/>
      <c r="V542" s="1"/>
      <c r="W542" s="9"/>
      <c r="X542" s="9"/>
    </row>
    <row r="543" spans="1:24" x14ac:dyDescent="0.25">
      <c r="A543" s="9" t="s">
        <v>2936</v>
      </c>
      <c r="B543" s="9" t="str">
        <f t="shared" si="40"/>
        <v>20190604</v>
      </c>
      <c r="C543" s="9" t="s">
        <v>872</v>
      </c>
      <c r="D543" s="9" t="s">
        <v>2258</v>
      </c>
      <c r="E543" s="9" t="s">
        <v>23</v>
      </c>
      <c r="F543" s="9" t="s">
        <v>400</v>
      </c>
      <c r="G543" s="9" t="s">
        <v>33</v>
      </c>
      <c r="H543" s="9" t="s">
        <v>26</v>
      </c>
      <c r="I543" s="9">
        <v>86</v>
      </c>
      <c r="J543" s="24">
        <v>60</v>
      </c>
      <c r="K543" s="25" t="str">
        <f>IF(F543="NA","0000",IF(F543="A04","0200",IF(F543="A03","0500",IF(F543="A02","0700",IF(F543="A01","1000",ERROR)))))</f>
        <v>0500</v>
      </c>
      <c r="L543" s="25" t="str">
        <f t="shared" si="41"/>
        <v>060</v>
      </c>
      <c r="M543" s="26">
        <v>0</v>
      </c>
      <c r="N543" s="25">
        <v>11</v>
      </c>
      <c r="O543" s="25">
        <v>4</v>
      </c>
      <c r="P543" s="9" t="s">
        <v>2259</v>
      </c>
      <c r="Q543" s="60" t="s">
        <v>2259</v>
      </c>
      <c r="R543" s="9" t="str">
        <f t="shared" si="42"/>
        <v>0680</v>
      </c>
      <c r="S543" s="9" t="s">
        <v>2937</v>
      </c>
      <c r="T543" s="1"/>
      <c r="U543" s="1"/>
      <c r="V543" s="1"/>
      <c r="W543" s="9"/>
      <c r="X543" s="9"/>
    </row>
    <row r="544" spans="1:24" x14ac:dyDescent="0.25">
      <c r="A544" s="9" t="s">
        <v>2938</v>
      </c>
      <c r="B544" s="9" t="str">
        <f t="shared" si="40"/>
        <v>20190604</v>
      </c>
      <c r="C544" s="9" t="s">
        <v>872</v>
      </c>
      <c r="D544" s="9" t="s">
        <v>2258</v>
      </c>
      <c r="E544" s="9" t="s">
        <v>459</v>
      </c>
      <c r="F544" s="9" t="s">
        <v>400</v>
      </c>
      <c r="G544" s="9" t="s">
        <v>33</v>
      </c>
      <c r="H544" s="9" t="s">
        <v>26</v>
      </c>
      <c r="I544" s="9">
        <v>27</v>
      </c>
      <c r="J544" s="24">
        <v>60</v>
      </c>
      <c r="K544" s="25" t="str">
        <f>IF(F544="NA","0000",IF(F544="A04","0200",IF(F544="A03","0500",IF(F544="A02","0700",IF(F544="A01","1000",ERROR)))))</f>
        <v>0500</v>
      </c>
      <c r="L544" s="25" t="str">
        <f t="shared" si="41"/>
        <v>060</v>
      </c>
      <c r="M544" s="26">
        <v>0</v>
      </c>
      <c r="N544" s="25">
        <v>11</v>
      </c>
      <c r="O544" s="25">
        <v>4</v>
      </c>
      <c r="P544" s="9" t="s">
        <v>2259</v>
      </c>
      <c r="Q544" s="60" t="s">
        <v>2259</v>
      </c>
      <c r="R544" s="9" t="str">
        <f t="shared" si="42"/>
        <v>0682</v>
      </c>
      <c r="S544" s="9" t="s">
        <v>2939</v>
      </c>
      <c r="T544" s="1">
        <f>I544-I541</f>
        <v>23</v>
      </c>
      <c r="U544" s="1">
        <f>I542-I540</f>
        <v>144</v>
      </c>
      <c r="V544" s="1">
        <f>T544/U544</f>
        <v>0.15972222222222221</v>
      </c>
      <c r="W544" s="9"/>
      <c r="X544" s="9"/>
    </row>
    <row r="545" spans="1:24" x14ac:dyDescent="0.25">
      <c r="A545" s="9" t="s">
        <v>2940</v>
      </c>
      <c r="B545" s="9" t="str">
        <f t="shared" si="40"/>
        <v>20190604</v>
      </c>
      <c r="C545" s="9" t="s">
        <v>872</v>
      </c>
      <c r="D545" s="9" t="s">
        <v>2258</v>
      </c>
      <c r="E545" s="9" t="s">
        <v>23</v>
      </c>
      <c r="F545" s="9" t="s">
        <v>24</v>
      </c>
      <c r="G545" s="9" t="s">
        <v>25</v>
      </c>
      <c r="H545" s="9" t="s">
        <v>26</v>
      </c>
      <c r="I545" s="9">
        <v>1</v>
      </c>
      <c r="J545" s="24">
        <v>0</v>
      </c>
      <c r="K545" s="25" t="str">
        <f>IF(F545="NA","0000",IF(F545="A04","0200",IF(F545="A03","0500",IF(F545="A02","0700",IF(F545="A01","1000",ERROR)))))</f>
        <v>0000</v>
      </c>
      <c r="L545" s="25" t="str">
        <f t="shared" si="41"/>
        <v>000</v>
      </c>
      <c r="M545" s="26">
        <v>0</v>
      </c>
      <c r="N545" s="25">
        <v>11</v>
      </c>
      <c r="O545" s="25">
        <v>5</v>
      </c>
      <c r="P545" s="9" t="s">
        <v>2259</v>
      </c>
      <c r="Q545" s="60" t="s">
        <v>2259</v>
      </c>
      <c r="R545" s="9" t="str">
        <f t="shared" si="42"/>
        <v>0684</v>
      </c>
      <c r="S545" s="9" t="s">
        <v>2941</v>
      </c>
      <c r="T545" s="1"/>
      <c r="U545" s="1"/>
      <c r="V545" s="1"/>
      <c r="W545" s="9"/>
      <c r="X545" s="9"/>
    </row>
    <row r="546" spans="1:24" x14ac:dyDescent="0.25">
      <c r="A546" s="9" t="s">
        <v>2942</v>
      </c>
      <c r="B546" s="9" t="str">
        <f t="shared" si="40"/>
        <v>20190604</v>
      </c>
      <c r="C546" s="9" t="s">
        <v>872</v>
      </c>
      <c r="D546" s="9" t="s">
        <v>2258</v>
      </c>
      <c r="E546" s="9" t="s">
        <v>459</v>
      </c>
      <c r="F546" s="9" t="s">
        <v>24</v>
      </c>
      <c r="G546" s="9" t="s">
        <v>25</v>
      </c>
      <c r="H546" s="9" t="s">
        <v>26</v>
      </c>
      <c r="I546" s="9">
        <v>0</v>
      </c>
      <c r="J546" s="24">
        <v>0</v>
      </c>
      <c r="K546" s="25" t="str">
        <f>IF(F546="NA","0000",IF(F546="A04","0200",IF(F546="A03","0500",IF(F546="A02","0700",IF(F546="A01","1000",ERROR)))))</f>
        <v>0000</v>
      </c>
      <c r="L546" s="25" t="str">
        <f t="shared" si="41"/>
        <v>000</v>
      </c>
      <c r="M546" s="26">
        <v>0</v>
      </c>
      <c r="N546" s="25">
        <v>11</v>
      </c>
      <c r="O546" s="25">
        <v>5</v>
      </c>
      <c r="P546" s="9" t="s">
        <v>2259</v>
      </c>
      <c r="Q546" s="60" t="s">
        <v>2259</v>
      </c>
      <c r="R546" s="9" t="str">
        <f t="shared" si="42"/>
        <v>0686</v>
      </c>
      <c r="S546" s="9" t="s">
        <v>2943</v>
      </c>
      <c r="T546" s="1"/>
      <c r="U546" s="1"/>
      <c r="V546" s="1"/>
      <c r="W546" s="9"/>
      <c r="X546" s="9"/>
    </row>
    <row r="547" spans="1:24" x14ac:dyDescent="0.25">
      <c r="A547" s="9" t="s">
        <v>2944</v>
      </c>
      <c r="B547" s="9" t="str">
        <f t="shared" si="40"/>
        <v>20190604</v>
      </c>
      <c r="C547" s="9" t="s">
        <v>872</v>
      </c>
      <c r="D547" s="9" t="s">
        <v>2258</v>
      </c>
      <c r="E547" s="9" t="s">
        <v>23</v>
      </c>
      <c r="F547" s="9" t="s">
        <v>400</v>
      </c>
      <c r="G547" s="9" t="s">
        <v>33</v>
      </c>
      <c r="H547" s="9" t="s">
        <v>26</v>
      </c>
      <c r="I547" s="9">
        <v>71</v>
      </c>
      <c r="J547" s="24">
        <v>60</v>
      </c>
      <c r="K547" s="25" t="str">
        <f>IF(F547="NA","0000",IF(F547="A04","0200",IF(F547="A03","0500",IF(F547="A02","0700",IF(F547="A01","1000",ERROR)))))</f>
        <v>0500</v>
      </c>
      <c r="L547" s="25" t="str">
        <f t="shared" si="41"/>
        <v>060</v>
      </c>
      <c r="M547" s="26">
        <v>0</v>
      </c>
      <c r="N547" s="25">
        <v>11</v>
      </c>
      <c r="O547" s="25">
        <v>5</v>
      </c>
      <c r="P547" s="9" t="s">
        <v>2259</v>
      </c>
      <c r="Q547" s="60" t="s">
        <v>2259</v>
      </c>
      <c r="R547" s="9" t="str">
        <f t="shared" si="42"/>
        <v>0688</v>
      </c>
      <c r="S547" s="9" t="s">
        <v>2945</v>
      </c>
      <c r="T547" s="1"/>
      <c r="U547" s="1"/>
      <c r="V547" s="1"/>
      <c r="W547" s="9"/>
      <c r="X547" s="9"/>
    </row>
    <row r="548" spans="1:24" x14ac:dyDescent="0.25">
      <c r="A548" s="9" t="s">
        <v>2946</v>
      </c>
      <c r="B548" s="9" t="str">
        <f t="shared" si="40"/>
        <v>20190604</v>
      </c>
      <c r="C548" s="9" t="s">
        <v>872</v>
      </c>
      <c r="D548" s="9" t="s">
        <v>2258</v>
      </c>
      <c r="E548" s="9" t="s">
        <v>23</v>
      </c>
      <c r="F548" s="9" t="s">
        <v>400</v>
      </c>
      <c r="G548" s="9" t="s">
        <v>33</v>
      </c>
      <c r="H548" s="9" t="s">
        <v>26</v>
      </c>
      <c r="I548" s="9">
        <v>35</v>
      </c>
      <c r="J548" s="24">
        <v>60</v>
      </c>
      <c r="K548" s="25" t="str">
        <f>IF(F548="NA","0000",IF(F548="A04","0200",IF(F548="A03","0500",IF(F548="A02","0700",IF(F548="A01","1000",ERROR)))))</f>
        <v>0500</v>
      </c>
      <c r="L548" s="25" t="str">
        <f t="shared" si="41"/>
        <v>060</v>
      </c>
      <c r="M548" s="26">
        <v>0</v>
      </c>
      <c r="N548" s="25">
        <v>11</v>
      </c>
      <c r="O548" s="25">
        <v>5</v>
      </c>
      <c r="P548" s="9" t="s">
        <v>2259</v>
      </c>
      <c r="Q548" s="60" t="s">
        <v>2259</v>
      </c>
      <c r="R548" s="9" t="str">
        <f t="shared" si="42"/>
        <v>0690</v>
      </c>
      <c r="S548" s="9" t="s">
        <v>2947</v>
      </c>
      <c r="T548" s="1"/>
      <c r="U548" s="1"/>
      <c r="V548" s="1"/>
      <c r="W548" s="9"/>
      <c r="X548" s="9"/>
    </row>
    <row r="549" spans="1:24" x14ac:dyDescent="0.25">
      <c r="A549" s="9" t="s">
        <v>2948</v>
      </c>
      <c r="B549" s="9" t="str">
        <f t="shared" si="40"/>
        <v>20190604</v>
      </c>
      <c r="C549" s="9" t="s">
        <v>872</v>
      </c>
      <c r="D549" s="9" t="s">
        <v>2258</v>
      </c>
      <c r="E549" s="9" t="s">
        <v>459</v>
      </c>
      <c r="F549" s="9" t="s">
        <v>400</v>
      </c>
      <c r="G549" s="9" t="s">
        <v>33</v>
      </c>
      <c r="H549" s="9" t="s">
        <v>26</v>
      </c>
      <c r="I549" s="9">
        <v>9</v>
      </c>
      <c r="J549" s="9">
        <v>60</v>
      </c>
      <c r="K549" s="32" t="str">
        <f>IF(F549="NA","0000",IF(F549="A04","0200",IF(F549="A03","0500",IF(F549="A02","0700",IF(F549="A01","1000",ERROR)))))</f>
        <v>0500</v>
      </c>
      <c r="L549" s="32" t="str">
        <f t="shared" si="41"/>
        <v>060</v>
      </c>
      <c r="M549" s="33">
        <v>0</v>
      </c>
      <c r="N549" s="32">
        <v>11</v>
      </c>
      <c r="O549" s="32">
        <v>5</v>
      </c>
      <c r="P549" s="9" t="s">
        <v>2259</v>
      </c>
      <c r="Q549" s="60" t="s">
        <v>2259</v>
      </c>
      <c r="R549" s="9" t="str">
        <f t="shared" si="42"/>
        <v>0692</v>
      </c>
      <c r="S549" s="9" t="s">
        <v>2949</v>
      </c>
      <c r="T549" s="1">
        <f>I549-I546</f>
        <v>9</v>
      </c>
      <c r="U549" s="1">
        <f>I547-I545</f>
        <v>70</v>
      </c>
      <c r="V549" s="1">
        <f>T549/U549</f>
        <v>0.12857142857142856</v>
      </c>
      <c r="W549" s="9"/>
      <c r="X549" s="9"/>
    </row>
    <row r="550" spans="1:24" x14ac:dyDescent="0.25">
      <c r="A550" s="9" t="s">
        <v>2950</v>
      </c>
      <c r="B550" s="9" t="str">
        <f t="shared" si="40"/>
        <v>20190604</v>
      </c>
      <c r="C550" s="9" t="s">
        <v>872</v>
      </c>
      <c r="D550" s="9" t="s">
        <v>2258</v>
      </c>
      <c r="E550" s="9" t="s">
        <v>23</v>
      </c>
      <c r="F550" s="9" t="s">
        <v>24</v>
      </c>
      <c r="G550" s="9" t="s">
        <v>25</v>
      </c>
      <c r="H550" s="9" t="s">
        <v>26</v>
      </c>
      <c r="I550" s="9">
        <v>0</v>
      </c>
      <c r="J550" s="24">
        <v>0</v>
      </c>
      <c r="K550" s="25" t="str">
        <f>IF(F550="NA","0000",IF(F550="A04","0200",IF(F550="A03","0500",IF(F550="A02","0700",IF(F550="A01","1000",ERROR)))))</f>
        <v>0000</v>
      </c>
      <c r="L550" s="25" t="str">
        <f t="shared" si="41"/>
        <v>000</v>
      </c>
      <c r="M550" s="26">
        <v>0</v>
      </c>
      <c r="N550" s="25">
        <v>12</v>
      </c>
      <c r="O550" s="25">
        <v>1</v>
      </c>
      <c r="P550" s="9" t="s">
        <v>2310</v>
      </c>
      <c r="Q550" s="60" t="s">
        <v>2310</v>
      </c>
      <c r="R550" s="9" t="str">
        <f t="shared" si="42"/>
        <v>0635</v>
      </c>
      <c r="S550" s="9" t="s">
        <v>2951</v>
      </c>
      <c r="T550" s="1"/>
      <c r="U550" s="1"/>
      <c r="V550" s="1"/>
      <c r="W550" s="9"/>
      <c r="X550" s="9"/>
    </row>
    <row r="551" spans="1:24" x14ac:dyDescent="0.25">
      <c r="A551" s="9" t="s">
        <v>2952</v>
      </c>
      <c r="B551" s="9" t="str">
        <f t="shared" si="40"/>
        <v>20190604</v>
      </c>
      <c r="C551" s="9" t="s">
        <v>872</v>
      </c>
      <c r="D551" s="9" t="s">
        <v>2258</v>
      </c>
      <c r="E551" s="9" t="s">
        <v>459</v>
      </c>
      <c r="F551" s="9" t="s">
        <v>24</v>
      </c>
      <c r="G551" s="9" t="s">
        <v>25</v>
      </c>
      <c r="H551" s="9" t="s">
        <v>26</v>
      </c>
      <c r="I551" s="9">
        <v>2</v>
      </c>
      <c r="J551" s="24">
        <v>0</v>
      </c>
      <c r="K551" s="25" t="str">
        <f>IF(F551="NA","0000",IF(F551="A04","0200",IF(F551="A03","0500",IF(F551="A02","0700",IF(F551="A01","1000",ERROR)))))</f>
        <v>0000</v>
      </c>
      <c r="L551" s="25" t="str">
        <f t="shared" si="41"/>
        <v>000</v>
      </c>
      <c r="M551" s="26">
        <v>0</v>
      </c>
      <c r="N551" s="25">
        <v>12</v>
      </c>
      <c r="O551" s="25">
        <v>1</v>
      </c>
      <c r="P551" s="9" t="s">
        <v>2310</v>
      </c>
      <c r="Q551" s="60" t="s">
        <v>2359</v>
      </c>
      <c r="R551" s="9" t="str">
        <f t="shared" si="42"/>
        <v>0637</v>
      </c>
      <c r="S551" s="9" t="s">
        <v>2953</v>
      </c>
      <c r="T551" s="1"/>
      <c r="U551" s="1"/>
      <c r="V551" s="1"/>
      <c r="W551" s="9"/>
      <c r="X551" s="9"/>
    </row>
    <row r="552" spans="1:24" x14ac:dyDescent="0.25">
      <c r="A552" s="9" t="s">
        <v>2954</v>
      </c>
      <c r="B552" s="9" t="str">
        <f t="shared" si="40"/>
        <v>20190604</v>
      </c>
      <c r="C552" s="9" t="s">
        <v>872</v>
      </c>
      <c r="D552" s="9" t="s">
        <v>2258</v>
      </c>
      <c r="E552" s="9" t="s">
        <v>23</v>
      </c>
      <c r="F552" s="9" t="s">
        <v>400</v>
      </c>
      <c r="G552" s="9" t="s">
        <v>33</v>
      </c>
      <c r="H552" s="9" t="s">
        <v>26</v>
      </c>
      <c r="I552" s="9">
        <v>315</v>
      </c>
      <c r="J552" s="24">
        <v>60</v>
      </c>
      <c r="K552" s="25" t="str">
        <f>IF(F552="NA","0000",IF(F552="A04","0200",IF(F552="A03","0500",IF(F552="A02","0700",IF(F552="A01","1000",ERROR)))))</f>
        <v>0500</v>
      </c>
      <c r="L552" s="25" t="str">
        <f t="shared" si="41"/>
        <v>060</v>
      </c>
      <c r="M552" s="26">
        <v>0</v>
      </c>
      <c r="N552" s="25">
        <v>12</v>
      </c>
      <c r="O552" s="25">
        <v>1</v>
      </c>
      <c r="P552" s="9" t="s">
        <v>2310</v>
      </c>
      <c r="Q552" s="60" t="s">
        <v>2359</v>
      </c>
      <c r="R552" s="9" t="str">
        <f t="shared" si="42"/>
        <v>0639</v>
      </c>
      <c r="S552" s="9" t="s">
        <v>2955</v>
      </c>
      <c r="T552" s="1"/>
      <c r="U552" s="1"/>
      <c r="V552" s="1"/>
      <c r="W552" s="9"/>
      <c r="X552" s="9"/>
    </row>
    <row r="553" spans="1:24" x14ac:dyDescent="0.25">
      <c r="A553" s="9" t="s">
        <v>2956</v>
      </c>
      <c r="B553" s="9" t="str">
        <f t="shared" si="40"/>
        <v>20190604</v>
      </c>
      <c r="C553" s="9" t="s">
        <v>872</v>
      </c>
      <c r="D553" s="9" t="s">
        <v>2258</v>
      </c>
      <c r="E553" s="9" t="s">
        <v>23</v>
      </c>
      <c r="F553" s="9" t="s">
        <v>400</v>
      </c>
      <c r="G553" s="9" t="s">
        <v>33</v>
      </c>
      <c r="H553" s="9" t="s">
        <v>26</v>
      </c>
      <c r="I553" s="9">
        <v>240</v>
      </c>
      <c r="J553" s="24">
        <v>60</v>
      </c>
      <c r="K553" s="25" t="str">
        <f>IF(F553="NA","0000",IF(F553="A04","0200",IF(F553="A03","0500",IF(F553="A02","0700",IF(F553="A01","1000",ERROR)))))</f>
        <v>0500</v>
      </c>
      <c r="L553" s="25" t="str">
        <f t="shared" si="41"/>
        <v>060</v>
      </c>
      <c r="M553" s="26">
        <v>0</v>
      </c>
      <c r="N553" s="25">
        <v>12</v>
      </c>
      <c r="O553" s="25">
        <v>1</v>
      </c>
      <c r="P553" s="9" t="s">
        <v>2310</v>
      </c>
      <c r="Q553" s="60" t="s">
        <v>2359</v>
      </c>
      <c r="R553" s="9" t="str">
        <f t="shared" si="42"/>
        <v>0641</v>
      </c>
      <c r="S553" s="9" t="s">
        <v>2957</v>
      </c>
      <c r="T553" s="1"/>
      <c r="U553" s="1"/>
      <c r="V553" s="1"/>
      <c r="W553" s="9"/>
      <c r="X553" s="9"/>
    </row>
    <row r="554" spans="1:24" x14ac:dyDescent="0.25">
      <c r="A554" s="9" t="s">
        <v>2958</v>
      </c>
      <c r="B554" s="9" t="str">
        <f t="shared" si="40"/>
        <v>20190604</v>
      </c>
      <c r="C554" s="9" t="s">
        <v>872</v>
      </c>
      <c r="D554" s="9" t="s">
        <v>2258</v>
      </c>
      <c r="E554" s="9" t="s">
        <v>459</v>
      </c>
      <c r="F554" s="9" t="s">
        <v>400</v>
      </c>
      <c r="G554" s="9" t="s">
        <v>33</v>
      </c>
      <c r="H554" s="9" t="s">
        <v>26</v>
      </c>
      <c r="I554" s="9">
        <v>66</v>
      </c>
      <c r="J554" s="24">
        <v>60</v>
      </c>
      <c r="K554" s="25" t="str">
        <f>IF(F554="NA","0000",IF(F554="A04","0200",IF(F554="A03","0500",IF(F554="A02","0700",IF(F554="A01","1000",ERROR)))))</f>
        <v>0500</v>
      </c>
      <c r="L554" s="25" t="str">
        <f t="shared" si="41"/>
        <v>060</v>
      </c>
      <c r="M554" s="26">
        <v>0</v>
      </c>
      <c r="N554" s="25">
        <v>12</v>
      </c>
      <c r="O554" s="25">
        <v>1</v>
      </c>
      <c r="P554" s="9" t="s">
        <v>2310</v>
      </c>
      <c r="Q554" s="60" t="s">
        <v>2359</v>
      </c>
      <c r="R554" s="9" t="str">
        <f t="shared" si="42"/>
        <v>0643</v>
      </c>
      <c r="S554" s="9" t="s">
        <v>2959</v>
      </c>
      <c r="T554" s="1">
        <f>I554-I551</f>
        <v>64</v>
      </c>
      <c r="U554" s="1">
        <f>I552-I550</f>
        <v>315</v>
      </c>
      <c r="V554" s="1">
        <f>T554/U554</f>
        <v>0.20317460317460317</v>
      </c>
      <c r="W554" s="9"/>
      <c r="X554" s="9"/>
    </row>
    <row r="555" spans="1:24" x14ac:dyDescent="0.25">
      <c r="A555" s="9" t="s">
        <v>2960</v>
      </c>
      <c r="B555" s="9" t="str">
        <f t="shared" si="40"/>
        <v>20190604</v>
      </c>
      <c r="C555" s="9" t="s">
        <v>872</v>
      </c>
      <c r="D555" s="9" t="s">
        <v>2258</v>
      </c>
      <c r="E555" s="9" t="s">
        <v>23</v>
      </c>
      <c r="F555" s="9" t="s">
        <v>24</v>
      </c>
      <c r="G555" s="9" t="s">
        <v>25</v>
      </c>
      <c r="H555" s="9" t="s">
        <v>26</v>
      </c>
      <c r="I555" s="9">
        <v>1</v>
      </c>
      <c r="J555" s="24">
        <v>0</v>
      </c>
      <c r="K555" s="25" t="str">
        <f>IF(F555="NA","0000",IF(F555="A04","0200",IF(F555="A03","0500",IF(F555="A02","0700",IF(F555="A01","1000",ERROR)))))</f>
        <v>0000</v>
      </c>
      <c r="L555" s="25" t="str">
        <f t="shared" si="41"/>
        <v>000</v>
      </c>
      <c r="M555" s="26">
        <v>0</v>
      </c>
      <c r="N555" s="25">
        <v>12</v>
      </c>
      <c r="O555" s="25">
        <v>3</v>
      </c>
      <c r="P555" s="9" t="s">
        <v>2310</v>
      </c>
      <c r="Q555" s="60" t="s">
        <v>2359</v>
      </c>
      <c r="R555" s="9" t="str">
        <f t="shared" si="42"/>
        <v>0665</v>
      </c>
      <c r="S555" s="9" t="s">
        <v>2961</v>
      </c>
      <c r="T555" s="1"/>
      <c r="U555" s="1"/>
      <c r="V555" s="1"/>
      <c r="W555" s="9"/>
      <c r="X555" s="9"/>
    </row>
    <row r="556" spans="1:24" x14ac:dyDescent="0.25">
      <c r="A556" s="9" t="s">
        <v>2962</v>
      </c>
      <c r="B556" s="9" t="str">
        <f t="shared" si="40"/>
        <v>20190604</v>
      </c>
      <c r="C556" s="9" t="s">
        <v>872</v>
      </c>
      <c r="D556" s="9" t="s">
        <v>2258</v>
      </c>
      <c r="E556" s="9" t="s">
        <v>459</v>
      </c>
      <c r="F556" s="9" t="s">
        <v>24</v>
      </c>
      <c r="G556" s="9" t="s">
        <v>25</v>
      </c>
      <c r="H556" s="9" t="s">
        <v>26</v>
      </c>
      <c r="I556" s="9">
        <v>0</v>
      </c>
      <c r="J556" s="24">
        <v>0</v>
      </c>
      <c r="K556" s="25" t="str">
        <f>IF(F556="NA","0000",IF(F556="A04","0200",IF(F556="A03","0500",IF(F556="A02","0700",IF(F556="A01","1000",ERROR)))))</f>
        <v>0000</v>
      </c>
      <c r="L556" s="25" t="str">
        <f t="shared" si="41"/>
        <v>000</v>
      </c>
      <c r="M556" s="26">
        <v>0</v>
      </c>
      <c r="N556" s="25">
        <v>12</v>
      </c>
      <c r="O556" s="25">
        <v>3</v>
      </c>
      <c r="P556" s="9" t="s">
        <v>2310</v>
      </c>
      <c r="Q556" s="60" t="s">
        <v>2359</v>
      </c>
      <c r="R556" s="9" t="str">
        <f t="shared" si="42"/>
        <v>0667</v>
      </c>
      <c r="S556" s="9" t="s">
        <v>2963</v>
      </c>
      <c r="T556" s="1"/>
      <c r="U556" s="1"/>
      <c r="V556" s="1"/>
      <c r="W556" s="9"/>
      <c r="X556" s="9"/>
    </row>
    <row r="557" spans="1:24" x14ac:dyDescent="0.25">
      <c r="A557" s="9" t="s">
        <v>2964</v>
      </c>
      <c r="B557" s="9" t="str">
        <f t="shared" si="40"/>
        <v>20190604</v>
      </c>
      <c r="C557" s="9" t="s">
        <v>872</v>
      </c>
      <c r="D557" s="9" t="s">
        <v>2258</v>
      </c>
      <c r="E557" s="9" t="s">
        <v>23</v>
      </c>
      <c r="F557" s="9" t="s">
        <v>400</v>
      </c>
      <c r="G557" s="9" t="s">
        <v>33</v>
      </c>
      <c r="H557" s="9" t="s">
        <v>26</v>
      </c>
      <c r="I557" s="9">
        <v>158</v>
      </c>
      <c r="J557" s="24">
        <v>60</v>
      </c>
      <c r="K557" s="25" t="str">
        <f>IF(F557="NA","0000",IF(F557="A04","0200",IF(F557="A03","0500",IF(F557="A02","0700",IF(F557="A01","1000",ERROR)))))</f>
        <v>0500</v>
      </c>
      <c r="L557" s="25" t="str">
        <f t="shared" si="41"/>
        <v>060</v>
      </c>
      <c r="M557" s="26">
        <v>0</v>
      </c>
      <c r="N557" s="25">
        <v>12</v>
      </c>
      <c r="O557" s="25">
        <v>3</v>
      </c>
      <c r="P557" s="9" t="s">
        <v>2310</v>
      </c>
      <c r="Q557" s="60" t="s">
        <v>2359</v>
      </c>
      <c r="R557" s="9" t="str">
        <f t="shared" si="42"/>
        <v>0669</v>
      </c>
      <c r="S557" s="9" t="s">
        <v>2965</v>
      </c>
      <c r="T557" s="1"/>
      <c r="U557" s="1"/>
      <c r="V557" s="1"/>
      <c r="W557" s="9"/>
      <c r="X557" s="9"/>
    </row>
    <row r="558" spans="1:24" x14ac:dyDescent="0.25">
      <c r="A558" s="9" t="s">
        <v>2966</v>
      </c>
      <c r="B558" s="9" t="str">
        <f t="shared" si="40"/>
        <v>20190604</v>
      </c>
      <c r="C558" s="9" t="s">
        <v>872</v>
      </c>
      <c r="D558" s="9" t="s">
        <v>2258</v>
      </c>
      <c r="E558" s="9" t="s">
        <v>23</v>
      </c>
      <c r="F558" s="9" t="s">
        <v>400</v>
      </c>
      <c r="G558" s="9" t="s">
        <v>33</v>
      </c>
      <c r="H558" s="9" t="s">
        <v>26</v>
      </c>
      <c r="I558" s="9">
        <v>126</v>
      </c>
      <c r="J558" s="24">
        <v>60</v>
      </c>
      <c r="K558" s="25" t="str">
        <f>IF(F558="NA","0000",IF(F558="A04","0200",IF(F558="A03","0500",IF(F558="A02","0700",IF(F558="A01","1000",ERROR)))))</f>
        <v>0500</v>
      </c>
      <c r="L558" s="25" t="str">
        <f t="shared" si="41"/>
        <v>060</v>
      </c>
      <c r="M558" s="26">
        <v>0</v>
      </c>
      <c r="N558" s="25">
        <v>12</v>
      </c>
      <c r="O558" s="25">
        <v>3</v>
      </c>
      <c r="P558" s="9" t="s">
        <v>2310</v>
      </c>
      <c r="Q558" s="60" t="s">
        <v>2359</v>
      </c>
      <c r="R558" s="9" t="str">
        <f t="shared" si="42"/>
        <v>0671</v>
      </c>
      <c r="S558" s="9" t="s">
        <v>2967</v>
      </c>
      <c r="T558" s="1"/>
      <c r="U558" s="1"/>
      <c r="V558" s="1"/>
      <c r="W558" s="9"/>
      <c r="X558" s="9"/>
    </row>
    <row r="559" spans="1:24" x14ac:dyDescent="0.25">
      <c r="A559" s="9" t="s">
        <v>2968</v>
      </c>
      <c r="B559" s="9" t="str">
        <f t="shared" si="40"/>
        <v>20190604</v>
      </c>
      <c r="C559" s="9" t="s">
        <v>872</v>
      </c>
      <c r="D559" s="9" t="s">
        <v>2258</v>
      </c>
      <c r="E559" s="9" t="s">
        <v>459</v>
      </c>
      <c r="F559" s="9" t="s">
        <v>400</v>
      </c>
      <c r="G559" s="9" t="s">
        <v>33</v>
      </c>
      <c r="H559" s="9" t="s">
        <v>26</v>
      </c>
      <c r="I559" s="9">
        <v>39</v>
      </c>
      <c r="J559" s="24">
        <v>60</v>
      </c>
      <c r="K559" s="25" t="str">
        <f>IF(F559="NA","0000",IF(F559="A04","0200",IF(F559="A03","0500",IF(F559="A02","0700",IF(F559="A01","1000",ERROR)))))</f>
        <v>0500</v>
      </c>
      <c r="L559" s="25" t="str">
        <f t="shared" si="41"/>
        <v>060</v>
      </c>
      <c r="M559" s="26">
        <v>0</v>
      </c>
      <c r="N559" s="25">
        <v>12</v>
      </c>
      <c r="O559" s="25">
        <v>3</v>
      </c>
      <c r="P559" s="9" t="s">
        <v>2310</v>
      </c>
      <c r="Q559" s="60" t="s">
        <v>2359</v>
      </c>
      <c r="R559" s="9" t="str">
        <f t="shared" si="42"/>
        <v>0673</v>
      </c>
      <c r="S559" s="9" t="s">
        <v>2969</v>
      </c>
      <c r="T559" s="1">
        <f>I559-I556</f>
        <v>39</v>
      </c>
      <c r="U559" s="1">
        <f>I557-I555</f>
        <v>157</v>
      </c>
      <c r="V559" s="1">
        <f>T559/U559</f>
        <v>0.24840764331210191</v>
      </c>
      <c r="W559" s="9"/>
      <c r="X559" s="9"/>
    </row>
    <row r="560" spans="1:24" x14ac:dyDescent="0.25">
      <c r="A560" s="9" t="s">
        <v>2970</v>
      </c>
      <c r="B560" s="9" t="str">
        <f t="shared" si="40"/>
        <v>20190604</v>
      </c>
      <c r="C560" s="9" t="s">
        <v>872</v>
      </c>
      <c r="D560" s="9" t="s">
        <v>2258</v>
      </c>
      <c r="E560" s="9" t="s">
        <v>23</v>
      </c>
      <c r="F560" s="9" t="s">
        <v>24</v>
      </c>
      <c r="G560" s="9" t="s">
        <v>25</v>
      </c>
      <c r="H560" s="9" t="s">
        <v>26</v>
      </c>
      <c r="I560" s="9">
        <v>0</v>
      </c>
      <c r="J560" s="24">
        <v>0</v>
      </c>
      <c r="K560" s="25" t="str">
        <f>IF(F560="NA","0000",IF(F560="A04","0200",IF(F560="A03","0500",IF(F560="A02","0700",IF(F560="A01","1000",ERROR)))))</f>
        <v>0000</v>
      </c>
      <c r="L560" s="25" t="str">
        <f t="shared" si="41"/>
        <v>000</v>
      </c>
      <c r="M560" s="26">
        <v>0</v>
      </c>
      <c r="N560" s="25">
        <v>12</v>
      </c>
      <c r="O560" s="25">
        <v>4</v>
      </c>
      <c r="P560" s="9" t="s">
        <v>2310</v>
      </c>
      <c r="Q560" s="60" t="s">
        <v>2359</v>
      </c>
      <c r="R560" s="9" t="str">
        <f t="shared" si="42"/>
        <v>0675</v>
      </c>
      <c r="S560" s="9" t="s">
        <v>2971</v>
      </c>
      <c r="T560" s="1"/>
      <c r="U560" s="1"/>
      <c r="V560" s="1"/>
      <c r="W560" s="9"/>
      <c r="X560" s="9"/>
    </row>
    <row r="561" spans="1:24" x14ac:dyDescent="0.25">
      <c r="A561" s="9" t="s">
        <v>2972</v>
      </c>
      <c r="B561" s="9" t="str">
        <f t="shared" si="40"/>
        <v>20190604</v>
      </c>
      <c r="C561" s="9" t="s">
        <v>872</v>
      </c>
      <c r="D561" s="9" t="s">
        <v>2258</v>
      </c>
      <c r="E561" s="9" t="s">
        <v>459</v>
      </c>
      <c r="F561" s="9" t="s">
        <v>24</v>
      </c>
      <c r="G561" s="9" t="s">
        <v>25</v>
      </c>
      <c r="H561" s="9" t="s">
        <v>26</v>
      </c>
      <c r="I561" s="9">
        <v>0</v>
      </c>
      <c r="J561" s="24">
        <v>0</v>
      </c>
      <c r="K561" s="25" t="str">
        <f>IF(F561="NA","0000",IF(F561="A04","0200",IF(F561="A03","0500",IF(F561="A02","0700",IF(F561="A01","1000",ERROR)))))</f>
        <v>0000</v>
      </c>
      <c r="L561" s="25" t="str">
        <f t="shared" si="41"/>
        <v>000</v>
      </c>
      <c r="M561" s="26">
        <v>0</v>
      </c>
      <c r="N561" s="25">
        <v>12</v>
      </c>
      <c r="O561" s="25">
        <v>4</v>
      </c>
      <c r="P561" s="9" t="s">
        <v>2310</v>
      </c>
      <c r="Q561" s="60" t="s">
        <v>2359</v>
      </c>
      <c r="R561" s="9" t="str">
        <f t="shared" si="42"/>
        <v>0677</v>
      </c>
      <c r="S561" s="9" t="s">
        <v>2973</v>
      </c>
      <c r="T561" s="1"/>
      <c r="U561" s="1"/>
      <c r="V561" s="1"/>
      <c r="W561" s="9"/>
      <c r="X561" s="9"/>
    </row>
    <row r="562" spans="1:24" x14ac:dyDescent="0.25">
      <c r="A562" s="9" t="s">
        <v>2974</v>
      </c>
      <c r="B562" s="9" t="str">
        <f t="shared" si="40"/>
        <v>20190604</v>
      </c>
      <c r="C562" s="9" t="s">
        <v>872</v>
      </c>
      <c r="D562" s="9" t="s">
        <v>2258</v>
      </c>
      <c r="E562" s="9" t="s">
        <v>23</v>
      </c>
      <c r="F562" s="9" t="s">
        <v>400</v>
      </c>
      <c r="G562" s="9" t="s">
        <v>33</v>
      </c>
      <c r="H562" s="9" t="s">
        <v>26</v>
      </c>
      <c r="I562" s="9">
        <v>218</v>
      </c>
      <c r="J562" s="24">
        <v>60</v>
      </c>
      <c r="K562" s="25" t="str">
        <f>IF(F562="NA","0000",IF(F562="A04","0200",IF(F562="A03","0500",IF(F562="A02","0700",IF(F562="A01","1000",ERROR)))))</f>
        <v>0500</v>
      </c>
      <c r="L562" s="25" t="str">
        <f t="shared" si="41"/>
        <v>060</v>
      </c>
      <c r="M562" s="26">
        <v>0</v>
      </c>
      <c r="N562" s="25">
        <v>12</v>
      </c>
      <c r="O562" s="25">
        <v>4</v>
      </c>
      <c r="P562" s="9" t="s">
        <v>2310</v>
      </c>
      <c r="Q562" s="60" t="s">
        <v>2359</v>
      </c>
      <c r="R562" s="9" t="str">
        <f t="shared" si="42"/>
        <v>0679</v>
      </c>
      <c r="S562" s="9" t="s">
        <v>2975</v>
      </c>
      <c r="T562" s="1"/>
      <c r="U562" s="1"/>
      <c r="V562" s="1"/>
      <c r="W562" s="9"/>
      <c r="X562" s="9"/>
    </row>
    <row r="563" spans="1:24" x14ac:dyDescent="0.25">
      <c r="A563" s="9" t="s">
        <v>2976</v>
      </c>
      <c r="B563" s="9" t="str">
        <f t="shared" si="40"/>
        <v>20190604</v>
      </c>
      <c r="C563" s="9" t="s">
        <v>872</v>
      </c>
      <c r="D563" s="9" t="s">
        <v>2258</v>
      </c>
      <c r="E563" s="9" t="s">
        <v>23</v>
      </c>
      <c r="F563" s="9" t="s">
        <v>400</v>
      </c>
      <c r="G563" s="9" t="s">
        <v>33</v>
      </c>
      <c r="H563" s="9" t="s">
        <v>26</v>
      </c>
      <c r="I563" s="9">
        <v>183</v>
      </c>
      <c r="J563" s="24">
        <v>60</v>
      </c>
      <c r="K563" s="25" t="str">
        <f>IF(F563="NA","0000",IF(F563="A04","0200",IF(F563="A03","0500",IF(F563="A02","0700",IF(F563="A01","1000",ERROR)))))</f>
        <v>0500</v>
      </c>
      <c r="L563" s="25" t="str">
        <f t="shared" si="41"/>
        <v>060</v>
      </c>
      <c r="M563" s="26">
        <v>0</v>
      </c>
      <c r="N563" s="25">
        <v>12</v>
      </c>
      <c r="O563" s="25">
        <v>4</v>
      </c>
      <c r="P563" s="9" t="s">
        <v>2310</v>
      </c>
      <c r="Q563" s="60" t="s">
        <v>2359</v>
      </c>
      <c r="R563" s="9" t="str">
        <f t="shared" si="42"/>
        <v>0681</v>
      </c>
      <c r="S563" s="9" t="s">
        <v>2977</v>
      </c>
      <c r="T563" s="1"/>
      <c r="U563" s="1"/>
      <c r="V563" s="1"/>
      <c r="W563" s="9"/>
      <c r="X563" s="9"/>
    </row>
    <row r="564" spans="1:24" x14ac:dyDescent="0.25">
      <c r="A564" s="9" t="s">
        <v>2978</v>
      </c>
      <c r="B564" s="9" t="str">
        <f t="shared" si="40"/>
        <v>20190604</v>
      </c>
      <c r="C564" s="9" t="s">
        <v>872</v>
      </c>
      <c r="D564" s="9" t="s">
        <v>2258</v>
      </c>
      <c r="E564" s="9" t="s">
        <v>459</v>
      </c>
      <c r="F564" s="9" t="s">
        <v>400</v>
      </c>
      <c r="G564" s="9" t="s">
        <v>33</v>
      </c>
      <c r="H564" s="9" t="s">
        <v>26</v>
      </c>
      <c r="I564" s="9">
        <v>69</v>
      </c>
      <c r="J564" s="24">
        <v>60</v>
      </c>
      <c r="K564" s="25" t="str">
        <f>IF(F564="NA","0000",IF(F564="A04","0200",IF(F564="A03","0500",IF(F564="A02","0700",IF(F564="A01","1000",ERROR)))))</f>
        <v>0500</v>
      </c>
      <c r="L564" s="25" t="str">
        <f t="shared" si="41"/>
        <v>060</v>
      </c>
      <c r="M564" s="26">
        <v>0</v>
      </c>
      <c r="N564" s="25">
        <v>12</v>
      </c>
      <c r="O564" s="25">
        <v>4</v>
      </c>
      <c r="P564" s="9" t="s">
        <v>2310</v>
      </c>
      <c r="Q564" s="60" t="s">
        <v>2359</v>
      </c>
      <c r="R564" s="9" t="str">
        <f t="shared" si="42"/>
        <v>0683</v>
      </c>
      <c r="S564" s="9" t="s">
        <v>2979</v>
      </c>
      <c r="T564" s="1">
        <f>I564-I561</f>
        <v>69</v>
      </c>
      <c r="U564" s="1">
        <f>I562-I560</f>
        <v>218</v>
      </c>
      <c r="V564" s="1">
        <f>T564/U564</f>
        <v>0.3165137614678899</v>
      </c>
      <c r="W564" s="9"/>
      <c r="X564" s="9"/>
    </row>
    <row r="565" spans="1:24" x14ac:dyDescent="0.25">
      <c r="A565" s="9" t="s">
        <v>2980</v>
      </c>
      <c r="B565" s="9" t="str">
        <f t="shared" si="40"/>
        <v>20190604</v>
      </c>
      <c r="C565" s="9" t="s">
        <v>872</v>
      </c>
      <c r="D565" s="9" t="s">
        <v>2258</v>
      </c>
      <c r="E565" s="9" t="s">
        <v>23</v>
      </c>
      <c r="F565" s="9" t="s">
        <v>24</v>
      </c>
      <c r="G565" s="9" t="s">
        <v>25</v>
      </c>
      <c r="H565" s="9" t="s">
        <v>26</v>
      </c>
      <c r="I565" s="9">
        <v>1</v>
      </c>
      <c r="J565" s="24">
        <v>0</v>
      </c>
      <c r="K565" s="25" t="str">
        <f>IF(F565="NA","0000",IF(F565="A04","0200",IF(F565="A03","0500",IF(F565="A02","0700",IF(F565="A01","1000",ERROR)))))</f>
        <v>0000</v>
      </c>
      <c r="L565" s="25" t="str">
        <f t="shared" si="41"/>
        <v>000</v>
      </c>
      <c r="M565" s="26">
        <v>0</v>
      </c>
      <c r="N565" s="25">
        <v>12</v>
      </c>
      <c r="O565" s="25">
        <v>5</v>
      </c>
      <c r="P565" s="9" t="s">
        <v>2310</v>
      </c>
      <c r="Q565" s="60" t="s">
        <v>2359</v>
      </c>
      <c r="R565" s="9" t="str">
        <f t="shared" si="42"/>
        <v>0685</v>
      </c>
      <c r="S565" s="9" t="s">
        <v>2981</v>
      </c>
      <c r="T565" s="1"/>
      <c r="U565" s="1"/>
      <c r="V565" s="1"/>
      <c r="W565" s="9"/>
      <c r="X565" s="9"/>
    </row>
    <row r="566" spans="1:24" x14ac:dyDescent="0.25">
      <c r="A566" s="9" t="s">
        <v>2982</v>
      </c>
      <c r="B566" s="9" t="str">
        <f t="shared" si="40"/>
        <v>20190604</v>
      </c>
      <c r="C566" s="9" t="s">
        <v>872</v>
      </c>
      <c r="D566" s="9" t="s">
        <v>2258</v>
      </c>
      <c r="E566" s="9" t="s">
        <v>459</v>
      </c>
      <c r="F566" s="9" t="s">
        <v>24</v>
      </c>
      <c r="G566" s="9" t="s">
        <v>25</v>
      </c>
      <c r="H566" s="9" t="s">
        <v>26</v>
      </c>
      <c r="I566" s="9">
        <v>1</v>
      </c>
      <c r="J566" s="9">
        <v>0</v>
      </c>
      <c r="K566" s="32" t="str">
        <f>IF(F566="NA","0000",IF(F566="A04","0200",IF(F566="A03","0500",IF(F566="A02","0700",IF(F566="A01","1000",ERROR)))))</f>
        <v>0000</v>
      </c>
      <c r="L566" s="32" t="str">
        <f t="shared" si="41"/>
        <v>000</v>
      </c>
      <c r="M566" s="33">
        <v>0</v>
      </c>
      <c r="N566" s="32">
        <v>12</v>
      </c>
      <c r="O566" s="32">
        <v>5</v>
      </c>
      <c r="P566" s="9" t="s">
        <v>2310</v>
      </c>
      <c r="Q566" s="60" t="s">
        <v>2359</v>
      </c>
      <c r="R566" s="9" t="str">
        <f t="shared" si="42"/>
        <v>0687</v>
      </c>
      <c r="S566" s="9" t="s">
        <v>2983</v>
      </c>
      <c r="T566" s="1"/>
      <c r="U566" s="1"/>
      <c r="V566" s="1"/>
      <c r="W566" s="9"/>
      <c r="X566" s="9"/>
    </row>
    <row r="567" spans="1:24" x14ac:dyDescent="0.25">
      <c r="A567" s="9" t="s">
        <v>2984</v>
      </c>
      <c r="B567" s="9" t="str">
        <f t="shared" si="40"/>
        <v>20190604</v>
      </c>
      <c r="C567" s="9" t="s">
        <v>872</v>
      </c>
      <c r="D567" s="9" t="s">
        <v>2258</v>
      </c>
      <c r="E567" s="9" t="s">
        <v>23</v>
      </c>
      <c r="F567" s="9" t="s">
        <v>400</v>
      </c>
      <c r="G567" s="9" t="s">
        <v>33</v>
      </c>
      <c r="H567" s="9" t="s">
        <v>26</v>
      </c>
      <c r="I567" s="9">
        <v>132</v>
      </c>
      <c r="J567" s="24">
        <v>60</v>
      </c>
      <c r="K567" s="25" t="str">
        <f>IF(F567="NA","0000",IF(F567="A04","0200",IF(F567="A03","0500",IF(F567="A02","0700",IF(F567="A01","1000",ERROR)))))</f>
        <v>0500</v>
      </c>
      <c r="L567" s="25" t="str">
        <f t="shared" si="41"/>
        <v>060</v>
      </c>
      <c r="M567" s="26">
        <v>0</v>
      </c>
      <c r="N567" s="25">
        <v>12</v>
      </c>
      <c r="O567" s="25">
        <v>5</v>
      </c>
      <c r="P567" s="9" t="s">
        <v>2310</v>
      </c>
      <c r="Q567" s="60" t="s">
        <v>2359</v>
      </c>
      <c r="R567" s="9" t="str">
        <f t="shared" si="42"/>
        <v>0689</v>
      </c>
      <c r="S567" s="9" t="s">
        <v>2985</v>
      </c>
      <c r="T567" s="1"/>
      <c r="U567" s="1"/>
      <c r="V567" s="1"/>
      <c r="W567" s="9"/>
      <c r="X567" s="9"/>
    </row>
    <row r="568" spans="1:24" x14ac:dyDescent="0.25">
      <c r="A568" s="9" t="s">
        <v>2986</v>
      </c>
      <c r="B568" s="9" t="str">
        <f t="shared" si="40"/>
        <v>20190604</v>
      </c>
      <c r="C568" s="9" t="s">
        <v>872</v>
      </c>
      <c r="D568" s="9" t="s">
        <v>2258</v>
      </c>
      <c r="E568" s="9" t="s">
        <v>23</v>
      </c>
      <c r="F568" s="9" t="s">
        <v>400</v>
      </c>
      <c r="G568" s="9" t="s">
        <v>33</v>
      </c>
      <c r="H568" s="9" t="s">
        <v>26</v>
      </c>
      <c r="I568" s="9">
        <v>71</v>
      </c>
      <c r="J568" s="24">
        <v>60</v>
      </c>
      <c r="K568" s="25" t="str">
        <f>IF(F568="NA","0000",IF(F568="A04","0200",IF(F568="A03","0500",IF(F568="A02","0700",IF(F568="A01","1000",ERROR)))))</f>
        <v>0500</v>
      </c>
      <c r="L568" s="25" t="str">
        <f t="shared" si="41"/>
        <v>060</v>
      </c>
      <c r="M568" s="26">
        <v>0</v>
      </c>
      <c r="N568" s="25">
        <v>12</v>
      </c>
      <c r="O568" s="25">
        <v>5</v>
      </c>
      <c r="P568" s="9" t="s">
        <v>2310</v>
      </c>
      <c r="Q568" s="60" t="s">
        <v>2359</v>
      </c>
      <c r="R568" s="9" t="str">
        <f t="shared" si="42"/>
        <v>0691</v>
      </c>
      <c r="S568" s="9" t="s">
        <v>2987</v>
      </c>
      <c r="T568" s="1"/>
      <c r="U568" s="1"/>
      <c r="V568" s="1"/>
      <c r="W568" s="9"/>
      <c r="X568" s="9"/>
    </row>
    <row r="569" spans="1:24" x14ac:dyDescent="0.25">
      <c r="A569" s="9" t="s">
        <v>2988</v>
      </c>
      <c r="B569" s="9" t="str">
        <f t="shared" si="40"/>
        <v>20190604</v>
      </c>
      <c r="C569" s="9" t="s">
        <v>872</v>
      </c>
      <c r="D569" s="9" t="s">
        <v>2258</v>
      </c>
      <c r="E569" s="9" t="s">
        <v>459</v>
      </c>
      <c r="F569" s="9" t="s">
        <v>400</v>
      </c>
      <c r="G569" s="9" t="s">
        <v>33</v>
      </c>
      <c r="H569" s="9" t="s">
        <v>26</v>
      </c>
      <c r="I569" s="9">
        <v>22</v>
      </c>
      <c r="J569" s="24">
        <v>60</v>
      </c>
      <c r="K569" s="25" t="str">
        <f>IF(F569="NA","0000",IF(F569="A04","0200",IF(F569="A03","0500",IF(F569="A02","0700",IF(F569="A01","1000",ERROR)))))</f>
        <v>0500</v>
      </c>
      <c r="L569" s="25" t="str">
        <f t="shared" si="41"/>
        <v>060</v>
      </c>
      <c r="M569" s="26">
        <v>0</v>
      </c>
      <c r="N569" s="25">
        <v>12</v>
      </c>
      <c r="O569" s="25">
        <v>5</v>
      </c>
      <c r="P569" s="9" t="s">
        <v>2310</v>
      </c>
      <c r="Q569" s="60" t="s">
        <v>2359</v>
      </c>
      <c r="R569" s="9" t="str">
        <f t="shared" si="42"/>
        <v>0693</v>
      </c>
      <c r="S569" s="9" t="s">
        <v>2989</v>
      </c>
      <c r="T569" s="1">
        <f>I569-I566</f>
        <v>21</v>
      </c>
      <c r="U569" s="1">
        <f>I567-I565</f>
        <v>131</v>
      </c>
      <c r="V569" s="1">
        <f>T569/U569</f>
        <v>0.16030534351145037</v>
      </c>
      <c r="W569" s="9"/>
      <c r="X569" s="9"/>
    </row>
    <row r="570" spans="1:24" x14ac:dyDescent="0.25">
      <c r="A570" s="9" t="s">
        <v>2990</v>
      </c>
      <c r="B570" s="9" t="str">
        <f t="shared" si="40"/>
        <v>20190604</v>
      </c>
      <c r="C570" s="9" t="s">
        <v>872</v>
      </c>
      <c r="D570" s="9" t="s">
        <v>2258</v>
      </c>
      <c r="E570" s="9" t="s">
        <v>23</v>
      </c>
      <c r="F570" s="9" t="s">
        <v>24</v>
      </c>
      <c r="G570" s="9" t="s">
        <v>25</v>
      </c>
      <c r="H570" s="9" t="s">
        <v>26</v>
      </c>
      <c r="I570" s="9">
        <v>0</v>
      </c>
      <c r="J570" s="24">
        <v>0</v>
      </c>
      <c r="K570" s="25" t="str">
        <f>IF(F570="NA","0000",IF(F570="A04","0200",IF(F570="A03","0500",IF(F570="A02","0700",IF(F570="A01","1000",ERROR)))))</f>
        <v>0000</v>
      </c>
      <c r="L570" s="25" t="str">
        <f t="shared" si="41"/>
        <v>000</v>
      </c>
      <c r="M570" s="26">
        <v>0</v>
      </c>
      <c r="N570" s="25">
        <v>13</v>
      </c>
      <c r="O570" s="25">
        <v>1</v>
      </c>
      <c r="P570" s="9" t="s">
        <v>2259</v>
      </c>
      <c r="Q570" s="60" t="s">
        <v>2259</v>
      </c>
      <c r="R570" s="9" t="str">
        <f t="shared" si="42"/>
        <v>0694</v>
      </c>
      <c r="S570" s="9" t="s">
        <v>2991</v>
      </c>
      <c r="T570" s="1"/>
      <c r="U570" s="1"/>
      <c r="V570" s="1"/>
      <c r="W570" s="9"/>
      <c r="X570" s="9"/>
    </row>
    <row r="571" spans="1:24" x14ac:dyDescent="0.25">
      <c r="A571" s="9" t="s">
        <v>2992</v>
      </c>
      <c r="B571" s="9" t="str">
        <f t="shared" si="40"/>
        <v>20190604</v>
      </c>
      <c r="C571" s="9" t="s">
        <v>872</v>
      </c>
      <c r="D571" s="9" t="s">
        <v>2258</v>
      </c>
      <c r="E571" s="9" t="s">
        <v>459</v>
      </c>
      <c r="F571" s="9" t="s">
        <v>24</v>
      </c>
      <c r="G571" s="9" t="s">
        <v>25</v>
      </c>
      <c r="H571" s="9" t="s">
        <v>26</v>
      </c>
      <c r="I571" s="9">
        <v>1</v>
      </c>
      <c r="J571" s="24">
        <v>0</v>
      </c>
      <c r="K571" s="25" t="str">
        <f>IF(F571="NA","0000",IF(F571="A04","0200",IF(F571="A03","0500",IF(F571="A02","0700",IF(F571="A01","1000",ERROR)))))</f>
        <v>0000</v>
      </c>
      <c r="L571" s="25" t="str">
        <f t="shared" si="41"/>
        <v>000</v>
      </c>
      <c r="M571" s="26">
        <v>0</v>
      </c>
      <c r="N571" s="25">
        <v>13</v>
      </c>
      <c r="O571" s="25">
        <v>1</v>
      </c>
      <c r="P571" s="9" t="s">
        <v>2259</v>
      </c>
      <c r="Q571" s="60" t="s">
        <v>2259</v>
      </c>
      <c r="R571" s="9" t="str">
        <f t="shared" si="42"/>
        <v>0696</v>
      </c>
      <c r="S571" s="9" t="s">
        <v>2993</v>
      </c>
      <c r="T571" s="1"/>
      <c r="U571" s="1"/>
      <c r="V571" s="1"/>
      <c r="W571" s="9"/>
      <c r="X571" s="9"/>
    </row>
    <row r="572" spans="1:24" x14ac:dyDescent="0.25">
      <c r="A572" s="9" t="s">
        <v>2994</v>
      </c>
      <c r="B572" s="9" t="str">
        <f t="shared" si="40"/>
        <v>20190604</v>
      </c>
      <c r="C572" s="9" t="s">
        <v>872</v>
      </c>
      <c r="D572" s="9" t="s">
        <v>2258</v>
      </c>
      <c r="E572" s="9" t="s">
        <v>23</v>
      </c>
      <c r="F572" s="9" t="s">
        <v>32</v>
      </c>
      <c r="G572" s="9" t="s">
        <v>33</v>
      </c>
      <c r="H572" s="9" t="s">
        <v>26</v>
      </c>
      <c r="I572" s="9">
        <v>104</v>
      </c>
      <c r="J572" s="24">
        <v>60</v>
      </c>
      <c r="K572" s="25" t="str">
        <f>IF(F572="NA","0000",IF(F572="A04","0200",IF(F572="A03","0500",IF(F572="A02","0700",IF(F572="A01","1000",ERROR)))))</f>
        <v>0200</v>
      </c>
      <c r="L572" s="25" t="str">
        <f t="shared" si="41"/>
        <v>060</v>
      </c>
      <c r="M572" s="26">
        <v>0</v>
      </c>
      <c r="N572" s="25">
        <v>13</v>
      </c>
      <c r="O572" s="25">
        <v>1</v>
      </c>
      <c r="P572" s="9" t="s">
        <v>2259</v>
      </c>
      <c r="Q572" s="60" t="s">
        <v>2259</v>
      </c>
      <c r="R572" s="9" t="str">
        <f t="shared" si="42"/>
        <v>0698</v>
      </c>
      <c r="S572" s="9" t="s">
        <v>2995</v>
      </c>
      <c r="T572" s="1"/>
      <c r="U572" s="1"/>
      <c r="V572" s="1"/>
      <c r="W572" s="9"/>
      <c r="X572" s="9"/>
    </row>
    <row r="573" spans="1:24" x14ac:dyDescent="0.25">
      <c r="A573" s="9" t="s">
        <v>2996</v>
      </c>
      <c r="B573" s="9" t="str">
        <f t="shared" si="40"/>
        <v>20190604</v>
      </c>
      <c r="C573" s="9" t="s">
        <v>872</v>
      </c>
      <c r="D573" s="9" t="s">
        <v>2258</v>
      </c>
      <c r="E573" s="9" t="s">
        <v>23</v>
      </c>
      <c r="F573" s="9" t="s">
        <v>32</v>
      </c>
      <c r="G573" s="9" t="s">
        <v>33</v>
      </c>
      <c r="H573" s="9" t="s">
        <v>26</v>
      </c>
      <c r="I573" s="9">
        <v>78</v>
      </c>
      <c r="J573" s="24">
        <v>60</v>
      </c>
      <c r="K573" s="25" t="str">
        <f>IF(F573="NA","0000",IF(F573="A04","0200",IF(F573="A03","0500",IF(F573="A02","0700",IF(F573="A01","1000",ERROR)))))</f>
        <v>0200</v>
      </c>
      <c r="L573" s="25" t="str">
        <f t="shared" si="41"/>
        <v>060</v>
      </c>
      <c r="M573" s="26">
        <v>0</v>
      </c>
      <c r="N573" s="25">
        <v>13</v>
      </c>
      <c r="O573" s="25">
        <v>1</v>
      </c>
      <c r="P573" s="9" t="s">
        <v>2259</v>
      </c>
      <c r="Q573" s="60" t="s">
        <v>2259</v>
      </c>
      <c r="R573" s="9" t="str">
        <f t="shared" si="42"/>
        <v>0700</v>
      </c>
      <c r="S573" s="9" t="s">
        <v>2997</v>
      </c>
      <c r="T573" s="1"/>
      <c r="U573" s="1"/>
      <c r="V573" s="1"/>
      <c r="W573" s="9"/>
      <c r="X573" s="9"/>
    </row>
    <row r="574" spans="1:24" x14ac:dyDescent="0.25">
      <c r="A574" s="9" t="s">
        <v>2998</v>
      </c>
      <c r="B574" s="9" t="str">
        <f t="shared" si="40"/>
        <v>20190604</v>
      </c>
      <c r="C574" s="9" t="s">
        <v>872</v>
      </c>
      <c r="D574" s="9" t="s">
        <v>2258</v>
      </c>
      <c r="E574" s="9" t="s">
        <v>459</v>
      </c>
      <c r="F574" s="9" t="s">
        <v>32</v>
      </c>
      <c r="G574" s="9" t="s">
        <v>33</v>
      </c>
      <c r="H574" s="9" t="s">
        <v>26</v>
      </c>
      <c r="I574" s="9">
        <v>16</v>
      </c>
      <c r="J574" s="24">
        <v>60</v>
      </c>
      <c r="K574" s="25" t="str">
        <f>IF(F574="NA","0000",IF(F574="A04","0200",IF(F574="A03","0500",IF(F574="A02","0700",IF(F574="A01","1000",ERROR)))))</f>
        <v>0200</v>
      </c>
      <c r="L574" s="25" t="str">
        <f t="shared" si="41"/>
        <v>060</v>
      </c>
      <c r="M574" s="26">
        <v>0</v>
      </c>
      <c r="N574" s="25">
        <v>13</v>
      </c>
      <c r="O574" s="25">
        <v>1</v>
      </c>
      <c r="P574" s="9" t="s">
        <v>2259</v>
      </c>
      <c r="Q574" s="60" t="s">
        <v>2259</v>
      </c>
      <c r="R574" s="9" t="str">
        <f t="shared" si="42"/>
        <v>0702</v>
      </c>
      <c r="S574" s="9" t="s">
        <v>2999</v>
      </c>
      <c r="T574" s="1">
        <f>I574-I571</f>
        <v>15</v>
      </c>
      <c r="U574" s="1">
        <f>I572-I570</f>
        <v>104</v>
      </c>
      <c r="V574" s="1">
        <f>T574/U574</f>
        <v>0.14423076923076922</v>
      </c>
      <c r="W574" s="9"/>
      <c r="X574" s="9"/>
    </row>
    <row r="575" spans="1:24" x14ac:dyDescent="0.25">
      <c r="A575" s="9" t="s">
        <v>3000</v>
      </c>
      <c r="B575" s="9" t="str">
        <f t="shared" si="40"/>
        <v>20190604</v>
      </c>
      <c r="C575" s="9" t="s">
        <v>872</v>
      </c>
      <c r="D575" s="9" t="s">
        <v>2258</v>
      </c>
      <c r="E575" s="9" t="s">
        <v>23</v>
      </c>
      <c r="F575" s="9" t="s">
        <v>24</v>
      </c>
      <c r="G575" s="9" t="s">
        <v>25</v>
      </c>
      <c r="H575" s="9" t="s">
        <v>26</v>
      </c>
      <c r="I575" s="9">
        <v>1</v>
      </c>
      <c r="J575" s="24">
        <v>0</v>
      </c>
      <c r="K575" s="25" t="str">
        <f>IF(F575="NA","0000",IF(F575="A04","0200",IF(F575="A03","0500",IF(F575="A02","0700",IF(F575="A01","1000",ERROR)))))</f>
        <v>0000</v>
      </c>
      <c r="L575" s="25" t="str">
        <f t="shared" si="41"/>
        <v>000</v>
      </c>
      <c r="M575" s="26">
        <v>0</v>
      </c>
      <c r="N575" s="25">
        <v>13</v>
      </c>
      <c r="O575" s="25">
        <v>2</v>
      </c>
      <c r="P575" s="9" t="s">
        <v>2259</v>
      </c>
      <c r="Q575" s="60" t="s">
        <v>2259</v>
      </c>
      <c r="R575" s="9" t="str">
        <f t="shared" si="42"/>
        <v>0704</v>
      </c>
      <c r="S575" s="9" t="s">
        <v>3001</v>
      </c>
      <c r="T575" s="1"/>
      <c r="U575" s="1"/>
      <c r="V575" s="1"/>
      <c r="W575" s="9"/>
      <c r="X575" s="9"/>
    </row>
    <row r="576" spans="1:24" x14ac:dyDescent="0.25">
      <c r="A576" s="9" t="s">
        <v>3002</v>
      </c>
      <c r="B576" s="9" t="str">
        <f t="shared" si="40"/>
        <v>20190604</v>
      </c>
      <c r="C576" s="9" t="s">
        <v>872</v>
      </c>
      <c r="D576" s="9" t="s">
        <v>2258</v>
      </c>
      <c r="E576" s="9" t="s">
        <v>459</v>
      </c>
      <c r="F576" s="9" t="s">
        <v>24</v>
      </c>
      <c r="G576" s="9" t="s">
        <v>25</v>
      </c>
      <c r="H576" s="9" t="s">
        <v>26</v>
      </c>
      <c r="I576" s="9">
        <v>0</v>
      </c>
      <c r="J576" s="24">
        <v>0</v>
      </c>
      <c r="K576" s="25" t="str">
        <f>IF(F576="NA","0000",IF(F576="A04","0200",IF(F576="A03","0500",IF(F576="A02","0700",IF(F576="A01","1000",ERROR)))))</f>
        <v>0000</v>
      </c>
      <c r="L576" s="25" t="str">
        <f t="shared" si="41"/>
        <v>000</v>
      </c>
      <c r="M576" s="26">
        <v>0</v>
      </c>
      <c r="N576" s="25">
        <v>13</v>
      </c>
      <c r="O576" s="25">
        <v>2</v>
      </c>
      <c r="P576" s="9" t="s">
        <v>2259</v>
      </c>
      <c r="Q576" s="60" t="s">
        <v>2259</v>
      </c>
      <c r="R576" s="9" t="str">
        <f t="shared" si="42"/>
        <v>0706</v>
      </c>
      <c r="S576" s="9" t="s">
        <v>3003</v>
      </c>
      <c r="T576" s="1"/>
      <c r="U576" s="1"/>
      <c r="V576" s="1"/>
      <c r="W576" s="9"/>
      <c r="X576" s="9"/>
    </row>
    <row r="577" spans="1:24" x14ac:dyDescent="0.25">
      <c r="A577" s="9" t="s">
        <v>3004</v>
      </c>
      <c r="B577" s="9" t="str">
        <f t="shared" si="40"/>
        <v>20190604</v>
      </c>
      <c r="C577" s="9" t="s">
        <v>872</v>
      </c>
      <c r="D577" s="9" t="s">
        <v>2258</v>
      </c>
      <c r="E577" s="9" t="s">
        <v>23</v>
      </c>
      <c r="F577" s="9" t="s">
        <v>32</v>
      </c>
      <c r="G577" s="9" t="s">
        <v>33</v>
      </c>
      <c r="H577" s="9" t="s">
        <v>26</v>
      </c>
      <c r="I577" s="9">
        <v>233</v>
      </c>
      <c r="J577" s="24">
        <v>60</v>
      </c>
      <c r="K577" s="25" t="str">
        <f>IF(F577="NA","0000",IF(F577="A04","0200",IF(F577="A03","0500",IF(F577="A02","0700",IF(F577="A01","1000",ERROR)))))</f>
        <v>0200</v>
      </c>
      <c r="L577" s="25" t="str">
        <f t="shared" si="41"/>
        <v>060</v>
      </c>
      <c r="M577" s="26">
        <v>0</v>
      </c>
      <c r="N577" s="25">
        <v>13</v>
      </c>
      <c r="O577" s="25">
        <v>2</v>
      </c>
      <c r="P577" s="9" t="s">
        <v>2259</v>
      </c>
      <c r="Q577" s="60" t="s">
        <v>2259</v>
      </c>
      <c r="R577" s="9" t="str">
        <f t="shared" si="42"/>
        <v>0708</v>
      </c>
      <c r="S577" s="9" t="s">
        <v>3005</v>
      </c>
      <c r="T577" s="1"/>
      <c r="U577" s="1"/>
      <c r="V577" s="1"/>
      <c r="W577" s="9"/>
      <c r="X577" s="9"/>
    </row>
    <row r="578" spans="1:24" x14ac:dyDescent="0.25">
      <c r="A578" s="9" t="s">
        <v>3006</v>
      </c>
      <c r="B578" s="9" t="str">
        <f t="shared" si="40"/>
        <v>20190604</v>
      </c>
      <c r="C578" s="9" t="s">
        <v>872</v>
      </c>
      <c r="D578" s="9" t="s">
        <v>2258</v>
      </c>
      <c r="E578" s="9" t="s">
        <v>23</v>
      </c>
      <c r="F578" s="9" t="s">
        <v>32</v>
      </c>
      <c r="G578" s="9" t="s">
        <v>33</v>
      </c>
      <c r="H578" s="9" t="s">
        <v>26</v>
      </c>
      <c r="I578" s="9">
        <v>124</v>
      </c>
      <c r="J578" s="24">
        <v>60</v>
      </c>
      <c r="K578" s="25" t="str">
        <f>IF(F578="NA","0000",IF(F578="A04","0200",IF(F578="A03","0500",IF(F578="A02","0700",IF(F578="A01","1000",ERROR)))))</f>
        <v>0200</v>
      </c>
      <c r="L578" s="25" t="str">
        <f t="shared" si="41"/>
        <v>060</v>
      </c>
      <c r="M578" s="26">
        <v>0</v>
      </c>
      <c r="N578" s="25">
        <v>13</v>
      </c>
      <c r="O578" s="25">
        <v>2</v>
      </c>
      <c r="P578" s="9" t="s">
        <v>2259</v>
      </c>
      <c r="Q578" s="60" t="s">
        <v>2259</v>
      </c>
      <c r="R578" s="9" t="str">
        <f t="shared" si="42"/>
        <v>0710</v>
      </c>
      <c r="S578" s="9" t="s">
        <v>3007</v>
      </c>
      <c r="T578" s="1"/>
      <c r="U578" s="1"/>
      <c r="V578" s="1"/>
      <c r="W578" s="9"/>
      <c r="X578" s="9"/>
    </row>
    <row r="579" spans="1:24" x14ac:dyDescent="0.25">
      <c r="A579" s="9" t="s">
        <v>3008</v>
      </c>
      <c r="B579" s="9" t="str">
        <f t="shared" ref="B579:B642" si="43">LEFT(A579,8)</f>
        <v>20190604</v>
      </c>
      <c r="C579" s="9" t="s">
        <v>872</v>
      </c>
      <c r="D579" s="9" t="s">
        <v>2258</v>
      </c>
      <c r="E579" s="9" t="s">
        <v>459</v>
      </c>
      <c r="F579" s="9" t="s">
        <v>32</v>
      </c>
      <c r="G579" s="9" t="s">
        <v>33</v>
      </c>
      <c r="H579" s="9" t="s">
        <v>26</v>
      </c>
      <c r="I579" s="9">
        <v>54</v>
      </c>
      <c r="J579" s="24">
        <v>60</v>
      </c>
      <c r="K579" s="25" t="str">
        <f>IF(F579="NA","0000",IF(F579="A04","0200",IF(F579="A03","0500",IF(F579="A02","0700",IF(F579="A01","1000",ERROR)))))</f>
        <v>0200</v>
      </c>
      <c r="L579" s="25" t="str">
        <f t="shared" si="41"/>
        <v>060</v>
      </c>
      <c r="M579" s="26">
        <v>0</v>
      </c>
      <c r="N579" s="25">
        <v>13</v>
      </c>
      <c r="O579" s="25">
        <v>2</v>
      </c>
      <c r="P579" s="9" t="s">
        <v>2259</v>
      </c>
      <c r="Q579" s="60" t="s">
        <v>2259</v>
      </c>
      <c r="R579" s="9" t="str">
        <f t="shared" si="42"/>
        <v>0712</v>
      </c>
      <c r="S579" s="9" t="s">
        <v>3009</v>
      </c>
      <c r="T579" s="1">
        <f>I579-I576</f>
        <v>54</v>
      </c>
      <c r="U579" s="1">
        <f>I577-I575</f>
        <v>232</v>
      </c>
      <c r="V579" s="1">
        <f>T579/U579</f>
        <v>0.23275862068965517</v>
      </c>
      <c r="W579" s="9"/>
      <c r="X579" s="9"/>
    </row>
    <row r="580" spans="1:24" x14ac:dyDescent="0.25">
      <c r="A580" s="9" t="s">
        <v>3010</v>
      </c>
      <c r="B580" s="9" t="str">
        <f t="shared" si="43"/>
        <v>20190604</v>
      </c>
      <c r="C580" s="9" t="s">
        <v>872</v>
      </c>
      <c r="D580" s="9" t="s">
        <v>2258</v>
      </c>
      <c r="E580" s="9" t="s">
        <v>23</v>
      </c>
      <c r="F580" s="9" t="s">
        <v>24</v>
      </c>
      <c r="G580" s="9" t="s">
        <v>25</v>
      </c>
      <c r="H580" s="9" t="s">
        <v>26</v>
      </c>
      <c r="I580" s="9">
        <v>0</v>
      </c>
      <c r="J580" s="24">
        <v>0</v>
      </c>
      <c r="K580" s="25" t="str">
        <f>IF(F580="NA","0000",IF(F580="A04","0200",IF(F580="A03","0500",IF(F580="A02","0700",IF(F580="A01","1000",ERROR)))))</f>
        <v>0000</v>
      </c>
      <c r="L580" s="25" t="str">
        <f t="shared" si="41"/>
        <v>000</v>
      </c>
      <c r="M580" s="26">
        <v>0</v>
      </c>
      <c r="N580" s="25">
        <v>13</v>
      </c>
      <c r="O580" s="25">
        <v>3</v>
      </c>
      <c r="P580" s="9" t="s">
        <v>2259</v>
      </c>
      <c r="Q580" s="60" t="s">
        <v>2259</v>
      </c>
      <c r="R580" s="9" t="str">
        <f t="shared" si="42"/>
        <v>0714</v>
      </c>
      <c r="S580" s="9" t="s">
        <v>3011</v>
      </c>
      <c r="T580" s="1"/>
      <c r="U580" s="1"/>
      <c r="V580" s="1"/>
      <c r="W580" s="9"/>
      <c r="X580" s="9"/>
    </row>
    <row r="581" spans="1:24" x14ac:dyDescent="0.25">
      <c r="A581" s="9" t="s">
        <v>3012</v>
      </c>
      <c r="B581" s="9" t="str">
        <f t="shared" si="43"/>
        <v>20190604</v>
      </c>
      <c r="C581" s="9" t="s">
        <v>872</v>
      </c>
      <c r="D581" s="9" t="s">
        <v>2258</v>
      </c>
      <c r="E581" s="9" t="s">
        <v>459</v>
      </c>
      <c r="F581" s="9" t="s">
        <v>24</v>
      </c>
      <c r="G581" s="9" t="s">
        <v>25</v>
      </c>
      <c r="H581" s="9" t="s">
        <v>26</v>
      </c>
      <c r="I581" s="9">
        <v>1</v>
      </c>
      <c r="J581" s="24">
        <v>0</v>
      </c>
      <c r="K581" s="25" t="str">
        <f>IF(F581="NA","0000",IF(F581="A04","0200",IF(F581="A03","0500",IF(F581="A02","0700",IF(F581="A01","1000",ERROR)))))</f>
        <v>0000</v>
      </c>
      <c r="L581" s="25" t="str">
        <f t="shared" si="41"/>
        <v>000</v>
      </c>
      <c r="M581" s="26">
        <v>0</v>
      </c>
      <c r="N581" s="25">
        <v>13</v>
      </c>
      <c r="O581" s="25">
        <v>3</v>
      </c>
      <c r="P581" s="9" t="s">
        <v>2259</v>
      </c>
      <c r="Q581" s="60" t="s">
        <v>2259</v>
      </c>
      <c r="R581" s="9" t="str">
        <f t="shared" si="42"/>
        <v>0716</v>
      </c>
      <c r="S581" s="9" t="s">
        <v>3013</v>
      </c>
      <c r="T581" s="1"/>
      <c r="U581" s="1"/>
      <c r="V581" s="1"/>
      <c r="W581" s="9"/>
      <c r="X581" s="9"/>
    </row>
    <row r="582" spans="1:24" x14ac:dyDescent="0.25">
      <c r="A582" s="9" t="s">
        <v>3014</v>
      </c>
      <c r="B582" s="9" t="str">
        <f t="shared" si="43"/>
        <v>20190604</v>
      </c>
      <c r="C582" s="9" t="s">
        <v>872</v>
      </c>
      <c r="D582" s="9" t="s">
        <v>2258</v>
      </c>
      <c r="E582" s="9" t="s">
        <v>23</v>
      </c>
      <c r="F582" s="9" t="s">
        <v>32</v>
      </c>
      <c r="G582" s="9" t="s">
        <v>33</v>
      </c>
      <c r="H582" s="9" t="s">
        <v>26</v>
      </c>
      <c r="I582" s="9">
        <v>77</v>
      </c>
      <c r="J582" s="24">
        <v>60</v>
      </c>
      <c r="K582" s="25" t="str">
        <f>IF(F582="NA","0000",IF(F582="A04","0200",IF(F582="A03","0500",IF(F582="A02","0700",IF(F582="A01","1000",ERROR)))))</f>
        <v>0200</v>
      </c>
      <c r="L582" s="25" t="str">
        <f t="shared" si="41"/>
        <v>060</v>
      </c>
      <c r="M582" s="26">
        <v>0</v>
      </c>
      <c r="N582" s="25">
        <v>13</v>
      </c>
      <c r="O582" s="25">
        <v>3</v>
      </c>
      <c r="P582" s="9" t="s">
        <v>2259</v>
      </c>
      <c r="Q582" s="60" t="s">
        <v>2259</v>
      </c>
      <c r="R582" s="9" t="str">
        <f t="shared" si="42"/>
        <v>0718</v>
      </c>
      <c r="S582" s="9" t="s">
        <v>3015</v>
      </c>
      <c r="T582" s="1"/>
      <c r="U582" s="1"/>
      <c r="V582" s="1"/>
      <c r="W582" s="9"/>
      <c r="X582" s="9"/>
    </row>
    <row r="583" spans="1:24" x14ac:dyDescent="0.25">
      <c r="A583" s="9" t="s">
        <v>3016</v>
      </c>
      <c r="B583" s="9" t="str">
        <f t="shared" si="43"/>
        <v>20190604</v>
      </c>
      <c r="C583" s="9" t="s">
        <v>872</v>
      </c>
      <c r="D583" s="9" t="s">
        <v>2258</v>
      </c>
      <c r="E583" s="9" t="s">
        <v>23</v>
      </c>
      <c r="F583" s="9" t="s">
        <v>32</v>
      </c>
      <c r="G583" s="9" t="s">
        <v>33</v>
      </c>
      <c r="H583" s="9" t="s">
        <v>26</v>
      </c>
      <c r="I583" s="9">
        <v>78</v>
      </c>
      <c r="J583" s="24">
        <v>60</v>
      </c>
      <c r="K583" s="25" t="str">
        <f>IF(F583="NA","0000",IF(F583="A04","0200",IF(F583="A03","0500",IF(F583="A02","0700",IF(F583="A01","1000",ERROR)))))</f>
        <v>0200</v>
      </c>
      <c r="L583" s="25" t="str">
        <f t="shared" si="41"/>
        <v>060</v>
      </c>
      <c r="M583" s="26">
        <v>0</v>
      </c>
      <c r="N583" s="25">
        <v>13</v>
      </c>
      <c r="O583" s="25">
        <v>3</v>
      </c>
      <c r="P583" s="9" t="s">
        <v>2259</v>
      </c>
      <c r="Q583" s="60" t="s">
        <v>2259</v>
      </c>
      <c r="R583" s="9" t="str">
        <f t="shared" si="42"/>
        <v>0720</v>
      </c>
      <c r="S583" s="9" t="s">
        <v>3017</v>
      </c>
      <c r="T583" s="1"/>
      <c r="U583" s="1"/>
      <c r="V583" s="1"/>
      <c r="W583" s="9"/>
      <c r="X583" s="9"/>
    </row>
    <row r="584" spans="1:24" x14ac:dyDescent="0.25">
      <c r="A584" s="9" t="s">
        <v>3018</v>
      </c>
      <c r="B584" s="9" t="str">
        <f t="shared" si="43"/>
        <v>20190604</v>
      </c>
      <c r="C584" s="9" t="s">
        <v>872</v>
      </c>
      <c r="D584" s="9" t="s">
        <v>2258</v>
      </c>
      <c r="E584" s="9" t="s">
        <v>459</v>
      </c>
      <c r="F584" s="9" t="s">
        <v>32</v>
      </c>
      <c r="G584" s="9" t="s">
        <v>33</v>
      </c>
      <c r="H584" s="9" t="s">
        <v>26</v>
      </c>
      <c r="I584" s="9">
        <v>6</v>
      </c>
      <c r="J584" s="24">
        <v>60</v>
      </c>
      <c r="K584" s="25" t="str">
        <f>IF(F584="NA","0000",IF(F584="A04","0200",IF(F584="A03","0500",IF(F584="A02","0700",IF(F584="A01","1000",ERROR)))))</f>
        <v>0200</v>
      </c>
      <c r="L584" s="25" t="str">
        <f t="shared" si="41"/>
        <v>060</v>
      </c>
      <c r="M584" s="26">
        <v>0</v>
      </c>
      <c r="N584" s="25">
        <v>13</v>
      </c>
      <c r="O584" s="25">
        <v>3</v>
      </c>
      <c r="P584" s="9" t="s">
        <v>2259</v>
      </c>
      <c r="Q584" s="60" t="s">
        <v>2259</v>
      </c>
      <c r="R584" s="9" t="str">
        <f t="shared" si="42"/>
        <v>0722</v>
      </c>
      <c r="S584" s="9" t="s">
        <v>3019</v>
      </c>
      <c r="T584" s="1">
        <f>I584-I581</f>
        <v>5</v>
      </c>
      <c r="U584" s="1">
        <f>I582-I580</f>
        <v>77</v>
      </c>
      <c r="V584" s="1">
        <f>T584/U584</f>
        <v>6.4935064935064929E-2</v>
      </c>
      <c r="W584" s="9"/>
      <c r="X584" s="9"/>
    </row>
    <row r="585" spans="1:24" x14ac:dyDescent="0.25">
      <c r="A585" s="9" t="s">
        <v>3020</v>
      </c>
      <c r="B585" s="9" t="str">
        <f t="shared" si="43"/>
        <v>20190604</v>
      </c>
      <c r="C585" s="9" t="s">
        <v>872</v>
      </c>
      <c r="D585" s="9" t="s">
        <v>2258</v>
      </c>
      <c r="E585" s="9" t="s">
        <v>23</v>
      </c>
      <c r="F585" s="9" t="s">
        <v>24</v>
      </c>
      <c r="G585" s="9" t="s">
        <v>25</v>
      </c>
      <c r="H585" s="9" t="s">
        <v>26</v>
      </c>
      <c r="I585" s="9">
        <v>0</v>
      </c>
      <c r="J585" s="24">
        <v>0</v>
      </c>
      <c r="K585" s="25" t="str">
        <f>IF(F585="NA","0000",IF(F585="A04","0200",IF(F585="A03","0500",IF(F585="A02","0700",IF(F585="A01","1000",ERROR)))))</f>
        <v>0000</v>
      </c>
      <c r="L585" s="25" t="str">
        <f t="shared" si="41"/>
        <v>000</v>
      </c>
      <c r="M585" s="26">
        <v>0</v>
      </c>
      <c r="N585" s="25">
        <v>13</v>
      </c>
      <c r="O585" s="25">
        <v>4</v>
      </c>
      <c r="P585" s="9" t="s">
        <v>2259</v>
      </c>
      <c r="Q585" s="60" t="s">
        <v>2259</v>
      </c>
      <c r="R585" s="9" t="str">
        <f t="shared" si="42"/>
        <v>0724</v>
      </c>
      <c r="S585" s="9" t="s">
        <v>3021</v>
      </c>
      <c r="T585" s="1"/>
      <c r="U585" s="1"/>
      <c r="V585" s="1"/>
      <c r="W585" s="9"/>
      <c r="X585" s="9"/>
    </row>
    <row r="586" spans="1:24" x14ac:dyDescent="0.25">
      <c r="A586" s="9" t="s">
        <v>3022</v>
      </c>
      <c r="B586" s="9" t="str">
        <f t="shared" si="43"/>
        <v>20190604</v>
      </c>
      <c r="C586" s="9" t="s">
        <v>872</v>
      </c>
      <c r="D586" s="9" t="s">
        <v>2258</v>
      </c>
      <c r="E586" s="9" t="s">
        <v>459</v>
      </c>
      <c r="F586" s="9" t="s">
        <v>24</v>
      </c>
      <c r="G586" s="9" t="s">
        <v>25</v>
      </c>
      <c r="H586" s="9" t="s">
        <v>26</v>
      </c>
      <c r="I586" s="9">
        <v>1</v>
      </c>
      <c r="J586" s="24">
        <v>0</v>
      </c>
      <c r="K586" s="25" t="str">
        <f>IF(F586="NA","0000",IF(F586="A04","0200",IF(F586="A03","0500",IF(F586="A02","0700",IF(F586="A01","1000",ERROR)))))</f>
        <v>0000</v>
      </c>
      <c r="L586" s="25" t="str">
        <f t="shared" si="41"/>
        <v>000</v>
      </c>
      <c r="M586" s="26">
        <v>0</v>
      </c>
      <c r="N586" s="25">
        <v>13</v>
      </c>
      <c r="O586" s="25">
        <v>4</v>
      </c>
      <c r="P586" s="9" t="s">
        <v>2259</v>
      </c>
      <c r="Q586" s="60" t="s">
        <v>2259</v>
      </c>
      <c r="R586" s="9" t="str">
        <f t="shared" si="42"/>
        <v>0726</v>
      </c>
      <c r="S586" s="9" t="s">
        <v>3023</v>
      </c>
      <c r="T586" s="1"/>
      <c r="U586" s="1"/>
      <c r="V586" s="1"/>
      <c r="W586" s="9"/>
      <c r="X586" s="9"/>
    </row>
    <row r="587" spans="1:24" x14ac:dyDescent="0.25">
      <c r="A587" s="9" t="s">
        <v>3024</v>
      </c>
      <c r="B587" s="9" t="str">
        <f t="shared" si="43"/>
        <v>20190604</v>
      </c>
      <c r="C587" s="9" t="s">
        <v>872</v>
      </c>
      <c r="D587" s="9" t="s">
        <v>2258</v>
      </c>
      <c r="E587" s="9" t="s">
        <v>23</v>
      </c>
      <c r="F587" s="9" t="s">
        <v>32</v>
      </c>
      <c r="G587" s="9" t="s">
        <v>33</v>
      </c>
      <c r="H587" s="9" t="s">
        <v>26</v>
      </c>
      <c r="I587" s="9">
        <v>130</v>
      </c>
      <c r="J587" s="24">
        <v>60</v>
      </c>
      <c r="K587" s="25" t="str">
        <f>IF(F587="NA","0000",IF(F587="A04","0200",IF(F587="A03","0500",IF(F587="A02","0700",IF(F587="A01","1000",ERROR)))))</f>
        <v>0200</v>
      </c>
      <c r="L587" s="25" t="str">
        <f t="shared" si="41"/>
        <v>060</v>
      </c>
      <c r="M587" s="26">
        <v>0</v>
      </c>
      <c r="N587" s="25">
        <v>13</v>
      </c>
      <c r="O587" s="25">
        <v>4</v>
      </c>
      <c r="P587" s="9" t="s">
        <v>2259</v>
      </c>
      <c r="Q587" s="60" t="s">
        <v>2259</v>
      </c>
      <c r="R587" s="9" t="str">
        <f t="shared" si="42"/>
        <v>0728</v>
      </c>
      <c r="S587" s="9" t="s">
        <v>3025</v>
      </c>
      <c r="T587" s="1"/>
      <c r="U587" s="1"/>
      <c r="V587" s="1"/>
      <c r="W587" s="9"/>
      <c r="X587" s="9"/>
    </row>
    <row r="588" spans="1:24" x14ac:dyDescent="0.25">
      <c r="A588" s="9" t="s">
        <v>3026</v>
      </c>
      <c r="B588" s="9" t="str">
        <f t="shared" si="43"/>
        <v>20190604</v>
      </c>
      <c r="C588" s="9" t="s">
        <v>872</v>
      </c>
      <c r="D588" s="9" t="s">
        <v>2258</v>
      </c>
      <c r="E588" s="9" t="s">
        <v>23</v>
      </c>
      <c r="F588" s="9" t="s">
        <v>32</v>
      </c>
      <c r="G588" s="9" t="s">
        <v>33</v>
      </c>
      <c r="H588" s="9" t="s">
        <v>26</v>
      </c>
      <c r="I588" s="9">
        <v>55</v>
      </c>
      <c r="J588" s="24">
        <v>60</v>
      </c>
      <c r="K588" s="25" t="str">
        <f>IF(F588="NA","0000",IF(F588="A04","0200",IF(F588="A03","0500",IF(F588="A02","0700",IF(F588="A01","1000",ERROR)))))</f>
        <v>0200</v>
      </c>
      <c r="L588" s="25" t="str">
        <f t="shared" si="41"/>
        <v>060</v>
      </c>
      <c r="M588" s="26">
        <v>0</v>
      </c>
      <c r="N588" s="25">
        <v>13</v>
      </c>
      <c r="O588" s="25">
        <v>4</v>
      </c>
      <c r="P588" s="9" t="s">
        <v>2259</v>
      </c>
      <c r="Q588" s="60" t="s">
        <v>2259</v>
      </c>
      <c r="R588" s="9" t="str">
        <f t="shared" si="42"/>
        <v>0730</v>
      </c>
      <c r="S588" s="9" t="s">
        <v>3027</v>
      </c>
      <c r="T588" s="1"/>
      <c r="U588" s="1"/>
      <c r="V588" s="1"/>
      <c r="W588" s="9"/>
      <c r="X588" s="9"/>
    </row>
    <row r="589" spans="1:24" x14ac:dyDescent="0.25">
      <c r="A589" s="9" t="s">
        <v>3028</v>
      </c>
      <c r="B589" s="9" t="str">
        <f t="shared" si="43"/>
        <v>20190604</v>
      </c>
      <c r="C589" s="9" t="s">
        <v>872</v>
      </c>
      <c r="D589" s="9" t="s">
        <v>2258</v>
      </c>
      <c r="E589" s="9" t="s">
        <v>459</v>
      </c>
      <c r="F589" s="9" t="s">
        <v>32</v>
      </c>
      <c r="G589" s="9" t="s">
        <v>33</v>
      </c>
      <c r="H589" s="9" t="s">
        <v>26</v>
      </c>
      <c r="I589" s="9">
        <v>25</v>
      </c>
      <c r="J589" s="24">
        <v>60</v>
      </c>
      <c r="K589" s="25" t="str">
        <f>IF(F589="NA","0000",IF(F589="A04","0200",IF(F589="A03","0500",IF(F589="A02","0700",IF(F589="A01","1000",ERROR)))))</f>
        <v>0200</v>
      </c>
      <c r="L589" s="25" t="str">
        <f t="shared" si="41"/>
        <v>060</v>
      </c>
      <c r="M589" s="26">
        <v>0</v>
      </c>
      <c r="N589" s="25">
        <v>13</v>
      </c>
      <c r="O589" s="25">
        <v>4</v>
      </c>
      <c r="P589" s="9" t="s">
        <v>2259</v>
      </c>
      <c r="Q589" s="60" t="s">
        <v>2259</v>
      </c>
      <c r="R589" s="9" t="str">
        <f t="shared" si="42"/>
        <v>0732</v>
      </c>
      <c r="S589" s="9" t="s">
        <v>3029</v>
      </c>
      <c r="T589" s="1">
        <f>I589-I586</f>
        <v>24</v>
      </c>
      <c r="U589" s="1">
        <f>I587-I585</f>
        <v>130</v>
      </c>
      <c r="V589" s="1">
        <f>T589/U589</f>
        <v>0.18461538461538463</v>
      </c>
      <c r="W589" s="9"/>
      <c r="X589" s="9"/>
    </row>
    <row r="590" spans="1:24" x14ac:dyDescent="0.25">
      <c r="A590" s="9" t="s">
        <v>3030</v>
      </c>
      <c r="B590" s="9" t="str">
        <f t="shared" si="43"/>
        <v>20190604</v>
      </c>
      <c r="C590" s="9" t="s">
        <v>872</v>
      </c>
      <c r="D590" s="9" t="s">
        <v>2258</v>
      </c>
      <c r="E590" s="9" t="s">
        <v>23</v>
      </c>
      <c r="F590" s="9" t="s">
        <v>24</v>
      </c>
      <c r="G590" s="9" t="s">
        <v>25</v>
      </c>
      <c r="H590" s="9" t="s">
        <v>26</v>
      </c>
      <c r="I590" s="9">
        <v>1</v>
      </c>
      <c r="J590" s="24">
        <v>0</v>
      </c>
      <c r="K590" s="25" t="str">
        <f>IF(F590="NA","0000",IF(F590="A04","0200",IF(F590="A03","0500",IF(F590="A02","0700",IF(F590="A01","1000",ERROR)))))</f>
        <v>0000</v>
      </c>
      <c r="L590" s="25" t="str">
        <f t="shared" si="41"/>
        <v>000</v>
      </c>
      <c r="M590" s="26">
        <v>0</v>
      </c>
      <c r="N590" s="25">
        <v>13</v>
      </c>
      <c r="O590" s="25">
        <v>5</v>
      </c>
      <c r="P590" s="9" t="s">
        <v>2259</v>
      </c>
      <c r="Q590" s="60" t="s">
        <v>2259</v>
      </c>
      <c r="R590" s="9" t="str">
        <f t="shared" si="42"/>
        <v>0734</v>
      </c>
      <c r="S590" s="9" t="s">
        <v>3031</v>
      </c>
      <c r="T590" s="1"/>
      <c r="U590" s="1"/>
      <c r="V590" s="1"/>
      <c r="W590" s="9"/>
      <c r="X590" s="9"/>
    </row>
    <row r="591" spans="1:24" x14ac:dyDescent="0.25">
      <c r="A591" s="9" t="s">
        <v>3032</v>
      </c>
      <c r="B591" s="9" t="str">
        <f t="shared" si="43"/>
        <v>20190604</v>
      </c>
      <c r="C591" s="9" t="s">
        <v>872</v>
      </c>
      <c r="D591" s="9" t="s">
        <v>2258</v>
      </c>
      <c r="E591" s="9" t="s">
        <v>459</v>
      </c>
      <c r="F591" s="9" t="s">
        <v>24</v>
      </c>
      <c r="G591" s="9" t="s">
        <v>25</v>
      </c>
      <c r="H591" s="9" t="s">
        <v>26</v>
      </c>
      <c r="I591" s="9">
        <v>1</v>
      </c>
      <c r="J591" s="24">
        <v>0</v>
      </c>
      <c r="K591" s="25" t="str">
        <f>IF(F591="NA","0000",IF(F591="A04","0200",IF(F591="A03","0500",IF(F591="A02","0700",IF(F591="A01","1000",ERROR)))))</f>
        <v>0000</v>
      </c>
      <c r="L591" s="25" t="str">
        <f t="shared" si="41"/>
        <v>000</v>
      </c>
      <c r="M591" s="26">
        <v>0</v>
      </c>
      <c r="N591" s="25">
        <v>13</v>
      </c>
      <c r="O591" s="25">
        <v>5</v>
      </c>
      <c r="P591" s="9" t="s">
        <v>2259</v>
      </c>
      <c r="Q591" s="60" t="s">
        <v>2259</v>
      </c>
      <c r="R591" s="9" t="str">
        <f t="shared" si="42"/>
        <v>0736</v>
      </c>
      <c r="S591" s="9" t="s">
        <v>3033</v>
      </c>
      <c r="T591" s="1"/>
      <c r="U591" s="1"/>
      <c r="V591" s="1"/>
      <c r="W591" s="9"/>
      <c r="X591" s="9"/>
    </row>
    <row r="592" spans="1:24" x14ac:dyDescent="0.25">
      <c r="A592" s="9" t="s">
        <v>3034</v>
      </c>
      <c r="B592" s="9" t="str">
        <f t="shared" si="43"/>
        <v>20190604</v>
      </c>
      <c r="C592" s="9" t="s">
        <v>872</v>
      </c>
      <c r="D592" s="9" t="s">
        <v>2258</v>
      </c>
      <c r="E592" s="9" t="s">
        <v>23</v>
      </c>
      <c r="F592" s="9" t="s">
        <v>32</v>
      </c>
      <c r="G592" s="9" t="s">
        <v>33</v>
      </c>
      <c r="H592" s="9" t="s">
        <v>26</v>
      </c>
      <c r="I592" s="9">
        <v>118</v>
      </c>
      <c r="J592" s="24">
        <v>60</v>
      </c>
      <c r="K592" s="25" t="str">
        <f>IF(F592="NA","0000",IF(F592="A04","0200",IF(F592="A03","0500",IF(F592="A02","0700",IF(F592="A01","1000",ERROR)))))</f>
        <v>0200</v>
      </c>
      <c r="L592" s="25" t="str">
        <f t="shared" si="41"/>
        <v>060</v>
      </c>
      <c r="M592" s="26">
        <v>0</v>
      </c>
      <c r="N592" s="25">
        <v>13</v>
      </c>
      <c r="O592" s="25">
        <v>5</v>
      </c>
      <c r="P592" s="9" t="s">
        <v>2259</v>
      </c>
      <c r="Q592" s="60" t="s">
        <v>2259</v>
      </c>
      <c r="R592" s="9" t="str">
        <f t="shared" si="42"/>
        <v>0738</v>
      </c>
      <c r="S592" s="9" t="s">
        <v>3035</v>
      </c>
      <c r="T592" s="1"/>
      <c r="U592" s="1"/>
      <c r="V592" s="1"/>
      <c r="W592" s="9"/>
      <c r="X592" s="9"/>
    </row>
    <row r="593" spans="1:24" x14ac:dyDescent="0.25">
      <c r="A593" s="9" t="s">
        <v>3036</v>
      </c>
      <c r="B593" s="9" t="str">
        <f t="shared" si="43"/>
        <v>20190604</v>
      </c>
      <c r="C593" s="9" t="s">
        <v>872</v>
      </c>
      <c r="D593" s="9" t="s">
        <v>2258</v>
      </c>
      <c r="E593" s="9" t="s">
        <v>23</v>
      </c>
      <c r="F593" s="9" t="s">
        <v>32</v>
      </c>
      <c r="G593" s="9" t="s">
        <v>33</v>
      </c>
      <c r="H593" s="9" t="s">
        <v>26</v>
      </c>
      <c r="I593" s="9">
        <v>88</v>
      </c>
      <c r="J593" s="24">
        <v>60</v>
      </c>
      <c r="K593" s="25" t="str">
        <f>IF(F593="NA","0000",IF(F593="A04","0200",IF(F593="A03","0500",IF(F593="A02","0700",IF(F593="A01","1000",ERROR)))))</f>
        <v>0200</v>
      </c>
      <c r="L593" s="25" t="str">
        <f t="shared" si="41"/>
        <v>060</v>
      </c>
      <c r="M593" s="26">
        <v>0</v>
      </c>
      <c r="N593" s="25">
        <v>13</v>
      </c>
      <c r="O593" s="25">
        <v>5</v>
      </c>
      <c r="P593" s="9" t="s">
        <v>2259</v>
      </c>
      <c r="Q593" s="60" t="s">
        <v>2259</v>
      </c>
      <c r="R593" s="9" t="str">
        <f t="shared" si="42"/>
        <v>0740</v>
      </c>
      <c r="S593" s="9" t="s">
        <v>3037</v>
      </c>
      <c r="T593" s="1"/>
      <c r="U593" s="1"/>
      <c r="V593" s="1"/>
      <c r="W593" s="9"/>
      <c r="X593" s="9"/>
    </row>
    <row r="594" spans="1:24" x14ac:dyDescent="0.25">
      <c r="A594" s="9" t="s">
        <v>3038</v>
      </c>
      <c r="B594" s="9" t="str">
        <f t="shared" si="43"/>
        <v>20190604</v>
      </c>
      <c r="C594" s="9" t="s">
        <v>872</v>
      </c>
      <c r="D594" s="9" t="s">
        <v>2258</v>
      </c>
      <c r="E594" s="9" t="s">
        <v>459</v>
      </c>
      <c r="F594" s="9" t="s">
        <v>32</v>
      </c>
      <c r="G594" s="9" t="s">
        <v>33</v>
      </c>
      <c r="H594" s="9" t="s">
        <v>26</v>
      </c>
      <c r="I594" s="9">
        <v>39</v>
      </c>
      <c r="J594" s="24">
        <v>60</v>
      </c>
      <c r="K594" s="25" t="str">
        <f>IF(F594="NA","0000",IF(F594="A04","0200",IF(F594="A03","0500",IF(F594="A02","0700",IF(F594="A01","1000",ERROR)))))</f>
        <v>0200</v>
      </c>
      <c r="L594" s="25" t="str">
        <f t="shared" si="41"/>
        <v>060</v>
      </c>
      <c r="M594" s="26">
        <v>0</v>
      </c>
      <c r="N594" s="25">
        <v>13</v>
      </c>
      <c r="O594" s="25">
        <v>5</v>
      </c>
      <c r="P594" s="9" t="s">
        <v>2259</v>
      </c>
      <c r="Q594" s="60" t="s">
        <v>2259</v>
      </c>
      <c r="R594" s="9" t="str">
        <f t="shared" si="42"/>
        <v>0742</v>
      </c>
      <c r="S594" s="9" t="s">
        <v>3039</v>
      </c>
      <c r="T594" s="1">
        <f>I594-I591</f>
        <v>38</v>
      </c>
      <c r="U594" s="1">
        <f>I592-I590</f>
        <v>117</v>
      </c>
      <c r="V594" s="1">
        <f>T594/U594</f>
        <v>0.3247863247863248</v>
      </c>
      <c r="W594" s="9"/>
      <c r="X594" s="9"/>
    </row>
    <row r="595" spans="1:24" x14ac:dyDescent="0.25">
      <c r="A595" s="9" t="s">
        <v>3040</v>
      </c>
      <c r="B595" s="9" t="str">
        <f t="shared" si="43"/>
        <v>20190604</v>
      </c>
      <c r="C595" s="9" t="s">
        <v>872</v>
      </c>
      <c r="D595" s="9" t="s">
        <v>2258</v>
      </c>
      <c r="E595" s="9" t="s">
        <v>23</v>
      </c>
      <c r="F595" s="9" t="s">
        <v>24</v>
      </c>
      <c r="G595" s="9" t="s">
        <v>25</v>
      </c>
      <c r="H595" s="9" t="s">
        <v>26</v>
      </c>
      <c r="I595" s="9">
        <v>0</v>
      </c>
      <c r="J595" s="24">
        <v>0</v>
      </c>
      <c r="K595" s="25" t="str">
        <f>IF(F595="NA","0000",IF(F595="A04","0200",IF(F595="A03","0500",IF(F595="A02","0700",IF(F595="A01","1000",ERROR)))))</f>
        <v>0000</v>
      </c>
      <c r="L595" s="25" t="str">
        <f t="shared" si="41"/>
        <v>000</v>
      </c>
      <c r="M595" s="26">
        <v>0</v>
      </c>
      <c r="N595" s="25">
        <v>13</v>
      </c>
      <c r="O595" s="25">
        <v>6</v>
      </c>
      <c r="P595" s="9" t="s">
        <v>2259</v>
      </c>
      <c r="Q595" s="60" t="s">
        <v>2259</v>
      </c>
      <c r="R595" s="9" t="str">
        <f t="shared" si="42"/>
        <v>0744</v>
      </c>
      <c r="S595" s="9" t="s">
        <v>3041</v>
      </c>
      <c r="T595" s="1"/>
      <c r="U595" s="1"/>
      <c r="V595" s="1"/>
      <c r="W595" s="9"/>
      <c r="X595" s="9"/>
    </row>
    <row r="596" spans="1:24" x14ac:dyDescent="0.25">
      <c r="A596" s="9" t="s">
        <v>3042</v>
      </c>
      <c r="B596" s="9" t="str">
        <f t="shared" si="43"/>
        <v>20190604</v>
      </c>
      <c r="C596" s="9" t="s">
        <v>872</v>
      </c>
      <c r="D596" s="9" t="s">
        <v>2258</v>
      </c>
      <c r="E596" s="9" t="s">
        <v>459</v>
      </c>
      <c r="F596" s="9" t="s">
        <v>24</v>
      </c>
      <c r="G596" s="9" t="s">
        <v>25</v>
      </c>
      <c r="H596" s="9" t="s">
        <v>26</v>
      </c>
      <c r="I596" s="9">
        <v>0</v>
      </c>
      <c r="J596" s="24">
        <v>0</v>
      </c>
      <c r="K596" s="25" t="str">
        <f>IF(F596="NA","0000",IF(F596="A04","0200",IF(F596="A03","0500",IF(F596="A02","0700",IF(F596="A01","1000",ERROR)))))</f>
        <v>0000</v>
      </c>
      <c r="L596" s="25" t="str">
        <f t="shared" si="41"/>
        <v>000</v>
      </c>
      <c r="M596" s="26">
        <v>0</v>
      </c>
      <c r="N596" s="25">
        <v>13</v>
      </c>
      <c r="O596" s="25">
        <v>6</v>
      </c>
      <c r="P596" s="9" t="s">
        <v>2259</v>
      </c>
      <c r="Q596" s="60" t="s">
        <v>2259</v>
      </c>
      <c r="R596" s="9" t="str">
        <f t="shared" si="42"/>
        <v>0746</v>
      </c>
      <c r="S596" s="9" t="s">
        <v>3043</v>
      </c>
      <c r="T596" s="1"/>
      <c r="U596" s="1"/>
      <c r="V596" s="1"/>
      <c r="W596" s="9"/>
      <c r="X596" s="9"/>
    </row>
    <row r="597" spans="1:24" x14ac:dyDescent="0.25">
      <c r="A597" s="9" t="s">
        <v>3044</v>
      </c>
      <c r="B597" s="9" t="str">
        <f t="shared" si="43"/>
        <v>20190604</v>
      </c>
      <c r="C597" s="9" t="s">
        <v>872</v>
      </c>
      <c r="D597" s="9" t="s">
        <v>2258</v>
      </c>
      <c r="E597" s="9" t="s">
        <v>23</v>
      </c>
      <c r="F597" s="9" t="s">
        <v>32</v>
      </c>
      <c r="G597" s="9" t="s">
        <v>33</v>
      </c>
      <c r="H597" s="9" t="s">
        <v>26</v>
      </c>
      <c r="I597" s="9">
        <v>39</v>
      </c>
      <c r="J597" s="24">
        <v>60</v>
      </c>
      <c r="K597" s="25" t="str">
        <f>IF(F597="NA","0000",IF(F597="A04","0200",IF(F597="A03","0500",IF(F597="A02","0700",IF(F597="A01","1000",ERROR)))))</f>
        <v>0200</v>
      </c>
      <c r="L597" s="25" t="str">
        <f t="shared" si="41"/>
        <v>060</v>
      </c>
      <c r="M597" s="26">
        <v>0</v>
      </c>
      <c r="N597" s="25">
        <v>13</v>
      </c>
      <c r="O597" s="25">
        <v>6</v>
      </c>
      <c r="P597" s="9" t="s">
        <v>2259</v>
      </c>
      <c r="Q597" s="60" t="s">
        <v>2259</v>
      </c>
      <c r="R597" s="9" t="str">
        <f t="shared" si="42"/>
        <v>0748</v>
      </c>
      <c r="S597" s="9" t="s">
        <v>3045</v>
      </c>
      <c r="T597" s="1"/>
      <c r="U597" s="1"/>
      <c r="V597" s="1"/>
      <c r="W597" s="9"/>
      <c r="X597" s="9"/>
    </row>
    <row r="598" spans="1:24" x14ac:dyDescent="0.25">
      <c r="A598" s="9" t="s">
        <v>3046</v>
      </c>
      <c r="B598" s="9" t="str">
        <f t="shared" si="43"/>
        <v>20190604</v>
      </c>
      <c r="C598" s="9" t="s">
        <v>872</v>
      </c>
      <c r="D598" s="9" t="s">
        <v>2258</v>
      </c>
      <c r="E598" s="9" t="s">
        <v>23</v>
      </c>
      <c r="F598" s="9" t="s">
        <v>32</v>
      </c>
      <c r="G598" s="9" t="s">
        <v>33</v>
      </c>
      <c r="H598" s="9" t="s">
        <v>26</v>
      </c>
      <c r="I598" s="9">
        <v>45</v>
      </c>
      <c r="J598" s="24">
        <v>60</v>
      </c>
      <c r="K598" s="25" t="str">
        <f>IF(F598="NA","0000",IF(F598="A04","0200",IF(F598="A03","0500",IF(F598="A02","0700",IF(F598="A01","1000",ERROR)))))</f>
        <v>0200</v>
      </c>
      <c r="L598" s="25" t="str">
        <f t="shared" si="41"/>
        <v>060</v>
      </c>
      <c r="M598" s="26">
        <v>0</v>
      </c>
      <c r="N598" s="25">
        <v>13</v>
      </c>
      <c r="O598" s="25">
        <v>6</v>
      </c>
      <c r="P598" s="9" t="s">
        <v>2259</v>
      </c>
      <c r="Q598" s="60" t="s">
        <v>2259</v>
      </c>
      <c r="R598" s="9" t="str">
        <f t="shared" si="42"/>
        <v>0750</v>
      </c>
      <c r="S598" s="9" t="s">
        <v>3047</v>
      </c>
      <c r="T598" s="1"/>
      <c r="U598" s="1"/>
      <c r="V598" s="1"/>
      <c r="W598" s="9"/>
      <c r="X598" s="9"/>
    </row>
    <row r="599" spans="1:24" x14ac:dyDescent="0.25">
      <c r="A599" s="9" t="s">
        <v>3048</v>
      </c>
      <c r="B599" s="9" t="str">
        <f t="shared" si="43"/>
        <v>20190604</v>
      </c>
      <c r="C599" s="9" t="s">
        <v>872</v>
      </c>
      <c r="D599" s="9" t="s">
        <v>2258</v>
      </c>
      <c r="E599" s="9" t="s">
        <v>459</v>
      </c>
      <c r="F599" s="9" t="s">
        <v>32</v>
      </c>
      <c r="G599" s="9" t="s">
        <v>33</v>
      </c>
      <c r="H599" s="9" t="s">
        <v>26</v>
      </c>
      <c r="I599" s="9">
        <v>8</v>
      </c>
      <c r="J599" s="24">
        <v>60</v>
      </c>
      <c r="K599" s="25" t="str">
        <f>IF(F599="NA","0000",IF(F599="A04","0200",IF(F599="A03","0500",IF(F599="A02","0700",IF(F599="A01","1000",ERROR)))))</f>
        <v>0200</v>
      </c>
      <c r="L599" s="25" t="str">
        <f t="shared" si="41"/>
        <v>060</v>
      </c>
      <c r="M599" s="26">
        <v>0</v>
      </c>
      <c r="N599" s="25">
        <v>13</v>
      </c>
      <c r="O599" s="25">
        <v>6</v>
      </c>
      <c r="P599" s="9" t="s">
        <v>2259</v>
      </c>
      <c r="Q599" s="60" t="s">
        <v>2259</v>
      </c>
      <c r="R599" s="9" t="str">
        <f t="shared" si="42"/>
        <v>0752</v>
      </c>
      <c r="S599" s="9" t="s">
        <v>3049</v>
      </c>
      <c r="T599" s="1">
        <f>I599-I596</f>
        <v>8</v>
      </c>
      <c r="U599" s="1">
        <f>I597-I595</f>
        <v>39</v>
      </c>
      <c r="V599" s="1">
        <f>T599/U599</f>
        <v>0.20512820512820512</v>
      </c>
      <c r="W599" s="9"/>
      <c r="X599" s="9"/>
    </row>
    <row r="600" spans="1:24" x14ac:dyDescent="0.25">
      <c r="A600" s="9" t="s">
        <v>3050</v>
      </c>
      <c r="B600" s="9" t="str">
        <f t="shared" si="43"/>
        <v>20190604</v>
      </c>
      <c r="C600" s="9" t="s">
        <v>872</v>
      </c>
      <c r="D600" s="9" t="s">
        <v>2258</v>
      </c>
      <c r="E600" s="9" t="s">
        <v>23</v>
      </c>
      <c r="F600" s="9" t="s">
        <v>24</v>
      </c>
      <c r="G600" s="9" t="s">
        <v>25</v>
      </c>
      <c r="H600" s="9" t="s">
        <v>26</v>
      </c>
      <c r="I600" s="9">
        <v>1</v>
      </c>
      <c r="J600" s="24">
        <v>0</v>
      </c>
      <c r="K600" s="25" t="str">
        <f>IF(F600="NA","0000",IF(F600="A04","0200",IF(F600="A03","0500",IF(F600="A02","0700",IF(F600="A01","1000",ERROR)))))</f>
        <v>0000</v>
      </c>
      <c r="L600" s="25" t="str">
        <f t="shared" si="41"/>
        <v>000</v>
      </c>
      <c r="M600" s="26">
        <v>0</v>
      </c>
      <c r="N600" s="25">
        <v>14</v>
      </c>
      <c r="O600" s="25">
        <v>1</v>
      </c>
      <c r="P600" s="9" t="s">
        <v>2310</v>
      </c>
      <c r="Q600" s="60" t="s">
        <v>2359</v>
      </c>
      <c r="R600" s="9" t="str">
        <f t="shared" si="42"/>
        <v>0695</v>
      </c>
      <c r="S600" s="9" t="s">
        <v>3051</v>
      </c>
      <c r="T600" s="1"/>
      <c r="U600" s="1"/>
      <c r="V600" s="1"/>
      <c r="W600" s="9"/>
      <c r="X600" s="9"/>
    </row>
    <row r="601" spans="1:24" x14ac:dyDescent="0.25">
      <c r="A601" s="9" t="s">
        <v>3052</v>
      </c>
      <c r="B601" s="9" t="str">
        <f t="shared" si="43"/>
        <v>20190604</v>
      </c>
      <c r="C601" s="9" t="s">
        <v>872</v>
      </c>
      <c r="D601" s="9" t="s">
        <v>2258</v>
      </c>
      <c r="E601" s="9" t="s">
        <v>459</v>
      </c>
      <c r="F601" s="9" t="s">
        <v>24</v>
      </c>
      <c r="G601" s="9" t="s">
        <v>25</v>
      </c>
      <c r="H601" s="9" t="s">
        <v>26</v>
      </c>
      <c r="I601" s="9">
        <v>1</v>
      </c>
      <c r="J601" s="24">
        <v>0</v>
      </c>
      <c r="K601" s="25" t="str">
        <f>IF(F601="NA","0000",IF(F601="A04","0200",IF(F601="A03","0500",IF(F601="A02","0700",IF(F601="A01","1000",ERROR)))))</f>
        <v>0000</v>
      </c>
      <c r="L601" s="25" t="str">
        <f t="shared" si="41"/>
        <v>000</v>
      </c>
      <c r="M601" s="26">
        <v>0</v>
      </c>
      <c r="N601" s="25">
        <v>14</v>
      </c>
      <c r="O601" s="25">
        <v>1</v>
      </c>
      <c r="P601" s="9" t="s">
        <v>2310</v>
      </c>
      <c r="Q601" s="60" t="s">
        <v>2359</v>
      </c>
      <c r="R601" s="9" t="str">
        <f t="shared" si="42"/>
        <v>0697</v>
      </c>
      <c r="S601" s="9" t="s">
        <v>3053</v>
      </c>
      <c r="T601" s="1"/>
      <c r="U601" s="1"/>
      <c r="V601" s="1"/>
      <c r="W601" s="9"/>
      <c r="X601" s="9"/>
    </row>
    <row r="602" spans="1:24" x14ac:dyDescent="0.25">
      <c r="A602" s="9" t="s">
        <v>3054</v>
      </c>
      <c r="B602" s="9" t="str">
        <f t="shared" si="43"/>
        <v>20190604</v>
      </c>
      <c r="C602" s="9" t="s">
        <v>872</v>
      </c>
      <c r="D602" s="9" t="s">
        <v>2258</v>
      </c>
      <c r="E602" s="9" t="s">
        <v>23</v>
      </c>
      <c r="F602" s="9" t="s">
        <v>32</v>
      </c>
      <c r="G602" s="9" t="s">
        <v>33</v>
      </c>
      <c r="H602" s="9" t="s">
        <v>26</v>
      </c>
      <c r="I602" s="9">
        <v>134</v>
      </c>
      <c r="J602" s="24">
        <v>60</v>
      </c>
      <c r="K602" s="25" t="str">
        <f>IF(F602="NA","0000",IF(F602="A04","0200",IF(F602="A03","0500",IF(F602="A02","0700",IF(F602="A01","1000",ERROR)))))</f>
        <v>0200</v>
      </c>
      <c r="L602" s="25" t="str">
        <f t="shared" si="41"/>
        <v>060</v>
      </c>
      <c r="M602" s="26">
        <v>0</v>
      </c>
      <c r="N602" s="25">
        <v>14</v>
      </c>
      <c r="O602" s="25">
        <v>1</v>
      </c>
      <c r="P602" s="9" t="s">
        <v>2310</v>
      </c>
      <c r="Q602" s="60" t="s">
        <v>2359</v>
      </c>
      <c r="R602" s="9" t="str">
        <f t="shared" si="42"/>
        <v>0699</v>
      </c>
      <c r="S602" s="9" t="s">
        <v>3055</v>
      </c>
      <c r="T602" s="1"/>
      <c r="U602" s="1"/>
      <c r="V602" s="1"/>
      <c r="W602" s="9"/>
      <c r="X602" s="9"/>
    </row>
    <row r="603" spans="1:24" x14ac:dyDescent="0.25">
      <c r="A603" s="9" t="s">
        <v>3056</v>
      </c>
      <c r="B603" s="9" t="str">
        <f t="shared" si="43"/>
        <v>20190604</v>
      </c>
      <c r="C603" s="9" t="s">
        <v>872</v>
      </c>
      <c r="D603" s="9" t="s">
        <v>2258</v>
      </c>
      <c r="E603" s="9" t="s">
        <v>23</v>
      </c>
      <c r="F603" s="9" t="s">
        <v>32</v>
      </c>
      <c r="G603" s="9" t="s">
        <v>33</v>
      </c>
      <c r="H603" s="9" t="s">
        <v>26</v>
      </c>
      <c r="I603" s="9">
        <v>68</v>
      </c>
      <c r="J603" s="24">
        <v>60</v>
      </c>
      <c r="K603" s="25" t="str">
        <f>IF(F603="NA","0000",IF(F603="A04","0200",IF(F603="A03","0500",IF(F603="A02","0700",IF(F603="A01","1000",ERROR)))))</f>
        <v>0200</v>
      </c>
      <c r="L603" s="25" t="str">
        <f t="shared" ref="L603:L666" si="44">IF(J603="NA","000",TEXT(J603,"000"))</f>
        <v>060</v>
      </c>
      <c r="M603" s="26">
        <v>0</v>
      </c>
      <c r="N603" s="25">
        <v>14</v>
      </c>
      <c r="O603" s="25">
        <v>1</v>
      </c>
      <c r="P603" s="9" t="s">
        <v>2310</v>
      </c>
      <c r="Q603" s="60" t="s">
        <v>2359</v>
      </c>
      <c r="R603" s="9" t="str">
        <f t="shared" ref="R603:R645" si="45">CONCATENATE("0",RIGHT(A603,3))</f>
        <v>0701</v>
      </c>
      <c r="S603" s="9" t="s">
        <v>3057</v>
      </c>
      <c r="T603" s="1"/>
      <c r="U603" s="1"/>
      <c r="V603" s="1"/>
      <c r="W603" s="9"/>
      <c r="X603" s="9"/>
    </row>
    <row r="604" spans="1:24" x14ac:dyDescent="0.25">
      <c r="A604" s="9" t="s">
        <v>3058</v>
      </c>
      <c r="B604" s="9" t="str">
        <f t="shared" si="43"/>
        <v>20190604</v>
      </c>
      <c r="C604" s="9" t="s">
        <v>872</v>
      </c>
      <c r="D604" s="9" t="s">
        <v>2258</v>
      </c>
      <c r="E604" s="9" t="s">
        <v>459</v>
      </c>
      <c r="F604" s="9" t="s">
        <v>32</v>
      </c>
      <c r="G604" s="9" t="s">
        <v>33</v>
      </c>
      <c r="H604" s="9" t="s">
        <v>26</v>
      </c>
      <c r="I604" s="9">
        <v>17</v>
      </c>
      <c r="J604" s="24">
        <v>60</v>
      </c>
      <c r="K604" s="25" t="str">
        <f>IF(F604="NA","0000",IF(F604="A04","0200",IF(F604="A03","0500",IF(F604="A02","0700",IF(F604="A01","1000",ERROR)))))</f>
        <v>0200</v>
      </c>
      <c r="L604" s="25" t="str">
        <f t="shared" si="44"/>
        <v>060</v>
      </c>
      <c r="M604" s="26">
        <v>0</v>
      </c>
      <c r="N604" s="25">
        <v>14</v>
      </c>
      <c r="O604" s="25">
        <v>1</v>
      </c>
      <c r="P604" s="9" t="s">
        <v>2310</v>
      </c>
      <c r="Q604" s="60" t="s">
        <v>2359</v>
      </c>
      <c r="R604" s="9" t="str">
        <f t="shared" si="45"/>
        <v>0703</v>
      </c>
      <c r="S604" s="9" t="s">
        <v>3059</v>
      </c>
      <c r="T604" s="1">
        <f>I604-I601</f>
        <v>16</v>
      </c>
      <c r="U604" s="1">
        <f>I602-I600</f>
        <v>133</v>
      </c>
      <c r="V604" s="1">
        <f>T604/U604</f>
        <v>0.12030075187969924</v>
      </c>
      <c r="W604" s="9"/>
      <c r="X604" s="9"/>
    </row>
    <row r="605" spans="1:24" x14ac:dyDescent="0.25">
      <c r="A605" s="9" t="s">
        <v>3060</v>
      </c>
      <c r="B605" s="9" t="str">
        <f t="shared" si="43"/>
        <v>20190604</v>
      </c>
      <c r="C605" s="9" t="s">
        <v>872</v>
      </c>
      <c r="D605" s="9" t="s">
        <v>2258</v>
      </c>
      <c r="E605" s="9" t="s">
        <v>23</v>
      </c>
      <c r="F605" s="9" t="s">
        <v>24</v>
      </c>
      <c r="G605" s="9" t="s">
        <v>25</v>
      </c>
      <c r="H605" s="9" t="s">
        <v>26</v>
      </c>
      <c r="I605" s="9">
        <v>1</v>
      </c>
      <c r="J605" s="24">
        <v>0</v>
      </c>
      <c r="K605" s="25" t="str">
        <f>IF(F605="NA","0000",IF(F605="A04","0200",IF(F605="A03","0500",IF(F605="A02","0700",IF(F605="A01","1000",ERROR)))))</f>
        <v>0000</v>
      </c>
      <c r="L605" s="25" t="str">
        <f t="shared" si="44"/>
        <v>000</v>
      </c>
      <c r="M605" s="26">
        <v>0</v>
      </c>
      <c r="N605" s="25">
        <v>14</v>
      </c>
      <c r="O605" s="25">
        <v>2</v>
      </c>
      <c r="P605" s="9" t="s">
        <v>2310</v>
      </c>
      <c r="Q605" s="60" t="s">
        <v>2359</v>
      </c>
      <c r="R605" s="9" t="str">
        <f t="shared" si="45"/>
        <v>0705</v>
      </c>
      <c r="S605" s="9" t="s">
        <v>3061</v>
      </c>
      <c r="T605" s="1"/>
      <c r="U605" s="1"/>
      <c r="V605" s="1"/>
      <c r="W605" s="9"/>
      <c r="X605" s="9"/>
    </row>
    <row r="606" spans="1:24" x14ac:dyDescent="0.25">
      <c r="A606" s="9" t="s">
        <v>3062</v>
      </c>
      <c r="B606" s="9" t="str">
        <f t="shared" si="43"/>
        <v>20190604</v>
      </c>
      <c r="C606" s="9" t="s">
        <v>872</v>
      </c>
      <c r="D606" s="9" t="s">
        <v>2258</v>
      </c>
      <c r="E606" s="9" t="s">
        <v>459</v>
      </c>
      <c r="F606" s="9" t="s">
        <v>24</v>
      </c>
      <c r="G606" s="9" t="s">
        <v>25</v>
      </c>
      <c r="H606" s="9" t="s">
        <v>26</v>
      </c>
      <c r="I606" s="9">
        <v>0</v>
      </c>
      <c r="J606" s="24">
        <v>0</v>
      </c>
      <c r="K606" s="25" t="str">
        <f>IF(F606="NA","0000",IF(F606="A04","0200",IF(F606="A03","0500",IF(F606="A02","0700",IF(F606="A01","1000",ERROR)))))</f>
        <v>0000</v>
      </c>
      <c r="L606" s="25" t="str">
        <f t="shared" si="44"/>
        <v>000</v>
      </c>
      <c r="M606" s="26">
        <v>0</v>
      </c>
      <c r="N606" s="25">
        <v>14</v>
      </c>
      <c r="O606" s="25">
        <v>2</v>
      </c>
      <c r="P606" s="9" t="s">
        <v>2310</v>
      </c>
      <c r="Q606" s="60" t="s">
        <v>2359</v>
      </c>
      <c r="R606" s="9" t="str">
        <f t="shared" si="45"/>
        <v>0707</v>
      </c>
      <c r="S606" s="9" t="s">
        <v>3063</v>
      </c>
      <c r="T606" s="1"/>
      <c r="U606" s="1"/>
      <c r="V606" s="1"/>
      <c r="W606" s="9"/>
      <c r="X606" s="9"/>
    </row>
    <row r="607" spans="1:24" x14ac:dyDescent="0.25">
      <c r="A607" s="9" t="s">
        <v>3064</v>
      </c>
      <c r="B607" s="9" t="str">
        <f t="shared" si="43"/>
        <v>20190604</v>
      </c>
      <c r="C607" s="9" t="s">
        <v>872</v>
      </c>
      <c r="D607" s="9" t="s">
        <v>2258</v>
      </c>
      <c r="E607" s="9" t="s">
        <v>23</v>
      </c>
      <c r="F607" s="9" t="s">
        <v>32</v>
      </c>
      <c r="G607" s="9" t="s">
        <v>33</v>
      </c>
      <c r="H607" s="9" t="s">
        <v>26</v>
      </c>
      <c r="I607" s="9">
        <v>369</v>
      </c>
      <c r="J607" s="24">
        <v>60</v>
      </c>
      <c r="K607" s="25" t="str">
        <f>IF(F607="NA","0000",IF(F607="A04","0200",IF(F607="A03","0500",IF(F607="A02","0700",IF(F607="A01","1000",ERROR)))))</f>
        <v>0200</v>
      </c>
      <c r="L607" s="25" t="str">
        <f t="shared" si="44"/>
        <v>060</v>
      </c>
      <c r="M607" s="26">
        <v>0</v>
      </c>
      <c r="N607" s="25">
        <v>14</v>
      </c>
      <c r="O607" s="25">
        <v>2</v>
      </c>
      <c r="P607" s="9" t="s">
        <v>2310</v>
      </c>
      <c r="Q607" s="60" t="s">
        <v>2359</v>
      </c>
      <c r="R607" s="9" t="str">
        <f t="shared" si="45"/>
        <v>0709</v>
      </c>
      <c r="S607" s="9" t="s">
        <v>3065</v>
      </c>
      <c r="T607" s="1"/>
      <c r="U607" s="1"/>
      <c r="V607" s="1"/>
      <c r="W607" s="9"/>
      <c r="X607" s="9"/>
    </row>
    <row r="608" spans="1:24" x14ac:dyDescent="0.25">
      <c r="A608" s="9" t="s">
        <v>3066</v>
      </c>
      <c r="B608" s="9" t="str">
        <f t="shared" si="43"/>
        <v>20190604</v>
      </c>
      <c r="C608" s="9" t="s">
        <v>872</v>
      </c>
      <c r="D608" s="9" t="s">
        <v>2258</v>
      </c>
      <c r="E608" s="9" t="s">
        <v>23</v>
      </c>
      <c r="F608" s="9" t="s">
        <v>32</v>
      </c>
      <c r="G608" s="9" t="s">
        <v>33</v>
      </c>
      <c r="H608" s="9" t="s">
        <v>26</v>
      </c>
      <c r="I608" s="9">
        <v>294</v>
      </c>
      <c r="J608" s="24">
        <v>60</v>
      </c>
      <c r="K608" s="25" t="str">
        <f>IF(F608="NA","0000",IF(F608="A04","0200",IF(F608="A03","0500",IF(F608="A02","0700",IF(F608="A01","1000",ERROR)))))</f>
        <v>0200</v>
      </c>
      <c r="L608" s="25" t="str">
        <f t="shared" si="44"/>
        <v>060</v>
      </c>
      <c r="M608" s="26">
        <v>0</v>
      </c>
      <c r="N608" s="25">
        <v>14</v>
      </c>
      <c r="O608" s="25">
        <v>2</v>
      </c>
      <c r="P608" s="9" t="s">
        <v>2310</v>
      </c>
      <c r="Q608" s="60" t="s">
        <v>2359</v>
      </c>
      <c r="R608" s="9" t="str">
        <f t="shared" si="45"/>
        <v>0711</v>
      </c>
      <c r="S608" s="9" t="s">
        <v>3067</v>
      </c>
      <c r="T608" s="1"/>
      <c r="U608" s="1"/>
      <c r="V608" s="1"/>
      <c r="W608" s="9"/>
      <c r="X608" s="9"/>
    </row>
    <row r="609" spans="1:24" x14ac:dyDescent="0.25">
      <c r="A609" s="9" t="s">
        <v>3068</v>
      </c>
      <c r="B609" s="9" t="str">
        <f t="shared" si="43"/>
        <v>20190604</v>
      </c>
      <c r="C609" s="9" t="s">
        <v>872</v>
      </c>
      <c r="D609" s="9" t="s">
        <v>2258</v>
      </c>
      <c r="E609" s="9" t="s">
        <v>459</v>
      </c>
      <c r="F609" s="9" t="s">
        <v>32</v>
      </c>
      <c r="G609" s="9" t="s">
        <v>33</v>
      </c>
      <c r="H609" s="9" t="s">
        <v>26</v>
      </c>
      <c r="I609" s="9">
        <v>75</v>
      </c>
      <c r="J609" s="24">
        <v>60</v>
      </c>
      <c r="K609" s="25" t="str">
        <f>IF(F609="NA","0000",IF(F609="A04","0200",IF(F609="A03","0500",IF(F609="A02","0700",IF(F609="A01","1000",ERROR)))))</f>
        <v>0200</v>
      </c>
      <c r="L609" s="25" t="str">
        <f t="shared" si="44"/>
        <v>060</v>
      </c>
      <c r="M609" s="26">
        <v>0</v>
      </c>
      <c r="N609" s="25">
        <v>14</v>
      </c>
      <c r="O609" s="25">
        <v>2</v>
      </c>
      <c r="P609" s="9" t="s">
        <v>2310</v>
      </c>
      <c r="Q609" s="60" t="s">
        <v>2359</v>
      </c>
      <c r="R609" s="9" t="str">
        <f t="shared" si="45"/>
        <v>0713</v>
      </c>
      <c r="S609" s="9" t="s">
        <v>3069</v>
      </c>
      <c r="T609" s="1">
        <f>I609-I606</f>
        <v>75</v>
      </c>
      <c r="U609" s="1">
        <f>I607-I605</f>
        <v>368</v>
      </c>
      <c r="V609" s="1">
        <f>T609/U609</f>
        <v>0.20380434782608695</v>
      </c>
      <c r="W609" s="9"/>
      <c r="X609" s="9"/>
    </row>
    <row r="610" spans="1:24" x14ac:dyDescent="0.25">
      <c r="A610" s="9" t="s">
        <v>3070</v>
      </c>
      <c r="B610" s="9" t="str">
        <f t="shared" si="43"/>
        <v>20190604</v>
      </c>
      <c r="C610" s="9" t="s">
        <v>872</v>
      </c>
      <c r="D610" s="9" t="s">
        <v>2258</v>
      </c>
      <c r="E610" s="9" t="s">
        <v>23</v>
      </c>
      <c r="F610" s="9" t="s">
        <v>24</v>
      </c>
      <c r="G610" s="9" t="s">
        <v>25</v>
      </c>
      <c r="H610" s="9" t="s">
        <v>26</v>
      </c>
      <c r="I610" s="9">
        <v>1</v>
      </c>
      <c r="J610" s="24">
        <v>0</v>
      </c>
      <c r="K610" s="25" t="str">
        <f>IF(F610="NA","0000",IF(F610="A04","0200",IF(F610="A03","0500",IF(F610="A02","0700",IF(F610="A01","1000",ERROR)))))</f>
        <v>0000</v>
      </c>
      <c r="L610" s="25" t="str">
        <f t="shared" si="44"/>
        <v>000</v>
      </c>
      <c r="M610" s="26">
        <v>0</v>
      </c>
      <c r="N610" s="25">
        <v>14</v>
      </c>
      <c r="O610" s="25">
        <v>3</v>
      </c>
      <c r="P610" s="9" t="s">
        <v>2310</v>
      </c>
      <c r="Q610" s="60" t="s">
        <v>2359</v>
      </c>
      <c r="R610" s="9" t="str">
        <f t="shared" si="45"/>
        <v>0715</v>
      </c>
      <c r="S610" s="9" t="s">
        <v>3071</v>
      </c>
      <c r="T610" s="1"/>
      <c r="U610" s="1"/>
      <c r="V610" s="1"/>
      <c r="W610" s="9"/>
      <c r="X610" s="9"/>
    </row>
    <row r="611" spans="1:24" x14ac:dyDescent="0.25">
      <c r="A611" s="9" t="s">
        <v>3072</v>
      </c>
      <c r="B611" s="9" t="str">
        <f t="shared" si="43"/>
        <v>20190604</v>
      </c>
      <c r="C611" s="9" t="s">
        <v>872</v>
      </c>
      <c r="D611" s="9" t="s">
        <v>2258</v>
      </c>
      <c r="E611" s="9" t="s">
        <v>459</v>
      </c>
      <c r="F611" s="9" t="s">
        <v>24</v>
      </c>
      <c r="G611" s="9" t="s">
        <v>25</v>
      </c>
      <c r="H611" s="9" t="s">
        <v>26</v>
      </c>
      <c r="I611" s="9">
        <v>2</v>
      </c>
      <c r="J611" s="24">
        <v>0</v>
      </c>
      <c r="K611" s="25" t="str">
        <f>IF(F611="NA","0000",IF(F611="A04","0200",IF(F611="A03","0500",IF(F611="A02","0700",IF(F611="A01","1000",ERROR)))))</f>
        <v>0000</v>
      </c>
      <c r="L611" s="25" t="str">
        <f t="shared" si="44"/>
        <v>000</v>
      </c>
      <c r="M611" s="26">
        <v>0</v>
      </c>
      <c r="N611" s="25">
        <v>14</v>
      </c>
      <c r="O611" s="25">
        <v>3</v>
      </c>
      <c r="P611" s="9" t="s">
        <v>2310</v>
      </c>
      <c r="Q611" s="60" t="s">
        <v>2359</v>
      </c>
      <c r="R611" s="9" t="str">
        <f t="shared" si="45"/>
        <v>0717</v>
      </c>
      <c r="S611" s="9" t="s">
        <v>3073</v>
      </c>
      <c r="T611" s="1"/>
      <c r="U611" s="1"/>
      <c r="V611" s="1"/>
      <c r="W611" s="9"/>
      <c r="X611" s="9"/>
    </row>
    <row r="612" spans="1:24" x14ac:dyDescent="0.25">
      <c r="A612" s="9" t="s">
        <v>3074</v>
      </c>
      <c r="B612" s="9" t="str">
        <f t="shared" si="43"/>
        <v>20190604</v>
      </c>
      <c r="C612" s="9" t="s">
        <v>872</v>
      </c>
      <c r="D612" s="9" t="s">
        <v>2258</v>
      </c>
      <c r="E612" s="9" t="s">
        <v>23</v>
      </c>
      <c r="F612" s="9" t="s">
        <v>32</v>
      </c>
      <c r="G612" s="9" t="s">
        <v>33</v>
      </c>
      <c r="H612" s="9" t="s">
        <v>26</v>
      </c>
      <c r="I612" s="9">
        <v>106</v>
      </c>
      <c r="J612" s="24">
        <v>60</v>
      </c>
      <c r="K612" s="25" t="str">
        <f>IF(F612="NA","0000",IF(F612="A04","0200",IF(F612="A03","0500",IF(F612="A02","0700",IF(F612="A01","1000",ERROR)))))</f>
        <v>0200</v>
      </c>
      <c r="L612" s="25" t="str">
        <f t="shared" si="44"/>
        <v>060</v>
      </c>
      <c r="M612" s="26">
        <v>0</v>
      </c>
      <c r="N612" s="25">
        <v>14</v>
      </c>
      <c r="O612" s="25">
        <v>3</v>
      </c>
      <c r="P612" s="9" t="s">
        <v>2310</v>
      </c>
      <c r="Q612" s="60" t="s">
        <v>2359</v>
      </c>
      <c r="R612" s="9" t="str">
        <f t="shared" si="45"/>
        <v>0719</v>
      </c>
      <c r="S612" s="9" t="s">
        <v>3075</v>
      </c>
      <c r="T612" s="1"/>
      <c r="U612" s="1"/>
      <c r="V612" s="1"/>
      <c r="W612" s="9"/>
      <c r="X612" s="9"/>
    </row>
    <row r="613" spans="1:24" x14ac:dyDescent="0.25">
      <c r="A613" s="9" t="s">
        <v>3076</v>
      </c>
      <c r="B613" s="9" t="str">
        <f t="shared" si="43"/>
        <v>20190604</v>
      </c>
      <c r="C613" s="9" t="s">
        <v>872</v>
      </c>
      <c r="D613" s="9" t="s">
        <v>2258</v>
      </c>
      <c r="E613" s="9" t="s">
        <v>23</v>
      </c>
      <c r="F613" s="9" t="s">
        <v>32</v>
      </c>
      <c r="G613" s="9" t="s">
        <v>33</v>
      </c>
      <c r="H613" s="9" t="s">
        <v>26</v>
      </c>
      <c r="I613" s="9">
        <v>120</v>
      </c>
      <c r="J613" s="24">
        <v>60</v>
      </c>
      <c r="K613" s="25" t="str">
        <f>IF(F613="NA","0000",IF(F613="A04","0200",IF(F613="A03","0500",IF(F613="A02","0700",IF(F613="A01","1000",ERROR)))))</f>
        <v>0200</v>
      </c>
      <c r="L613" s="25" t="str">
        <f t="shared" si="44"/>
        <v>060</v>
      </c>
      <c r="M613" s="26">
        <v>0</v>
      </c>
      <c r="N613" s="25">
        <v>14</v>
      </c>
      <c r="O613" s="25">
        <v>3</v>
      </c>
      <c r="P613" s="9" t="s">
        <v>2310</v>
      </c>
      <c r="Q613" s="60" t="s">
        <v>2359</v>
      </c>
      <c r="R613" s="9" t="str">
        <f t="shared" si="45"/>
        <v>0721</v>
      </c>
      <c r="S613" s="9" t="s">
        <v>3077</v>
      </c>
      <c r="T613" s="1"/>
      <c r="U613" s="1"/>
      <c r="V613" s="1"/>
      <c r="W613" s="9"/>
      <c r="X613" s="9"/>
    </row>
    <row r="614" spans="1:24" x14ac:dyDescent="0.25">
      <c r="A614" s="9" t="s">
        <v>3078</v>
      </c>
      <c r="B614" s="9" t="str">
        <f t="shared" si="43"/>
        <v>20190604</v>
      </c>
      <c r="C614" s="9" t="s">
        <v>872</v>
      </c>
      <c r="D614" s="9" t="s">
        <v>2258</v>
      </c>
      <c r="E614" s="9" t="s">
        <v>459</v>
      </c>
      <c r="F614" s="9" t="s">
        <v>32</v>
      </c>
      <c r="G614" s="9" t="s">
        <v>33</v>
      </c>
      <c r="H614" s="9" t="s">
        <v>26</v>
      </c>
      <c r="I614" s="9">
        <v>12</v>
      </c>
      <c r="J614" s="24">
        <v>60</v>
      </c>
      <c r="K614" s="25" t="str">
        <f>IF(F614="NA","0000",IF(F614="A04","0200",IF(F614="A03","0500",IF(F614="A02","0700",IF(F614="A01","1000",ERROR)))))</f>
        <v>0200</v>
      </c>
      <c r="L614" s="25" t="str">
        <f t="shared" si="44"/>
        <v>060</v>
      </c>
      <c r="M614" s="26">
        <v>0</v>
      </c>
      <c r="N614" s="25">
        <v>14</v>
      </c>
      <c r="O614" s="25">
        <v>3</v>
      </c>
      <c r="P614" s="9" t="s">
        <v>2310</v>
      </c>
      <c r="Q614" s="60" t="s">
        <v>2359</v>
      </c>
      <c r="R614" s="9" t="str">
        <f t="shared" si="45"/>
        <v>0723</v>
      </c>
      <c r="S614" s="9" t="s">
        <v>3079</v>
      </c>
      <c r="T614" s="1">
        <f>I614-I611</f>
        <v>10</v>
      </c>
      <c r="U614" s="1">
        <f>I612-I610</f>
        <v>105</v>
      </c>
      <c r="V614" s="1">
        <f>T614/U614</f>
        <v>9.5238095238095233E-2</v>
      </c>
      <c r="W614" s="9"/>
      <c r="X614" s="9"/>
    </row>
    <row r="615" spans="1:24" x14ac:dyDescent="0.25">
      <c r="A615" s="9" t="s">
        <v>3080</v>
      </c>
      <c r="B615" s="9" t="str">
        <f t="shared" si="43"/>
        <v>20190604</v>
      </c>
      <c r="C615" s="9" t="s">
        <v>872</v>
      </c>
      <c r="D615" s="9" t="s">
        <v>2258</v>
      </c>
      <c r="E615" s="9" t="s">
        <v>23</v>
      </c>
      <c r="F615" s="9" t="s">
        <v>24</v>
      </c>
      <c r="G615" s="9" t="s">
        <v>25</v>
      </c>
      <c r="H615" s="9" t="s">
        <v>26</v>
      </c>
      <c r="I615" s="9">
        <v>0</v>
      </c>
      <c r="J615" s="24">
        <v>0</v>
      </c>
      <c r="K615" s="25" t="str">
        <f>IF(F615="NA","0000",IF(F615="A04","0200",IF(F615="A03","0500",IF(F615="A02","0700",IF(F615="A01","1000",ERROR)))))</f>
        <v>0000</v>
      </c>
      <c r="L615" s="25" t="str">
        <f t="shared" si="44"/>
        <v>000</v>
      </c>
      <c r="M615" s="26">
        <v>0</v>
      </c>
      <c r="N615" s="25">
        <v>14</v>
      </c>
      <c r="O615" s="25">
        <v>4</v>
      </c>
      <c r="P615" s="9" t="s">
        <v>2310</v>
      </c>
      <c r="Q615" s="60" t="s">
        <v>2359</v>
      </c>
      <c r="R615" s="9" t="str">
        <f t="shared" si="45"/>
        <v>0725</v>
      </c>
      <c r="S615" s="9" t="s">
        <v>3081</v>
      </c>
      <c r="T615" s="1"/>
      <c r="U615" s="1"/>
      <c r="V615" s="1"/>
      <c r="W615" s="9"/>
      <c r="X615" s="9"/>
    </row>
    <row r="616" spans="1:24" x14ac:dyDescent="0.25">
      <c r="A616" s="9" t="s">
        <v>3082</v>
      </c>
      <c r="B616" s="9" t="str">
        <f t="shared" si="43"/>
        <v>20190604</v>
      </c>
      <c r="C616" s="9" t="s">
        <v>872</v>
      </c>
      <c r="D616" s="9" t="s">
        <v>2258</v>
      </c>
      <c r="E616" s="9" t="s">
        <v>459</v>
      </c>
      <c r="F616" s="9" t="s">
        <v>24</v>
      </c>
      <c r="G616" s="9" t="s">
        <v>25</v>
      </c>
      <c r="H616" s="9" t="s">
        <v>26</v>
      </c>
      <c r="I616" s="9">
        <v>1</v>
      </c>
      <c r="J616" s="24">
        <v>0</v>
      </c>
      <c r="K616" s="25" t="str">
        <f>IF(F616="NA","0000",IF(F616="A04","0200",IF(F616="A03","0500",IF(F616="A02","0700",IF(F616="A01","1000",ERROR)))))</f>
        <v>0000</v>
      </c>
      <c r="L616" s="25" t="str">
        <f t="shared" si="44"/>
        <v>000</v>
      </c>
      <c r="M616" s="26">
        <v>0</v>
      </c>
      <c r="N616" s="25">
        <v>14</v>
      </c>
      <c r="O616" s="25">
        <v>4</v>
      </c>
      <c r="P616" s="9" t="s">
        <v>2310</v>
      </c>
      <c r="Q616" s="60" t="s">
        <v>2359</v>
      </c>
      <c r="R616" s="9" t="str">
        <f t="shared" si="45"/>
        <v>0727</v>
      </c>
      <c r="S616" s="9" t="s">
        <v>3083</v>
      </c>
      <c r="T616" s="1"/>
      <c r="U616" s="1"/>
      <c r="V616" s="1"/>
      <c r="W616" s="9"/>
      <c r="X616" s="9"/>
    </row>
    <row r="617" spans="1:24" x14ac:dyDescent="0.25">
      <c r="A617" s="9" t="s">
        <v>3084</v>
      </c>
      <c r="B617" s="9" t="str">
        <f t="shared" si="43"/>
        <v>20190604</v>
      </c>
      <c r="C617" s="9" t="s">
        <v>872</v>
      </c>
      <c r="D617" s="9" t="s">
        <v>2258</v>
      </c>
      <c r="E617" s="9" t="s">
        <v>23</v>
      </c>
      <c r="F617" s="9" t="s">
        <v>32</v>
      </c>
      <c r="G617" s="9" t="s">
        <v>33</v>
      </c>
      <c r="H617" s="9" t="s">
        <v>26</v>
      </c>
      <c r="I617" s="9">
        <v>254</v>
      </c>
      <c r="J617" s="24">
        <v>60</v>
      </c>
      <c r="K617" s="25" t="str">
        <f>IF(F617="NA","0000",IF(F617="A04","0200",IF(F617="A03","0500",IF(F617="A02","0700",IF(F617="A01","1000",ERROR)))))</f>
        <v>0200</v>
      </c>
      <c r="L617" s="25" t="str">
        <f t="shared" si="44"/>
        <v>060</v>
      </c>
      <c r="M617" s="26">
        <v>0</v>
      </c>
      <c r="N617" s="25">
        <v>14</v>
      </c>
      <c r="O617" s="25">
        <v>4</v>
      </c>
      <c r="P617" s="9" t="s">
        <v>2310</v>
      </c>
      <c r="Q617" s="60" t="s">
        <v>2359</v>
      </c>
      <c r="R617" s="9" t="str">
        <f t="shared" si="45"/>
        <v>0729</v>
      </c>
      <c r="S617" s="9" t="s">
        <v>3085</v>
      </c>
      <c r="T617" s="1"/>
      <c r="U617" s="1"/>
      <c r="V617" s="1"/>
      <c r="W617" s="9"/>
      <c r="X617" s="9"/>
    </row>
    <row r="618" spans="1:24" x14ac:dyDescent="0.25">
      <c r="A618" s="9" t="s">
        <v>3086</v>
      </c>
      <c r="B618" s="9" t="str">
        <f t="shared" si="43"/>
        <v>20190604</v>
      </c>
      <c r="C618" s="9" t="s">
        <v>872</v>
      </c>
      <c r="D618" s="9" t="s">
        <v>2258</v>
      </c>
      <c r="E618" s="9" t="s">
        <v>23</v>
      </c>
      <c r="F618" s="9" t="s">
        <v>32</v>
      </c>
      <c r="G618" s="9" t="s">
        <v>33</v>
      </c>
      <c r="H618" s="9" t="s">
        <v>26</v>
      </c>
      <c r="I618" s="9">
        <v>148</v>
      </c>
      <c r="J618" s="24">
        <v>60</v>
      </c>
      <c r="K618" s="25" t="str">
        <f>IF(F618="NA","0000",IF(F618="A04","0200",IF(F618="A03","0500",IF(F618="A02","0700",IF(F618="A01","1000",ERROR)))))</f>
        <v>0200</v>
      </c>
      <c r="L618" s="25" t="str">
        <f t="shared" si="44"/>
        <v>060</v>
      </c>
      <c r="M618" s="26">
        <v>0</v>
      </c>
      <c r="N618" s="25">
        <v>14</v>
      </c>
      <c r="O618" s="25">
        <v>4</v>
      </c>
      <c r="P618" s="9" t="s">
        <v>2310</v>
      </c>
      <c r="Q618" s="60" t="s">
        <v>2359</v>
      </c>
      <c r="R618" s="9" t="str">
        <f t="shared" si="45"/>
        <v>0731</v>
      </c>
      <c r="S618" s="9" t="s">
        <v>3087</v>
      </c>
      <c r="T618" s="1"/>
      <c r="U618" s="1"/>
      <c r="V618" s="1"/>
      <c r="W618" s="9"/>
      <c r="X618" s="9"/>
    </row>
    <row r="619" spans="1:24" x14ac:dyDescent="0.25">
      <c r="A619" s="9" t="s">
        <v>3088</v>
      </c>
      <c r="B619" s="9" t="str">
        <f t="shared" si="43"/>
        <v>20190604</v>
      </c>
      <c r="C619" s="9" t="s">
        <v>872</v>
      </c>
      <c r="D619" s="9" t="s">
        <v>2258</v>
      </c>
      <c r="E619" s="9" t="s">
        <v>459</v>
      </c>
      <c r="F619" s="9" t="s">
        <v>32</v>
      </c>
      <c r="G619" s="9" t="s">
        <v>33</v>
      </c>
      <c r="H619" s="9" t="s">
        <v>26</v>
      </c>
      <c r="I619" s="9">
        <v>41</v>
      </c>
      <c r="J619" s="24">
        <v>60</v>
      </c>
      <c r="K619" s="25" t="str">
        <f>IF(F619="NA","0000",IF(F619="A04","0200",IF(F619="A03","0500",IF(F619="A02","0700",IF(F619="A01","1000",ERROR)))))</f>
        <v>0200</v>
      </c>
      <c r="L619" s="25" t="str">
        <f t="shared" si="44"/>
        <v>060</v>
      </c>
      <c r="M619" s="26">
        <v>0</v>
      </c>
      <c r="N619" s="25">
        <v>14</v>
      </c>
      <c r="O619" s="25">
        <v>4</v>
      </c>
      <c r="P619" s="9" t="s">
        <v>2310</v>
      </c>
      <c r="Q619" s="60" t="s">
        <v>2359</v>
      </c>
      <c r="R619" s="9" t="str">
        <f t="shared" si="45"/>
        <v>0733</v>
      </c>
      <c r="S619" s="9" t="s">
        <v>3089</v>
      </c>
      <c r="T619" s="1">
        <f>I619-I616</f>
        <v>40</v>
      </c>
      <c r="U619" s="1">
        <f>I617-I615</f>
        <v>254</v>
      </c>
      <c r="V619" s="1">
        <f>T619/U619</f>
        <v>0.15748031496062992</v>
      </c>
      <c r="W619" s="9"/>
      <c r="X619" s="9"/>
    </row>
    <row r="620" spans="1:24" x14ac:dyDescent="0.25">
      <c r="A620" s="9" t="s">
        <v>3090</v>
      </c>
      <c r="B620" s="9" t="str">
        <f t="shared" si="43"/>
        <v>20190604</v>
      </c>
      <c r="C620" s="9" t="s">
        <v>872</v>
      </c>
      <c r="D620" s="9" t="s">
        <v>2258</v>
      </c>
      <c r="E620" s="9" t="s">
        <v>23</v>
      </c>
      <c r="F620" s="9" t="s">
        <v>24</v>
      </c>
      <c r="G620" s="9" t="s">
        <v>25</v>
      </c>
      <c r="H620" s="9" t="s">
        <v>26</v>
      </c>
      <c r="I620" s="9">
        <v>2</v>
      </c>
      <c r="J620" s="24">
        <v>0</v>
      </c>
      <c r="K620" s="25" t="str">
        <f>IF(F620="NA","0000",IF(F620="A04","0200",IF(F620="A03","0500",IF(F620="A02","0700",IF(F620="A01","1000",ERROR)))))</f>
        <v>0000</v>
      </c>
      <c r="L620" s="25" t="str">
        <f t="shared" si="44"/>
        <v>000</v>
      </c>
      <c r="M620" s="26">
        <v>0</v>
      </c>
      <c r="N620" s="25">
        <v>14</v>
      </c>
      <c r="O620" s="25">
        <v>5</v>
      </c>
      <c r="P620" s="9" t="s">
        <v>2310</v>
      </c>
      <c r="Q620" s="60" t="s">
        <v>2359</v>
      </c>
      <c r="R620" s="9" t="str">
        <f t="shared" si="45"/>
        <v>0735</v>
      </c>
      <c r="S620" s="9" t="s">
        <v>3091</v>
      </c>
      <c r="T620" s="1"/>
      <c r="U620" s="1"/>
      <c r="V620" s="1"/>
      <c r="W620" s="9"/>
      <c r="X620" s="9"/>
    </row>
    <row r="621" spans="1:24" x14ac:dyDescent="0.25">
      <c r="A621" s="9" t="s">
        <v>3092</v>
      </c>
      <c r="B621" s="9" t="str">
        <f t="shared" si="43"/>
        <v>20190604</v>
      </c>
      <c r="C621" s="9" t="s">
        <v>872</v>
      </c>
      <c r="D621" s="9" t="s">
        <v>2258</v>
      </c>
      <c r="E621" s="9" t="s">
        <v>459</v>
      </c>
      <c r="F621" s="9" t="s">
        <v>24</v>
      </c>
      <c r="G621" s="9" t="s">
        <v>25</v>
      </c>
      <c r="H621" s="9" t="s">
        <v>26</v>
      </c>
      <c r="I621" s="9">
        <v>1</v>
      </c>
      <c r="J621" s="24">
        <v>0</v>
      </c>
      <c r="K621" s="25" t="str">
        <f>IF(F621="NA","0000",IF(F621="A04","0200",IF(F621="A03","0500",IF(F621="A02","0700",IF(F621="A01","1000",ERROR)))))</f>
        <v>0000</v>
      </c>
      <c r="L621" s="25" t="str">
        <f t="shared" si="44"/>
        <v>000</v>
      </c>
      <c r="M621" s="26">
        <v>0</v>
      </c>
      <c r="N621" s="25">
        <v>14</v>
      </c>
      <c r="O621" s="25">
        <v>5</v>
      </c>
      <c r="P621" s="9" t="s">
        <v>2310</v>
      </c>
      <c r="Q621" s="60" t="s">
        <v>2359</v>
      </c>
      <c r="R621" s="9" t="str">
        <f t="shared" si="45"/>
        <v>0737</v>
      </c>
      <c r="S621" s="9" t="s">
        <v>3093</v>
      </c>
      <c r="T621" s="1"/>
      <c r="U621" s="1"/>
      <c r="V621" s="1"/>
      <c r="W621" s="9"/>
      <c r="X621" s="9"/>
    </row>
    <row r="622" spans="1:24" x14ac:dyDescent="0.25">
      <c r="A622" s="9" t="s">
        <v>3094</v>
      </c>
      <c r="B622" s="9" t="str">
        <f t="shared" si="43"/>
        <v>20190604</v>
      </c>
      <c r="C622" s="9" t="s">
        <v>872</v>
      </c>
      <c r="D622" s="9" t="s">
        <v>2258</v>
      </c>
      <c r="E622" s="9" t="s">
        <v>23</v>
      </c>
      <c r="F622" s="9" t="s">
        <v>32</v>
      </c>
      <c r="G622" s="9" t="s">
        <v>33</v>
      </c>
      <c r="H622" s="9" t="s">
        <v>26</v>
      </c>
      <c r="I622" s="9">
        <v>175</v>
      </c>
      <c r="J622" s="24">
        <v>60</v>
      </c>
      <c r="K622" s="25" t="str">
        <f>IF(F622="NA","0000",IF(F622="A04","0200",IF(F622="A03","0500",IF(F622="A02","0700",IF(F622="A01","1000",ERROR)))))</f>
        <v>0200</v>
      </c>
      <c r="L622" s="25" t="str">
        <f t="shared" si="44"/>
        <v>060</v>
      </c>
      <c r="M622" s="26">
        <v>0</v>
      </c>
      <c r="N622" s="25">
        <v>14</v>
      </c>
      <c r="O622" s="25">
        <v>5</v>
      </c>
      <c r="P622" s="9" t="s">
        <v>2310</v>
      </c>
      <c r="Q622" s="60" t="s">
        <v>2359</v>
      </c>
      <c r="R622" s="9" t="str">
        <f t="shared" si="45"/>
        <v>0739</v>
      </c>
      <c r="S622" s="9" t="s">
        <v>3095</v>
      </c>
      <c r="T622" s="1"/>
      <c r="U622" s="1"/>
      <c r="V622" s="1"/>
      <c r="W622" s="9"/>
      <c r="X622" s="9"/>
    </row>
    <row r="623" spans="1:24" x14ac:dyDescent="0.25">
      <c r="A623" s="9" t="s">
        <v>3096</v>
      </c>
      <c r="B623" s="9" t="str">
        <f t="shared" si="43"/>
        <v>20190604</v>
      </c>
      <c r="C623" s="9" t="s">
        <v>872</v>
      </c>
      <c r="D623" s="9" t="s">
        <v>2258</v>
      </c>
      <c r="E623" s="9" t="s">
        <v>23</v>
      </c>
      <c r="F623" s="9" t="s">
        <v>32</v>
      </c>
      <c r="G623" s="9" t="s">
        <v>33</v>
      </c>
      <c r="H623" s="9" t="s">
        <v>26</v>
      </c>
      <c r="I623" s="9">
        <v>118</v>
      </c>
      <c r="J623" s="24">
        <v>60</v>
      </c>
      <c r="K623" s="25" t="str">
        <f>IF(F623="NA","0000",IF(F623="A04","0200",IF(F623="A03","0500",IF(F623="A02","0700",IF(F623="A01","1000",ERROR)))))</f>
        <v>0200</v>
      </c>
      <c r="L623" s="25" t="str">
        <f t="shared" si="44"/>
        <v>060</v>
      </c>
      <c r="M623" s="26">
        <v>0</v>
      </c>
      <c r="N623" s="25">
        <v>14</v>
      </c>
      <c r="O623" s="25">
        <v>5</v>
      </c>
      <c r="P623" s="9" t="s">
        <v>2310</v>
      </c>
      <c r="Q623" s="60" t="s">
        <v>2359</v>
      </c>
      <c r="R623" s="9" t="str">
        <f t="shared" si="45"/>
        <v>0741</v>
      </c>
      <c r="S623" s="9" t="s">
        <v>3097</v>
      </c>
      <c r="T623" s="1"/>
      <c r="U623" s="1"/>
      <c r="V623" s="1"/>
      <c r="W623" s="9"/>
      <c r="X623" s="9"/>
    </row>
    <row r="624" spans="1:24" x14ac:dyDescent="0.25">
      <c r="A624" s="9" t="s">
        <v>3098</v>
      </c>
      <c r="B624" s="9" t="str">
        <f t="shared" si="43"/>
        <v>20190604</v>
      </c>
      <c r="C624" s="9" t="s">
        <v>872</v>
      </c>
      <c r="D624" s="9" t="s">
        <v>2258</v>
      </c>
      <c r="E624" s="9" t="s">
        <v>459</v>
      </c>
      <c r="F624" s="9" t="s">
        <v>32</v>
      </c>
      <c r="G624" s="9" t="s">
        <v>33</v>
      </c>
      <c r="H624" s="9" t="s">
        <v>26</v>
      </c>
      <c r="I624" s="9">
        <v>48</v>
      </c>
      <c r="J624" s="24">
        <v>60</v>
      </c>
      <c r="K624" s="25" t="str">
        <f>IF(F624="NA","0000",IF(F624="A04","0200",IF(F624="A03","0500",IF(F624="A02","0700",IF(F624="A01","1000",ERROR)))))</f>
        <v>0200</v>
      </c>
      <c r="L624" s="25" t="str">
        <f t="shared" si="44"/>
        <v>060</v>
      </c>
      <c r="M624" s="26">
        <v>0</v>
      </c>
      <c r="N624" s="25">
        <v>14</v>
      </c>
      <c r="O624" s="25">
        <v>5</v>
      </c>
      <c r="P624" s="9" t="s">
        <v>2310</v>
      </c>
      <c r="Q624" s="60" t="s">
        <v>2359</v>
      </c>
      <c r="R624" s="9" t="str">
        <f t="shared" si="45"/>
        <v>0743</v>
      </c>
      <c r="S624" s="9" t="s">
        <v>3099</v>
      </c>
      <c r="T624" s="1">
        <f>I624-I621</f>
        <v>47</v>
      </c>
      <c r="U624" s="1">
        <f>I622-I620</f>
        <v>173</v>
      </c>
      <c r="V624" s="1">
        <f>T624/U624</f>
        <v>0.27167630057803466</v>
      </c>
      <c r="W624" s="9"/>
      <c r="X624" s="9"/>
    </row>
    <row r="625" spans="1:24" x14ac:dyDescent="0.25">
      <c r="A625" s="9" t="s">
        <v>3100</v>
      </c>
      <c r="B625" s="9" t="str">
        <f t="shared" si="43"/>
        <v>20190604</v>
      </c>
      <c r="C625" s="9" t="s">
        <v>872</v>
      </c>
      <c r="D625" s="9" t="s">
        <v>2258</v>
      </c>
      <c r="E625" s="9" t="s">
        <v>23</v>
      </c>
      <c r="F625" s="9" t="s">
        <v>24</v>
      </c>
      <c r="G625" s="9" t="s">
        <v>25</v>
      </c>
      <c r="H625" s="9" t="s">
        <v>26</v>
      </c>
      <c r="I625" s="9">
        <v>1</v>
      </c>
      <c r="J625" s="24">
        <v>0</v>
      </c>
      <c r="K625" s="25" t="str">
        <f>IF(F625="NA","0000",IF(F625="A04","0200",IF(F625="A03","0500",IF(F625="A02","0700",IF(F625="A01","1000",ERROR)))))</f>
        <v>0000</v>
      </c>
      <c r="L625" s="25" t="str">
        <f t="shared" si="44"/>
        <v>000</v>
      </c>
      <c r="M625" s="26">
        <v>0</v>
      </c>
      <c r="N625" s="25">
        <v>14</v>
      </c>
      <c r="O625" s="25">
        <v>6</v>
      </c>
      <c r="P625" s="9" t="s">
        <v>2310</v>
      </c>
      <c r="Q625" s="60" t="s">
        <v>2359</v>
      </c>
      <c r="R625" s="9" t="str">
        <f t="shared" si="45"/>
        <v>0745</v>
      </c>
      <c r="S625" s="9" t="s">
        <v>3101</v>
      </c>
      <c r="T625" s="1"/>
      <c r="U625" s="1"/>
      <c r="V625" s="1"/>
      <c r="W625" s="9"/>
      <c r="X625" s="9"/>
    </row>
    <row r="626" spans="1:24" x14ac:dyDescent="0.25">
      <c r="A626" s="9" t="s">
        <v>3102</v>
      </c>
      <c r="B626" s="9" t="str">
        <f t="shared" si="43"/>
        <v>20190604</v>
      </c>
      <c r="C626" s="9" t="s">
        <v>872</v>
      </c>
      <c r="D626" s="9" t="s">
        <v>2258</v>
      </c>
      <c r="E626" s="9" t="s">
        <v>459</v>
      </c>
      <c r="F626" s="9" t="s">
        <v>24</v>
      </c>
      <c r="G626" s="9" t="s">
        <v>25</v>
      </c>
      <c r="H626" s="9" t="s">
        <v>26</v>
      </c>
      <c r="I626" s="9">
        <v>0</v>
      </c>
      <c r="J626" s="24">
        <v>0</v>
      </c>
      <c r="K626" s="25" t="str">
        <f>IF(F626="NA","0000",IF(F626="A04","0200",IF(F626="A03","0500",IF(F626="A02","0700",IF(F626="A01","1000",ERROR)))))</f>
        <v>0000</v>
      </c>
      <c r="L626" s="25" t="str">
        <f t="shared" si="44"/>
        <v>000</v>
      </c>
      <c r="M626" s="26">
        <v>0</v>
      </c>
      <c r="N626" s="25">
        <v>14</v>
      </c>
      <c r="O626" s="25">
        <v>6</v>
      </c>
      <c r="P626" s="9" t="s">
        <v>2310</v>
      </c>
      <c r="Q626" s="60" t="s">
        <v>2359</v>
      </c>
      <c r="R626" s="9" t="str">
        <f t="shared" si="45"/>
        <v>0747</v>
      </c>
      <c r="S626" s="9" t="s">
        <v>3103</v>
      </c>
      <c r="T626" s="1"/>
      <c r="U626" s="1"/>
      <c r="V626" s="1"/>
      <c r="W626" s="9"/>
      <c r="X626" s="9"/>
    </row>
    <row r="627" spans="1:24" x14ac:dyDescent="0.25">
      <c r="A627" s="9" t="s">
        <v>3104</v>
      </c>
      <c r="B627" s="9" t="str">
        <f t="shared" si="43"/>
        <v>20190604</v>
      </c>
      <c r="C627" s="9" t="s">
        <v>872</v>
      </c>
      <c r="D627" s="9" t="s">
        <v>2258</v>
      </c>
      <c r="E627" s="9" t="s">
        <v>23</v>
      </c>
      <c r="F627" s="9" t="s">
        <v>32</v>
      </c>
      <c r="G627" s="9" t="s">
        <v>33</v>
      </c>
      <c r="H627" s="9" t="s">
        <v>26</v>
      </c>
      <c r="I627" s="9">
        <v>77</v>
      </c>
      <c r="J627" s="24">
        <v>60</v>
      </c>
      <c r="K627" s="25" t="str">
        <f>IF(F627="NA","0000",IF(F627="A04","0200",IF(F627="A03","0500",IF(F627="A02","0700",IF(F627="A01","1000",ERROR)))))</f>
        <v>0200</v>
      </c>
      <c r="L627" s="25" t="str">
        <f t="shared" si="44"/>
        <v>060</v>
      </c>
      <c r="M627" s="26">
        <v>0</v>
      </c>
      <c r="N627" s="25">
        <v>14</v>
      </c>
      <c r="O627" s="25">
        <v>6</v>
      </c>
      <c r="P627" s="9" t="s">
        <v>2310</v>
      </c>
      <c r="Q627" s="60" t="s">
        <v>2359</v>
      </c>
      <c r="R627" s="9" t="str">
        <f t="shared" si="45"/>
        <v>0749</v>
      </c>
      <c r="S627" s="9" t="s">
        <v>3105</v>
      </c>
      <c r="T627" s="1"/>
      <c r="U627" s="1"/>
      <c r="V627" s="1"/>
      <c r="W627" s="9"/>
      <c r="X627" s="9"/>
    </row>
    <row r="628" spans="1:24" x14ac:dyDescent="0.25">
      <c r="A628" s="9" t="s">
        <v>3106</v>
      </c>
      <c r="B628" s="9" t="str">
        <f t="shared" si="43"/>
        <v>20190604</v>
      </c>
      <c r="C628" s="9" t="s">
        <v>872</v>
      </c>
      <c r="D628" s="9" t="s">
        <v>2258</v>
      </c>
      <c r="E628" s="9" t="s">
        <v>23</v>
      </c>
      <c r="F628" s="9" t="s">
        <v>32</v>
      </c>
      <c r="G628" s="9" t="s">
        <v>33</v>
      </c>
      <c r="H628" s="9" t="s">
        <v>26</v>
      </c>
      <c r="I628" s="9">
        <v>74</v>
      </c>
      <c r="J628" s="24">
        <v>60</v>
      </c>
      <c r="K628" s="25" t="str">
        <f>IF(F628="NA","0000",IF(F628="A04","0200",IF(F628="A03","0500",IF(F628="A02","0700",IF(F628="A01","1000",ERROR)))))</f>
        <v>0200</v>
      </c>
      <c r="L628" s="25" t="str">
        <f t="shared" si="44"/>
        <v>060</v>
      </c>
      <c r="M628" s="26">
        <v>0</v>
      </c>
      <c r="N628" s="25">
        <v>14</v>
      </c>
      <c r="O628" s="25">
        <v>6</v>
      </c>
      <c r="P628" s="9" t="s">
        <v>2310</v>
      </c>
      <c r="Q628" s="60" t="s">
        <v>2359</v>
      </c>
      <c r="R628" s="9" t="str">
        <f t="shared" si="45"/>
        <v>0751</v>
      </c>
      <c r="S628" s="9" t="s">
        <v>3107</v>
      </c>
      <c r="T628" s="1"/>
      <c r="U628" s="1"/>
      <c r="V628" s="1"/>
      <c r="W628" s="9"/>
      <c r="X628" s="9"/>
    </row>
    <row r="629" spans="1:24" x14ac:dyDescent="0.25">
      <c r="A629" s="9" t="s">
        <v>3108</v>
      </c>
      <c r="B629" s="9" t="str">
        <f t="shared" si="43"/>
        <v>20190604</v>
      </c>
      <c r="C629" s="9" t="s">
        <v>872</v>
      </c>
      <c r="D629" s="9" t="s">
        <v>2258</v>
      </c>
      <c r="E629" s="9" t="s">
        <v>459</v>
      </c>
      <c r="F629" s="9" t="s">
        <v>32</v>
      </c>
      <c r="G629" s="9" t="s">
        <v>33</v>
      </c>
      <c r="H629" s="9" t="s">
        <v>26</v>
      </c>
      <c r="I629" s="9">
        <v>2</v>
      </c>
      <c r="J629" s="24">
        <v>60</v>
      </c>
      <c r="K629" s="25" t="str">
        <f>IF(F629="NA","0000",IF(F629="A04","0200",IF(F629="A03","0500",IF(F629="A02","0700",IF(F629="A01","1000",ERROR)))))</f>
        <v>0200</v>
      </c>
      <c r="L629" s="25" t="str">
        <f t="shared" si="44"/>
        <v>060</v>
      </c>
      <c r="M629" s="26">
        <v>0</v>
      </c>
      <c r="N629" s="25">
        <v>14</v>
      </c>
      <c r="O629" s="25">
        <v>6</v>
      </c>
      <c r="P629" s="9" t="s">
        <v>2310</v>
      </c>
      <c r="Q629" s="60" t="s">
        <v>2359</v>
      </c>
      <c r="R629" s="9" t="str">
        <f t="shared" si="45"/>
        <v>0753</v>
      </c>
      <c r="S629" s="9" t="s">
        <v>3109</v>
      </c>
      <c r="T629" s="1">
        <f>I629-I626</f>
        <v>2</v>
      </c>
      <c r="U629" s="1">
        <f>I627-I625</f>
        <v>76</v>
      </c>
      <c r="V629" s="1">
        <f>T629/U629</f>
        <v>2.6315789473684209E-2</v>
      </c>
      <c r="W629" s="9"/>
      <c r="X629" s="9"/>
    </row>
    <row r="630" spans="1:24" x14ac:dyDescent="0.25">
      <c r="A630" s="9" t="s">
        <v>3110</v>
      </c>
      <c r="B630" s="9" t="str">
        <f t="shared" si="43"/>
        <v>20190612</v>
      </c>
      <c r="C630" s="9" t="s">
        <v>872</v>
      </c>
      <c r="D630" s="9" t="s">
        <v>2258</v>
      </c>
      <c r="E630" s="9" t="s">
        <v>23</v>
      </c>
      <c r="F630" s="9" t="s">
        <v>24</v>
      </c>
      <c r="G630" s="9" t="s">
        <v>25</v>
      </c>
      <c r="H630" s="9" t="s">
        <v>26</v>
      </c>
      <c r="I630" s="9">
        <v>0</v>
      </c>
      <c r="J630" s="24">
        <v>0</v>
      </c>
      <c r="K630" s="25" t="str">
        <f>IF(F630="NA","0000",IF(F630="A04","0200",IF(F630="A03","0500",IF(F630="A02","0700",IF(F630="A01","1000",ERROR)))))</f>
        <v>0000</v>
      </c>
      <c r="L630" s="25" t="str">
        <f t="shared" si="44"/>
        <v>000</v>
      </c>
      <c r="M630" s="26">
        <v>0</v>
      </c>
      <c r="N630" s="25">
        <v>15</v>
      </c>
      <c r="O630" s="25">
        <v>2</v>
      </c>
      <c r="P630" s="9" t="s">
        <v>2259</v>
      </c>
      <c r="Q630" s="60" t="s">
        <v>2259</v>
      </c>
      <c r="R630" s="9" t="str">
        <f t="shared" si="45"/>
        <v>0959</v>
      </c>
      <c r="S630" s="9" t="s">
        <v>3111</v>
      </c>
      <c r="T630" s="1"/>
      <c r="U630" s="1"/>
      <c r="V630" s="1"/>
      <c r="W630" s="9"/>
      <c r="X630" s="9"/>
    </row>
    <row r="631" spans="1:24" x14ac:dyDescent="0.25">
      <c r="A631" s="9" t="s">
        <v>3112</v>
      </c>
      <c r="B631" s="9" t="str">
        <f t="shared" si="43"/>
        <v>20190612</v>
      </c>
      <c r="C631" s="9" t="s">
        <v>872</v>
      </c>
      <c r="D631" s="9" t="s">
        <v>2258</v>
      </c>
      <c r="E631" s="9" t="s">
        <v>29</v>
      </c>
      <c r="F631" s="9" t="s">
        <v>24</v>
      </c>
      <c r="G631" s="9" t="s">
        <v>25</v>
      </c>
      <c r="H631" s="9" t="s">
        <v>26</v>
      </c>
      <c r="I631" s="9">
        <v>0</v>
      </c>
      <c r="J631" s="24">
        <v>0</v>
      </c>
      <c r="K631" s="25" t="str">
        <f>IF(F631="NA","0000",IF(F631="A04","0200",IF(F631="A03","0500",IF(F631="A02","0700",IF(F631="A01","1000",ERROR)))))</f>
        <v>0000</v>
      </c>
      <c r="L631" s="25" t="str">
        <f t="shared" si="44"/>
        <v>000</v>
      </c>
      <c r="M631" s="26">
        <v>0</v>
      </c>
      <c r="N631" s="25">
        <v>15</v>
      </c>
      <c r="O631" s="25">
        <v>2</v>
      </c>
      <c r="P631" s="9" t="s">
        <v>2259</v>
      </c>
      <c r="Q631" s="60" t="s">
        <v>2259</v>
      </c>
      <c r="R631" s="9" t="str">
        <f t="shared" si="45"/>
        <v>0961</v>
      </c>
      <c r="S631" s="9" t="s">
        <v>3113</v>
      </c>
      <c r="T631" s="1"/>
      <c r="U631" s="1"/>
      <c r="V631" s="1"/>
      <c r="W631" s="9"/>
      <c r="X631" s="9"/>
    </row>
    <row r="632" spans="1:24" x14ac:dyDescent="0.25">
      <c r="A632" s="9" t="s">
        <v>3114</v>
      </c>
      <c r="B632" s="9" t="str">
        <f t="shared" si="43"/>
        <v>20190612</v>
      </c>
      <c r="C632" s="9" t="s">
        <v>872</v>
      </c>
      <c r="D632" s="9" t="s">
        <v>2258</v>
      </c>
      <c r="E632" s="9" t="s">
        <v>23</v>
      </c>
      <c r="F632" s="9" t="s">
        <v>277</v>
      </c>
      <c r="G632" s="9" t="s">
        <v>33</v>
      </c>
      <c r="H632" s="9" t="s">
        <v>26</v>
      </c>
      <c r="I632" s="9">
        <v>245</v>
      </c>
      <c r="J632" s="24">
        <v>30</v>
      </c>
      <c r="K632" s="25" t="str">
        <f>IF(F632="NA","0000",IF(F632="A04","0200",IF(F632="A03","0500",IF(F632="A02","0700",IF(F632="A01","1000",ERROR)))))</f>
        <v>1000</v>
      </c>
      <c r="L632" s="25" t="str">
        <f t="shared" si="44"/>
        <v>030</v>
      </c>
      <c r="M632" s="26">
        <v>0</v>
      </c>
      <c r="N632" s="25">
        <v>15</v>
      </c>
      <c r="O632" s="25">
        <v>2</v>
      </c>
      <c r="P632" s="9" t="s">
        <v>2259</v>
      </c>
      <c r="Q632" s="60" t="s">
        <v>2259</v>
      </c>
      <c r="R632" s="9" t="str">
        <f t="shared" si="45"/>
        <v>0963</v>
      </c>
      <c r="S632" s="9" t="s">
        <v>3115</v>
      </c>
      <c r="T632" s="1"/>
      <c r="U632" s="1"/>
      <c r="V632" s="1"/>
      <c r="W632" s="9"/>
      <c r="X632" s="9"/>
    </row>
    <row r="633" spans="1:24" x14ac:dyDescent="0.25">
      <c r="A633" s="9" t="s">
        <v>3116</v>
      </c>
      <c r="B633" s="9" t="str">
        <f t="shared" si="43"/>
        <v>20190612</v>
      </c>
      <c r="C633" s="9" t="s">
        <v>872</v>
      </c>
      <c r="D633" s="9" t="s">
        <v>2258</v>
      </c>
      <c r="E633" s="9" t="s">
        <v>23</v>
      </c>
      <c r="F633" s="9" t="s">
        <v>277</v>
      </c>
      <c r="G633" s="9" t="s">
        <v>33</v>
      </c>
      <c r="H633" s="9" t="s">
        <v>26</v>
      </c>
      <c r="I633" s="9">
        <v>113</v>
      </c>
      <c r="J633" s="24">
        <v>30</v>
      </c>
      <c r="K633" s="25" t="str">
        <f>IF(F633="NA","0000",IF(F633="A04","0200",IF(F633="A03","0500",IF(F633="A02","0700",IF(F633="A01","1000",ERROR)))))</f>
        <v>1000</v>
      </c>
      <c r="L633" s="25" t="str">
        <f t="shared" si="44"/>
        <v>030</v>
      </c>
      <c r="M633" s="26">
        <v>0</v>
      </c>
      <c r="N633" s="25">
        <v>15</v>
      </c>
      <c r="O633" s="25">
        <v>2</v>
      </c>
      <c r="P633" s="9" t="s">
        <v>2259</v>
      </c>
      <c r="Q633" s="60" t="s">
        <v>2259</v>
      </c>
      <c r="R633" s="9" t="str">
        <f t="shared" si="45"/>
        <v>0965</v>
      </c>
      <c r="S633" s="9" t="s">
        <v>3117</v>
      </c>
      <c r="T633" s="1"/>
      <c r="U633" s="1"/>
      <c r="V633" s="1"/>
      <c r="W633" s="9"/>
      <c r="X633" s="9"/>
    </row>
    <row r="634" spans="1:24" x14ac:dyDescent="0.25">
      <c r="A634" s="9" t="s">
        <v>3118</v>
      </c>
      <c r="B634" s="9" t="str">
        <f t="shared" si="43"/>
        <v>20190612</v>
      </c>
      <c r="C634" s="9" t="s">
        <v>872</v>
      </c>
      <c r="D634" s="9" t="s">
        <v>2258</v>
      </c>
      <c r="E634" s="9" t="s">
        <v>29</v>
      </c>
      <c r="F634" s="9" t="s">
        <v>277</v>
      </c>
      <c r="G634" s="9" t="s">
        <v>33</v>
      </c>
      <c r="H634" s="9" t="s">
        <v>26</v>
      </c>
      <c r="I634" s="9">
        <v>59</v>
      </c>
      <c r="J634" s="24">
        <v>30</v>
      </c>
      <c r="K634" s="25" t="str">
        <f>IF(F634="NA","0000",IF(F634="A04","0200",IF(F634="A03","0500",IF(F634="A02","0700",IF(F634="A01","1000",ERROR)))))</f>
        <v>1000</v>
      </c>
      <c r="L634" s="25" t="str">
        <f t="shared" si="44"/>
        <v>030</v>
      </c>
      <c r="M634" s="26">
        <v>0</v>
      </c>
      <c r="N634" s="25">
        <v>15</v>
      </c>
      <c r="O634" s="25">
        <v>2</v>
      </c>
      <c r="P634" s="9" t="s">
        <v>2259</v>
      </c>
      <c r="Q634" s="60" t="s">
        <v>2259</v>
      </c>
      <c r="R634" s="9" t="str">
        <f t="shared" si="45"/>
        <v>0967</v>
      </c>
      <c r="S634" s="9" t="s">
        <v>3119</v>
      </c>
      <c r="T634" s="1">
        <f>I634-I631</f>
        <v>59</v>
      </c>
      <c r="U634" s="1">
        <f>I632-I630</f>
        <v>245</v>
      </c>
      <c r="V634" s="1">
        <f>T634/U634</f>
        <v>0.24081632653061225</v>
      </c>
      <c r="W634" s="9"/>
      <c r="X634" s="9"/>
    </row>
    <row r="635" spans="1:24" x14ac:dyDescent="0.25">
      <c r="A635" s="9" t="s">
        <v>3120</v>
      </c>
      <c r="B635" s="9" t="str">
        <f t="shared" si="43"/>
        <v>20190612</v>
      </c>
      <c r="C635" s="9" t="s">
        <v>872</v>
      </c>
      <c r="D635" s="9" t="s">
        <v>2258</v>
      </c>
      <c r="E635" s="9" t="s">
        <v>23</v>
      </c>
      <c r="F635" s="9" t="s">
        <v>24</v>
      </c>
      <c r="G635" s="9" t="s">
        <v>25</v>
      </c>
      <c r="H635" s="9" t="s">
        <v>26</v>
      </c>
      <c r="I635" s="9">
        <v>0</v>
      </c>
      <c r="J635" s="24">
        <v>0</v>
      </c>
      <c r="K635" s="25" t="str">
        <f>IF(F635="NA","0000",IF(F635="A04","0200",IF(F635="A03","0500",IF(F635="A02","0700",IF(F635="A01","1000",ERROR)))))</f>
        <v>0000</v>
      </c>
      <c r="L635" s="25" t="str">
        <f t="shared" si="44"/>
        <v>000</v>
      </c>
      <c r="M635" s="26">
        <v>0</v>
      </c>
      <c r="N635" s="25">
        <v>15</v>
      </c>
      <c r="O635" s="25">
        <v>3</v>
      </c>
      <c r="P635" s="9" t="s">
        <v>2259</v>
      </c>
      <c r="Q635" s="60" t="s">
        <v>2259</v>
      </c>
      <c r="R635" s="9" t="str">
        <f t="shared" si="45"/>
        <v>0979</v>
      </c>
      <c r="S635" s="9" t="s">
        <v>3121</v>
      </c>
      <c r="T635" s="1"/>
      <c r="U635" s="1"/>
      <c r="V635" s="1"/>
      <c r="W635" s="9"/>
      <c r="X635" s="9"/>
    </row>
    <row r="636" spans="1:24" x14ac:dyDescent="0.25">
      <c r="A636" s="9" t="s">
        <v>3122</v>
      </c>
      <c r="B636" s="9" t="str">
        <f t="shared" si="43"/>
        <v>20190612</v>
      </c>
      <c r="C636" s="9" t="s">
        <v>872</v>
      </c>
      <c r="D636" s="9" t="s">
        <v>2258</v>
      </c>
      <c r="E636" s="9" t="s">
        <v>29</v>
      </c>
      <c r="F636" s="9" t="s">
        <v>24</v>
      </c>
      <c r="G636" s="9" t="s">
        <v>25</v>
      </c>
      <c r="H636" s="9" t="s">
        <v>26</v>
      </c>
      <c r="I636" s="9">
        <v>1</v>
      </c>
      <c r="J636" s="24">
        <v>0</v>
      </c>
      <c r="K636" s="25" t="str">
        <f>IF(F636="NA","0000",IF(F636="A04","0200",IF(F636="A03","0500",IF(F636="A02","0700",IF(F636="A01","1000",ERROR)))))</f>
        <v>0000</v>
      </c>
      <c r="L636" s="25" t="str">
        <f t="shared" si="44"/>
        <v>000</v>
      </c>
      <c r="M636" s="26">
        <v>0</v>
      </c>
      <c r="N636" s="25">
        <v>15</v>
      </c>
      <c r="O636" s="25">
        <v>3</v>
      </c>
      <c r="P636" s="9" t="s">
        <v>2259</v>
      </c>
      <c r="Q636" s="60" t="s">
        <v>2259</v>
      </c>
      <c r="R636" s="9" t="str">
        <f t="shared" si="45"/>
        <v>0981</v>
      </c>
      <c r="S636" s="9" t="s">
        <v>3123</v>
      </c>
      <c r="T636" s="1"/>
      <c r="U636" s="1"/>
      <c r="V636" s="1"/>
      <c r="W636" s="9"/>
      <c r="X636" s="9"/>
    </row>
    <row r="637" spans="1:24" x14ac:dyDescent="0.25">
      <c r="A637" s="9" t="s">
        <v>3124</v>
      </c>
      <c r="B637" s="9" t="str">
        <f t="shared" si="43"/>
        <v>20190612</v>
      </c>
      <c r="C637" s="9" t="s">
        <v>872</v>
      </c>
      <c r="D637" s="9" t="s">
        <v>2258</v>
      </c>
      <c r="E637" s="9" t="s">
        <v>23</v>
      </c>
      <c r="F637" s="9" t="s">
        <v>277</v>
      </c>
      <c r="G637" s="9" t="s">
        <v>33</v>
      </c>
      <c r="H637" s="9" t="s">
        <v>26</v>
      </c>
      <c r="I637" s="9">
        <v>263</v>
      </c>
      <c r="J637" s="24">
        <v>30</v>
      </c>
      <c r="K637" s="25" t="str">
        <f>IF(F637="NA","0000",IF(F637="A04","0200",IF(F637="A03","0500",IF(F637="A02","0700",IF(F637="A01","1000",ERROR)))))</f>
        <v>1000</v>
      </c>
      <c r="L637" s="25" t="str">
        <f t="shared" si="44"/>
        <v>030</v>
      </c>
      <c r="M637" s="26">
        <v>0</v>
      </c>
      <c r="N637" s="25">
        <v>15</v>
      </c>
      <c r="O637" s="25">
        <v>3</v>
      </c>
      <c r="P637" s="9" t="s">
        <v>2259</v>
      </c>
      <c r="Q637" s="60" t="s">
        <v>2259</v>
      </c>
      <c r="R637" s="9" t="str">
        <f t="shared" si="45"/>
        <v>0983</v>
      </c>
      <c r="S637" s="9" t="s">
        <v>3125</v>
      </c>
      <c r="T637" s="1"/>
      <c r="U637" s="1"/>
      <c r="V637" s="1"/>
      <c r="W637" s="9"/>
      <c r="X637" s="9"/>
    </row>
    <row r="638" spans="1:24" x14ac:dyDescent="0.25">
      <c r="A638" s="9" t="s">
        <v>3126</v>
      </c>
      <c r="B638" s="9" t="str">
        <f t="shared" si="43"/>
        <v>20190612</v>
      </c>
      <c r="C638" s="9" t="s">
        <v>872</v>
      </c>
      <c r="D638" s="9" t="s">
        <v>2258</v>
      </c>
      <c r="E638" s="9" t="s">
        <v>23</v>
      </c>
      <c r="F638" s="9" t="s">
        <v>277</v>
      </c>
      <c r="G638" s="9" t="s">
        <v>33</v>
      </c>
      <c r="H638" s="9" t="s">
        <v>26</v>
      </c>
      <c r="I638" s="9">
        <v>189</v>
      </c>
      <c r="J638" s="24">
        <v>30</v>
      </c>
      <c r="K638" s="25" t="str">
        <f>IF(F638="NA","0000",IF(F638="A04","0200",IF(F638="A03","0500",IF(F638="A02","0700",IF(F638="A01","1000",ERROR)))))</f>
        <v>1000</v>
      </c>
      <c r="L638" s="25" t="str">
        <f t="shared" si="44"/>
        <v>030</v>
      </c>
      <c r="M638" s="26">
        <v>0</v>
      </c>
      <c r="N638" s="25">
        <v>15</v>
      </c>
      <c r="O638" s="25">
        <v>3</v>
      </c>
      <c r="P638" s="9" t="s">
        <v>2259</v>
      </c>
      <c r="Q638" s="60" t="s">
        <v>2259</v>
      </c>
      <c r="R638" s="9" t="str">
        <f t="shared" si="45"/>
        <v>0985</v>
      </c>
      <c r="S638" s="9" t="s">
        <v>3127</v>
      </c>
      <c r="T638" s="1"/>
      <c r="U638" s="1"/>
      <c r="V638" s="1"/>
      <c r="W638" s="9"/>
      <c r="X638" s="9"/>
    </row>
    <row r="639" spans="1:24" x14ac:dyDescent="0.25">
      <c r="A639" s="9" t="s">
        <v>3128</v>
      </c>
      <c r="B639" s="9" t="str">
        <f t="shared" si="43"/>
        <v>20190612</v>
      </c>
      <c r="C639" s="9" t="s">
        <v>872</v>
      </c>
      <c r="D639" s="9" t="s">
        <v>2258</v>
      </c>
      <c r="E639" s="9" t="s">
        <v>29</v>
      </c>
      <c r="F639" s="9" t="s">
        <v>277</v>
      </c>
      <c r="G639" s="9" t="s">
        <v>33</v>
      </c>
      <c r="H639" s="9" t="s">
        <v>26</v>
      </c>
      <c r="I639" s="9">
        <v>76</v>
      </c>
      <c r="J639" s="24">
        <v>30</v>
      </c>
      <c r="K639" s="25" t="str">
        <f>IF(F639="NA","0000",IF(F639="A04","0200",IF(F639="A03","0500",IF(F639="A02","0700",IF(F639="A01","1000",ERROR)))))</f>
        <v>1000</v>
      </c>
      <c r="L639" s="25" t="str">
        <f t="shared" si="44"/>
        <v>030</v>
      </c>
      <c r="M639" s="26">
        <v>0</v>
      </c>
      <c r="N639" s="25">
        <v>15</v>
      </c>
      <c r="O639" s="25">
        <v>3</v>
      </c>
      <c r="P639" s="9" t="s">
        <v>2259</v>
      </c>
      <c r="Q639" s="60" t="s">
        <v>2259</v>
      </c>
      <c r="R639" s="9" t="str">
        <f t="shared" si="45"/>
        <v>0987</v>
      </c>
      <c r="S639" s="9" t="s">
        <v>3129</v>
      </c>
      <c r="T639" s="1">
        <f>I639-I636</f>
        <v>75</v>
      </c>
      <c r="U639" s="1">
        <f>I637-I635</f>
        <v>263</v>
      </c>
      <c r="V639" s="1">
        <f>T639/U639</f>
        <v>0.28517110266159695</v>
      </c>
      <c r="W639" s="9"/>
      <c r="X639" s="9"/>
    </row>
    <row r="640" spans="1:24" x14ac:dyDescent="0.25">
      <c r="A640" s="9" t="s">
        <v>3130</v>
      </c>
      <c r="B640" s="9" t="str">
        <f t="shared" si="43"/>
        <v>20190612</v>
      </c>
      <c r="C640" s="9" t="s">
        <v>872</v>
      </c>
      <c r="D640" s="9" t="s">
        <v>2258</v>
      </c>
      <c r="E640" s="9" t="s">
        <v>23</v>
      </c>
      <c r="F640" s="9" t="s">
        <v>24</v>
      </c>
      <c r="G640" s="9" t="s">
        <v>25</v>
      </c>
      <c r="H640" s="9" t="s">
        <v>26</v>
      </c>
      <c r="I640" s="9">
        <v>1</v>
      </c>
      <c r="J640" s="24">
        <v>0</v>
      </c>
      <c r="K640" s="25" t="str">
        <f>IF(F640="NA","0000",IF(F640="A04","0200",IF(F640="A03","0500",IF(F640="A02","0700",IF(F640="A01","1000",ERROR)))))</f>
        <v>0000</v>
      </c>
      <c r="L640" s="25" t="str">
        <f t="shared" si="44"/>
        <v>000</v>
      </c>
      <c r="M640" s="26">
        <v>0</v>
      </c>
      <c r="N640" s="25">
        <v>15</v>
      </c>
      <c r="O640" s="25">
        <v>4</v>
      </c>
      <c r="P640" s="9" t="s">
        <v>2259</v>
      </c>
      <c r="Q640" s="60" t="s">
        <v>2259</v>
      </c>
      <c r="R640" s="9" t="str">
        <f t="shared" si="45"/>
        <v>0989</v>
      </c>
      <c r="S640" s="9" t="s">
        <v>3131</v>
      </c>
      <c r="T640" s="1"/>
      <c r="U640" s="1"/>
      <c r="V640" s="1"/>
      <c r="W640" s="9"/>
      <c r="X640" s="9"/>
    </row>
    <row r="641" spans="1:24" x14ac:dyDescent="0.25">
      <c r="A641" s="9" t="s">
        <v>3132</v>
      </c>
      <c r="B641" s="9" t="str">
        <f t="shared" si="43"/>
        <v>20190612</v>
      </c>
      <c r="C641" s="9" t="s">
        <v>872</v>
      </c>
      <c r="D641" s="9" t="s">
        <v>2258</v>
      </c>
      <c r="E641" s="9" t="s">
        <v>29</v>
      </c>
      <c r="F641" s="9" t="s">
        <v>24</v>
      </c>
      <c r="G641" s="9" t="s">
        <v>25</v>
      </c>
      <c r="H641" s="9" t="s">
        <v>26</v>
      </c>
      <c r="I641" s="9">
        <v>0</v>
      </c>
      <c r="J641" s="24">
        <v>0</v>
      </c>
      <c r="K641" s="25" t="str">
        <f>IF(F641="NA","0000",IF(F641="A04","0200",IF(F641="A03","0500",IF(F641="A02","0700",IF(F641="A01","1000",ERROR)))))</f>
        <v>0000</v>
      </c>
      <c r="L641" s="25" t="str">
        <f t="shared" si="44"/>
        <v>000</v>
      </c>
      <c r="M641" s="26">
        <v>0</v>
      </c>
      <c r="N641" s="25">
        <v>15</v>
      </c>
      <c r="O641" s="25">
        <v>4</v>
      </c>
      <c r="P641" s="9" t="s">
        <v>2259</v>
      </c>
      <c r="Q641" s="60" t="s">
        <v>2259</v>
      </c>
      <c r="R641" s="9" t="str">
        <f t="shared" si="45"/>
        <v>0991</v>
      </c>
      <c r="S641" s="9" t="s">
        <v>3133</v>
      </c>
      <c r="T641" s="1"/>
      <c r="U641" s="1"/>
      <c r="V641" s="1"/>
      <c r="W641" s="9"/>
      <c r="X641" s="9"/>
    </row>
    <row r="642" spans="1:24" x14ac:dyDescent="0.25">
      <c r="A642" s="9" t="s">
        <v>3134</v>
      </c>
      <c r="B642" s="9" t="str">
        <f t="shared" si="43"/>
        <v>20190612</v>
      </c>
      <c r="C642" s="9" t="s">
        <v>872</v>
      </c>
      <c r="D642" s="9" t="s">
        <v>2258</v>
      </c>
      <c r="E642" s="9" t="s">
        <v>23</v>
      </c>
      <c r="F642" s="9" t="s">
        <v>277</v>
      </c>
      <c r="G642" s="9" t="s">
        <v>33</v>
      </c>
      <c r="H642" s="9" t="s">
        <v>26</v>
      </c>
      <c r="I642" s="9">
        <v>345</v>
      </c>
      <c r="J642" s="24">
        <v>30</v>
      </c>
      <c r="K642" s="25" t="str">
        <f>IF(F642="NA","0000",IF(F642="A04","0200",IF(F642="A03","0500",IF(F642="A02","0700",IF(F642="A01","1000",ERROR)))))</f>
        <v>1000</v>
      </c>
      <c r="L642" s="25" t="str">
        <f t="shared" si="44"/>
        <v>030</v>
      </c>
      <c r="M642" s="26">
        <v>0</v>
      </c>
      <c r="N642" s="25">
        <v>15</v>
      </c>
      <c r="O642" s="25">
        <v>4</v>
      </c>
      <c r="P642" s="9" t="s">
        <v>2259</v>
      </c>
      <c r="Q642" s="60" t="s">
        <v>2259</v>
      </c>
      <c r="R642" s="9" t="str">
        <f t="shared" si="45"/>
        <v>0993</v>
      </c>
      <c r="S642" s="9" t="s">
        <v>3135</v>
      </c>
      <c r="T642" s="1"/>
      <c r="U642" s="1"/>
      <c r="V642" s="1"/>
      <c r="W642" s="9"/>
      <c r="X642" s="9"/>
    </row>
    <row r="643" spans="1:24" x14ac:dyDescent="0.25">
      <c r="A643" s="9" t="s">
        <v>3136</v>
      </c>
      <c r="B643" s="9" t="str">
        <f t="shared" ref="B643:B706" si="46">LEFT(A643,8)</f>
        <v>20190612</v>
      </c>
      <c r="C643" s="9" t="s">
        <v>872</v>
      </c>
      <c r="D643" s="9" t="s">
        <v>2258</v>
      </c>
      <c r="E643" s="9" t="s">
        <v>23</v>
      </c>
      <c r="F643" s="9" t="s">
        <v>277</v>
      </c>
      <c r="G643" s="9" t="s">
        <v>33</v>
      </c>
      <c r="H643" s="9" t="s">
        <v>26</v>
      </c>
      <c r="I643" s="9">
        <v>292</v>
      </c>
      <c r="J643" s="24">
        <v>30</v>
      </c>
      <c r="K643" s="25" t="str">
        <f>IF(F643="NA","0000",IF(F643="A04","0200",IF(F643="A03","0500",IF(F643="A02","0700",IF(F643="A01","1000",ERROR)))))</f>
        <v>1000</v>
      </c>
      <c r="L643" s="25" t="str">
        <f t="shared" si="44"/>
        <v>030</v>
      </c>
      <c r="M643" s="26">
        <v>0</v>
      </c>
      <c r="N643" s="25">
        <v>15</v>
      </c>
      <c r="O643" s="25">
        <v>4</v>
      </c>
      <c r="P643" s="9" t="s">
        <v>2259</v>
      </c>
      <c r="Q643" s="60" t="s">
        <v>2259</v>
      </c>
      <c r="R643" s="9" t="str">
        <f t="shared" si="45"/>
        <v>0995</v>
      </c>
      <c r="S643" s="9" t="s">
        <v>3137</v>
      </c>
      <c r="T643" s="1"/>
      <c r="U643" s="1"/>
      <c r="V643" s="1"/>
      <c r="W643" s="9"/>
      <c r="X643" s="9"/>
    </row>
    <row r="644" spans="1:24" x14ac:dyDescent="0.25">
      <c r="A644" s="9" t="s">
        <v>3138</v>
      </c>
      <c r="B644" s="9" t="str">
        <f t="shared" si="46"/>
        <v>20190612</v>
      </c>
      <c r="C644" s="9" t="s">
        <v>872</v>
      </c>
      <c r="D644" s="9" t="s">
        <v>2258</v>
      </c>
      <c r="E644" s="9" t="s">
        <v>29</v>
      </c>
      <c r="F644" s="9" t="s">
        <v>277</v>
      </c>
      <c r="G644" s="9" t="s">
        <v>33</v>
      </c>
      <c r="H644" s="9" t="s">
        <v>26</v>
      </c>
      <c r="I644" s="9">
        <v>55</v>
      </c>
      <c r="J644" s="24">
        <v>30</v>
      </c>
      <c r="K644" s="25" t="str">
        <f>IF(F644="NA","0000",IF(F644="A04","0200",IF(F644="A03","0500",IF(F644="A02","0700",IF(F644="A01","1000",ERROR)))))</f>
        <v>1000</v>
      </c>
      <c r="L644" s="25" t="str">
        <f t="shared" si="44"/>
        <v>030</v>
      </c>
      <c r="M644" s="26">
        <v>0</v>
      </c>
      <c r="N644" s="25">
        <v>15</v>
      </c>
      <c r="O644" s="25">
        <v>4</v>
      </c>
      <c r="P644" s="9" t="s">
        <v>2259</v>
      </c>
      <c r="Q644" s="60" t="s">
        <v>2259</v>
      </c>
      <c r="R644" s="9" t="str">
        <f t="shared" si="45"/>
        <v>0997</v>
      </c>
      <c r="S644" s="9" t="s">
        <v>3139</v>
      </c>
      <c r="T644" s="1">
        <f>I644-I641</f>
        <v>55</v>
      </c>
      <c r="U644" s="1">
        <f>I642-I640</f>
        <v>344</v>
      </c>
      <c r="V644" s="1">
        <f>T644/U644</f>
        <v>0.15988372093023256</v>
      </c>
      <c r="W644" s="9"/>
      <c r="X644" s="9"/>
    </row>
    <row r="645" spans="1:24" x14ac:dyDescent="0.25">
      <c r="A645" s="9" t="s">
        <v>3140</v>
      </c>
      <c r="B645" s="9" t="str">
        <f t="shared" si="46"/>
        <v>20190612</v>
      </c>
      <c r="C645" s="9" t="s">
        <v>872</v>
      </c>
      <c r="D645" s="9" t="s">
        <v>2258</v>
      </c>
      <c r="E645" s="9" t="s">
        <v>23</v>
      </c>
      <c r="F645" s="9" t="s">
        <v>24</v>
      </c>
      <c r="G645" s="9" t="s">
        <v>25</v>
      </c>
      <c r="H645" s="9" t="s">
        <v>26</v>
      </c>
      <c r="I645" s="9">
        <v>1</v>
      </c>
      <c r="J645" s="24">
        <v>0</v>
      </c>
      <c r="K645" s="25" t="str">
        <f>IF(F645="NA","0000",IF(F645="A04","0200",IF(F645="A03","0500",IF(F645="A02","0700",IF(F645="A01","1000",ERROR)))))</f>
        <v>0000</v>
      </c>
      <c r="L645" s="25" t="str">
        <f t="shared" si="44"/>
        <v>000</v>
      </c>
      <c r="M645" s="26">
        <v>0</v>
      </c>
      <c r="N645" s="25">
        <v>15</v>
      </c>
      <c r="O645" s="25">
        <v>5</v>
      </c>
      <c r="P645" s="9" t="s">
        <v>2259</v>
      </c>
      <c r="Q645" s="60" t="s">
        <v>2259</v>
      </c>
      <c r="R645" s="9" t="str">
        <f t="shared" si="45"/>
        <v>0999</v>
      </c>
      <c r="S645" s="9" t="s">
        <v>3141</v>
      </c>
      <c r="T645" s="1"/>
      <c r="U645" s="1"/>
      <c r="V645" s="1"/>
      <c r="W645" s="9"/>
      <c r="X645" s="9"/>
    </row>
    <row r="646" spans="1:24" x14ac:dyDescent="0.25">
      <c r="A646" s="9" t="s">
        <v>3142</v>
      </c>
      <c r="B646" s="9" t="str">
        <f t="shared" si="46"/>
        <v>20190612</v>
      </c>
      <c r="C646" s="9" t="s">
        <v>872</v>
      </c>
      <c r="D646" s="9" t="s">
        <v>2258</v>
      </c>
      <c r="E646" s="9" t="s">
        <v>29</v>
      </c>
      <c r="F646" s="9" t="s">
        <v>24</v>
      </c>
      <c r="G646" s="9" t="s">
        <v>25</v>
      </c>
      <c r="H646" s="9" t="s">
        <v>26</v>
      </c>
      <c r="I646" s="9">
        <v>0</v>
      </c>
      <c r="J646" s="24">
        <v>0</v>
      </c>
      <c r="K646" s="25" t="str">
        <f>IF(F646="NA","0000",IF(F646="A04","0200",IF(F646="A03","0500",IF(F646="A02","0700",IF(F646="A01","1000",ERROR)))))</f>
        <v>0000</v>
      </c>
      <c r="L646" s="25" t="str">
        <f t="shared" si="44"/>
        <v>000</v>
      </c>
      <c r="M646" s="26">
        <v>0</v>
      </c>
      <c r="N646" s="25">
        <v>15</v>
      </c>
      <c r="O646" s="25">
        <v>5</v>
      </c>
      <c r="P646" s="9" t="s">
        <v>2259</v>
      </c>
      <c r="Q646" s="60" t="s">
        <v>2259</v>
      </c>
      <c r="R646" s="9" t="str">
        <f>RIGHT(A646,4)</f>
        <v>1001</v>
      </c>
      <c r="S646" s="9" t="s">
        <v>3143</v>
      </c>
      <c r="T646" s="1"/>
      <c r="U646" s="1"/>
      <c r="V646" s="1"/>
      <c r="W646" s="9"/>
      <c r="X646" s="9"/>
    </row>
    <row r="647" spans="1:24" x14ac:dyDescent="0.25">
      <c r="A647" s="9" t="s">
        <v>3144</v>
      </c>
      <c r="B647" s="9" t="str">
        <f t="shared" si="46"/>
        <v>20190612</v>
      </c>
      <c r="C647" s="9" t="s">
        <v>872</v>
      </c>
      <c r="D647" s="9" t="s">
        <v>2258</v>
      </c>
      <c r="E647" s="9" t="s">
        <v>23</v>
      </c>
      <c r="F647" s="9" t="s">
        <v>277</v>
      </c>
      <c r="G647" s="9" t="s">
        <v>33</v>
      </c>
      <c r="H647" s="9" t="s">
        <v>26</v>
      </c>
      <c r="I647" s="9">
        <v>141</v>
      </c>
      <c r="J647" s="24">
        <v>30</v>
      </c>
      <c r="K647" s="25" t="str">
        <f>IF(F647="NA","0000",IF(F647="A04","0200",IF(F647="A03","0500",IF(F647="A02","0700",IF(F647="A01","1000",ERROR)))))</f>
        <v>1000</v>
      </c>
      <c r="L647" s="25" t="str">
        <f t="shared" si="44"/>
        <v>030</v>
      </c>
      <c r="M647" s="26">
        <v>0</v>
      </c>
      <c r="N647" s="25">
        <v>15</v>
      </c>
      <c r="O647" s="25">
        <v>5</v>
      </c>
      <c r="P647" s="9" t="s">
        <v>2259</v>
      </c>
      <c r="Q647" s="60" t="s">
        <v>2259</v>
      </c>
      <c r="R647" s="9" t="str">
        <f>RIGHT(A647,4)</f>
        <v>1003</v>
      </c>
      <c r="S647" s="9" t="s">
        <v>3145</v>
      </c>
      <c r="T647" s="1"/>
      <c r="U647" s="1"/>
      <c r="V647" s="1"/>
      <c r="W647" s="9"/>
      <c r="X647" s="9"/>
    </row>
    <row r="648" spans="1:24" x14ac:dyDescent="0.25">
      <c r="A648" s="9" t="s">
        <v>3146</v>
      </c>
      <c r="B648" s="9" t="str">
        <f t="shared" si="46"/>
        <v>20190612</v>
      </c>
      <c r="C648" s="9" t="s">
        <v>872</v>
      </c>
      <c r="D648" s="9" t="s">
        <v>2258</v>
      </c>
      <c r="E648" s="9" t="s">
        <v>23</v>
      </c>
      <c r="F648" s="9" t="s">
        <v>277</v>
      </c>
      <c r="G648" s="9" t="s">
        <v>33</v>
      </c>
      <c r="H648" s="9" t="s">
        <v>26</v>
      </c>
      <c r="I648" s="9">
        <v>66</v>
      </c>
      <c r="J648" s="24">
        <v>30</v>
      </c>
      <c r="K648" s="25" t="str">
        <f>IF(F648="NA","0000",IF(F648="A04","0200",IF(F648="A03","0500",IF(F648="A02","0700",IF(F648="A01","1000",ERROR)))))</f>
        <v>1000</v>
      </c>
      <c r="L648" s="25" t="str">
        <f t="shared" si="44"/>
        <v>030</v>
      </c>
      <c r="M648" s="26">
        <v>0</v>
      </c>
      <c r="N648" s="25">
        <v>15</v>
      </c>
      <c r="O648" s="25">
        <v>5</v>
      </c>
      <c r="P648" s="9" t="s">
        <v>2259</v>
      </c>
      <c r="Q648" s="60" t="s">
        <v>2259</v>
      </c>
      <c r="R648" s="9" t="str">
        <f>RIGHT(A648,4)</f>
        <v>1005</v>
      </c>
      <c r="S648" s="9" t="s">
        <v>3147</v>
      </c>
      <c r="T648" s="1"/>
      <c r="U648" s="1"/>
      <c r="V648" s="1"/>
      <c r="W648" s="9"/>
      <c r="X648" s="9"/>
    </row>
    <row r="649" spans="1:24" x14ac:dyDescent="0.25">
      <c r="A649" s="9" t="s">
        <v>3148</v>
      </c>
      <c r="B649" s="9" t="str">
        <f t="shared" si="46"/>
        <v>20190612</v>
      </c>
      <c r="C649" s="9" t="s">
        <v>872</v>
      </c>
      <c r="D649" s="9" t="s">
        <v>2258</v>
      </c>
      <c r="E649" s="9" t="s">
        <v>29</v>
      </c>
      <c r="F649" s="9" t="s">
        <v>277</v>
      </c>
      <c r="G649" s="9" t="s">
        <v>33</v>
      </c>
      <c r="H649" s="9" t="s">
        <v>26</v>
      </c>
      <c r="I649" s="9">
        <v>26</v>
      </c>
      <c r="J649" s="24">
        <v>30</v>
      </c>
      <c r="K649" s="25" t="str">
        <f>IF(F649="NA","0000",IF(F649="A04","0200",IF(F649="A03","0500",IF(F649="A02","0700",IF(F649="A01","1000",ERROR)))))</f>
        <v>1000</v>
      </c>
      <c r="L649" s="25" t="str">
        <f t="shared" si="44"/>
        <v>030</v>
      </c>
      <c r="M649" s="26">
        <v>0</v>
      </c>
      <c r="N649" s="25">
        <v>15</v>
      </c>
      <c r="O649" s="25">
        <v>5</v>
      </c>
      <c r="P649" s="9" t="s">
        <v>2259</v>
      </c>
      <c r="Q649" s="60" t="s">
        <v>2259</v>
      </c>
      <c r="R649" s="9" t="str">
        <f>RIGHT(A649,4)</f>
        <v>1007</v>
      </c>
      <c r="S649" s="9" t="s">
        <v>3149</v>
      </c>
      <c r="T649" s="1">
        <f>I649-I646</f>
        <v>26</v>
      </c>
      <c r="U649" s="1">
        <f>I647-I645</f>
        <v>140</v>
      </c>
      <c r="V649" s="1">
        <f>T649/U649</f>
        <v>0.18571428571428572</v>
      </c>
      <c r="W649" s="9"/>
      <c r="X649" s="9"/>
    </row>
    <row r="650" spans="1:24" x14ac:dyDescent="0.25">
      <c r="A650" s="9" t="s">
        <v>3150</v>
      </c>
      <c r="B650" s="9" t="str">
        <f t="shared" si="46"/>
        <v>20190612</v>
      </c>
      <c r="C650" s="9" t="s">
        <v>872</v>
      </c>
      <c r="D650" s="9" t="s">
        <v>2258</v>
      </c>
      <c r="E650" s="9" t="s">
        <v>23</v>
      </c>
      <c r="F650" s="9" t="s">
        <v>24</v>
      </c>
      <c r="G650" s="9" t="s">
        <v>25</v>
      </c>
      <c r="H650" s="9" t="s">
        <v>26</v>
      </c>
      <c r="I650" s="9">
        <v>0</v>
      </c>
      <c r="J650" s="24">
        <v>0</v>
      </c>
      <c r="K650" s="25" t="str">
        <f>IF(F650="NA","0000",IF(F650="A04","0200",IF(F650="A03","0500",IF(F650="A02","0700",IF(F650="A01","1000",ERROR)))))</f>
        <v>0000</v>
      </c>
      <c r="L650" s="25" t="str">
        <f t="shared" si="44"/>
        <v>000</v>
      </c>
      <c r="M650" s="26">
        <v>0</v>
      </c>
      <c r="N650" s="25">
        <v>16</v>
      </c>
      <c r="O650" s="25">
        <v>2</v>
      </c>
      <c r="P650" s="9" t="s">
        <v>2310</v>
      </c>
      <c r="Q650" s="60" t="s">
        <v>2359</v>
      </c>
      <c r="R650" s="9" t="str">
        <f t="shared" ref="R650:R664" si="47">CONCATENATE("0",RIGHT(A650,3))</f>
        <v>0960</v>
      </c>
      <c r="S650" s="9" t="s">
        <v>3151</v>
      </c>
      <c r="T650" s="1"/>
      <c r="U650" s="1"/>
      <c r="V650" s="1"/>
      <c r="W650" s="9"/>
      <c r="X650" s="9"/>
    </row>
    <row r="651" spans="1:24" x14ac:dyDescent="0.25">
      <c r="A651" s="9" t="s">
        <v>3152</v>
      </c>
      <c r="B651" s="9" t="str">
        <f t="shared" si="46"/>
        <v>20190612</v>
      </c>
      <c r="C651" s="9" t="s">
        <v>872</v>
      </c>
      <c r="D651" s="9" t="s">
        <v>2258</v>
      </c>
      <c r="E651" s="9" t="s">
        <v>29</v>
      </c>
      <c r="F651" s="9" t="s">
        <v>24</v>
      </c>
      <c r="G651" s="9" t="s">
        <v>25</v>
      </c>
      <c r="H651" s="9" t="s">
        <v>26</v>
      </c>
      <c r="I651" s="9">
        <v>1</v>
      </c>
      <c r="J651" s="24">
        <v>0</v>
      </c>
      <c r="K651" s="25" t="str">
        <f>IF(F651="NA","0000",IF(F651="A04","0200",IF(F651="A03","0500",IF(F651="A02","0700",IF(F651="A01","1000",ERROR)))))</f>
        <v>0000</v>
      </c>
      <c r="L651" s="25" t="str">
        <f t="shared" si="44"/>
        <v>000</v>
      </c>
      <c r="M651" s="26">
        <v>0</v>
      </c>
      <c r="N651" s="25">
        <v>16</v>
      </c>
      <c r="O651" s="25">
        <v>2</v>
      </c>
      <c r="P651" s="9" t="s">
        <v>2310</v>
      </c>
      <c r="Q651" s="60" t="s">
        <v>2359</v>
      </c>
      <c r="R651" s="9" t="str">
        <f t="shared" si="47"/>
        <v>0962</v>
      </c>
      <c r="S651" s="9" t="s">
        <v>3153</v>
      </c>
      <c r="T651" s="1"/>
      <c r="U651" s="1"/>
      <c r="V651" s="1"/>
      <c r="W651" s="9"/>
      <c r="X651" s="9"/>
    </row>
    <row r="652" spans="1:24" x14ac:dyDescent="0.25">
      <c r="A652" s="9" t="s">
        <v>3154</v>
      </c>
      <c r="B652" s="9" t="str">
        <f t="shared" si="46"/>
        <v>20190612</v>
      </c>
      <c r="C652" s="9" t="s">
        <v>872</v>
      </c>
      <c r="D652" s="9" t="s">
        <v>2258</v>
      </c>
      <c r="E652" s="9" t="s">
        <v>23</v>
      </c>
      <c r="F652" s="9" t="s">
        <v>277</v>
      </c>
      <c r="G652" s="9" t="s">
        <v>33</v>
      </c>
      <c r="H652" s="9" t="s">
        <v>26</v>
      </c>
      <c r="I652" s="9">
        <v>327</v>
      </c>
      <c r="J652" s="24">
        <v>30</v>
      </c>
      <c r="K652" s="25" t="str">
        <f>IF(F652="NA","0000",IF(F652="A04","0200",IF(F652="A03","0500",IF(F652="A02","0700",IF(F652="A01","1000",ERROR)))))</f>
        <v>1000</v>
      </c>
      <c r="L652" s="25" t="str">
        <f t="shared" si="44"/>
        <v>030</v>
      </c>
      <c r="M652" s="26">
        <v>0</v>
      </c>
      <c r="N652" s="25">
        <v>16</v>
      </c>
      <c r="O652" s="25">
        <v>2</v>
      </c>
      <c r="P652" s="9" t="s">
        <v>2310</v>
      </c>
      <c r="Q652" s="60" t="s">
        <v>2359</v>
      </c>
      <c r="R652" s="9" t="str">
        <f t="shared" si="47"/>
        <v>0964</v>
      </c>
      <c r="S652" s="9" t="s">
        <v>3155</v>
      </c>
      <c r="T652" s="1"/>
      <c r="U652" s="1"/>
      <c r="V652" s="1"/>
      <c r="W652" s="9"/>
      <c r="X652" s="9"/>
    </row>
    <row r="653" spans="1:24" x14ac:dyDescent="0.25">
      <c r="A653" s="9" t="s">
        <v>3156</v>
      </c>
      <c r="B653" s="9" t="str">
        <f t="shared" si="46"/>
        <v>20190612</v>
      </c>
      <c r="C653" s="9" t="s">
        <v>872</v>
      </c>
      <c r="D653" s="9" t="s">
        <v>2258</v>
      </c>
      <c r="E653" s="9" t="s">
        <v>23</v>
      </c>
      <c r="F653" s="9" t="s">
        <v>277</v>
      </c>
      <c r="G653" s="9" t="s">
        <v>33</v>
      </c>
      <c r="H653" s="9" t="s">
        <v>26</v>
      </c>
      <c r="I653" s="9">
        <v>165</v>
      </c>
      <c r="J653" s="24">
        <v>30</v>
      </c>
      <c r="K653" s="25" t="str">
        <f>IF(F653="NA","0000",IF(F653="A04","0200",IF(F653="A03","0500",IF(F653="A02","0700",IF(F653="A01","1000",ERROR)))))</f>
        <v>1000</v>
      </c>
      <c r="L653" s="25" t="str">
        <f t="shared" si="44"/>
        <v>030</v>
      </c>
      <c r="M653" s="26">
        <v>0</v>
      </c>
      <c r="N653" s="25">
        <v>16</v>
      </c>
      <c r="O653" s="25">
        <v>2</v>
      </c>
      <c r="P653" s="9" t="s">
        <v>2310</v>
      </c>
      <c r="Q653" s="60" t="s">
        <v>2359</v>
      </c>
      <c r="R653" s="9" t="str">
        <f t="shared" si="47"/>
        <v>0966</v>
      </c>
      <c r="S653" s="9" t="s">
        <v>3157</v>
      </c>
      <c r="T653" s="1"/>
      <c r="U653" s="1"/>
      <c r="V653" s="1"/>
      <c r="W653" s="9"/>
      <c r="X653" s="9"/>
    </row>
    <row r="654" spans="1:24" x14ac:dyDescent="0.25">
      <c r="A654" s="9" t="s">
        <v>3158</v>
      </c>
      <c r="B654" s="9" t="str">
        <f t="shared" si="46"/>
        <v>20190612</v>
      </c>
      <c r="C654" s="9" t="s">
        <v>872</v>
      </c>
      <c r="D654" s="9" t="s">
        <v>2258</v>
      </c>
      <c r="E654" s="9" t="s">
        <v>29</v>
      </c>
      <c r="F654" s="9" t="s">
        <v>277</v>
      </c>
      <c r="G654" s="9" t="s">
        <v>33</v>
      </c>
      <c r="H654" s="9" t="s">
        <v>26</v>
      </c>
      <c r="I654" s="9">
        <v>106</v>
      </c>
      <c r="J654" s="24">
        <v>30</v>
      </c>
      <c r="K654" s="25" t="str">
        <f>IF(F654="NA","0000",IF(F654="A04","0200",IF(F654="A03","0500",IF(F654="A02","0700",IF(F654="A01","1000",ERROR)))))</f>
        <v>1000</v>
      </c>
      <c r="L654" s="25" t="str">
        <f t="shared" si="44"/>
        <v>030</v>
      </c>
      <c r="M654" s="26">
        <v>0</v>
      </c>
      <c r="N654" s="25">
        <v>16</v>
      </c>
      <c r="O654" s="25">
        <v>2</v>
      </c>
      <c r="P654" s="9" t="s">
        <v>2310</v>
      </c>
      <c r="Q654" s="60" t="s">
        <v>2359</v>
      </c>
      <c r="R654" s="9" t="str">
        <f t="shared" si="47"/>
        <v>0968</v>
      </c>
      <c r="S654" s="9" t="s">
        <v>3159</v>
      </c>
      <c r="T654" s="1">
        <f>I654-I651</f>
        <v>105</v>
      </c>
      <c r="U654" s="1">
        <f>I652-I650</f>
        <v>327</v>
      </c>
      <c r="V654" s="1">
        <f>T654/U654</f>
        <v>0.32110091743119268</v>
      </c>
      <c r="W654" s="9"/>
      <c r="X654" s="9"/>
    </row>
    <row r="655" spans="1:24" x14ac:dyDescent="0.25">
      <c r="A655" s="9" t="s">
        <v>3160</v>
      </c>
      <c r="B655" s="9" t="str">
        <f t="shared" si="46"/>
        <v>20190612</v>
      </c>
      <c r="C655" s="9" t="s">
        <v>872</v>
      </c>
      <c r="D655" s="9" t="s">
        <v>2258</v>
      </c>
      <c r="E655" s="9" t="s">
        <v>23</v>
      </c>
      <c r="F655" s="9" t="s">
        <v>24</v>
      </c>
      <c r="G655" s="9" t="s">
        <v>25</v>
      </c>
      <c r="H655" s="9" t="s">
        <v>26</v>
      </c>
      <c r="I655" s="9">
        <v>0</v>
      </c>
      <c r="J655" s="24">
        <v>0</v>
      </c>
      <c r="K655" s="25" t="str">
        <f>IF(F655="NA","0000",IF(F655="A04","0200",IF(F655="A03","0500",IF(F655="A02","0700",IF(F655="A01","1000",ERROR)))))</f>
        <v>0000</v>
      </c>
      <c r="L655" s="25" t="str">
        <f t="shared" si="44"/>
        <v>000</v>
      </c>
      <c r="M655" s="26">
        <v>0</v>
      </c>
      <c r="N655" s="25">
        <v>16</v>
      </c>
      <c r="O655" s="25">
        <v>3</v>
      </c>
      <c r="P655" s="9" t="s">
        <v>2310</v>
      </c>
      <c r="Q655" s="60" t="s">
        <v>2359</v>
      </c>
      <c r="R655" s="9" t="str">
        <f t="shared" si="47"/>
        <v>0980</v>
      </c>
      <c r="S655" s="9" t="s">
        <v>3161</v>
      </c>
      <c r="T655" s="1"/>
      <c r="U655" s="1"/>
      <c r="V655" s="1"/>
      <c r="W655" s="9"/>
      <c r="X655" s="9"/>
    </row>
    <row r="656" spans="1:24" x14ac:dyDescent="0.25">
      <c r="A656" s="9" t="s">
        <v>3162</v>
      </c>
      <c r="B656" s="9" t="str">
        <f t="shared" si="46"/>
        <v>20190612</v>
      </c>
      <c r="C656" s="9" t="s">
        <v>872</v>
      </c>
      <c r="D656" s="9" t="s">
        <v>2258</v>
      </c>
      <c r="E656" s="9" t="s">
        <v>29</v>
      </c>
      <c r="F656" s="9" t="s">
        <v>24</v>
      </c>
      <c r="G656" s="9" t="s">
        <v>25</v>
      </c>
      <c r="H656" s="9" t="s">
        <v>26</v>
      </c>
      <c r="I656" s="9">
        <v>1</v>
      </c>
      <c r="J656" s="24">
        <v>0</v>
      </c>
      <c r="K656" s="25" t="str">
        <f>IF(F656="NA","0000",IF(F656="A04","0200",IF(F656="A03","0500",IF(F656="A02","0700",IF(F656="A01","1000",ERROR)))))</f>
        <v>0000</v>
      </c>
      <c r="L656" s="25" t="str">
        <f t="shared" si="44"/>
        <v>000</v>
      </c>
      <c r="M656" s="26">
        <v>0</v>
      </c>
      <c r="N656" s="25">
        <v>16</v>
      </c>
      <c r="O656" s="25">
        <v>3</v>
      </c>
      <c r="P656" s="9" t="s">
        <v>2310</v>
      </c>
      <c r="Q656" s="60" t="s">
        <v>2359</v>
      </c>
      <c r="R656" s="9" t="str">
        <f t="shared" si="47"/>
        <v>0982</v>
      </c>
      <c r="S656" s="9" t="s">
        <v>3163</v>
      </c>
      <c r="T656" s="1"/>
      <c r="U656" s="1"/>
      <c r="V656" s="1"/>
      <c r="W656" s="9"/>
      <c r="X656" s="9"/>
    </row>
    <row r="657" spans="1:24" x14ac:dyDescent="0.25">
      <c r="A657" s="9" t="s">
        <v>3164</v>
      </c>
      <c r="B657" s="9" t="str">
        <f t="shared" si="46"/>
        <v>20190612</v>
      </c>
      <c r="C657" s="9" t="s">
        <v>872</v>
      </c>
      <c r="D657" s="9" t="s">
        <v>2258</v>
      </c>
      <c r="E657" s="9" t="s">
        <v>23</v>
      </c>
      <c r="F657" s="9" t="s">
        <v>277</v>
      </c>
      <c r="G657" s="9" t="s">
        <v>33</v>
      </c>
      <c r="H657" s="9" t="s">
        <v>26</v>
      </c>
      <c r="I657" s="9">
        <v>318</v>
      </c>
      <c r="J657" s="24">
        <v>30</v>
      </c>
      <c r="K657" s="25" t="str">
        <f>IF(F657="NA","0000",IF(F657="A04","0200",IF(F657="A03","0500",IF(F657="A02","0700",IF(F657="A01","1000",ERROR)))))</f>
        <v>1000</v>
      </c>
      <c r="L657" s="25" t="str">
        <f t="shared" si="44"/>
        <v>030</v>
      </c>
      <c r="M657" s="26">
        <v>0</v>
      </c>
      <c r="N657" s="25">
        <v>16</v>
      </c>
      <c r="O657" s="25">
        <v>3</v>
      </c>
      <c r="P657" s="9" t="s">
        <v>2310</v>
      </c>
      <c r="Q657" s="60" t="s">
        <v>2359</v>
      </c>
      <c r="R657" s="9" t="str">
        <f t="shared" si="47"/>
        <v>0984</v>
      </c>
      <c r="S657" s="9" t="s">
        <v>3165</v>
      </c>
      <c r="T657" s="1"/>
      <c r="U657" s="1"/>
      <c r="V657" s="1"/>
      <c r="W657" s="9"/>
      <c r="X657" s="9"/>
    </row>
    <row r="658" spans="1:24" x14ac:dyDescent="0.25">
      <c r="A658" s="9" t="s">
        <v>3166</v>
      </c>
      <c r="B658" s="9" t="str">
        <f t="shared" si="46"/>
        <v>20190612</v>
      </c>
      <c r="C658" s="9" t="s">
        <v>872</v>
      </c>
      <c r="D658" s="9" t="s">
        <v>2258</v>
      </c>
      <c r="E658" s="9" t="s">
        <v>23</v>
      </c>
      <c r="F658" s="9" t="s">
        <v>277</v>
      </c>
      <c r="G658" s="9" t="s">
        <v>33</v>
      </c>
      <c r="H658" s="9" t="s">
        <v>26</v>
      </c>
      <c r="I658" s="9">
        <v>227</v>
      </c>
      <c r="J658" s="24">
        <v>30</v>
      </c>
      <c r="K658" s="25" t="str">
        <f>IF(F658="NA","0000",IF(F658="A04","0200",IF(F658="A03","0500",IF(F658="A02","0700",IF(F658="A01","1000",ERROR)))))</f>
        <v>1000</v>
      </c>
      <c r="L658" s="25" t="str">
        <f t="shared" si="44"/>
        <v>030</v>
      </c>
      <c r="M658" s="26">
        <v>0</v>
      </c>
      <c r="N658" s="25">
        <v>16</v>
      </c>
      <c r="O658" s="25">
        <v>3</v>
      </c>
      <c r="P658" s="9" t="s">
        <v>2310</v>
      </c>
      <c r="Q658" s="60" t="s">
        <v>2359</v>
      </c>
      <c r="R658" s="9" t="str">
        <f t="shared" si="47"/>
        <v>0986</v>
      </c>
      <c r="S658" s="9" t="s">
        <v>3167</v>
      </c>
      <c r="T658" s="1"/>
      <c r="U658" s="1"/>
      <c r="V658" s="1"/>
      <c r="W658" s="9"/>
      <c r="X658" s="9"/>
    </row>
    <row r="659" spans="1:24" x14ac:dyDescent="0.25">
      <c r="A659" s="9" t="s">
        <v>3168</v>
      </c>
      <c r="B659" s="9" t="str">
        <f t="shared" si="46"/>
        <v>20190612</v>
      </c>
      <c r="C659" s="9" t="s">
        <v>872</v>
      </c>
      <c r="D659" s="9" t="s">
        <v>2258</v>
      </c>
      <c r="E659" s="9" t="s">
        <v>29</v>
      </c>
      <c r="F659" s="9" t="s">
        <v>277</v>
      </c>
      <c r="G659" s="9" t="s">
        <v>33</v>
      </c>
      <c r="H659" s="9" t="s">
        <v>26</v>
      </c>
      <c r="I659" s="9">
        <v>67</v>
      </c>
      <c r="J659" s="24">
        <v>30</v>
      </c>
      <c r="K659" s="25" t="str">
        <f>IF(F659="NA","0000",IF(F659="A04","0200",IF(F659="A03","0500",IF(F659="A02","0700",IF(F659="A01","1000",ERROR)))))</f>
        <v>1000</v>
      </c>
      <c r="L659" s="25" t="str">
        <f t="shared" si="44"/>
        <v>030</v>
      </c>
      <c r="M659" s="26">
        <v>0</v>
      </c>
      <c r="N659" s="25">
        <v>16</v>
      </c>
      <c r="O659" s="25">
        <v>3</v>
      </c>
      <c r="P659" s="9" t="s">
        <v>2310</v>
      </c>
      <c r="Q659" s="60" t="s">
        <v>2359</v>
      </c>
      <c r="R659" s="9" t="str">
        <f t="shared" si="47"/>
        <v>0988</v>
      </c>
      <c r="S659" s="9" t="s">
        <v>3169</v>
      </c>
      <c r="T659" s="1">
        <f>I659-I656</f>
        <v>66</v>
      </c>
      <c r="U659" s="1">
        <f>I657-I655</f>
        <v>318</v>
      </c>
      <c r="V659" s="1">
        <f>T659/U659</f>
        <v>0.20754716981132076</v>
      </c>
      <c r="W659" s="9"/>
      <c r="X659" s="9"/>
    </row>
    <row r="660" spans="1:24" x14ac:dyDescent="0.25">
      <c r="A660" s="9" t="s">
        <v>3170</v>
      </c>
      <c r="B660" s="9" t="str">
        <f t="shared" si="46"/>
        <v>20190612</v>
      </c>
      <c r="C660" s="9" t="s">
        <v>872</v>
      </c>
      <c r="D660" s="9" t="s">
        <v>2258</v>
      </c>
      <c r="E660" s="9" t="s">
        <v>23</v>
      </c>
      <c r="F660" s="9" t="s">
        <v>24</v>
      </c>
      <c r="G660" s="9" t="s">
        <v>25</v>
      </c>
      <c r="H660" s="9" t="s">
        <v>26</v>
      </c>
      <c r="I660" s="9">
        <v>1</v>
      </c>
      <c r="J660" s="24">
        <v>0</v>
      </c>
      <c r="K660" s="25" t="str">
        <f>IF(F660="NA","0000",IF(F660="A04","0200",IF(F660="A03","0500",IF(F660="A02","0700",IF(F660="A01","1000",ERROR)))))</f>
        <v>0000</v>
      </c>
      <c r="L660" s="25" t="str">
        <f t="shared" si="44"/>
        <v>000</v>
      </c>
      <c r="M660" s="26">
        <v>0</v>
      </c>
      <c r="N660" s="25">
        <v>16</v>
      </c>
      <c r="O660" s="25">
        <v>4</v>
      </c>
      <c r="P660" s="9" t="s">
        <v>2310</v>
      </c>
      <c r="Q660" s="60" t="s">
        <v>2359</v>
      </c>
      <c r="R660" s="9" t="str">
        <f t="shared" si="47"/>
        <v>0990</v>
      </c>
      <c r="S660" s="9" t="s">
        <v>3171</v>
      </c>
      <c r="T660" s="1"/>
      <c r="U660" s="1"/>
      <c r="V660" s="1"/>
      <c r="W660" s="9"/>
      <c r="X660" s="9"/>
    </row>
    <row r="661" spans="1:24" x14ac:dyDescent="0.25">
      <c r="A661" s="9" t="s">
        <v>3172</v>
      </c>
      <c r="B661" s="9" t="str">
        <f t="shared" si="46"/>
        <v>20190612</v>
      </c>
      <c r="C661" s="9" t="s">
        <v>872</v>
      </c>
      <c r="D661" s="9" t="s">
        <v>2258</v>
      </c>
      <c r="E661" s="9" t="s">
        <v>29</v>
      </c>
      <c r="F661" s="9" t="s">
        <v>24</v>
      </c>
      <c r="G661" s="9" t="s">
        <v>25</v>
      </c>
      <c r="H661" s="9" t="s">
        <v>26</v>
      </c>
      <c r="I661" s="9">
        <v>0</v>
      </c>
      <c r="J661" s="24">
        <v>0</v>
      </c>
      <c r="K661" s="25" t="str">
        <f>IF(F661="NA","0000",IF(F661="A04","0200",IF(F661="A03","0500",IF(F661="A02","0700",IF(F661="A01","1000",ERROR)))))</f>
        <v>0000</v>
      </c>
      <c r="L661" s="25" t="str">
        <f t="shared" si="44"/>
        <v>000</v>
      </c>
      <c r="M661" s="26">
        <v>0</v>
      </c>
      <c r="N661" s="25">
        <v>16</v>
      </c>
      <c r="O661" s="25">
        <v>4</v>
      </c>
      <c r="P661" s="9" t="s">
        <v>2310</v>
      </c>
      <c r="Q661" s="60" t="s">
        <v>2359</v>
      </c>
      <c r="R661" s="9" t="str">
        <f t="shared" si="47"/>
        <v>0992</v>
      </c>
      <c r="S661" s="9" t="s">
        <v>3173</v>
      </c>
      <c r="T661" s="1"/>
      <c r="U661" s="1"/>
      <c r="V661" s="1"/>
      <c r="W661" s="9"/>
      <c r="X661" s="9"/>
    </row>
    <row r="662" spans="1:24" x14ac:dyDescent="0.25">
      <c r="A662" s="9" t="s">
        <v>3174</v>
      </c>
      <c r="B662" s="9" t="str">
        <f t="shared" si="46"/>
        <v>20190612</v>
      </c>
      <c r="C662" s="9" t="s">
        <v>872</v>
      </c>
      <c r="D662" s="9" t="s">
        <v>2258</v>
      </c>
      <c r="E662" s="9" t="s">
        <v>23</v>
      </c>
      <c r="F662" s="9" t="s">
        <v>277</v>
      </c>
      <c r="G662" s="9" t="s">
        <v>33</v>
      </c>
      <c r="H662" s="9" t="s">
        <v>26</v>
      </c>
      <c r="I662" s="9">
        <v>349</v>
      </c>
      <c r="J662" s="24">
        <v>30</v>
      </c>
      <c r="K662" s="25" t="str">
        <f>IF(F662="NA","0000",IF(F662="A04","0200",IF(F662="A03","0500",IF(F662="A02","0700",IF(F662="A01","1000",ERROR)))))</f>
        <v>1000</v>
      </c>
      <c r="L662" s="25" t="str">
        <f t="shared" si="44"/>
        <v>030</v>
      </c>
      <c r="M662" s="26">
        <v>0</v>
      </c>
      <c r="N662" s="25">
        <v>16</v>
      </c>
      <c r="O662" s="25">
        <v>4</v>
      </c>
      <c r="P662" s="9" t="s">
        <v>2310</v>
      </c>
      <c r="Q662" s="60" t="s">
        <v>2359</v>
      </c>
      <c r="R662" s="9" t="str">
        <f t="shared" si="47"/>
        <v>0994</v>
      </c>
      <c r="S662" s="9" t="s">
        <v>3175</v>
      </c>
      <c r="T662" s="1"/>
      <c r="U662" s="1"/>
      <c r="V662" s="1"/>
      <c r="W662" s="9"/>
      <c r="X662" s="9"/>
    </row>
    <row r="663" spans="1:24" x14ac:dyDescent="0.25">
      <c r="A663" s="9" t="s">
        <v>3176</v>
      </c>
      <c r="B663" s="9" t="str">
        <f t="shared" si="46"/>
        <v>20190612</v>
      </c>
      <c r="C663" s="9" t="s">
        <v>872</v>
      </c>
      <c r="D663" s="9" t="s">
        <v>2258</v>
      </c>
      <c r="E663" s="9" t="s">
        <v>23</v>
      </c>
      <c r="F663" s="9" t="s">
        <v>277</v>
      </c>
      <c r="G663" s="9" t="s">
        <v>33</v>
      </c>
      <c r="H663" s="9" t="s">
        <v>26</v>
      </c>
      <c r="I663" s="9">
        <v>317</v>
      </c>
      <c r="J663" s="24">
        <v>30</v>
      </c>
      <c r="K663" s="25" t="str">
        <f>IF(F663="NA","0000",IF(F663="A04","0200",IF(F663="A03","0500",IF(F663="A02","0700",IF(F663="A01","1000",ERROR)))))</f>
        <v>1000</v>
      </c>
      <c r="L663" s="25" t="str">
        <f t="shared" si="44"/>
        <v>030</v>
      </c>
      <c r="M663" s="26">
        <v>0</v>
      </c>
      <c r="N663" s="25">
        <v>16</v>
      </c>
      <c r="O663" s="25">
        <v>4</v>
      </c>
      <c r="P663" s="9" t="s">
        <v>2310</v>
      </c>
      <c r="Q663" s="60" t="s">
        <v>2359</v>
      </c>
      <c r="R663" s="9" t="str">
        <f t="shared" si="47"/>
        <v>0996</v>
      </c>
      <c r="S663" s="9" t="s">
        <v>3177</v>
      </c>
      <c r="T663" s="1"/>
      <c r="U663" s="1"/>
      <c r="V663" s="1"/>
      <c r="W663" s="9"/>
      <c r="X663" s="9"/>
    </row>
    <row r="664" spans="1:24" x14ac:dyDescent="0.25">
      <c r="A664" s="9" t="s">
        <v>3178</v>
      </c>
      <c r="B664" s="9" t="str">
        <f t="shared" si="46"/>
        <v>20190612</v>
      </c>
      <c r="C664" s="9" t="s">
        <v>872</v>
      </c>
      <c r="D664" s="9" t="s">
        <v>2258</v>
      </c>
      <c r="E664" s="9" t="s">
        <v>29</v>
      </c>
      <c r="F664" s="9" t="s">
        <v>277</v>
      </c>
      <c r="G664" s="9" t="s">
        <v>33</v>
      </c>
      <c r="H664" s="9" t="s">
        <v>26</v>
      </c>
      <c r="I664" s="9">
        <v>50</v>
      </c>
      <c r="J664" s="24">
        <v>30</v>
      </c>
      <c r="K664" s="25" t="str">
        <f>IF(F664="NA","0000",IF(F664="A04","0200",IF(F664="A03","0500",IF(F664="A02","0700",IF(F664="A01","1000",ERROR)))))</f>
        <v>1000</v>
      </c>
      <c r="L664" s="25" t="str">
        <f t="shared" si="44"/>
        <v>030</v>
      </c>
      <c r="M664" s="26">
        <v>0</v>
      </c>
      <c r="N664" s="25">
        <v>16</v>
      </c>
      <c r="O664" s="25">
        <v>4</v>
      </c>
      <c r="P664" s="9" t="s">
        <v>2310</v>
      </c>
      <c r="Q664" s="60" t="s">
        <v>2359</v>
      </c>
      <c r="R664" s="9" t="str">
        <f t="shared" si="47"/>
        <v>0998</v>
      </c>
      <c r="S664" s="9" t="s">
        <v>3179</v>
      </c>
      <c r="T664" s="1">
        <f>I664-I661</f>
        <v>50</v>
      </c>
      <c r="U664" s="1">
        <f>I662-I660</f>
        <v>348</v>
      </c>
      <c r="V664" s="1">
        <f>T664/U664</f>
        <v>0.14367816091954022</v>
      </c>
      <c r="W664" s="9"/>
      <c r="X664" s="9"/>
    </row>
    <row r="665" spans="1:24" x14ac:dyDescent="0.25">
      <c r="A665" s="9" t="s">
        <v>3180</v>
      </c>
      <c r="B665" s="9" t="str">
        <f t="shared" si="46"/>
        <v>20190612</v>
      </c>
      <c r="C665" s="9" t="s">
        <v>872</v>
      </c>
      <c r="D665" s="9" t="s">
        <v>2258</v>
      </c>
      <c r="E665" s="9" t="s">
        <v>23</v>
      </c>
      <c r="F665" s="9" t="s">
        <v>24</v>
      </c>
      <c r="G665" s="9" t="s">
        <v>25</v>
      </c>
      <c r="H665" s="9" t="s">
        <v>26</v>
      </c>
      <c r="I665" s="9">
        <v>1</v>
      </c>
      <c r="J665" s="24">
        <v>0</v>
      </c>
      <c r="K665" s="25" t="str">
        <f>IF(F665="NA","0000",IF(F665="A04","0200",IF(F665="A03","0500",IF(F665="A02","0700",IF(F665="A01","1000",ERROR)))))</f>
        <v>0000</v>
      </c>
      <c r="L665" s="25" t="str">
        <f t="shared" si="44"/>
        <v>000</v>
      </c>
      <c r="M665" s="26">
        <v>0</v>
      </c>
      <c r="N665" s="25">
        <v>16</v>
      </c>
      <c r="O665" s="25">
        <v>5</v>
      </c>
      <c r="P665" s="9" t="s">
        <v>2310</v>
      </c>
      <c r="Q665" s="60" t="s">
        <v>2359</v>
      </c>
      <c r="R665" s="9" t="str">
        <f t="shared" ref="R665:R728" si="48">RIGHT(A665,4)</f>
        <v>1000</v>
      </c>
      <c r="S665" s="9" t="s">
        <v>3181</v>
      </c>
      <c r="T665" s="1"/>
      <c r="U665" s="1"/>
      <c r="V665" s="1"/>
      <c r="W665" s="9"/>
      <c r="X665" s="9"/>
    </row>
    <row r="666" spans="1:24" x14ac:dyDescent="0.25">
      <c r="A666" s="9" t="s">
        <v>3182</v>
      </c>
      <c r="B666" s="9" t="str">
        <f t="shared" si="46"/>
        <v>20190612</v>
      </c>
      <c r="C666" s="9" t="s">
        <v>872</v>
      </c>
      <c r="D666" s="9" t="s">
        <v>2258</v>
      </c>
      <c r="E666" s="9" t="s">
        <v>29</v>
      </c>
      <c r="F666" s="9" t="s">
        <v>24</v>
      </c>
      <c r="G666" s="9" t="s">
        <v>25</v>
      </c>
      <c r="H666" s="9" t="s">
        <v>26</v>
      </c>
      <c r="I666" s="9">
        <v>0</v>
      </c>
      <c r="J666" s="24">
        <v>0</v>
      </c>
      <c r="K666" s="25" t="str">
        <f>IF(F666="NA","0000",IF(F666="A04","0200",IF(F666="A03","0500",IF(F666="A02","0700",IF(F666="A01","1000",ERROR)))))</f>
        <v>0000</v>
      </c>
      <c r="L666" s="25" t="str">
        <f t="shared" si="44"/>
        <v>000</v>
      </c>
      <c r="M666" s="26">
        <v>0</v>
      </c>
      <c r="N666" s="25">
        <v>16</v>
      </c>
      <c r="O666" s="25">
        <v>5</v>
      </c>
      <c r="P666" s="9" t="s">
        <v>2310</v>
      </c>
      <c r="Q666" s="60" t="s">
        <v>2359</v>
      </c>
      <c r="R666" s="9" t="str">
        <f t="shared" si="48"/>
        <v>1002</v>
      </c>
      <c r="S666" s="9" t="s">
        <v>3183</v>
      </c>
      <c r="T666" s="1"/>
      <c r="U666" s="1"/>
      <c r="V666" s="1"/>
      <c r="W666" s="9"/>
      <c r="X666" s="9"/>
    </row>
    <row r="667" spans="1:24" x14ac:dyDescent="0.25">
      <c r="A667" s="9" t="s">
        <v>3184</v>
      </c>
      <c r="B667" s="9" t="str">
        <f t="shared" si="46"/>
        <v>20190612</v>
      </c>
      <c r="C667" s="9" t="s">
        <v>872</v>
      </c>
      <c r="D667" s="9" t="s">
        <v>2258</v>
      </c>
      <c r="E667" s="9" t="s">
        <v>23</v>
      </c>
      <c r="F667" s="9" t="s">
        <v>277</v>
      </c>
      <c r="G667" s="9" t="s">
        <v>33</v>
      </c>
      <c r="H667" s="9" t="s">
        <v>26</v>
      </c>
      <c r="I667" s="9">
        <v>143</v>
      </c>
      <c r="J667" s="24">
        <v>30</v>
      </c>
      <c r="K667" s="25" t="str">
        <f>IF(F667="NA","0000",IF(F667="A04","0200",IF(F667="A03","0500",IF(F667="A02","0700",IF(F667="A01","1000",ERROR)))))</f>
        <v>1000</v>
      </c>
      <c r="L667" s="25" t="str">
        <f t="shared" ref="L667:L730" si="49">IF(J667="NA","000",TEXT(J667,"000"))</f>
        <v>030</v>
      </c>
      <c r="M667" s="26">
        <v>0</v>
      </c>
      <c r="N667" s="25">
        <v>16</v>
      </c>
      <c r="O667" s="25">
        <v>5</v>
      </c>
      <c r="P667" s="9" t="s">
        <v>2310</v>
      </c>
      <c r="Q667" s="60" t="s">
        <v>2359</v>
      </c>
      <c r="R667" s="9" t="str">
        <f t="shared" si="48"/>
        <v>1004</v>
      </c>
      <c r="S667" s="9" t="s">
        <v>3185</v>
      </c>
      <c r="T667" s="1"/>
      <c r="U667" s="1"/>
      <c r="V667" s="1"/>
      <c r="W667" s="9"/>
      <c r="X667" s="9"/>
    </row>
    <row r="668" spans="1:24" x14ac:dyDescent="0.25">
      <c r="A668" s="9" t="s">
        <v>3186</v>
      </c>
      <c r="B668" s="9" t="str">
        <f t="shared" si="46"/>
        <v>20190612</v>
      </c>
      <c r="C668" s="9" t="s">
        <v>872</v>
      </c>
      <c r="D668" s="9" t="s">
        <v>2258</v>
      </c>
      <c r="E668" s="9" t="s">
        <v>23</v>
      </c>
      <c r="F668" s="9" t="s">
        <v>277</v>
      </c>
      <c r="G668" s="9" t="s">
        <v>33</v>
      </c>
      <c r="H668" s="9" t="s">
        <v>26</v>
      </c>
      <c r="I668" s="9">
        <v>94</v>
      </c>
      <c r="J668" s="24">
        <v>30</v>
      </c>
      <c r="K668" s="25" t="str">
        <f>IF(F668="NA","0000",IF(F668="A04","0200",IF(F668="A03","0500",IF(F668="A02","0700",IF(F668="A01","1000",ERROR)))))</f>
        <v>1000</v>
      </c>
      <c r="L668" s="25" t="str">
        <f t="shared" si="49"/>
        <v>030</v>
      </c>
      <c r="M668" s="26">
        <v>0</v>
      </c>
      <c r="N668" s="25">
        <v>16</v>
      </c>
      <c r="O668" s="25">
        <v>5</v>
      </c>
      <c r="P668" s="9" t="s">
        <v>2310</v>
      </c>
      <c r="Q668" s="60" t="s">
        <v>2359</v>
      </c>
      <c r="R668" s="9" t="str">
        <f t="shared" si="48"/>
        <v>1006</v>
      </c>
      <c r="S668" s="9" t="s">
        <v>3187</v>
      </c>
      <c r="T668" s="1"/>
      <c r="U668" s="1"/>
      <c r="V668" s="1"/>
      <c r="W668" s="9"/>
      <c r="X668" s="9"/>
    </row>
    <row r="669" spans="1:24" x14ac:dyDescent="0.25">
      <c r="A669" s="9" t="s">
        <v>3188</v>
      </c>
      <c r="B669" s="9" t="str">
        <f t="shared" si="46"/>
        <v>20190612</v>
      </c>
      <c r="C669" s="9" t="s">
        <v>872</v>
      </c>
      <c r="D669" s="9" t="s">
        <v>2258</v>
      </c>
      <c r="E669" s="9" t="s">
        <v>29</v>
      </c>
      <c r="F669" s="9" t="s">
        <v>277</v>
      </c>
      <c r="G669" s="9" t="s">
        <v>33</v>
      </c>
      <c r="H669" s="9" t="s">
        <v>26</v>
      </c>
      <c r="I669" s="9">
        <v>45</v>
      </c>
      <c r="J669" s="24">
        <v>30</v>
      </c>
      <c r="K669" s="25" t="str">
        <f>IF(F669="NA","0000",IF(F669="A04","0200",IF(F669="A03","0500",IF(F669="A02","0700",IF(F669="A01","1000",ERROR)))))</f>
        <v>1000</v>
      </c>
      <c r="L669" s="25" t="str">
        <f t="shared" si="49"/>
        <v>030</v>
      </c>
      <c r="M669" s="26">
        <v>0</v>
      </c>
      <c r="N669" s="25">
        <v>16</v>
      </c>
      <c r="O669" s="25">
        <v>5</v>
      </c>
      <c r="P669" s="9" t="s">
        <v>2310</v>
      </c>
      <c r="Q669" s="60" t="s">
        <v>2359</v>
      </c>
      <c r="R669" s="9" t="str">
        <f t="shared" si="48"/>
        <v>1008</v>
      </c>
      <c r="S669" s="9" t="s">
        <v>3189</v>
      </c>
      <c r="T669" s="1">
        <f>I669-I666</f>
        <v>45</v>
      </c>
      <c r="U669" s="1">
        <f>I667-I665</f>
        <v>142</v>
      </c>
      <c r="V669" s="1">
        <f>T669/U669</f>
        <v>0.31690140845070425</v>
      </c>
      <c r="W669" s="9"/>
      <c r="X669" s="9"/>
    </row>
    <row r="670" spans="1:24" x14ac:dyDescent="0.25">
      <c r="A670" s="9" t="s">
        <v>3190</v>
      </c>
      <c r="B670" s="9" t="str">
        <f t="shared" si="46"/>
        <v>20190612</v>
      </c>
      <c r="C670" s="9" t="s">
        <v>872</v>
      </c>
      <c r="D670" s="9" t="s">
        <v>2258</v>
      </c>
      <c r="E670" s="9" t="s">
        <v>23</v>
      </c>
      <c r="F670" s="9" t="s">
        <v>24</v>
      </c>
      <c r="G670" s="9" t="s">
        <v>25</v>
      </c>
      <c r="H670" s="9" t="s">
        <v>26</v>
      </c>
      <c r="I670" s="9">
        <v>0</v>
      </c>
      <c r="J670" s="24">
        <v>0</v>
      </c>
      <c r="K670" s="25" t="str">
        <f>IF(F670="NA","0000",IF(F670="A04","0200",IF(F670="A03","0500",IF(F670="A02","0700",IF(F670="A01","1000",ERROR)))))</f>
        <v>0000</v>
      </c>
      <c r="L670" s="25" t="str">
        <f t="shared" si="49"/>
        <v>000</v>
      </c>
      <c r="M670" s="26">
        <v>0</v>
      </c>
      <c r="N670" s="25">
        <v>17</v>
      </c>
      <c r="O670" s="25">
        <v>1</v>
      </c>
      <c r="P670" s="9" t="s">
        <v>2259</v>
      </c>
      <c r="Q670" s="60" t="s">
        <v>2259</v>
      </c>
      <c r="R670" s="9" t="str">
        <f t="shared" si="48"/>
        <v>1009</v>
      </c>
      <c r="S670" s="9" t="s">
        <v>3191</v>
      </c>
      <c r="T670" s="1"/>
      <c r="U670" s="1"/>
      <c r="V670" s="1"/>
      <c r="W670" s="9"/>
      <c r="X670" s="9"/>
    </row>
    <row r="671" spans="1:24" x14ac:dyDescent="0.25">
      <c r="A671" s="9" t="s">
        <v>3192</v>
      </c>
      <c r="B671" s="9" t="str">
        <f t="shared" si="46"/>
        <v>20190612</v>
      </c>
      <c r="C671" s="9" t="s">
        <v>872</v>
      </c>
      <c r="D671" s="9" t="s">
        <v>2258</v>
      </c>
      <c r="E671" s="9" t="s">
        <v>29</v>
      </c>
      <c r="F671" s="9" t="s">
        <v>24</v>
      </c>
      <c r="G671" s="9" t="s">
        <v>25</v>
      </c>
      <c r="H671" s="9" t="s">
        <v>26</v>
      </c>
      <c r="I671" s="9">
        <v>0</v>
      </c>
      <c r="J671" s="24">
        <v>0</v>
      </c>
      <c r="K671" s="25" t="str">
        <f>IF(F671="NA","0000",IF(F671="A04","0200",IF(F671="A03","0500",IF(F671="A02","0700",IF(F671="A01","1000",ERROR)))))</f>
        <v>0000</v>
      </c>
      <c r="L671" s="25" t="str">
        <f t="shared" si="49"/>
        <v>000</v>
      </c>
      <c r="M671" s="26">
        <v>0</v>
      </c>
      <c r="N671" s="25">
        <v>17</v>
      </c>
      <c r="O671" s="25">
        <v>1</v>
      </c>
      <c r="P671" s="9" t="s">
        <v>2259</v>
      </c>
      <c r="Q671" s="60" t="s">
        <v>2259</v>
      </c>
      <c r="R671" s="9" t="str">
        <f t="shared" si="48"/>
        <v>1011</v>
      </c>
      <c r="S671" s="9" t="s">
        <v>3193</v>
      </c>
      <c r="T671" s="1"/>
      <c r="U671" s="1"/>
      <c r="V671" s="1"/>
      <c r="W671" s="9"/>
      <c r="X671" s="9"/>
    </row>
    <row r="672" spans="1:24" x14ac:dyDescent="0.25">
      <c r="A672" s="9" t="s">
        <v>3194</v>
      </c>
      <c r="B672" s="9" t="str">
        <f t="shared" si="46"/>
        <v>20190612</v>
      </c>
      <c r="C672" s="9" t="s">
        <v>872</v>
      </c>
      <c r="D672" s="9" t="s">
        <v>2258</v>
      </c>
      <c r="E672" s="9" t="s">
        <v>23</v>
      </c>
      <c r="F672" s="9" t="s">
        <v>277</v>
      </c>
      <c r="G672" s="9" t="s">
        <v>33</v>
      </c>
      <c r="H672" s="9" t="s">
        <v>26</v>
      </c>
      <c r="I672" s="9">
        <v>358</v>
      </c>
      <c r="J672" s="24">
        <v>60</v>
      </c>
      <c r="K672" s="25" t="str">
        <f>IF(F672="NA","0000",IF(F672="A04","0200",IF(F672="A03","0500",IF(F672="A02","0700",IF(F672="A01","1000",ERROR)))))</f>
        <v>1000</v>
      </c>
      <c r="L672" s="25" t="str">
        <f t="shared" si="49"/>
        <v>060</v>
      </c>
      <c r="M672" s="26">
        <v>0</v>
      </c>
      <c r="N672" s="25">
        <v>17</v>
      </c>
      <c r="O672" s="25">
        <v>1</v>
      </c>
      <c r="P672" s="9" t="s">
        <v>2259</v>
      </c>
      <c r="Q672" s="60" t="s">
        <v>2259</v>
      </c>
      <c r="R672" s="9" t="str">
        <f t="shared" si="48"/>
        <v>1013</v>
      </c>
      <c r="S672" s="9" t="s">
        <v>3195</v>
      </c>
      <c r="T672" s="1"/>
      <c r="U672" s="1"/>
      <c r="V672" s="1"/>
      <c r="W672" s="9"/>
      <c r="X672" s="9"/>
    </row>
    <row r="673" spans="1:24" x14ac:dyDescent="0.25">
      <c r="A673" s="9" t="s">
        <v>3196</v>
      </c>
      <c r="B673" s="9" t="str">
        <f t="shared" si="46"/>
        <v>20190612</v>
      </c>
      <c r="C673" s="9" t="s">
        <v>872</v>
      </c>
      <c r="D673" s="9" t="s">
        <v>2258</v>
      </c>
      <c r="E673" s="9" t="s">
        <v>23</v>
      </c>
      <c r="F673" s="9" t="s">
        <v>277</v>
      </c>
      <c r="G673" s="9" t="s">
        <v>33</v>
      </c>
      <c r="H673" s="9" t="s">
        <v>26</v>
      </c>
      <c r="I673" s="9">
        <v>291</v>
      </c>
      <c r="J673" s="24">
        <v>60</v>
      </c>
      <c r="K673" s="25" t="str">
        <f>IF(F673="NA","0000",IF(F673="A04","0200",IF(F673="A03","0500",IF(F673="A02","0700",IF(F673="A01","1000",ERROR)))))</f>
        <v>1000</v>
      </c>
      <c r="L673" s="25" t="str">
        <f t="shared" si="49"/>
        <v>060</v>
      </c>
      <c r="M673" s="26">
        <v>0</v>
      </c>
      <c r="N673" s="25">
        <v>17</v>
      </c>
      <c r="O673" s="25">
        <v>1</v>
      </c>
      <c r="P673" s="9" t="s">
        <v>2259</v>
      </c>
      <c r="Q673" s="60" t="s">
        <v>2259</v>
      </c>
      <c r="R673" s="9" t="str">
        <f t="shared" si="48"/>
        <v>1015</v>
      </c>
      <c r="S673" s="9" t="s">
        <v>3197</v>
      </c>
      <c r="T673" s="1"/>
      <c r="U673" s="1"/>
      <c r="V673" s="1"/>
      <c r="W673" s="9"/>
      <c r="X673" s="9"/>
    </row>
    <row r="674" spans="1:24" x14ac:dyDescent="0.25">
      <c r="A674" s="9" t="s">
        <v>3198</v>
      </c>
      <c r="B674" s="9" t="str">
        <f t="shared" si="46"/>
        <v>20190612</v>
      </c>
      <c r="C674" s="9" t="s">
        <v>872</v>
      </c>
      <c r="D674" s="9" t="s">
        <v>2258</v>
      </c>
      <c r="E674" s="9" t="s">
        <v>29</v>
      </c>
      <c r="F674" s="9" t="s">
        <v>277</v>
      </c>
      <c r="G674" s="9" t="s">
        <v>33</v>
      </c>
      <c r="H674" s="9" t="s">
        <v>26</v>
      </c>
      <c r="I674" s="9">
        <v>40</v>
      </c>
      <c r="J674" s="24">
        <v>60</v>
      </c>
      <c r="K674" s="25" t="str">
        <f>IF(F674="NA","0000",IF(F674="A04","0200",IF(F674="A03","0500",IF(F674="A02","0700",IF(F674="A01","1000",ERROR)))))</f>
        <v>1000</v>
      </c>
      <c r="L674" s="25" t="str">
        <f t="shared" si="49"/>
        <v>060</v>
      </c>
      <c r="M674" s="26">
        <v>0</v>
      </c>
      <c r="N674" s="25">
        <v>17</v>
      </c>
      <c r="O674" s="25">
        <v>1</v>
      </c>
      <c r="P674" s="9" t="s">
        <v>2259</v>
      </c>
      <c r="Q674" s="60" t="s">
        <v>2259</v>
      </c>
      <c r="R674" s="9" t="str">
        <f t="shared" si="48"/>
        <v>1017</v>
      </c>
      <c r="S674" s="9" t="s">
        <v>3199</v>
      </c>
      <c r="T674" s="1">
        <f>I674-I671</f>
        <v>40</v>
      </c>
      <c r="U674" s="1">
        <f>I672-I670</f>
        <v>358</v>
      </c>
      <c r="V674" s="1">
        <f>T674/U674</f>
        <v>0.11173184357541899</v>
      </c>
      <c r="W674" s="9"/>
      <c r="X674" s="9"/>
    </row>
    <row r="675" spans="1:24" x14ac:dyDescent="0.25">
      <c r="A675" s="9" t="s">
        <v>3200</v>
      </c>
      <c r="B675" s="9" t="str">
        <f t="shared" si="46"/>
        <v>20190612</v>
      </c>
      <c r="C675" s="9" t="s">
        <v>872</v>
      </c>
      <c r="D675" s="9" t="s">
        <v>2258</v>
      </c>
      <c r="E675" s="9" t="s">
        <v>23</v>
      </c>
      <c r="F675" s="9" t="s">
        <v>24</v>
      </c>
      <c r="G675" s="9" t="s">
        <v>25</v>
      </c>
      <c r="H675" s="9" t="s">
        <v>26</v>
      </c>
      <c r="I675" s="9">
        <v>1</v>
      </c>
      <c r="J675" s="24">
        <v>0</v>
      </c>
      <c r="K675" s="25" t="str">
        <f>IF(F675="NA","0000",IF(F675="A04","0200",IF(F675="A03","0500",IF(F675="A02","0700",IF(F675="A01","1000",ERROR)))))</f>
        <v>0000</v>
      </c>
      <c r="L675" s="25" t="str">
        <f t="shared" si="49"/>
        <v>000</v>
      </c>
      <c r="M675" s="26">
        <v>0</v>
      </c>
      <c r="N675" s="25">
        <v>17</v>
      </c>
      <c r="O675" s="25">
        <v>2</v>
      </c>
      <c r="P675" s="9" t="s">
        <v>2259</v>
      </c>
      <c r="Q675" s="60" t="s">
        <v>2259</v>
      </c>
      <c r="R675" s="9" t="str">
        <f t="shared" si="48"/>
        <v>1019</v>
      </c>
      <c r="S675" s="9" t="s">
        <v>3201</v>
      </c>
      <c r="T675" s="1"/>
      <c r="U675" s="1"/>
      <c r="V675" s="1"/>
      <c r="W675" s="9"/>
      <c r="X675" s="9"/>
    </row>
    <row r="676" spans="1:24" x14ac:dyDescent="0.25">
      <c r="A676" s="9" t="s">
        <v>3202</v>
      </c>
      <c r="B676" s="9" t="str">
        <f t="shared" si="46"/>
        <v>20190612</v>
      </c>
      <c r="C676" s="9" t="s">
        <v>872</v>
      </c>
      <c r="D676" s="9" t="s">
        <v>2258</v>
      </c>
      <c r="E676" s="9" t="s">
        <v>29</v>
      </c>
      <c r="F676" s="9" t="s">
        <v>24</v>
      </c>
      <c r="G676" s="9" t="s">
        <v>25</v>
      </c>
      <c r="H676" s="9" t="s">
        <v>26</v>
      </c>
      <c r="I676" s="9">
        <v>1</v>
      </c>
      <c r="J676" s="24">
        <v>0</v>
      </c>
      <c r="K676" s="25" t="str">
        <f>IF(F676="NA","0000",IF(F676="A04","0200",IF(F676="A03","0500",IF(F676="A02","0700",IF(F676="A01","1000",ERROR)))))</f>
        <v>0000</v>
      </c>
      <c r="L676" s="25" t="str">
        <f t="shared" si="49"/>
        <v>000</v>
      </c>
      <c r="M676" s="26">
        <v>0</v>
      </c>
      <c r="N676" s="25">
        <v>17</v>
      </c>
      <c r="O676" s="25">
        <v>2</v>
      </c>
      <c r="P676" s="9" t="s">
        <v>2259</v>
      </c>
      <c r="Q676" s="60" t="s">
        <v>2259</v>
      </c>
      <c r="R676" s="9" t="str">
        <f t="shared" si="48"/>
        <v>1021</v>
      </c>
      <c r="S676" s="9" t="s">
        <v>3203</v>
      </c>
      <c r="T676" s="1"/>
      <c r="U676" s="1"/>
      <c r="V676" s="1"/>
      <c r="W676" s="9"/>
      <c r="X676" s="9"/>
    </row>
    <row r="677" spans="1:24" x14ac:dyDescent="0.25">
      <c r="A677" s="9" t="s">
        <v>3204</v>
      </c>
      <c r="B677" s="9" t="str">
        <f t="shared" si="46"/>
        <v>20190612</v>
      </c>
      <c r="C677" s="9" t="s">
        <v>872</v>
      </c>
      <c r="D677" s="9" t="s">
        <v>2258</v>
      </c>
      <c r="E677" s="9" t="s">
        <v>23</v>
      </c>
      <c r="F677" s="9" t="s">
        <v>277</v>
      </c>
      <c r="G677" s="9" t="s">
        <v>33</v>
      </c>
      <c r="H677" s="9" t="s">
        <v>26</v>
      </c>
      <c r="I677" s="9">
        <v>502</v>
      </c>
      <c r="J677" s="24">
        <v>60</v>
      </c>
      <c r="K677" s="25" t="str">
        <f>IF(F677="NA","0000",IF(F677="A04","0200",IF(F677="A03","0500",IF(F677="A02","0700",IF(F677="A01","1000",ERROR)))))</f>
        <v>1000</v>
      </c>
      <c r="L677" s="25" t="str">
        <f t="shared" si="49"/>
        <v>060</v>
      </c>
      <c r="M677" s="26">
        <v>0</v>
      </c>
      <c r="N677" s="25">
        <v>17</v>
      </c>
      <c r="O677" s="25">
        <v>2</v>
      </c>
      <c r="P677" s="9" t="s">
        <v>2259</v>
      </c>
      <c r="Q677" s="60" t="s">
        <v>2259</v>
      </c>
      <c r="R677" s="9" t="str">
        <f t="shared" si="48"/>
        <v>1023</v>
      </c>
      <c r="S677" s="9" t="s">
        <v>3205</v>
      </c>
      <c r="T677" s="1"/>
      <c r="U677" s="1"/>
      <c r="V677" s="1"/>
      <c r="W677" s="9"/>
      <c r="X677" s="9"/>
    </row>
    <row r="678" spans="1:24" x14ac:dyDescent="0.25">
      <c r="A678" s="9" t="s">
        <v>3206</v>
      </c>
      <c r="B678" s="9" t="str">
        <f t="shared" si="46"/>
        <v>20190612</v>
      </c>
      <c r="C678" s="9" t="s">
        <v>872</v>
      </c>
      <c r="D678" s="9" t="s">
        <v>2258</v>
      </c>
      <c r="E678" s="9" t="s">
        <v>23</v>
      </c>
      <c r="F678" s="9" t="s">
        <v>277</v>
      </c>
      <c r="G678" s="9" t="s">
        <v>33</v>
      </c>
      <c r="H678" s="9" t="s">
        <v>26</v>
      </c>
      <c r="I678" s="9">
        <v>321</v>
      </c>
      <c r="J678" s="24">
        <v>60</v>
      </c>
      <c r="K678" s="25" t="str">
        <f>IF(F678="NA","0000",IF(F678="A04","0200",IF(F678="A03","0500",IF(F678="A02","0700",IF(F678="A01","1000",ERROR)))))</f>
        <v>1000</v>
      </c>
      <c r="L678" s="25" t="str">
        <f t="shared" si="49"/>
        <v>060</v>
      </c>
      <c r="M678" s="26">
        <v>0</v>
      </c>
      <c r="N678" s="25">
        <v>17</v>
      </c>
      <c r="O678" s="25">
        <v>2</v>
      </c>
      <c r="P678" s="9" t="s">
        <v>2259</v>
      </c>
      <c r="Q678" s="60" t="s">
        <v>2259</v>
      </c>
      <c r="R678" s="9" t="str">
        <f t="shared" si="48"/>
        <v>1025</v>
      </c>
      <c r="S678" s="9" t="s">
        <v>3207</v>
      </c>
      <c r="T678" s="1"/>
      <c r="U678" s="1"/>
      <c r="V678" s="1"/>
      <c r="W678" s="9"/>
      <c r="X678" s="9"/>
    </row>
    <row r="679" spans="1:24" x14ac:dyDescent="0.25">
      <c r="A679" s="9" t="s">
        <v>3208</v>
      </c>
      <c r="B679" s="9" t="str">
        <f t="shared" si="46"/>
        <v>20190612</v>
      </c>
      <c r="C679" s="9" t="s">
        <v>872</v>
      </c>
      <c r="D679" s="9" t="s">
        <v>2258</v>
      </c>
      <c r="E679" s="9" t="s">
        <v>29</v>
      </c>
      <c r="F679" s="9" t="s">
        <v>277</v>
      </c>
      <c r="G679" s="9" t="s">
        <v>33</v>
      </c>
      <c r="H679" s="9" t="s">
        <v>26</v>
      </c>
      <c r="I679" s="9">
        <v>160</v>
      </c>
      <c r="J679" s="24">
        <v>60</v>
      </c>
      <c r="K679" s="25" t="str">
        <f>IF(F679="NA","0000",IF(F679="A04","0200",IF(F679="A03","0500",IF(F679="A02","0700",IF(F679="A01","1000",ERROR)))))</f>
        <v>1000</v>
      </c>
      <c r="L679" s="25" t="str">
        <f t="shared" si="49"/>
        <v>060</v>
      </c>
      <c r="M679" s="26">
        <v>0</v>
      </c>
      <c r="N679" s="25">
        <v>17</v>
      </c>
      <c r="O679" s="25">
        <v>2</v>
      </c>
      <c r="P679" s="9" t="s">
        <v>2259</v>
      </c>
      <c r="Q679" s="60" t="s">
        <v>2259</v>
      </c>
      <c r="R679" s="9" t="str">
        <f t="shared" si="48"/>
        <v>1027</v>
      </c>
      <c r="S679" s="9" t="s">
        <v>3209</v>
      </c>
      <c r="T679" s="1">
        <f>I679-I676</f>
        <v>159</v>
      </c>
      <c r="U679" s="1">
        <f>I677-I675</f>
        <v>501</v>
      </c>
      <c r="V679" s="1">
        <f>T679/U679</f>
        <v>0.31736526946107785</v>
      </c>
      <c r="W679" s="9"/>
      <c r="X679" s="9"/>
    </row>
    <row r="680" spans="1:24" x14ac:dyDescent="0.25">
      <c r="A680" s="9" t="s">
        <v>3210</v>
      </c>
      <c r="B680" s="9" t="str">
        <f t="shared" si="46"/>
        <v>20190612</v>
      </c>
      <c r="C680" s="9" t="s">
        <v>872</v>
      </c>
      <c r="D680" s="9" t="s">
        <v>2258</v>
      </c>
      <c r="E680" s="9" t="s">
        <v>23</v>
      </c>
      <c r="F680" s="9" t="s">
        <v>24</v>
      </c>
      <c r="G680" s="9" t="s">
        <v>25</v>
      </c>
      <c r="H680" s="9" t="s">
        <v>26</v>
      </c>
      <c r="I680" s="9">
        <v>0</v>
      </c>
      <c r="J680" s="24">
        <v>0</v>
      </c>
      <c r="K680" s="25" t="str">
        <f>IF(F680="NA","0000",IF(F680="A04","0200",IF(F680="A03","0500",IF(F680="A02","0700",IF(F680="A01","1000",ERROR)))))</f>
        <v>0000</v>
      </c>
      <c r="L680" s="25" t="str">
        <f t="shared" si="49"/>
        <v>000</v>
      </c>
      <c r="M680" s="26">
        <v>0</v>
      </c>
      <c r="N680" s="25">
        <v>17</v>
      </c>
      <c r="O680" s="25">
        <v>3</v>
      </c>
      <c r="P680" s="9" t="s">
        <v>2259</v>
      </c>
      <c r="Q680" s="60" t="s">
        <v>2259</v>
      </c>
      <c r="R680" s="9" t="str">
        <f t="shared" si="48"/>
        <v>1029</v>
      </c>
      <c r="S680" s="9" t="s">
        <v>3211</v>
      </c>
      <c r="T680" s="1"/>
      <c r="U680" s="1"/>
      <c r="V680" s="1"/>
      <c r="W680" s="9"/>
      <c r="X680" s="9"/>
    </row>
    <row r="681" spans="1:24" x14ac:dyDescent="0.25">
      <c r="A681" s="9" t="s">
        <v>3212</v>
      </c>
      <c r="B681" s="9" t="str">
        <f t="shared" si="46"/>
        <v>20190612</v>
      </c>
      <c r="C681" s="9" t="s">
        <v>872</v>
      </c>
      <c r="D681" s="9" t="s">
        <v>2258</v>
      </c>
      <c r="E681" s="9" t="s">
        <v>29</v>
      </c>
      <c r="F681" s="9" t="s">
        <v>24</v>
      </c>
      <c r="G681" s="9" t="s">
        <v>25</v>
      </c>
      <c r="H681" s="9" t="s">
        <v>26</v>
      </c>
      <c r="I681" s="9">
        <v>1</v>
      </c>
      <c r="J681" s="24">
        <v>0</v>
      </c>
      <c r="K681" s="25" t="str">
        <f>IF(F681="NA","0000",IF(F681="A04","0200",IF(F681="A03","0500",IF(F681="A02","0700",IF(F681="A01","1000",ERROR)))))</f>
        <v>0000</v>
      </c>
      <c r="L681" s="25" t="str">
        <f t="shared" si="49"/>
        <v>000</v>
      </c>
      <c r="M681" s="26">
        <v>0</v>
      </c>
      <c r="N681" s="25">
        <v>17</v>
      </c>
      <c r="O681" s="25">
        <v>3</v>
      </c>
      <c r="P681" s="9" t="s">
        <v>2259</v>
      </c>
      <c r="Q681" s="60" t="s">
        <v>2259</v>
      </c>
      <c r="R681" s="9" t="str">
        <f t="shared" si="48"/>
        <v>1031</v>
      </c>
      <c r="S681" s="9" t="s">
        <v>3213</v>
      </c>
      <c r="T681" s="1"/>
      <c r="U681" s="1"/>
      <c r="V681" s="1"/>
      <c r="W681" s="9"/>
      <c r="X681" s="9"/>
    </row>
    <row r="682" spans="1:24" x14ac:dyDescent="0.25">
      <c r="A682" s="9" t="s">
        <v>3214</v>
      </c>
      <c r="B682" s="9" t="str">
        <f t="shared" si="46"/>
        <v>20190612</v>
      </c>
      <c r="C682" s="9" t="s">
        <v>872</v>
      </c>
      <c r="D682" s="9" t="s">
        <v>2258</v>
      </c>
      <c r="E682" s="9" t="s">
        <v>23</v>
      </c>
      <c r="F682" s="9" t="s">
        <v>277</v>
      </c>
      <c r="G682" s="9" t="s">
        <v>33</v>
      </c>
      <c r="H682" s="9" t="s">
        <v>26</v>
      </c>
      <c r="I682" s="9">
        <v>211</v>
      </c>
      <c r="J682" s="24">
        <v>60</v>
      </c>
      <c r="K682" s="25" t="str">
        <f>IF(F682="NA","0000",IF(F682="A04","0200",IF(F682="A03","0500",IF(F682="A02","0700",IF(F682="A01","1000",ERROR)))))</f>
        <v>1000</v>
      </c>
      <c r="L682" s="25" t="str">
        <f t="shared" si="49"/>
        <v>060</v>
      </c>
      <c r="M682" s="26">
        <v>0</v>
      </c>
      <c r="N682" s="25">
        <v>17</v>
      </c>
      <c r="O682" s="25">
        <v>3</v>
      </c>
      <c r="P682" s="9" t="s">
        <v>2259</v>
      </c>
      <c r="Q682" s="60" t="s">
        <v>2259</v>
      </c>
      <c r="R682" s="9" t="str">
        <f t="shared" si="48"/>
        <v>1033</v>
      </c>
      <c r="S682" s="9" t="s">
        <v>3215</v>
      </c>
      <c r="T682" s="1"/>
      <c r="U682" s="1"/>
      <c r="V682" s="1"/>
      <c r="W682" s="9"/>
      <c r="X682" s="9"/>
    </row>
    <row r="683" spans="1:24" x14ac:dyDescent="0.25">
      <c r="A683" s="9" t="s">
        <v>3216</v>
      </c>
      <c r="B683" s="9" t="str">
        <f t="shared" si="46"/>
        <v>20190612</v>
      </c>
      <c r="C683" s="9" t="s">
        <v>872</v>
      </c>
      <c r="D683" s="9" t="s">
        <v>2258</v>
      </c>
      <c r="E683" s="9" t="s">
        <v>23</v>
      </c>
      <c r="F683" s="9" t="s">
        <v>277</v>
      </c>
      <c r="G683" s="9" t="s">
        <v>33</v>
      </c>
      <c r="H683" s="9" t="s">
        <v>26</v>
      </c>
      <c r="I683" s="9">
        <v>86</v>
      </c>
      <c r="J683" s="24">
        <v>60</v>
      </c>
      <c r="K683" s="25" t="str">
        <f>IF(F683="NA","0000",IF(F683="A04","0200",IF(F683="A03","0500",IF(F683="A02","0700",IF(F683="A01","1000",ERROR)))))</f>
        <v>1000</v>
      </c>
      <c r="L683" s="25" t="str">
        <f t="shared" si="49"/>
        <v>060</v>
      </c>
      <c r="M683" s="26">
        <v>0</v>
      </c>
      <c r="N683" s="25">
        <v>17</v>
      </c>
      <c r="O683" s="25">
        <v>3</v>
      </c>
      <c r="P683" s="9" t="s">
        <v>2259</v>
      </c>
      <c r="Q683" s="60" t="s">
        <v>2259</v>
      </c>
      <c r="R683" s="9" t="str">
        <f t="shared" si="48"/>
        <v>1035</v>
      </c>
      <c r="S683" s="9" t="s">
        <v>3217</v>
      </c>
      <c r="T683" s="1"/>
      <c r="U683" s="1"/>
      <c r="V683" s="1"/>
      <c r="W683" s="9"/>
      <c r="X683" s="9"/>
    </row>
    <row r="684" spans="1:24" x14ac:dyDescent="0.25">
      <c r="A684" s="9" t="s">
        <v>3218</v>
      </c>
      <c r="B684" s="9" t="str">
        <f t="shared" si="46"/>
        <v>20190612</v>
      </c>
      <c r="C684" s="9" t="s">
        <v>872</v>
      </c>
      <c r="D684" s="9" t="s">
        <v>2258</v>
      </c>
      <c r="E684" s="9" t="s">
        <v>29</v>
      </c>
      <c r="F684" s="9" t="s">
        <v>277</v>
      </c>
      <c r="G684" s="9" t="s">
        <v>33</v>
      </c>
      <c r="H684" s="9" t="s">
        <v>26</v>
      </c>
      <c r="I684" s="9">
        <v>42</v>
      </c>
      <c r="J684" s="24">
        <v>60</v>
      </c>
      <c r="K684" s="25" t="str">
        <f>IF(F684="NA","0000",IF(F684="A04","0200",IF(F684="A03","0500",IF(F684="A02","0700",IF(F684="A01","1000",ERROR)))))</f>
        <v>1000</v>
      </c>
      <c r="L684" s="25" t="str">
        <f t="shared" si="49"/>
        <v>060</v>
      </c>
      <c r="M684" s="26">
        <v>0</v>
      </c>
      <c r="N684" s="25">
        <v>17</v>
      </c>
      <c r="O684" s="25">
        <v>3</v>
      </c>
      <c r="P684" s="9" t="s">
        <v>2259</v>
      </c>
      <c r="Q684" s="60" t="s">
        <v>2259</v>
      </c>
      <c r="R684" s="9" t="str">
        <f t="shared" si="48"/>
        <v>1037</v>
      </c>
      <c r="S684" s="9" t="s">
        <v>3219</v>
      </c>
      <c r="T684" s="1">
        <f>I684-I681</f>
        <v>41</v>
      </c>
      <c r="U684" s="1">
        <f>I682-I680</f>
        <v>211</v>
      </c>
      <c r="V684" s="1">
        <f>T684/U684</f>
        <v>0.19431279620853081</v>
      </c>
      <c r="W684" s="9"/>
      <c r="X684" s="9"/>
    </row>
    <row r="685" spans="1:24" x14ac:dyDescent="0.25">
      <c r="A685" s="9" t="s">
        <v>3220</v>
      </c>
      <c r="B685" s="9" t="str">
        <f t="shared" si="46"/>
        <v>20190612</v>
      </c>
      <c r="C685" s="9" t="s">
        <v>872</v>
      </c>
      <c r="D685" s="9" t="s">
        <v>2258</v>
      </c>
      <c r="E685" s="9" t="s">
        <v>23</v>
      </c>
      <c r="F685" s="9" t="s">
        <v>24</v>
      </c>
      <c r="G685" s="9" t="s">
        <v>25</v>
      </c>
      <c r="H685" s="9" t="s">
        <v>26</v>
      </c>
      <c r="I685" s="9">
        <v>0</v>
      </c>
      <c r="J685" s="24">
        <v>0</v>
      </c>
      <c r="K685" s="25" t="str">
        <f>IF(F685="NA","0000",IF(F685="A04","0200",IF(F685="A03","0500",IF(F685="A02","0700",IF(F685="A01","1000",ERROR)))))</f>
        <v>0000</v>
      </c>
      <c r="L685" s="25" t="str">
        <f t="shared" si="49"/>
        <v>000</v>
      </c>
      <c r="M685" s="26">
        <v>0</v>
      </c>
      <c r="N685" s="25">
        <v>17</v>
      </c>
      <c r="O685" s="25">
        <v>4</v>
      </c>
      <c r="P685" s="9" t="s">
        <v>2259</v>
      </c>
      <c r="Q685" s="60" t="s">
        <v>2259</v>
      </c>
      <c r="R685" s="9" t="str">
        <f t="shared" si="48"/>
        <v>1039</v>
      </c>
      <c r="S685" s="9" t="s">
        <v>3221</v>
      </c>
      <c r="T685" s="1"/>
      <c r="U685" s="1"/>
      <c r="V685" s="1"/>
      <c r="W685" s="9"/>
      <c r="X685" s="9"/>
    </row>
    <row r="686" spans="1:24" x14ac:dyDescent="0.25">
      <c r="A686" s="9" t="s">
        <v>3222</v>
      </c>
      <c r="B686" s="9" t="str">
        <f t="shared" si="46"/>
        <v>20190612</v>
      </c>
      <c r="C686" s="9" t="s">
        <v>872</v>
      </c>
      <c r="D686" s="9" t="s">
        <v>2258</v>
      </c>
      <c r="E686" s="9" t="s">
        <v>29</v>
      </c>
      <c r="F686" s="9" t="s">
        <v>24</v>
      </c>
      <c r="G686" s="9" t="s">
        <v>25</v>
      </c>
      <c r="H686" s="9" t="s">
        <v>26</v>
      </c>
      <c r="I686" s="9">
        <v>1</v>
      </c>
      <c r="J686" s="24">
        <v>0</v>
      </c>
      <c r="K686" s="25" t="str">
        <f>IF(F686="NA","0000",IF(F686="A04","0200",IF(F686="A03","0500",IF(F686="A02","0700",IF(F686="A01","1000",ERROR)))))</f>
        <v>0000</v>
      </c>
      <c r="L686" s="25" t="str">
        <f t="shared" si="49"/>
        <v>000</v>
      </c>
      <c r="M686" s="26">
        <v>0</v>
      </c>
      <c r="N686" s="25">
        <v>17</v>
      </c>
      <c r="O686" s="25">
        <v>4</v>
      </c>
      <c r="P686" s="9" t="s">
        <v>2259</v>
      </c>
      <c r="Q686" s="60" t="s">
        <v>2259</v>
      </c>
      <c r="R686" s="9" t="str">
        <f t="shared" si="48"/>
        <v>1041</v>
      </c>
      <c r="S686" s="9" t="s">
        <v>3223</v>
      </c>
      <c r="T686" s="1"/>
      <c r="U686" s="1"/>
      <c r="V686" s="1"/>
      <c r="W686" s="9"/>
      <c r="X686" s="9"/>
    </row>
    <row r="687" spans="1:24" x14ac:dyDescent="0.25">
      <c r="A687" s="9" t="s">
        <v>3224</v>
      </c>
      <c r="B687" s="9" t="str">
        <f t="shared" si="46"/>
        <v>20190612</v>
      </c>
      <c r="C687" s="9" t="s">
        <v>872</v>
      </c>
      <c r="D687" s="9" t="s">
        <v>2258</v>
      </c>
      <c r="E687" s="9" t="s">
        <v>23</v>
      </c>
      <c r="F687" s="9" t="s">
        <v>277</v>
      </c>
      <c r="G687" s="9" t="s">
        <v>33</v>
      </c>
      <c r="H687" s="9" t="s">
        <v>26</v>
      </c>
      <c r="I687" s="9">
        <v>193</v>
      </c>
      <c r="J687" s="24">
        <v>60</v>
      </c>
      <c r="K687" s="25" t="str">
        <f>IF(F687="NA","0000",IF(F687="A04","0200",IF(F687="A03","0500",IF(F687="A02","0700",IF(F687="A01","1000",ERROR)))))</f>
        <v>1000</v>
      </c>
      <c r="L687" s="25" t="str">
        <f t="shared" si="49"/>
        <v>060</v>
      </c>
      <c r="M687" s="26">
        <v>0</v>
      </c>
      <c r="N687" s="25">
        <v>17</v>
      </c>
      <c r="O687" s="25">
        <v>4</v>
      </c>
      <c r="P687" s="9" t="s">
        <v>2259</v>
      </c>
      <c r="Q687" s="60" t="s">
        <v>2259</v>
      </c>
      <c r="R687" s="9" t="str">
        <f t="shared" si="48"/>
        <v>1043</v>
      </c>
      <c r="S687" s="9" t="s">
        <v>3225</v>
      </c>
      <c r="T687" s="1"/>
      <c r="U687" s="1"/>
      <c r="V687" s="1"/>
      <c r="W687" s="9"/>
      <c r="X687" s="9"/>
    </row>
    <row r="688" spans="1:24" x14ac:dyDescent="0.25">
      <c r="A688" s="9" t="s">
        <v>3226</v>
      </c>
      <c r="B688" s="9" t="str">
        <f t="shared" si="46"/>
        <v>20190612</v>
      </c>
      <c r="C688" s="9" t="s">
        <v>872</v>
      </c>
      <c r="D688" s="9" t="s">
        <v>2258</v>
      </c>
      <c r="E688" s="9" t="s">
        <v>23</v>
      </c>
      <c r="F688" s="9" t="s">
        <v>277</v>
      </c>
      <c r="G688" s="9" t="s">
        <v>33</v>
      </c>
      <c r="H688" s="9" t="s">
        <v>26</v>
      </c>
      <c r="I688" s="9">
        <v>134</v>
      </c>
      <c r="J688" s="24">
        <v>60</v>
      </c>
      <c r="K688" s="25" t="str">
        <f>IF(F688="NA","0000",IF(F688="A04","0200",IF(F688="A03","0500",IF(F688="A02","0700",IF(F688="A01","1000",ERROR)))))</f>
        <v>1000</v>
      </c>
      <c r="L688" s="25" t="str">
        <f t="shared" si="49"/>
        <v>060</v>
      </c>
      <c r="M688" s="26">
        <v>0</v>
      </c>
      <c r="N688" s="25">
        <v>17</v>
      </c>
      <c r="O688" s="25">
        <v>4</v>
      </c>
      <c r="P688" s="9" t="s">
        <v>2259</v>
      </c>
      <c r="Q688" s="60" t="s">
        <v>2259</v>
      </c>
      <c r="R688" s="9" t="str">
        <f t="shared" si="48"/>
        <v>1045</v>
      </c>
      <c r="S688" s="9" t="s">
        <v>3227</v>
      </c>
      <c r="T688" s="1"/>
      <c r="U688" s="1"/>
      <c r="V688" s="1"/>
      <c r="W688" s="9"/>
      <c r="X688" s="9"/>
    </row>
    <row r="689" spans="1:24" x14ac:dyDescent="0.25">
      <c r="A689" s="9" t="s">
        <v>3228</v>
      </c>
      <c r="B689" s="9" t="str">
        <f t="shared" si="46"/>
        <v>20190612</v>
      </c>
      <c r="C689" s="9" t="s">
        <v>872</v>
      </c>
      <c r="D689" s="9" t="s">
        <v>2258</v>
      </c>
      <c r="E689" s="9" t="s">
        <v>29</v>
      </c>
      <c r="F689" s="9" t="s">
        <v>277</v>
      </c>
      <c r="G689" s="9" t="s">
        <v>33</v>
      </c>
      <c r="H689" s="9" t="s">
        <v>26</v>
      </c>
      <c r="I689" s="9">
        <v>35</v>
      </c>
      <c r="J689" s="24">
        <v>60</v>
      </c>
      <c r="K689" s="25" t="str">
        <f>IF(F689="NA","0000",IF(F689="A04","0200",IF(F689="A03","0500",IF(F689="A02","0700",IF(F689="A01","1000",ERROR)))))</f>
        <v>1000</v>
      </c>
      <c r="L689" s="25" t="str">
        <f t="shared" si="49"/>
        <v>060</v>
      </c>
      <c r="M689" s="26">
        <v>0</v>
      </c>
      <c r="N689" s="25">
        <v>17</v>
      </c>
      <c r="O689" s="25">
        <v>4</v>
      </c>
      <c r="P689" s="9" t="s">
        <v>2259</v>
      </c>
      <c r="Q689" s="60" t="s">
        <v>2259</v>
      </c>
      <c r="R689" s="9" t="str">
        <f t="shared" si="48"/>
        <v>1047</v>
      </c>
      <c r="S689" s="9" t="s">
        <v>3229</v>
      </c>
      <c r="T689" s="1">
        <f>I689-I686</f>
        <v>34</v>
      </c>
      <c r="U689" s="1">
        <f>I687-I685</f>
        <v>193</v>
      </c>
      <c r="V689" s="1">
        <f>T689/U689</f>
        <v>0.17616580310880828</v>
      </c>
      <c r="W689" s="9"/>
      <c r="X689" s="9"/>
    </row>
    <row r="690" spans="1:24" x14ac:dyDescent="0.25">
      <c r="A690" s="9" t="s">
        <v>3230</v>
      </c>
      <c r="B690" s="9" t="str">
        <f t="shared" si="46"/>
        <v>20190613</v>
      </c>
      <c r="C690" s="9" t="s">
        <v>872</v>
      </c>
      <c r="D690" s="9" t="s">
        <v>2258</v>
      </c>
      <c r="E690" s="9" t="s">
        <v>23</v>
      </c>
      <c r="F690" s="9" t="s">
        <v>24</v>
      </c>
      <c r="G690" s="9" t="s">
        <v>25</v>
      </c>
      <c r="H690" s="9" t="s">
        <v>26</v>
      </c>
      <c r="I690" s="9">
        <v>0</v>
      </c>
      <c r="J690" s="24">
        <v>0</v>
      </c>
      <c r="K690" s="25" t="str">
        <f>IF(F690="NA","0000",IF(F690="A04","0200",IF(F690="A03","0500",IF(F690="A02","0700",IF(F690="A01","1000",ERROR)))))</f>
        <v>0000</v>
      </c>
      <c r="L690" s="25" t="str">
        <f t="shared" si="49"/>
        <v>000</v>
      </c>
      <c r="M690" s="26">
        <v>0</v>
      </c>
      <c r="N690" s="25">
        <v>17</v>
      </c>
      <c r="O690" s="25">
        <v>6</v>
      </c>
      <c r="P690" s="9" t="s">
        <v>2259</v>
      </c>
      <c r="Q690" s="60" t="s">
        <v>2259</v>
      </c>
      <c r="R690" s="9" t="str">
        <f t="shared" si="48"/>
        <v>1059</v>
      </c>
      <c r="S690" s="9" t="s">
        <v>3231</v>
      </c>
      <c r="T690" s="1"/>
      <c r="U690" s="1"/>
      <c r="V690" s="1"/>
      <c r="W690" s="9"/>
      <c r="X690" s="9"/>
    </row>
    <row r="691" spans="1:24" x14ac:dyDescent="0.25">
      <c r="A691" s="9" t="s">
        <v>3232</v>
      </c>
      <c r="B691" s="9" t="str">
        <f t="shared" si="46"/>
        <v>20190613</v>
      </c>
      <c r="C691" s="9" t="s">
        <v>872</v>
      </c>
      <c r="D691" s="9" t="s">
        <v>2258</v>
      </c>
      <c r="E691" s="9" t="s">
        <v>29</v>
      </c>
      <c r="F691" s="9" t="s">
        <v>24</v>
      </c>
      <c r="G691" s="9" t="s">
        <v>25</v>
      </c>
      <c r="H691" s="9" t="s">
        <v>26</v>
      </c>
      <c r="I691" s="9">
        <v>2</v>
      </c>
      <c r="J691" s="24">
        <v>0</v>
      </c>
      <c r="K691" s="25" t="str">
        <f>IF(F691="NA","0000",IF(F691="A04","0200",IF(F691="A03","0500",IF(F691="A02","0700",IF(F691="A01","1000",ERROR)))))</f>
        <v>0000</v>
      </c>
      <c r="L691" s="25" t="str">
        <f t="shared" si="49"/>
        <v>000</v>
      </c>
      <c r="M691" s="26">
        <v>0</v>
      </c>
      <c r="N691" s="25">
        <v>17</v>
      </c>
      <c r="O691" s="25">
        <v>6</v>
      </c>
      <c r="P691" s="9" t="s">
        <v>2259</v>
      </c>
      <c r="Q691" s="60" t="s">
        <v>2259</v>
      </c>
      <c r="R691" s="9" t="str">
        <f t="shared" si="48"/>
        <v>1061</v>
      </c>
      <c r="S691" s="9" t="s">
        <v>3233</v>
      </c>
      <c r="T691" s="1"/>
      <c r="U691" s="1"/>
      <c r="V691" s="1"/>
      <c r="W691" s="9"/>
      <c r="X691" s="9"/>
    </row>
    <row r="692" spans="1:24" x14ac:dyDescent="0.25">
      <c r="A692" s="9" t="s">
        <v>3234</v>
      </c>
      <c r="B692" s="9" t="str">
        <f t="shared" si="46"/>
        <v>20190613</v>
      </c>
      <c r="C692" s="9" t="s">
        <v>872</v>
      </c>
      <c r="D692" s="9" t="s">
        <v>2258</v>
      </c>
      <c r="E692" s="9" t="s">
        <v>23</v>
      </c>
      <c r="F692" s="9" t="s">
        <v>277</v>
      </c>
      <c r="G692" s="9" t="s">
        <v>33</v>
      </c>
      <c r="H692" s="9" t="s">
        <v>26</v>
      </c>
      <c r="I692" s="9">
        <v>361</v>
      </c>
      <c r="J692" s="24">
        <v>60</v>
      </c>
      <c r="K692" s="25" t="str">
        <f>IF(F692="NA","0000",IF(F692="A04","0200",IF(F692="A03","0500",IF(F692="A02","0700",IF(F692="A01","1000",ERROR)))))</f>
        <v>1000</v>
      </c>
      <c r="L692" s="25" t="str">
        <f t="shared" si="49"/>
        <v>060</v>
      </c>
      <c r="M692" s="26">
        <v>0</v>
      </c>
      <c r="N692" s="25">
        <v>17</v>
      </c>
      <c r="O692" s="25">
        <v>6</v>
      </c>
      <c r="P692" s="9" t="s">
        <v>2259</v>
      </c>
      <c r="Q692" s="60" t="s">
        <v>2259</v>
      </c>
      <c r="R692" s="9" t="str">
        <f t="shared" si="48"/>
        <v>1063</v>
      </c>
      <c r="S692" s="9" t="s">
        <v>3235</v>
      </c>
      <c r="T692" s="1"/>
      <c r="U692" s="1"/>
      <c r="V692" s="1"/>
      <c r="W692" s="9"/>
      <c r="X692" s="9"/>
    </row>
    <row r="693" spans="1:24" x14ac:dyDescent="0.25">
      <c r="A693" s="9" t="s">
        <v>3236</v>
      </c>
      <c r="B693" s="9" t="str">
        <f t="shared" si="46"/>
        <v>20190613</v>
      </c>
      <c r="C693" s="9" t="s">
        <v>872</v>
      </c>
      <c r="D693" s="9" t="s">
        <v>2258</v>
      </c>
      <c r="E693" s="9" t="s">
        <v>23</v>
      </c>
      <c r="F693" s="9" t="s">
        <v>277</v>
      </c>
      <c r="G693" s="9" t="s">
        <v>33</v>
      </c>
      <c r="H693" s="9" t="s">
        <v>26</v>
      </c>
      <c r="I693" s="9">
        <v>201</v>
      </c>
      <c r="J693" s="24">
        <v>60</v>
      </c>
      <c r="K693" s="25" t="str">
        <f>IF(F693="NA","0000",IF(F693="A04","0200",IF(F693="A03","0500",IF(F693="A02","0700",IF(F693="A01","1000",ERROR)))))</f>
        <v>1000</v>
      </c>
      <c r="L693" s="25" t="str">
        <f t="shared" si="49"/>
        <v>060</v>
      </c>
      <c r="M693" s="26">
        <v>0</v>
      </c>
      <c r="N693" s="25">
        <v>17</v>
      </c>
      <c r="O693" s="25">
        <v>6</v>
      </c>
      <c r="P693" s="9" t="s">
        <v>2259</v>
      </c>
      <c r="Q693" s="60" t="s">
        <v>2259</v>
      </c>
      <c r="R693" s="9" t="str">
        <f t="shared" si="48"/>
        <v>1065</v>
      </c>
      <c r="S693" s="9" t="s">
        <v>3237</v>
      </c>
      <c r="T693" s="1"/>
      <c r="U693" s="1"/>
      <c r="V693" s="1"/>
      <c r="W693" s="9"/>
      <c r="X693" s="9"/>
    </row>
    <row r="694" spans="1:24" x14ac:dyDescent="0.25">
      <c r="A694" s="9" t="s">
        <v>3238</v>
      </c>
      <c r="B694" s="9" t="str">
        <f t="shared" si="46"/>
        <v>20190613</v>
      </c>
      <c r="C694" s="9" t="s">
        <v>872</v>
      </c>
      <c r="D694" s="9" t="s">
        <v>2258</v>
      </c>
      <c r="E694" s="9" t="s">
        <v>29</v>
      </c>
      <c r="F694" s="9" t="s">
        <v>277</v>
      </c>
      <c r="G694" s="9" t="s">
        <v>33</v>
      </c>
      <c r="H694" s="9" t="s">
        <v>26</v>
      </c>
      <c r="I694" s="9">
        <v>58</v>
      </c>
      <c r="J694" s="24">
        <v>60</v>
      </c>
      <c r="K694" s="25" t="str">
        <f>IF(F694="NA","0000",IF(F694="A04","0200",IF(F694="A03","0500",IF(F694="A02","0700",IF(F694="A01","1000",ERROR)))))</f>
        <v>1000</v>
      </c>
      <c r="L694" s="25" t="str">
        <f t="shared" si="49"/>
        <v>060</v>
      </c>
      <c r="M694" s="26">
        <v>0</v>
      </c>
      <c r="N694" s="25">
        <v>17</v>
      </c>
      <c r="O694" s="25">
        <v>6</v>
      </c>
      <c r="P694" s="9" t="s">
        <v>2259</v>
      </c>
      <c r="Q694" s="60" t="s">
        <v>2259</v>
      </c>
      <c r="R694" s="9" t="str">
        <f t="shared" si="48"/>
        <v>1067</v>
      </c>
      <c r="S694" s="9" t="s">
        <v>3239</v>
      </c>
      <c r="T694" s="1">
        <f>I694-I691</f>
        <v>56</v>
      </c>
      <c r="U694" s="1">
        <f>I692-I690</f>
        <v>361</v>
      </c>
      <c r="V694" s="1">
        <f>T694/U694</f>
        <v>0.15512465373961218</v>
      </c>
      <c r="W694" s="9"/>
      <c r="X694" s="9"/>
    </row>
    <row r="695" spans="1:24" x14ac:dyDescent="0.25">
      <c r="A695" s="9" t="s">
        <v>3240</v>
      </c>
      <c r="B695" s="9" t="str">
        <f t="shared" si="46"/>
        <v>20190612</v>
      </c>
      <c r="C695" s="9" t="s">
        <v>872</v>
      </c>
      <c r="D695" s="9" t="s">
        <v>2258</v>
      </c>
      <c r="E695" s="9" t="s">
        <v>23</v>
      </c>
      <c r="F695" s="9" t="s">
        <v>24</v>
      </c>
      <c r="G695" s="9" t="s">
        <v>25</v>
      </c>
      <c r="H695" s="9" t="s">
        <v>26</v>
      </c>
      <c r="I695" s="9">
        <v>0</v>
      </c>
      <c r="J695" s="24">
        <v>0</v>
      </c>
      <c r="K695" s="25" t="str">
        <f>IF(F695="NA","0000",IF(F695="A04","0200",IF(F695="A03","0500",IF(F695="A02","0700",IF(F695="A01","1000",ERROR)))))</f>
        <v>0000</v>
      </c>
      <c r="L695" s="25" t="str">
        <f t="shared" si="49"/>
        <v>000</v>
      </c>
      <c r="M695" s="26">
        <v>0</v>
      </c>
      <c r="N695" s="25">
        <v>18</v>
      </c>
      <c r="O695" s="25">
        <v>1</v>
      </c>
      <c r="P695" s="9" t="s">
        <v>2310</v>
      </c>
      <c r="Q695" s="60" t="s">
        <v>2359</v>
      </c>
      <c r="R695" s="9" t="str">
        <f t="shared" si="48"/>
        <v>1010</v>
      </c>
      <c r="S695" s="9" t="s">
        <v>3241</v>
      </c>
      <c r="T695" s="1"/>
      <c r="U695" s="1"/>
      <c r="V695" s="1"/>
      <c r="W695" s="9"/>
      <c r="X695" s="9"/>
    </row>
    <row r="696" spans="1:24" x14ac:dyDescent="0.25">
      <c r="A696" s="9" t="s">
        <v>3242</v>
      </c>
      <c r="B696" s="9" t="str">
        <f t="shared" si="46"/>
        <v>20190612</v>
      </c>
      <c r="C696" s="9" t="s">
        <v>872</v>
      </c>
      <c r="D696" s="9" t="s">
        <v>2258</v>
      </c>
      <c r="E696" s="9" t="s">
        <v>29</v>
      </c>
      <c r="F696" s="9" t="s">
        <v>24</v>
      </c>
      <c r="G696" s="9" t="s">
        <v>25</v>
      </c>
      <c r="H696" s="9" t="s">
        <v>26</v>
      </c>
      <c r="I696" s="9">
        <v>1</v>
      </c>
      <c r="J696" s="24">
        <v>0</v>
      </c>
      <c r="K696" s="25" t="str">
        <f>IF(F696="NA","0000",IF(F696="A04","0200",IF(F696="A03","0500",IF(F696="A02","0700",IF(F696="A01","1000",ERROR)))))</f>
        <v>0000</v>
      </c>
      <c r="L696" s="25" t="str">
        <f t="shared" si="49"/>
        <v>000</v>
      </c>
      <c r="M696" s="26">
        <v>0</v>
      </c>
      <c r="N696" s="25">
        <v>18</v>
      </c>
      <c r="O696" s="25">
        <v>1</v>
      </c>
      <c r="P696" s="9" t="s">
        <v>2310</v>
      </c>
      <c r="Q696" s="60" t="s">
        <v>2359</v>
      </c>
      <c r="R696" s="9" t="str">
        <f t="shared" si="48"/>
        <v>1012</v>
      </c>
      <c r="S696" s="9" t="s">
        <v>3243</v>
      </c>
      <c r="T696" s="1"/>
      <c r="U696" s="1"/>
      <c r="V696" s="1"/>
      <c r="W696" s="9"/>
      <c r="X696" s="9"/>
    </row>
    <row r="697" spans="1:24" x14ac:dyDescent="0.25">
      <c r="A697" s="9" t="s">
        <v>3244</v>
      </c>
      <c r="B697" s="9" t="str">
        <f t="shared" si="46"/>
        <v>20190612</v>
      </c>
      <c r="C697" s="9" t="s">
        <v>872</v>
      </c>
      <c r="D697" s="9" t="s">
        <v>2258</v>
      </c>
      <c r="E697" s="9" t="s">
        <v>23</v>
      </c>
      <c r="F697" s="9" t="s">
        <v>277</v>
      </c>
      <c r="G697" s="9" t="s">
        <v>33</v>
      </c>
      <c r="H697" s="9" t="s">
        <v>26</v>
      </c>
      <c r="I697" s="9">
        <v>400</v>
      </c>
      <c r="J697" s="24">
        <v>60</v>
      </c>
      <c r="K697" s="25" t="str">
        <f>IF(F697="NA","0000",IF(F697="A04","0200",IF(F697="A03","0500",IF(F697="A02","0700",IF(F697="A01","1000",ERROR)))))</f>
        <v>1000</v>
      </c>
      <c r="L697" s="25" t="str">
        <f t="shared" si="49"/>
        <v>060</v>
      </c>
      <c r="M697" s="26">
        <v>0</v>
      </c>
      <c r="N697" s="25">
        <v>18</v>
      </c>
      <c r="O697" s="25">
        <v>1</v>
      </c>
      <c r="P697" s="9" t="s">
        <v>2310</v>
      </c>
      <c r="Q697" s="60" t="s">
        <v>2359</v>
      </c>
      <c r="R697" s="9" t="str">
        <f t="shared" si="48"/>
        <v>1014</v>
      </c>
      <c r="S697" s="9" t="s">
        <v>3245</v>
      </c>
      <c r="T697" s="1"/>
      <c r="U697" s="1"/>
      <c r="V697" s="1"/>
      <c r="W697" s="9"/>
      <c r="X697" s="9"/>
    </row>
    <row r="698" spans="1:24" x14ac:dyDescent="0.25">
      <c r="A698" s="9" t="s">
        <v>3246</v>
      </c>
      <c r="B698" s="9" t="str">
        <f t="shared" si="46"/>
        <v>20190612</v>
      </c>
      <c r="C698" s="9" t="s">
        <v>872</v>
      </c>
      <c r="D698" s="9" t="s">
        <v>2258</v>
      </c>
      <c r="E698" s="9" t="s">
        <v>23</v>
      </c>
      <c r="F698" s="9" t="s">
        <v>277</v>
      </c>
      <c r="G698" s="9" t="s">
        <v>33</v>
      </c>
      <c r="H698" s="9" t="s">
        <v>26</v>
      </c>
      <c r="I698" s="9">
        <v>239</v>
      </c>
      <c r="J698" s="24">
        <v>60</v>
      </c>
      <c r="K698" s="25" t="str">
        <f>IF(F698="NA","0000",IF(F698="A04","0200",IF(F698="A03","0500",IF(F698="A02","0700",IF(F698="A01","1000",ERROR)))))</f>
        <v>1000</v>
      </c>
      <c r="L698" s="25" t="str">
        <f t="shared" si="49"/>
        <v>060</v>
      </c>
      <c r="M698" s="26">
        <v>0</v>
      </c>
      <c r="N698" s="25">
        <v>18</v>
      </c>
      <c r="O698" s="25">
        <v>1</v>
      </c>
      <c r="P698" s="9" t="s">
        <v>2310</v>
      </c>
      <c r="Q698" s="60" t="s">
        <v>2359</v>
      </c>
      <c r="R698" s="9" t="str">
        <f t="shared" si="48"/>
        <v>1016</v>
      </c>
      <c r="S698" s="9" t="s">
        <v>3247</v>
      </c>
      <c r="T698" s="1"/>
      <c r="U698" s="1"/>
      <c r="V698" s="1"/>
      <c r="W698" s="9"/>
      <c r="X698" s="9"/>
    </row>
    <row r="699" spans="1:24" x14ac:dyDescent="0.25">
      <c r="A699" s="9" t="s">
        <v>3248</v>
      </c>
      <c r="B699" s="9" t="str">
        <f t="shared" si="46"/>
        <v>20190612</v>
      </c>
      <c r="C699" s="9" t="s">
        <v>872</v>
      </c>
      <c r="D699" s="9" t="s">
        <v>2258</v>
      </c>
      <c r="E699" s="9" t="s">
        <v>29</v>
      </c>
      <c r="F699" s="9" t="s">
        <v>277</v>
      </c>
      <c r="G699" s="9" t="s">
        <v>33</v>
      </c>
      <c r="H699" s="9" t="s">
        <v>26</v>
      </c>
      <c r="I699" s="9">
        <v>68</v>
      </c>
      <c r="J699" s="24">
        <v>60</v>
      </c>
      <c r="K699" s="25" t="str">
        <f>IF(F699="NA","0000",IF(F699="A04","0200",IF(F699="A03","0500",IF(F699="A02","0700",IF(F699="A01","1000",ERROR)))))</f>
        <v>1000</v>
      </c>
      <c r="L699" s="25" t="str">
        <f t="shared" si="49"/>
        <v>060</v>
      </c>
      <c r="M699" s="26">
        <v>0</v>
      </c>
      <c r="N699" s="25">
        <v>18</v>
      </c>
      <c r="O699" s="25">
        <v>1</v>
      </c>
      <c r="P699" s="9" t="s">
        <v>2310</v>
      </c>
      <c r="Q699" s="60" t="s">
        <v>2359</v>
      </c>
      <c r="R699" s="9" t="str">
        <f t="shared" si="48"/>
        <v>1018</v>
      </c>
      <c r="S699" s="9" t="s">
        <v>3249</v>
      </c>
      <c r="T699" s="1">
        <f>I699-I696</f>
        <v>67</v>
      </c>
      <c r="U699" s="1">
        <f>I697-I695</f>
        <v>400</v>
      </c>
      <c r="V699" s="1">
        <f>T699/U699</f>
        <v>0.16750000000000001</v>
      </c>
      <c r="W699" s="9"/>
      <c r="X699" s="9"/>
    </row>
    <row r="700" spans="1:24" x14ac:dyDescent="0.25">
      <c r="A700" s="9" t="s">
        <v>3250</v>
      </c>
      <c r="B700" s="9" t="str">
        <f t="shared" si="46"/>
        <v>20190612</v>
      </c>
      <c r="C700" s="9" t="s">
        <v>872</v>
      </c>
      <c r="D700" s="9" t="s">
        <v>2258</v>
      </c>
      <c r="E700" s="9" t="s">
        <v>23</v>
      </c>
      <c r="F700" s="9" t="s">
        <v>24</v>
      </c>
      <c r="G700" s="9" t="s">
        <v>25</v>
      </c>
      <c r="H700" s="9" t="s">
        <v>26</v>
      </c>
      <c r="I700" s="9">
        <v>1</v>
      </c>
      <c r="J700" s="24">
        <v>0</v>
      </c>
      <c r="K700" s="25" t="str">
        <f>IF(F700="NA","0000",IF(F700="A04","0200",IF(F700="A03","0500",IF(F700="A02","0700",IF(F700="A01","1000",ERROR)))))</f>
        <v>0000</v>
      </c>
      <c r="L700" s="25" t="str">
        <f t="shared" si="49"/>
        <v>000</v>
      </c>
      <c r="M700" s="26">
        <v>0</v>
      </c>
      <c r="N700" s="25">
        <v>18</v>
      </c>
      <c r="O700" s="25">
        <v>2</v>
      </c>
      <c r="P700" s="9" t="s">
        <v>2310</v>
      </c>
      <c r="Q700" s="60" t="s">
        <v>2359</v>
      </c>
      <c r="R700" s="9" t="str">
        <f t="shared" si="48"/>
        <v>1020</v>
      </c>
      <c r="S700" s="9" t="s">
        <v>3251</v>
      </c>
      <c r="T700" s="1"/>
      <c r="U700" s="1"/>
      <c r="V700" s="1"/>
      <c r="W700" s="9"/>
      <c r="X700" s="9"/>
    </row>
    <row r="701" spans="1:24" x14ac:dyDescent="0.25">
      <c r="A701" s="9" t="s">
        <v>3252</v>
      </c>
      <c r="B701" s="9" t="str">
        <f t="shared" si="46"/>
        <v>20190612</v>
      </c>
      <c r="C701" s="9" t="s">
        <v>872</v>
      </c>
      <c r="D701" s="9" t="s">
        <v>2258</v>
      </c>
      <c r="E701" s="9" t="s">
        <v>29</v>
      </c>
      <c r="F701" s="9" t="s">
        <v>24</v>
      </c>
      <c r="G701" s="9" t="s">
        <v>25</v>
      </c>
      <c r="H701" s="9" t="s">
        <v>26</v>
      </c>
      <c r="I701" s="9">
        <v>4</v>
      </c>
      <c r="J701" s="24">
        <v>0</v>
      </c>
      <c r="K701" s="25" t="str">
        <f>IF(F701="NA","0000",IF(F701="A04","0200",IF(F701="A03","0500",IF(F701="A02","0700",IF(F701="A01","1000",ERROR)))))</f>
        <v>0000</v>
      </c>
      <c r="L701" s="25" t="str">
        <f t="shared" si="49"/>
        <v>000</v>
      </c>
      <c r="M701" s="26">
        <v>0</v>
      </c>
      <c r="N701" s="25">
        <v>18</v>
      </c>
      <c r="O701" s="25">
        <v>2</v>
      </c>
      <c r="P701" s="9" t="s">
        <v>2310</v>
      </c>
      <c r="Q701" s="60" t="s">
        <v>2359</v>
      </c>
      <c r="R701" s="9" t="str">
        <f t="shared" si="48"/>
        <v>1022</v>
      </c>
      <c r="S701" s="9" t="s">
        <v>3253</v>
      </c>
      <c r="T701" s="1"/>
      <c r="U701" s="1"/>
      <c r="V701" s="1"/>
      <c r="W701" s="9"/>
      <c r="X701" s="9"/>
    </row>
    <row r="702" spans="1:24" x14ac:dyDescent="0.25">
      <c r="A702" s="9" t="s">
        <v>3254</v>
      </c>
      <c r="B702" s="9" t="str">
        <f t="shared" si="46"/>
        <v>20190612</v>
      </c>
      <c r="C702" s="9" t="s">
        <v>872</v>
      </c>
      <c r="D702" s="9" t="s">
        <v>2258</v>
      </c>
      <c r="E702" s="9" t="s">
        <v>23</v>
      </c>
      <c r="F702" s="9" t="s">
        <v>277</v>
      </c>
      <c r="G702" s="9" t="s">
        <v>33</v>
      </c>
      <c r="H702" s="9" t="s">
        <v>26</v>
      </c>
      <c r="I702" s="9">
        <v>493</v>
      </c>
      <c r="J702" s="24">
        <v>60</v>
      </c>
      <c r="K702" s="25" t="str">
        <f>IF(F702="NA","0000",IF(F702="A04","0200",IF(F702="A03","0500",IF(F702="A02","0700",IF(F702="A01","1000",ERROR)))))</f>
        <v>1000</v>
      </c>
      <c r="L702" s="25" t="str">
        <f t="shared" si="49"/>
        <v>060</v>
      </c>
      <c r="M702" s="26">
        <v>0</v>
      </c>
      <c r="N702" s="25">
        <v>18</v>
      </c>
      <c r="O702" s="25">
        <v>2</v>
      </c>
      <c r="P702" s="9" t="s">
        <v>2310</v>
      </c>
      <c r="Q702" s="60" t="s">
        <v>2359</v>
      </c>
      <c r="R702" s="9" t="str">
        <f t="shared" si="48"/>
        <v>1024</v>
      </c>
      <c r="S702" s="9" t="s">
        <v>3255</v>
      </c>
      <c r="T702" s="1"/>
      <c r="U702" s="1"/>
      <c r="V702" s="1"/>
      <c r="W702" s="9"/>
      <c r="X702" s="9"/>
    </row>
    <row r="703" spans="1:24" x14ac:dyDescent="0.25">
      <c r="A703" s="9" t="s">
        <v>3256</v>
      </c>
      <c r="B703" s="9" t="str">
        <f t="shared" si="46"/>
        <v>20190612</v>
      </c>
      <c r="C703" s="9" t="s">
        <v>872</v>
      </c>
      <c r="D703" s="9" t="s">
        <v>2258</v>
      </c>
      <c r="E703" s="9" t="s">
        <v>23</v>
      </c>
      <c r="F703" s="9" t="s">
        <v>277</v>
      </c>
      <c r="G703" s="9" t="s">
        <v>33</v>
      </c>
      <c r="H703" s="9" t="s">
        <v>26</v>
      </c>
      <c r="I703" s="9">
        <v>448</v>
      </c>
      <c r="J703" s="24">
        <v>60</v>
      </c>
      <c r="K703" s="25" t="str">
        <f>IF(F703="NA","0000",IF(F703="A04","0200",IF(F703="A03","0500",IF(F703="A02","0700",IF(F703="A01","1000",ERROR)))))</f>
        <v>1000</v>
      </c>
      <c r="L703" s="25" t="str">
        <f t="shared" si="49"/>
        <v>060</v>
      </c>
      <c r="M703" s="26">
        <v>0</v>
      </c>
      <c r="N703" s="25">
        <v>18</v>
      </c>
      <c r="O703" s="25">
        <v>2</v>
      </c>
      <c r="P703" s="9" t="s">
        <v>2310</v>
      </c>
      <c r="Q703" s="60" t="s">
        <v>2359</v>
      </c>
      <c r="R703" s="9" t="str">
        <f t="shared" si="48"/>
        <v>1026</v>
      </c>
      <c r="S703" s="9" t="s">
        <v>3257</v>
      </c>
      <c r="T703" s="1"/>
      <c r="U703" s="1"/>
      <c r="V703" s="1"/>
      <c r="W703" s="9"/>
      <c r="X703" s="9"/>
    </row>
    <row r="704" spans="1:24" x14ac:dyDescent="0.25">
      <c r="A704" s="9" t="s">
        <v>3258</v>
      </c>
      <c r="B704" s="9" t="str">
        <f t="shared" si="46"/>
        <v>20190612</v>
      </c>
      <c r="C704" s="9" t="s">
        <v>872</v>
      </c>
      <c r="D704" s="9" t="s">
        <v>2258</v>
      </c>
      <c r="E704" s="9" t="s">
        <v>29</v>
      </c>
      <c r="F704" s="9" t="s">
        <v>277</v>
      </c>
      <c r="G704" s="9" t="s">
        <v>33</v>
      </c>
      <c r="H704" s="9" t="s">
        <v>26</v>
      </c>
      <c r="I704" s="9">
        <v>153</v>
      </c>
      <c r="J704" s="24">
        <v>60</v>
      </c>
      <c r="K704" s="25" t="str">
        <f>IF(F704="NA","0000",IF(F704="A04","0200",IF(F704="A03","0500",IF(F704="A02","0700",IF(F704="A01","1000",ERROR)))))</f>
        <v>1000</v>
      </c>
      <c r="L704" s="25" t="str">
        <f t="shared" si="49"/>
        <v>060</v>
      </c>
      <c r="M704" s="26">
        <v>0</v>
      </c>
      <c r="N704" s="25">
        <v>18</v>
      </c>
      <c r="O704" s="25">
        <v>2</v>
      </c>
      <c r="P704" s="9" t="s">
        <v>2310</v>
      </c>
      <c r="Q704" s="60" t="s">
        <v>2359</v>
      </c>
      <c r="R704" s="9" t="str">
        <f t="shared" si="48"/>
        <v>1028</v>
      </c>
      <c r="S704" s="9" t="s">
        <v>3259</v>
      </c>
      <c r="T704" s="1">
        <f>I704-I701</f>
        <v>149</v>
      </c>
      <c r="U704" s="1">
        <f>I702-I700</f>
        <v>492</v>
      </c>
      <c r="V704" s="1">
        <f>T704/U704</f>
        <v>0.30284552845528456</v>
      </c>
      <c r="W704" s="9"/>
      <c r="X704" s="9"/>
    </row>
    <row r="705" spans="1:24" x14ac:dyDescent="0.25">
      <c r="A705" s="9" t="s">
        <v>3260</v>
      </c>
      <c r="B705" s="9" t="str">
        <f t="shared" si="46"/>
        <v>20190612</v>
      </c>
      <c r="C705" s="9" t="s">
        <v>872</v>
      </c>
      <c r="D705" s="9" t="s">
        <v>2258</v>
      </c>
      <c r="E705" s="9" t="s">
        <v>23</v>
      </c>
      <c r="F705" s="9" t="s">
        <v>24</v>
      </c>
      <c r="G705" s="9" t="s">
        <v>25</v>
      </c>
      <c r="H705" s="9" t="s">
        <v>26</v>
      </c>
      <c r="I705" s="9">
        <v>0</v>
      </c>
      <c r="J705" s="24">
        <v>0</v>
      </c>
      <c r="K705" s="25" t="str">
        <f>IF(F705="NA","0000",IF(F705="A04","0200",IF(F705="A03","0500",IF(F705="A02","0700",IF(F705="A01","1000",ERROR)))))</f>
        <v>0000</v>
      </c>
      <c r="L705" s="25" t="str">
        <f t="shared" si="49"/>
        <v>000</v>
      </c>
      <c r="M705" s="26">
        <v>0</v>
      </c>
      <c r="N705" s="25">
        <v>18</v>
      </c>
      <c r="O705" s="25">
        <v>3</v>
      </c>
      <c r="P705" s="9" t="s">
        <v>2310</v>
      </c>
      <c r="Q705" s="60" t="s">
        <v>2359</v>
      </c>
      <c r="R705" s="9" t="str">
        <f t="shared" si="48"/>
        <v>1030</v>
      </c>
      <c r="S705" s="9" t="s">
        <v>3261</v>
      </c>
      <c r="T705" s="1"/>
      <c r="U705" s="1"/>
      <c r="V705" s="1"/>
      <c r="W705" s="9"/>
      <c r="X705" s="9"/>
    </row>
    <row r="706" spans="1:24" x14ac:dyDescent="0.25">
      <c r="A706" s="9" t="s">
        <v>3262</v>
      </c>
      <c r="B706" s="9" t="str">
        <f t="shared" si="46"/>
        <v>20190612</v>
      </c>
      <c r="C706" s="9" t="s">
        <v>872</v>
      </c>
      <c r="D706" s="9" t="s">
        <v>2258</v>
      </c>
      <c r="E706" s="9" t="s">
        <v>29</v>
      </c>
      <c r="F706" s="9" t="s">
        <v>24</v>
      </c>
      <c r="G706" s="9" t="s">
        <v>25</v>
      </c>
      <c r="H706" s="9" t="s">
        <v>26</v>
      </c>
      <c r="I706" s="9">
        <v>1</v>
      </c>
      <c r="J706" s="24">
        <v>0</v>
      </c>
      <c r="K706" s="25" t="str">
        <f>IF(F706="NA","0000",IF(F706="A04","0200",IF(F706="A03","0500",IF(F706="A02","0700",IF(F706="A01","1000",ERROR)))))</f>
        <v>0000</v>
      </c>
      <c r="L706" s="25" t="str">
        <f t="shared" si="49"/>
        <v>000</v>
      </c>
      <c r="M706" s="26">
        <v>0</v>
      </c>
      <c r="N706" s="25">
        <v>18</v>
      </c>
      <c r="O706" s="25">
        <v>3</v>
      </c>
      <c r="P706" s="9" t="s">
        <v>2310</v>
      </c>
      <c r="Q706" s="60" t="s">
        <v>2359</v>
      </c>
      <c r="R706" s="9" t="str">
        <f t="shared" si="48"/>
        <v>1032</v>
      </c>
      <c r="S706" s="9" t="s">
        <v>3263</v>
      </c>
      <c r="T706" s="1"/>
      <c r="U706" s="1"/>
      <c r="V706" s="1"/>
      <c r="W706" s="9"/>
      <c r="X706" s="9"/>
    </row>
    <row r="707" spans="1:24" x14ac:dyDescent="0.25">
      <c r="A707" s="9" t="s">
        <v>3264</v>
      </c>
      <c r="B707" s="9" t="str">
        <f t="shared" ref="B707:B770" si="50">LEFT(A707,8)</f>
        <v>20190612</v>
      </c>
      <c r="C707" s="9" t="s">
        <v>872</v>
      </c>
      <c r="D707" s="9" t="s">
        <v>2258</v>
      </c>
      <c r="E707" s="9" t="s">
        <v>23</v>
      </c>
      <c r="F707" s="9" t="s">
        <v>277</v>
      </c>
      <c r="G707" s="9" t="s">
        <v>33</v>
      </c>
      <c r="H707" s="9" t="s">
        <v>26</v>
      </c>
      <c r="I707" s="9">
        <v>246</v>
      </c>
      <c r="J707" s="24">
        <v>60</v>
      </c>
      <c r="K707" s="25" t="str">
        <f>IF(F707="NA","0000",IF(F707="A04","0200",IF(F707="A03","0500",IF(F707="A02","0700",IF(F707="A01","1000",ERROR)))))</f>
        <v>1000</v>
      </c>
      <c r="L707" s="25" t="str">
        <f t="shared" si="49"/>
        <v>060</v>
      </c>
      <c r="M707" s="26">
        <v>0</v>
      </c>
      <c r="N707" s="25">
        <v>18</v>
      </c>
      <c r="O707" s="25">
        <v>3</v>
      </c>
      <c r="P707" s="9" t="s">
        <v>2310</v>
      </c>
      <c r="Q707" s="60" t="s">
        <v>2359</v>
      </c>
      <c r="R707" s="9" t="str">
        <f t="shared" si="48"/>
        <v>1034</v>
      </c>
      <c r="S707" s="9" t="s">
        <v>3265</v>
      </c>
      <c r="T707" s="1"/>
      <c r="U707" s="1"/>
      <c r="V707" s="1"/>
      <c r="W707" s="9"/>
      <c r="X707" s="9"/>
    </row>
    <row r="708" spans="1:24" x14ac:dyDescent="0.25">
      <c r="A708" s="9" t="s">
        <v>3266</v>
      </c>
      <c r="B708" s="9" t="str">
        <f t="shared" si="50"/>
        <v>20190612</v>
      </c>
      <c r="C708" s="9" t="s">
        <v>872</v>
      </c>
      <c r="D708" s="9" t="s">
        <v>2258</v>
      </c>
      <c r="E708" s="9" t="s">
        <v>23</v>
      </c>
      <c r="F708" s="9" t="s">
        <v>277</v>
      </c>
      <c r="G708" s="9" t="s">
        <v>33</v>
      </c>
      <c r="H708" s="9" t="s">
        <v>26</v>
      </c>
      <c r="I708" s="9">
        <v>90</v>
      </c>
      <c r="J708" s="24">
        <v>60</v>
      </c>
      <c r="K708" s="25" t="str">
        <f>IF(F708="NA","0000",IF(F708="A04","0200",IF(F708="A03","0500",IF(F708="A02","0700",IF(F708="A01","1000",ERROR)))))</f>
        <v>1000</v>
      </c>
      <c r="L708" s="25" t="str">
        <f t="shared" si="49"/>
        <v>060</v>
      </c>
      <c r="M708" s="26">
        <v>0</v>
      </c>
      <c r="N708" s="25">
        <v>18</v>
      </c>
      <c r="O708" s="25">
        <v>3</v>
      </c>
      <c r="P708" s="9" t="s">
        <v>2310</v>
      </c>
      <c r="Q708" s="60" t="s">
        <v>2359</v>
      </c>
      <c r="R708" s="9" t="str">
        <f t="shared" si="48"/>
        <v>1036</v>
      </c>
      <c r="S708" s="9" t="s">
        <v>3267</v>
      </c>
      <c r="T708" s="1"/>
      <c r="U708" s="1"/>
      <c r="V708" s="1"/>
      <c r="W708" s="9"/>
      <c r="X708" s="9"/>
    </row>
    <row r="709" spans="1:24" x14ac:dyDescent="0.25">
      <c r="A709" s="9" t="s">
        <v>3268</v>
      </c>
      <c r="B709" s="9" t="str">
        <f t="shared" si="50"/>
        <v>20190612</v>
      </c>
      <c r="C709" s="9" t="s">
        <v>872</v>
      </c>
      <c r="D709" s="9" t="s">
        <v>2258</v>
      </c>
      <c r="E709" s="9" t="s">
        <v>29</v>
      </c>
      <c r="F709" s="9" t="s">
        <v>277</v>
      </c>
      <c r="G709" s="9" t="s">
        <v>33</v>
      </c>
      <c r="H709" s="9" t="s">
        <v>26</v>
      </c>
      <c r="I709" s="9">
        <v>74</v>
      </c>
      <c r="J709" s="24">
        <v>60</v>
      </c>
      <c r="K709" s="25" t="str">
        <f>IF(F709="NA","0000",IF(F709="A04","0200",IF(F709="A03","0500",IF(F709="A02","0700",IF(F709="A01","1000",ERROR)))))</f>
        <v>1000</v>
      </c>
      <c r="L709" s="25" t="str">
        <f t="shared" si="49"/>
        <v>060</v>
      </c>
      <c r="M709" s="26">
        <v>0</v>
      </c>
      <c r="N709" s="25">
        <v>18</v>
      </c>
      <c r="O709" s="25">
        <v>3</v>
      </c>
      <c r="P709" s="9" t="s">
        <v>2310</v>
      </c>
      <c r="Q709" s="60" t="s">
        <v>2359</v>
      </c>
      <c r="R709" s="9" t="str">
        <f t="shared" si="48"/>
        <v>1038</v>
      </c>
      <c r="S709" s="9" t="s">
        <v>3269</v>
      </c>
      <c r="T709" s="1">
        <f>I709-I706</f>
        <v>73</v>
      </c>
      <c r="U709" s="1">
        <f>I707-I705</f>
        <v>246</v>
      </c>
      <c r="V709" s="1">
        <f>T709/U709</f>
        <v>0.2967479674796748</v>
      </c>
      <c r="W709" s="9"/>
      <c r="X709" s="9"/>
    </row>
    <row r="710" spans="1:24" x14ac:dyDescent="0.25">
      <c r="A710" s="9" t="s">
        <v>3270</v>
      </c>
      <c r="B710" s="9" t="str">
        <f t="shared" si="50"/>
        <v>20190612</v>
      </c>
      <c r="C710" s="9" t="s">
        <v>872</v>
      </c>
      <c r="D710" s="9" t="s">
        <v>2258</v>
      </c>
      <c r="E710" s="9" t="s">
        <v>23</v>
      </c>
      <c r="F710" s="9" t="s">
        <v>24</v>
      </c>
      <c r="G710" s="9" t="s">
        <v>25</v>
      </c>
      <c r="H710" s="9" t="s">
        <v>26</v>
      </c>
      <c r="I710" s="9">
        <v>1</v>
      </c>
      <c r="J710" s="24">
        <v>0</v>
      </c>
      <c r="K710" s="25" t="str">
        <f>IF(F710="NA","0000",IF(F710="A04","0200",IF(F710="A03","0500",IF(F710="A02","0700",IF(F710="A01","1000",ERROR)))))</f>
        <v>0000</v>
      </c>
      <c r="L710" s="25" t="str">
        <f t="shared" si="49"/>
        <v>000</v>
      </c>
      <c r="M710" s="26">
        <v>0</v>
      </c>
      <c r="N710" s="25">
        <v>18</v>
      </c>
      <c r="O710" s="25">
        <v>4</v>
      </c>
      <c r="P710" s="9" t="s">
        <v>2310</v>
      </c>
      <c r="Q710" s="60" t="s">
        <v>2359</v>
      </c>
      <c r="R710" s="9" t="str">
        <f t="shared" si="48"/>
        <v>1040</v>
      </c>
      <c r="S710" s="9" t="s">
        <v>3271</v>
      </c>
      <c r="T710" s="1"/>
      <c r="U710" s="1"/>
      <c r="V710" s="1"/>
      <c r="W710" s="9"/>
      <c r="X710" s="9"/>
    </row>
    <row r="711" spans="1:24" x14ac:dyDescent="0.25">
      <c r="A711" s="9" t="s">
        <v>3272</v>
      </c>
      <c r="B711" s="9" t="str">
        <f t="shared" si="50"/>
        <v>20190612</v>
      </c>
      <c r="C711" s="9" t="s">
        <v>872</v>
      </c>
      <c r="D711" s="9" t="s">
        <v>2258</v>
      </c>
      <c r="E711" s="9" t="s">
        <v>29</v>
      </c>
      <c r="F711" s="9" t="s">
        <v>24</v>
      </c>
      <c r="G711" s="9" t="s">
        <v>25</v>
      </c>
      <c r="H711" s="9" t="s">
        <v>26</v>
      </c>
      <c r="I711" s="9">
        <v>0</v>
      </c>
      <c r="J711" s="24">
        <v>0</v>
      </c>
      <c r="K711" s="25" t="str">
        <f>IF(F711="NA","0000",IF(F711="A04","0200",IF(F711="A03","0500",IF(F711="A02","0700",IF(F711="A01","1000",ERROR)))))</f>
        <v>0000</v>
      </c>
      <c r="L711" s="25" t="str">
        <f t="shared" si="49"/>
        <v>000</v>
      </c>
      <c r="M711" s="26">
        <v>0</v>
      </c>
      <c r="N711" s="25">
        <v>18</v>
      </c>
      <c r="O711" s="25">
        <v>4</v>
      </c>
      <c r="P711" s="9" t="s">
        <v>2310</v>
      </c>
      <c r="Q711" s="60" t="s">
        <v>2359</v>
      </c>
      <c r="R711" s="9" t="str">
        <f t="shared" si="48"/>
        <v>1042</v>
      </c>
      <c r="S711" s="9" t="s">
        <v>3273</v>
      </c>
      <c r="T711" s="1"/>
      <c r="U711" s="1"/>
      <c r="V711" s="1"/>
      <c r="W711" s="9"/>
      <c r="X711" s="9"/>
    </row>
    <row r="712" spans="1:24" x14ac:dyDescent="0.25">
      <c r="A712" s="9" t="s">
        <v>3274</v>
      </c>
      <c r="B712" s="9" t="str">
        <f t="shared" si="50"/>
        <v>20190612</v>
      </c>
      <c r="C712" s="9" t="s">
        <v>872</v>
      </c>
      <c r="D712" s="9" t="s">
        <v>2258</v>
      </c>
      <c r="E712" s="9" t="s">
        <v>23</v>
      </c>
      <c r="F712" s="9" t="s">
        <v>277</v>
      </c>
      <c r="G712" s="9" t="s">
        <v>33</v>
      </c>
      <c r="H712" s="9" t="s">
        <v>26</v>
      </c>
      <c r="I712" s="9">
        <v>262</v>
      </c>
      <c r="J712" s="24">
        <v>60</v>
      </c>
      <c r="K712" s="25" t="str">
        <f>IF(F712="NA","0000",IF(F712="A04","0200",IF(F712="A03","0500",IF(F712="A02","0700",IF(F712="A01","1000",ERROR)))))</f>
        <v>1000</v>
      </c>
      <c r="L712" s="25" t="str">
        <f t="shared" si="49"/>
        <v>060</v>
      </c>
      <c r="M712" s="26">
        <v>0</v>
      </c>
      <c r="N712" s="25">
        <v>18</v>
      </c>
      <c r="O712" s="25">
        <v>4</v>
      </c>
      <c r="P712" s="9" t="s">
        <v>2310</v>
      </c>
      <c r="Q712" s="60" t="s">
        <v>2359</v>
      </c>
      <c r="R712" s="9" t="str">
        <f t="shared" si="48"/>
        <v>1044</v>
      </c>
      <c r="S712" s="9" t="s">
        <v>3275</v>
      </c>
      <c r="T712" s="1"/>
      <c r="U712" s="1"/>
      <c r="V712" s="1"/>
      <c r="W712" s="9"/>
      <c r="X712" s="9"/>
    </row>
    <row r="713" spans="1:24" x14ac:dyDescent="0.25">
      <c r="A713" s="9" t="s">
        <v>3276</v>
      </c>
      <c r="B713" s="9" t="str">
        <f t="shared" si="50"/>
        <v>20190612</v>
      </c>
      <c r="C713" s="9" t="s">
        <v>872</v>
      </c>
      <c r="D713" s="9" t="s">
        <v>2258</v>
      </c>
      <c r="E713" s="9" t="s">
        <v>23</v>
      </c>
      <c r="F713" s="9" t="s">
        <v>277</v>
      </c>
      <c r="G713" s="9" t="s">
        <v>33</v>
      </c>
      <c r="H713" s="9" t="s">
        <v>26</v>
      </c>
      <c r="I713" s="9">
        <v>173</v>
      </c>
      <c r="J713" s="24">
        <v>60</v>
      </c>
      <c r="K713" s="25" t="str">
        <f>IF(F713="NA","0000",IF(F713="A04","0200",IF(F713="A03","0500",IF(F713="A02","0700",IF(F713="A01","1000",ERROR)))))</f>
        <v>1000</v>
      </c>
      <c r="L713" s="25" t="str">
        <f t="shared" si="49"/>
        <v>060</v>
      </c>
      <c r="M713" s="26">
        <v>0</v>
      </c>
      <c r="N713" s="25">
        <v>18</v>
      </c>
      <c r="O713" s="25">
        <v>4</v>
      </c>
      <c r="P713" s="9" t="s">
        <v>2310</v>
      </c>
      <c r="Q713" s="60" t="s">
        <v>2359</v>
      </c>
      <c r="R713" s="9" t="str">
        <f t="shared" si="48"/>
        <v>1046</v>
      </c>
      <c r="S713" s="9" t="s">
        <v>3277</v>
      </c>
      <c r="T713" s="1"/>
      <c r="U713" s="1"/>
      <c r="V713" s="1"/>
      <c r="W713" s="9"/>
      <c r="X713" s="9"/>
    </row>
    <row r="714" spans="1:24" x14ac:dyDescent="0.25">
      <c r="A714" s="9" t="s">
        <v>3278</v>
      </c>
      <c r="B714" s="9" t="str">
        <f t="shared" si="50"/>
        <v>20190612</v>
      </c>
      <c r="C714" s="9" t="s">
        <v>872</v>
      </c>
      <c r="D714" s="9" t="s">
        <v>2258</v>
      </c>
      <c r="E714" s="9" t="s">
        <v>29</v>
      </c>
      <c r="F714" s="9" t="s">
        <v>277</v>
      </c>
      <c r="G714" s="9" t="s">
        <v>33</v>
      </c>
      <c r="H714" s="9" t="s">
        <v>26</v>
      </c>
      <c r="I714" s="9">
        <v>57</v>
      </c>
      <c r="J714" s="24">
        <v>60</v>
      </c>
      <c r="K714" s="25" t="str">
        <f>IF(F714="NA","0000",IF(F714="A04","0200",IF(F714="A03","0500",IF(F714="A02","0700",IF(F714="A01","1000",ERROR)))))</f>
        <v>1000</v>
      </c>
      <c r="L714" s="25" t="str">
        <f t="shared" si="49"/>
        <v>060</v>
      </c>
      <c r="M714" s="26">
        <v>0</v>
      </c>
      <c r="N714" s="25">
        <v>18</v>
      </c>
      <c r="O714" s="25">
        <v>4</v>
      </c>
      <c r="P714" s="9" t="s">
        <v>2310</v>
      </c>
      <c r="Q714" s="60" t="s">
        <v>2359</v>
      </c>
      <c r="R714" s="9" t="str">
        <f t="shared" si="48"/>
        <v>1048</v>
      </c>
      <c r="S714" s="9" t="s">
        <v>3279</v>
      </c>
      <c r="T714" s="1">
        <f>I714-I711</f>
        <v>57</v>
      </c>
      <c r="U714" s="1">
        <f>I712-I710</f>
        <v>261</v>
      </c>
      <c r="V714" s="1">
        <f>T714/U714</f>
        <v>0.21839080459770116</v>
      </c>
      <c r="W714" s="9"/>
      <c r="X714" s="9"/>
    </row>
    <row r="715" spans="1:24" x14ac:dyDescent="0.25">
      <c r="A715" s="9" t="s">
        <v>3280</v>
      </c>
      <c r="B715" s="9" t="str">
        <f t="shared" si="50"/>
        <v>20190612</v>
      </c>
      <c r="C715" s="9" t="s">
        <v>872</v>
      </c>
      <c r="D715" s="9" t="s">
        <v>2258</v>
      </c>
      <c r="E715" s="9" t="s">
        <v>23</v>
      </c>
      <c r="F715" s="9" t="s">
        <v>24</v>
      </c>
      <c r="G715" s="9" t="s">
        <v>25</v>
      </c>
      <c r="H715" s="9" t="s">
        <v>26</v>
      </c>
      <c r="I715" s="9">
        <v>1</v>
      </c>
      <c r="J715" s="24">
        <v>0</v>
      </c>
      <c r="K715" s="25" t="str">
        <f>IF(F715="NA","0000",IF(F715="A04","0200",IF(F715="A03","0500",IF(F715="A02","0700",IF(F715="A01","1000",ERROR)))))</f>
        <v>0000</v>
      </c>
      <c r="L715" s="25" t="str">
        <f t="shared" si="49"/>
        <v>000</v>
      </c>
      <c r="M715" s="26">
        <v>0</v>
      </c>
      <c r="N715" s="25">
        <v>18</v>
      </c>
      <c r="O715" s="25">
        <v>5</v>
      </c>
      <c r="P715" s="9" t="s">
        <v>2310</v>
      </c>
      <c r="Q715" s="60" t="s">
        <v>2359</v>
      </c>
      <c r="R715" s="9" t="str">
        <f t="shared" si="48"/>
        <v>1050</v>
      </c>
      <c r="S715" s="9" t="s">
        <v>3281</v>
      </c>
      <c r="T715" s="1"/>
      <c r="U715" s="1"/>
      <c r="V715" s="1"/>
      <c r="W715" s="9"/>
      <c r="X715" s="9"/>
    </row>
    <row r="716" spans="1:24" x14ac:dyDescent="0.25">
      <c r="A716" s="9" t="s">
        <v>3282</v>
      </c>
      <c r="B716" s="9" t="str">
        <f t="shared" si="50"/>
        <v>20190612</v>
      </c>
      <c r="C716" s="9" t="s">
        <v>872</v>
      </c>
      <c r="D716" s="9" t="s">
        <v>2258</v>
      </c>
      <c r="E716" s="9" t="s">
        <v>29</v>
      </c>
      <c r="F716" s="9" t="s">
        <v>24</v>
      </c>
      <c r="G716" s="9" t="s">
        <v>25</v>
      </c>
      <c r="H716" s="9" t="s">
        <v>26</v>
      </c>
      <c r="I716" s="9">
        <v>1</v>
      </c>
      <c r="J716" s="24">
        <v>0</v>
      </c>
      <c r="K716" s="25" t="str">
        <f>IF(F716="NA","0000",IF(F716="A04","0200",IF(F716="A03","0500",IF(F716="A02","0700",IF(F716="A01","1000",ERROR)))))</f>
        <v>0000</v>
      </c>
      <c r="L716" s="25" t="str">
        <f t="shared" si="49"/>
        <v>000</v>
      </c>
      <c r="M716" s="26">
        <v>0</v>
      </c>
      <c r="N716" s="25">
        <v>18</v>
      </c>
      <c r="O716" s="25">
        <v>5</v>
      </c>
      <c r="P716" s="9" t="s">
        <v>2310</v>
      </c>
      <c r="Q716" s="60" t="s">
        <v>2359</v>
      </c>
      <c r="R716" s="9" t="str">
        <f t="shared" si="48"/>
        <v>1052</v>
      </c>
      <c r="S716" s="9" t="s">
        <v>3283</v>
      </c>
      <c r="T716" s="1"/>
      <c r="U716" s="1"/>
      <c r="V716" s="1"/>
      <c r="W716" s="9"/>
      <c r="X716" s="9"/>
    </row>
    <row r="717" spans="1:24" x14ac:dyDescent="0.25">
      <c r="A717" s="9" t="s">
        <v>3284</v>
      </c>
      <c r="B717" s="9" t="str">
        <f t="shared" si="50"/>
        <v>20190612</v>
      </c>
      <c r="C717" s="9" t="s">
        <v>872</v>
      </c>
      <c r="D717" s="9" t="s">
        <v>2258</v>
      </c>
      <c r="E717" s="9" t="s">
        <v>23</v>
      </c>
      <c r="F717" s="9" t="s">
        <v>277</v>
      </c>
      <c r="G717" s="9" t="s">
        <v>33</v>
      </c>
      <c r="H717" s="9" t="s">
        <v>26</v>
      </c>
      <c r="I717" s="9">
        <v>392</v>
      </c>
      <c r="J717" s="24">
        <v>60</v>
      </c>
      <c r="K717" s="25" t="str">
        <f>IF(F717="NA","0000",IF(F717="A04","0200",IF(F717="A03","0500",IF(F717="A02","0700",IF(F717="A01","1000",ERROR)))))</f>
        <v>1000</v>
      </c>
      <c r="L717" s="25" t="str">
        <f t="shared" si="49"/>
        <v>060</v>
      </c>
      <c r="M717" s="26">
        <v>0</v>
      </c>
      <c r="N717" s="25">
        <v>18</v>
      </c>
      <c r="O717" s="25">
        <v>5</v>
      </c>
      <c r="P717" s="9" t="s">
        <v>2310</v>
      </c>
      <c r="Q717" s="60" t="s">
        <v>2359</v>
      </c>
      <c r="R717" s="9" t="str">
        <f t="shared" si="48"/>
        <v>1054</v>
      </c>
      <c r="S717" s="9" t="s">
        <v>3285</v>
      </c>
      <c r="T717" s="1"/>
      <c r="U717" s="1"/>
      <c r="V717" s="1"/>
      <c r="W717" s="9"/>
      <c r="X717" s="9"/>
    </row>
    <row r="718" spans="1:24" x14ac:dyDescent="0.25">
      <c r="A718" s="9" t="s">
        <v>3286</v>
      </c>
      <c r="B718" s="9" t="str">
        <f t="shared" si="50"/>
        <v>20190612</v>
      </c>
      <c r="C718" s="9" t="s">
        <v>872</v>
      </c>
      <c r="D718" s="9" t="s">
        <v>2258</v>
      </c>
      <c r="E718" s="9" t="s">
        <v>23</v>
      </c>
      <c r="F718" s="9" t="s">
        <v>277</v>
      </c>
      <c r="G718" s="9" t="s">
        <v>33</v>
      </c>
      <c r="H718" s="9" t="s">
        <v>26</v>
      </c>
      <c r="I718" s="9">
        <v>282</v>
      </c>
      <c r="J718" s="24">
        <v>60</v>
      </c>
      <c r="K718" s="25" t="str">
        <f>IF(F718="NA","0000",IF(F718="A04","0200",IF(F718="A03","0500",IF(F718="A02","0700",IF(F718="A01","1000",ERROR)))))</f>
        <v>1000</v>
      </c>
      <c r="L718" s="25" t="str">
        <f t="shared" si="49"/>
        <v>060</v>
      </c>
      <c r="M718" s="26">
        <v>0</v>
      </c>
      <c r="N718" s="25">
        <v>18</v>
      </c>
      <c r="O718" s="25">
        <v>5</v>
      </c>
      <c r="P718" s="9" t="s">
        <v>2310</v>
      </c>
      <c r="Q718" s="60" t="s">
        <v>2359</v>
      </c>
      <c r="R718" s="9" t="str">
        <f t="shared" si="48"/>
        <v>1056</v>
      </c>
      <c r="S718" s="9" t="s">
        <v>3287</v>
      </c>
      <c r="T718" s="1"/>
      <c r="U718" s="1"/>
      <c r="V718" s="1"/>
      <c r="W718" s="9"/>
      <c r="X718" s="9"/>
    </row>
    <row r="719" spans="1:24" x14ac:dyDescent="0.25">
      <c r="A719" s="9" t="s">
        <v>3288</v>
      </c>
      <c r="B719" s="9" t="str">
        <f t="shared" si="50"/>
        <v>20190612</v>
      </c>
      <c r="C719" s="9" t="s">
        <v>872</v>
      </c>
      <c r="D719" s="9" t="s">
        <v>2258</v>
      </c>
      <c r="E719" s="9" t="s">
        <v>29</v>
      </c>
      <c r="F719" s="9" t="s">
        <v>277</v>
      </c>
      <c r="G719" s="9" t="s">
        <v>33</v>
      </c>
      <c r="H719" s="9" t="s">
        <v>26</v>
      </c>
      <c r="I719" s="9">
        <v>118</v>
      </c>
      <c r="J719" s="24">
        <v>60</v>
      </c>
      <c r="K719" s="25" t="str">
        <f>IF(F719="NA","0000",IF(F719="A04","0200",IF(F719="A03","0500",IF(F719="A02","0700",IF(F719="A01","1000",ERROR)))))</f>
        <v>1000</v>
      </c>
      <c r="L719" s="25" t="str">
        <f t="shared" si="49"/>
        <v>060</v>
      </c>
      <c r="M719" s="26">
        <v>0</v>
      </c>
      <c r="N719" s="25">
        <v>18</v>
      </c>
      <c r="O719" s="25">
        <v>5</v>
      </c>
      <c r="P719" s="9" t="s">
        <v>2310</v>
      </c>
      <c r="Q719" s="60" t="s">
        <v>2359</v>
      </c>
      <c r="R719" s="9" t="str">
        <f t="shared" si="48"/>
        <v>1058</v>
      </c>
      <c r="S719" s="9" t="s">
        <v>3289</v>
      </c>
      <c r="T719" s="1">
        <f>I719-I716</f>
        <v>117</v>
      </c>
      <c r="U719" s="1">
        <f>I717-I715</f>
        <v>391</v>
      </c>
      <c r="V719" s="1">
        <f>T719/U719</f>
        <v>0.29923273657289001</v>
      </c>
      <c r="W719" s="9"/>
      <c r="X719" s="9"/>
    </row>
    <row r="720" spans="1:24" x14ac:dyDescent="0.25">
      <c r="A720" s="9" t="s">
        <v>3290</v>
      </c>
      <c r="B720" s="9" t="str">
        <f t="shared" si="50"/>
        <v>20190613</v>
      </c>
      <c r="C720" s="9" t="s">
        <v>872</v>
      </c>
      <c r="D720" s="9" t="s">
        <v>2258</v>
      </c>
      <c r="E720" s="9" t="s">
        <v>23</v>
      </c>
      <c r="F720" s="9" t="s">
        <v>24</v>
      </c>
      <c r="G720" s="9" t="s">
        <v>25</v>
      </c>
      <c r="H720" s="9" t="s">
        <v>26</v>
      </c>
      <c r="I720" s="9">
        <v>0</v>
      </c>
      <c r="J720" s="24">
        <v>0</v>
      </c>
      <c r="K720" s="25" t="str">
        <f>IF(F720="NA","0000",IF(F720="A04","0200",IF(F720="A03","0500",IF(F720="A02","0700",IF(F720="A01","1000",ERROR)))))</f>
        <v>0000</v>
      </c>
      <c r="L720" s="25" t="str">
        <f t="shared" si="49"/>
        <v>000</v>
      </c>
      <c r="M720" s="26">
        <v>0</v>
      </c>
      <c r="N720" s="25">
        <v>18</v>
      </c>
      <c r="O720" s="25">
        <v>6</v>
      </c>
      <c r="P720" s="9" t="s">
        <v>2310</v>
      </c>
      <c r="Q720" s="60" t="s">
        <v>2359</v>
      </c>
      <c r="R720" s="9" t="str">
        <f t="shared" si="48"/>
        <v>1060</v>
      </c>
      <c r="S720" s="9" t="s">
        <v>3291</v>
      </c>
      <c r="T720" s="1"/>
      <c r="U720" s="1"/>
      <c r="V720" s="1"/>
      <c r="W720" s="9"/>
      <c r="X720" s="9"/>
    </row>
    <row r="721" spans="1:24" x14ac:dyDescent="0.25">
      <c r="A721" s="9" t="s">
        <v>3292</v>
      </c>
      <c r="B721" s="9" t="str">
        <f t="shared" si="50"/>
        <v>20190613</v>
      </c>
      <c r="C721" s="9" t="s">
        <v>872</v>
      </c>
      <c r="D721" s="9" t="s">
        <v>2258</v>
      </c>
      <c r="E721" s="9" t="s">
        <v>29</v>
      </c>
      <c r="F721" s="9" t="s">
        <v>24</v>
      </c>
      <c r="G721" s="9" t="s">
        <v>25</v>
      </c>
      <c r="H721" s="9" t="s">
        <v>26</v>
      </c>
      <c r="I721" s="9">
        <v>3</v>
      </c>
      <c r="J721" s="24">
        <v>0</v>
      </c>
      <c r="K721" s="25" t="str">
        <f>IF(F721="NA","0000",IF(F721="A04","0200",IF(F721="A03","0500",IF(F721="A02","0700",IF(F721="A01","1000",ERROR)))))</f>
        <v>0000</v>
      </c>
      <c r="L721" s="25" t="str">
        <f t="shared" si="49"/>
        <v>000</v>
      </c>
      <c r="M721" s="26">
        <v>0</v>
      </c>
      <c r="N721" s="25">
        <v>18</v>
      </c>
      <c r="O721" s="25">
        <v>6</v>
      </c>
      <c r="P721" s="9" t="s">
        <v>2310</v>
      </c>
      <c r="Q721" s="60" t="s">
        <v>2359</v>
      </c>
      <c r="R721" s="9" t="str">
        <f t="shared" si="48"/>
        <v>1062</v>
      </c>
      <c r="S721" s="9" t="s">
        <v>3293</v>
      </c>
      <c r="T721" s="1"/>
      <c r="U721" s="1"/>
      <c r="V721" s="1"/>
      <c r="W721" s="9"/>
      <c r="X721" s="9"/>
    </row>
    <row r="722" spans="1:24" x14ac:dyDescent="0.25">
      <c r="A722" s="9" t="s">
        <v>3294</v>
      </c>
      <c r="B722" s="9" t="str">
        <f t="shared" si="50"/>
        <v>20190613</v>
      </c>
      <c r="C722" s="9" t="s">
        <v>872</v>
      </c>
      <c r="D722" s="9" t="s">
        <v>2258</v>
      </c>
      <c r="E722" s="9" t="s">
        <v>23</v>
      </c>
      <c r="F722" s="9" t="s">
        <v>277</v>
      </c>
      <c r="G722" s="9" t="s">
        <v>33</v>
      </c>
      <c r="H722" s="9" t="s">
        <v>26</v>
      </c>
      <c r="I722" s="9">
        <v>562</v>
      </c>
      <c r="J722" s="24">
        <v>60</v>
      </c>
      <c r="K722" s="25" t="str">
        <f>IF(F722="NA","0000",IF(F722="A04","0200",IF(F722="A03","0500",IF(F722="A02","0700",IF(F722="A01","1000",ERROR)))))</f>
        <v>1000</v>
      </c>
      <c r="L722" s="25" t="str">
        <f t="shared" si="49"/>
        <v>060</v>
      </c>
      <c r="M722" s="26">
        <v>0</v>
      </c>
      <c r="N722" s="25">
        <v>18</v>
      </c>
      <c r="O722" s="25">
        <v>6</v>
      </c>
      <c r="P722" s="9" t="s">
        <v>2310</v>
      </c>
      <c r="Q722" s="60" t="s">
        <v>2359</v>
      </c>
      <c r="R722" s="9" t="str">
        <f t="shared" si="48"/>
        <v>1064</v>
      </c>
      <c r="S722" s="9" t="s">
        <v>3295</v>
      </c>
      <c r="T722" s="1"/>
      <c r="U722" s="1"/>
      <c r="V722" s="1"/>
      <c r="W722" s="9"/>
      <c r="X722" s="9"/>
    </row>
    <row r="723" spans="1:24" x14ac:dyDescent="0.25">
      <c r="A723" s="9" t="s">
        <v>3296</v>
      </c>
      <c r="B723" s="9" t="str">
        <f t="shared" si="50"/>
        <v>20190613</v>
      </c>
      <c r="C723" s="9" t="s">
        <v>872</v>
      </c>
      <c r="D723" s="9" t="s">
        <v>2258</v>
      </c>
      <c r="E723" s="9" t="s">
        <v>23</v>
      </c>
      <c r="F723" s="9" t="s">
        <v>277</v>
      </c>
      <c r="G723" s="9" t="s">
        <v>33</v>
      </c>
      <c r="H723" s="9" t="s">
        <v>26</v>
      </c>
      <c r="I723" s="9">
        <v>430</v>
      </c>
      <c r="J723" s="24">
        <v>60</v>
      </c>
      <c r="K723" s="25" t="str">
        <f>IF(F723="NA","0000",IF(F723="A04","0200",IF(F723="A03","0500",IF(F723="A02","0700",IF(F723="A01","1000",ERROR)))))</f>
        <v>1000</v>
      </c>
      <c r="L723" s="25" t="str">
        <f t="shared" si="49"/>
        <v>060</v>
      </c>
      <c r="M723" s="26">
        <v>0</v>
      </c>
      <c r="N723" s="25">
        <v>18</v>
      </c>
      <c r="O723" s="25">
        <v>6</v>
      </c>
      <c r="P723" s="9" t="s">
        <v>2310</v>
      </c>
      <c r="Q723" s="60" t="s">
        <v>2359</v>
      </c>
      <c r="R723" s="9" t="str">
        <f t="shared" si="48"/>
        <v>1066</v>
      </c>
      <c r="S723" s="9" t="s">
        <v>3297</v>
      </c>
      <c r="T723" s="1"/>
      <c r="U723" s="1"/>
      <c r="V723" s="1"/>
      <c r="W723" s="9"/>
      <c r="X723" s="9"/>
    </row>
    <row r="724" spans="1:24" x14ac:dyDescent="0.25">
      <c r="A724" s="9" t="s">
        <v>3298</v>
      </c>
      <c r="B724" s="9" t="str">
        <f t="shared" si="50"/>
        <v>20190613</v>
      </c>
      <c r="C724" s="9" t="s">
        <v>872</v>
      </c>
      <c r="D724" s="9" t="s">
        <v>2258</v>
      </c>
      <c r="E724" s="9" t="s">
        <v>29</v>
      </c>
      <c r="F724" s="9" t="s">
        <v>277</v>
      </c>
      <c r="G724" s="9" t="s">
        <v>33</v>
      </c>
      <c r="H724" s="9" t="s">
        <v>26</v>
      </c>
      <c r="I724" s="9">
        <v>152</v>
      </c>
      <c r="J724" s="24">
        <v>60</v>
      </c>
      <c r="K724" s="25" t="str">
        <f>IF(F724="NA","0000",IF(F724="A04","0200",IF(F724="A03","0500",IF(F724="A02","0700",IF(F724="A01","1000",ERROR)))))</f>
        <v>1000</v>
      </c>
      <c r="L724" s="25" t="str">
        <f t="shared" si="49"/>
        <v>060</v>
      </c>
      <c r="M724" s="26">
        <v>0</v>
      </c>
      <c r="N724" s="25">
        <v>18</v>
      </c>
      <c r="O724" s="25">
        <v>6</v>
      </c>
      <c r="P724" s="9" t="s">
        <v>2310</v>
      </c>
      <c r="Q724" s="60" t="s">
        <v>2359</v>
      </c>
      <c r="R724" s="9" t="str">
        <f t="shared" si="48"/>
        <v>1068</v>
      </c>
      <c r="S724" s="9" t="s">
        <v>3299</v>
      </c>
      <c r="T724" s="1">
        <f>I724-I721</f>
        <v>149</v>
      </c>
      <c r="U724" s="1">
        <f>I722-I720</f>
        <v>562</v>
      </c>
      <c r="V724" s="1">
        <f>T724/U724</f>
        <v>0.26512455516014233</v>
      </c>
      <c r="W724" s="9"/>
      <c r="X724" s="9"/>
    </row>
    <row r="725" spans="1:24" x14ac:dyDescent="0.25">
      <c r="A725" s="9" t="s">
        <v>3300</v>
      </c>
      <c r="B725" s="9" t="str">
        <f t="shared" si="50"/>
        <v>20190613</v>
      </c>
      <c r="C725" s="9" t="s">
        <v>872</v>
      </c>
      <c r="D725" s="9" t="s">
        <v>2258</v>
      </c>
      <c r="E725" s="9" t="s">
        <v>23</v>
      </c>
      <c r="F725" s="9" t="s">
        <v>24</v>
      </c>
      <c r="G725" s="9" t="s">
        <v>25</v>
      </c>
      <c r="H725" s="9" t="s">
        <v>26</v>
      </c>
      <c r="I725" s="9">
        <v>0</v>
      </c>
      <c r="J725" s="24">
        <v>0</v>
      </c>
      <c r="K725" s="25" t="str">
        <f>IF(F725="NA","0000",IF(F725="A04","0200",IF(F725="A03","0500",IF(F725="A02","0700",IF(F725="A01","1000",ERROR)))))</f>
        <v>0000</v>
      </c>
      <c r="L725" s="25" t="str">
        <f t="shared" si="49"/>
        <v>000</v>
      </c>
      <c r="M725" s="26">
        <v>0</v>
      </c>
      <c r="N725" s="25">
        <v>19</v>
      </c>
      <c r="O725" s="25">
        <v>1</v>
      </c>
      <c r="P725" s="9" t="s">
        <v>2259</v>
      </c>
      <c r="Q725" s="60" t="s">
        <v>2259</v>
      </c>
      <c r="R725" s="9" t="str">
        <f t="shared" si="48"/>
        <v>1079</v>
      </c>
      <c r="S725" s="9" t="s">
        <v>3301</v>
      </c>
      <c r="T725" s="1"/>
      <c r="U725" s="1"/>
      <c r="V725" s="1"/>
      <c r="W725" s="9"/>
      <c r="X725" s="9"/>
    </row>
    <row r="726" spans="1:24" x14ac:dyDescent="0.25">
      <c r="A726" s="9" t="s">
        <v>3302</v>
      </c>
      <c r="B726" s="9" t="str">
        <f t="shared" si="50"/>
        <v>20190613</v>
      </c>
      <c r="C726" s="9" t="s">
        <v>872</v>
      </c>
      <c r="D726" s="9" t="s">
        <v>2258</v>
      </c>
      <c r="E726" s="9" t="s">
        <v>29</v>
      </c>
      <c r="F726" s="9" t="s">
        <v>24</v>
      </c>
      <c r="G726" s="9" t="s">
        <v>25</v>
      </c>
      <c r="H726" s="9" t="s">
        <v>26</v>
      </c>
      <c r="I726" s="9">
        <v>1</v>
      </c>
      <c r="J726" s="24">
        <v>0</v>
      </c>
      <c r="K726" s="25" t="str">
        <f>IF(F726="NA","0000",IF(F726="A04","0200",IF(F726="A03","0500",IF(F726="A02","0700",IF(F726="A01","1000",ERROR)))))</f>
        <v>0000</v>
      </c>
      <c r="L726" s="25" t="str">
        <f t="shared" si="49"/>
        <v>000</v>
      </c>
      <c r="M726" s="26">
        <v>0</v>
      </c>
      <c r="N726" s="25">
        <v>19</v>
      </c>
      <c r="O726" s="25">
        <v>1</v>
      </c>
      <c r="P726" s="9" t="s">
        <v>2259</v>
      </c>
      <c r="Q726" s="60" t="s">
        <v>2259</v>
      </c>
      <c r="R726" s="9" t="str">
        <f t="shared" si="48"/>
        <v>1081</v>
      </c>
      <c r="S726" s="9" t="s">
        <v>3303</v>
      </c>
      <c r="T726" s="1"/>
      <c r="U726" s="1"/>
      <c r="V726" s="1"/>
      <c r="W726" s="9"/>
      <c r="X726" s="9"/>
    </row>
    <row r="727" spans="1:24" x14ac:dyDescent="0.25">
      <c r="A727" s="9" t="s">
        <v>3304</v>
      </c>
      <c r="B727" s="9" t="str">
        <f t="shared" si="50"/>
        <v>20190613</v>
      </c>
      <c r="C727" s="9" t="s">
        <v>872</v>
      </c>
      <c r="D727" s="9" t="s">
        <v>2258</v>
      </c>
      <c r="E727" s="9" t="s">
        <v>23</v>
      </c>
      <c r="F727" s="9" t="s">
        <v>277</v>
      </c>
      <c r="G727" s="9" t="s">
        <v>33</v>
      </c>
      <c r="H727" s="9" t="s">
        <v>26</v>
      </c>
      <c r="I727" s="9">
        <v>134</v>
      </c>
      <c r="J727" s="24">
        <v>120</v>
      </c>
      <c r="K727" s="25" t="str">
        <f>IF(F727="NA","0000",IF(F727="A04","0200",IF(F727="A03","0500",IF(F727="A02","0700",IF(F727="A01","1000",ERROR)))))</f>
        <v>1000</v>
      </c>
      <c r="L727" s="25" t="str">
        <f t="shared" si="49"/>
        <v>120</v>
      </c>
      <c r="M727" s="26">
        <v>0</v>
      </c>
      <c r="N727" s="25">
        <v>19</v>
      </c>
      <c r="O727" s="25">
        <v>1</v>
      </c>
      <c r="P727" s="9" t="s">
        <v>2259</v>
      </c>
      <c r="Q727" s="60" t="s">
        <v>2259</v>
      </c>
      <c r="R727" s="9" t="str">
        <f t="shared" si="48"/>
        <v>1083</v>
      </c>
      <c r="S727" s="9" t="s">
        <v>3305</v>
      </c>
      <c r="T727" s="1"/>
      <c r="U727" s="1"/>
      <c r="V727" s="1"/>
      <c r="W727" s="9"/>
      <c r="X727" s="9"/>
    </row>
    <row r="728" spans="1:24" x14ac:dyDescent="0.25">
      <c r="A728" s="9" t="s">
        <v>3306</v>
      </c>
      <c r="B728" s="9" t="str">
        <f t="shared" si="50"/>
        <v>20190613</v>
      </c>
      <c r="C728" s="9" t="s">
        <v>872</v>
      </c>
      <c r="D728" s="9" t="s">
        <v>2258</v>
      </c>
      <c r="E728" s="9" t="s">
        <v>23</v>
      </c>
      <c r="F728" s="9" t="s">
        <v>277</v>
      </c>
      <c r="G728" s="9" t="s">
        <v>33</v>
      </c>
      <c r="H728" s="9" t="s">
        <v>26</v>
      </c>
      <c r="I728" s="9">
        <v>119</v>
      </c>
      <c r="J728" s="24">
        <v>120</v>
      </c>
      <c r="K728" s="25" t="str">
        <f>IF(F728="NA","0000",IF(F728="A04","0200",IF(F728="A03","0500",IF(F728="A02","0700",IF(F728="A01","1000",ERROR)))))</f>
        <v>1000</v>
      </c>
      <c r="L728" s="25" t="str">
        <f t="shared" si="49"/>
        <v>120</v>
      </c>
      <c r="M728" s="26">
        <v>0</v>
      </c>
      <c r="N728" s="25">
        <v>19</v>
      </c>
      <c r="O728" s="25">
        <v>1</v>
      </c>
      <c r="P728" s="9" t="s">
        <v>2259</v>
      </c>
      <c r="Q728" s="60" t="s">
        <v>2259</v>
      </c>
      <c r="R728" s="9" t="str">
        <f t="shared" si="48"/>
        <v>1085</v>
      </c>
      <c r="S728" s="9" t="s">
        <v>3307</v>
      </c>
      <c r="T728" s="1"/>
      <c r="U728" s="1"/>
      <c r="V728" s="1"/>
      <c r="W728" s="9"/>
      <c r="X728" s="9"/>
    </row>
    <row r="729" spans="1:24" x14ac:dyDescent="0.25">
      <c r="A729" s="9" t="s">
        <v>3308</v>
      </c>
      <c r="B729" s="9" t="str">
        <f t="shared" si="50"/>
        <v>20190613</v>
      </c>
      <c r="C729" s="9" t="s">
        <v>872</v>
      </c>
      <c r="D729" s="9" t="s">
        <v>2258</v>
      </c>
      <c r="E729" s="9" t="s">
        <v>29</v>
      </c>
      <c r="F729" s="9" t="s">
        <v>277</v>
      </c>
      <c r="G729" s="9" t="s">
        <v>33</v>
      </c>
      <c r="H729" s="9" t="s">
        <v>26</v>
      </c>
      <c r="I729" s="9">
        <v>28</v>
      </c>
      <c r="J729" s="24">
        <v>120</v>
      </c>
      <c r="K729" s="25" t="str">
        <f>IF(F729="NA","0000",IF(F729="A04","0200",IF(F729="A03","0500",IF(F729="A02","0700",IF(F729="A01","1000",ERROR)))))</f>
        <v>1000</v>
      </c>
      <c r="L729" s="25" t="str">
        <f t="shared" si="49"/>
        <v>120</v>
      </c>
      <c r="M729" s="26">
        <v>0</v>
      </c>
      <c r="N729" s="25">
        <v>19</v>
      </c>
      <c r="O729" s="25">
        <v>1</v>
      </c>
      <c r="P729" s="9" t="s">
        <v>2259</v>
      </c>
      <c r="Q729" s="60" t="s">
        <v>2259</v>
      </c>
      <c r="R729" s="9" t="str">
        <f t="shared" ref="R729:R792" si="51">RIGHT(A729,4)</f>
        <v>1087</v>
      </c>
      <c r="S729" s="9" t="s">
        <v>3309</v>
      </c>
      <c r="T729" s="1">
        <f>I729-I726</f>
        <v>27</v>
      </c>
      <c r="U729" s="1">
        <f>I727-I725</f>
        <v>134</v>
      </c>
      <c r="V729" s="1">
        <f>T729/U729</f>
        <v>0.20149253731343283</v>
      </c>
      <c r="W729" s="9"/>
      <c r="X729" s="9"/>
    </row>
    <row r="730" spans="1:24" x14ac:dyDescent="0.25">
      <c r="A730" s="9" t="s">
        <v>3310</v>
      </c>
      <c r="B730" s="9" t="str">
        <f t="shared" si="50"/>
        <v>20190613</v>
      </c>
      <c r="C730" s="9" t="s">
        <v>872</v>
      </c>
      <c r="D730" s="9" t="s">
        <v>2258</v>
      </c>
      <c r="E730" s="9" t="s">
        <v>23</v>
      </c>
      <c r="F730" s="9" t="s">
        <v>24</v>
      </c>
      <c r="G730" s="9" t="s">
        <v>25</v>
      </c>
      <c r="H730" s="9" t="s">
        <v>26</v>
      </c>
      <c r="I730" s="9">
        <v>0</v>
      </c>
      <c r="J730" s="24">
        <v>0</v>
      </c>
      <c r="K730" s="25" t="str">
        <f>IF(F730="NA","0000",IF(F730="A04","0200",IF(F730="A03","0500",IF(F730="A02","0700",IF(F730="A01","1000",ERROR)))))</f>
        <v>0000</v>
      </c>
      <c r="L730" s="25" t="str">
        <f t="shared" si="49"/>
        <v>000</v>
      </c>
      <c r="M730" s="26">
        <v>0</v>
      </c>
      <c r="N730" s="25">
        <v>19</v>
      </c>
      <c r="O730" s="25">
        <v>2</v>
      </c>
      <c r="P730" s="9" t="s">
        <v>2259</v>
      </c>
      <c r="Q730" s="60" t="s">
        <v>2259</v>
      </c>
      <c r="R730" s="9" t="str">
        <f t="shared" si="51"/>
        <v>1099</v>
      </c>
      <c r="S730" s="9" t="s">
        <v>3311</v>
      </c>
      <c r="T730" s="1"/>
      <c r="U730" s="1"/>
      <c r="V730" s="1"/>
      <c r="W730" s="9"/>
      <c r="X730" s="9"/>
    </row>
    <row r="731" spans="1:24" x14ac:dyDescent="0.25">
      <c r="A731" s="9" t="s">
        <v>3312</v>
      </c>
      <c r="B731" s="9" t="str">
        <f t="shared" si="50"/>
        <v>20190613</v>
      </c>
      <c r="C731" s="9" t="s">
        <v>872</v>
      </c>
      <c r="D731" s="9" t="s">
        <v>2258</v>
      </c>
      <c r="E731" s="9" t="s">
        <v>29</v>
      </c>
      <c r="F731" s="9" t="s">
        <v>24</v>
      </c>
      <c r="G731" s="9" t="s">
        <v>25</v>
      </c>
      <c r="H731" s="9" t="s">
        <v>26</v>
      </c>
      <c r="I731" s="9">
        <v>2</v>
      </c>
      <c r="J731" s="24">
        <v>0</v>
      </c>
      <c r="K731" s="25" t="str">
        <f>IF(F731="NA","0000",IF(F731="A04","0200",IF(F731="A03","0500",IF(F731="A02","0700",IF(F731="A01","1000",ERROR)))))</f>
        <v>0000</v>
      </c>
      <c r="L731" s="25" t="str">
        <f t="shared" ref="L731:L794" si="52">IF(J731="NA","000",TEXT(J731,"000"))</f>
        <v>000</v>
      </c>
      <c r="M731" s="26">
        <v>0</v>
      </c>
      <c r="N731" s="25">
        <v>19</v>
      </c>
      <c r="O731" s="25">
        <v>2</v>
      </c>
      <c r="P731" s="9" t="s">
        <v>2259</v>
      </c>
      <c r="Q731" s="60" t="s">
        <v>2259</v>
      </c>
      <c r="R731" s="9" t="str">
        <f t="shared" si="51"/>
        <v>1101</v>
      </c>
      <c r="S731" s="9" t="s">
        <v>3313</v>
      </c>
      <c r="T731" s="1"/>
      <c r="U731" s="1"/>
      <c r="V731" s="1"/>
      <c r="W731" s="9"/>
      <c r="X731" s="9"/>
    </row>
    <row r="732" spans="1:24" x14ac:dyDescent="0.25">
      <c r="A732" s="9" t="s">
        <v>3314</v>
      </c>
      <c r="B732" s="9" t="str">
        <f t="shared" si="50"/>
        <v>20190613</v>
      </c>
      <c r="C732" s="9" t="s">
        <v>872</v>
      </c>
      <c r="D732" s="9" t="s">
        <v>2258</v>
      </c>
      <c r="E732" s="9" t="s">
        <v>23</v>
      </c>
      <c r="F732" s="9" t="s">
        <v>277</v>
      </c>
      <c r="G732" s="9" t="s">
        <v>33</v>
      </c>
      <c r="H732" s="9" t="s">
        <v>26</v>
      </c>
      <c r="I732" s="9">
        <v>165</v>
      </c>
      <c r="J732" s="24">
        <v>120</v>
      </c>
      <c r="K732" s="25" t="str">
        <f>IF(F732="NA","0000",IF(F732="A04","0200",IF(F732="A03","0500",IF(F732="A02","0700",IF(F732="A01","1000",ERROR)))))</f>
        <v>1000</v>
      </c>
      <c r="L732" s="25" t="str">
        <f t="shared" si="52"/>
        <v>120</v>
      </c>
      <c r="M732" s="26">
        <v>0</v>
      </c>
      <c r="N732" s="25">
        <v>19</v>
      </c>
      <c r="O732" s="25">
        <v>2</v>
      </c>
      <c r="P732" s="9" t="s">
        <v>2259</v>
      </c>
      <c r="Q732" s="60" t="s">
        <v>2259</v>
      </c>
      <c r="R732" s="9" t="str">
        <f t="shared" si="51"/>
        <v>1103</v>
      </c>
      <c r="S732" s="9" t="s">
        <v>3315</v>
      </c>
      <c r="T732" s="1"/>
      <c r="U732" s="1"/>
      <c r="V732" s="1"/>
      <c r="W732" s="9"/>
      <c r="X732" s="9"/>
    </row>
    <row r="733" spans="1:24" x14ac:dyDescent="0.25">
      <c r="A733" s="9" t="s">
        <v>3316</v>
      </c>
      <c r="B733" s="9" t="str">
        <f t="shared" si="50"/>
        <v>20190613</v>
      </c>
      <c r="C733" s="9" t="s">
        <v>872</v>
      </c>
      <c r="D733" s="9" t="s">
        <v>2258</v>
      </c>
      <c r="E733" s="9" t="s">
        <v>23</v>
      </c>
      <c r="F733" s="9" t="s">
        <v>277</v>
      </c>
      <c r="G733" s="9" t="s">
        <v>33</v>
      </c>
      <c r="H733" s="9" t="s">
        <v>26</v>
      </c>
      <c r="I733" s="9">
        <v>75</v>
      </c>
      <c r="J733" s="24">
        <v>120</v>
      </c>
      <c r="K733" s="25" t="str">
        <f>IF(F733="NA","0000",IF(F733="A04","0200",IF(F733="A03","0500",IF(F733="A02","0700",IF(F733="A01","1000",ERROR)))))</f>
        <v>1000</v>
      </c>
      <c r="L733" s="25" t="str">
        <f t="shared" si="52"/>
        <v>120</v>
      </c>
      <c r="M733" s="26">
        <v>0</v>
      </c>
      <c r="N733" s="25">
        <v>19</v>
      </c>
      <c r="O733" s="25">
        <v>2</v>
      </c>
      <c r="P733" s="9" t="s">
        <v>2259</v>
      </c>
      <c r="Q733" s="60" t="s">
        <v>2259</v>
      </c>
      <c r="R733" s="9" t="str">
        <f t="shared" si="51"/>
        <v>1105</v>
      </c>
      <c r="S733" s="9" t="s">
        <v>3317</v>
      </c>
      <c r="T733" s="1"/>
      <c r="U733" s="1"/>
      <c r="V733" s="1"/>
      <c r="W733" s="9"/>
      <c r="X733" s="9"/>
    </row>
    <row r="734" spans="1:24" x14ac:dyDescent="0.25">
      <c r="A734" s="9" t="s">
        <v>3318</v>
      </c>
      <c r="B734" s="9" t="str">
        <f t="shared" si="50"/>
        <v>20190613</v>
      </c>
      <c r="C734" s="9" t="s">
        <v>872</v>
      </c>
      <c r="D734" s="9" t="s">
        <v>2258</v>
      </c>
      <c r="E734" s="9" t="s">
        <v>29</v>
      </c>
      <c r="F734" s="9" t="s">
        <v>277</v>
      </c>
      <c r="G734" s="9" t="s">
        <v>33</v>
      </c>
      <c r="H734" s="9" t="s">
        <v>26</v>
      </c>
      <c r="I734" s="9">
        <v>55</v>
      </c>
      <c r="J734" s="24">
        <v>120</v>
      </c>
      <c r="K734" s="25" t="str">
        <f>IF(F734="NA","0000",IF(F734="A04","0200",IF(F734="A03","0500",IF(F734="A02","0700",IF(F734="A01","1000",ERROR)))))</f>
        <v>1000</v>
      </c>
      <c r="L734" s="25" t="str">
        <f t="shared" si="52"/>
        <v>120</v>
      </c>
      <c r="M734" s="26">
        <v>0</v>
      </c>
      <c r="N734" s="25">
        <v>19</v>
      </c>
      <c r="O734" s="25">
        <v>2</v>
      </c>
      <c r="P734" s="9" t="s">
        <v>2259</v>
      </c>
      <c r="Q734" s="60" t="s">
        <v>2259</v>
      </c>
      <c r="R734" s="9" t="str">
        <f t="shared" si="51"/>
        <v>1107</v>
      </c>
      <c r="S734" s="9" t="s">
        <v>3319</v>
      </c>
      <c r="T734" s="1">
        <f>I734-I731</f>
        <v>53</v>
      </c>
      <c r="U734" s="1">
        <f>I732-I730</f>
        <v>165</v>
      </c>
      <c r="V734" s="1">
        <f>T734/U734</f>
        <v>0.32121212121212123</v>
      </c>
      <c r="W734" s="9"/>
      <c r="X734" s="9"/>
    </row>
    <row r="735" spans="1:24" x14ac:dyDescent="0.25">
      <c r="A735" s="9" t="s">
        <v>3320</v>
      </c>
      <c r="B735" s="9" t="str">
        <f t="shared" si="50"/>
        <v>20190613</v>
      </c>
      <c r="C735" s="9" t="s">
        <v>872</v>
      </c>
      <c r="D735" s="9" t="s">
        <v>2258</v>
      </c>
      <c r="E735" s="9" t="s">
        <v>23</v>
      </c>
      <c r="F735" s="9" t="s">
        <v>24</v>
      </c>
      <c r="G735" s="9" t="s">
        <v>25</v>
      </c>
      <c r="H735" s="9" t="s">
        <v>26</v>
      </c>
      <c r="I735" s="9">
        <v>0</v>
      </c>
      <c r="J735" s="24">
        <v>0</v>
      </c>
      <c r="K735" s="25" t="str">
        <f>IF(F735="NA","0000",IF(F735="A04","0200",IF(F735="A03","0500",IF(F735="A02","0700",IF(F735="A01","1000",ERROR)))))</f>
        <v>0000</v>
      </c>
      <c r="L735" s="25" t="str">
        <f t="shared" si="52"/>
        <v>000</v>
      </c>
      <c r="M735" s="26">
        <v>0</v>
      </c>
      <c r="N735" s="25">
        <v>19</v>
      </c>
      <c r="O735" s="25">
        <v>3</v>
      </c>
      <c r="P735" s="9" t="s">
        <v>2259</v>
      </c>
      <c r="Q735" s="60" t="s">
        <v>2259</v>
      </c>
      <c r="R735" s="9" t="str">
        <f t="shared" si="51"/>
        <v>1119</v>
      </c>
      <c r="S735" s="9" t="s">
        <v>3321</v>
      </c>
      <c r="T735" s="1"/>
      <c r="U735" s="1"/>
      <c r="V735" s="1"/>
      <c r="W735" s="9"/>
      <c r="X735" s="9"/>
    </row>
    <row r="736" spans="1:24" x14ac:dyDescent="0.25">
      <c r="A736" s="9" t="s">
        <v>3322</v>
      </c>
      <c r="B736" s="9" t="str">
        <f t="shared" si="50"/>
        <v>20190613</v>
      </c>
      <c r="C736" s="9" t="s">
        <v>872</v>
      </c>
      <c r="D736" s="9" t="s">
        <v>2258</v>
      </c>
      <c r="E736" s="9" t="s">
        <v>29</v>
      </c>
      <c r="F736" s="9" t="s">
        <v>24</v>
      </c>
      <c r="G736" s="9" t="s">
        <v>25</v>
      </c>
      <c r="H736" s="9" t="s">
        <v>26</v>
      </c>
      <c r="I736" s="9">
        <v>2</v>
      </c>
      <c r="J736" s="24">
        <v>0</v>
      </c>
      <c r="K736" s="25" t="str">
        <f>IF(F736="NA","0000",IF(F736="A04","0200",IF(F736="A03","0500",IF(F736="A02","0700",IF(F736="A01","1000",ERROR)))))</f>
        <v>0000</v>
      </c>
      <c r="L736" s="25" t="str">
        <f t="shared" si="52"/>
        <v>000</v>
      </c>
      <c r="M736" s="26">
        <v>0</v>
      </c>
      <c r="N736" s="25">
        <v>19</v>
      </c>
      <c r="O736" s="25">
        <v>3</v>
      </c>
      <c r="P736" s="9" t="s">
        <v>2259</v>
      </c>
      <c r="Q736" s="60" t="s">
        <v>2259</v>
      </c>
      <c r="R736" s="9" t="str">
        <f t="shared" si="51"/>
        <v>1121</v>
      </c>
      <c r="S736" s="9" t="s">
        <v>3323</v>
      </c>
      <c r="T736" s="1"/>
      <c r="U736" s="1"/>
      <c r="V736" s="1"/>
      <c r="W736" s="9"/>
      <c r="X736" s="9"/>
    </row>
    <row r="737" spans="1:24" x14ac:dyDescent="0.25">
      <c r="A737" s="9" t="s">
        <v>3324</v>
      </c>
      <c r="B737" s="9" t="str">
        <f t="shared" si="50"/>
        <v>20190613</v>
      </c>
      <c r="C737" s="9" t="s">
        <v>872</v>
      </c>
      <c r="D737" s="9" t="s">
        <v>2258</v>
      </c>
      <c r="E737" s="9" t="s">
        <v>23</v>
      </c>
      <c r="F737" s="9" t="s">
        <v>277</v>
      </c>
      <c r="G737" s="9" t="s">
        <v>33</v>
      </c>
      <c r="H737" s="9" t="s">
        <v>26</v>
      </c>
      <c r="I737" s="9">
        <v>197</v>
      </c>
      <c r="J737" s="24">
        <v>120</v>
      </c>
      <c r="K737" s="25" t="str">
        <f>IF(F737="NA","0000",IF(F737="A04","0200",IF(F737="A03","0500",IF(F737="A02","0700",IF(F737="A01","1000",ERROR)))))</f>
        <v>1000</v>
      </c>
      <c r="L737" s="25" t="str">
        <f t="shared" si="52"/>
        <v>120</v>
      </c>
      <c r="M737" s="26">
        <v>0</v>
      </c>
      <c r="N737" s="25">
        <v>19</v>
      </c>
      <c r="O737" s="25">
        <v>3</v>
      </c>
      <c r="P737" s="9" t="s">
        <v>2259</v>
      </c>
      <c r="Q737" s="60" t="s">
        <v>2259</v>
      </c>
      <c r="R737" s="9" t="str">
        <f t="shared" si="51"/>
        <v>1123</v>
      </c>
      <c r="S737" s="9" t="s">
        <v>3325</v>
      </c>
      <c r="T737" s="1"/>
      <c r="U737" s="1"/>
      <c r="V737" s="1"/>
      <c r="W737" s="9"/>
      <c r="X737" s="9"/>
    </row>
    <row r="738" spans="1:24" x14ac:dyDescent="0.25">
      <c r="A738" s="9" t="s">
        <v>3326</v>
      </c>
      <c r="B738" s="9" t="str">
        <f t="shared" si="50"/>
        <v>20190613</v>
      </c>
      <c r="C738" s="9" t="s">
        <v>872</v>
      </c>
      <c r="D738" s="9" t="s">
        <v>2258</v>
      </c>
      <c r="E738" s="9" t="s">
        <v>23</v>
      </c>
      <c r="F738" s="9" t="s">
        <v>277</v>
      </c>
      <c r="G738" s="9" t="s">
        <v>33</v>
      </c>
      <c r="H738" s="9" t="s">
        <v>26</v>
      </c>
      <c r="I738" s="9">
        <v>102</v>
      </c>
      <c r="J738" s="24">
        <v>120</v>
      </c>
      <c r="K738" s="25" t="str">
        <f>IF(F738="NA","0000",IF(F738="A04","0200",IF(F738="A03","0500",IF(F738="A02","0700",IF(F738="A01","1000",ERROR)))))</f>
        <v>1000</v>
      </c>
      <c r="L738" s="25" t="str">
        <f t="shared" si="52"/>
        <v>120</v>
      </c>
      <c r="M738" s="26">
        <v>0</v>
      </c>
      <c r="N738" s="25">
        <v>19</v>
      </c>
      <c r="O738" s="25">
        <v>3</v>
      </c>
      <c r="P738" s="9" t="s">
        <v>2259</v>
      </c>
      <c r="Q738" s="60" t="s">
        <v>2259</v>
      </c>
      <c r="R738" s="9" t="str">
        <f t="shared" si="51"/>
        <v>1125</v>
      </c>
      <c r="S738" s="9" t="s">
        <v>3327</v>
      </c>
      <c r="T738" s="1"/>
      <c r="U738" s="1"/>
      <c r="V738" s="1"/>
      <c r="W738" s="9"/>
      <c r="X738" s="9"/>
    </row>
    <row r="739" spans="1:24" x14ac:dyDescent="0.25">
      <c r="A739" s="9" t="s">
        <v>3328</v>
      </c>
      <c r="B739" s="9" t="str">
        <f t="shared" si="50"/>
        <v>20190613</v>
      </c>
      <c r="C739" s="9" t="s">
        <v>872</v>
      </c>
      <c r="D739" s="9" t="s">
        <v>2258</v>
      </c>
      <c r="E739" s="9" t="s">
        <v>29</v>
      </c>
      <c r="F739" s="9" t="s">
        <v>277</v>
      </c>
      <c r="G739" s="9" t="s">
        <v>33</v>
      </c>
      <c r="H739" s="9" t="s">
        <v>26</v>
      </c>
      <c r="I739" s="9">
        <v>48</v>
      </c>
      <c r="J739" s="24">
        <v>120</v>
      </c>
      <c r="K739" s="25" t="str">
        <f>IF(F739="NA","0000",IF(F739="A04","0200",IF(F739="A03","0500",IF(F739="A02","0700",IF(F739="A01","1000",ERROR)))))</f>
        <v>1000</v>
      </c>
      <c r="L739" s="25" t="str">
        <f t="shared" si="52"/>
        <v>120</v>
      </c>
      <c r="M739" s="26">
        <v>0</v>
      </c>
      <c r="N739" s="25">
        <v>19</v>
      </c>
      <c r="O739" s="25">
        <v>3</v>
      </c>
      <c r="P739" s="9" t="s">
        <v>2259</v>
      </c>
      <c r="Q739" s="60" t="s">
        <v>2259</v>
      </c>
      <c r="R739" s="9" t="str">
        <f t="shared" si="51"/>
        <v>1127</v>
      </c>
      <c r="S739" s="9" t="s">
        <v>3329</v>
      </c>
      <c r="T739" s="1">
        <f>I739-I736</f>
        <v>46</v>
      </c>
      <c r="U739" s="1">
        <f>I737-I735</f>
        <v>197</v>
      </c>
      <c r="V739" s="1">
        <f>T739/U739</f>
        <v>0.233502538071066</v>
      </c>
      <c r="W739" s="9"/>
      <c r="X739" s="9"/>
    </row>
    <row r="740" spans="1:24" x14ac:dyDescent="0.25">
      <c r="A740" s="9" t="s">
        <v>3330</v>
      </c>
      <c r="B740" s="9" t="str">
        <f t="shared" si="50"/>
        <v>20190621</v>
      </c>
      <c r="C740" s="9" t="s">
        <v>872</v>
      </c>
      <c r="D740" s="9" t="s">
        <v>2258</v>
      </c>
      <c r="E740" s="9" t="s">
        <v>23</v>
      </c>
      <c r="F740" s="9" t="s">
        <v>24</v>
      </c>
      <c r="G740" s="9" t="s">
        <v>25</v>
      </c>
      <c r="H740" s="9" t="s">
        <v>26</v>
      </c>
      <c r="I740" s="9">
        <v>0</v>
      </c>
      <c r="J740" s="24">
        <v>0</v>
      </c>
      <c r="K740" s="25" t="str">
        <f>IF(F740="NA","0000",IF(F740="A04","0200",IF(F740="A03","0500",IF(F740="A02","0700",IF(F740="A01","1000",ERROR)))))</f>
        <v>0000</v>
      </c>
      <c r="L740" s="25" t="str">
        <f t="shared" si="52"/>
        <v>000</v>
      </c>
      <c r="M740" s="26">
        <v>0</v>
      </c>
      <c r="N740" s="25">
        <v>19</v>
      </c>
      <c r="O740" s="25">
        <v>5</v>
      </c>
      <c r="P740" s="9" t="s">
        <v>2259</v>
      </c>
      <c r="Q740" s="60" t="s">
        <v>2259</v>
      </c>
      <c r="R740" s="9" t="str">
        <f t="shared" si="51"/>
        <v>1399</v>
      </c>
      <c r="S740" s="9" t="s">
        <v>3331</v>
      </c>
      <c r="T740" s="1"/>
      <c r="U740" s="1"/>
      <c r="V740" s="1"/>
      <c r="W740" s="9"/>
      <c r="X740" s="9"/>
    </row>
    <row r="741" spans="1:24" x14ac:dyDescent="0.25">
      <c r="A741" s="9" t="s">
        <v>3332</v>
      </c>
      <c r="B741" s="9" t="str">
        <f t="shared" si="50"/>
        <v>20190621</v>
      </c>
      <c r="C741" s="9" t="s">
        <v>872</v>
      </c>
      <c r="D741" s="9" t="s">
        <v>2258</v>
      </c>
      <c r="E741" s="9" t="s">
        <v>29</v>
      </c>
      <c r="F741" s="9" t="s">
        <v>24</v>
      </c>
      <c r="G741" s="9" t="s">
        <v>25</v>
      </c>
      <c r="H741" s="9" t="s">
        <v>26</v>
      </c>
      <c r="I741" s="9">
        <v>0</v>
      </c>
      <c r="J741" s="24">
        <v>0</v>
      </c>
      <c r="K741" s="25" t="str">
        <f>IF(F741="NA","0000",IF(F741="A04","0200",IF(F741="A03","0500",IF(F741="A02","0700",IF(F741="A01","1000",ERROR)))))</f>
        <v>0000</v>
      </c>
      <c r="L741" s="25" t="str">
        <f t="shared" si="52"/>
        <v>000</v>
      </c>
      <c r="M741" s="26">
        <v>0</v>
      </c>
      <c r="N741" s="25">
        <v>19</v>
      </c>
      <c r="O741" s="25">
        <v>5</v>
      </c>
      <c r="P741" s="9" t="s">
        <v>2259</v>
      </c>
      <c r="Q741" s="60" t="s">
        <v>2259</v>
      </c>
      <c r="R741" s="9" t="str">
        <f t="shared" si="51"/>
        <v>1401</v>
      </c>
      <c r="S741" s="9" t="s">
        <v>3333</v>
      </c>
      <c r="T741" s="1"/>
      <c r="U741" s="1"/>
      <c r="V741" s="1"/>
      <c r="W741" s="9"/>
      <c r="X741" s="9"/>
    </row>
    <row r="742" spans="1:24" x14ac:dyDescent="0.25">
      <c r="A742" s="9" t="s">
        <v>3334</v>
      </c>
      <c r="B742" s="9" t="str">
        <f t="shared" si="50"/>
        <v>20190621</v>
      </c>
      <c r="C742" s="9" t="s">
        <v>872</v>
      </c>
      <c r="D742" s="9" t="s">
        <v>2258</v>
      </c>
      <c r="E742" s="9" t="s">
        <v>23</v>
      </c>
      <c r="F742" s="9" t="s">
        <v>277</v>
      </c>
      <c r="G742" s="9" t="s">
        <v>33</v>
      </c>
      <c r="H742" s="9" t="s">
        <v>26</v>
      </c>
      <c r="I742" s="9">
        <v>138</v>
      </c>
      <c r="J742" s="24">
        <v>120</v>
      </c>
      <c r="K742" s="25" t="str">
        <f>IF(F742="NA","0000",IF(F742="A04","0200",IF(F742="A03","0500",IF(F742="A02","0700",IF(F742="A01","1000",ERROR)))))</f>
        <v>1000</v>
      </c>
      <c r="L742" s="25" t="str">
        <f t="shared" si="52"/>
        <v>120</v>
      </c>
      <c r="M742" s="26">
        <v>0</v>
      </c>
      <c r="N742" s="25">
        <v>19</v>
      </c>
      <c r="O742" s="25">
        <v>5</v>
      </c>
      <c r="P742" s="9" t="s">
        <v>2259</v>
      </c>
      <c r="Q742" s="60" t="s">
        <v>2259</v>
      </c>
      <c r="R742" s="9" t="str">
        <f t="shared" si="51"/>
        <v>1403</v>
      </c>
      <c r="S742" s="9" t="s">
        <v>3335</v>
      </c>
      <c r="T742" s="1"/>
      <c r="U742" s="1"/>
      <c r="V742" s="1"/>
      <c r="W742" s="9"/>
      <c r="X742" s="9"/>
    </row>
    <row r="743" spans="1:24" x14ac:dyDescent="0.25">
      <c r="A743" s="9" t="s">
        <v>3336</v>
      </c>
      <c r="B743" s="9" t="str">
        <f t="shared" si="50"/>
        <v>20190621</v>
      </c>
      <c r="C743" s="9" t="s">
        <v>872</v>
      </c>
      <c r="D743" s="9" t="s">
        <v>2258</v>
      </c>
      <c r="E743" s="9" t="s">
        <v>23</v>
      </c>
      <c r="F743" s="9" t="s">
        <v>277</v>
      </c>
      <c r="G743" s="9" t="s">
        <v>33</v>
      </c>
      <c r="H743" s="9" t="s">
        <v>26</v>
      </c>
      <c r="I743" s="9">
        <v>43</v>
      </c>
      <c r="J743" s="24">
        <v>120</v>
      </c>
      <c r="K743" s="25" t="str">
        <f>IF(F743="NA","0000",IF(F743="A04","0200",IF(F743="A03","0500",IF(F743="A02","0700",IF(F743="A01","1000",ERROR)))))</f>
        <v>1000</v>
      </c>
      <c r="L743" s="25" t="str">
        <f t="shared" si="52"/>
        <v>120</v>
      </c>
      <c r="M743" s="26">
        <v>0</v>
      </c>
      <c r="N743" s="25">
        <v>19</v>
      </c>
      <c r="O743" s="25">
        <v>5</v>
      </c>
      <c r="P743" s="9" t="s">
        <v>2259</v>
      </c>
      <c r="Q743" s="60" t="s">
        <v>2259</v>
      </c>
      <c r="R743" s="9" t="str">
        <f t="shared" si="51"/>
        <v>1405</v>
      </c>
      <c r="S743" s="9" t="s">
        <v>3337</v>
      </c>
      <c r="T743" s="1"/>
      <c r="U743" s="1"/>
      <c r="V743" s="1"/>
      <c r="W743" s="9"/>
      <c r="X743" s="9"/>
    </row>
    <row r="744" spans="1:24" x14ac:dyDescent="0.25">
      <c r="A744" s="9" t="s">
        <v>3338</v>
      </c>
      <c r="B744" s="9" t="str">
        <f t="shared" si="50"/>
        <v>20190621</v>
      </c>
      <c r="C744" s="9" t="s">
        <v>872</v>
      </c>
      <c r="D744" s="9" t="s">
        <v>2258</v>
      </c>
      <c r="E744" s="9" t="s">
        <v>29</v>
      </c>
      <c r="F744" s="9" t="s">
        <v>277</v>
      </c>
      <c r="G744" s="9" t="s">
        <v>33</v>
      </c>
      <c r="H744" s="9" t="s">
        <v>26</v>
      </c>
      <c r="I744" s="9">
        <v>17</v>
      </c>
      <c r="J744" s="24">
        <v>120</v>
      </c>
      <c r="K744" s="25" t="str">
        <f>IF(F744="NA","0000",IF(F744="A04","0200",IF(F744="A03","0500",IF(F744="A02","0700",IF(F744="A01","1000",ERROR)))))</f>
        <v>1000</v>
      </c>
      <c r="L744" s="25" t="str">
        <f t="shared" si="52"/>
        <v>120</v>
      </c>
      <c r="M744" s="26">
        <v>0</v>
      </c>
      <c r="N744" s="25">
        <v>19</v>
      </c>
      <c r="O744" s="25">
        <v>5</v>
      </c>
      <c r="P744" s="9" t="s">
        <v>2259</v>
      </c>
      <c r="Q744" s="60" t="s">
        <v>2259</v>
      </c>
      <c r="R744" s="9" t="str">
        <f t="shared" si="51"/>
        <v>1407</v>
      </c>
      <c r="S744" s="9" t="s">
        <v>3339</v>
      </c>
      <c r="T744" s="1">
        <f>I744-I741</f>
        <v>17</v>
      </c>
      <c r="U744" s="1">
        <f>I742-I740</f>
        <v>138</v>
      </c>
      <c r="V744" s="1">
        <f>T744/U744</f>
        <v>0.12318840579710146</v>
      </c>
      <c r="W744" s="9"/>
      <c r="X744" s="9"/>
    </row>
    <row r="745" spans="1:24" x14ac:dyDescent="0.25">
      <c r="A745" s="9" t="s">
        <v>3340</v>
      </c>
      <c r="B745" s="9" t="str">
        <f t="shared" si="50"/>
        <v>20190621</v>
      </c>
      <c r="C745" s="9" t="s">
        <v>872</v>
      </c>
      <c r="D745" s="9" t="s">
        <v>2258</v>
      </c>
      <c r="E745" s="9" t="s">
        <v>23</v>
      </c>
      <c r="F745" s="9" t="s">
        <v>24</v>
      </c>
      <c r="G745" s="9" t="s">
        <v>25</v>
      </c>
      <c r="H745" s="9" t="s">
        <v>26</v>
      </c>
      <c r="I745" s="9">
        <v>0</v>
      </c>
      <c r="J745" s="24">
        <v>0</v>
      </c>
      <c r="K745" s="25" t="str">
        <f>IF(F745="NA","0000",IF(F745="A04","0200",IF(F745="A03","0500",IF(F745="A02","0700",IF(F745="A01","1000",ERROR)))))</f>
        <v>0000</v>
      </c>
      <c r="L745" s="25" t="str">
        <f t="shared" si="52"/>
        <v>000</v>
      </c>
      <c r="M745" s="26">
        <v>0</v>
      </c>
      <c r="N745" s="25">
        <v>19</v>
      </c>
      <c r="O745" s="25">
        <v>6</v>
      </c>
      <c r="P745" s="9" t="s">
        <v>2259</v>
      </c>
      <c r="Q745" s="60" t="s">
        <v>2259</v>
      </c>
      <c r="R745" s="9" t="str">
        <f t="shared" si="51"/>
        <v>1409</v>
      </c>
      <c r="S745" s="9" t="s">
        <v>3341</v>
      </c>
      <c r="T745" s="1"/>
      <c r="U745" s="1"/>
      <c r="V745" s="1"/>
      <c r="W745" s="9"/>
      <c r="X745" s="9"/>
    </row>
    <row r="746" spans="1:24" x14ac:dyDescent="0.25">
      <c r="A746" s="9" t="s">
        <v>3342</v>
      </c>
      <c r="B746" s="9" t="str">
        <f t="shared" si="50"/>
        <v>20190621</v>
      </c>
      <c r="C746" s="9" t="s">
        <v>872</v>
      </c>
      <c r="D746" s="9" t="s">
        <v>2258</v>
      </c>
      <c r="E746" s="9" t="s">
        <v>29</v>
      </c>
      <c r="F746" s="9" t="s">
        <v>24</v>
      </c>
      <c r="G746" s="9" t="s">
        <v>25</v>
      </c>
      <c r="H746" s="9" t="s">
        <v>26</v>
      </c>
      <c r="I746" s="9">
        <v>0</v>
      </c>
      <c r="J746" s="24">
        <v>0</v>
      </c>
      <c r="K746" s="25" t="str">
        <f>IF(F746="NA","0000",IF(F746="A04","0200",IF(F746="A03","0500",IF(F746="A02","0700",IF(F746="A01","1000",ERROR)))))</f>
        <v>0000</v>
      </c>
      <c r="L746" s="25" t="str">
        <f t="shared" si="52"/>
        <v>000</v>
      </c>
      <c r="M746" s="26">
        <v>0</v>
      </c>
      <c r="N746" s="25">
        <v>19</v>
      </c>
      <c r="O746" s="25">
        <v>6</v>
      </c>
      <c r="P746" s="9" t="s">
        <v>2259</v>
      </c>
      <c r="Q746" s="60" t="s">
        <v>2259</v>
      </c>
      <c r="R746" s="9" t="str">
        <f t="shared" si="51"/>
        <v>1411</v>
      </c>
      <c r="S746" s="9" t="s">
        <v>3343</v>
      </c>
      <c r="T746" s="1"/>
      <c r="U746" s="1"/>
      <c r="V746" s="1"/>
      <c r="W746" s="9"/>
      <c r="X746" s="9"/>
    </row>
    <row r="747" spans="1:24" x14ac:dyDescent="0.25">
      <c r="A747" s="9" t="s">
        <v>3344</v>
      </c>
      <c r="B747" s="9" t="str">
        <f t="shared" si="50"/>
        <v>20190621</v>
      </c>
      <c r="C747" s="9" t="s">
        <v>872</v>
      </c>
      <c r="D747" s="9" t="s">
        <v>2258</v>
      </c>
      <c r="E747" s="9" t="s">
        <v>23</v>
      </c>
      <c r="F747" s="9" t="s">
        <v>277</v>
      </c>
      <c r="G747" s="9" t="s">
        <v>33</v>
      </c>
      <c r="H747" s="9" t="s">
        <v>26</v>
      </c>
      <c r="I747" s="9">
        <v>131</v>
      </c>
      <c r="J747" s="24">
        <v>120</v>
      </c>
      <c r="K747" s="25" t="str">
        <f>IF(F747="NA","0000",IF(F747="A04","0200",IF(F747="A03","0500",IF(F747="A02","0700",IF(F747="A01","1000",ERROR)))))</f>
        <v>1000</v>
      </c>
      <c r="L747" s="25" t="str">
        <f t="shared" si="52"/>
        <v>120</v>
      </c>
      <c r="M747" s="26">
        <v>0</v>
      </c>
      <c r="N747" s="25">
        <v>19</v>
      </c>
      <c r="O747" s="25">
        <v>6</v>
      </c>
      <c r="P747" s="9" t="s">
        <v>2259</v>
      </c>
      <c r="Q747" s="60" t="s">
        <v>2259</v>
      </c>
      <c r="R747" s="9" t="str">
        <f t="shared" si="51"/>
        <v>1413</v>
      </c>
      <c r="S747" s="9" t="s">
        <v>3345</v>
      </c>
      <c r="T747" s="1"/>
      <c r="U747" s="1"/>
      <c r="V747" s="1"/>
      <c r="W747" s="9"/>
      <c r="X747" s="9"/>
    </row>
    <row r="748" spans="1:24" x14ac:dyDescent="0.25">
      <c r="A748" s="9" t="s">
        <v>3346</v>
      </c>
      <c r="B748" s="9" t="str">
        <f t="shared" si="50"/>
        <v>20190621</v>
      </c>
      <c r="C748" s="9" t="s">
        <v>872</v>
      </c>
      <c r="D748" s="9" t="s">
        <v>2258</v>
      </c>
      <c r="E748" s="9" t="s">
        <v>23</v>
      </c>
      <c r="F748" s="9" t="s">
        <v>277</v>
      </c>
      <c r="G748" s="9" t="s">
        <v>33</v>
      </c>
      <c r="H748" s="9" t="s">
        <v>26</v>
      </c>
      <c r="I748" s="9">
        <v>99</v>
      </c>
      <c r="J748" s="24">
        <v>120</v>
      </c>
      <c r="K748" s="25" t="str">
        <f>IF(F748="NA","0000",IF(F748="A04","0200",IF(F748="A03","0500",IF(F748="A02","0700",IF(F748="A01","1000",ERROR)))))</f>
        <v>1000</v>
      </c>
      <c r="L748" s="25" t="str">
        <f t="shared" si="52"/>
        <v>120</v>
      </c>
      <c r="M748" s="26">
        <v>0</v>
      </c>
      <c r="N748" s="25">
        <v>19</v>
      </c>
      <c r="O748" s="25">
        <v>6</v>
      </c>
      <c r="P748" s="9" t="s">
        <v>2259</v>
      </c>
      <c r="Q748" s="60" t="s">
        <v>2259</v>
      </c>
      <c r="R748" s="9" t="str">
        <f t="shared" si="51"/>
        <v>1415</v>
      </c>
      <c r="S748" s="9" t="s">
        <v>3347</v>
      </c>
      <c r="T748" s="1"/>
      <c r="U748" s="1"/>
      <c r="V748" s="1"/>
      <c r="W748" s="9"/>
      <c r="X748" s="9"/>
    </row>
    <row r="749" spans="1:24" x14ac:dyDescent="0.25">
      <c r="A749" s="9" t="s">
        <v>3348</v>
      </c>
      <c r="B749" s="9" t="str">
        <f t="shared" si="50"/>
        <v>20190621</v>
      </c>
      <c r="C749" s="9" t="s">
        <v>872</v>
      </c>
      <c r="D749" s="9" t="s">
        <v>2258</v>
      </c>
      <c r="E749" s="9" t="s">
        <v>29</v>
      </c>
      <c r="F749" s="9" t="s">
        <v>277</v>
      </c>
      <c r="G749" s="9" t="s">
        <v>33</v>
      </c>
      <c r="H749" s="9" t="s">
        <v>26</v>
      </c>
      <c r="I749" s="9">
        <v>26</v>
      </c>
      <c r="J749" s="24">
        <v>120</v>
      </c>
      <c r="K749" s="25" t="str">
        <f>IF(F749="NA","0000",IF(F749="A04","0200",IF(F749="A03","0500",IF(F749="A02","0700",IF(F749="A01","1000",ERROR)))))</f>
        <v>1000</v>
      </c>
      <c r="L749" s="25" t="str">
        <f t="shared" si="52"/>
        <v>120</v>
      </c>
      <c r="M749" s="26">
        <v>0</v>
      </c>
      <c r="N749" s="25">
        <v>19</v>
      </c>
      <c r="O749" s="25">
        <v>6</v>
      </c>
      <c r="P749" s="9" t="s">
        <v>2259</v>
      </c>
      <c r="Q749" s="60" t="s">
        <v>2259</v>
      </c>
      <c r="R749" s="9" t="str">
        <f t="shared" si="51"/>
        <v>1417</v>
      </c>
      <c r="S749" s="9" t="s">
        <v>3349</v>
      </c>
      <c r="T749" s="1">
        <f>I749-I746</f>
        <v>26</v>
      </c>
      <c r="U749" s="1">
        <f>I747-I745</f>
        <v>131</v>
      </c>
      <c r="V749" s="1">
        <f>T749/U749</f>
        <v>0.19847328244274809</v>
      </c>
      <c r="W749" s="9"/>
      <c r="X749" s="9"/>
    </row>
    <row r="750" spans="1:24" x14ac:dyDescent="0.25">
      <c r="A750" s="9" t="s">
        <v>3350</v>
      </c>
      <c r="B750" s="9" t="str">
        <f t="shared" si="50"/>
        <v>20190613</v>
      </c>
      <c r="C750" s="9" t="s">
        <v>872</v>
      </c>
      <c r="D750" s="9" t="s">
        <v>2258</v>
      </c>
      <c r="E750" s="9" t="s">
        <v>23</v>
      </c>
      <c r="F750" s="9" t="s">
        <v>24</v>
      </c>
      <c r="G750" s="9" t="s">
        <v>25</v>
      </c>
      <c r="H750" s="9" t="s">
        <v>26</v>
      </c>
      <c r="I750" s="9">
        <v>0</v>
      </c>
      <c r="J750" s="24">
        <v>0</v>
      </c>
      <c r="K750" s="25" t="str">
        <f>IF(F750="NA","0000",IF(F750="A04","0200",IF(F750="A03","0500",IF(F750="A02","0700",IF(F750="A01","1000",ERROR)))))</f>
        <v>0000</v>
      </c>
      <c r="L750" s="25" t="str">
        <f t="shared" si="52"/>
        <v>000</v>
      </c>
      <c r="M750" s="26">
        <v>0</v>
      </c>
      <c r="N750" s="25">
        <v>20</v>
      </c>
      <c r="O750" s="25">
        <v>1</v>
      </c>
      <c r="P750" s="9" t="s">
        <v>2310</v>
      </c>
      <c r="Q750" s="60" t="s">
        <v>2359</v>
      </c>
      <c r="R750" s="9" t="str">
        <f t="shared" si="51"/>
        <v>1080</v>
      </c>
      <c r="S750" s="9" t="s">
        <v>3351</v>
      </c>
      <c r="T750" s="1"/>
      <c r="U750" s="1"/>
      <c r="V750" s="1"/>
      <c r="W750" s="9"/>
      <c r="X750" s="9"/>
    </row>
    <row r="751" spans="1:24" x14ac:dyDescent="0.25">
      <c r="A751" s="9" t="s">
        <v>3352</v>
      </c>
      <c r="B751" s="9" t="str">
        <f t="shared" si="50"/>
        <v>20190613</v>
      </c>
      <c r="C751" s="9" t="s">
        <v>872</v>
      </c>
      <c r="D751" s="9" t="s">
        <v>2258</v>
      </c>
      <c r="E751" s="9" t="s">
        <v>29</v>
      </c>
      <c r="F751" s="9" t="s">
        <v>24</v>
      </c>
      <c r="G751" s="9" t="s">
        <v>25</v>
      </c>
      <c r="H751" s="9" t="s">
        <v>26</v>
      </c>
      <c r="I751" s="9">
        <v>3</v>
      </c>
      <c r="J751" s="24">
        <v>0</v>
      </c>
      <c r="K751" s="25" t="str">
        <f>IF(F751="NA","0000",IF(F751="A04","0200",IF(F751="A03","0500",IF(F751="A02","0700",IF(F751="A01","1000",ERROR)))))</f>
        <v>0000</v>
      </c>
      <c r="L751" s="25" t="str">
        <f t="shared" si="52"/>
        <v>000</v>
      </c>
      <c r="M751" s="26">
        <v>0</v>
      </c>
      <c r="N751" s="25">
        <v>20</v>
      </c>
      <c r="O751" s="25">
        <v>1</v>
      </c>
      <c r="P751" s="9" t="s">
        <v>2310</v>
      </c>
      <c r="Q751" s="60" t="s">
        <v>2359</v>
      </c>
      <c r="R751" s="9" t="str">
        <f t="shared" si="51"/>
        <v>1082</v>
      </c>
      <c r="S751" s="9" t="s">
        <v>3353</v>
      </c>
      <c r="T751" s="1"/>
      <c r="U751" s="1"/>
      <c r="V751" s="1"/>
      <c r="W751" s="9"/>
      <c r="X751" s="9"/>
    </row>
    <row r="752" spans="1:24" x14ac:dyDescent="0.25">
      <c r="A752" s="9" t="s">
        <v>3354</v>
      </c>
      <c r="B752" s="9" t="str">
        <f t="shared" si="50"/>
        <v>20190613</v>
      </c>
      <c r="C752" s="9" t="s">
        <v>872</v>
      </c>
      <c r="D752" s="9" t="s">
        <v>2258</v>
      </c>
      <c r="E752" s="9" t="s">
        <v>23</v>
      </c>
      <c r="F752" s="9" t="s">
        <v>277</v>
      </c>
      <c r="G752" s="9" t="s">
        <v>33</v>
      </c>
      <c r="H752" s="9" t="s">
        <v>26</v>
      </c>
      <c r="I752" s="9">
        <v>159</v>
      </c>
      <c r="J752" s="24">
        <v>120</v>
      </c>
      <c r="K752" s="25" t="str">
        <f>IF(F752="NA","0000",IF(F752="A04","0200",IF(F752="A03","0500",IF(F752="A02","0700",IF(F752="A01","1000",ERROR)))))</f>
        <v>1000</v>
      </c>
      <c r="L752" s="25" t="str">
        <f t="shared" si="52"/>
        <v>120</v>
      </c>
      <c r="M752" s="26">
        <v>0</v>
      </c>
      <c r="N752" s="25">
        <v>20</v>
      </c>
      <c r="O752" s="25">
        <v>1</v>
      </c>
      <c r="P752" s="9" t="s">
        <v>2310</v>
      </c>
      <c r="Q752" s="60" t="s">
        <v>2359</v>
      </c>
      <c r="R752" s="9" t="str">
        <f t="shared" si="51"/>
        <v>1084</v>
      </c>
      <c r="S752" s="9" t="s">
        <v>3355</v>
      </c>
      <c r="T752" s="1"/>
      <c r="U752" s="1"/>
      <c r="V752" s="1"/>
      <c r="W752" s="9"/>
      <c r="X752" s="9"/>
    </row>
    <row r="753" spans="1:24" x14ac:dyDescent="0.25">
      <c r="A753" s="9" t="s">
        <v>3356</v>
      </c>
      <c r="B753" s="9" t="str">
        <f t="shared" si="50"/>
        <v>20190613</v>
      </c>
      <c r="C753" s="9" t="s">
        <v>872</v>
      </c>
      <c r="D753" s="9" t="s">
        <v>2258</v>
      </c>
      <c r="E753" s="9" t="s">
        <v>23</v>
      </c>
      <c r="F753" s="9" t="s">
        <v>277</v>
      </c>
      <c r="G753" s="9" t="s">
        <v>33</v>
      </c>
      <c r="H753" s="9" t="s">
        <v>26</v>
      </c>
      <c r="I753" s="9">
        <v>165</v>
      </c>
      <c r="J753" s="24">
        <v>120</v>
      </c>
      <c r="K753" s="25" t="str">
        <f>IF(F753="NA","0000",IF(F753="A04","0200",IF(F753="A03","0500",IF(F753="A02","0700",IF(F753="A01","1000",ERROR)))))</f>
        <v>1000</v>
      </c>
      <c r="L753" s="25" t="str">
        <f t="shared" si="52"/>
        <v>120</v>
      </c>
      <c r="M753" s="26">
        <v>0</v>
      </c>
      <c r="N753" s="25">
        <v>20</v>
      </c>
      <c r="O753" s="25">
        <v>1</v>
      </c>
      <c r="P753" s="9" t="s">
        <v>2310</v>
      </c>
      <c r="Q753" s="60" t="s">
        <v>2359</v>
      </c>
      <c r="R753" s="9" t="str">
        <f t="shared" si="51"/>
        <v>1086</v>
      </c>
      <c r="S753" s="9" t="s">
        <v>3357</v>
      </c>
      <c r="T753" s="1"/>
      <c r="U753" s="1"/>
      <c r="V753" s="1"/>
      <c r="W753" s="9"/>
      <c r="X753" s="9"/>
    </row>
    <row r="754" spans="1:24" x14ac:dyDescent="0.25">
      <c r="A754" s="9" t="s">
        <v>3358</v>
      </c>
      <c r="B754" s="9" t="str">
        <f t="shared" si="50"/>
        <v>20190613</v>
      </c>
      <c r="C754" s="9" t="s">
        <v>872</v>
      </c>
      <c r="D754" s="9" t="s">
        <v>2258</v>
      </c>
      <c r="E754" s="9" t="s">
        <v>29</v>
      </c>
      <c r="F754" s="9" t="s">
        <v>277</v>
      </c>
      <c r="G754" s="9" t="s">
        <v>33</v>
      </c>
      <c r="H754" s="9" t="s">
        <v>26</v>
      </c>
      <c r="I754" s="9">
        <v>48</v>
      </c>
      <c r="J754" s="24">
        <v>120</v>
      </c>
      <c r="K754" s="25" t="str">
        <f>IF(F754="NA","0000",IF(F754="A04","0200",IF(F754="A03","0500",IF(F754="A02","0700",IF(F754="A01","1000",ERROR)))))</f>
        <v>1000</v>
      </c>
      <c r="L754" s="25" t="str">
        <f t="shared" si="52"/>
        <v>120</v>
      </c>
      <c r="M754" s="26">
        <v>0</v>
      </c>
      <c r="N754" s="25">
        <v>20</v>
      </c>
      <c r="O754" s="25">
        <v>1</v>
      </c>
      <c r="P754" s="9" t="s">
        <v>2310</v>
      </c>
      <c r="Q754" s="60" t="s">
        <v>2359</v>
      </c>
      <c r="R754" s="9" t="str">
        <f t="shared" si="51"/>
        <v>1088</v>
      </c>
      <c r="S754" s="9" t="s">
        <v>3359</v>
      </c>
      <c r="T754" s="1">
        <f>I754-I751</f>
        <v>45</v>
      </c>
      <c r="U754" s="1">
        <f>I752-I750</f>
        <v>159</v>
      </c>
      <c r="V754" s="1">
        <f>T754/U754</f>
        <v>0.28301886792452829</v>
      </c>
      <c r="W754" s="9"/>
      <c r="X754" s="9"/>
    </row>
    <row r="755" spans="1:24" x14ac:dyDescent="0.25">
      <c r="A755" s="9" t="s">
        <v>3360</v>
      </c>
      <c r="B755" s="9" t="str">
        <f t="shared" si="50"/>
        <v>20190613</v>
      </c>
      <c r="C755" s="9" t="s">
        <v>872</v>
      </c>
      <c r="D755" s="9" t="s">
        <v>2258</v>
      </c>
      <c r="E755" s="9" t="s">
        <v>23</v>
      </c>
      <c r="F755" s="9" t="s">
        <v>24</v>
      </c>
      <c r="G755" s="9" t="s">
        <v>25</v>
      </c>
      <c r="H755" s="9" t="s">
        <v>26</v>
      </c>
      <c r="I755" s="9">
        <v>0</v>
      </c>
      <c r="J755" s="24">
        <v>0</v>
      </c>
      <c r="K755" s="25" t="str">
        <f>IF(F755="NA","0000",IF(F755="A04","0200",IF(F755="A03","0500",IF(F755="A02","0700",IF(F755="A01","1000",ERROR)))))</f>
        <v>0000</v>
      </c>
      <c r="L755" s="25" t="str">
        <f t="shared" si="52"/>
        <v>000</v>
      </c>
      <c r="M755" s="26">
        <v>0</v>
      </c>
      <c r="N755" s="25">
        <v>20</v>
      </c>
      <c r="O755" s="25">
        <v>2</v>
      </c>
      <c r="P755" s="9" t="s">
        <v>2310</v>
      </c>
      <c r="Q755" s="60" t="s">
        <v>2359</v>
      </c>
      <c r="R755" s="9" t="str">
        <f t="shared" si="51"/>
        <v>1100</v>
      </c>
      <c r="S755" s="9" t="s">
        <v>3361</v>
      </c>
      <c r="T755" s="1"/>
      <c r="U755" s="1"/>
      <c r="V755" s="1"/>
      <c r="W755" s="9"/>
      <c r="X755" s="9"/>
    </row>
    <row r="756" spans="1:24" x14ac:dyDescent="0.25">
      <c r="A756" s="9" t="s">
        <v>3362</v>
      </c>
      <c r="B756" s="9" t="str">
        <f t="shared" si="50"/>
        <v>20190613</v>
      </c>
      <c r="C756" s="9" t="s">
        <v>872</v>
      </c>
      <c r="D756" s="9" t="s">
        <v>2258</v>
      </c>
      <c r="E756" s="9" t="s">
        <v>29</v>
      </c>
      <c r="F756" s="9" t="s">
        <v>24</v>
      </c>
      <c r="G756" s="9" t="s">
        <v>25</v>
      </c>
      <c r="H756" s="9" t="s">
        <v>26</v>
      </c>
      <c r="I756" s="9">
        <v>7</v>
      </c>
      <c r="J756" s="24">
        <v>0</v>
      </c>
      <c r="K756" s="25" t="str">
        <f>IF(F756="NA","0000",IF(F756="A04","0200",IF(F756="A03","0500",IF(F756="A02","0700",IF(F756="A01","1000",ERROR)))))</f>
        <v>0000</v>
      </c>
      <c r="L756" s="25" t="str">
        <f t="shared" si="52"/>
        <v>000</v>
      </c>
      <c r="M756" s="26">
        <v>0</v>
      </c>
      <c r="N756" s="25">
        <v>20</v>
      </c>
      <c r="O756" s="25">
        <v>2</v>
      </c>
      <c r="P756" s="9" t="s">
        <v>2310</v>
      </c>
      <c r="Q756" s="60" t="s">
        <v>2359</v>
      </c>
      <c r="R756" s="9" t="str">
        <f t="shared" si="51"/>
        <v>1102</v>
      </c>
      <c r="S756" s="9" t="s">
        <v>3363</v>
      </c>
      <c r="T756" s="1"/>
      <c r="U756" s="1"/>
      <c r="V756" s="1"/>
      <c r="W756" s="9"/>
      <c r="X756" s="9"/>
    </row>
    <row r="757" spans="1:24" x14ac:dyDescent="0.25">
      <c r="A757" s="9" t="s">
        <v>3364</v>
      </c>
      <c r="B757" s="9" t="str">
        <f t="shared" si="50"/>
        <v>20190613</v>
      </c>
      <c r="C757" s="9" t="s">
        <v>872</v>
      </c>
      <c r="D757" s="9" t="s">
        <v>2258</v>
      </c>
      <c r="E757" s="9" t="s">
        <v>23</v>
      </c>
      <c r="F757" s="9" t="s">
        <v>277</v>
      </c>
      <c r="G757" s="9" t="s">
        <v>33</v>
      </c>
      <c r="H757" s="9" t="s">
        <v>26</v>
      </c>
      <c r="I757" s="9">
        <v>219</v>
      </c>
      <c r="J757" s="24">
        <v>120</v>
      </c>
      <c r="K757" s="25" t="str">
        <f>IF(F757="NA","0000",IF(F757="A04","0200",IF(F757="A03","0500",IF(F757="A02","0700",IF(F757="A01","1000",ERROR)))))</f>
        <v>1000</v>
      </c>
      <c r="L757" s="25" t="str">
        <f t="shared" si="52"/>
        <v>120</v>
      </c>
      <c r="M757" s="26">
        <v>0</v>
      </c>
      <c r="N757" s="25">
        <v>20</v>
      </c>
      <c r="O757" s="25">
        <v>2</v>
      </c>
      <c r="P757" s="9" t="s">
        <v>2310</v>
      </c>
      <c r="Q757" s="60" t="s">
        <v>2359</v>
      </c>
      <c r="R757" s="9" t="str">
        <f t="shared" si="51"/>
        <v>1104</v>
      </c>
      <c r="S757" s="9" t="s">
        <v>3365</v>
      </c>
      <c r="T757" s="1"/>
      <c r="U757" s="1"/>
      <c r="V757" s="1"/>
      <c r="W757" s="9"/>
      <c r="X757" s="9"/>
    </row>
    <row r="758" spans="1:24" x14ac:dyDescent="0.25">
      <c r="A758" s="9" t="s">
        <v>3366</v>
      </c>
      <c r="B758" s="9" t="str">
        <f t="shared" si="50"/>
        <v>20190613</v>
      </c>
      <c r="C758" s="9" t="s">
        <v>872</v>
      </c>
      <c r="D758" s="9" t="s">
        <v>2258</v>
      </c>
      <c r="E758" s="9" t="s">
        <v>23</v>
      </c>
      <c r="F758" s="9" t="s">
        <v>277</v>
      </c>
      <c r="G758" s="9" t="s">
        <v>33</v>
      </c>
      <c r="H758" s="9" t="s">
        <v>26</v>
      </c>
      <c r="I758" s="9">
        <v>178</v>
      </c>
      <c r="J758" s="24">
        <v>120</v>
      </c>
      <c r="K758" s="25" t="str">
        <f>IF(F758="NA","0000",IF(F758="A04","0200",IF(F758="A03","0500",IF(F758="A02","0700",IF(F758="A01","1000",ERROR)))))</f>
        <v>1000</v>
      </c>
      <c r="L758" s="25" t="str">
        <f t="shared" si="52"/>
        <v>120</v>
      </c>
      <c r="M758" s="26">
        <v>0</v>
      </c>
      <c r="N758" s="25">
        <v>20</v>
      </c>
      <c r="O758" s="25">
        <v>2</v>
      </c>
      <c r="P758" s="9" t="s">
        <v>2310</v>
      </c>
      <c r="Q758" s="60" t="s">
        <v>2359</v>
      </c>
      <c r="R758" s="9" t="str">
        <f t="shared" si="51"/>
        <v>1106</v>
      </c>
      <c r="S758" s="9" t="s">
        <v>3367</v>
      </c>
      <c r="T758" s="1"/>
      <c r="U758" s="1"/>
      <c r="V758" s="1"/>
      <c r="W758" s="9"/>
      <c r="X758" s="9"/>
    </row>
    <row r="759" spans="1:24" x14ac:dyDescent="0.25">
      <c r="A759" s="9" t="s">
        <v>3368</v>
      </c>
      <c r="B759" s="9" t="str">
        <f t="shared" si="50"/>
        <v>20190613</v>
      </c>
      <c r="C759" s="9" t="s">
        <v>872</v>
      </c>
      <c r="D759" s="9" t="s">
        <v>2258</v>
      </c>
      <c r="E759" s="9" t="s">
        <v>29</v>
      </c>
      <c r="F759" s="9" t="s">
        <v>277</v>
      </c>
      <c r="G759" s="9" t="s">
        <v>33</v>
      </c>
      <c r="H759" s="9" t="s">
        <v>26</v>
      </c>
      <c r="I759" s="9">
        <v>67</v>
      </c>
      <c r="J759" s="24">
        <v>120</v>
      </c>
      <c r="K759" s="25" t="str">
        <f>IF(F759="NA","0000",IF(F759="A04","0200",IF(F759="A03","0500",IF(F759="A02","0700",IF(F759="A01","1000",ERROR)))))</f>
        <v>1000</v>
      </c>
      <c r="L759" s="25" t="str">
        <f t="shared" si="52"/>
        <v>120</v>
      </c>
      <c r="M759" s="26">
        <v>0</v>
      </c>
      <c r="N759" s="25">
        <v>20</v>
      </c>
      <c r="O759" s="25">
        <v>2</v>
      </c>
      <c r="P759" s="9" t="s">
        <v>2310</v>
      </c>
      <c r="Q759" s="60" t="s">
        <v>2359</v>
      </c>
      <c r="R759" s="9" t="str">
        <f t="shared" si="51"/>
        <v>1108</v>
      </c>
      <c r="S759" s="9" t="s">
        <v>3369</v>
      </c>
      <c r="T759" s="1">
        <f>I759-I756</f>
        <v>60</v>
      </c>
      <c r="U759" s="1">
        <f>I757-I755</f>
        <v>219</v>
      </c>
      <c r="V759" s="1">
        <f>T759/U759</f>
        <v>0.27397260273972601</v>
      </c>
      <c r="W759" s="9"/>
      <c r="X759" s="9"/>
    </row>
    <row r="760" spans="1:24" x14ac:dyDescent="0.25">
      <c r="A760" s="9" t="s">
        <v>3370</v>
      </c>
      <c r="B760" s="9" t="str">
        <f t="shared" si="50"/>
        <v>20190613</v>
      </c>
      <c r="C760" s="9" t="s">
        <v>872</v>
      </c>
      <c r="D760" s="9" t="s">
        <v>2258</v>
      </c>
      <c r="E760" s="9" t="s">
        <v>23</v>
      </c>
      <c r="F760" s="9" t="s">
        <v>24</v>
      </c>
      <c r="G760" s="9" t="s">
        <v>25</v>
      </c>
      <c r="H760" s="9" t="s">
        <v>26</v>
      </c>
      <c r="I760" s="9">
        <v>0</v>
      </c>
      <c r="J760" s="24">
        <v>0</v>
      </c>
      <c r="K760" s="25" t="str">
        <f>IF(F760="NA","0000",IF(F760="A04","0200",IF(F760="A03","0500",IF(F760="A02","0700",IF(F760="A01","1000",ERROR)))))</f>
        <v>0000</v>
      </c>
      <c r="L760" s="25" t="str">
        <f t="shared" si="52"/>
        <v>000</v>
      </c>
      <c r="M760" s="26">
        <v>0</v>
      </c>
      <c r="N760" s="25">
        <v>20</v>
      </c>
      <c r="O760" s="25">
        <v>3</v>
      </c>
      <c r="P760" s="9" t="s">
        <v>2310</v>
      </c>
      <c r="Q760" s="60" t="s">
        <v>2359</v>
      </c>
      <c r="R760" s="9" t="str">
        <f t="shared" si="51"/>
        <v>1120</v>
      </c>
      <c r="S760" s="9" t="s">
        <v>3371</v>
      </c>
      <c r="T760" s="1"/>
      <c r="U760" s="1"/>
      <c r="V760" s="1"/>
      <c r="W760" s="9"/>
      <c r="X760" s="9"/>
    </row>
    <row r="761" spans="1:24" x14ac:dyDescent="0.25">
      <c r="A761" s="9" t="s">
        <v>3372</v>
      </c>
      <c r="B761" s="9" t="str">
        <f t="shared" si="50"/>
        <v>20190613</v>
      </c>
      <c r="C761" s="9" t="s">
        <v>872</v>
      </c>
      <c r="D761" s="9" t="s">
        <v>2258</v>
      </c>
      <c r="E761" s="9" t="s">
        <v>29</v>
      </c>
      <c r="F761" s="9" t="s">
        <v>24</v>
      </c>
      <c r="G761" s="9" t="s">
        <v>25</v>
      </c>
      <c r="H761" s="9" t="s">
        <v>26</v>
      </c>
      <c r="I761" s="9">
        <v>2</v>
      </c>
      <c r="J761" s="24">
        <v>0</v>
      </c>
      <c r="K761" s="25" t="str">
        <f>IF(F761="NA","0000",IF(F761="A04","0200",IF(F761="A03","0500",IF(F761="A02","0700",IF(F761="A01","1000",ERROR)))))</f>
        <v>0000</v>
      </c>
      <c r="L761" s="25" t="str">
        <f t="shared" si="52"/>
        <v>000</v>
      </c>
      <c r="M761" s="26">
        <v>0</v>
      </c>
      <c r="N761" s="25">
        <v>20</v>
      </c>
      <c r="O761" s="25">
        <v>3</v>
      </c>
      <c r="P761" s="9" t="s">
        <v>2310</v>
      </c>
      <c r="Q761" s="60" t="s">
        <v>2359</v>
      </c>
      <c r="R761" s="9" t="str">
        <f t="shared" si="51"/>
        <v>1122</v>
      </c>
      <c r="S761" s="9" t="s">
        <v>3373</v>
      </c>
      <c r="T761" s="1"/>
      <c r="U761" s="1"/>
      <c r="V761" s="1"/>
      <c r="W761" s="9"/>
      <c r="X761" s="9"/>
    </row>
    <row r="762" spans="1:24" x14ac:dyDescent="0.25">
      <c r="A762" s="9" t="s">
        <v>3374</v>
      </c>
      <c r="B762" s="9" t="str">
        <f t="shared" si="50"/>
        <v>20190613</v>
      </c>
      <c r="C762" s="9" t="s">
        <v>872</v>
      </c>
      <c r="D762" s="9" t="s">
        <v>2258</v>
      </c>
      <c r="E762" s="9" t="s">
        <v>23</v>
      </c>
      <c r="F762" s="9" t="s">
        <v>277</v>
      </c>
      <c r="G762" s="9" t="s">
        <v>33</v>
      </c>
      <c r="H762" s="9" t="s">
        <v>26</v>
      </c>
      <c r="I762" s="9">
        <v>230</v>
      </c>
      <c r="J762" s="24">
        <v>120</v>
      </c>
      <c r="K762" s="25" t="str">
        <f>IF(F762="NA","0000",IF(F762="A04","0200",IF(F762="A03","0500",IF(F762="A02","0700",IF(F762="A01","1000",ERROR)))))</f>
        <v>1000</v>
      </c>
      <c r="L762" s="25" t="str">
        <f t="shared" si="52"/>
        <v>120</v>
      </c>
      <c r="M762" s="26">
        <v>0</v>
      </c>
      <c r="N762" s="25">
        <v>20</v>
      </c>
      <c r="O762" s="25">
        <v>3</v>
      </c>
      <c r="P762" s="9" t="s">
        <v>2310</v>
      </c>
      <c r="Q762" s="60" t="s">
        <v>2359</v>
      </c>
      <c r="R762" s="9" t="str">
        <f t="shared" si="51"/>
        <v>1124</v>
      </c>
      <c r="S762" s="9" t="s">
        <v>3375</v>
      </c>
      <c r="T762" s="1"/>
      <c r="U762" s="1"/>
      <c r="V762" s="1"/>
      <c r="W762" s="9"/>
      <c r="X762" s="9"/>
    </row>
    <row r="763" spans="1:24" x14ac:dyDescent="0.25">
      <c r="A763" s="9" t="s">
        <v>3376</v>
      </c>
      <c r="B763" s="9" t="str">
        <f t="shared" si="50"/>
        <v>20190613</v>
      </c>
      <c r="C763" s="9" t="s">
        <v>872</v>
      </c>
      <c r="D763" s="9" t="s">
        <v>2258</v>
      </c>
      <c r="E763" s="9" t="s">
        <v>23</v>
      </c>
      <c r="F763" s="9" t="s">
        <v>277</v>
      </c>
      <c r="G763" s="9" t="s">
        <v>33</v>
      </c>
      <c r="H763" s="9" t="s">
        <v>26</v>
      </c>
      <c r="I763" s="9">
        <v>121</v>
      </c>
      <c r="J763" s="24">
        <v>120</v>
      </c>
      <c r="K763" s="25" t="str">
        <f>IF(F763="NA","0000",IF(F763="A04","0200",IF(F763="A03","0500",IF(F763="A02","0700",IF(F763="A01","1000",ERROR)))))</f>
        <v>1000</v>
      </c>
      <c r="L763" s="25" t="str">
        <f t="shared" si="52"/>
        <v>120</v>
      </c>
      <c r="M763" s="26">
        <v>0</v>
      </c>
      <c r="N763" s="25">
        <v>20</v>
      </c>
      <c r="O763" s="25">
        <v>3</v>
      </c>
      <c r="P763" s="9" t="s">
        <v>2310</v>
      </c>
      <c r="Q763" s="60" t="s">
        <v>2359</v>
      </c>
      <c r="R763" s="9" t="str">
        <f t="shared" si="51"/>
        <v>1126</v>
      </c>
      <c r="S763" s="9" t="s">
        <v>3377</v>
      </c>
      <c r="T763" s="1"/>
      <c r="U763" s="1"/>
      <c r="V763" s="1"/>
      <c r="W763" s="9"/>
      <c r="X763" s="9"/>
    </row>
    <row r="764" spans="1:24" x14ac:dyDescent="0.25">
      <c r="A764" s="9" t="s">
        <v>3378</v>
      </c>
      <c r="B764" s="9" t="str">
        <f t="shared" si="50"/>
        <v>20190613</v>
      </c>
      <c r="C764" s="9" t="s">
        <v>872</v>
      </c>
      <c r="D764" s="9" t="s">
        <v>2258</v>
      </c>
      <c r="E764" s="9" t="s">
        <v>29</v>
      </c>
      <c r="F764" s="9" t="s">
        <v>277</v>
      </c>
      <c r="G764" s="9" t="s">
        <v>33</v>
      </c>
      <c r="H764" s="9" t="s">
        <v>26</v>
      </c>
      <c r="I764" s="9">
        <v>65</v>
      </c>
      <c r="J764" s="24">
        <v>120</v>
      </c>
      <c r="K764" s="25" t="str">
        <f>IF(F764="NA","0000",IF(F764="A04","0200",IF(F764="A03","0500",IF(F764="A02","0700",IF(F764="A01","1000",ERROR)))))</f>
        <v>1000</v>
      </c>
      <c r="L764" s="25" t="str">
        <f t="shared" si="52"/>
        <v>120</v>
      </c>
      <c r="M764" s="26">
        <v>0</v>
      </c>
      <c r="N764" s="25">
        <v>20</v>
      </c>
      <c r="O764" s="25">
        <v>3</v>
      </c>
      <c r="P764" s="9" t="s">
        <v>2310</v>
      </c>
      <c r="Q764" s="60" t="s">
        <v>2359</v>
      </c>
      <c r="R764" s="9" t="str">
        <f t="shared" si="51"/>
        <v>1128</v>
      </c>
      <c r="S764" s="9" t="s">
        <v>3379</v>
      </c>
      <c r="T764" s="1">
        <f>I764-I761</f>
        <v>63</v>
      </c>
      <c r="U764" s="1">
        <f>I762-I760</f>
        <v>230</v>
      </c>
      <c r="V764" s="1">
        <f>T764/U764</f>
        <v>0.27391304347826084</v>
      </c>
      <c r="W764" s="9"/>
      <c r="X764" s="9"/>
    </row>
    <row r="765" spans="1:24" x14ac:dyDescent="0.25">
      <c r="A765" s="9" t="s">
        <v>3380</v>
      </c>
      <c r="B765" s="9" t="str">
        <f t="shared" si="50"/>
        <v>20190621</v>
      </c>
      <c r="C765" s="9" t="s">
        <v>872</v>
      </c>
      <c r="D765" s="9" t="s">
        <v>2258</v>
      </c>
      <c r="E765" s="9" t="s">
        <v>23</v>
      </c>
      <c r="F765" s="9" t="s">
        <v>24</v>
      </c>
      <c r="G765" s="9" t="s">
        <v>25</v>
      </c>
      <c r="H765" s="9" t="s">
        <v>26</v>
      </c>
      <c r="I765" s="9">
        <v>0</v>
      </c>
      <c r="J765" s="24">
        <v>0</v>
      </c>
      <c r="K765" s="25" t="str">
        <f>IF(F765="NA","0000",IF(F765="A04","0200",IF(F765="A03","0500",IF(F765="A02","0700",IF(F765="A01","1000",ERROR)))))</f>
        <v>0000</v>
      </c>
      <c r="L765" s="25" t="str">
        <f t="shared" si="52"/>
        <v>000</v>
      </c>
      <c r="M765" s="26">
        <v>0</v>
      </c>
      <c r="N765" s="25">
        <v>20</v>
      </c>
      <c r="O765" s="25">
        <v>5</v>
      </c>
      <c r="P765" s="9" t="s">
        <v>2310</v>
      </c>
      <c r="Q765" s="60" t="s">
        <v>2359</v>
      </c>
      <c r="R765" s="9" t="str">
        <f t="shared" si="51"/>
        <v>1400</v>
      </c>
      <c r="S765" s="9" t="s">
        <v>3381</v>
      </c>
      <c r="T765" s="1"/>
      <c r="U765" s="1"/>
      <c r="V765" s="1"/>
      <c r="W765" s="9"/>
      <c r="X765" s="9"/>
    </row>
    <row r="766" spans="1:24" x14ac:dyDescent="0.25">
      <c r="A766" s="9" t="s">
        <v>3382</v>
      </c>
      <c r="B766" s="9" t="str">
        <f t="shared" si="50"/>
        <v>20190621</v>
      </c>
      <c r="C766" s="9" t="s">
        <v>872</v>
      </c>
      <c r="D766" s="9" t="s">
        <v>2258</v>
      </c>
      <c r="E766" s="9" t="s">
        <v>29</v>
      </c>
      <c r="F766" s="9" t="s">
        <v>24</v>
      </c>
      <c r="G766" s="9" t="s">
        <v>25</v>
      </c>
      <c r="H766" s="9" t="s">
        <v>26</v>
      </c>
      <c r="I766" s="9">
        <v>0</v>
      </c>
      <c r="J766" s="24">
        <v>0</v>
      </c>
      <c r="K766" s="25" t="str">
        <f>IF(F766="NA","0000",IF(F766="A04","0200",IF(F766="A03","0500",IF(F766="A02","0700",IF(F766="A01","1000",ERROR)))))</f>
        <v>0000</v>
      </c>
      <c r="L766" s="25" t="str">
        <f t="shared" si="52"/>
        <v>000</v>
      </c>
      <c r="M766" s="26">
        <v>0</v>
      </c>
      <c r="N766" s="25">
        <v>20</v>
      </c>
      <c r="O766" s="25">
        <v>5</v>
      </c>
      <c r="P766" s="9" t="s">
        <v>2310</v>
      </c>
      <c r="Q766" s="60" t="s">
        <v>2359</v>
      </c>
      <c r="R766" s="9" t="str">
        <f t="shared" si="51"/>
        <v>1402</v>
      </c>
      <c r="S766" s="9" t="s">
        <v>3383</v>
      </c>
      <c r="T766" s="1"/>
      <c r="U766" s="1"/>
      <c r="V766" s="1"/>
      <c r="W766" s="9"/>
      <c r="X766" s="9"/>
    </row>
    <row r="767" spans="1:24" x14ac:dyDescent="0.25">
      <c r="A767" s="9" t="s">
        <v>3384</v>
      </c>
      <c r="B767" s="9" t="str">
        <f t="shared" si="50"/>
        <v>20190621</v>
      </c>
      <c r="C767" s="9" t="s">
        <v>872</v>
      </c>
      <c r="D767" s="9" t="s">
        <v>2258</v>
      </c>
      <c r="E767" s="9" t="s">
        <v>23</v>
      </c>
      <c r="F767" s="9" t="s">
        <v>277</v>
      </c>
      <c r="G767" s="9" t="s">
        <v>33</v>
      </c>
      <c r="H767" s="9" t="s">
        <v>26</v>
      </c>
      <c r="I767" s="9">
        <v>240</v>
      </c>
      <c r="J767" s="24">
        <v>120</v>
      </c>
      <c r="K767" s="25" t="str">
        <f>IF(F767="NA","0000",IF(F767="A04","0200",IF(F767="A03","0500",IF(F767="A02","0700",IF(F767="A01","1000",ERROR)))))</f>
        <v>1000</v>
      </c>
      <c r="L767" s="25" t="str">
        <f t="shared" si="52"/>
        <v>120</v>
      </c>
      <c r="M767" s="26">
        <v>0</v>
      </c>
      <c r="N767" s="25">
        <v>20</v>
      </c>
      <c r="O767" s="25">
        <v>5</v>
      </c>
      <c r="P767" s="9" t="s">
        <v>2310</v>
      </c>
      <c r="Q767" s="60" t="s">
        <v>2359</v>
      </c>
      <c r="R767" s="9" t="str">
        <f t="shared" si="51"/>
        <v>1404</v>
      </c>
      <c r="S767" s="9" t="s">
        <v>3385</v>
      </c>
      <c r="T767" s="1"/>
      <c r="U767" s="1"/>
      <c r="V767" s="1"/>
      <c r="W767" s="9"/>
      <c r="X767" s="9"/>
    </row>
    <row r="768" spans="1:24" x14ac:dyDescent="0.25">
      <c r="A768" s="9" t="s">
        <v>3386</v>
      </c>
      <c r="B768" s="9" t="str">
        <f t="shared" si="50"/>
        <v>20190621</v>
      </c>
      <c r="C768" s="9" t="s">
        <v>872</v>
      </c>
      <c r="D768" s="9" t="s">
        <v>2258</v>
      </c>
      <c r="E768" s="9" t="s">
        <v>23</v>
      </c>
      <c r="F768" s="9" t="s">
        <v>277</v>
      </c>
      <c r="G768" s="9" t="s">
        <v>33</v>
      </c>
      <c r="H768" s="9" t="s">
        <v>26</v>
      </c>
      <c r="I768" s="9">
        <v>187</v>
      </c>
      <c r="J768" s="24">
        <v>120</v>
      </c>
      <c r="K768" s="25" t="str">
        <f>IF(F768="NA","0000",IF(F768="A04","0200",IF(F768="A03","0500",IF(F768="A02","0700",IF(F768="A01","1000",ERROR)))))</f>
        <v>1000</v>
      </c>
      <c r="L768" s="25" t="str">
        <f t="shared" si="52"/>
        <v>120</v>
      </c>
      <c r="M768" s="26">
        <v>0</v>
      </c>
      <c r="N768" s="25">
        <v>20</v>
      </c>
      <c r="O768" s="25">
        <v>5</v>
      </c>
      <c r="P768" s="9" t="s">
        <v>2310</v>
      </c>
      <c r="Q768" s="60" t="s">
        <v>2359</v>
      </c>
      <c r="R768" s="9" t="str">
        <f t="shared" si="51"/>
        <v>1406</v>
      </c>
      <c r="S768" s="9" t="s">
        <v>3387</v>
      </c>
      <c r="T768" s="1"/>
      <c r="U768" s="1"/>
      <c r="V768" s="1"/>
      <c r="W768" s="9"/>
      <c r="X768" s="9"/>
    </row>
    <row r="769" spans="1:24" x14ac:dyDescent="0.25">
      <c r="A769" s="9" t="s">
        <v>3388</v>
      </c>
      <c r="B769" s="9" t="str">
        <f t="shared" si="50"/>
        <v>20190621</v>
      </c>
      <c r="C769" s="9" t="s">
        <v>872</v>
      </c>
      <c r="D769" s="9" t="s">
        <v>2258</v>
      </c>
      <c r="E769" s="9" t="s">
        <v>29</v>
      </c>
      <c r="F769" s="9" t="s">
        <v>277</v>
      </c>
      <c r="G769" s="9" t="s">
        <v>33</v>
      </c>
      <c r="H769" s="9" t="s">
        <v>26</v>
      </c>
      <c r="I769" s="9">
        <v>27</v>
      </c>
      <c r="J769" s="24">
        <v>120</v>
      </c>
      <c r="K769" s="25" t="str">
        <f>IF(F769="NA","0000",IF(F769="A04","0200",IF(F769="A03","0500",IF(F769="A02","0700",IF(F769="A01","1000",ERROR)))))</f>
        <v>1000</v>
      </c>
      <c r="L769" s="25" t="str">
        <f t="shared" si="52"/>
        <v>120</v>
      </c>
      <c r="M769" s="26">
        <v>0</v>
      </c>
      <c r="N769" s="25">
        <v>20</v>
      </c>
      <c r="O769" s="25">
        <v>5</v>
      </c>
      <c r="P769" s="9" t="s">
        <v>2359</v>
      </c>
      <c r="Q769" s="60" t="s">
        <v>2359</v>
      </c>
      <c r="R769" s="9" t="str">
        <f t="shared" si="51"/>
        <v>1408</v>
      </c>
      <c r="S769" s="9" t="s">
        <v>3389</v>
      </c>
      <c r="T769" s="1">
        <f>I769-I766</f>
        <v>27</v>
      </c>
      <c r="U769" s="1">
        <f>I767-I765</f>
        <v>240</v>
      </c>
      <c r="V769" s="1">
        <f>T769/U769</f>
        <v>0.1125</v>
      </c>
      <c r="W769" s="9"/>
      <c r="X769" s="9"/>
    </row>
    <row r="770" spans="1:24" x14ac:dyDescent="0.25">
      <c r="A770" s="9" t="s">
        <v>3390</v>
      </c>
      <c r="B770" s="9" t="str">
        <f t="shared" si="50"/>
        <v>20190621</v>
      </c>
      <c r="C770" s="9" t="s">
        <v>872</v>
      </c>
      <c r="D770" s="9" t="s">
        <v>2258</v>
      </c>
      <c r="E770" s="9" t="s">
        <v>23</v>
      </c>
      <c r="F770" s="9" t="s">
        <v>24</v>
      </c>
      <c r="G770" s="9" t="s">
        <v>25</v>
      </c>
      <c r="H770" s="9" t="s">
        <v>26</v>
      </c>
      <c r="I770" s="9">
        <v>0</v>
      </c>
      <c r="J770" s="24">
        <v>0</v>
      </c>
      <c r="K770" s="25" t="str">
        <f>IF(F770="NA","0000",IF(F770="A04","0200",IF(F770="A03","0500",IF(F770="A02","0700",IF(F770="A01","1000",ERROR)))))</f>
        <v>0000</v>
      </c>
      <c r="L770" s="25" t="str">
        <f t="shared" si="52"/>
        <v>000</v>
      </c>
      <c r="M770" s="26">
        <v>0</v>
      </c>
      <c r="N770" s="25">
        <v>20</v>
      </c>
      <c r="O770" s="25">
        <v>6</v>
      </c>
      <c r="P770" s="9" t="s">
        <v>2310</v>
      </c>
      <c r="Q770" s="60" t="s">
        <v>2359</v>
      </c>
      <c r="R770" s="9" t="str">
        <f t="shared" si="51"/>
        <v>1410</v>
      </c>
      <c r="S770" s="9" t="s">
        <v>3391</v>
      </c>
      <c r="T770" s="1"/>
      <c r="U770" s="1"/>
      <c r="V770" s="1"/>
      <c r="W770" s="9"/>
      <c r="X770" s="9"/>
    </row>
    <row r="771" spans="1:24" x14ac:dyDescent="0.25">
      <c r="A771" s="9" t="s">
        <v>3392</v>
      </c>
      <c r="B771" s="9" t="str">
        <f t="shared" ref="B771:B834" si="53">LEFT(A771,8)</f>
        <v>20190621</v>
      </c>
      <c r="C771" s="9" t="s">
        <v>872</v>
      </c>
      <c r="D771" s="9" t="s">
        <v>2258</v>
      </c>
      <c r="E771" s="9" t="s">
        <v>29</v>
      </c>
      <c r="F771" s="9" t="s">
        <v>24</v>
      </c>
      <c r="G771" s="9" t="s">
        <v>25</v>
      </c>
      <c r="H771" s="9" t="s">
        <v>26</v>
      </c>
      <c r="I771" s="9">
        <v>1</v>
      </c>
      <c r="J771" s="24">
        <v>0</v>
      </c>
      <c r="K771" s="25" t="str">
        <f>IF(F771="NA","0000",IF(F771="A04","0200",IF(F771="A03","0500",IF(F771="A02","0700",IF(F771="A01","1000",ERROR)))))</f>
        <v>0000</v>
      </c>
      <c r="L771" s="25" t="str">
        <f t="shared" si="52"/>
        <v>000</v>
      </c>
      <c r="M771" s="26">
        <v>0</v>
      </c>
      <c r="N771" s="25">
        <v>20</v>
      </c>
      <c r="O771" s="25">
        <v>6</v>
      </c>
      <c r="P771" s="9" t="s">
        <v>2310</v>
      </c>
      <c r="Q771" s="60" t="s">
        <v>2359</v>
      </c>
      <c r="R771" s="9" t="str">
        <f t="shared" si="51"/>
        <v>1412</v>
      </c>
      <c r="S771" s="9" t="s">
        <v>3393</v>
      </c>
      <c r="T771" s="1"/>
      <c r="U771" s="1"/>
      <c r="V771" s="1"/>
      <c r="W771" s="9"/>
      <c r="X771" s="9"/>
    </row>
    <row r="772" spans="1:24" x14ac:dyDescent="0.25">
      <c r="A772" s="9" t="s">
        <v>3394</v>
      </c>
      <c r="B772" s="9" t="str">
        <f t="shared" si="53"/>
        <v>20190621</v>
      </c>
      <c r="C772" s="9" t="s">
        <v>872</v>
      </c>
      <c r="D772" s="9" t="s">
        <v>2258</v>
      </c>
      <c r="E772" s="9" t="s">
        <v>23</v>
      </c>
      <c r="F772" s="9" t="s">
        <v>277</v>
      </c>
      <c r="G772" s="9" t="s">
        <v>33</v>
      </c>
      <c r="H772" s="9" t="s">
        <v>26</v>
      </c>
      <c r="I772" s="9">
        <v>249</v>
      </c>
      <c r="J772" s="24">
        <v>120</v>
      </c>
      <c r="K772" s="25" t="str">
        <f>IF(F772="NA","0000",IF(F772="A04","0200",IF(F772="A03","0500",IF(F772="A02","0700",IF(F772="A01","1000",ERROR)))))</f>
        <v>1000</v>
      </c>
      <c r="L772" s="25" t="str">
        <f t="shared" si="52"/>
        <v>120</v>
      </c>
      <c r="M772" s="26">
        <v>0</v>
      </c>
      <c r="N772" s="25">
        <v>20</v>
      </c>
      <c r="O772" s="25">
        <v>6</v>
      </c>
      <c r="P772" s="9" t="s">
        <v>2310</v>
      </c>
      <c r="Q772" s="60" t="s">
        <v>2359</v>
      </c>
      <c r="R772" s="9" t="str">
        <f t="shared" si="51"/>
        <v>1414</v>
      </c>
      <c r="S772" s="9" t="s">
        <v>3395</v>
      </c>
      <c r="T772" s="1"/>
      <c r="U772" s="1"/>
      <c r="V772" s="1"/>
      <c r="W772" s="9"/>
      <c r="X772" s="9"/>
    </row>
    <row r="773" spans="1:24" x14ac:dyDescent="0.25">
      <c r="A773" s="9" t="s">
        <v>3396</v>
      </c>
      <c r="B773" s="9" t="str">
        <f t="shared" si="53"/>
        <v>20190621</v>
      </c>
      <c r="C773" s="9" t="s">
        <v>872</v>
      </c>
      <c r="D773" s="9" t="s">
        <v>2258</v>
      </c>
      <c r="E773" s="9" t="s">
        <v>23</v>
      </c>
      <c r="F773" s="9" t="s">
        <v>277</v>
      </c>
      <c r="G773" s="9" t="s">
        <v>33</v>
      </c>
      <c r="H773" s="9" t="s">
        <v>26</v>
      </c>
      <c r="I773" s="9">
        <v>194</v>
      </c>
      <c r="J773" s="24">
        <v>120</v>
      </c>
      <c r="K773" s="25" t="str">
        <f>IF(F773="NA","0000",IF(F773="A04","0200",IF(F773="A03","0500",IF(F773="A02","0700",IF(F773="A01","1000",ERROR)))))</f>
        <v>1000</v>
      </c>
      <c r="L773" s="25" t="str">
        <f t="shared" si="52"/>
        <v>120</v>
      </c>
      <c r="M773" s="26">
        <v>0</v>
      </c>
      <c r="N773" s="25">
        <v>20</v>
      </c>
      <c r="O773" s="25">
        <v>6</v>
      </c>
      <c r="P773" s="9" t="s">
        <v>2310</v>
      </c>
      <c r="Q773" s="60" t="s">
        <v>2359</v>
      </c>
      <c r="R773" s="9" t="str">
        <f t="shared" si="51"/>
        <v>1416</v>
      </c>
      <c r="S773" s="9" t="s">
        <v>3397</v>
      </c>
      <c r="T773" s="1"/>
      <c r="U773" s="1"/>
      <c r="V773" s="1"/>
      <c r="W773" s="9"/>
      <c r="X773" s="9"/>
    </row>
    <row r="774" spans="1:24" x14ac:dyDescent="0.25">
      <c r="A774" s="9" t="s">
        <v>3398</v>
      </c>
      <c r="B774" s="9" t="str">
        <f t="shared" si="53"/>
        <v>20190621</v>
      </c>
      <c r="C774" s="9" t="s">
        <v>872</v>
      </c>
      <c r="D774" s="9" t="s">
        <v>2258</v>
      </c>
      <c r="E774" s="9" t="s">
        <v>29</v>
      </c>
      <c r="F774" s="9" t="s">
        <v>277</v>
      </c>
      <c r="G774" s="9" t="s">
        <v>33</v>
      </c>
      <c r="H774" s="9" t="s">
        <v>26</v>
      </c>
      <c r="I774" s="9">
        <v>36</v>
      </c>
      <c r="J774" s="24">
        <v>120</v>
      </c>
      <c r="K774" s="25" t="str">
        <f>IF(F774="NA","0000",IF(F774="A04","0200",IF(F774="A03","0500",IF(F774="A02","0700",IF(F774="A01","1000",ERROR)))))</f>
        <v>1000</v>
      </c>
      <c r="L774" s="25" t="str">
        <f t="shared" si="52"/>
        <v>120</v>
      </c>
      <c r="M774" s="26">
        <v>0</v>
      </c>
      <c r="N774" s="25">
        <v>20</v>
      </c>
      <c r="O774" s="25">
        <v>6</v>
      </c>
      <c r="P774" s="9" t="s">
        <v>2359</v>
      </c>
      <c r="Q774" s="60" t="s">
        <v>2359</v>
      </c>
      <c r="R774" s="9" t="str">
        <f t="shared" si="51"/>
        <v>1418</v>
      </c>
      <c r="S774" s="9" t="s">
        <v>3399</v>
      </c>
      <c r="T774" s="1">
        <f>I774-I771</f>
        <v>35</v>
      </c>
      <c r="U774" s="1">
        <f>I772-I770</f>
        <v>249</v>
      </c>
      <c r="V774" s="1">
        <f>T774/U774</f>
        <v>0.14056224899598393</v>
      </c>
      <c r="W774" s="9"/>
      <c r="X774" s="9"/>
    </row>
    <row r="775" spans="1:24" x14ac:dyDescent="0.25">
      <c r="A775" s="9" t="s">
        <v>3400</v>
      </c>
      <c r="B775" s="9" t="str">
        <f t="shared" si="53"/>
        <v>20190614</v>
      </c>
      <c r="C775" s="9" t="s">
        <v>872</v>
      </c>
      <c r="D775" s="9" t="s">
        <v>2258</v>
      </c>
      <c r="E775" s="9" t="s">
        <v>23</v>
      </c>
      <c r="F775" s="9" t="s">
        <v>24</v>
      </c>
      <c r="G775" s="9" t="s">
        <v>25</v>
      </c>
      <c r="H775" s="9" t="s">
        <v>26</v>
      </c>
      <c r="I775" s="9">
        <v>1</v>
      </c>
      <c r="J775" s="24">
        <v>0</v>
      </c>
      <c r="K775" s="25" t="str">
        <f>IF(F775="NA","0000",IF(F775="A04","0200",IF(F775="A03","0500",IF(F775="A02","0700",IF(F775="A01","1000",ERROR)))))</f>
        <v>0000</v>
      </c>
      <c r="L775" s="25" t="str">
        <f t="shared" si="52"/>
        <v>000</v>
      </c>
      <c r="M775" s="26">
        <v>0</v>
      </c>
      <c r="N775" s="25">
        <v>21</v>
      </c>
      <c r="O775" s="25">
        <v>1</v>
      </c>
      <c r="P775" s="9" t="s">
        <v>2259</v>
      </c>
      <c r="Q775" s="60" t="s">
        <v>2259</v>
      </c>
      <c r="R775" s="9" t="str">
        <f t="shared" si="51"/>
        <v>1129</v>
      </c>
      <c r="S775" s="9" t="s">
        <v>3401</v>
      </c>
      <c r="T775" s="1"/>
      <c r="U775" s="1"/>
      <c r="V775" s="1"/>
      <c r="W775" s="9"/>
      <c r="X775" s="9"/>
    </row>
    <row r="776" spans="1:24" x14ac:dyDescent="0.25">
      <c r="A776" s="9" t="s">
        <v>3402</v>
      </c>
      <c r="B776" s="9" t="str">
        <f t="shared" si="53"/>
        <v>20190614</v>
      </c>
      <c r="C776" s="9" t="s">
        <v>872</v>
      </c>
      <c r="D776" s="9" t="s">
        <v>2258</v>
      </c>
      <c r="E776" s="9" t="s">
        <v>29</v>
      </c>
      <c r="F776" s="9" t="s">
        <v>24</v>
      </c>
      <c r="G776" s="9" t="s">
        <v>25</v>
      </c>
      <c r="H776" s="9" t="s">
        <v>26</v>
      </c>
      <c r="I776" s="9">
        <v>0</v>
      </c>
      <c r="J776" s="24">
        <v>0</v>
      </c>
      <c r="K776" s="25" t="str">
        <f>IF(F776="NA","0000",IF(F776="A04","0200",IF(F776="A03","0500",IF(F776="A02","0700",IF(F776="A01","1000",ERROR)))))</f>
        <v>0000</v>
      </c>
      <c r="L776" s="25" t="str">
        <f t="shared" si="52"/>
        <v>000</v>
      </c>
      <c r="M776" s="26">
        <v>0</v>
      </c>
      <c r="N776" s="25">
        <v>21</v>
      </c>
      <c r="O776" s="25">
        <v>1</v>
      </c>
      <c r="P776" s="9" t="s">
        <v>2259</v>
      </c>
      <c r="Q776" s="60" t="s">
        <v>2259</v>
      </c>
      <c r="R776" s="9" t="str">
        <f t="shared" si="51"/>
        <v>1131</v>
      </c>
      <c r="S776" s="9" t="s">
        <v>3403</v>
      </c>
      <c r="T776" s="1"/>
      <c r="U776" s="1"/>
      <c r="V776" s="1"/>
      <c r="W776" s="9"/>
      <c r="X776" s="9"/>
    </row>
    <row r="777" spans="1:24" x14ac:dyDescent="0.25">
      <c r="A777" s="9" t="s">
        <v>3404</v>
      </c>
      <c r="B777" s="9" t="str">
        <f t="shared" si="53"/>
        <v>20190614</v>
      </c>
      <c r="C777" s="9" t="s">
        <v>872</v>
      </c>
      <c r="D777" s="9" t="s">
        <v>2258</v>
      </c>
      <c r="E777" s="9" t="s">
        <v>23</v>
      </c>
      <c r="F777" s="9" t="s">
        <v>339</v>
      </c>
      <c r="G777" s="9" t="s">
        <v>33</v>
      </c>
      <c r="H777" s="9" t="s">
        <v>26</v>
      </c>
      <c r="I777" s="9">
        <v>197</v>
      </c>
      <c r="J777" s="24">
        <v>60</v>
      </c>
      <c r="K777" s="25" t="str">
        <f>IF(F777="NA","0000",IF(F777="A04","0200",IF(F777="A03","0500",IF(F777="A02","0700",IF(F777="A01","1000",ERROR)))))</f>
        <v>0700</v>
      </c>
      <c r="L777" s="25" t="str">
        <f t="shared" si="52"/>
        <v>060</v>
      </c>
      <c r="M777" s="26">
        <v>0</v>
      </c>
      <c r="N777" s="25">
        <v>21</v>
      </c>
      <c r="O777" s="25">
        <v>1</v>
      </c>
      <c r="P777" s="9" t="s">
        <v>2259</v>
      </c>
      <c r="Q777" s="60" t="s">
        <v>2259</v>
      </c>
      <c r="R777" s="9" t="str">
        <f t="shared" si="51"/>
        <v>1133</v>
      </c>
      <c r="S777" s="9" t="s">
        <v>3405</v>
      </c>
      <c r="T777" s="1"/>
      <c r="U777" s="1"/>
      <c r="V777" s="1"/>
      <c r="W777" s="9"/>
      <c r="X777" s="9"/>
    </row>
    <row r="778" spans="1:24" x14ac:dyDescent="0.25">
      <c r="A778" s="9" t="s">
        <v>3406</v>
      </c>
      <c r="B778" s="9" t="str">
        <f t="shared" si="53"/>
        <v>20190614</v>
      </c>
      <c r="C778" s="9" t="s">
        <v>872</v>
      </c>
      <c r="D778" s="9" t="s">
        <v>2258</v>
      </c>
      <c r="E778" s="9" t="s">
        <v>23</v>
      </c>
      <c r="F778" s="9" t="s">
        <v>339</v>
      </c>
      <c r="G778" s="9" t="s">
        <v>33</v>
      </c>
      <c r="H778" s="9" t="s">
        <v>26</v>
      </c>
      <c r="I778" s="9">
        <v>104</v>
      </c>
      <c r="J778" s="24">
        <v>60</v>
      </c>
      <c r="K778" s="25" t="str">
        <f>IF(F778="NA","0000",IF(F778="A04","0200",IF(F778="A03","0500",IF(F778="A02","0700",IF(F778="A01","1000",ERROR)))))</f>
        <v>0700</v>
      </c>
      <c r="L778" s="25" t="str">
        <f t="shared" si="52"/>
        <v>060</v>
      </c>
      <c r="M778" s="26">
        <v>0</v>
      </c>
      <c r="N778" s="25">
        <v>21</v>
      </c>
      <c r="O778" s="25">
        <v>1</v>
      </c>
      <c r="P778" s="9" t="s">
        <v>2259</v>
      </c>
      <c r="Q778" s="60" t="s">
        <v>2259</v>
      </c>
      <c r="R778" s="9" t="str">
        <f t="shared" si="51"/>
        <v>1135</v>
      </c>
      <c r="S778" s="9" t="s">
        <v>3407</v>
      </c>
      <c r="T778" s="1"/>
      <c r="U778" s="1"/>
      <c r="V778" s="1"/>
      <c r="W778" s="9"/>
      <c r="X778" s="9"/>
    </row>
    <row r="779" spans="1:24" x14ac:dyDescent="0.25">
      <c r="A779" s="9" t="s">
        <v>3408</v>
      </c>
      <c r="B779" s="9" t="str">
        <f t="shared" si="53"/>
        <v>20190614</v>
      </c>
      <c r="C779" s="9" t="s">
        <v>872</v>
      </c>
      <c r="D779" s="9" t="s">
        <v>2258</v>
      </c>
      <c r="E779" s="9" t="s">
        <v>29</v>
      </c>
      <c r="F779" s="9" t="s">
        <v>339</v>
      </c>
      <c r="G779" s="9" t="s">
        <v>33</v>
      </c>
      <c r="H779" s="9" t="s">
        <v>26</v>
      </c>
      <c r="I779" s="9">
        <v>25</v>
      </c>
      <c r="J779" s="24">
        <v>60</v>
      </c>
      <c r="K779" s="25" t="str">
        <f>IF(F779="NA","0000",IF(F779="A04","0200",IF(F779="A03","0500",IF(F779="A02","0700",IF(F779="A01","1000",ERROR)))))</f>
        <v>0700</v>
      </c>
      <c r="L779" s="25" t="str">
        <f t="shared" si="52"/>
        <v>060</v>
      </c>
      <c r="M779" s="26">
        <v>0</v>
      </c>
      <c r="N779" s="25">
        <v>21</v>
      </c>
      <c r="O779" s="25">
        <v>1</v>
      </c>
      <c r="P779" s="9" t="s">
        <v>2259</v>
      </c>
      <c r="Q779" s="60" t="s">
        <v>2259</v>
      </c>
      <c r="R779" s="9" t="str">
        <f t="shared" si="51"/>
        <v>1137</v>
      </c>
      <c r="S779" s="9" t="s">
        <v>3409</v>
      </c>
      <c r="T779" s="1">
        <f>I779-I776</f>
        <v>25</v>
      </c>
      <c r="U779" s="1">
        <f>I777-I775</f>
        <v>196</v>
      </c>
      <c r="V779" s="1">
        <f>T779/U779</f>
        <v>0.12755102040816327</v>
      </c>
      <c r="W779" s="9"/>
      <c r="X779" s="9"/>
    </row>
    <row r="780" spans="1:24" x14ac:dyDescent="0.25">
      <c r="A780" s="9" t="s">
        <v>3410</v>
      </c>
      <c r="B780" s="9" t="str">
        <f t="shared" si="53"/>
        <v>20190614</v>
      </c>
      <c r="C780" s="9" t="s">
        <v>872</v>
      </c>
      <c r="D780" s="9" t="s">
        <v>2258</v>
      </c>
      <c r="E780" s="9" t="s">
        <v>23</v>
      </c>
      <c r="F780" s="9" t="s">
        <v>24</v>
      </c>
      <c r="G780" s="9" t="s">
        <v>25</v>
      </c>
      <c r="H780" s="9" t="s">
        <v>26</v>
      </c>
      <c r="I780" s="9">
        <v>0</v>
      </c>
      <c r="J780" s="24">
        <v>0</v>
      </c>
      <c r="K780" s="25" t="str">
        <f>IF(F780="NA","0000",IF(F780="A04","0200",IF(F780="A03","0500",IF(F780="A02","0700",IF(F780="A01","1000",ERROR)))))</f>
        <v>0000</v>
      </c>
      <c r="L780" s="25" t="str">
        <f t="shared" si="52"/>
        <v>000</v>
      </c>
      <c r="M780" s="26">
        <v>0</v>
      </c>
      <c r="N780" s="25">
        <v>21</v>
      </c>
      <c r="O780" s="25">
        <v>2</v>
      </c>
      <c r="P780" s="9" t="s">
        <v>2259</v>
      </c>
      <c r="Q780" s="60" t="s">
        <v>2259</v>
      </c>
      <c r="R780" s="9" t="str">
        <f t="shared" si="51"/>
        <v>1139</v>
      </c>
      <c r="S780" s="9" t="s">
        <v>3411</v>
      </c>
      <c r="T780" s="1"/>
      <c r="U780" s="1"/>
      <c r="V780" s="1"/>
      <c r="W780" s="9"/>
      <c r="X780" s="9"/>
    </row>
    <row r="781" spans="1:24" x14ac:dyDescent="0.25">
      <c r="A781" s="9" t="s">
        <v>3412</v>
      </c>
      <c r="B781" s="9" t="str">
        <f t="shared" si="53"/>
        <v>20190614</v>
      </c>
      <c r="C781" s="9" t="s">
        <v>872</v>
      </c>
      <c r="D781" s="9" t="s">
        <v>2258</v>
      </c>
      <c r="E781" s="9" t="s">
        <v>29</v>
      </c>
      <c r="F781" s="9" t="s">
        <v>24</v>
      </c>
      <c r="G781" s="9" t="s">
        <v>25</v>
      </c>
      <c r="H781" s="9" t="s">
        <v>26</v>
      </c>
      <c r="I781" s="9">
        <v>1</v>
      </c>
      <c r="J781" s="24">
        <v>0</v>
      </c>
      <c r="K781" s="25" t="str">
        <f>IF(F781="NA","0000",IF(F781="A04","0200",IF(F781="A03","0500",IF(F781="A02","0700",IF(F781="A01","1000",ERROR)))))</f>
        <v>0000</v>
      </c>
      <c r="L781" s="25" t="str">
        <f t="shared" si="52"/>
        <v>000</v>
      </c>
      <c r="M781" s="26">
        <v>0</v>
      </c>
      <c r="N781" s="25">
        <v>21</v>
      </c>
      <c r="O781" s="25">
        <v>2</v>
      </c>
      <c r="P781" s="9" t="s">
        <v>2259</v>
      </c>
      <c r="Q781" s="60" t="s">
        <v>2259</v>
      </c>
      <c r="R781" s="9" t="str">
        <f t="shared" si="51"/>
        <v>1141</v>
      </c>
      <c r="S781" s="9" t="s">
        <v>3413</v>
      </c>
      <c r="T781" s="1"/>
      <c r="U781" s="1"/>
      <c r="V781" s="1"/>
      <c r="W781" s="9"/>
      <c r="X781" s="9"/>
    </row>
    <row r="782" spans="1:24" x14ac:dyDescent="0.25">
      <c r="A782" s="9" t="s">
        <v>3414</v>
      </c>
      <c r="B782" s="9" t="str">
        <f t="shared" si="53"/>
        <v>20190614</v>
      </c>
      <c r="C782" s="9" t="s">
        <v>872</v>
      </c>
      <c r="D782" s="9" t="s">
        <v>2258</v>
      </c>
      <c r="E782" s="9" t="s">
        <v>23</v>
      </c>
      <c r="F782" s="9" t="s">
        <v>339</v>
      </c>
      <c r="G782" s="9" t="s">
        <v>33</v>
      </c>
      <c r="H782" s="9" t="s">
        <v>26</v>
      </c>
      <c r="I782" s="9">
        <v>139</v>
      </c>
      <c r="J782" s="24">
        <v>60</v>
      </c>
      <c r="K782" s="25" t="str">
        <f>IF(F782="NA","0000",IF(F782="A04","0200",IF(F782="A03","0500",IF(F782="A02","0700",IF(F782="A01","1000",ERROR)))))</f>
        <v>0700</v>
      </c>
      <c r="L782" s="25" t="str">
        <f t="shared" si="52"/>
        <v>060</v>
      </c>
      <c r="M782" s="26">
        <v>0</v>
      </c>
      <c r="N782" s="25">
        <v>21</v>
      </c>
      <c r="O782" s="25">
        <v>2</v>
      </c>
      <c r="P782" s="9" t="s">
        <v>2259</v>
      </c>
      <c r="Q782" s="60" t="s">
        <v>2259</v>
      </c>
      <c r="R782" s="9" t="str">
        <f t="shared" si="51"/>
        <v>1143</v>
      </c>
      <c r="S782" s="9" t="s">
        <v>3415</v>
      </c>
      <c r="T782" s="1"/>
      <c r="U782" s="1"/>
      <c r="V782" s="1"/>
      <c r="W782" s="9"/>
      <c r="X782" s="9"/>
    </row>
    <row r="783" spans="1:24" x14ac:dyDescent="0.25">
      <c r="A783" s="9" t="s">
        <v>3416</v>
      </c>
      <c r="B783" s="9" t="str">
        <f t="shared" si="53"/>
        <v>20190614</v>
      </c>
      <c r="C783" s="9" t="s">
        <v>872</v>
      </c>
      <c r="D783" s="9" t="s">
        <v>2258</v>
      </c>
      <c r="E783" s="9" t="s">
        <v>23</v>
      </c>
      <c r="F783" s="9" t="s">
        <v>339</v>
      </c>
      <c r="G783" s="9" t="s">
        <v>33</v>
      </c>
      <c r="H783" s="9" t="s">
        <v>26</v>
      </c>
      <c r="I783" s="9">
        <v>92</v>
      </c>
      <c r="J783" s="24">
        <v>60</v>
      </c>
      <c r="K783" s="25" t="str">
        <f>IF(F783="NA","0000",IF(F783="A04","0200",IF(F783="A03","0500",IF(F783="A02","0700",IF(F783="A01","1000",ERROR)))))</f>
        <v>0700</v>
      </c>
      <c r="L783" s="25" t="str">
        <f t="shared" si="52"/>
        <v>060</v>
      </c>
      <c r="M783" s="26">
        <v>0</v>
      </c>
      <c r="N783" s="25">
        <v>21</v>
      </c>
      <c r="O783" s="25">
        <v>2</v>
      </c>
      <c r="P783" s="9" t="s">
        <v>2259</v>
      </c>
      <c r="Q783" s="60" t="s">
        <v>2259</v>
      </c>
      <c r="R783" s="9" t="str">
        <f t="shared" si="51"/>
        <v>1145</v>
      </c>
      <c r="S783" s="9" t="s">
        <v>3417</v>
      </c>
      <c r="T783" s="1"/>
      <c r="U783" s="1"/>
      <c r="V783" s="1"/>
      <c r="W783" s="9"/>
      <c r="X783" s="9"/>
    </row>
    <row r="784" spans="1:24" x14ac:dyDescent="0.25">
      <c r="A784" s="9" t="s">
        <v>3418</v>
      </c>
      <c r="B784" s="9" t="str">
        <f t="shared" si="53"/>
        <v>20190614</v>
      </c>
      <c r="C784" s="9" t="s">
        <v>872</v>
      </c>
      <c r="D784" s="9" t="s">
        <v>2258</v>
      </c>
      <c r="E784" s="9" t="s">
        <v>29</v>
      </c>
      <c r="F784" s="9" t="s">
        <v>339</v>
      </c>
      <c r="G784" s="9" t="s">
        <v>33</v>
      </c>
      <c r="H784" s="9" t="s">
        <v>26</v>
      </c>
      <c r="I784" s="9">
        <v>23</v>
      </c>
      <c r="J784" s="24">
        <v>60</v>
      </c>
      <c r="K784" s="25" t="str">
        <f>IF(F784="NA","0000",IF(F784="A04","0200",IF(F784="A03","0500",IF(F784="A02","0700",IF(F784="A01","1000",ERROR)))))</f>
        <v>0700</v>
      </c>
      <c r="L784" s="25" t="str">
        <f t="shared" si="52"/>
        <v>060</v>
      </c>
      <c r="M784" s="26">
        <v>0</v>
      </c>
      <c r="N784" s="25">
        <v>21</v>
      </c>
      <c r="O784" s="25">
        <v>2</v>
      </c>
      <c r="P784" s="9" t="s">
        <v>2259</v>
      </c>
      <c r="Q784" s="60" t="s">
        <v>2259</v>
      </c>
      <c r="R784" s="9" t="str">
        <f t="shared" si="51"/>
        <v>1147</v>
      </c>
      <c r="S784" s="9" t="s">
        <v>3419</v>
      </c>
      <c r="T784" s="1">
        <f>I784-I781</f>
        <v>22</v>
      </c>
      <c r="U784" s="1">
        <f>I782-I780</f>
        <v>139</v>
      </c>
      <c r="V784" s="1">
        <f>T784/U784</f>
        <v>0.15827338129496402</v>
      </c>
      <c r="W784" s="9"/>
      <c r="X784" s="9"/>
    </row>
    <row r="785" spans="1:24" x14ac:dyDescent="0.25">
      <c r="A785" s="9" t="s">
        <v>3420</v>
      </c>
      <c r="B785" s="9" t="str">
        <f t="shared" si="53"/>
        <v>20190614</v>
      </c>
      <c r="C785" s="9" t="s">
        <v>872</v>
      </c>
      <c r="D785" s="9" t="s">
        <v>2258</v>
      </c>
      <c r="E785" s="9" t="s">
        <v>23</v>
      </c>
      <c r="F785" s="9" t="s">
        <v>24</v>
      </c>
      <c r="G785" s="9" t="s">
        <v>25</v>
      </c>
      <c r="H785" s="9" t="s">
        <v>26</v>
      </c>
      <c r="I785" s="9">
        <v>0</v>
      </c>
      <c r="J785" s="24">
        <v>0</v>
      </c>
      <c r="K785" s="25" t="str">
        <f>IF(F785="NA","0000",IF(F785="A04","0200",IF(F785="A03","0500",IF(F785="A02","0700",IF(F785="A01","1000",ERROR)))))</f>
        <v>0000</v>
      </c>
      <c r="L785" s="25" t="str">
        <f t="shared" si="52"/>
        <v>000</v>
      </c>
      <c r="M785" s="26">
        <v>0</v>
      </c>
      <c r="N785" s="25">
        <v>21</v>
      </c>
      <c r="O785" s="25">
        <v>5</v>
      </c>
      <c r="P785" s="9" t="s">
        <v>2259</v>
      </c>
      <c r="Q785" s="60" t="s">
        <v>2259</v>
      </c>
      <c r="R785" s="9" t="str">
        <f t="shared" si="51"/>
        <v>1169</v>
      </c>
      <c r="S785" s="9" t="s">
        <v>3421</v>
      </c>
      <c r="T785" s="1"/>
      <c r="U785" s="1"/>
      <c r="V785" s="1"/>
      <c r="W785" s="9"/>
      <c r="X785" s="9"/>
    </row>
    <row r="786" spans="1:24" x14ac:dyDescent="0.25">
      <c r="A786" s="9" t="s">
        <v>3422</v>
      </c>
      <c r="B786" s="9" t="str">
        <f t="shared" si="53"/>
        <v>20190614</v>
      </c>
      <c r="C786" s="9" t="s">
        <v>872</v>
      </c>
      <c r="D786" s="9" t="s">
        <v>2258</v>
      </c>
      <c r="E786" s="9" t="s">
        <v>29</v>
      </c>
      <c r="F786" s="9" t="s">
        <v>24</v>
      </c>
      <c r="G786" s="9" t="s">
        <v>25</v>
      </c>
      <c r="H786" s="9" t="s">
        <v>26</v>
      </c>
      <c r="I786" s="9">
        <v>0</v>
      </c>
      <c r="J786" s="24">
        <v>0</v>
      </c>
      <c r="K786" s="25" t="str">
        <f>IF(F786="NA","0000",IF(F786="A04","0200",IF(F786="A03","0500",IF(F786="A02","0700",IF(F786="A01","1000",ERROR)))))</f>
        <v>0000</v>
      </c>
      <c r="L786" s="25" t="str">
        <f t="shared" si="52"/>
        <v>000</v>
      </c>
      <c r="M786" s="26">
        <v>0</v>
      </c>
      <c r="N786" s="25">
        <v>21</v>
      </c>
      <c r="O786" s="25">
        <v>5</v>
      </c>
      <c r="P786" s="9" t="s">
        <v>2259</v>
      </c>
      <c r="Q786" s="60" t="s">
        <v>2259</v>
      </c>
      <c r="R786" s="9" t="str">
        <f t="shared" si="51"/>
        <v>1171</v>
      </c>
      <c r="S786" s="9" t="s">
        <v>3423</v>
      </c>
      <c r="T786" s="1"/>
      <c r="U786" s="1"/>
      <c r="V786" s="1"/>
      <c r="W786" s="9"/>
      <c r="X786" s="9"/>
    </row>
    <row r="787" spans="1:24" x14ac:dyDescent="0.25">
      <c r="A787" s="9" t="s">
        <v>3424</v>
      </c>
      <c r="B787" s="9" t="str">
        <f t="shared" si="53"/>
        <v>20190614</v>
      </c>
      <c r="C787" s="9" t="s">
        <v>872</v>
      </c>
      <c r="D787" s="9" t="s">
        <v>2258</v>
      </c>
      <c r="E787" s="9" t="s">
        <v>23</v>
      </c>
      <c r="F787" s="9" t="s">
        <v>339</v>
      </c>
      <c r="G787" s="9" t="s">
        <v>33</v>
      </c>
      <c r="H787" s="9" t="s">
        <v>26</v>
      </c>
      <c r="I787" s="9">
        <v>52</v>
      </c>
      <c r="J787" s="24">
        <v>60</v>
      </c>
      <c r="K787" s="25" t="str">
        <f>IF(F787="NA","0000",IF(F787="A04","0200",IF(F787="A03","0500",IF(F787="A02","0700",IF(F787="A01","1000",ERROR)))))</f>
        <v>0700</v>
      </c>
      <c r="L787" s="25" t="str">
        <f t="shared" si="52"/>
        <v>060</v>
      </c>
      <c r="M787" s="26">
        <v>0</v>
      </c>
      <c r="N787" s="25">
        <v>21</v>
      </c>
      <c r="O787" s="25">
        <v>5</v>
      </c>
      <c r="P787" s="9" t="s">
        <v>2259</v>
      </c>
      <c r="Q787" s="60" t="s">
        <v>2259</v>
      </c>
      <c r="R787" s="9" t="str">
        <f t="shared" si="51"/>
        <v>1173</v>
      </c>
      <c r="S787" s="9" t="s">
        <v>3425</v>
      </c>
      <c r="T787" s="1"/>
      <c r="U787" s="1"/>
      <c r="V787" s="1"/>
      <c r="W787" s="9"/>
      <c r="X787" s="9"/>
    </row>
    <row r="788" spans="1:24" x14ac:dyDescent="0.25">
      <c r="A788" s="9" t="s">
        <v>3426</v>
      </c>
      <c r="B788" s="9" t="str">
        <f t="shared" si="53"/>
        <v>20190614</v>
      </c>
      <c r="C788" s="9" t="s">
        <v>872</v>
      </c>
      <c r="D788" s="9" t="s">
        <v>2258</v>
      </c>
      <c r="E788" s="9" t="s">
        <v>23</v>
      </c>
      <c r="F788" s="9" t="s">
        <v>339</v>
      </c>
      <c r="G788" s="9" t="s">
        <v>33</v>
      </c>
      <c r="H788" s="9" t="s">
        <v>26</v>
      </c>
      <c r="I788" s="9">
        <v>63</v>
      </c>
      <c r="J788" s="24">
        <v>60</v>
      </c>
      <c r="K788" s="25" t="str">
        <f>IF(F788="NA","0000",IF(F788="A04","0200",IF(F788="A03","0500",IF(F788="A02","0700",IF(F788="A01","1000",ERROR)))))</f>
        <v>0700</v>
      </c>
      <c r="L788" s="25" t="str">
        <f t="shared" si="52"/>
        <v>060</v>
      </c>
      <c r="M788" s="26">
        <v>0</v>
      </c>
      <c r="N788" s="25">
        <v>21</v>
      </c>
      <c r="O788" s="25">
        <v>5</v>
      </c>
      <c r="P788" s="9" t="s">
        <v>2259</v>
      </c>
      <c r="Q788" s="60" t="s">
        <v>2259</v>
      </c>
      <c r="R788" s="9" t="str">
        <f t="shared" si="51"/>
        <v>1175</v>
      </c>
      <c r="S788" s="9" t="s">
        <v>3427</v>
      </c>
      <c r="T788" s="1"/>
      <c r="U788" s="1"/>
      <c r="V788" s="1"/>
      <c r="W788" s="9"/>
      <c r="X788" s="9"/>
    </row>
    <row r="789" spans="1:24" x14ac:dyDescent="0.25">
      <c r="A789" s="9" t="s">
        <v>3428</v>
      </c>
      <c r="B789" s="9" t="str">
        <f t="shared" si="53"/>
        <v>20190614</v>
      </c>
      <c r="C789" s="9" t="s">
        <v>872</v>
      </c>
      <c r="D789" s="9" t="s">
        <v>2258</v>
      </c>
      <c r="E789" s="9" t="s">
        <v>29</v>
      </c>
      <c r="F789" s="9" t="s">
        <v>339</v>
      </c>
      <c r="G789" s="9" t="s">
        <v>33</v>
      </c>
      <c r="H789" s="9" t="s">
        <v>26</v>
      </c>
      <c r="I789" s="9">
        <v>18</v>
      </c>
      <c r="J789" s="24">
        <v>60</v>
      </c>
      <c r="K789" s="25" t="str">
        <f>IF(F789="NA","0000",IF(F789="A04","0200",IF(F789="A03","0500",IF(F789="A02","0700",IF(F789="A01","1000",ERROR)))))</f>
        <v>0700</v>
      </c>
      <c r="L789" s="25" t="str">
        <f t="shared" si="52"/>
        <v>060</v>
      </c>
      <c r="M789" s="26">
        <v>0</v>
      </c>
      <c r="N789" s="25">
        <v>21</v>
      </c>
      <c r="O789" s="25">
        <v>5</v>
      </c>
      <c r="P789" s="9" t="s">
        <v>2259</v>
      </c>
      <c r="Q789" s="60" t="s">
        <v>2259</v>
      </c>
      <c r="R789" s="9" t="str">
        <f t="shared" si="51"/>
        <v>1177</v>
      </c>
      <c r="S789" s="9" t="s">
        <v>3429</v>
      </c>
      <c r="T789" s="1">
        <f>I789-I786</f>
        <v>18</v>
      </c>
      <c r="U789" s="1">
        <f>I787-I785</f>
        <v>52</v>
      </c>
      <c r="V789" s="1">
        <f>T789/U789</f>
        <v>0.34615384615384615</v>
      </c>
      <c r="W789" s="9"/>
      <c r="X789" s="9"/>
    </row>
    <row r="790" spans="1:24" x14ac:dyDescent="0.25">
      <c r="A790" s="9" t="s">
        <v>3430</v>
      </c>
      <c r="B790" s="9" t="str">
        <f t="shared" si="53"/>
        <v>20190614</v>
      </c>
      <c r="C790" s="9" t="s">
        <v>872</v>
      </c>
      <c r="D790" s="9" t="s">
        <v>2258</v>
      </c>
      <c r="E790" s="9" t="s">
        <v>23</v>
      </c>
      <c r="F790" s="9" t="s">
        <v>24</v>
      </c>
      <c r="G790" s="9" t="s">
        <v>25</v>
      </c>
      <c r="H790" s="9" t="s">
        <v>26</v>
      </c>
      <c r="I790" s="9">
        <v>0</v>
      </c>
      <c r="J790" s="24">
        <v>0</v>
      </c>
      <c r="K790" s="25" t="str">
        <f>IF(F790="NA","0000",IF(F790="A04","0200",IF(F790="A03","0500",IF(F790="A02","0700",IF(F790="A01","1000",ERROR)))))</f>
        <v>0000</v>
      </c>
      <c r="L790" s="25" t="str">
        <f t="shared" si="52"/>
        <v>000</v>
      </c>
      <c r="M790" s="26">
        <v>0</v>
      </c>
      <c r="N790" s="25">
        <v>21</v>
      </c>
      <c r="O790" s="25">
        <v>6</v>
      </c>
      <c r="P790" s="9" t="s">
        <v>2259</v>
      </c>
      <c r="Q790" s="60" t="s">
        <v>2259</v>
      </c>
      <c r="R790" s="9" t="str">
        <f t="shared" si="51"/>
        <v>1179</v>
      </c>
      <c r="S790" s="9" t="s">
        <v>3431</v>
      </c>
      <c r="T790" s="1"/>
      <c r="U790" s="1"/>
      <c r="V790" s="1"/>
      <c r="W790" s="9"/>
      <c r="X790" s="9"/>
    </row>
    <row r="791" spans="1:24" x14ac:dyDescent="0.25">
      <c r="A791" s="9" t="s">
        <v>3432</v>
      </c>
      <c r="B791" s="9" t="str">
        <f t="shared" si="53"/>
        <v>20190614</v>
      </c>
      <c r="C791" s="9" t="s">
        <v>872</v>
      </c>
      <c r="D791" s="9" t="s">
        <v>2258</v>
      </c>
      <c r="E791" s="9" t="s">
        <v>29</v>
      </c>
      <c r="F791" s="9" t="s">
        <v>24</v>
      </c>
      <c r="G791" s="9" t="s">
        <v>25</v>
      </c>
      <c r="H791" s="9" t="s">
        <v>26</v>
      </c>
      <c r="I791" s="9">
        <v>0</v>
      </c>
      <c r="J791" s="24">
        <v>0</v>
      </c>
      <c r="K791" s="25" t="str">
        <f>IF(F791="NA","0000",IF(F791="A04","0200",IF(F791="A03","0500",IF(F791="A02","0700",IF(F791="A01","1000",ERROR)))))</f>
        <v>0000</v>
      </c>
      <c r="L791" s="25" t="str">
        <f t="shared" si="52"/>
        <v>000</v>
      </c>
      <c r="M791" s="26">
        <v>0</v>
      </c>
      <c r="N791" s="25">
        <v>21</v>
      </c>
      <c r="O791" s="25">
        <v>6</v>
      </c>
      <c r="P791" s="9" t="s">
        <v>2259</v>
      </c>
      <c r="Q791" s="60" t="s">
        <v>2259</v>
      </c>
      <c r="R791" s="9" t="str">
        <f t="shared" si="51"/>
        <v>1181</v>
      </c>
      <c r="S791" s="9" t="s">
        <v>3433</v>
      </c>
      <c r="T791" s="1"/>
      <c r="U791" s="1"/>
      <c r="V791" s="1"/>
      <c r="W791" s="9"/>
      <c r="X791" s="9"/>
    </row>
    <row r="792" spans="1:24" x14ac:dyDescent="0.25">
      <c r="A792" s="9" t="s">
        <v>3434</v>
      </c>
      <c r="B792" s="9" t="str">
        <f t="shared" si="53"/>
        <v>20190614</v>
      </c>
      <c r="C792" s="9" t="s">
        <v>872</v>
      </c>
      <c r="D792" s="9" t="s">
        <v>2258</v>
      </c>
      <c r="E792" s="9" t="s">
        <v>23</v>
      </c>
      <c r="F792" s="9" t="s">
        <v>339</v>
      </c>
      <c r="G792" s="9" t="s">
        <v>33</v>
      </c>
      <c r="H792" s="9" t="s">
        <v>26</v>
      </c>
      <c r="I792" s="9">
        <v>106</v>
      </c>
      <c r="J792" s="24">
        <v>60</v>
      </c>
      <c r="K792" s="25" t="str">
        <f>IF(F792="NA","0000",IF(F792="A04","0200",IF(F792="A03","0500",IF(F792="A02","0700",IF(F792="A01","1000",ERROR)))))</f>
        <v>0700</v>
      </c>
      <c r="L792" s="25" t="str">
        <f t="shared" si="52"/>
        <v>060</v>
      </c>
      <c r="M792" s="26">
        <v>0</v>
      </c>
      <c r="N792" s="25">
        <v>21</v>
      </c>
      <c r="O792" s="25">
        <v>6</v>
      </c>
      <c r="P792" s="9" t="s">
        <v>2259</v>
      </c>
      <c r="Q792" s="60" t="s">
        <v>2259</v>
      </c>
      <c r="R792" s="9" t="str">
        <f t="shared" si="51"/>
        <v>1183</v>
      </c>
      <c r="S792" s="9" t="s">
        <v>3435</v>
      </c>
      <c r="T792" s="1"/>
      <c r="U792" s="1"/>
      <c r="V792" s="1"/>
      <c r="W792" s="9"/>
      <c r="X792" s="9"/>
    </row>
    <row r="793" spans="1:24" x14ac:dyDescent="0.25">
      <c r="A793" s="9" t="s">
        <v>3436</v>
      </c>
      <c r="B793" s="9" t="str">
        <f t="shared" si="53"/>
        <v>20190614</v>
      </c>
      <c r="C793" s="9" t="s">
        <v>872</v>
      </c>
      <c r="D793" s="9" t="s">
        <v>2258</v>
      </c>
      <c r="E793" s="9" t="s">
        <v>23</v>
      </c>
      <c r="F793" s="9" t="s">
        <v>339</v>
      </c>
      <c r="G793" s="9" t="s">
        <v>33</v>
      </c>
      <c r="H793" s="9" t="s">
        <v>26</v>
      </c>
      <c r="I793" s="9">
        <v>60</v>
      </c>
      <c r="J793" s="24">
        <v>60</v>
      </c>
      <c r="K793" s="25" t="str">
        <f>IF(F793="NA","0000",IF(F793="A04","0200",IF(F793="A03","0500",IF(F793="A02","0700",IF(F793="A01","1000",ERROR)))))</f>
        <v>0700</v>
      </c>
      <c r="L793" s="25" t="str">
        <f t="shared" si="52"/>
        <v>060</v>
      </c>
      <c r="M793" s="26">
        <v>0</v>
      </c>
      <c r="N793" s="25">
        <v>21</v>
      </c>
      <c r="O793" s="25">
        <v>6</v>
      </c>
      <c r="P793" s="9" t="s">
        <v>2259</v>
      </c>
      <c r="Q793" s="60" t="s">
        <v>2259</v>
      </c>
      <c r="R793" s="9" t="str">
        <f t="shared" ref="R793:R856" si="54">RIGHT(A793,4)</f>
        <v>1185</v>
      </c>
      <c r="S793" s="9" t="s">
        <v>3437</v>
      </c>
      <c r="T793" s="1"/>
      <c r="U793" s="1"/>
      <c r="V793" s="1"/>
      <c r="W793" s="9"/>
      <c r="X793" s="9"/>
    </row>
    <row r="794" spans="1:24" x14ac:dyDescent="0.25">
      <c r="A794" s="9" t="s">
        <v>3438</v>
      </c>
      <c r="B794" s="9" t="str">
        <f t="shared" si="53"/>
        <v>20190614</v>
      </c>
      <c r="C794" s="9" t="s">
        <v>872</v>
      </c>
      <c r="D794" s="9" t="s">
        <v>2258</v>
      </c>
      <c r="E794" s="9" t="s">
        <v>29</v>
      </c>
      <c r="F794" s="9" t="s">
        <v>339</v>
      </c>
      <c r="G794" s="9" t="s">
        <v>33</v>
      </c>
      <c r="H794" s="9" t="s">
        <v>26</v>
      </c>
      <c r="I794" s="9">
        <v>13</v>
      </c>
      <c r="J794" s="24">
        <v>60</v>
      </c>
      <c r="K794" s="25" t="str">
        <f>IF(F794="NA","0000",IF(F794="A04","0200",IF(F794="A03","0500",IF(F794="A02","0700",IF(F794="A01","1000",ERROR)))))</f>
        <v>0700</v>
      </c>
      <c r="L794" s="25" t="str">
        <f t="shared" si="52"/>
        <v>060</v>
      </c>
      <c r="M794" s="26">
        <v>0</v>
      </c>
      <c r="N794" s="25">
        <v>21</v>
      </c>
      <c r="O794" s="25">
        <v>6</v>
      </c>
      <c r="P794" s="9" t="s">
        <v>2259</v>
      </c>
      <c r="Q794" s="60" t="s">
        <v>2259</v>
      </c>
      <c r="R794" s="9" t="str">
        <f t="shared" si="54"/>
        <v>1187</v>
      </c>
      <c r="S794" s="9" t="s">
        <v>3439</v>
      </c>
      <c r="T794" s="1">
        <f>I794-I791</f>
        <v>13</v>
      </c>
      <c r="U794" s="1">
        <f>I792-I790</f>
        <v>106</v>
      </c>
      <c r="V794" s="1">
        <f>T794/U794</f>
        <v>0.12264150943396226</v>
      </c>
      <c r="W794" s="9"/>
      <c r="X794" s="9"/>
    </row>
    <row r="795" spans="1:24" x14ac:dyDescent="0.25">
      <c r="A795" s="9" t="s">
        <v>3440</v>
      </c>
      <c r="B795" s="9" t="str">
        <f t="shared" si="53"/>
        <v>20190614</v>
      </c>
      <c r="C795" s="9" t="s">
        <v>872</v>
      </c>
      <c r="D795" s="9" t="s">
        <v>2258</v>
      </c>
      <c r="E795" s="9" t="s">
        <v>23</v>
      </c>
      <c r="F795" s="9" t="s">
        <v>24</v>
      </c>
      <c r="G795" s="9" t="s">
        <v>25</v>
      </c>
      <c r="H795" s="9" t="s">
        <v>26</v>
      </c>
      <c r="I795" s="9">
        <v>0</v>
      </c>
      <c r="J795" s="24">
        <v>0</v>
      </c>
      <c r="K795" s="25" t="str">
        <f>IF(F795="NA","0000",IF(F795="A04","0200",IF(F795="A03","0500",IF(F795="A02","0700",IF(F795="A01","1000",ERROR)))))</f>
        <v>0000</v>
      </c>
      <c r="L795" s="25" t="str">
        <f t="shared" ref="L795:L858" si="55">IF(J795="NA","000",TEXT(J795,"000"))</f>
        <v>000</v>
      </c>
      <c r="M795" s="26">
        <v>0</v>
      </c>
      <c r="N795" s="25">
        <v>22</v>
      </c>
      <c r="O795" s="25">
        <v>1</v>
      </c>
      <c r="P795" s="9" t="s">
        <v>2310</v>
      </c>
      <c r="Q795" s="60" t="s">
        <v>2359</v>
      </c>
      <c r="R795" s="9" t="str">
        <f t="shared" si="54"/>
        <v>1130</v>
      </c>
      <c r="S795" s="9" t="s">
        <v>3441</v>
      </c>
      <c r="T795" s="1"/>
      <c r="U795" s="1"/>
      <c r="V795" s="1"/>
      <c r="W795" s="9"/>
      <c r="X795" s="9"/>
    </row>
    <row r="796" spans="1:24" x14ac:dyDescent="0.25">
      <c r="A796" s="9" t="s">
        <v>3442</v>
      </c>
      <c r="B796" s="9" t="str">
        <f t="shared" si="53"/>
        <v>20190614</v>
      </c>
      <c r="C796" s="9" t="s">
        <v>872</v>
      </c>
      <c r="D796" s="9" t="s">
        <v>2258</v>
      </c>
      <c r="E796" s="9" t="s">
        <v>29</v>
      </c>
      <c r="F796" s="9" t="s">
        <v>24</v>
      </c>
      <c r="G796" s="9" t="s">
        <v>25</v>
      </c>
      <c r="H796" s="9" t="s">
        <v>26</v>
      </c>
      <c r="I796" s="9">
        <v>1</v>
      </c>
      <c r="J796" s="24">
        <v>0</v>
      </c>
      <c r="K796" s="25" t="str">
        <f>IF(F796="NA","0000",IF(F796="A04","0200",IF(F796="A03","0500",IF(F796="A02","0700",IF(F796="A01","1000",ERROR)))))</f>
        <v>0000</v>
      </c>
      <c r="L796" s="25" t="str">
        <f t="shared" si="55"/>
        <v>000</v>
      </c>
      <c r="M796" s="26">
        <v>0</v>
      </c>
      <c r="N796" s="25">
        <v>22</v>
      </c>
      <c r="O796" s="25">
        <v>1</v>
      </c>
      <c r="P796" s="9" t="s">
        <v>2310</v>
      </c>
      <c r="Q796" s="60" t="s">
        <v>2359</v>
      </c>
      <c r="R796" s="9" t="str">
        <f t="shared" si="54"/>
        <v>1132</v>
      </c>
      <c r="S796" s="9" t="s">
        <v>3443</v>
      </c>
      <c r="T796" s="1"/>
      <c r="U796" s="1"/>
      <c r="V796" s="1"/>
      <c r="W796" s="9"/>
      <c r="X796" s="9"/>
    </row>
    <row r="797" spans="1:24" x14ac:dyDescent="0.25">
      <c r="A797" s="9" t="s">
        <v>3444</v>
      </c>
      <c r="B797" s="9" t="str">
        <f t="shared" si="53"/>
        <v>20190614</v>
      </c>
      <c r="C797" s="9" t="s">
        <v>872</v>
      </c>
      <c r="D797" s="9" t="s">
        <v>2258</v>
      </c>
      <c r="E797" s="9" t="s">
        <v>23</v>
      </c>
      <c r="F797" s="9" t="s">
        <v>339</v>
      </c>
      <c r="G797" s="9" t="s">
        <v>33</v>
      </c>
      <c r="H797" s="9" t="s">
        <v>26</v>
      </c>
      <c r="I797" s="9">
        <v>274</v>
      </c>
      <c r="J797" s="24">
        <v>60</v>
      </c>
      <c r="K797" s="25" t="str">
        <f>IF(F797="NA","0000",IF(F797="A04","0200",IF(F797="A03","0500",IF(F797="A02","0700",IF(F797="A01","1000",ERROR)))))</f>
        <v>0700</v>
      </c>
      <c r="L797" s="25" t="str">
        <f t="shared" si="55"/>
        <v>060</v>
      </c>
      <c r="M797" s="26">
        <v>0</v>
      </c>
      <c r="N797" s="25">
        <v>22</v>
      </c>
      <c r="O797" s="25">
        <v>1</v>
      </c>
      <c r="P797" s="9" t="s">
        <v>2310</v>
      </c>
      <c r="Q797" s="60" t="s">
        <v>2359</v>
      </c>
      <c r="R797" s="9" t="str">
        <f t="shared" si="54"/>
        <v>1134</v>
      </c>
      <c r="S797" s="9" t="s">
        <v>3445</v>
      </c>
      <c r="T797" s="1"/>
      <c r="U797" s="1"/>
      <c r="V797" s="1"/>
      <c r="W797" s="9"/>
      <c r="X797" s="9"/>
    </row>
    <row r="798" spans="1:24" x14ac:dyDescent="0.25">
      <c r="A798" s="9" t="s">
        <v>3446</v>
      </c>
      <c r="B798" s="9" t="str">
        <f t="shared" si="53"/>
        <v>20190614</v>
      </c>
      <c r="C798" s="9" t="s">
        <v>872</v>
      </c>
      <c r="D798" s="9" t="s">
        <v>2258</v>
      </c>
      <c r="E798" s="9" t="s">
        <v>23</v>
      </c>
      <c r="F798" s="9" t="s">
        <v>339</v>
      </c>
      <c r="G798" s="9" t="s">
        <v>33</v>
      </c>
      <c r="H798" s="9" t="s">
        <v>26</v>
      </c>
      <c r="I798" s="9">
        <v>234</v>
      </c>
      <c r="J798" s="24">
        <v>60</v>
      </c>
      <c r="K798" s="25" t="str">
        <f>IF(F798="NA","0000",IF(F798="A04","0200",IF(F798="A03","0500",IF(F798="A02","0700",IF(F798="A01","1000",ERROR)))))</f>
        <v>0700</v>
      </c>
      <c r="L798" s="25" t="str">
        <f t="shared" si="55"/>
        <v>060</v>
      </c>
      <c r="M798" s="26">
        <v>0</v>
      </c>
      <c r="N798" s="25">
        <v>22</v>
      </c>
      <c r="O798" s="25">
        <v>1</v>
      </c>
      <c r="P798" s="9" t="s">
        <v>2310</v>
      </c>
      <c r="Q798" s="60" t="s">
        <v>2359</v>
      </c>
      <c r="R798" s="9" t="str">
        <f t="shared" si="54"/>
        <v>1136</v>
      </c>
      <c r="S798" s="9" t="s">
        <v>3447</v>
      </c>
      <c r="T798" s="1"/>
      <c r="U798" s="1"/>
      <c r="V798" s="1"/>
      <c r="W798" s="9"/>
      <c r="X798" s="9"/>
    </row>
    <row r="799" spans="1:24" x14ac:dyDescent="0.25">
      <c r="A799" s="9" t="s">
        <v>3448</v>
      </c>
      <c r="B799" s="9" t="str">
        <f t="shared" si="53"/>
        <v>20190614</v>
      </c>
      <c r="C799" s="9" t="s">
        <v>872</v>
      </c>
      <c r="D799" s="9" t="s">
        <v>2258</v>
      </c>
      <c r="E799" s="9" t="s">
        <v>29</v>
      </c>
      <c r="F799" s="9" t="s">
        <v>339</v>
      </c>
      <c r="G799" s="9" t="s">
        <v>33</v>
      </c>
      <c r="H799" s="9" t="s">
        <v>26</v>
      </c>
      <c r="I799" s="9">
        <v>66</v>
      </c>
      <c r="J799" s="24">
        <v>60</v>
      </c>
      <c r="K799" s="25" t="str">
        <f>IF(F799="NA","0000",IF(F799="A04","0200",IF(F799="A03","0500",IF(F799="A02","0700",IF(F799="A01","1000",ERROR)))))</f>
        <v>0700</v>
      </c>
      <c r="L799" s="25" t="str">
        <f t="shared" si="55"/>
        <v>060</v>
      </c>
      <c r="M799" s="26">
        <v>0</v>
      </c>
      <c r="N799" s="25">
        <v>22</v>
      </c>
      <c r="O799" s="25">
        <v>1</v>
      </c>
      <c r="P799" s="9" t="s">
        <v>2310</v>
      </c>
      <c r="Q799" s="60" t="s">
        <v>2359</v>
      </c>
      <c r="R799" s="9" t="str">
        <f t="shared" si="54"/>
        <v>1138</v>
      </c>
      <c r="S799" s="9" t="s">
        <v>3449</v>
      </c>
      <c r="T799" s="1">
        <f>I799-I796</f>
        <v>65</v>
      </c>
      <c r="U799" s="1">
        <f>I797-I795</f>
        <v>274</v>
      </c>
      <c r="V799" s="1">
        <f>T799/U799</f>
        <v>0.23722627737226276</v>
      </c>
      <c r="W799" s="9"/>
      <c r="X799" s="9"/>
    </row>
    <row r="800" spans="1:24" x14ac:dyDescent="0.25">
      <c r="A800" s="9" t="s">
        <v>3450</v>
      </c>
      <c r="B800" s="9" t="str">
        <f t="shared" si="53"/>
        <v>20190614</v>
      </c>
      <c r="C800" s="9" t="s">
        <v>872</v>
      </c>
      <c r="D800" s="9" t="s">
        <v>2258</v>
      </c>
      <c r="E800" s="9" t="s">
        <v>23</v>
      </c>
      <c r="F800" s="9" t="s">
        <v>24</v>
      </c>
      <c r="G800" s="9" t="s">
        <v>25</v>
      </c>
      <c r="H800" s="9" t="s">
        <v>26</v>
      </c>
      <c r="I800" s="9">
        <v>0</v>
      </c>
      <c r="J800" s="24">
        <v>0</v>
      </c>
      <c r="K800" s="25" t="str">
        <f>IF(F800="NA","0000",IF(F800="A04","0200",IF(F800="A03","0500",IF(F800="A02","0700",IF(F800="A01","1000",ERROR)))))</f>
        <v>0000</v>
      </c>
      <c r="L800" s="25" t="str">
        <f t="shared" si="55"/>
        <v>000</v>
      </c>
      <c r="M800" s="26">
        <v>0</v>
      </c>
      <c r="N800" s="25">
        <v>22</v>
      </c>
      <c r="O800" s="25">
        <v>2</v>
      </c>
      <c r="P800" s="9" t="s">
        <v>2310</v>
      </c>
      <c r="Q800" s="60" t="s">
        <v>2359</v>
      </c>
      <c r="R800" s="9" t="str">
        <f t="shared" si="54"/>
        <v>1140</v>
      </c>
      <c r="S800" s="9" t="s">
        <v>3451</v>
      </c>
      <c r="T800" s="1"/>
      <c r="U800" s="1"/>
      <c r="V800" s="1"/>
      <c r="W800" s="9"/>
      <c r="X800" s="9"/>
    </row>
    <row r="801" spans="1:24" x14ac:dyDescent="0.25">
      <c r="A801" s="9" t="s">
        <v>3452</v>
      </c>
      <c r="B801" s="9" t="str">
        <f t="shared" si="53"/>
        <v>20190614</v>
      </c>
      <c r="C801" s="9" t="s">
        <v>872</v>
      </c>
      <c r="D801" s="9" t="s">
        <v>2258</v>
      </c>
      <c r="E801" s="9" t="s">
        <v>29</v>
      </c>
      <c r="F801" s="9" t="s">
        <v>24</v>
      </c>
      <c r="G801" s="9" t="s">
        <v>25</v>
      </c>
      <c r="H801" s="9" t="s">
        <v>26</v>
      </c>
      <c r="I801" s="9">
        <v>4</v>
      </c>
      <c r="J801" s="24">
        <v>0</v>
      </c>
      <c r="K801" s="25" t="str">
        <f>IF(F801="NA","0000",IF(F801="A04","0200",IF(F801="A03","0500",IF(F801="A02","0700",IF(F801="A01","1000",ERROR)))))</f>
        <v>0000</v>
      </c>
      <c r="L801" s="25" t="str">
        <f t="shared" si="55"/>
        <v>000</v>
      </c>
      <c r="M801" s="26">
        <v>0</v>
      </c>
      <c r="N801" s="25">
        <v>22</v>
      </c>
      <c r="O801" s="25">
        <v>2</v>
      </c>
      <c r="P801" s="9" t="s">
        <v>2310</v>
      </c>
      <c r="Q801" s="60" t="s">
        <v>2359</v>
      </c>
      <c r="R801" s="9" t="str">
        <f t="shared" si="54"/>
        <v>1142</v>
      </c>
      <c r="S801" s="9" t="s">
        <v>3453</v>
      </c>
      <c r="T801" s="1"/>
      <c r="U801" s="1"/>
      <c r="V801" s="1"/>
      <c r="W801" s="9"/>
      <c r="X801" s="9"/>
    </row>
    <row r="802" spans="1:24" x14ac:dyDescent="0.25">
      <c r="A802" s="9" t="s">
        <v>3454</v>
      </c>
      <c r="B802" s="9" t="str">
        <f t="shared" si="53"/>
        <v>20190614</v>
      </c>
      <c r="C802" s="9" t="s">
        <v>872</v>
      </c>
      <c r="D802" s="9" t="s">
        <v>2258</v>
      </c>
      <c r="E802" s="9" t="s">
        <v>23</v>
      </c>
      <c r="F802" s="9" t="s">
        <v>339</v>
      </c>
      <c r="G802" s="9" t="s">
        <v>33</v>
      </c>
      <c r="H802" s="9" t="s">
        <v>26</v>
      </c>
      <c r="I802" s="9">
        <v>179</v>
      </c>
      <c r="J802" s="24">
        <v>60</v>
      </c>
      <c r="K802" s="25" t="str">
        <f>IF(F802="NA","0000",IF(F802="A04","0200",IF(F802="A03","0500",IF(F802="A02","0700",IF(F802="A01","1000",ERROR)))))</f>
        <v>0700</v>
      </c>
      <c r="L802" s="25" t="str">
        <f t="shared" si="55"/>
        <v>060</v>
      </c>
      <c r="M802" s="26">
        <v>0</v>
      </c>
      <c r="N802" s="25">
        <v>22</v>
      </c>
      <c r="O802" s="25">
        <v>2</v>
      </c>
      <c r="P802" s="9" t="s">
        <v>2310</v>
      </c>
      <c r="Q802" s="60" t="s">
        <v>2359</v>
      </c>
      <c r="R802" s="9" t="str">
        <f t="shared" si="54"/>
        <v>1144</v>
      </c>
      <c r="S802" s="9" t="s">
        <v>3455</v>
      </c>
      <c r="T802" s="1"/>
      <c r="U802" s="1"/>
      <c r="V802" s="1"/>
      <c r="W802" s="9"/>
      <c r="X802" s="9"/>
    </row>
    <row r="803" spans="1:24" x14ac:dyDescent="0.25">
      <c r="A803" s="9" t="s">
        <v>3456</v>
      </c>
      <c r="B803" s="9" t="str">
        <f t="shared" si="53"/>
        <v>20190614</v>
      </c>
      <c r="C803" s="9" t="s">
        <v>872</v>
      </c>
      <c r="D803" s="9" t="s">
        <v>2258</v>
      </c>
      <c r="E803" s="9" t="s">
        <v>23</v>
      </c>
      <c r="F803" s="9" t="s">
        <v>339</v>
      </c>
      <c r="G803" s="9" t="s">
        <v>33</v>
      </c>
      <c r="H803" s="9" t="s">
        <v>26</v>
      </c>
      <c r="I803" s="9">
        <v>138</v>
      </c>
      <c r="J803" s="24">
        <v>60</v>
      </c>
      <c r="K803" s="25" t="str">
        <f>IF(F803="NA","0000",IF(F803="A04","0200",IF(F803="A03","0500",IF(F803="A02","0700",IF(F803="A01","1000",ERROR)))))</f>
        <v>0700</v>
      </c>
      <c r="L803" s="25" t="str">
        <f t="shared" si="55"/>
        <v>060</v>
      </c>
      <c r="M803" s="26">
        <v>0</v>
      </c>
      <c r="N803" s="25">
        <v>22</v>
      </c>
      <c r="O803" s="25">
        <v>2</v>
      </c>
      <c r="P803" s="9" t="s">
        <v>2310</v>
      </c>
      <c r="Q803" s="60" t="s">
        <v>2359</v>
      </c>
      <c r="R803" s="9" t="str">
        <f t="shared" si="54"/>
        <v>1146</v>
      </c>
      <c r="S803" s="9" t="s">
        <v>3457</v>
      </c>
      <c r="T803" s="1"/>
      <c r="U803" s="1"/>
      <c r="V803" s="1"/>
      <c r="W803" s="9"/>
      <c r="X803" s="9"/>
    </row>
    <row r="804" spans="1:24" x14ac:dyDescent="0.25">
      <c r="A804" s="9" t="s">
        <v>3458</v>
      </c>
      <c r="B804" s="9" t="str">
        <f t="shared" si="53"/>
        <v>20190614</v>
      </c>
      <c r="C804" s="9" t="s">
        <v>872</v>
      </c>
      <c r="D804" s="9" t="s">
        <v>2258</v>
      </c>
      <c r="E804" s="9" t="s">
        <v>29</v>
      </c>
      <c r="F804" s="9" t="s">
        <v>339</v>
      </c>
      <c r="G804" s="9" t="s">
        <v>33</v>
      </c>
      <c r="H804" s="9" t="s">
        <v>26</v>
      </c>
      <c r="I804" s="9">
        <v>39</v>
      </c>
      <c r="J804" s="24">
        <v>60</v>
      </c>
      <c r="K804" s="25" t="str">
        <f>IF(F804="NA","0000",IF(F804="A04","0200",IF(F804="A03","0500",IF(F804="A02","0700",IF(F804="A01","1000",ERROR)))))</f>
        <v>0700</v>
      </c>
      <c r="L804" s="25" t="str">
        <f t="shared" si="55"/>
        <v>060</v>
      </c>
      <c r="M804" s="26">
        <v>0</v>
      </c>
      <c r="N804" s="25">
        <v>22</v>
      </c>
      <c r="O804" s="25">
        <v>2</v>
      </c>
      <c r="P804" s="9" t="s">
        <v>2310</v>
      </c>
      <c r="Q804" s="60" t="s">
        <v>2359</v>
      </c>
      <c r="R804" s="9" t="str">
        <f t="shared" si="54"/>
        <v>1148</v>
      </c>
      <c r="S804" s="9" t="s">
        <v>3459</v>
      </c>
      <c r="T804" s="1">
        <f>I804-I801</f>
        <v>35</v>
      </c>
      <c r="U804" s="1">
        <f>I802-I800</f>
        <v>179</v>
      </c>
      <c r="V804" s="1">
        <f>T804/U804</f>
        <v>0.19553072625698323</v>
      </c>
      <c r="W804" s="9"/>
      <c r="X804" s="9"/>
    </row>
    <row r="805" spans="1:24" x14ac:dyDescent="0.25">
      <c r="A805" s="9" t="s">
        <v>3460</v>
      </c>
      <c r="B805" s="9" t="str">
        <f t="shared" si="53"/>
        <v>20190614</v>
      </c>
      <c r="C805" s="9" t="s">
        <v>872</v>
      </c>
      <c r="D805" s="9" t="s">
        <v>2258</v>
      </c>
      <c r="E805" s="9" t="s">
        <v>23</v>
      </c>
      <c r="F805" s="9" t="s">
        <v>24</v>
      </c>
      <c r="G805" s="9" t="s">
        <v>25</v>
      </c>
      <c r="H805" s="9" t="s">
        <v>26</v>
      </c>
      <c r="I805" s="9">
        <v>0</v>
      </c>
      <c r="J805" s="24">
        <v>0</v>
      </c>
      <c r="K805" s="25" t="str">
        <f>IF(F805="NA","0000",IF(F805="A04","0200",IF(F805="A03","0500",IF(F805="A02","0700",IF(F805="A01","1000",ERROR)))))</f>
        <v>0000</v>
      </c>
      <c r="L805" s="25" t="str">
        <f t="shared" si="55"/>
        <v>000</v>
      </c>
      <c r="M805" s="26">
        <v>0</v>
      </c>
      <c r="N805" s="25">
        <v>22</v>
      </c>
      <c r="O805" s="25">
        <v>4</v>
      </c>
      <c r="P805" s="9" t="s">
        <v>2310</v>
      </c>
      <c r="Q805" s="60" t="s">
        <v>2359</v>
      </c>
      <c r="R805" s="9" t="str">
        <f t="shared" si="54"/>
        <v>1160</v>
      </c>
      <c r="S805" s="9" t="s">
        <v>3461</v>
      </c>
      <c r="T805" s="1"/>
      <c r="U805" s="1"/>
      <c r="V805" s="1"/>
      <c r="W805" s="9"/>
      <c r="X805" s="9"/>
    </row>
    <row r="806" spans="1:24" x14ac:dyDescent="0.25">
      <c r="A806" s="9" t="s">
        <v>3462</v>
      </c>
      <c r="B806" s="9" t="str">
        <f t="shared" si="53"/>
        <v>20190614</v>
      </c>
      <c r="C806" s="9" t="s">
        <v>872</v>
      </c>
      <c r="D806" s="9" t="s">
        <v>2258</v>
      </c>
      <c r="E806" s="9" t="s">
        <v>29</v>
      </c>
      <c r="F806" s="9" t="s">
        <v>24</v>
      </c>
      <c r="G806" s="9" t="s">
        <v>25</v>
      </c>
      <c r="H806" s="9" t="s">
        <v>26</v>
      </c>
      <c r="I806" s="9">
        <v>4</v>
      </c>
      <c r="J806" s="24">
        <v>0</v>
      </c>
      <c r="K806" s="25" t="str">
        <f>IF(F806="NA","0000",IF(F806="A04","0200",IF(F806="A03","0500",IF(F806="A02","0700",IF(F806="A01","1000",ERROR)))))</f>
        <v>0000</v>
      </c>
      <c r="L806" s="25" t="str">
        <f t="shared" si="55"/>
        <v>000</v>
      </c>
      <c r="M806" s="26">
        <v>0</v>
      </c>
      <c r="N806" s="25">
        <v>22</v>
      </c>
      <c r="O806" s="25">
        <v>4</v>
      </c>
      <c r="P806" s="9" t="s">
        <v>2310</v>
      </c>
      <c r="Q806" s="60" t="s">
        <v>2359</v>
      </c>
      <c r="R806" s="9" t="str">
        <f t="shared" si="54"/>
        <v>1162</v>
      </c>
      <c r="S806" s="9" t="s">
        <v>3463</v>
      </c>
      <c r="T806" s="1"/>
      <c r="U806" s="1"/>
      <c r="V806" s="1"/>
      <c r="W806" s="9"/>
      <c r="X806" s="9"/>
    </row>
    <row r="807" spans="1:24" x14ac:dyDescent="0.25">
      <c r="A807" s="9" t="s">
        <v>3464</v>
      </c>
      <c r="B807" s="9" t="str">
        <f t="shared" si="53"/>
        <v>20190614</v>
      </c>
      <c r="C807" s="9" t="s">
        <v>872</v>
      </c>
      <c r="D807" s="9" t="s">
        <v>2258</v>
      </c>
      <c r="E807" s="9" t="s">
        <v>23</v>
      </c>
      <c r="F807" s="9" t="s">
        <v>339</v>
      </c>
      <c r="G807" s="9" t="s">
        <v>33</v>
      </c>
      <c r="H807" s="9" t="s">
        <v>26</v>
      </c>
      <c r="I807" s="9">
        <v>218</v>
      </c>
      <c r="J807" s="24">
        <v>60</v>
      </c>
      <c r="K807" s="25" t="str">
        <f>IF(F807="NA","0000",IF(F807="A04","0200",IF(F807="A03","0500",IF(F807="A02","0700",IF(F807="A01","1000",ERROR)))))</f>
        <v>0700</v>
      </c>
      <c r="L807" s="25" t="str">
        <f t="shared" si="55"/>
        <v>060</v>
      </c>
      <c r="M807" s="26">
        <v>0</v>
      </c>
      <c r="N807" s="25">
        <v>22</v>
      </c>
      <c r="O807" s="25">
        <v>4</v>
      </c>
      <c r="P807" s="9" t="s">
        <v>2310</v>
      </c>
      <c r="Q807" s="60" t="s">
        <v>2359</v>
      </c>
      <c r="R807" s="9" t="str">
        <f t="shared" si="54"/>
        <v>1164</v>
      </c>
      <c r="S807" s="9" t="s">
        <v>3465</v>
      </c>
      <c r="T807" s="1"/>
      <c r="U807" s="1"/>
      <c r="V807" s="1"/>
      <c r="W807" s="9"/>
      <c r="X807" s="9"/>
    </row>
    <row r="808" spans="1:24" x14ac:dyDescent="0.25">
      <c r="A808" s="9" t="s">
        <v>3466</v>
      </c>
      <c r="B808" s="9" t="str">
        <f t="shared" si="53"/>
        <v>20190614</v>
      </c>
      <c r="C808" s="9" t="s">
        <v>872</v>
      </c>
      <c r="D808" s="9" t="s">
        <v>2258</v>
      </c>
      <c r="E808" s="9" t="s">
        <v>23</v>
      </c>
      <c r="F808" s="9" t="s">
        <v>339</v>
      </c>
      <c r="G808" s="9" t="s">
        <v>33</v>
      </c>
      <c r="H808" s="9" t="s">
        <v>26</v>
      </c>
      <c r="I808" s="9">
        <v>168</v>
      </c>
      <c r="J808" s="24">
        <v>60</v>
      </c>
      <c r="K808" s="25" t="str">
        <f>IF(F808="NA","0000",IF(F808="A04","0200",IF(F808="A03","0500",IF(F808="A02","0700",IF(F808="A01","1000",ERROR)))))</f>
        <v>0700</v>
      </c>
      <c r="L808" s="25" t="str">
        <f t="shared" si="55"/>
        <v>060</v>
      </c>
      <c r="M808" s="26">
        <v>0</v>
      </c>
      <c r="N808" s="25">
        <v>22</v>
      </c>
      <c r="O808" s="25">
        <v>4</v>
      </c>
      <c r="P808" s="9" t="s">
        <v>2310</v>
      </c>
      <c r="Q808" s="60" t="s">
        <v>2359</v>
      </c>
      <c r="R808" s="9" t="str">
        <f t="shared" si="54"/>
        <v>1166</v>
      </c>
      <c r="S808" s="9" t="s">
        <v>3467</v>
      </c>
      <c r="T808" s="1"/>
      <c r="U808" s="1"/>
      <c r="V808" s="1"/>
      <c r="W808" s="9"/>
      <c r="X808" s="9"/>
    </row>
    <row r="809" spans="1:24" x14ac:dyDescent="0.25">
      <c r="A809" s="9" t="s">
        <v>3468</v>
      </c>
      <c r="B809" s="9" t="str">
        <f t="shared" si="53"/>
        <v>20190614</v>
      </c>
      <c r="C809" s="9" t="s">
        <v>872</v>
      </c>
      <c r="D809" s="9" t="s">
        <v>2258</v>
      </c>
      <c r="E809" s="9" t="s">
        <v>29</v>
      </c>
      <c r="F809" s="9" t="s">
        <v>339</v>
      </c>
      <c r="G809" s="9" t="s">
        <v>33</v>
      </c>
      <c r="H809" s="9" t="s">
        <v>26</v>
      </c>
      <c r="I809" s="9">
        <v>50</v>
      </c>
      <c r="J809" s="24">
        <v>60</v>
      </c>
      <c r="K809" s="25" t="str">
        <f>IF(F809="NA","0000",IF(F809="A04","0200",IF(F809="A03","0500",IF(F809="A02","0700",IF(F809="A01","1000",ERROR)))))</f>
        <v>0700</v>
      </c>
      <c r="L809" s="25" t="str">
        <f t="shared" si="55"/>
        <v>060</v>
      </c>
      <c r="M809" s="26">
        <v>0</v>
      </c>
      <c r="N809" s="25">
        <v>22</v>
      </c>
      <c r="O809" s="25">
        <v>4</v>
      </c>
      <c r="P809" s="9" t="s">
        <v>2310</v>
      </c>
      <c r="Q809" s="60" t="s">
        <v>2359</v>
      </c>
      <c r="R809" s="9" t="str">
        <f t="shared" si="54"/>
        <v>1168</v>
      </c>
      <c r="S809" s="9" t="s">
        <v>3469</v>
      </c>
      <c r="T809" s="1">
        <f>I809-I806</f>
        <v>46</v>
      </c>
      <c r="U809" s="1">
        <f>I807-I805</f>
        <v>218</v>
      </c>
      <c r="V809" s="1">
        <f>T809/U809</f>
        <v>0.21100917431192662</v>
      </c>
      <c r="W809" s="9"/>
      <c r="X809" s="9"/>
    </row>
    <row r="810" spans="1:24" x14ac:dyDescent="0.25">
      <c r="A810" s="9" t="s">
        <v>3470</v>
      </c>
      <c r="B810" s="9" t="str">
        <f t="shared" si="53"/>
        <v>20190614</v>
      </c>
      <c r="C810" s="9" t="s">
        <v>872</v>
      </c>
      <c r="D810" s="9" t="s">
        <v>2258</v>
      </c>
      <c r="E810" s="9" t="s">
        <v>23</v>
      </c>
      <c r="F810" s="9" t="s">
        <v>24</v>
      </c>
      <c r="G810" s="9" t="s">
        <v>25</v>
      </c>
      <c r="H810" s="9" t="s">
        <v>26</v>
      </c>
      <c r="I810" s="9">
        <v>0</v>
      </c>
      <c r="J810" s="24">
        <v>0</v>
      </c>
      <c r="K810" s="25" t="str">
        <f>IF(F810="NA","0000",IF(F810="A04","0200",IF(F810="A03","0500",IF(F810="A02","0700",IF(F810="A01","1000",ERROR)))))</f>
        <v>0000</v>
      </c>
      <c r="L810" s="25" t="str">
        <f t="shared" si="55"/>
        <v>000</v>
      </c>
      <c r="M810" s="26">
        <v>0</v>
      </c>
      <c r="N810" s="25">
        <v>22</v>
      </c>
      <c r="O810" s="25">
        <v>5</v>
      </c>
      <c r="P810" s="9" t="s">
        <v>2310</v>
      </c>
      <c r="Q810" s="60" t="s">
        <v>2359</v>
      </c>
      <c r="R810" s="9" t="str">
        <f t="shared" si="54"/>
        <v>1170</v>
      </c>
      <c r="S810" s="9" t="s">
        <v>3471</v>
      </c>
      <c r="T810" s="1"/>
      <c r="U810" s="1"/>
      <c r="V810" s="1"/>
      <c r="W810" s="9"/>
      <c r="X810" s="9"/>
    </row>
    <row r="811" spans="1:24" x14ac:dyDescent="0.25">
      <c r="A811" s="9" t="s">
        <v>3472</v>
      </c>
      <c r="B811" s="9" t="str">
        <f t="shared" si="53"/>
        <v>20190614</v>
      </c>
      <c r="C811" s="9" t="s">
        <v>872</v>
      </c>
      <c r="D811" s="9" t="s">
        <v>2258</v>
      </c>
      <c r="E811" s="9" t="s">
        <v>29</v>
      </c>
      <c r="F811" s="9" t="s">
        <v>24</v>
      </c>
      <c r="G811" s="9" t="s">
        <v>25</v>
      </c>
      <c r="H811" s="9" t="s">
        <v>26</v>
      </c>
      <c r="I811" s="9">
        <v>1</v>
      </c>
      <c r="J811" s="24">
        <v>0</v>
      </c>
      <c r="K811" s="25" t="str">
        <f>IF(F811="NA","0000",IF(F811="A04","0200",IF(F811="A03","0500",IF(F811="A02","0700",IF(F811="A01","1000",ERROR)))))</f>
        <v>0000</v>
      </c>
      <c r="L811" s="25" t="str">
        <f t="shared" si="55"/>
        <v>000</v>
      </c>
      <c r="M811" s="26">
        <v>0</v>
      </c>
      <c r="N811" s="25">
        <v>22</v>
      </c>
      <c r="O811" s="25">
        <v>5</v>
      </c>
      <c r="P811" s="9" t="s">
        <v>2310</v>
      </c>
      <c r="Q811" s="60" t="s">
        <v>2359</v>
      </c>
      <c r="R811" s="9" t="str">
        <f t="shared" si="54"/>
        <v>1172</v>
      </c>
      <c r="S811" s="9" t="s">
        <v>3473</v>
      </c>
      <c r="T811" s="1"/>
      <c r="U811" s="1"/>
      <c r="V811" s="1"/>
      <c r="W811" s="9"/>
      <c r="X811" s="9"/>
    </row>
    <row r="812" spans="1:24" x14ac:dyDescent="0.25">
      <c r="A812" s="9" t="s">
        <v>3474</v>
      </c>
      <c r="B812" s="9" t="str">
        <f t="shared" si="53"/>
        <v>20190614</v>
      </c>
      <c r="C812" s="9" t="s">
        <v>872</v>
      </c>
      <c r="D812" s="9" t="s">
        <v>2258</v>
      </c>
      <c r="E812" s="9" t="s">
        <v>23</v>
      </c>
      <c r="F812" s="9" t="s">
        <v>339</v>
      </c>
      <c r="G812" s="9" t="s">
        <v>33</v>
      </c>
      <c r="H812" s="9" t="s">
        <v>26</v>
      </c>
      <c r="I812" s="9">
        <v>97</v>
      </c>
      <c r="J812" s="24">
        <v>60</v>
      </c>
      <c r="K812" s="25" t="str">
        <f>IF(F812="NA","0000",IF(F812="A04","0200",IF(F812="A03","0500",IF(F812="A02","0700",IF(F812="A01","1000",ERROR)))))</f>
        <v>0700</v>
      </c>
      <c r="L812" s="25" t="str">
        <f t="shared" si="55"/>
        <v>060</v>
      </c>
      <c r="M812" s="26">
        <v>0</v>
      </c>
      <c r="N812" s="25">
        <v>22</v>
      </c>
      <c r="O812" s="25">
        <v>5</v>
      </c>
      <c r="P812" s="9" t="s">
        <v>2310</v>
      </c>
      <c r="Q812" s="60" t="s">
        <v>2359</v>
      </c>
      <c r="R812" s="9" t="str">
        <f t="shared" si="54"/>
        <v>1174</v>
      </c>
      <c r="S812" s="9" t="s">
        <v>3475</v>
      </c>
      <c r="T812" s="1"/>
      <c r="U812" s="1"/>
      <c r="V812" s="1"/>
      <c r="W812" s="9"/>
      <c r="X812" s="9"/>
    </row>
    <row r="813" spans="1:24" x14ac:dyDescent="0.25">
      <c r="A813" s="9" t="s">
        <v>3476</v>
      </c>
      <c r="B813" s="9" t="str">
        <f t="shared" si="53"/>
        <v>20190614</v>
      </c>
      <c r="C813" s="9" t="s">
        <v>872</v>
      </c>
      <c r="D813" s="9" t="s">
        <v>2258</v>
      </c>
      <c r="E813" s="9" t="s">
        <v>23</v>
      </c>
      <c r="F813" s="9" t="s">
        <v>339</v>
      </c>
      <c r="G813" s="9" t="s">
        <v>33</v>
      </c>
      <c r="H813" s="9" t="s">
        <v>26</v>
      </c>
      <c r="I813" s="9">
        <v>92</v>
      </c>
      <c r="J813" s="24">
        <v>60</v>
      </c>
      <c r="K813" s="25" t="str">
        <f>IF(F813="NA","0000",IF(F813="A04","0200",IF(F813="A03","0500",IF(F813="A02","0700",IF(F813="A01","1000",ERROR)))))</f>
        <v>0700</v>
      </c>
      <c r="L813" s="25" t="str">
        <f t="shared" si="55"/>
        <v>060</v>
      </c>
      <c r="M813" s="26">
        <v>0</v>
      </c>
      <c r="N813" s="25">
        <v>22</v>
      </c>
      <c r="O813" s="25">
        <v>5</v>
      </c>
      <c r="P813" s="9" t="s">
        <v>2310</v>
      </c>
      <c r="Q813" s="60" t="s">
        <v>2359</v>
      </c>
      <c r="R813" s="9" t="str">
        <f t="shared" si="54"/>
        <v>1176</v>
      </c>
      <c r="S813" s="9" t="s">
        <v>3477</v>
      </c>
      <c r="T813" s="1"/>
      <c r="U813" s="1"/>
      <c r="V813" s="1"/>
      <c r="W813" s="9"/>
      <c r="X813" s="9"/>
    </row>
    <row r="814" spans="1:24" x14ac:dyDescent="0.25">
      <c r="A814" s="9" t="s">
        <v>3478</v>
      </c>
      <c r="B814" s="9" t="str">
        <f t="shared" si="53"/>
        <v>20190614</v>
      </c>
      <c r="C814" s="9" t="s">
        <v>872</v>
      </c>
      <c r="D814" s="9" t="s">
        <v>2258</v>
      </c>
      <c r="E814" s="9" t="s">
        <v>29</v>
      </c>
      <c r="F814" s="9" t="s">
        <v>339</v>
      </c>
      <c r="G814" s="9" t="s">
        <v>33</v>
      </c>
      <c r="H814" s="9" t="s">
        <v>26</v>
      </c>
      <c r="I814" s="9">
        <v>32</v>
      </c>
      <c r="J814" s="24">
        <v>60</v>
      </c>
      <c r="K814" s="25" t="str">
        <f>IF(F814="NA","0000",IF(F814="A04","0200",IF(F814="A03","0500",IF(F814="A02","0700",IF(F814="A01","1000",ERROR)))))</f>
        <v>0700</v>
      </c>
      <c r="L814" s="25" t="str">
        <f t="shared" si="55"/>
        <v>060</v>
      </c>
      <c r="M814" s="26">
        <v>0</v>
      </c>
      <c r="N814" s="25">
        <v>22</v>
      </c>
      <c r="O814" s="25">
        <v>5</v>
      </c>
      <c r="P814" s="9" t="s">
        <v>2310</v>
      </c>
      <c r="Q814" s="60" t="s">
        <v>2359</v>
      </c>
      <c r="R814" s="9" t="str">
        <f t="shared" si="54"/>
        <v>1178</v>
      </c>
      <c r="S814" s="9" t="s">
        <v>3479</v>
      </c>
      <c r="T814" s="1">
        <f>I814-I811</f>
        <v>31</v>
      </c>
      <c r="U814" s="1">
        <f>I812-I810</f>
        <v>97</v>
      </c>
      <c r="V814" s="1">
        <f>T814/U814</f>
        <v>0.31958762886597936</v>
      </c>
      <c r="W814" s="9"/>
      <c r="X814" s="9"/>
    </row>
    <row r="815" spans="1:24" x14ac:dyDescent="0.25">
      <c r="A815" s="9" t="s">
        <v>3480</v>
      </c>
      <c r="B815" s="9" t="str">
        <f t="shared" si="53"/>
        <v>20190614</v>
      </c>
      <c r="C815" s="9" t="s">
        <v>872</v>
      </c>
      <c r="D815" s="9" t="s">
        <v>2258</v>
      </c>
      <c r="E815" s="9" t="s">
        <v>23</v>
      </c>
      <c r="F815" s="9" t="s">
        <v>24</v>
      </c>
      <c r="G815" s="9" t="s">
        <v>25</v>
      </c>
      <c r="H815" s="9" t="s">
        <v>26</v>
      </c>
      <c r="I815" s="9">
        <v>0</v>
      </c>
      <c r="J815" s="24">
        <v>0</v>
      </c>
      <c r="K815" s="25" t="str">
        <f>IF(F815="NA","0000",IF(F815="A04","0200",IF(F815="A03","0500",IF(F815="A02","0700",IF(F815="A01","1000",ERROR)))))</f>
        <v>0000</v>
      </c>
      <c r="L815" s="25" t="str">
        <f t="shared" si="55"/>
        <v>000</v>
      </c>
      <c r="M815" s="26">
        <v>0</v>
      </c>
      <c r="N815" s="25">
        <v>22</v>
      </c>
      <c r="O815" s="25">
        <v>6</v>
      </c>
      <c r="P815" s="9" t="s">
        <v>2310</v>
      </c>
      <c r="Q815" s="60" t="s">
        <v>2359</v>
      </c>
      <c r="R815" s="9" t="str">
        <f t="shared" si="54"/>
        <v>1180</v>
      </c>
      <c r="S815" s="9" t="s">
        <v>3481</v>
      </c>
      <c r="T815" s="1"/>
      <c r="U815" s="1"/>
      <c r="V815" s="1"/>
      <c r="W815" s="9"/>
      <c r="X815" s="9"/>
    </row>
    <row r="816" spans="1:24" x14ac:dyDescent="0.25">
      <c r="A816" s="9" t="s">
        <v>3482</v>
      </c>
      <c r="B816" s="9" t="str">
        <f t="shared" si="53"/>
        <v>20190614</v>
      </c>
      <c r="C816" s="9" t="s">
        <v>872</v>
      </c>
      <c r="D816" s="9" t="s">
        <v>2258</v>
      </c>
      <c r="E816" s="9" t="s">
        <v>29</v>
      </c>
      <c r="F816" s="9" t="s">
        <v>24</v>
      </c>
      <c r="G816" s="9" t="s">
        <v>25</v>
      </c>
      <c r="H816" s="9" t="s">
        <v>26</v>
      </c>
      <c r="I816" s="9">
        <v>5</v>
      </c>
      <c r="J816" s="24">
        <v>0</v>
      </c>
      <c r="K816" s="25" t="str">
        <f>IF(F816="NA","0000",IF(F816="A04","0200",IF(F816="A03","0500",IF(F816="A02","0700",IF(F816="A01","1000",ERROR)))))</f>
        <v>0000</v>
      </c>
      <c r="L816" s="25" t="str">
        <f t="shared" si="55"/>
        <v>000</v>
      </c>
      <c r="M816" s="26">
        <v>0</v>
      </c>
      <c r="N816" s="25">
        <v>22</v>
      </c>
      <c r="O816" s="25">
        <v>6</v>
      </c>
      <c r="P816" s="9" t="s">
        <v>2310</v>
      </c>
      <c r="Q816" s="60" t="s">
        <v>2359</v>
      </c>
      <c r="R816" s="9" t="str">
        <f t="shared" si="54"/>
        <v>1182</v>
      </c>
      <c r="S816" s="9" t="s">
        <v>3483</v>
      </c>
      <c r="T816" s="1"/>
      <c r="U816" s="1"/>
      <c r="V816" s="1"/>
      <c r="W816" s="9"/>
      <c r="X816" s="9"/>
    </row>
    <row r="817" spans="1:24" x14ac:dyDescent="0.25">
      <c r="A817" s="9" t="s">
        <v>3484</v>
      </c>
      <c r="B817" s="9" t="str">
        <f t="shared" si="53"/>
        <v>20190614</v>
      </c>
      <c r="C817" s="9" t="s">
        <v>872</v>
      </c>
      <c r="D817" s="9" t="s">
        <v>2258</v>
      </c>
      <c r="E817" s="9" t="s">
        <v>23</v>
      </c>
      <c r="F817" s="9" t="s">
        <v>339</v>
      </c>
      <c r="G817" s="9" t="s">
        <v>33</v>
      </c>
      <c r="H817" s="9" t="s">
        <v>26</v>
      </c>
      <c r="I817" s="9">
        <v>198</v>
      </c>
      <c r="J817" s="24">
        <v>60</v>
      </c>
      <c r="K817" s="25" t="str">
        <f>IF(F817="NA","0000",IF(F817="A04","0200",IF(F817="A03","0500",IF(F817="A02","0700",IF(F817="A01","1000",ERROR)))))</f>
        <v>0700</v>
      </c>
      <c r="L817" s="25" t="str">
        <f t="shared" si="55"/>
        <v>060</v>
      </c>
      <c r="M817" s="26">
        <v>0</v>
      </c>
      <c r="N817" s="25">
        <v>22</v>
      </c>
      <c r="O817" s="25">
        <v>6</v>
      </c>
      <c r="P817" s="9" t="s">
        <v>2310</v>
      </c>
      <c r="Q817" s="60" t="s">
        <v>2359</v>
      </c>
      <c r="R817" s="9" t="str">
        <f t="shared" si="54"/>
        <v>1184</v>
      </c>
      <c r="S817" s="9" t="s">
        <v>3485</v>
      </c>
      <c r="T817" s="1"/>
      <c r="U817" s="1"/>
      <c r="V817" s="1"/>
      <c r="W817" s="9"/>
      <c r="X817" s="9"/>
    </row>
    <row r="818" spans="1:24" x14ac:dyDescent="0.25">
      <c r="A818" s="9" t="s">
        <v>3486</v>
      </c>
      <c r="B818" s="9" t="str">
        <f t="shared" si="53"/>
        <v>20190614</v>
      </c>
      <c r="C818" s="9" t="s">
        <v>872</v>
      </c>
      <c r="D818" s="9" t="s">
        <v>2258</v>
      </c>
      <c r="E818" s="9" t="s">
        <v>23</v>
      </c>
      <c r="F818" s="9" t="s">
        <v>339</v>
      </c>
      <c r="G818" s="9" t="s">
        <v>33</v>
      </c>
      <c r="H818" s="9" t="s">
        <v>26</v>
      </c>
      <c r="I818" s="9">
        <v>163</v>
      </c>
      <c r="J818" s="24">
        <v>60</v>
      </c>
      <c r="K818" s="25" t="str">
        <f>IF(F818="NA","0000",IF(F818="A04","0200",IF(F818="A03","0500",IF(F818="A02","0700",IF(F818="A01","1000",ERROR)))))</f>
        <v>0700</v>
      </c>
      <c r="L818" s="25" t="str">
        <f t="shared" si="55"/>
        <v>060</v>
      </c>
      <c r="M818" s="26">
        <v>0</v>
      </c>
      <c r="N818" s="25">
        <v>22</v>
      </c>
      <c r="O818" s="25">
        <v>6</v>
      </c>
      <c r="P818" s="9" t="s">
        <v>2310</v>
      </c>
      <c r="Q818" s="60" t="s">
        <v>2359</v>
      </c>
      <c r="R818" s="9" t="str">
        <f t="shared" si="54"/>
        <v>1186</v>
      </c>
      <c r="S818" s="9" t="s">
        <v>3487</v>
      </c>
      <c r="T818" s="1"/>
      <c r="U818" s="1"/>
      <c r="V818" s="1"/>
      <c r="W818" s="9"/>
      <c r="X818" s="9"/>
    </row>
    <row r="819" spans="1:24" x14ac:dyDescent="0.25">
      <c r="A819" s="9" t="s">
        <v>3488</v>
      </c>
      <c r="B819" s="9" t="str">
        <f t="shared" si="53"/>
        <v>20190614</v>
      </c>
      <c r="C819" s="9" t="s">
        <v>872</v>
      </c>
      <c r="D819" s="9" t="s">
        <v>2258</v>
      </c>
      <c r="E819" s="9" t="s">
        <v>29</v>
      </c>
      <c r="F819" s="9" t="s">
        <v>339</v>
      </c>
      <c r="G819" s="9" t="s">
        <v>33</v>
      </c>
      <c r="H819" s="9" t="s">
        <v>26</v>
      </c>
      <c r="I819" s="9">
        <v>24</v>
      </c>
      <c r="J819" s="24">
        <v>60</v>
      </c>
      <c r="K819" s="25" t="str">
        <f>IF(F819="NA","0000",IF(F819="A04","0200",IF(F819="A03","0500",IF(F819="A02","0700",IF(F819="A01","1000",ERROR)))))</f>
        <v>0700</v>
      </c>
      <c r="L819" s="25" t="str">
        <f t="shared" si="55"/>
        <v>060</v>
      </c>
      <c r="M819" s="26">
        <v>0</v>
      </c>
      <c r="N819" s="25">
        <v>22</v>
      </c>
      <c r="O819" s="25">
        <v>6</v>
      </c>
      <c r="P819" s="9" t="s">
        <v>2310</v>
      </c>
      <c r="Q819" s="60" t="s">
        <v>2359</v>
      </c>
      <c r="R819" s="9" t="str">
        <f t="shared" si="54"/>
        <v>1188</v>
      </c>
      <c r="S819" s="9" t="s">
        <v>3489</v>
      </c>
      <c r="T819" s="1">
        <f>I819-I816</f>
        <v>19</v>
      </c>
      <c r="U819" s="1">
        <f>I817-I815</f>
        <v>198</v>
      </c>
      <c r="V819" s="1">
        <f>T819/U819</f>
        <v>9.5959595959595953E-2</v>
      </c>
      <c r="W819" s="9"/>
      <c r="X819" s="9"/>
    </row>
    <row r="820" spans="1:24" x14ac:dyDescent="0.25">
      <c r="A820" s="9" t="s">
        <v>3490</v>
      </c>
      <c r="B820" s="9" t="str">
        <f t="shared" si="53"/>
        <v>20190614</v>
      </c>
      <c r="C820" s="9" t="s">
        <v>872</v>
      </c>
      <c r="D820" s="9" t="s">
        <v>2258</v>
      </c>
      <c r="E820" s="9" t="s">
        <v>23</v>
      </c>
      <c r="F820" s="9" t="s">
        <v>24</v>
      </c>
      <c r="G820" s="9" t="s">
        <v>25</v>
      </c>
      <c r="H820" s="9" t="s">
        <v>26</v>
      </c>
      <c r="I820" s="9">
        <v>0</v>
      </c>
      <c r="J820" s="24">
        <v>0</v>
      </c>
      <c r="K820" s="25" t="str">
        <f>IF(F820="NA","0000",IF(F820="A04","0200",IF(F820="A03","0500",IF(F820="A02","0700",IF(F820="A01","1000",ERROR)))))</f>
        <v>0000</v>
      </c>
      <c r="L820" s="25" t="str">
        <f t="shared" si="55"/>
        <v>000</v>
      </c>
      <c r="M820" s="26">
        <v>0</v>
      </c>
      <c r="N820" s="25">
        <v>23</v>
      </c>
      <c r="O820" s="25">
        <v>1</v>
      </c>
      <c r="P820" s="9" t="s">
        <v>2259</v>
      </c>
      <c r="Q820" s="60" t="s">
        <v>2259</v>
      </c>
      <c r="R820" s="9" t="str">
        <f t="shared" si="54"/>
        <v>1189</v>
      </c>
      <c r="S820" s="9" t="s">
        <v>3491</v>
      </c>
      <c r="T820" s="1"/>
      <c r="U820" s="1"/>
      <c r="V820" s="1"/>
      <c r="W820" s="9"/>
      <c r="X820" s="9"/>
    </row>
    <row r="821" spans="1:24" x14ac:dyDescent="0.25">
      <c r="A821" s="9" t="s">
        <v>3492</v>
      </c>
      <c r="B821" s="9" t="str">
        <f t="shared" si="53"/>
        <v>20190614</v>
      </c>
      <c r="C821" s="9" t="s">
        <v>872</v>
      </c>
      <c r="D821" s="9" t="s">
        <v>2258</v>
      </c>
      <c r="E821" s="9" t="s">
        <v>29</v>
      </c>
      <c r="F821" s="9" t="s">
        <v>24</v>
      </c>
      <c r="G821" s="9" t="s">
        <v>25</v>
      </c>
      <c r="H821" s="9" t="s">
        <v>26</v>
      </c>
      <c r="I821" s="9">
        <v>0</v>
      </c>
      <c r="J821" s="24">
        <v>0</v>
      </c>
      <c r="K821" s="25" t="str">
        <f>IF(F821="NA","0000",IF(F821="A04","0200",IF(F821="A03","0500",IF(F821="A02","0700",IF(F821="A01","1000",ERROR)))))</f>
        <v>0000</v>
      </c>
      <c r="L821" s="25" t="str">
        <f t="shared" si="55"/>
        <v>000</v>
      </c>
      <c r="M821" s="26">
        <v>0</v>
      </c>
      <c r="N821" s="25">
        <v>23</v>
      </c>
      <c r="O821" s="25">
        <v>1</v>
      </c>
      <c r="P821" s="9" t="s">
        <v>2259</v>
      </c>
      <c r="Q821" s="60" t="s">
        <v>2259</v>
      </c>
      <c r="R821" s="9" t="str">
        <f t="shared" si="54"/>
        <v>1191</v>
      </c>
      <c r="S821" s="9" t="s">
        <v>3493</v>
      </c>
      <c r="T821" s="1"/>
      <c r="U821" s="1"/>
      <c r="V821" s="1"/>
      <c r="W821" s="9"/>
      <c r="X821" s="9"/>
    </row>
    <row r="822" spans="1:24" x14ac:dyDescent="0.25">
      <c r="A822" s="9" t="s">
        <v>3494</v>
      </c>
      <c r="B822" s="9" t="str">
        <f t="shared" si="53"/>
        <v>20190614</v>
      </c>
      <c r="C822" s="9" t="s">
        <v>872</v>
      </c>
      <c r="D822" s="9" t="s">
        <v>2258</v>
      </c>
      <c r="E822" s="9" t="s">
        <v>23</v>
      </c>
      <c r="F822" s="9" t="s">
        <v>400</v>
      </c>
      <c r="G822" s="9" t="s">
        <v>33</v>
      </c>
      <c r="H822" s="9" t="s">
        <v>26</v>
      </c>
      <c r="I822" s="9">
        <v>154</v>
      </c>
      <c r="J822" s="24">
        <v>60</v>
      </c>
      <c r="K822" s="25" t="str">
        <f>IF(F822="NA","0000",IF(F822="A04","0200",IF(F822="A03","0500",IF(F822="A02","0700",IF(F822="A01","1000",ERROR)))))</f>
        <v>0500</v>
      </c>
      <c r="L822" s="25" t="str">
        <f t="shared" si="55"/>
        <v>060</v>
      </c>
      <c r="M822" s="26">
        <v>0</v>
      </c>
      <c r="N822" s="25">
        <v>23</v>
      </c>
      <c r="O822" s="25">
        <v>1</v>
      </c>
      <c r="P822" s="9" t="s">
        <v>2259</v>
      </c>
      <c r="Q822" s="60" t="s">
        <v>2259</v>
      </c>
      <c r="R822" s="9" t="str">
        <f t="shared" si="54"/>
        <v>1193</v>
      </c>
      <c r="S822" s="9" t="s">
        <v>3495</v>
      </c>
      <c r="T822" s="1"/>
      <c r="U822" s="1"/>
      <c r="V822" s="1"/>
      <c r="W822" s="9"/>
      <c r="X822" s="9"/>
    </row>
    <row r="823" spans="1:24" x14ac:dyDescent="0.25">
      <c r="A823" s="9" t="s">
        <v>3496</v>
      </c>
      <c r="B823" s="9" t="str">
        <f t="shared" si="53"/>
        <v>20190614</v>
      </c>
      <c r="C823" s="9" t="s">
        <v>872</v>
      </c>
      <c r="D823" s="9" t="s">
        <v>2258</v>
      </c>
      <c r="E823" s="9" t="s">
        <v>23</v>
      </c>
      <c r="F823" s="9" t="s">
        <v>400</v>
      </c>
      <c r="G823" s="9" t="s">
        <v>33</v>
      </c>
      <c r="H823" s="9" t="s">
        <v>26</v>
      </c>
      <c r="I823" s="9">
        <v>100</v>
      </c>
      <c r="J823" s="24">
        <v>60</v>
      </c>
      <c r="K823" s="25" t="str">
        <f>IF(F823="NA","0000",IF(F823="A04","0200",IF(F823="A03","0500",IF(F823="A02","0700",IF(F823="A01","1000",ERROR)))))</f>
        <v>0500</v>
      </c>
      <c r="L823" s="25" t="str">
        <f t="shared" si="55"/>
        <v>060</v>
      </c>
      <c r="M823" s="26">
        <v>0</v>
      </c>
      <c r="N823" s="25">
        <v>23</v>
      </c>
      <c r="O823" s="25">
        <v>1</v>
      </c>
      <c r="P823" s="9" t="s">
        <v>2259</v>
      </c>
      <c r="Q823" s="60" t="s">
        <v>2259</v>
      </c>
      <c r="R823" s="9" t="str">
        <f t="shared" si="54"/>
        <v>1195</v>
      </c>
      <c r="S823" s="9" t="s">
        <v>3497</v>
      </c>
      <c r="T823" s="1"/>
      <c r="U823" s="1"/>
      <c r="V823" s="1"/>
      <c r="W823" s="9"/>
      <c r="X823" s="9"/>
    </row>
    <row r="824" spans="1:24" x14ac:dyDescent="0.25">
      <c r="A824" s="9" t="s">
        <v>3498</v>
      </c>
      <c r="B824" s="9" t="str">
        <f t="shared" si="53"/>
        <v>20190614</v>
      </c>
      <c r="C824" s="9" t="s">
        <v>872</v>
      </c>
      <c r="D824" s="9" t="s">
        <v>2258</v>
      </c>
      <c r="E824" s="9" t="s">
        <v>29</v>
      </c>
      <c r="F824" s="9" t="s">
        <v>400</v>
      </c>
      <c r="G824" s="9" t="s">
        <v>33</v>
      </c>
      <c r="H824" s="9" t="s">
        <v>26</v>
      </c>
      <c r="I824" s="9">
        <v>37</v>
      </c>
      <c r="J824" s="24">
        <v>60</v>
      </c>
      <c r="K824" s="25" t="str">
        <f>IF(F824="NA","0000",IF(F824="A04","0200",IF(F824="A03","0500",IF(F824="A02","0700",IF(F824="A01","1000",ERROR)))))</f>
        <v>0500</v>
      </c>
      <c r="L824" s="25" t="str">
        <f t="shared" si="55"/>
        <v>060</v>
      </c>
      <c r="M824" s="26">
        <v>0</v>
      </c>
      <c r="N824" s="25">
        <v>23</v>
      </c>
      <c r="O824" s="25">
        <v>1</v>
      </c>
      <c r="P824" s="9" t="s">
        <v>2259</v>
      </c>
      <c r="Q824" s="60" t="s">
        <v>2259</v>
      </c>
      <c r="R824" s="9" t="str">
        <f t="shared" si="54"/>
        <v>1197</v>
      </c>
      <c r="S824" s="9" t="s">
        <v>3499</v>
      </c>
      <c r="T824" s="1">
        <f>I824-I821</f>
        <v>37</v>
      </c>
      <c r="U824" s="1">
        <f>I822-I820</f>
        <v>154</v>
      </c>
      <c r="V824" s="1">
        <f>T824/U824</f>
        <v>0.24025974025974026</v>
      </c>
      <c r="W824" s="9"/>
      <c r="X824" s="9"/>
    </row>
    <row r="825" spans="1:24" x14ac:dyDescent="0.25">
      <c r="A825" s="9" t="s">
        <v>3500</v>
      </c>
      <c r="B825" s="9" t="str">
        <f t="shared" si="53"/>
        <v>20190614</v>
      </c>
      <c r="C825" s="9" t="s">
        <v>872</v>
      </c>
      <c r="D825" s="9" t="s">
        <v>2258</v>
      </c>
      <c r="E825" s="9" t="s">
        <v>23</v>
      </c>
      <c r="F825" s="9" t="s">
        <v>24</v>
      </c>
      <c r="G825" s="9" t="s">
        <v>25</v>
      </c>
      <c r="H825" s="9" t="s">
        <v>26</v>
      </c>
      <c r="I825" s="9">
        <v>0</v>
      </c>
      <c r="J825" s="24">
        <v>0</v>
      </c>
      <c r="K825" s="25" t="str">
        <f>IF(F825="NA","0000",IF(F825="A04","0200",IF(F825="A03","0500",IF(F825="A02","0700",IF(F825="A01","1000",ERROR)))))</f>
        <v>0000</v>
      </c>
      <c r="L825" s="25" t="str">
        <f t="shared" si="55"/>
        <v>000</v>
      </c>
      <c r="M825" s="26">
        <v>0</v>
      </c>
      <c r="N825" s="25">
        <v>23</v>
      </c>
      <c r="O825" s="25">
        <v>2</v>
      </c>
      <c r="P825" s="9" t="s">
        <v>2259</v>
      </c>
      <c r="Q825" s="60" t="s">
        <v>2259</v>
      </c>
      <c r="R825" s="9" t="str">
        <f t="shared" si="54"/>
        <v>1199</v>
      </c>
      <c r="S825" s="9" t="s">
        <v>3501</v>
      </c>
      <c r="T825" s="1"/>
      <c r="U825" s="1"/>
      <c r="V825" s="1"/>
      <c r="W825" s="9"/>
      <c r="X825" s="9"/>
    </row>
    <row r="826" spans="1:24" x14ac:dyDescent="0.25">
      <c r="A826" s="9" t="s">
        <v>3502</v>
      </c>
      <c r="B826" s="9" t="str">
        <f t="shared" si="53"/>
        <v>20190614</v>
      </c>
      <c r="C826" s="9" t="s">
        <v>872</v>
      </c>
      <c r="D826" s="9" t="s">
        <v>2258</v>
      </c>
      <c r="E826" s="9" t="s">
        <v>29</v>
      </c>
      <c r="F826" s="9" t="s">
        <v>24</v>
      </c>
      <c r="G826" s="9" t="s">
        <v>25</v>
      </c>
      <c r="H826" s="9" t="s">
        <v>26</v>
      </c>
      <c r="I826" s="9">
        <v>0</v>
      </c>
      <c r="J826" s="24">
        <v>0</v>
      </c>
      <c r="K826" s="25" t="str">
        <f>IF(F826="NA","0000",IF(F826="A04","0200",IF(F826="A03","0500",IF(F826="A02","0700",IF(F826="A01","1000",ERROR)))))</f>
        <v>0000</v>
      </c>
      <c r="L826" s="25" t="str">
        <f t="shared" si="55"/>
        <v>000</v>
      </c>
      <c r="M826" s="26">
        <v>0</v>
      </c>
      <c r="N826" s="25">
        <v>23</v>
      </c>
      <c r="O826" s="25">
        <v>2</v>
      </c>
      <c r="P826" s="9" t="s">
        <v>2259</v>
      </c>
      <c r="Q826" s="60" t="s">
        <v>2259</v>
      </c>
      <c r="R826" s="9" t="str">
        <f t="shared" si="54"/>
        <v>1201</v>
      </c>
      <c r="S826" s="9" t="s">
        <v>3503</v>
      </c>
      <c r="T826" s="1"/>
      <c r="U826" s="1"/>
      <c r="V826" s="1"/>
      <c r="W826" s="9"/>
      <c r="X826" s="9"/>
    </row>
    <row r="827" spans="1:24" x14ac:dyDescent="0.25">
      <c r="A827" s="9" t="s">
        <v>3504</v>
      </c>
      <c r="B827" s="9" t="str">
        <f t="shared" si="53"/>
        <v>20190614</v>
      </c>
      <c r="C827" s="9" t="s">
        <v>872</v>
      </c>
      <c r="D827" s="9" t="s">
        <v>2258</v>
      </c>
      <c r="E827" s="9" t="s">
        <v>23</v>
      </c>
      <c r="F827" s="9" t="s">
        <v>400</v>
      </c>
      <c r="G827" s="9" t="s">
        <v>33</v>
      </c>
      <c r="H827" s="9" t="s">
        <v>26</v>
      </c>
      <c r="I827" s="9">
        <v>268</v>
      </c>
      <c r="J827" s="24">
        <v>60</v>
      </c>
      <c r="K827" s="25" t="str">
        <f>IF(F827="NA","0000",IF(F827="A04","0200",IF(F827="A03","0500",IF(F827="A02","0700",IF(F827="A01","1000",ERROR)))))</f>
        <v>0500</v>
      </c>
      <c r="L827" s="25" t="str">
        <f t="shared" si="55"/>
        <v>060</v>
      </c>
      <c r="M827" s="26">
        <v>0</v>
      </c>
      <c r="N827" s="25">
        <v>23</v>
      </c>
      <c r="O827" s="25">
        <v>2</v>
      </c>
      <c r="P827" s="9" t="s">
        <v>2259</v>
      </c>
      <c r="Q827" s="60" t="s">
        <v>2259</v>
      </c>
      <c r="R827" s="9" t="str">
        <f t="shared" si="54"/>
        <v>1203</v>
      </c>
      <c r="S827" s="9" t="s">
        <v>3505</v>
      </c>
      <c r="T827" s="1"/>
      <c r="U827" s="1"/>
      <c r="V827" s="1"/>
      <c r="W827" s="9"/>
      <c r="X827" s="9"/>
    </row>
    <row r="828" spans="1:24" x14ac:dyDescent="0.25">
      <c r="A828" s="9" t="s">
        <v>3506</v>
      </c>
      <c r="B828" s="9" t="str">
        <f t="shared" si="53"/>
        <v>20190614</v>
      </c>
      <c r="C828" s="9" t="s">
        <v>872</v>
      </c>
      <c r="D828" s="9" t="s">
        <v>2258</v>
      </c>
      <c r="E828" s="9" t="s">
        <v>23</v>
      </c>
      <c r="F828" s="9" t="s">
        <v>400</v>
      </c>
      <c r="G828" s="9" t="s">
        <v>33</v>
      </c>
      <c r="H828" s="9" t="s">
        <v>26</v>
      </c>
      <c r="I828" s="9">
        <v>110</v>
      </c>
      <c r="J828" s="24">
        <v>60</v>
      </c>
      <c r="K828" s="25" t="str">
        <f>IF(F828="NA","0000",IF(F828="A04","0200",IF(F828="A03","0500",IF(F828="A02","0700",IF(F828="A01","1000",ERROR)))))</f>
        <v>0500</v>
      </c>
      <c r="L828" s="25" t="str">
        <f t="shared" si="55"/>
        <v>060</v>
      </c>
      <c r="M828" s="26">
        <v>0</v>
      </c>
      <c r="N828" s="25">
        <v>23</v>
      </c>
      <c r="O828" s="25">
        <v>2</v>
      </c>
      <c r="P828" s="9" t="s">
        <v>2259</v>
      </c>
      <c r="Q828" s="60" t="s">
        <v>2259</v>
      </c>
      <c r="R828" s="9" t="str">
        <f t="shared" si="54"/>
        <v>1205</v>
      </c>
      <c r="S828" s="9" t="s">
        <v>3507</v>
      </c>
      <c r="T828" s="1"/>
      <c r="U828" s="1"/>
      <c r="V828" s="1"/>
      <c r="W828" s="9"/>
      <c r="X828" s="9"/>
    </row>
    <row r="829" spans="1:24" x14ac:dyDescent="0.25">
      <c r="A829" s="9" t="s">
        <v>3508</v>
      </c>
      <c r="B829" s="9" t="str">
        <f t="shared" si="53"/>
        <v>20190614</v>
      </c>
      <c r="C829" s="9" t="s">
        <v>872</v>
      </c>
      <c r="D829" s="9" t="s">
        <v>2258</v>
      </c>
      <c r="E829" s="9" t="s">
        <v>29</v>
      </c>
      <c r="F829" s="9" t="s">
        <v>400</v>
      </c>
      <c r="G829" s="9" t="s">
        <v>33</v>
      </c>
      <c r="H829" s="9" t="s">
        <v>26</v>
      </c>
      <c r="I829" s="9">
        <v>66</v>
      </c>
      <c r="J829" s="24">
        <v>60</v>
      </c>
      <c r="K829" s="25" t="str">
        <f>IF(F829="NA","0000",IF(F829="A04","0200",IF(F829="A03","0500",IF(F829="A02","0700",IF(F829="A01","1000",ERROR)))))</f>
        <v>0500</v>
      </c>
      <c r="L829" s="25" t="str">
        <f t="shared" si="55"/>
        <v>060</v>
      </c>
      <c r="M829" s="26">
        <v>0</v>
      </c>
      <c r="N829" s="25">
        <v>23</v>
      </c>
      <c r="O829" s="25">
        <v>2</v>
      </c>
      <c r="P829" s="9" t="s">
        <v>2259</v>
      </c>
      <c r="Q829" s="60" t="s">
        <v>2259</v>
      </c>
      <c r="R829" s="9" t="str">
        <f t="shared" si="54"/>
        <v>1207</v>
      </c>
      <c r="S829" s="9" t="s">
        <v>3509</v>
      </c>
      <c r="T829" s="1">
        <f>I829-I826</f>
        <v>66</v>
      </c>
      <c r="U829" s="1">
        <f>I827-I825</f>
        <v>268</v>
      </c>
      <c r="V829" s="1">
        <f>T829/U829</f>
        <v>0.2462686567164179</v>
      </c>
      <c r="W829" s="9"/>
      <c r="X829" s="9"/>
    </row>
    <row r="830" spans="1:24" x14ac:dyDescent="0.25">
      <c r="A830" s="9" t="s">
        <v>3510</v>
      </c>
      <c r="B830" s="9" t="str">
        <f t="shared" si="53"/>
        <v>20190614</v>
      </c>
      <c r="C830" s="9" t="s">
        <v>872</v>
      </c>
      <c r="D830" s="9" t="s">
        <v>2258</v>
      </c>
      <c r="E830" s="9" t="s">
        <v>23</v>
      </c>
      <c r="F830" s="9" t="s">
        <v>24</v>
      </c>
      <c r="G830" s="9" t="s">
        <v>25</v>
      </c>
      <c r="H830" s="9" t="s">
        <v>26</v>
      </c>
      <c r="I830" s="9">
        <v>0</v>
      </c>
      <c r="J830" s="24">
        <v>0</v>
      </c>
      <c r="K830" s="25" t="str">
        <f>IF(F830="NA","0000",IF(F830="A04","0200",IF(F830="A03","0500",IF(F830="A02","0700",IF(F830="A01","1000",ERROR)))))</f>
        <v>0000</v>
      </c>
      <c r="L830" s="25" t="str">
        <f t="shared" si="55"/>
        <v>000</v>
      </c>
      <c r="M830" s="26">
        <v>0</v>
      </c>
      <c r="N830" s="25">
        <v>23</v>
      </c>
      <c r="O830" s="25">
        <v>3</v>
      </c>
      <c r="P830" s="9" t="s">
        <v>2259</v>
      </c>
      <c r="Q830" s="60" t="s">
        <v>2259</v>
      </c>
      <c r="R830" s="9" t="str">
        <f t="shared" si="54"/>
        <v>1209</v>
      </c>
      <c r="S830" s="9" t="s">
        <v>3511</v>
      </c>
      <c r="T830" s="1"/>
      <c r="U830" s="1"/>
      <c r="V830" s="1"/>
      <c r="W830" s="9"/>
      <c r="X830" s="9"/>
    </row>
    <row r="831" spans="1:24" x14ac:dyDescent="0.25">
      <c r="A831" s="9" t="s">
        <v>3512</v>
      </c>
      <c r="B831" s="9" t="str">
        <f t="shared" si="53"/>
        <v>20190614</v>
      </c>
      <c r="C831" s="9" t="s">
        <v>872</v>
      </c>
      <c r="D831" s="9" t="s">
        <v>2258</v>
      </c>
      <c r="E831" s="9" t="s">
        <v>29</v>
      </c>
      <c r="F831" s="9" t="s">
        <v>24</v>
      </c>
      <c r="G831" s="9" t="s">
        <v>25</v>
      </c>
      <c r="H831" s="9" t="s">
        <v>26</v>
      </c>
      <c r="I831" s="9">
        <v>0</v>
      </c>
      <c r="J831" s="24">
        <v>0</v>
      </c>
      <c r="K831" s="25" t="str">
        <f>IF(F831="NA","0000",IF(F831="A04","0200",IF(F831="A03","0500",IF(F831="A02","0700",IF(F831="A01","1000",ERROR)))))</f>
        <v>0000</v>
      </c>
      <c r="L831" s="25" t="str">
        <f t="shared" si="55"/>
        <v>000</v>
      </c>
      <c r="M831" s="26">
        <v>0</v>
      </c>
      <c r="N831" s="25">
        <v>23</v>
      </c>
      <c r="O831" s="25">
        <v>3</v>
      </c>
      <c r="P831" s="9" t="s">
        <v>2259</v>
      </c>
      <c r="Q831" s="60" t="s">
        <v>2259</v>
      </c>
      <c r="R831" s="9" t="str">
        <f t="shared" si="54"/>
        <v>1211</v>
      </c>
      <c r="S831" s="9" t="s">
        <v>3513</v>
      </c>
      <c r="T831" s="1"/>
      <c r="U831" s="1"/>
      <c r="V831" s="1"/>
      <c r="W831" s="9"/>
      <c r="X831" s="9"/>
    </row>
    <row r="832" spans="1:24" x14ac:dyDescent="0.25">
      <c r="A832" s="9" t="s">
        <v>3514</v>
      </c>
      <c r="B832" s="9" t="str">
        <f t="shared" si="53"/>
        <v>20190614</v>
      </c>
      <c r="C832" s="9" t="s">
        <v>872</v>
      </c>
      <c r="D832" s="9" t="s">
        <v>2258</v>
      </c>
      <c r="E832" s="9" t="s">
        <v>23</v>
      </c>
      <c r="F832" s="9" t="s">
        <v>400</v>
      </c>
      <c r="G832" s="9" t="s">
        <v>33</v>
      </c>
      <c r="H832" s="9" t="s">
        <v>26</v>
      </c>
      <c r="I832" s="9">
        <v>213</v>
      </c>
      <c r="J832" s="24">
        <v>60</v>
      </c>
      <c r="K832" s="25" t="str">
        <f>IF(F832="NA","0000",IF(F832="A04","0200",IF(F832="A03","0500",IF(F832="A02","0700",IF(F832="A01","1000",ERROR)))))</f>
        <v>0500</v>
      </c>
      <c r="L832" s="25" t="str">
        <f t="shared" si="55"/>
        <v>060</v>
      </c>
      <c r="M832" s="26">
        <v>0</v>
      </c>
      <c r="N832" s="25">
        <v>23</v>
      </c>
      <c r="O832" s="25">
        <v>3</v>
      </c>
      <c r="P832" s="9" t="s">
        <v>2259</v>
      </c>
      <c r="Q832" s="60" t="s">
        <v>2259</v>
      </c>
      <c r="R832" s="9" t="str">
        <f t="shared" si="54"/>
        <v>1213</v>
      </c>
      <c r="S832" s="9" t="s">
        <v>3515</v>
      </c>
      <c r="T832" s="1"/>
      <c r="U832" s="1"/>
      <c r="V832" s="1"/>
      <c r="W832" s="9"/>
      <c r="X832" s="9"/>
    </row>
    <row r="833" spans="1:24" x14ac:dyDescent="0.25">
      <c r="A833" s="9" t="s">
        <v>3516</v>
      </c>
      <c r="B833" s="9" t="str">
        <f t="shared" si="53"/>
        <v>20190614</v>
      </c>
      <c r="C833" s="9" t="s">
        <v>872</v>
      </c>
      <c r="D833" s="9" t="s">
        <v>2258</v>
      </c>
      <c r="E833" s="9" t="s">
        <v>23</v>
      </c>
      <c r="F833" s="9" t="s">
        <v>400</v>
      </c>
      <c r="G833" s="9" t="s">
        <v>33</v>
      </c>
      <c r="H833" s="9" t="s">
        <v>26</v>
      </c>
      <c r="I833" s="9">
        <v>133</v>
      </c>
      <c r="J833" s="24">
        <v>60</v>
      </c>
      <c r="K833" s="25" t="str">
        <f>IF(F833="NA","0000",IF(F833="A04","0200",IF(F833="A03","0500",IF(F833="A02","0700",IF(F833="A01","1000",ERROR)))))</f>
        <v>0500</v>
      </c>
      <c r="L833" s="25" t="str">
        <f t="shared" si="55"/>
        <v>060</v>
      </c>
      <c r="M833" s="26">
        <v>0</v>
      </c>
      <c r="N833" s="25">
        <v>23</v>
      </c>
      <c r="O833" s="25">
        <v>3</v>
      </c>
      <c r="P833" s="9" t="s">
        <v>2259</v>
      </c>
      <c r="Q833" s="60" t="s">
        <v>2259</v>
      </c>
      <c r="R833" s="9" t="str">
        <f t="shared" si="54"/>
        <v>1215</v>
      </c>
      <c r="S833" s="9" t="s">
        <v>3517</v>
      </c>
      <c r="T833" s="1"/>
      <c r="U833" s="1"/>
      <c r="V833" s="1"/>
      <c r="W833" s="9"/>
      <c r="X833" s="9"/>
    </row>
    <row r="834" spans="1:24" x14ac:dyDescent="0.25">
      <c r="A834" s="9" t="s">
        <v>3518</v>
      </c>
      <c r="B834" s="9" t="str">
        <f t="shared" si="53"/>
        <v>20190614</v>
      </c>
      <c r="C834" s="9" t="s">
        <v>872</v>
      </c>
      <c r="D834" s="9" t="s">
        <v>2258</v>
      </c>
      <c r="E834" s="9" t="s">
        <v>29</v>
      </c>
      <c r="F834" s="9" t="s">
        <v>400</v>
      </c>
      <c r="G834" s="9" t="s">
        <v>33</v>
      </c>
      <c r="H834" s="9" t="s">
        <v>26</v>
      </c>
      <c r="I834" s="9">
        <v>30</v>
      </c>
      <c r="J834" s="24">
        <v>60</v>
      </c>
      <c r="K834" s="25" t="str">
        <f>IF(F834="NA","0000",IF(F834="A04","0200",IF(F834="A03","0500",IF(F834="A02","0700",IF(F834="A01","1000",ERROR)))))</f>
        <v>0500</v>
      </c>
      <c r="L834" s="25" t="str">
        <f t="shared" si="55"/>
        <v>060</v>
      </c>
      <c r="M834" s="26">
        <v>0</v>
      </c>
      <c r="N834" s="25">
        <v>23</v>
      </c>
      <c r="O834" s="25">
        <v>3</v>
      </c>
      <c r="P834" s="9" t="s">
        <v>2259</v>
      </c>
      <c r="Q834" s="60" t="s">
        <v>2259</v>
      </c>
      <c r="R834" s="9" t="str">
        <f t="shared" si="54"/>
        <v>1217</v>
      </c>
      <c r="S834" s="9" t="s">
        <v>3519</v>
      </c>
      <c r="T834" s="1">
        <f>I834-I831</f>
        <v>30</v>
      </c>
      <c r="U834" s="1">
        <f>I832-I830</f>
        <v>213</v>
      </c>
      <c r="V834" s="1">
        <f>T834/U834</f>
        <v>0.14084507042253522</v>
      </c>
      <c r="W834" s="9"/>
      <c r="X834" s="9"/>
    </row>
    <row r="835" spans="1:24" x14ac:dyDescent="0.25">
      <c r="A835" s="9" t="s">
        <v>3520</v>
      </c>
      <c r="B835" s="9" t="str">
        <f t="shared" ref="B835:B898" si="56">LEFT(A835,8)</f>
        <v>20190614</v>
      </c>
      <c r="C835" s="9" t="s">
        <v>872</v>
      </c>
      <c r="D835" s="9" t="s">
        <v>2258</v>
      </c>
      <c r="E835" s="9" t="s">
        <v>23</v>
      </c>
      <c r="F835" s="9" t="s">
        <v>24</v>
      </c>
      <c r="G835" s="9" t="s">
        <v>25</v>
      </c>
      <c r="H835" s="9" t="s">
        <v>26</v>
      </c>
      <c r="I835" s="9">
        <v>0</v>
      </c>
      <c r="J835" s="24">
        <v>0</v>
      </c>
      <c r="K835" s="25" t="str">
        <f>IF(F835="NA","0000",IF(F835="A04","0200",IF(F835="A03","0500",IF(F835="A02","0700",IF(F835="A01","1000",ERROR)))))</f>
        <v>0000</v>
      </c>
      <c r="L835" s="25" t="str">
        <f t="shared" si="55"/>
        <v>000</v>
      </c>
      <c r="M835" s="26">
        <v>0</v>
      </c>
      <c r="N835" s="25">
        <v>23</v>
      </c>
      <c r="O835" s="25">
        <v>4</v>
      </c>
      <c r="P835" s="9" t="s">
        <v>2259</v>
      </c>
      <c r="Q835" s="60" t="s">
        <v>2259</v>
      </c>
      <c r="R835" s="9" t="str">
        <f t="shared" si="54"/>
        <v>1229</v>
      </c>
      <c r="S835" s="9" t="s">
        <v>3521</v>
      </c>
      <c r="T835" s="1"/>
      <c r="U835" s="1"/>
      <c r="V835" s="1"/>
      <c r="W835" s="9"/>
      <c r="X835" s="9"/>
    </row>
    <row r="836" spans="1:24" x14ac:dyDescent="0.25">
      <c r="A836" s="9" t="s">
        <v>3522</v>
      </c>
      <c r="B836" s="9" t="str">
        <f t="shared" si="56"/>
        <v>20190614</v>
      </c>
      <c r="C836" s="9" t="s">
        <v>872</v>
      </c>
      <c r="D836" s="9" t="s">
        <v>2258</v>
      </c>
      <c r="E836" s="9" t="s">
        <v>29</v>
      </c>
      <c r="F836" s="9" t="s">
        <v>24</v>
      </c>
      <c r="G836" s="9" t="s">
        <v>25</v>
      </c>
      <c r="H836" s="9" t="s">
        <v>26</v>
      </c>
      <c r="I836" s="9">
        <v>1</v>
      </c>
      <c r="J836" s="24">
        <v>0</v>
      </c>
      <c r="K836" s="25" t="str">
        <f>IF(F836="NA","0000",IF(F836="A04","0200",IF(F836="A03","0500",IF(F836="A02","0700",IF(F836="A01","1000",ERROR)))))</f>
        <v>0000</v>
      </c>
      <c r="L836" s="25" t="str">
        <f t="shared" si="55"/>
        <v>000</v>
      </c>
      <c r="M836" s="26">
        <v>0</v>
      </c>
      <c r="N836" s="25">
        <v>23</v>
      </c>
      <c r="O836" s="25">
        <v>4</v>
      </c>
      <c r="P836" s="9" t="s">
        <v>2259</v>
      </c>
      <c r="Q836" s="60" t="s">
        <v>2259</v>
      </c>
      <c r="R836" s="9" t="str">
        <f t="shared" si="54"/>
        <v>1231</v>
      </c>
      <c r="S836" s="9" t="s">
        <v>3523</v>
      </c>
      <c r="T836" s="1"/>
      <c r="U836" s="1"/>
      <c r="V836" s="1"/>
      <c r="W836" s="9"/>
      <c r="X836" s="9"/>
    </row>
    <row r="837" spans="1:24" x14ac:dyDescent="0.25">
      <c r="A837" s="9" t="s">
        <v>3524</v>
      </c>
      <c r="B837" s="9" t="str">
        <f t="shared" si="56"/>
        <v>20190614</v>
      </c>
      <c r="C837" s="9" t="s">
        <v>872</v>
      </c>
      <c r="D837" s="9" t="s">
        <v>2258</v>
      </c>
      <c r="E837" s="9" t="s">
        <v>23</v>
      </c>
      <c r="F837" s="9" t="s">
        <v>400</v>
      </c>
      <c r="G837" s="9" t="s">
        <v>33</v>
      </c>
      <c r="H837" s="9" t="s">
        <v>26</v>
      </c>
      <c r="I837" s="9">
        <v>280</v>
      </c>
      <c r="J837" s="24">
        <v>60</v>
      </c>
      <c r="K837" s="25" t="str">
        <f>IF(F837="NA","0000",IF(F837="A04","0200",IF(F837="A03","0500",IF(F837="A02","0700",IF(F837="A01","1000",ERROR)))))</f>
        <v>0500</v>
      </c>
      <c r="L837" s="25" t="str">
        <f t="shared" si="55"/>
        <v>060</v>
      </c>
      <c r="M837" s="26">
        <v>0</v>
      </c>
      <c r="N837" s="25">
        <v>23</v>
      </c>
      <c r="O837" s="25">
        <v>4</v>
      </c>
      <c r="P837" s="9" t="s">
        <v>2259</v>
      </c>
      <c r="Q837" s="60" t="s">
        <v>2259</v>
      </c>
      <c r="R837" s="9" t="str">
        <f t="shared" si="54"/>
        <v>1233</v>
      </c>
      <c r="S837" s="9" t="s">
        <v>3525</v>
      </c>
      <c r="T837" s="1"/>
      <c r="U837" s="1"/>
      <c r="V837" s="1"/>
      <c r="W837" s="9"/>
      <c r="X837" s="9"/>
    </row>
    <row r="838" spans="1:24" x14ac:dyDescent="0.25">
      <c r="A838" s="9" t="s">
        <v>3526</v>
      </c>
      <c r="B838" s="9" t="str">
        <f t="shared" si="56"/>
        <v>20190614</v>
      </c>
      <c r="C838" s="9" t="s">
        <v>872</v>
      </c>
      <c r="D838" s="9" t="s">
        <v>2258</v>
      </c>
      <c r="E838" s="9" t="s">
        <v>23</v>
      </c>
      <c r="F838" s="9" t="s">
        <v>400</v>
      </c>
      <c r="G838" s="9" t="s">
        <v>33</v>
      </c>
      <c r="H838" s="9" t="s">
        <v>26</v>
      </c>
      <c r="I838" s="9">
        <v>162</v>
      </c>
      <c r="J838" s="24">
        <v>60</v>
      </c>
      <c r="K838" s="25" t="str">
        <f>IF(F838="NA","0000",IF(F838="A04","0200",IF(F838="A03","0500",IF(F838="A02","0700",IF(F838="A01","1000",ERROR)))))</f>
        <v>0500</v>
      </c>
      <c r="L838" s="25" t="str">
        <f t="shared" si="55"/>
        <v>060</v>
      </c>
      <c r="M838" s="26">
        <v>0</v>
      </c>
      <c r="N838" s="25">
        <v>23</v>
      </c>
      <c r="O838" s="25">
        <v>4</v>
      </c>
      <c r="P838" s="9" t="s">
        <v>2259</v>
      </c>
      <c r="Q838" s="60" t="s">
        <v>2259</v>
      </c>
      <c r="R838" s="9" t="str">
        <f t="shared" si="54"/>
        <v>1235</v>
      </c>
      <c r="S838" s="9" t="s">
        <v>3527</v>
      </c>
      <c r="T838" s="1"/>
      <c r="U838" s="1"/>
      <c r="V838" s="1"/>
      <c r="W838" s="9"/>
      <c r="X838" s="9"/>
    </row>
    <row r="839" spans="1:24" x14ac:dyDescent="0.25">
      <c r="A839" s="9" t="s">
        <v>3528</v>
      </c>
      <c r="B839" s="9" t="str">
        <f t="shared" si="56"/>
        <v>20190614</v>
      </c>
      <c r="C839" s="9" t="s">
        <v>872</v>
      </c>
      <c r="D839" s="9" t="s">
        <v>2258</v>
      </c>
      <c r="E839" s="9" t="s">
        <v>29</v>
      </c>
      <c r="F839" s="9" t="s">
        <v>400</v>
      </c>
      <c r="G839" s="9" t="s">
        <v>33</v>
      </c>
      <c r="H839" s="9" t="s">
        <v>26</v>
      </c>
      <c r="I839" s="9">
        <v>112</v>
      </c>
      <c r="J839" s="24">
        <v>60</v>
      </c>
      <c r="K839" s="25" t="str">
        <f>IF(F839="NA","0000",IF(F839="A04","0200",IF(F839="A03","0500",IF(F839="A02","0700",IF(F839="A01","1000",ERROR)))))</f>
        <v>0500</v>
      </c>
      <c r="L839" s="25" t="str">
        <f t="shared" si="55"/>
        <v>060</v>
      </c>
      <c r="M839" s="26">
        <v>0</v>
      </c>
      <c r="N839" s="25">
        <v>23</v>
      </c>
      <c r="O839" s="25">
        <v>4</v>
      </c>
      <c r="P839" s="9" t="s">
        <v>2259</v>
      </c>
      <c r="Q839" s="60" t="s">
        <v>2259</v>
      </c>
      <c r="R839" s="9" t="str">
        <f t="shared" si="54"/>
        <v>1237</v>
      </c>
      <c r="S839" s="9" t="s">
        <v>3529</v>
      </c>
      <c r="T839" s="1">
        <f>I839-I836</f>
        <v>111</v>
      </c>
      <c r="U839" s="1">
        <f>I837-I835</f>
        <v>280</v>
      </c>
      <c r="V839" s="1">
        <f>T839/U839</f>
        <v>0.39642857142857141</v>
      </c>
      <c r="W839" s="9"/>
      <c r="X839" s="9"/>
    </row>
    <row r="840" spans="1:24" x14ac:dyDescent="0.25">
      <c r="A840" s="9" t="s">
        <v>3530</v>
      </c>
      <c r="B840" s="9" t="str">
        <f t="shared" si="56"/>
        <v>20190614</v>
      </c>
      <c r="C840" s="9" t="s">
        <v>872</v>
      </c>
      <c r="D840" s="9" t="s">
        <v>2258</v>
      </c>
      <c r="E840" s="9" t="s">
        <v>23</v>
      </c>
      <c r="F840" s="9" t="s">
        <v>24</v>
      </c>
      <c r="G840" s="9" t="s">
        <v>25</v>
      </c>
      <c r="H840" s="9" t="s">
        <v>26</v>
      </c>
      <c r="I840" s="9">
        <v>0</v>
      </c>
      <c r="J840" s="24">
        <v>0</v>
      </c>
      <c r="K840" s="25" t="str">
        <f>IF(F840="NA","0000",IF(F840="A04","0200",IF(F840="A03","0500",IF(F840="A02","0700",IF(F840="A01","1000",ERROR)))))</f>
        <v>0000</v>
      </c>
      <c r="L840" s="25" t="str">
        <f t="shared" si="55"/>
        <v>000</v>
      </c>
      <c r="M840" s="26">
        <v>0</v>
      </c>
      <c r="N840" s="25">
        <v>23</v>
      </c>
      <c r="O840" s="25">
        <v>5</v>
      </c>
      <c r="P840" s="9" t="s">
        <v>2259</v>
      </c>
      <c r="Q840" s="60" t="s">
        <v>2259</v>
      </c>
      <c r="R840" s="9" t="str">
        <f t="shared" si="54"/>
        <v>1239</v>
      </c>
      <c r="S840" s="9" t="s">
        <v>3531</v>
      </c>
      <c r="T840" s="1"/>
      <c r="U840" s="1"/>
      <c r="V840" s="1"/>
      <c r="W840" s="9"/>
      <c r="X840" s="9"/>
    </row>
    <row r="841" spans="1:24" x14ac:dyDescent="0.25">
      <c r="A841" s="9" t="s">
        <v>3532</v>
      </c>
      <c r="B841" s="9" t="str">
        <f t="shared" si="56"/>
        <v>20190614</v>
      </c>
      <c r="C841" s="9" t="s">
        <v>872</v>
      </c>
      <c r="D841" s="9" t="s">
        <v>2258</v>
      </c>
      <c r="E841" s="9" t="s">
        <v>29</v>
      </c>
      <c r="F841" s="9" t="s">
        <v>24</v>
      </c>
      <c r="G841" s="9" t="s">
        <v>25</v>
      </c>
      <c r="H841" s="9" t="s">
        <v>26</v>
      </c>
      <c r="I841" s="9">
        <v>0</v>
      </c>
      <c r="J841" s="24">
        <v>0</v>
      </c>
      <c r="K841" s="25" t="str">
        <f>IF(F841="NA","0000",IF(F841="A04","0200",IF(F841="A03","0500",IF(F841="A02","0700",IF(F841="A01","1000",ERROR)))))</f>
        <v>0000</v>
      </c>
      <c r="L841" s="25" t="str">
        <f t="shared" si="55"/>
        <v>000</v>
      </c>
      <c r="M841" s="26">
        <v>0</v>
      </c>
      <c r="N841" s="25">
        <v>23</v>
      </c>
      <c r="O841" s="25">
        <v>5</v>
      </c>
      <c r="P841" s="9" t="s">
        <v>2259</v>
      </c>
      <c r="Q841" s="60" t="s">
        <v>2259</v>
      </c>
      <c r="R841" s="9" t="str">
        <f t="shared" si="54"/>
        <v>1241</v>
      </c>
      <c r="S841" s="9" t="s">
        <v>3533</v>
      </c>
      <c r="T841" s="1"/>
      <c r="U841" s="1"/>
      <c r="V841" s="1"/>
      <c r="W841" s="9"/>
      <c r="X841" s="9"/>
    </row>
    <row r="842" spans="1:24" x14ac:dyDescent="0.25">
      <c r="A842" s="9" t="s">
        <v>3534</v>
      </c>
      <c r="B842" s="9" t="str">
        <f t="shared" si="56"/>
        <v>20190614</v>
      </c>
      <c r="C842" s="9" t="s">
        <v>872</v>
      </c>
      <c r="D842" s="9" t="s">
        <v>2258</v>
      </c>
      <c r="E842" s="9" t="s">
        <v>23</v>
      </c>
      <c r="F842" s="9" t="s">
        <v>400</v>
      </c>
      <c r="G842" s="9" t="s">
        <v>33</v>
      </c>
      <c r="H842" s="9" t="s">
        <v>26</v>
      </c>
      <c r="I842" s="9">
        <v>118</v>
      </c>
      <c r="J842" s="24">
        <v>60</v>
      </c>
      <c r="K842" s="25" t="str">
        <f>IF(F842="NA","0000",IF(F842="A04","0200",IF(F842="A03","0500",IF(F842="A02","0700",IF(F842="A01","1000",ERROR)))))</f>
        <v>0500</v>
      </c>
      <c r="L842" s="25" t="str">
        <f t="shared" si="55"/>
        <v>060</v>
      </c>
      <c r="M842" s="26">
        <v>0</v>
      </c>
      <c r="N842" s="25">
        <v>23</v>
      </c>
      <c r="O842" s="25">
        <v>5</v>
      </c>
      <c r="P842" s="9" t="s">
        <v>2259</v>
      </c>
      <c r="Q842" s="60" t="s">
        <v>2259</v>
      </c>
      <c r="R842" s="9" t="str">
        <f t="shared" si="54"/>
        <v>1243</v>
      </c>
      <c r="S842" s="9" t="s">
        <v>3535</v>
      </c>
      <c r="T842" s="1"/>
      <c r="U842" s="1"/>
      <c r="V842" s="1"/>
      <c r="W842" s="9"/>
      <c r="X842" s="9"/>
    </row>
    <row r="843" spans="1:24" x14ac:dyDescent="0.25">
      <c r="A843" s="9" t="s">
        <v>3536</v>
      </c>
      <c r="B843" s="9" t="str">
        <f t="shared" si="56"/>
        <v>20190614</v>
      </c>
      <c r="C843" s="9" t="s">
        <v>872</v>
      </c>
      <c r="D843" s="9" t="s">
        <v>2258</v>
      </c>
      <c r="E843" s="9" t="s">
        <v>23</v>
      </c>
      <c r="F843" s="9" t="s">
        <v>400</v>
      </c>
      <c r="G843" s="9" t="s">
        <v>33</v>
      </c>
      <c r="H843" s="9" t="s">
        <v>26</v>
      </c>
      <c r="I843" s="9">
        <v>53</v>
      </c>
      <c r="J843" s="24">
        <v>60</v>
      </c>
      <c r="K843" s="25" t="str">
        <f>IF(F843="NA","0000",IF(F843="A04","0200",IF(F843="A03","0500",IF(F843="A02","0700",IF(F843="A01","1000",ERROR)))))</f>
        <v>0500</v>
      </c>
      <c r="L843" s="25" t="str">
        <f t="shared" si="55"/>
        <v>060</v>
      </c>
      <c r="M843" s="26">
        <v>0</v>
      </c>
      <c r="N843" s="25">
        <v>23</v>
      </c>
      <c r="O843" s="25">
        <v>5</v>
      </c>
      <c r="P843" s="9" t="s">
        <v>2259</v>
      </c>
      <c r="Q843" s="60" t="s">
        <v>2259</v>
      </c>
      <c r="R843" s="9" t="str">
        <f t="shared" si="54"/>
        <v>1245</v>
      </c>
      <c r="S843" s="9" t="s">
        <v>3537</v>
      </c>
      <c r="T843" s="1"/>
      <c r="U843" s="1"/>
      <c r="V843" s="1"/>
      <c r="W843" s="9"/>
      <c r="X843" s="9"/>
    </row>
    <row r="844" spans="1:24" x14ac:dyDescent="0.25">
      <c r="A844" s="9" t="s">
        <v>3538</v>
      </c>
      <c r="B844" s="9" t="str">
        <f t="shared" si="56"/>
        <v>20190614</v>
      </c>
      <c r="C844" s="9" t="s">
        <v>872</v>
      </c>
      <c r="D844" s="9" t="s">
        <v>2258</v>
      </c>
      <c r="E844" s="9" t="s">
        <v>29</v>
      </c>
      <c r="F844" s="9" t="s">
        <v>400</v>
      </c>
      <c r="G844" s="9" t="s">
        <v>33</v>
      </c>
      <c r="H844" s="9" t="s">
        <v>26</v>
      </c>
      <c r="I844" s="9">
        <v>10</v>
      </c>
      <c r="J844" s="24">
        <v>60</v>
      </c>
      <c r="K844" s="25" t="str">
        <f>IF(F844="NA","0000",IF(F844="A04","0200",IF(F844="A03","0500",IF(F844="A02","0700",IF(F844="A01","1000",ERROR)))))</f>
        <v>0500</v>
      </c>
      <c r="L844" s="25" t="str">
        <f t="shared" si="55"/>
        <v>060</v>
      </c>
      <c r="M844" s="26">
        <v>0</v>
      </c>
      <c r="N844" s="25">
        <v>23</v>
      </c>
      <c r="O844" s="25">
        <v>5</v>
      </c>
      <c r="P844" s="9" t="s">
        <v>2259</v>
      </c>
      <c r="Q844" s="60" t="s">
        <v>2259</v>
      </c>
      <c r="R844" s="9" t="str">
        <f t="shared" si="54"/>
        <v>1247</v>
      </c>
      <c r="S844" s="9" t="s">
        <v>3539</v>
      </c>
      <c r="T844" s="1">
        <f>I844-I841</f>
        <v>10</v>
      </c>
      <c r="U844" s="1">
        <f>I842-I840</f>
        <v>118</v>
      </c>
      <c r="V844" s="1">
        <f>T844/U844</f>
        <v>8.4745762711864403E-2</v>
      </c>
      <c r="W844" s="9"/>
      <c r="X844" s="9"/>
    </row>
    <row r="845" spans="1:24" x14ac:dyDescent="0.25">
      <c r="A845" s="9" t="s">
        <v>3540</v>
      </c>
      <c r="B845" s="9" t="str">
        <f t="shared" si="56"/>
        <v>20190617</v>
      </c>
      <c r="C845" s="9" t="s">
        <v>872</v>
      </c>
      <c r="D845" s="9" t="s">
        <v>2258</v>
      </c>
      <c r="E845" s="9" t="s">
        <v>23</v>
      </c>
      <c r="F845" s="9" t="s">
        <v>24</v>
      </c>
      <c r="G845" s="9" t="s">
        <v>25</v>
      </c>
      <c r="H845" s="9" t="s">
        <v>26</v>
      </c>
      <c r="I845" s="9">
        <v>0</v>
      </c>
      <c r="J845" s="24">
        <v>0</v>
      </c>
      <c r="K845" s="25" t="str">
        <f>IF(F845="NA","0000",IF(F845="A04","0200",IF(F845="A03","0500",IF(F845="A02","0700",IF(F845="A01","1000",ERROR)))))</f>
        <v>0000</v>
      </c>
      <c r="L845" s="25" t="str">
        <f t="shared" si="55"/>
        <v>000</v>
      </c>
      <c r="M845" s="26">
        <v>0</v>
      </c>
      <c r="N845" s="25">
        <v>23</v>
      </c>
      <c r="O845" s="25">
        <v>6</v>
      </c>
      <c r="P845" s="9" t="s">
        <v>2259</v>
      </c>
      <c r="Q845" s="60" t="s">
        <v>2259</v>
      </c>
      <c r="R845" s="9" t="str">
        <f t="shared" si="54"/>
        <v>1269</v>
      </c>
      <c r="S845" s="9" t="s">
        <v>3541</v>
      </c>
      <c r="T845" s="1"/>
      <c r="U845" s="1"/>
      <c r="V845" s="1"/>
      <c r="W845" s="9"/>
      <c r="X845" s="9"/>
    </row>
    <row r="846" spans="1:24" x14ac:dyDescent="0.25">
      <c r="A846" s="9" t="s">
        <v>3542</v>
      </c>
      <c r="B846" s="9" t="str">
        <f t="shared" si="56"/>
        <v>20190617</v>
      </c>
      <c r="C846" s="9" t="s">
        <v>872</v>
      </c>
      <c r="D846" s="9" t="s">
        <v>2258</v>
      </c>
      <c r="E846" s="9" t="s">
        <v>29</v>
      </c>
      <c r="F846" s="9" t="s">
        <v>24</v>
      </c>
      <c r="G846" s="9" t="s">
        <v>25</v>
      </c>
      <c r="H846" s="9" t="s">
        <v>26</v>
      </c>
      <c r="I846" s="9">
        <v>1</v>
      </c>
      <c r="J846" s="24">
        <v>0</v>
      </c>
      <c r="K846" s="25" t="str">
        <f>IF(F846="NA","0000",IF(F846="A04","0200",IF(F846="A03","0500",IF(F846="A02","0700",IF(F846="A01","1000",ERROR)))))</f>
        <v>0000</v>
      </c>
      <c r="L846" s="25" t="str">
        <f t="shared" si="55"/>
        <v>000</v>
      </c>
      <c r="M846" s="26">
        <v>0</v>
      </c>
      <c r="N846" s="25">
        <v>23</v>
      </c>
      <c r="O846" s="25">
        <v>6</v>
      </c>
      <c r="P846" s="9" t="s">
        <v>2259</v>
      </c>
      <c r="Q846" s="60" t="s">
        <v>2259</v>
      </c>
      <c r="R846" s="9" t="str">
        <f t="shared" si="54"/>
        <v>1271</v>
      </c>
      <c r="S846" s="9" t="s">
        <v>3543</v>
      </c>
      <c r="T846" s="1"/>
      <c r="U846" s="1"/>
      <c r="V846" s="1"/>
      <c r="W846" s="9"/>
      <c r="X846" s="9"/>
    </row>
    <row r="847" spans="1:24" x14ac:dyDescent="0.25">
      <c r="A847" s="9" t="s">
        <v>3544</v>
      </c>
      <c r="B847" s="9" t="str">
        <f t="shared" si="56"/>
        <v>20190617</v>
      </c>
      <c r="C847" s="9" t="s">
        <v>872</v>
      </c>
      <c r="D847" s="9" t="s">
        <v>2258</v>
      </c>
      <c r="E847" s="9" t="s">
        <v>23</v>
      </c>
      <c r="F847" s="9" t="s">
        <v>277</v>
      </c>
      <c r="G847" s="9" t="s">
        <v>33</v>
      </c>
      <c r="H847" s="9" t="s">
        <v>26</v>
      </c>
      <c r="I847" s="9">
        <v>186</v>
      </c>
      <c r="J847" s="24">
        <v>30</v>
      </c>
      <c r="K847" s="25" t="str">
        <f>IF(F847="NA","0000",IF(F847="A04","0200",IF(F847="A03","0500",IF(F847="A02","0700",IF(F847="A01","1000",ERROR)))))</f>
        <v>1000</v>
      </c>
      <c r="L847" s="25" t="str">
        <f t="shared" si="55"/>
        <v>030</v>
      </c>
      <c r="M847" s="26">
        <v>0</v>
      </c>
      <c r="N847" s="25">
        <v>23</v>
      </c>
      <c r="O847" s="25">
        <v>6</v>
      </c>
      <c r="P847" s="9" t="s">
        <v>2259</v>
      </c>
      <c r="Q847" s="60" t="s">
        <v>2259</v>
      </c>
      <c r="R847" s="9" t="str">
        <f t="shared" si="54"/>
        <v>1273</v>
      </c>
      <c r="S847" s="9" t="s">
        <v>3545</v>
      </c>
      <c r="T847" s="1"/>
      <c r="U847" s="1"/>
      <c r="V847" s="1"/>
      <c r="W847" s="9"/>
      <c r="X847" s="9"/>
    </row>
    <row r="848" spans="1:24" x14ac:dyDescent="0.25">
      <c r="A848" s="9" t="s">
        <v>3546</v>
      </c>
      <c r="B848" s="9" t="str">
        <f t="shared" si="56"/>
        <v>20190617</v>
      </c>
      <c r="C848" s="9" t="s">
        <v>872</v>
      </c>
      <c r="D848" s="9" t="s">
        <v>2258</v>
      </c>
      <c r="E848" s="9" t="s">
        <v>23</v>
      </c>
      <c r="F848" s="9" t="s">
        <v>277</v>
      </c>
      <c r="G848" s="9" t="s">
        <v>33</v>
      </c>
      <c r="H848" s="9" t="s">
        <v>26</v>
      </c>
      <c r="I848" s="9">
        <v>137</v>
      </c>
      <c r="J848" s="24">
        <v>30</v>
      </c>
      <c r="K848" s="25" t="str">
        <f>IF(F848="NA","0000",IF(F848="A04","0200",IF(F848="A03","0500",IF(F848="A02","0700",IF(F848="A01","1000",ERROR)))))</f>
        <v>1000</v>
      </c>
      <c r="L848" s="25" t="str">
        <f t="shared" si="55"/>
        <v>030</v>
      </c>
      <c r="M848" s="26">
        <v>0</v>
      </c>
      <c r="N848" s="25">
        <v>23</v>
      </c>
      <c r="O848" s="25">
        <v>6</v>
      </c>
      <c r="P848" s="9" t="s">
        <v>2259</v>
      </c>
      <c r="Q848" s="60" t="s">
        <v>2259</v>
      </c>
      <c r="R848" s="9" t="str">
        <f t="shared" si="54"/>
        <v>1275</v>
      </c>
      <c r="S848" s="9" t="s">
        <v>3547</v>
      </c>
      <c r="T848" s="1"/>
      <c r="U848" s="1"/>
      <c r="V848" s="1"/>
      <c r="W848" s="9"/>
      <c r="X848" s="9"/>
    </row>
    <row r="849" spans="1:24" x14ac:dyDescent="0.25">
      <c r="A849" s="9" t="s">
        <v>3548</v>
      </c>
      <c r="B849" s="9" t="str">
        <f t="shared" si="56"/>
        <v>20190617</v>
      </c>
      <c r="C849" s="9" t="s">
        <v>872</v>
      </c>
      <c r="D849" s="9" t="s">
        <v>2258</v>
      </c>
      <c r="E849" s="9" t="s">
        <v>29</v>
      </c>
      <c r="F849" s="9" t="s">
        <v>277</v>
      </c>
      <c r="G849" s="9" t="s">
        <v>33</v>
      </c>
      <c r="H849" s="9" t="s">
        <v>26</v>
      </c>
      <c r="I849" s="9">
        <v>42</v>
      </c>
      <c r="J849" s="24">
        <v>30</v>
      </c>
      <c r="K849" s="25" t="str">
        <f>IF(F849="NA","0000",IF(F849="A04","0200",IF(F849="A03","0500",IF(F849="A02","0700",IF(F849="A01","1000",ERROR)))))</f>
        <v>1000</v>
      </c>
      <c r="L849" s="25" t="str">
        <f t="shared" si="55"/>
        <v>030</v>
      </c>
      <c r="M849" s="26">
        <v>0</v>
      </c>
      <c r="N849" s="25">
        <v>23</v>
      </c>
      <c r="O849" s="25">
        <v>6</v>
      </c>
      <c r="P849" s="9" t="s">
        <v>2259</v>
      </c>
      <c r="Q849" s="60" t="s">
        <v>2259</v>
      </c>
      <c r="R849" s="9" t="str">
        <f t="shared" si="54"/>
        <v>1277</v>
      </c>
      <c r="S849" s="9" t="s">
        <v>3549</v>
      </c>
      <c r="T849" s="1">
        <f>I849-I846</f>
        <v>41</v>
      </c>
      <c r="U849" s="1">
        <f>I847-I845</f>
        <v>186</v>
      </c>
      <c r="V849" s="1">
        <f>T849/U849</f>
        <v>0.22043010752688172</v>
      </c>
      <c r="W849" s="9"/>
      <c r="X849" s="9"/>
    </row>
    <row r="850" spans="1:24" x14ac:dyDescent="0.25">
      <c r="A850" s="9" t="s">
        <v>3550</v>
      </c>
      <c r="B850" s="9" t="str">
        <f t="shared" si="56"/>
        <v>20190614</v>
      </c>
      <c r="C850" s="9" t="s">
        <v>872</v>
      </c>
      <c r="D850" s="9" t="s">
        <v>2258</v>
      </c>
      <c r="E850" s="9" t="s">
        <v>23</v>
      </c>
      <c r="F850" s="9" t="s">
        <v>24</v>
      </c>
      <c r="G850" s="9" t="s">
        <v>25</v>
      </c>
      <c r="H850" s="9" t="s">
        <v>26</v>
      </c>
      <c r="I850" s="9">
        <v>0</v>
      </c>
      <c r="J850" s="24">
        <v>0</v>
      </c>
      <c r="K850" s="25" t="str">
        <f>IF(F850="NA","0000",IF(F850="A04","0200",IF(F850="A03","0500",IF(F850="A02","0700",IF(F850="A01","1000",ERROR)))))</f>
        <v>0000</v>
      </c>
      <c r="L850" s="25" t="str">
        <f t="shared" si="55"/>
        <v>000</v>
      </c>
      <c r="M850" s="26">
        <v>0</v>
      </c>
      <c r="N850" s="25">
        <v>24</v>
      </c>
      <c r="O850" s="25">
        <v>1</v>
      </c>
      <c r="P850" s="9" t="s">
        <v>2310</v>
      </c>
      <c r="Q850" s="60" t="s">
        <v>2359</v>
      </c>
      <c r="R850" s="9" t="str">
        <f t="shared" si="54"/>
        <v>1190</v>
      </c>
      <c r="S850" s="9" t="s">
        <v>3551</v>
      </c>
      <c r="T850" s="1"/>
      <c r="U850" s="1"/>
      <c r="V850" s="1"/>
      <c r="W850" s="9"/>
      <c r="X850" s="9"/>
    </row>
    <row r="851" spans="1:24" x14ac:dyDescent="0.25">
      <c r="A851" s="9" t="s">
        <v>3552</v>
      </c>
      <c r="B851" s="9" t="str">
        <f t="shared" si="56"/>
        <v>20190614</v>
      </c>
      <c r="C851" s="9" t="s">
        <v>872</v>
      </c>
      <c r="D851" s="9" t="s">
        <v>2258</v>
      </c>
      <c r="E851" s="9" t="s">
        <v>29</v>
      </c>
      <c r="F851" s="9" t="s">
        <v>24</v>
      </c>
      <c r="G851" s="9" t="s">
        <v>25</v>
      </c>
      <c r="H851" s="9" t="s">
        <v>26</v>
      </c>
      <c r="I851" s="9">
        <v>0</v>
      </c>
      <c r="J851" s="24">
        <v>0</v>
      </c>
      <c r="K851" s="25" t="str">
        <f>IF(F851="NA","0000",IF(F851="A04","0200",IF(F851="A03","0500",IF(F851="A02","0700",IF(F851="A01","1000",ERROR)))))</f>
        <v>0000</v>
      </c>
      <c r="L851" s="25" t="str">
        <f t="shared" si="55"/>
        <v>000</v>
      </c>
      <c r="M851" s="26">
        <v>0</v>
      </c>
      <c r="N851" s="25">
        <v>24</v>
      </c>
      <c r="O851" s="25">
        <v>1</v>
      </c>
      <c r="P851" s="9" t="s">
        <v>2310</v>
      </c>
      <c r="Q851" s="60" t="s">
        <v>2359</v>
      </c>
      <c r="R851" s="9" t="str">
        <f t="shared" si="54"/>
        <v>1192</v>
      </c>
      <c r="S851" s="9" t="s">
        <v>3553</v>
      </c>
      <c r="T851" s="1"/>
      <c r="U851" s="1"/>
      <c r="V851" s="1"/>
      <c r="W851" s="9"/>
      <c r="X851" s="9"/>
    </row>
    <row r="852" spans="1:24" x14ac:dyDescent="0.25">
      <c r="A852" s="9" t="s">
        <v>3554</v>
      </c>
      <c r="B852" s="9" t="str">
        <f t="shared" si="56"/>
        <v>20190614</v>
      </c>
      <c r="C852" s="9" t="s">
        <v>872</v>
      </c>
      <c r="D852" s="9" t="s">
        <v>2258</v>
      </c>
      <c r="E852" s="9" t="s">
        <v>23</v>
      </c>
      <c r="F852" s="9" t="s">
        <v>400</v>
      </c>
      <c r="G852" s="9" t="s">
        <v>33</v>
      </c>
      <c r="H852" s="9" t="s">
        <v>26</v>
      </c>
      <c r="I852" s="9">
        <v>375</v>
      </c>
      <c r="J852" s="24">
        <v>60</v>
      </c>
      <c r="K852" s="25" t="str">
        <f>IF(F852="NA","0000",IF(F852="A04","0200",IF(F852="A03","0500",IF(F852="A02","0700",IF(F852="A01","1000",ERROR)))))</f>
        <v>0500</v>
      </c>
      <c r="L852" s="25" t="str">
        <f t="shared" si="55"/>
        <v>060</v>
      </c>
      <c r="M852" s="26">
        <v>0</v>
      </c>
      <c r="N852" s="25">
        <v>24</v>
      </c>
      <c r="O852" s="25">
        <v>1</v>
      </c>
      <c r="P852" s="9" t="s">
        <v>2310</v>
      </c>
      <c r="Q852" s="60" t="s">
        <v>2359</v>
      </c>
      <c r="R852" s="9" t="str">
        <f t="shared" si="54"/>
        <v>1194</v>
      </c>
      <c r="S852" s="9" t="s">
        <v>3555</v>
      </c>
      <c r="T852" s="1"/>
      <c r="U852" s="1"/>
      <c r="V852" s="1"/>
      <c r="W852" s="9"/>
      <c r="X852" s="9"/>
    </row>
    <row r="853" spans="1:24" x14ac:dyDescent="0.25">
      <c r="A853" s="9" t="s">
        <v>3556</v>
      </c>
      <c r="B853" s="9" t="str">
        <f t="shared" si="56"/>
        <v>20190614</v>
      </c>
      <c r="C853" s="9" t="s">
        <v>872</v>
      </c>
      <c r="D853" s="9" t="s">
        <v>2258</v>
      </c>
      <c r="E853" s="9" t="s">
        <v>23</v>
      </c>
      <c r="F853" s="9" t="s">
        <v>400</v>
      </c>
      <c r="G853" s="9" t="s">
        <v>33</v>
      </c>
      <c r="H853" s="9" t="s">
        <v>26</v>
      </c>
      <c r="I853" s="9">
        <v>290</v>
      </c>
      <c r="J853" s="24">
        <v>60</v>
      </c>
      <c r="K853" s="25" t="str">
        <f>IF(F853="NA","0000",IF(F853="A04","0200",IF(F853="A03","0500",IF(F853="A02","0700",IF(F853="A01","1000",ERROR)))))</f>
        <v>0500</v>
      </c>
      <c r="L853" s="25" t="str">
        <f t="shared" si="55"/>
        <v>060</v>
      </c>
      <c r="M853" s="26">
        <v>0</v>
      </c>
      <c r="N853" s="25">
        <v>24</v>
      </c>
      <c r="O853" s="25">
        <v>1</v>
      </c>
      <c r="P853" s="9" t="s">
        <v>2310</v>
      </c>
      <c r="Q853" s="60" t="s">
        <v>2359</v>
      </c>
      <c r="R853" s="9" t="str">
        <f t="shared" si="54"/>
        <v>1196</v>
      </c>
      <c r="S853" s="9" t="s">
        <v>3557</v>
      </c>
      <c r="T853" s="1"/>
      <c r="U853" s="1"/>
      <c r="V853" s="1"/>
      <c r="W853" s="9"/>
      <c r="X853" s="9"/>
    </row>
    <row r="854" spans="1:24" x14ac:dyDescent="0.25">
      <c r="A854" s="9" t="s">
        <v>3558</v>
      </c>
      <c r="B854" s="9" t="str">
        <f t="shared" si="56"/>
        <v>20190614</v>
      </c>
      <c r="C854" s="9" t="s">
        <v>872</v>
      </c>
      <c r="D854" s="9" t="s">
        <v>2258</v>
      </c>
      <c r="E854" s="9" t="s">
        <v>29</v>
      </c>
      <c r="F854" s="9" t="s">
        <v>400</v>
      </c>
      <c r="G854" s="9" t="s">
        <v>33</v>
      </c>
      <c r="H854" s="9" t="s">
        <v>26</v>
      </c>
      <c r="I854" s="9">
        <v>60</v>
      </c>
      <c r="J854" s="24">
        <v>60</v>
      </c>
      <c r="K854" s="25" t="str">
        <f>IF(F854="NA","0000",IF(F854="A04","0200",IF(F854="A03","0500",IF(F854="A02","0700",IF(F854="A01","1000",ERROR)))))</f>
        <v>0500</v>
      </c>
      <c r="L854" s="25" t="str">
        <f t="shared" si="55"/>
        <v>060</v>
      </c>
      <c r="M854" s="26">
        <v>0</v>
      </c>
      <c r="N854" s="25">
        <v>24</v>
      </c>
      <c r="O854" s="25">
        <v>1</v>
      </c>
      <c r="P854" s="9" t="s">
        <v>2310</v>
      </c>
      <c r="Q854" s="60" t="s">
        <v>2359</v>
      </c>
      <c r="R854" s="9" t="str">
        <f t="shared" si="54"/>
        <v>1198</v>
      </c>
      <c r="S854" s="9" t="s">
        <v>3559</v>
      </c>
      <c r="T854" s="1">
        <f>I854-I851</f>
        <v>60</v>
      </c>
      <c r="U854" s="1">
        <f>I852-I850</f>
        <v>375</v>
      </c>
      <c r="V854" s="1">
        <f>T854/U854</f>
        <v>0.16</v>
      </c>
      <c r="W854" s="9"/>
      <c r="X854" s="9"/>
    </row>
    <row r="855" spans="1:24" x14ac:dyDescent="0.25">
      <c r="A855" s="9" t="s">
        <v>3560</v>
      </c>
      <c r="B855" s="9" t="str">
        <f t="shared" si="56"/>
        <v>20190614</v>
      </c>
      <c r="C855" s="9" t="s">
        <v>872</v>
      </c>
      <c r="D855" s="9" t="s">
        <v>2258</v>
      </c>
      <c r="E855" s="9" t="s">
        <v>23</v>
      </c>
      <c r="F855" s="9" t="s">
        <v>24</v>
      </c>
      <c r="G855" s="9" t="s">
        <v>25</v>
      </c>
      <c r="H855" s="9" t="s">
        <v>26</v>
      </c>
      <c r="I855" s="9">
        <v>0</v>
      </c>
      <c r="J855" s="24">
        <v>0</v>
      </c>
      <c r="K855" s="25" t="str">
        <f>IF(F855="NA","0000",IF(F855="A04","0200",IF(F855="A03","0500",IF(F855="A02","0700",IF(F855="A01","1000",ERROR)))))</f>
        <v>0000</v>
      </c>
      <c r="L855" s="25" t="str">
        <f t="shared" si="55"/>
        <v>000</v>
      </c>
      <c r="M855" s="26">
        <v>0</v>
      </c>
      <c r="N855" s="25">
        <v>24</v>
      </c>
      <c r="O855" s="25">
        <v>2</v>
      </c>
      <c r="P855" s="9" t="s">
        <v>2310</v>
      </c>
      <c r="Q855" s="60" t="s">
        <v>2359</v>
      </c>
      <c r="R855" s="9" t="str">
        <f t="shared" si="54"/>
        <v>1200</v>
      </c>
      <c r="S855" s="9" t="s">
        <v>3561</v>
      </c>
      <c r="T855" s="1"/>
      <c r="U855" s="1"/>
      <c r="V855" s="1"/>
      <c r="W855" s="9"/>
      <c r="X855" s="9"/>
    </row>
    <row r="856" spans="1:24" x14ac:dyDescent="0.25">
      <c r="A856" s="9" t="s">
        <v>3562</v>
      </c>
      <c r="B856" s="9" t="str">
        <f t="shared" si="56"/>
        <v>20190614</v>
      </c>
      <c r="C856" s="9" t="s">
        <v>872</v>
      </c>
      <c r="D856" s="9" t="s">
        <v>2258</v>
      </c>
      <c r="E856" s="9" t="s">
        <v>29</v>
      </c>
      <c r="F856" s="9" t="s">
        <v>24</v>
      </c>
      <c r="G856" s="9" t="s">
        <v>25</v>
      </c>
      <c r="H856" s="9" t="s">
        <v>26</v>
      </c>
      <c r="I856" s="9">
        <v>1</v>
      </c>
      <c r="J856" s="24">
        <v>0</v>
      </c>
      <c r="K856" s="25" t="str">
        <f>IF(F856="NA","0000",IF(F856="A04","0200",IF(F856="A03","0500",IF(F856="A02","0700",IF(F856="A01","1000",ERROR)))))</f>
        <v>0000</v>
      </c>
      <c r="L856" s="25" t="str">
        <f t="shared" si="55"/>
        <v>000</v>
      </c>
      <c r="M856" s="26">
        <v>0</v>
      </c>
      <c r="N856" s="25">
        <v>24</v>
      </c>
      <c r="O856" s="25">
        <v>2</v>
      </c>
      <c r="P856" s="9" t="s">
        <v>2310</v>
      </c>
      <c r="Q856" s="60" t="s">
        <v>2359</v>
      </c>
      <c r="R856" s="9" t="str">
        <f t="shared" si="54"/>
        <v>1202</v>
      </c>
      <c r="S856" s="9" t="s">
        <v>3563</v>
      </c>
      <c r="T856" s="1"/>
      <c r="U856" s="1"/>
      <c r="V856" s="1"/>
      <c r="W856" s="9"/>
      <c r="X856" s="9"/>
    </row>
    <row r="857" spans="1:24" x14ac:dyDescent="0.25">
      <c r="A857" s="9" t="s">
        <v>3564</v>
      </c>
      <c r="B857" s="9" t="str">
        <f t="shared" si="56"/>
        <v>20190614</v>
      </c>
      <c r="C857" s="9" t="s">
        <v>872</v>
      </c>
      <c r="D857" s="9" t="s">
        <v>2258</v>
      </c>
      <c r="E857" s="9" t="s">
        <v>23</v>
      </c>
      <c r="F857" s="9" t="s">
        <v>400</v>
      </c>
      <c r="G857" s="9" t="s">
        <v>33</v>
      </c>
      <c r="H857" s="9" t="s">
        <v>26</v>
      </c>
      <c r="I857" s="9">
        <v>460</v>
      </c>
      <c r="J857" s="24">
        <v>60</v>
      </c>
      <c r="K857" s="25" t="str">
        <f>IF(F857="NA","0000",IF(F857="A04","0200",IF(F857="A03","0500",IF(F857="A02","0700",IF(F857="A01","1000",ERROR)))))</f>
        <v>0500</v>
      </c>
      <c r="L857" s="25" t="str">
        <f t="shared" si="55"/>
        <v>060</v>
      </c>
      <c r="M857" s="26">
        <v>0</v>
      </c>
      <c r="N857" s="25">
        <v>24</v>
      </c>
      <c r="O857" s="25">
        <v>2</v>
      </c>
      <c r="P857" s="9" t="s">
        <v>2310</v>
      </c>
      <c r="Q857" s="60" t="s">
        <v>2359</v>
      </c>
      <c r="R857" s="9" t="str">
        <f t="shared" ref="R857:R920" si="57">RIGHT(A857,4)</f>
        <v>1204</v>
      </c>
      <c r="S857" s="9" t="s">
        <v>3565</v>
      </c>
      <c r="T857" s="1"/>
      <c r="U857" s="1"/>
      <c r="V857" s="1"/>
      <c r="W857" s="9"/>
      <c r="X857" s="9"/>
    </row>
    <row r="858" spans="1:24" x14ac:dyDescent="0.25">
      <c r="A858" s="9" t="s">
        <v>3566</v>
      </c>
      <c r="B858" s="9" t="str">
        <f t="shared" si="56"/>
        <v>20190614</v>
      </c>
      <c r="C858" s="9" t="s">
        <v>872</v>
      </c>
      <c r="D858" s="9" t="s">
        <v>2258</v>
      </c>
      <c r="E858" s="9" t="s">
        <v>23</v>
      </c>
      <c r="F858" s="9" t="s">
        <v>400</v>
      </c>
      <c r="G858" s="9" t="s">
        <v>33</v>
      </c>
      <c r="H858" s="9" t="s">
        <v>26</v>
      </c>
      <c r="I858" s="9">
        <v>302</v>
      </c>
      <c r="J858" s="24">
        <v>60</v>
      </c>
      <c r="K858" s="25" t="str">
        <f>IF(F858="NA","0000",IF(F858="A04","0200",IF(F858="A03","0500",IF(F858="A02","0700",IF(F858="A01","1000",ERROR)))))</f>
        <v>0500</v>
      </c>
      <c r="L858" s="25" t="str">
        <f t="shared" si="55"/>
        <v>060</v>
      </c>
      <c r="M858" s="26">
        <v>0</v>
      </c>
      <c r="N858" s="25">
        <v>24</v>
      </c>
      <c r="O858" s="25">
        <v>2</v>
      </c>
      <c r="P858" s="9" t="s">
        <v>2310</v>
      </c>
      <c r="Q858" s="60" t="s">
        <v>2359</v>
      </c>
      <c r="R858" s="9" t="str">
        <f t="shared" si="57"/>
        <v>1206</v>
      </c>
      <c r="S858" s="9" t="s">
        <v>3567</v>
      </c>
      <c r="T858" s="1"/>
      <c r="U858" s="1"/>
      <c r="V858" s="1"/>
      <c r="W858" s="9"/>
      <c r="X858" s="9"/>
    </row>
    <row r="859" spans="1:24" x14ac:dyDescent="0.25">
      <c r="A859" s="9" t="s">
        <v>3568</v>
      </c>
      <c r="B859" s="9" t="str">
        <f t="shared" si="56"/>
        <v>20190614</v>
      </c>
      <c r="C859" s="9" t="s">
        <v>872</v>
      </c>
      <c r="D859" s="9" t="s">
        <v>2258</v>
      </c>
      <c r="E859" s="9" t="s">
        <v>29</v>
      </c>
      <c r="F859" s="9" t="s">
        <v>400</v>
      </c>
      <c r="G859" s="9" t="s">
        <v>33</v>
      </c>
      <c r="H859" s="9" t="s">
        <v>26</v>
      </c>
      <c r="I859" s="9">
        <v>124</v>
      </c>
      <c r="J859" s="24">
        <v>60</v>
      </c>
      <c r="K859" s="25" t="str">
        <f>IF(F859="NA","0000",IF(F859="A04","0200",IF(F859="A03","0500",IF(F859="A02","0700",IF(F859="A01","1000",ERROR)))))</f>
        <v>0500</v>
      </c>
      <c r="L859" s="25" t="str">
        <f t="shared" ref="L859:L922" si="58">IF(J859="NA","000",TEXT(J859,"000"))</f>
        <v>060</v>
      </c>
      <c r="M859" s="26">
        <v>0</v>
      </c>
      <c r="N859" s="25">
        <v>24</v>
      </c>
      <c r="O859" s="25">
        <v>2</v>
      </c>
      <c r="P859" s="9" t="s">
        <v>2310</v>
      </c>
      <c r="Q859" s="60" t="s">
        <v>2359</v>
      </c>
      <c r="R859" s="9" t="str">
        <f t="shared" si="57"/>
        <v>1208</v>
      </c>
      <c r="S859" s="9" t="s">
        <v>3569</v>
      </c>
      <c r="T859" s="1">
        <f>I859-I856</f>
        <v>123</v>
      </c>
      <c r="U859" s="1">
        <f>I857-I855</f>
        <v>460</v>
      </c>
      <c r="V859" s="1">
        <f>T859/U859</f>
        <v>0.2673913043478261</v>
      </c>
      <c r="W859" s="9"/>
      <c r="X859" s="9"/>
    </row>
    <row r="860" spans="1:24" x14ac:dyDescent="0.25">
      <c r="A860" s="9" t="s">
        <v>3570</v>
      </c>
      <c r="B860" s="9" t="str">
        <f t="shared" si="56"/>
        <v>20190614</v>
      </c>
      <c r="C860" s="9" t="s">
        <v>872</v>
      </c>
      <c r="D860" s="9" t="s">
        <v>2258</v>
      </c>
      <c r="E860" s="9" t="s">
        <v>23</v>
      </c>
      <c r="F860" s="9" t="s">
        <v>24</v>
      </c>
      <c r="G860" s="9" t="s">
        <v>25</v>
      </c>
      <c r="H860" s="9" t="s">
        <v>26</v>
      </c>
      <c r="I860" s="9">
        <v>0</v>
      </c>
      <c r="J860" s="24">
        <v>0</v>
      </c>
      <c r="K860" s="25" t="str">
        <f>IF(F860="NA","0000",IF(F860="A04","0200",IF(F860="A03","0500",IF(F860="A02","0700",IF(F860="A01","1000",ERROR)))))</f>
        <v>0000</v>
      </c>
      <c r="L860" s="25" t="str">
        <f t="shared" si="58"/>
        <v>000</v>
      </c>
      <c r="M860" s="26">
        <v>0</v>
      </c>
      <c r="N860" s="25">
        <v>24</v>
      </c>
      <c r="O860" s="25">
        <v>3</v>
      </c>
      <c r="P860" s="9" t="s">
        <v>2310</v>
      </c>
      <c r="Q860" s="60" t="s">
        <v>2359</v>
      </c>
      <c r="R860" s="9" t="str">
        <f t="shared" si="57"/>
        <v>1210</v>
      </c>
      <c r="S860" s="9" t="s">
        <v>3571</v>
      </c>
      <c r="T860" s="1"/>
      <c r="U860" s="1"/>
      <c r="V860" s="1"/>
      <c r="W860" s="9"/>
      <c r="X860" s="9"/>
    </row>
    <row r="861" spans="1:24" x14ac:dyDescent="0.25">
      <c r="A861" s="9" t="s">
        <v>3572</v>
      </c>
      <c r="B861" s="9" t="str">
        <f t="shared" si="56"/>
        <v>20190614</v>
      </c>
      <c r="C861" s="9" t="s">
        <v>872</v>
      </c>
      <c r="D861" s="9" t="s">
        <v>2258</v>
      </c>
      <c r="E861" s="9" t="s">
        <v>29</v>
      </c>
      <c r="F861" s="9" t="s">
        <v>24</v>
      </c>
      <c r="G861" s="9" t="s">
        <v>25</v>
      </c>
      <c r="H861" s="9" t="s">
        <v>26</v>
      </c>
      <c r="I861" s="9">
        <v>1</v>
      </c>
      <c r="J861" s="24">
        <v>0</v>
      </c>
      <c r="K861" s="25" t="str">
        <f>IF(F861="NA","0000",IF(F861="A04","0200",IF(F861="A03","0500",IF(F861="A02","0700",IF(F861="A01","1000",ERROR)))))</f>
        <v>0000</v>
      </c>
      <c r="L861" s="25" t="str">
        <f t="shared" si="58"/>
        <v>000</v>
      </c>
      <c r="M861" s="26">
        <v>0</v>
      </c>
      <c r="N861" s="25">
        <v>24</v>
      </c>
      <c r="O861" s="25">
        <v>3</v>
      </c>
      <c r="P861" s="9" t="s">
        <v>2310</v>
      </c>
      <c r="Q861" s="60" t="s">
        <v>2359</v>
      </c>
      <c r="R861" s="9" t="str">
        <f t="shared" si="57"/>
        <v>1212</v>
      </c>
      <c r="S861" s="9" t="s">
        <v>3573</v>
      </c>
      <c r="T861" s="1"/>
      <c r="U861" s="1"/>
      <c r="V861" s="1"/>
      <c r="W861" s="9"/>
      <c r="X861" s="9"/>
    </row>
    <row r="862" spans="1:24" x14ac:dyDescent="0.25">
      <c r="A862" s="9" t="s">
        <v>3574</v>
      </c>
      <c r="B862" s="9" t="str">
        <f t="shared" si="56"/>
        <v>20190614</v>
      </c>
      <c r="C862" s="9" t="s">
        <v>872</v>
      </c>
      <c r="D862" s="9" t="s">
        <v>2258</v>
      </c>
      <c r="E862" s="9" t="s">
        <v>23</v>
      </c>
      <c r="F862" s="9" t="s">
        <v>400</v>
      </c>
      <c r="G862" s="9" t="s">
        <v>33</v>
      </c>
      <c r="H862" s="9" t="s">
        <v>26</v>
      </c>
      <c r="I862" s="9">
        <v>404</v>
      </c>
      <c r="J862" s="24">
        <v>60</v>
      </c>
      <c r="K862" s="25" t="str">
        <f>IF(F862="NA","0000",IF(F862="A04","0200",IF(F862="A03","0500",IF(F862="A02","0700",IF(F862="A01","1000",ERROR)))))</f>
        <v>0500</v>
      </c>
      <c r="L862" s="25" t="str">
        <f t="shared" si="58"/>
        <v>060</v>
      </c>
      <c r="M862" s="26">
        <v>0</v>
      </c>
      <c r="N862" s="25">
        <v>24</v>
      </c>
      <c r="O862" s="25">
        <v>3</v>
      </c>
      <c r="P862" s="9" t="s">
        <v>2310</v>
      </c>
      <c r="Q862" s="60" t="s">
        <v>2359</v>
      </c>
      <c r="R862" s="9" t="str">
        <f t="shared" si="57"/>
        <v>1214</v>
      </c>
      <c r="S862" s="9" t="s">
        <v>3575</v>
      </c>
      <c r="T862" s="1"/>
      <c r="U862" s="1"/>
      <c r="V862" s="1"/>
      <c r="W862" s="9"/>
      <c r="X862" s="9"/>
    </row>
    <row r="863" spans="1:24" x14ac:dyDescent="0.25">
      <c r="A863" s="9" t="s">
        <v>3576</v>
      </c>
      <c r="B863" s="9" t="str">
        <f t="shared" si="56"/>
        <v>20190614</v>
      </c>
      <c r="C863" s="9" t="s">
        <v>872</v>
      </c>
      <c r="D863" s="9" t="s">
        <v>2258</v>
      </c>
      <c r="E863" s="9" t="s">
        <v>23</v>
      </c>
      <c r="F863" s="9" t="s">
        <v>400</v>
      </c>
      <c r="G863" s="9" t="s">
        <v>33</v>
      </c>
      <c r="H863" s="9" t="s">
        <v>26</v>
      </c>
      <c r="I863" s="9">
        <v>318</v>
      </c>
      <c r="J863" s="24">
        <v>60</v>
      </c>
      <c r="K863" s="25" t="str">
        <f>IF(F863="NA","0000",IF(F863="A04","0200",IF(F863="A03","0500",IF(F863="A02","0700",IF(F863="A01","1000",ERROR)))))</f>
        <v>0500</v>
      </c>
      <c r="L863" s="25" t="str">
        <f t="shared" si="58"/>
        <v>060</v>
      </c>
      <c r="M863" s="26">
        <v>0</v>
      </c>
      <c r="N863" s="25">
        <v>24</v>
      </c>
      <c r="O863" s="25">
        <v>3</v>
      </c>
      <c r="P863" s="9" t="s">
        <v>2310</v>
      </c>
      <c r="Q863" s="60" t="s">
        <v>2359</v>
      </c>
      <c r="R863" s="9" t="str">
        <f t="shared" si="57"/>
        <v>1216</v>
      </c>
      <c r="S863" s="9" t="s">
        <v>3577</v>
      </c>
      <c r="T863" s="1"/>
      <c r="U863" s="1"/>
      <c r="V863" s="1"/>
      <c r="W863" s="9"/>
      <c r="X863" s="9"/>
    </row>
    <row r="864" spans="1:24" x14ac:dyDescent="0.25">
      <c r="A864" s="9" t="s">
        <v>3578</v>
      </c>
      <c r="B864" s="9" t="str">
        <f t="shared" si="56"/>
        <v>20190614</v>
      </c>
      <c r="C864" s="9" t="s">
        <v>872</v>
      </c>
      <c r="D864" s="9" t="s">
        <v>2258</v>
      </c>
      <c r="E864" s="9" t="s">
        <v>29</v>
      </c>
      <c r="F864" s="9" t="s">
        <v>400</v>
      </c>
      <c r="G864" s="9" t="s">
        <v>33</v>
      </c>
      <c r="H864" s="9" t="s">
        <v>26</v>
      </c>
      <c r="I864" s="9">
        <v>40</v>
      </c>
      <c r="J864" s="24">
        <v>60</v>
      </c>
      <c r="K864" s="25" t="str">
        <f>IF(F864="NA","0000",IF(F864="A04","0200",IF(F864="A03","0500",IF(F864="A02","0700",IF(F864="A01","1000",ERROR)))))</f>
        <v>0500</v>
      </c>
      <c r="L864" s="25" t="str">
        <f t="shared" si="58"/>
        <v>060</v>
      </c>
      <c r="M864" s="26">
        <v>0</v>
      </c>
      <c r="N864" s="25">
        <v>24</v>
      </c>
      <c r="O864" s="25">
        <v>3</v>
      </c>
      <c r="P864" s="9" t="s">
        <v>2310</v>
      </c>
      <c r="Q864" s="60" t="s">
        <v>2359</v>
      </c>
      <c r="R864" s="9" t="str">
        <f t="shared" si="57"/>
        <v>1218</v>
      </c>
      <c r="S864" s="9" t="s">
        <v>3579</v>
      </c>
      <c r="T864" s="1">
        <f>I864-I861</f>
        <v>39</v>
      </c>
      <c r="U864" s="1">
        <f>I862-I860</f>
        <v>404</v>
      </c>
      <c r="V864" s="1">
        <f>T864/U864</f>
        <v>9.6534653465346537E-2</v>
      </c>
      <c r="W864" s="9"/>
      <c r="X864" s="9"/>
    </row>
    <row r="865" spans="1:24" x14ac:dyDescent="0.25">
      <c r="A865" s="9" t="s">
        <v>3580</v>
      </c>
      <c r="B865" s="9" t="str">
        <f t="shared" si="56"/>
        <v>20190614</v>
      </c>
      <c r="C865" s="9" t="s">
        <v>872</v>
      </c>
      <c r="D865" s="9" t="s">
        <v>2258</v>
      </c>
      <c r="E865" s="9" t="s">
        <v>23</v>
      </c>
      <c r="F865" s="9" t="s">
        <v>24</v>
      </c>
      <c r="G865" s="9" t="s">
        <v>25</v>
      </c>
      <c r="H865" s="9" t="s">
        <v>26</v>
      </c>
      <c r="I865" s="9">
        <v>0</v>
      </c>
      <c r="J865" s="24">
        <v>0</v>
      </c>
      <c r="K865" s="25" t="str">
        <f>IF(F865="NA","0000",IF(F865="A04","0200",IF(F865="A03","0500",IF(F865="A02","0700",IF(F865="A01","1000",ERROR)))))</f>
        <v>0000</v>
      </c>
      <c r="L865" s="25" t="str">
        <f t="shared" si="58"/>
        <v>000</v>
      </c>
      <c r="M865" s="26">
        <v>0</v>
      </c>
      <c r="N865" s="25">
        <v>24</v>
      </c>
      <c r="O865" s="25">
        <v>4</v>
      </c>
      <c r="P865" s="9" t="s">
        <v>2310</v>
      </c>
      <c r="Q865" s="60" t="s">
        <v>2359</v>
      </c>
      <c r="R865" s="9" t="str">
        <f t="shared" si="57"/>
        <v>1230</v>
      </c>
      <c r="S865" s="9" t="s">
        <v>3581</v>
      </c>
      <c r="T865" s="1"/>
      <c r="U865" s="1"/>
      <c r="V865" s="1"/>
      <c r="W865" s="9"/>
      <c r="X865" s="9"/>
    </row>
    <row r="866" spans="1:24" x14ac:dyDescent="0.25">
      <c r="A866" s="9" t="s">
        <v>3582</v>
      </c>
      <c r="B866" s="9" t="str">
        <f t="shared" si="56"/>
        <v>20190614</v>
      </c>
      <c r="C866" s="9" t="s">
        <v>872</v>
      </c>
      <c r="D866" s="9" t="s">
        <v>2258</v>
      </c>
      <c r="E866" s="9" t="s">
        <v>29</v>
      </c>
      <c r="F866" s="9" t="s">
        <v>24</v>
      </c>
      <c r="G866" s="9" t="s">
        <v>25</v>
      </c>
      <c r="H866" s="9" t="s">
        <v>26</v>
      </c>
      <c r="I866" s="9">
        <v>1</v>
      </c>
      <c r="J866" s="24">
        <v>0</v>
      </c>
      <c r="K866" s="25" t="str">
        <f>IF(F866="NA","0000",IF(F866="A04","0200",IF(F866="A03","0500",IF(F866="A02","0700",IF(F866="A01","1000",ERROR)))))</f>
        <v>0000</v>
      </c>
      <c r="L866" s="25" t="str">
        <f t="shared" si="58"/>
        <v>000</v>
      </c>
      <c r="M866" s="26">
        <v>0</v>
      </c>
      <c r="N866" s="25">
        <v>24</v>
      </c>
      <c r="O866" s="25">
        <v>4</v>
      </c>
      <c r="P866" s="9" t="s">
        <v>2310</v>
      </c>
      <c r="Q866" s="60" t="s">
        <v>2359</v>
      </c>
      <c r="R866" s="9" t="str">
        <f t="shared" si="57"/>
        <v>1232</v>
      </c>
      <c r="S866" s="9" t="s">
        <v>3583</v>
      </c>
      <c r="T866" s="1"/>
      <c r="U866" s="1"/>
      <c r="V866" s="1"/>
      <c r="W866" s="9"/>
      <c r="X866" s="9"/>
    </row>
    <row r="867" spans="1:24" x14ac:dyDescent="0.25">
      <c r="A867" s="9" t="s">
        <v>3584</v>
      </c>
      <c r="B867" s="9" t="str">
        <f t="shared" si="56"/>
        <v>20190614</v>
      </c>
      <c r="C867" s="9" t="s">
        <v>872</v>
      </c>
      <c r="D867" s="9" t="s">
        <v>2258</v>
      </c>
      <c r="E867" s="9" t="s">
        <v>23</v>
      </c>
      <c r="F867" s="9" t="s">
        <v>400</v>
      </c>
      <c r="G867" s="9" t="s">
        <v>33</v>
      </c>
      <c r="H867" s="9" t="s">
        <v>26</v>
      </c>
      <c r="I867" s="9">
        <v>551</v>
      </c>
      <c r="J867" s="24">
        <v>60</v>
      </c>
      <c r="K867" s="25" t="str">
        <f>IF(F867="NA","0000",IF(F867="A04","0200",IF(F867="A03","0500",IF(F867="A02","0700",IF(F867="A01","1000",ERROR)))))</f>
        <v>0500</v>
      </c>
      <c r="L867" s="25" t="str">
        <f t="shared" si="58"/>
        <v>060</v>
      </c>
      <c r="M867" s="26">
        <v>0</v>
      </c>
      <c r="N867" s="25">
        <v>24</v>
      </c>
      <c r="O867" s="25">
        <v>4</v>
      </c>
      <c r="P867" s="9" t="s">
        <v>2310</v>
      </c>
      <c r="Q867" s="60" t="s">
        <v>2359</v>
      </c>
      <c r="R867" s="9" t="str">
        <f t="shared" si="57"/>
        <v>1234</v>
      </c>
      <c r="S867" s="9" t="s">
        <v>3585</v>
      </c>
      <c r="T867" s="1"/>
      <c r="U867" s="1"/>
      <c r="V867" s="1"/>
      <c r="W867" s="9"/>
      <c r="X867" s="9"/>
    </row>
    <row r="868" spans="1:24" x14ac:dyDescent="0.25">
      <c r="A868" s="9" t="s">
        <v>3586</v>
      </c>
      <c r="B868" s="9" t="str">
        <f t="shared" si="56"/>
        <v>20190614</v>
      </c>
      <c r="C868" s="9" t="s">
        <v>872</v>
      </c>
      <c r="D868" s="9" t="s">
        <v>2258</v>
      </c>
      <c r="E868" s="9" t="s">
        <v>23</v>
      </c>
      <c r="F868" s="9" t="s">
        <v>400</v>
      </c>
      <c r="G868" s="9" t="s">
        <v>33</v>
      </c>
      <c r="H868" s="9" t="s">
        <v>26</v>
      </c>
      <c r="I868" s="9">
        <v>411</v>
      </c>
      <c r="J868" s="24">
        <v>60</v>
      </c>
      <c r="K868" s="25" t="str">
        <f>IF(F868="NA","0000",IF(F868="A04","0200",IF(F868="A03","0500",IF(F868="A02","0700",IF(F868="A01","1000",ERROR)))))</f>
        <v>0500</v>
      </c>
      <c r="L868" s="25" t="str">
        <f t="shared" si="58"/>
        <v>060</v>
      </c>
      <c r="M868" s="26">
        <v>0</v>
      </c>
      <c r="N868" s="25">
        <v>24</v>
      </c>
      <c r="O868" s="25">
        <v>4</v>
      </c>
      <c r="P868" s="9" t="s">
        <v>2310</v>
      </c>
      <c r="Q868" s="60" t="s">
        <v>2359</v>
      </c>
      <c r="R868" s="9" t="str">
        <f t="shared" si="57"/>
        <v>1236</v>
      </c>
      <c r="S868" s="9" t="s">
        <v>3587</v>
      </c>
      <c r="T868" s="1"/>
      <c r="U868" s="1"/>
      <c r="V868" s="1"/>
      <c r="W868" s="9"/>
      <c r="X868" s="9"/>
    </row>
    <row r="869" spans="1:24" x14ac:dyDescent="0.25">
      <c r="A869" s="9" t="s">
        <v>3588</v>
      </c>
      <c r="B869" s="9" t="str">
        <f t="shared" si="56"/>
        <v>20190614</v>
      </c>
      <c r="C869" s="9" t="s">
        <v>872</v>
      </c>
      <c r="D869" s="9" t="s">
        <v>2258</v>
      </c>
      <c r="E869" s="9" t="s">
        <v>29</v>
      </c>
      <c r="F869" s="9" t="s">
        <v>400</v>
      </c>
      <c r="G869" s="9" t="s">
        <v>33</v>
      </c>
      <c r="H869" s="9" t="s">
        <v>26</v>
      </c>
      <c r="I869" s="9">
        <v>139</v>
      </c>
      <c r="J869" s="24">
        <v>60</v>
      </c>
      <c r="K869" s="25" t="str">
        <f>IF(F869="NA","0000",IF(F869="A04","0200",IF(F869="A03","0500",IF(F869="A02","0700",IF(F869="A01","1000",ERROR)))))</f>
        <v>0500</v>
      </c>
      <c r="L869" s="25" t="str">
        <f t="shared" si="58"/>
        <v>060</v>
      </c>
      <c r="M869" s="26">
        <v>0</v>
      </c>
      <c r="N869" s="25">
        <v>24</v>
      </c>
      <c r="O869" s="25">
        <v>4</v>
      </c>
      <c r="P869" s="9" t="s">
        <v>2310</v>
      </c>
      <c r="Q869" s="60" t="s">
        <v>2359</v>
      </c>
      <c r="R869" s="9" t="str">
        <f t="shared" si="57"/>
        <v>1238</v>
      </c>
      <c r="S869" s="9" t="s">
        <v>3589</v>
      </c>
      <c r="T869" s="1">
        <f>I869-I866</f>
        <v>138</v>
      </c>
      <c r="U869" s="1">
        <f>I867-I865</f>
        <v>551</v>
      </c>
      <c r="V869" s="1">
        <f>T869/U869</f>
        <v>0.25045372050816694</v>
      </c>
      <c r="W869" s="9"/>
      <c r="X869" s="9"/>
    </row>
    <row r="870" spans="1:24" x14ac:dyDescent="0.25">
      <c r="A870" s="9" t="s">
        <v>3590</v>
      </c>
      <c r="B870" s="9" t="str">
        <f t="shared" si="56"/>
        <v>20190614</v>
      </c>
      <c r="C870" s="9" t="s">
        <v>872</v>
      </c>
      <c r="D870" s="9" t="s">
        <v>2258</v>
      </c>
      <c r="E870" s="9" t="s">
        <v>23</v>
      </c>
      <c r="F870" s="9" t="s">
        <v>24</v>
      </c>
      <c r="G870" s="9" t="s">
        <v>25</v>
      </c>
      <c r="H870" s="9" t="s">
        <v>26</v>
      </c>
      <c r="I870" s="9">
        <v>0</v>
      </c>
      <c r="J870" s="24">
        <v>0</v>
      </c>
      <c r="K870" s="25" t="str">
        <f>IF(F870="NA","0000",IF(F870="A04","0200",IF(F870="A03","0500",IF(F870="A02","0700",IF(F870="A01","1000",ERROR)))))</f>
        <v>0000</v>
      </c>
      <c r="L870" s="25" t="str">
        <f t="shared" si="58"/>
        <v>000</v>
      </c>
      <c r="M870" s="26">
        <v>0</v>
      </c>
      <c r="N870" s="25">
        <v>24</v>
      </c>
      <c r="O870" s="25">
        <v>5</v>
      </c>
      <c r="P870" s="9" t="s">
        <v>2310</v>
      </c>
      <c r="Q870" s="60" t="s">
        <v>2359</v>
      </c>
      <c r="R870" s="9" t="str">
        <f t="shared" si="57"/>
        <v>1240</v>
      </c>
      <c r="S870" s="9" t="s">
        <v>3591</v>
      </c>
      <c r="T870" s="1"/>
      <c r="U870" s="1"/>
      <c r="V870" s="1"/>
      <c r="W870" s="9"/>
      <c r="X870" s="9"/>
    </row>
    <row r="871" spans="1:24" x14ac:dyDescent="0.25">
      <c r="A871" s="9" t="s">
        <v>3592</v>
      </c>
      <c r="B871" s="9" t="str">
        <f t="shared" si="56"/>
        <v>20190614</v>
      </c>
      <c r="C871" s="9" t="s">
        <v>872</v>
      </c>
      <c r="D871" s="9" t="s">
        <v>2258</v>
      </c>
      <c r="E871" s="9" t="s">
        <v>29</v>
      </c>
      <c r="F871" s="9" t="s">
        <v>24</v>
      </c>
      <c r="G871" s="9" t="s">
        <v>25</v>
      </c>
      <c r="H871" s="9" t="s">
        <v>26</v>
      </c>
      <c r="I871" s="9">
        <v>2</v>
      </c>
      <c r="J871" s="24">
        <v>0</v>
      </c>
      <c r="K871" s="25" t="str">
        <f>IF(F871="NA","0000",IF(F871="A04","0200",IF(F871="A03","0500",IF(F871="A02","0700",IF(F871="A01","1000",ERROR)))))</f>
        <v>0000</v>
      </c>
      <c r="L871" s="25" t="str">
        <f t="shared" si="58"/>
        <v>000</v>
      </c>
      <c r="M871" s="26">
        <v>0</v>
      </c>
      <c r="N871" s="25">
        <v>24</v>
      </c>
      <c r="O871" s="25">
        <v>5</v>
      </c>
      <c r="P871" s="9" t="s">
        <v>2310</v>
      </c>
      <c r="Q871" s="60" t="s">
        <v>2359</v>
      </c>
      <c r="R871" s="9" t="str">
        <f t="shared" si="57"/>
        <v>1242</v>
      </c>
      <c r="S871" s="9" t="s">
        <v>3593</v>
      </c>
      <c r="T871" s="1"/>
      <c r="U871" s="1"/>
      <c r="V871" s="1"/>
      <c r="W871" s="9"/>
      <c r="X871" s="9"/>
    </row>
    <row r="872" spans="1:24" x14ac:dyDescent="0.25">
      <c r="A872" s="9" t="s">
        <v>3594</v>
      </c>
      <c r="B872" s="9" t="str">
        <f t="shared" si="56"/>
        <v>20190614</v>
      </c>
      <c r="C872" s="9" t="s">
        <v>872</v>
      </c>
      <c r="D872" s="9" t="s">
        <v>2258</v>
      </c>
      <c r="E872" s="9" t="s">
        <v>23</v>
      </c>
      <c r="F872" s="9" t="s">
        <v>400</v>
      </c>
      <c r="G872" s="9" t="s">
        <v>33</v>
      </c>
      <c r="H872" s="9" t="s">
        <v>26</v>
      </c>
      <c r="I872" s="9">
        <v>186</v>
      </c>
      <c r="J872" s="24">
        <v>60</v>
      </c>
      <c r="K872" s="25" t="str">
        <f>IF(F872="NA","0000",IF(F872="A04","0200",IF(F872="A03","0500",IF(F872="A02","0700",IF(F872="A01","1000",ERROR)))))</f>
        <v>0500</v>
      </c>
      <c r="L872" s="25" t="str">
        <f t="shared" si="58"/>
        <v>060</v>
      </c>
      <c r="M872" s="26">
        <v>0</v>
      </c>
      <c r="N872" s="25">
        <v>24</v>
      </c>
      <c r="O872" s="25">
        <v>5</v>
      </c>
      <c r="P872" s="9" t="s">
        <v>2310</v>
      </c>
      <c r="Q872" s="60" t="s">
        <v>2359</v>
      </c>
      <c r="R872" s="9" t="str">
        <f t="shared" si="57"/>
        <v>1244</v>
      </c>
      <c r="S872" s="9" t="s">
        <v>3595</v>
      </c>
      <c r="T872" s="1"/>
      <c r="U872" s="1"/>
      <c r="V872" s="1"/>
      <c r="W872" s="9"/>
      <c r="X872" s="9"/>
    </row>
    <row r="873" spans="1:24" x14ac:dyDescent="0.25">
      <c r="A873" s="9" t="s">
        <v>3596</v>
      </c>
      <c r="B873" s="9" t="str">
        <f t="shared" si="56"/>
        <v>20190614</v>
      </c>
      <c r="C873" s="9" t="s">
        <v>872</v>
      </c>
      <c r="D873" s="9" t="s">
        <v>2258</v>
      </c>
      <c r="E873" s="9" t="s">
        <v>23</v>
      </c>
      <c r="F873" s="9" t="s">
        <v>400</v>
      </c>
      <c r="G873" s="9" t="s">
        <v>33</v>
      </c>
      <c r="H873" s="9" t="s">
        <v>26</v>
      </c>
      <c r="I873" s="9">
        <v>84</v>
      </c>
      <c r="J873" s="24">
        <v>60</v>
      </c>
      <c r="K873" s="25" t="str">
        <f>IF(F873="NA","0000",IF(F873="A04","0200",IF(F873="A03","0500",IF(F873="A02","0700",IF(F873="A01","1000",ERROR)))))</f>
        <v>0500</v>
      </c>
      <c r="L873" s="25" t="str">
        <f t="shared" si="58"/>
        <v>060</v>
      </c>
      <c r="M873" s="26">
        <v>0</v>
      </c>
      <c r="N873" s="25">
        <v>24</v>
      </c>
      <c r="O873" s="25">
        <v>5</v>
      </c>
      <c r="P873" s="9" t="s">
        <v>2310</v>
      </c>
      <c r="Q873" s="60" t="s">
        <v>2359</v>
      </c>
      <c r="R873" s="9" t="str">
        <f t="shared" si="57"/>
        <v>1246</v>
      </c>
      <c r="S873" s="9" t="s">
        <v>3597</v>
      </c>
      <c r="T873" s="1"/>
      <c r="U873" s="1"/>
      <c r="V873" s="1"/>
      <c r="W873" s="9"/>
      <c r="X873" s="9"/>
    </row>
    <row r="874" spans="1:24" x14ac:dyDescent="0.25">
      <c r="A874" s="9" t="s">
        <v>3598</v>
      </c>
      <c r="B874" s="9" t="str">
        <f t="shared" si="56"/>
        <v>20190614</v>
      </c>
      <c r="C874" s="9" t="s">
        <v>872</v>
      </c>
      <c r="D874" s="9" t="s">
        <v>2258</v>
      </c>
      <c r="E874" s="9" t="s">
        <v>29</v>
      </c>
      <c r="F874" s="9" t="s">
        <v>400</v>
      </c>
      <c r="G874" s="9" t="s">
        <v>33</v>
      </c>
      <c r="H874" s="9" t="s">
        <v>26</v>
      </c>
      <c r="I874" s="9">
        <v>31</v>
      </c>
      <c r="J874" s="24">
        <v>60</v>
      </c>
      <c r="K874" s="25" t="str">
        <f>IF(F874="NA","0000",IF(F874="A04","0200",IF(F874="A03","0500",IF(F874="A02","0700",IF(F874="A01","1000",ERROR)))))</f>
        <v>0500</v>
      </c>
      <c r="L874" s="25" t="str">
        <f t="shared" si="58"/>
        <v>060</v>
      </c>
      <c r="M874" s="26">
        <v>0</v>
      </c>
      <c r="N874" s="25">
        <v>24</v>
      </c>
      <c r="O874" s="25">
        <v>5</v>
      </c>
      <c r="P874" s="9" t="s">
        <v>2359</v>
      </c>
      <c r="Q874" s="60" t="s">
        <v>2359</v>
      </c>
      <c r="R874" s="9" t="str">
        <f t="shared" si="57"/>
        <v>1248</v>
      </c>
      <c r="S874" s="9" t="s">
        <v>3599</v>
      </c>
      <c r="T874" s="1">
        <f>I874-I871</f>
        <v>29</v>
      </c>
      <c r="U874" s="1">
        <f>I872-I870</f>
        <v>186</v>
      </c>
      <c r="V874" s="1">
        <f>T874/U874</f>
        <v>0.15591397849462366</v>
      </c>
      <c r="W874" s="9"/>
      <c r="X874" s="9"/>
    </row>
    <row r="875" spans="1:24" x14ac:dyDescent="0.25">
      <c r="A875" s="9" t="s">
        <v>3600</v>
      </c>
      <c r="B875" s="9" t="str">
        <f t="shared" si="56"/>
        <v>20190617</v>
      </c>
      <c r="C875" s="9" t="s">
        <v>872</v>
      </c>
      <c r="D875" s="9" t="s">
        <v>2258</v>
      </c>
      <c r="E875" s="9" t="s">
        <v>23</v>
      </c>
      <c r="F875" s="9" t="s">
        <v>24</v>
      </c>
      <c r="G875" s="9" t="s">
        <v>25</v>
      </c>
      <c r="H875" s="9" t="s">
        <v>26</v>
      </c>
      <c r="I875" s="9">
        <v>0</v>
      </c>
      <c r="J875" s="24">
        <v>0</v>
      </c>
      <c r="K875" s="25" t="str">
        <f>IF(F875="NA","0000",IF(F875="A04","0200",IF(F875="A03","0500",IF(F875="A02","0700",IF(F875="A01","1000",ERROR)))))</f>
        <v>0000</v>
      </c>
      <c r="L875" s="25" t="str">
        <f t="shared" si="58"/>
        <v>000</v>
      </c>
      <c r="M875" s="26">
        <v>0</v>
      </c>
      <c r="N875" s="25">
        <v>24</v>
      </c>
      <c r="O875" s="25">
        <v>6</v>
      </c>
      <c r="P875" s="9" t="s">
        <v>2310</v>
      </c>
      <c r="Q875" s="60" t="s">
        <v>2359</v>
      </c>
      <c r="R875" s="9" t="str">
        <f t="shared" si="57"/>
        <v>1270</v>
      </c>
      <c r="S875" s="9" t="s">
        <v>3601</v>
      </c>
      <c r="T875" s="1"/>
      <c r="U875" s="1"/>
      <c r="V875" s="1"/>
      <c r="W875" s="9"/>
      <c r="X875" s="9"/>
    </row>
    <row r="876" spans="1:24" x14ac:dyDescent="0.25">
      <c r="A876" s="9" t="s">
        <v>3602</v>
      </c>
      <c r="B876" s="9" t="str">
        <f t="shared" si="56"/>
        <v>20190617</v>
      </c>
      <c r="C876" s="9" t="s">
        <v>872</v>
      </c>
      <c r="D876" s="9" t="s">
        <v>2258</v>
      </c>
      <c r="E876" s="9" t="s">
        <v>29</v>
      </c>
      <c r="F876" s="9" t="s">
        <v>24</v>
      </c>
      <c r="G876" s="9" t="s">
        <v>25</v>
      </c>
      <c r="H876" s="9" t="s">
        <v>26</v>
      </c>
      <c r="I876" s="9">
        <v>1</v>
      </c>
      <c r="J876" s="24">
        <v>0</v>
      </c>
      <c r="K876" s="25" t="str">
        <f>IF(F876="NA","0000",IF(F876="A04","0200",IF(F876="A03","0500",IF(F876="A02","0700",IF(F876="A01","1000",ERROR)))))</f>
        <v>0000</v>
      </c>
      <c r="L876" s="25" t="str">
        <f t="shared" si="58"/>
        <v>000</v>
      </c>
      <c r="M876" s="26">
        <v>0</v>
      </c>
      <c r="N876" s="25">
        <v>24</v>
      </c>
      <c r="O876" s="25">
        <v>6</v>
      </c>
      <c r="P876" s="9" t="s">
        <v>2310</v>
      </c>
      <c r="Q876" s="60" t="s">
        <v>2359</v>
      </c>
      <c r="R876" s="9" t="str">
        <f t="shared" si="57"/>
        <v>1272</v>
      </c>
      <c r="S876" s="9" t="s">
        <v>3603</v>
      </c>
      <c r="T876" s="1"/>
      <c r="U876" s="1"/>
      <c r="V876" s="1"/>
      <c r="W876" s="9"/>
      <c r="X876" s="9"/>
    </row>
    <row r="877" spans="1:24" x14ac:dyDescent="0.25">
      <c r="A877" s="9" t="s">
        <v>3604</v>
      </c>
      <c r="B877" s="9" t="str">
        <f t="shared" si="56"/>
        <v>20190617</v>
      </c>
      <c r="C877" s="9" t="s">
        <v>872</v>
      </c>
      <c r="D877" s="9" t="s">
        <v>2258</v>
      </c>
      <c r="E877" s="9" t="s">
        <v>23</v>
      </c>
      <c r="F877" s="9" t="s">
        <v>277</v>
      </c>
      <c r="G877" s="9" t="s">
        <v>33</v>
      </c>
      <c r="H877" s="9" t="s">
        <v>26</v>
      </c>
      <c r="I877" s="9">
        <v>311</v>
      </c>
      <c r="J877" s="24">
        <v>30</v>
      </c>
      <c r="K877" s="25" t="str">
        <f>IF(F877="NA","0000",IF(F877="A04","0200",IF(F877="A03","0500",IF(F877="A02","0700",IF(F877="A01","1000",ERROR)))))</f>
        <v>1000</v>
      </c>
      <c r="L877" s="25" t="str">
        <f t="shared" si="58"/>
        <v>030</v>
      </c>
      <c r="M877" s="26">
        <v>0</v>
      </c>
      <c r="N877" s="25">
        <v>24</v>
      </c>
      <c r="O877" s="25">
        <v>6</v>
      </c>
      <c r="P877" s="9" t="s">
        <v>2310</v>
      </c>
      <c r="Q877" s="60" t="s">
        <v>2359</v>
      </c>
      <c r="R877" s="9" t="str">
        <f t="shared" si="57"/>
        <v>1274</v>
      </c>
      <c r="S877" s="9" t="s">
        <v>3605</v>
      </c>
      <c r="T877" s="1"/>
      <c r="U877" s="1"/>
      <c r="V877" s="1"/>
      <c r="W877" s="9"/>
      <c r="X877" s="9"/>
    </row>
    <row r="878" spans="1:24" x14ac:dyDescent="0.25">
      <c r="A878" s="9" t="s">
        <v>3606</v>
      </c>
      <c r="B878" s="9" t="str">
        <f t="shared" si="56"/>
        <v>20190617</v>
      </c>
      <c r="C878" s="9" t="s">
        <v>872</v>
      </c>
      <c r="D878" s="9" t="s">
        <v>2258</v>
      </c>
      <c r="E878" s="9" t="s">
        <v>23</v>
      </c>
      <c r="F878" s="9" t="s">
        <v>277</v>
      </c>
      <c r="G878" s="9" t="s">
        <v>33</v>
      </c>
      <c r="H878" s="9" t="s">
        <v>26</v>
      </c>
      <c r="I878" s="9">
        <v>213</v>
      </c>
      <c r="J878" s="24">
        <v>30</v>
      </c>
      <c r="K878" s="25" t="str">
        <f>IF(F878="NA","0000",IF(F878="A04","0200",IF(F878="A03","0500",IF(F878="A02","0700",IF(F878="A01","1000",ERROR)))))</f>
        <v>1000</v>
      </c>
      <c r="L878" s="25" t="str">
        <f t="shared" si="58"/>
        <v>030</v>
      </c>
      <c r="M878" s="26">
        <v>0</v>
      </c>
      <c r="N878" s="25">
        <v>24</v>
      </c>
      <c r="O878" s="25">
        <v>6</v>
      </c>
      <c r="P878" s="9" t="s">
        <v>2310</v>
      </c>
      <c r="Q878" s="60" t="s">
        <v>2359</v>
      </c>
      <c r="R878" s="9" t="str">
        <f t="shared" si="57"/>
        <v>1276</v>
      </c>
      <c r="S878" s="9" t="s">
        <v>3607</v>
      </c>
      <c r="T878" s="1"/>
      <c r="U878" s="1"/>
      <c r="V878" s="1"/>
      <c r="W878" s="9"/>
      <c r="X878" s="9"/>
    </row>
    <row r="879" spans="1:24" x14ac:dyDescent="0.25">
      <c r="A879" s="9" t="s">
        <v>3608</v>
      </c>
      <c r="B879" s="9" t="str">
        <f t="shared" si="56"/>
        <v>20190617</v>
      </c>
      <c r="C879" s="9" t="s">
        <v>872</v>
      </c>
      <c r="D879" s="9" t="s">
        <v>2258</v>
      </c>
      <c r="E879" s="9" t="s">
        <v>29</v>
      </c>
      <c r="F879" s="9" t="s">
        <v>277</v>
      </c>
      <c r="G879" s="9" t="s">
        <v>33</v>
      </c>
      <c r="H879" s="9" t="s">
        <v>26</v>
      </c>
      <c r="I879" s="9">
        <v>97</v>
      </c>
      <c r="J879" s="24">
        <v>30</v>
      </c>
      <c r="K879" s="25" t="str">
        <f>IF(F879="NA","0000",IF(F879="A04","0200",IF(F879="A03","0500",IF(F879="A02","0700",IF(F879="A01","1000",ERROR)))))</f>
        <v>1000</v>
      </c>
      <c r="L879" s="25" t="str">
        <f t="shared" si="58"/>
        <v>030</v>
      </c>
      <c r="M879" s="26">
        <v>0</v>
      </c>
      <c r="N879" s="25">
        <v>24</v>
      </c>
      <c r="O879" s="25">
        <v>6</v>
      </c>
      <c r="P879" s="9" t="s">
        <v>2359</v>
      </c>
      <c r="Q879" s="60" t="s">
        <v>2359</v>
      </c>
      <c r="R879" s="9" t="str">
        <f t="shared" si="57"/>
        <v>1278</v>
      </c>
      <c r="S879" s="9" t="s">
        <v>3609</v>
      </c>
      <c r="T879" s="1">
        <f>I879-I876</f>
        <v>96</v>
      </c>
      <c r="U879" s="1">
        <f>I877-I875</f>
        <v>311</v>
      </c>
      <c r="V879" s="1">
        <f>T879/U879</f>
        <v>0.3086816720257235</v>
      </c>
      <c r="W879" s="9"/>
      <c r="X879" s="9"/>
    </row>
    <row r="880" spans="1:24" x14ac:dyDescent="0.25">
      <c r="A880" s="9" t="s">
        <v>3610</v>
      </c>
      <c r="B880" s="9" t="str">
        <f t="shared" si="56"/>
        <v>20190618</v>
      </c>
      <c r="C880" s="9" t="s">
        <v>872</v>
      </c>
      <c r="D880" s="9" t="s">
        <v>2258</v>
      </c>
      <c r="E880" s="9" t="s">
        <v>23</v>
      </c>
      <c r="F880" s="9" t="s">
        <v>24</v>
      </c>
      <c r="G880" s="9" t="s">
        <v>25</v>
      </c>
      <c r="H880" s="9" t="s">
        <v>26</v>
      </c>
      <c r="I880" s="9">
        <v>0</v>
      </c>
      <c r="J880" s="24">
        <v>0</v>
      </c>
      <c r="K880" s="25" t="str">
        <f>IF(F880="NA","0000",IF(F880="A04","0200",IF(F880="A03","0500",IF(F880="A02","0700",IF(F880="A01","1000",ERROR)))))</f>
        <v>0000</v>
      </c>
      <c r="L880" s="25" t="str">
        <f t="shared" si="58"/>
        <v>000</v>
      </c>
      <c r="M880" s="26">
        <v>0</v>
      </c>
      <c r="N880" s="25">
        <v>25</v>
      </c>
      <c r="O880" s="25">
        <v>1</v>
      </c>
      <c r="P880" s="9" t="s">
        <v>2259</v>
      </c>
      <c r="Q880" s="60" t="s">
        <v>2259</v>
      </c>
      <c r="R880" s="9" t="str">
        <f t="shared" si="57"/>
        <v>1299</v>
      </c>
      <c r="S880" s="9" t="s">
        <v>3611</v>
      </c>
      <c r="T880" s="1"/>
      <c r="U880" s="1"/>
      <c r="V880" s="1"/>
      <c r="W880" s="9"/>
      <c r="X880" s="9"/>
    </row>
    <row r="881" spans="1:24" x14ac:dyDescent="0.25">
      <c r="A881" s="9" t="s">
        <v>3612</v>
      </c>
      <c r="B881" s="9" t="str">
        <f t="shared" si="56"/>
        <v>20190618</v>
      </c>
      <c r="C881" s="9" t="s">
        <v>872</v>
      </c>
      <c r="D881" s="9" t="s">
        <v>2258</v>
      </c>
      <c r="E881" s="9" t="s">
        <v>29</v>
      </c>
      <c r="F881" s="9" t="s">
        <v>24</v>
      </c>
      <c r="G881" s="9" t="s">
        <v>25</v>
      </c>
      <c r="H881" s="9" t="s">
        <v>26</v>
      </c>
      <c r="I881" s="9">
        <v>0</v>
      </c>
      <c r="J881" s="24">
        <v>0</v>
      </c>
      <c r="K881" s="25" t="str">
        <f>IF(F881="NA","0000",IF(F881="A04","0200",IF(F881="A03","0500",IF(F881="A02","0700",IF(F881="A01","1000",ERROR)))))</f>
        <v>0000</v>
      </c>
      <c r="L881" s="25" t="str">
        <f t="shared" si="58"/>
        <v>000</v>
      </c>
      <c r="M881" s="26">
        <v>0</v>
      </c>
      <c r="N881" s="25">
        <v>25</v>
      </c>
      <c r="O881" s="25">
        <v>1</v>
      </c>
      <c r="P881" s="9" t="s">
        <v>2259</v>
      </c>
      <c r="Q881" s="60" t="s">
        <v>2259</v>
      </c>
      <c r="R881" s="9" t="str">
        <f t="shared" si="57"/>
        <v>1301</v>
      </c>
      <c r="S881" s="9" t="s">
        <v>3613</v>
      </c>
      <c r="T881" s="1"/>
      <c r="U881" s="1"/>
      <c r="V881" s="1"/>
      <c r="W881" s="9"/>
      <c r="X881" s="9"/>
    </row>
    <row r="882" spans="1:24" x14ac:dyDescent="0.25">
      <c r="A882" s="9" t="s">
        <v>3614</v>
      </c>
      <c r="B882" s="9" t="str">
        <f t="shared" si="56"/>
        <v>20190618</v>
      </c>
      <c r="C882" s="9" t="s">
        <v>872</v>
      </c>
      <c r="D882" s="9" t="s">
        <v>2258</v>
      </c>
      <c r="E882" s="9" t="s">
        <v>23</v>
      </c>
      <c r="F882" s="9" t="s">
        <v>277</v>
      </c>
      <c r="G882" s="9" t="s">
        <v>33</v>
      </c>
      <c r="H882" s="9" t="s">
        <v>26</v>
      </c>
      <c r="I882" s="9">
        <v>178</v>
      </c>
      <c r="J882" s="24">
        <v>240</v>
      </c>
      <c r="K882" s="25" t="str">
        <f>IF(F882="NA","0000",IF(F882="A04","0200",IF(F882="A03","0500",IF(F882="A02","0700",IF(F882="A01","1000",ERROR)))))</f>
        <v>1000</v>
      </c>
      <c r="L882" s="25" t="str">
        <f t="shared" si="58"/>
        <v>240</v>
      </c>
      <c r="M882" s="26">
        <v>0</v>
      </c>
      <c r="N882" s="25">
        <v>25</v>
      </c>
      <c r="O882" s="25">
        <v>1</v>
      </c>
      <c r="P882" s="9" t="s">
        <v>2259</v>
      </c>
      <c r="Q882" s="60" t="s">
        <v>2259</v>
      </c>
      <c r="R882" s="9" t="str">
        <f t="shared" si="57"/>
        <v>1303</v>
      </c>
      <c r="S882" s="9" t="s">
        <v>3615</v>
      </c>
      <c r="T882" s="1"/>
      <c r="U882" s="1"/>
      <c r="V882" s="1"/>
      <c r="W882" s="9"/>
      <c r="X882" s="9"/>
    </row>
    <row r="883" spans="1:24" x14ac:dyDescent="0.25">
      <c r="A883" s="9" t="s">
        <v>3616</v>
      </c>
      <c r="B883" s="9" t="str">
        <f t="shared" si="56"/>
        <v>20190618</v>
      </c>
      <c r="C883" s="9" t="s">
        <v>872</v>
      </c>
      <c r="D883" s="9" t="s">
        <v>2258</v>
      </c>
      <c r="E883" s="9" t="s">
        <v>23</v>
      </c>
      <c r="F883" s="9" t="s">
        <v>277</v>
      </c>
      <c r="G883" s="9" t="s">
        <v>33</v>
      </c>
      <c r="H883" s="9" t="s">
        <v>26</v>
      </c>
      <c r="I883" s="9">
        <v>103</v>
      </c>
      <c r="J883" s="24">
        <v>240</v>
      </c>
      <c r="K883" s="25" t="str">
        <f>IF(F883="NA","0000",IF(F883="A04","0200",IF(F883="A03","0500",IF(F883="A02","0700",IF(F883="A01","1000",ERROR)))))</f>
        <v>1000</v>
      </c>
      <c r="L883" s="25" t="str">
        <f t="shared" si="58"/>
        <v>240</v>
      </c>
      <c r="M883" s="26">
        <v>0</v>
      </c>
      <c r="N883" s="25">
        <v>25</v>
      </c>
      <c r="O883" s="25">
        <v>1</v>
      </c>
      <c r="P883" s="9" t="s">
        <v>2259</v>
      </c>
      <c r="Q883" s="60" t="s">
        <v>2259</v>
      </c>
      <c r="R883" s="9" t="str">
        <f t="shared" si="57"/>
        <v>1305</v>
      </c>
      <c r="S883" s="9" t="s">
        <v>3617</v>
      </c>
      <c r="T883" s="1"/>
      <c r="U883" s="1"/>
      <c r="V883" s="1"/>
      <c r="W883" s="9"/>
      <c r="X883" s="9"/>
    </row>
    <row r="884" spans="1:24" x14ac:dyDescent="0.25">
      <c r="A884" s="9" t="s">
        <v>3618</v>
      </c>
      <c r="B884" s="9" t="str">
        <f t="shared" si="56"/>
        <v>20190618</v>
      </c>
      <c r="C884" s="9" t="s">
        <v>872</v>
      </c>
      <c r="D884" s="9" t="s">
        <v>2258</v>
      </c>
      <c r="E884" s="9" t="s">
        <v>29</v>
      </c>
      <c r="F884" s="9" t="s">
        <v>277</v>
      </c>
      <c r="G884" s="9" t="s">
        <v>33</v>
      </c>
      <c r="H884" s="9" t="s">
        <v>26</v>
      </c>
      <c r="I884" s="9">
        <v>31</v>
      </c>
      <c r="J884" s="24">
        <v>240</v>
      </c>
      <c r="K884" s="25" t="str">
        <f>IF(F884="NA","0000",IF(F884="A04","0200",IF(F884="A03","0500",IF(F884="A02","0700",IF(F884="A01","1000",ERROR)))))</f>
        <v>1000</v>
      </c>
      <c r="L884" s="25" t="str">
        <f t="shared" si="58"/>
        <v>240</v>
      </c>
      <c r="M884" s="26">
        <v>0</v>
      </c>
      <c r="N884" s="25">
        <v>25</v>
      </c>
      <c r="O884" s="25">
        <v>1</v>
      </c>
      <c r="P884" s="9" t="s">
        <v>2259</v>
      </c>
      <c r="Q884" s="60" t="s">
        <v>2259</v>
      </c>
      <c r="R884" s="9" t="str">
        <f t="shared" si="57"/>
        <v>1307</v>
      </c>
      <c r="S884" s="9" t="s">
        <v>3619</v>
      </c>
      <c r="T884" s="1">
        <f>I884-I881</f>
        <v>31</v>
      </c>
      <c r="U884" s="1">
        <f>I882-I880</f>
        <v>178</v>
      </c>
      <c r="V884" s="1">
        <f>T884/U884</f>
        <v>0.17415730337078653</v>
      </c>
      <c r="W884" s="9"/>
      <c r="X884" s="9"/>
    </row>
    <row r="885" spans="1:24" x14ac:dyDescent="0.25">
      <c r="A885" s="9" t="s">
        <v>3620</v>
      </c>
      <c r="B885" s="9" t="str">
        <f t="shared" si="56"/>
        <v>20190618</v>
      </c>
      <c r="C885" s="9" t="s">
        <v>872</v>
      </c>
      <c r="D885" s="9" t="s">
        <v>2258</v>
      </c>
      <c r="E885" s="9" t="s">
        <v>23</v>
      </c>
      <c r="F885" s="9" t="s">
        <v>24</v>
      </c>
      <c r="G885" s="9" t="s">
        <v>25</v>
      </c>
      <c r="H885" s="9" t="s">
        <v>26</v>
      </c>
      <c r="I885" s="9">
        <v>0</v>
      </c>
      <c r="J885" s="24">
        <v>0</v>
      </c>
      <c r="K885" s="25" t="str">
        <f>IF(F885="NA","0000",IF(F885="A04","0200",IF(F885="A03","0500",IF(F885="A02","0700",IF(F885="A01","1000",ERROR)))))</f>
        <v>0000</v>
      </c>
      <c r="L885" s="25" t="str">
        <f t="shared" si="58"/>
        <v>000</v>
      </c>
      <c r="M885" s="26">
        <v>0</v>
      </c>
      <c r="N885" s="25">
        <v>25</v>
      </c>
      <c r="O885" s="25">
        <v>2</v>
      </c>
      <c r="P885" s="9" t="s">
        <v>2259</v>
      </c>
      <c r="Q885" s="60" t="s">
        <v>2259</v>
      </c>
      <c r="R885" s="9" t="str">
        <f t="shared" si="57"/>
        <v>1309</v>
      </c>
      <c r="S885" s="9" t="s">
        <v>3621</v>
      </c>
      <c r="T885" s="1"/>
      <c r="U885" s="1"/>
      <c r="V885" s="1"/>
      <c r="W885" s="9"/>
      <c r="X885" s="9"/>
    </row>
    <row r="886" spans="1:24" x14ac:dyDescent="0.25">
      <c r="A886" s="9" t="s">
        <v>3622</v>
      </c>
      <c r="B886" s="9" t="str">
        <f t="shared" si="56"/>
        <v>20190618</v>
      </c>
      <c r="C886" s="9" t="s">
        <v>872</v>
      </c>
      <c r="D886" s="9" t="s">
        <v>2258</v>
      </c>
      <c r="E886" s="9" t="s">
        <v>29</v>
      </c>
      <c r="F886" s="9" t="s">
        <v>24</v>
      </c>
      <c r="G886" s="9" t="s">
        <v>25</v>
      </c>
      <c r="H886" s="9" t="s">
        <v>26</v>
      </c>
      <c r="I886" s="9">
        <v>2</v>
      </c>
      <c r="J886" s="24">
        <v>0</v>
      </c>
      <c r="K886" s="25" t="str">
        <f>IF(F886="NA","0000",IF(F886="A04","0200",IF(F886="A03","0500",IF(F886="A02","0700",IF(F886="A01","1000",ERROR)))))</f>
        <v>0000</v>
      </c>
      <c r="L886" s="25" t="str">
        <f t="shared" si="58"/>
        <v>000</v>
      </c>
      <c r="M886" s="26">
        <v>0</v>
      </c>
      <c r="N886" s="25">
        <v>25</v>
      </c>
      <c r="O886" s="25">
        <v>2</v>
      </c>
      <c r="P886" s="9" t="s">
        <v>2259</v>
      </c>
      <c r="Q886" s="60" t="s">
        <v>2259</v>
      </c>
      <c r="R886" s="9" t="str">
        <f t="shared" si="57"/>
        <v>1311</v>
      </c>
      <c r="S886" s="9" t="s">
        <v>3623</v>
      </c>
      <c r="T886" s="1"/>
      <c r="U886" s="1"/>
      <c r="V886" s="1"/>
      <c r="W886" s="9"/>
      <c r="X886" s="9"/>
    </row>
    <row r="887" spans="1:24" x14ac:dyDescent="0.25">
      <c r="A887" s="9" t="s">
        <v>3624</v>
      </c>
      <c r="B887" s="9" t="str">
        <f t="shared" si="56"/>
        <v>20190618</v>
      </c>
      <c r="C887" s="9" t="s">
        <v>872</v>
      </c>
      <c r="D887" s="9" t="s">
        <v>2258</v>
      </c>
      <c r="E887" s="9" t="s">
        <v>23</v>
      </c>
      <c r="F887" s="9" t="s">
        <v>277</v>
      </c>
      <c r="G887" s="9" t="s">
        <v>33</v>
      </c>
      <c r="H887" s="9" t="s">
        <v>26</v>
      </c>
      <c r="I887" s="9">
        <v>164</v>
      </c>
      <c r="J887" s="24">
        <v>240</v>
      </c>
      <c r="K887" s="25" t="str">
        <f>IF(F887="NA","0000",IF(F887="A04","0200",IF(F887="A03","0500",IF(F887="A02","0700",IF(F887="A01","1000",ERROR)))))</f>
        <v>1000</v>
      </c>
      <c r="L887" s="25" t="str">
        <f t="shared" si="58"/>
        <v>240</v>
      </c>
      <c r="M887" s="26">
        <v>0</v>
      </c>
      <c r="N887" s="25">
        <v>25</v>
      </c>
      <c r="O887" s="25">
        <v>2</v>
      </c>
      <c r="P887" s="9" t="s">
        <v>2259</v>
      </c>
      <c r="Q887" s="60" t="s">
        <v>2259</v>
      </c>
      <c r="R887" s="9" t="str">
        <f t="shared" si="57"/>
        <v>1313</v>
      </c>
      <c r="S887" s="9" t="s">
        <v>3625</v>
      </c>
      <c r="T887" s="1"/>
      <c r="U887" s="1"/>
      <c r="V887" s="1"/>
      <c r="W887" s="9"/>
      <c r="X887" s="9"/>
    </row>
    <row r="888" spans="1:24" x14ac:dyDescent="0.25">
      <c r="A888" s="9" t="s">
        <v>3626</v>
      </c>
      <c r="B888" s="9" t="str">
        <f t="shared" si="56"/>
        <v>20190618</v>
      </c>
      <c r="C888" s="9" t="s">
        <v>872</v>
      </c>
      <c r="D888" s="9" t="s">
        <v>2258</v>
      </c>
      <c r="E888" s="9" t="s">
        <v>23</v>
      </c>
      <c r="F888" s="9" t="s">
        <v>277</v>
      </c>
      <c r="G888" s="9" t="s">
        <v>33</v>
      </c>
      <c r="H888" s="9" t="s">
        <v>26</v>
      </c>
      <c r="I888" s="9">
        <v>65</v>
      </c>
      <c r="J888" s="24">
        <v>240</v>
      </c>
      <c r="K888" s="25" t="str">
        <f>IF(F888="NA","0000",IF(F888="A04","0200",IF(F888="A03","0500",IF(F888="A02","0700",IF(F888="A01","1000",ERROR)))))</f>
        <v>1000</v>
      </c>
      <c r="L888" s="25" t="str">
        <f t="shared" si="58"/>
        <v>240</v>
      </c>
      <c r="M888" s="26">
        <v>0</v>
      </c>
      <c r="N888" s="25">
        <v>25</v>
      </c>
      <c r="O888" s="25">
        <v>2</v>
      </c>
      <c r="P888" s="9" t="s">
        <v>2259</v>
      </c>
      <c r="Q888" s="60" t="s">
        <v>2259</v>
      </c>
      <c r="R888" s="9" t="str">
        <f t="shared" si="57"/>
        <v>1315</v>
      </c>
      <c r="S888" s="9" t="s">
        <v>3627</v>
      </c>
      <c r="T888" s="1"/>
      <c r="U888" s="1"/>
      <c r="V888" s="1"/>
      <c r="W888" s="9"/>
      <c r="X888" s="9"/>
    </row>
    <row r="889" spans="1:24" x14ac:dyDescent="0.25">
      <c r="A889" s="9" t="s">
        <v>3628</v>
      </c>
      <c r="B889" s="9" t="str">
        <f t="shared" si="56"/>
        <v>20190618</v>
      </c>
      <c r="C889" s="9" t="s">
        <v>872</v>
      </c>
      <c r="D889" s="9" t="s">
        <v>2258</v>
      </c>
      <c r="E889" s="9" t="s">
        <v>29</v>
      </c>
      <c r="F889" s="9" t="s">
        <v>277</v>
      </c>
      <c r="G889" s="9" t="s">
        <v>33</v>
      </c>
      <c r="H889" s="9" t="s">
        <v>26</v>
      </c>
      <c r="I889" s="9">
        <v>58</v>
      </c>
      <c r="J889" s="24">
        <v>240</v>
      </c>
      <c r="K889" s="25" t="str">
        <f>IF(F889="NA","0000",IF(F889="A04","0200",IF(F889="A03","0500",IF(F889="A02","0700",IF(F889="A01","1000",ERROR)))))</f>
        <v>1000</v>
      </c>
      <c r="L889" s="25" t="str">
        <f t="shared" si="58"/>
        <v>240</v>
      </c>
      <c r="M889" s="26">
        <v>0</v>
      </c>
      <c r="N889" s="25">
        <v>25</v>
      </c>
      <c r="O889" s="25">
        <v>2</v>
      </c>
      <c r="P889" s="9" t="s">
        <v>2259</v>
      </c>
      <c r="Q889" s="60" t="s">
        <v>2259</v>
      </c>
      <c r="R889" s="9" t="str">
        <f t="shared" si="57"/>
        <v>1317</v>
      </c>
      <c r="S889" s="9" t="s">
        <v>3629</v>
      </c>
      <c r="T889" s="1">
        <f>I889-I886</f>
        <v>56</v>
      </c>
      <c r="U889" s="1">
        <f>I887-I885</f>
        <v>164</v>
      </c>
      <c r="V889" s="1">
        <f>T889/U889</f>
        <v>0.34146341463414637</v>
      </c>
      <c r="W889" s="9"/>
      <c r="X889" s="9"/>
    </row>
    <row r="890" spans="1:24" x14ac:dyDescent="0.25">
      <c r="A890" s="9" t="s">
        <v>3630</v>
      </c>
      <c r="B890" s="9" t="str">
        <f t="shared" si="56"/>
        <v>20190618</v>
      </c>
      <c r="C890" s="9" t="s">
        <v>872</v>
      </c>
      <c r="D890" s="9" t="s">
        <v>2258</v>
      </c>
      <c r="E890" s="9" t="s">
        <v>23</v>
      </c>
      <c r="F890" s="9" t="s">
        <v>24</v>
      </c>
      <c r="G890" s="9" t="s">
        <v>25</v>
      </c>
      <c r="H890" s="9" t="s">
        <v>26</v>
      </c>
      <c r="I890" s="9">
        <v>0</v>
      </c>
      <c r="J890" s="24">
        <v>0</v>
      </c>
      <c r="K890" s="25" t="str">
        <f>IF(F890="NA","0000",IF(F890="A04","0200",IF(F890="A03","0500",IF(F890="A02","0700",IF(F890="A01","1000",ERROR)))))</f>
        <v>0000</v>
      </c>
      <c r="L890" s="25" t="str">
        <f t="shared" si="58"/>
        <v>000</v>
      </c>
      <c r="M890" s="26">
        <v>0</v>
      </c>
      <c r="N890" s="25">
        <v>25</v>
      </c>
      <c r="O890" s="25">
        <v>3</v>
      </c>
      <c r="P890" s="9" t="s">
        <v>2259</v>
      </c>
      <c r="Q890" s="60" t="s">
        <v>2259</v>
      </c>
      <c r="R890" s="9" t="str">
        <f t="shared" si="57"/>
        <v>1319</v>
      </c>
      <c r="S890" s="9" t="s">
        <v>3631</v>
      </c>
      <c r="T890" s="1"/>
      <c r="U890" s="1"/>
      <c r="V890" s="1"/>
      <c r="W890" s="9"/>
      <c r="X890" s="9"/>
    </row>
    <row r="891" spans="1:24" x14ac:dyDescent="0.25">
      <c r="A891" s="9" t="s">
        <v>3632</v>
      </c>
      <c r="B891" s="9" t="str">
        <f t="shared" si="56"/>
        <v>20190618</v>
      </c>
      <c r="C891" s="9" t="s">
        <v>872</v>
      </c>
      <c r="D891" s="9" t="s">
        <v>2258</v>
      </c>
      <c r="E891" s="9" t="s">
        <v>29</v>
      </c>
      <c r="F891" s="9" t="s">
        <v>24</v>
      </c>
      <c r="G891" s="9" t="s">
        <v>25</v>
      </c>
      <c r="H891" s="9" t="s">
        <v>26</v>
      </c>
      <c r="I891" s="9">
        <v>0</v>
      </c>
      <c r="J891" s="24">
        <v>0</v>
      </c>
      <c r="K891" s="25" t="str">
        <f>IF(F891="NA","0000",IF(F891="A04","0200",IF(F891="A03","0500",IF(F891="A02","0700",IF(F891="A01","1000",ERROR)))))</f>
        <v>0000</v>
      </c>
      <c r="L891" s="25" t="str">
        <f t="shared" si="58"/>
        <v>000</v>
      </c>
      <c r="M891" s="26">
        <v>0</v>
      </c>
      <c r="N891" s="25">
        <v>25</v>
      </c>
      <c r="O891" s="25">
        <v>3</v>
      </c>
      <c r="P891" s="9" t="s">
        <v>2259</v>
      </c>
      <c r="Q891" s="60" t="s">
        <v>2259</v>
      </c>
      <c r="R891" s="9" t="str">
        <f t="shared" si="57"/>
        <v>1321</v>
      </c>
      <c r="S891" s="9" t="s">
        <v>3633</v>
      </c>
      <c r="T891" s="1"/>
      <c r="U891" s="1"/>
      <c r="V891" s="1"/>
      <c r="W891" s="9"/>
      <c r="X891" s="9"/>
    </row>
    <row r="892" spans="1:24" x14ac:dyDescent="0.25">
      <c r="A892" s="9" t="s">
        <v>3634</v>
      </c>
      <c r="B892" s="9" t="str">
        <f t="shared" si="56"/>
        <v>20190618</v>
      </c>
      <c r="C892" s="9" t="s">
        <v>872</v>
      </c>
      <c r="D892" s="9" t="s">
        <v>2258</v>
      </c>
      <c r="E892" s="9" t="s">
        <v>23</v>
      </c>
      <c r="F892" s="9" t="s">
        <v>277</v>
      </c>
      <c r="G892" s="9" t="s">
        <v>33</v>
      </c>
      <c r="H892" s="9" t="s">
        <v>26</v>
      </c>
      <c r="I892" s="9">
        <v>150</v>
      </c>
      <c r="J892" s="24">
        <v>240</v>
      </c>
      <c r="K892" s="25" t="str">
        <f>IF(F892="NA","0000",IF(F892="A04","0200",IF(F892="A03","0500",IF(F892="A02","0700",IF(F892="A01","1000",ERROR)))))</f>
        <v>1000</v>
      </c>
      <c r="L892" s="25" t="str">
        <f t="shared" si="58"/>
        <v>240</v>
      </c>
      <c r="M892" s="26">
        <v>0</v>
      </c>
      <c r="N892" s="25">
        <v>25</v>
      </c>
      <c r="O892" s="25">
        <v>3</v>
      </c>
      <c r="P892" s="9" t="s">
        <v>2259</v>
      </c>
      <c r="Q892" s="60" t="s">
        <v>2259</v>
      </c>
      <c r="R892" s="9" t="str">
        <f t="shared" si="57"/>
        <v>1323</v>
      </c>
      <c r="S892" s="9" t="s">
        <v>3635</v>
      </c>
      <c r="T892" s="1"/>
      <c r="U892" s="1"/>
      <c r="V892" s="1"/>
      <c r="W892" s="9"/>
      <c r="X892" s="9"/>
    </row>
    <row r="893" spans="1:24" x14ac:dyDescent="0.25">
      <c r="A893" s="9" t="s">
        <v>3636</v>
      </c>
      <c r="B893" s="9" t="str">
        <f t="shared" si="56"/>
        <v>20190618</v>
      </c>
      <c r="C893" s="9" t="s">
        <v>872</v>
      </c>
      <c r="D893" s="9" t="s">
        <v>2258</v>
      </c>
      <c r="E893" s="9" t="s">
        <v>23</v>
      </c>
      <c r="F893" s="9" t="s">
        <v>277</v>
      </c>
      <c r="G893" s="9" t="s">
        <v>33</v>
      </c>
      <c r="H893" s="9" t="s">
        <v>26</v>
      </c>
      <c r="I893" s="9">
        <v>94</v>
      </c>
      <c r="J893" s="24">
        <v>240</v>
      </c>
      <c r="K893" s="25" t="str">
        <f>IF(F893="NA","0000",IF(F893="A04","0200",IF(F893="A03","0500",IF(F893="A02","0700",IF(F893="A01","1000",ERROR)))))</f>
        <v>1000</v>
      </c>
      <c r="L893" s="25" t="str">
        <f t="shared" si="58"/>
        <v>240</v>
      </c>
      <c r="M893" s="26">
        <v>0</v>
      </c>
      <c r="N893" s="25">
        <v>25</v>
      </c>
      <c r="O893" s="25">
        <v>3</v>
      </c>
      <c r="P893" s="9" t="s">
        <v>2259</v>
      </c>
      <c r="Q893" s="60" t="s">
        <v>2259</v>
      </c>
      <c r="R893" s="9" t="str">
        <f t="shared" si="57"/>
        <v>1325</v>
      </c>
      <c r="S893" s="9" t="s">
        <v>3637</v>
      </c>
      <c r="T893" s="1"/>
      <c r="U893" s="1"/>
      <c r="V893" s="1"/>
      <c r="W893" s="9"/>
      <c r="X893" s="9"/>
    </row>
    <row r="894" spans="1:24" x14ac:dyDescent="0.25">
      <c r="A894" s="9" t="s">
        <v>3638</v>
      </c>
      <c r="B894" s="9" t="str">
        <f t="shared" si="56"/>
        <v>20190618</v>
      </c>
      <c r="C894" s="9" t="s">
        <v>872</v>
      </c>
      <c r="D894" s="9" t="s">
        <v>2258</v>
      </c>
      <c r="E894" s="9" t="s">
        <v>29</v>
      </c>
      <c r="F894" s="9" t="s">
        <v>277</v>
      </c>
      <c r="G894" s="9" t="s">
        <v>33</v>
      </c>
      <c r="H894" s="9" t="s">
        <v>26</v>
      </c>
      <c r="I894" s="9">
        <v>26</v>
      </c>
      <c r="J894" s="24">
        <v>240</v>
      </c>
      <c r="K894" s="25" t="str">
        <f>IF(F894="NA","0000",IF(F894="A04","0200",IF(F894="A03","0500",IF(F894="A02","0700",IF(F894="A01","1000",ERROR)))))</f>
        <v>1000</v>
      </c>
      <c r="L894" s="25" t="str">
        <f t="shared" si="58"/>
        <v>240</v>
      </c>
      <c r="M894" s="26">
        <v>0</v>
      </c>
      <c r="N894" s="25">
        <v>25</v>
      </c>
      <c r="O894" s="25">
        <v>3</v>
      </c>
      <c r="P894" s="9" t="s">
        <v>2259</v>
      </c>
      <c r="Q894" s="60" t="s">
        <v>2259</v>
      </c>
      <c r="R894" s="9" t="str">
        <f t="shared" si="57"/>
        <v>1327</v>
      </c>
      <c r="S894" s="9" t="s">
        <v>3639</v>
      </c>
      <c r="T894" s="1">
        <f>I894-I891</f>
        <v>26</v>
      </c>
      <c r="U894" s="1">
        <f>I892-I890</f>
        <v>150</v>
      </c>
      <c r="V894" s="1">
        <f>T894/U894</f>
        <v>0.17333333333333334</v>
      </c>
      <c r="W894" s="9"/>
      <c r="X894" s="9"/>
    </row>
    <row r="895" spans="1:24" x14ac:dyDescent="0.25">
      <c r="A895" s="9" t="s">
        <v>3640</v>
      </c>
      <c r="B895" s="9" t="str">
        <f t="shared" si="56"/>
        <v>20190618</v>
      </c>
      <c r="C895" s="9" t="s">
        <v>872</v>
      </c>
      <c r="D895" s="9" t="s">
        <v>2258</v>
      </c>
      <c r="E895" s="9" t="s">
        <v>23</v>
      </c>
      <c r="F895" s="9" t="s">
        <v>24</v>
      </c>
      <c r="G895" s="9" t="s">
        <v>25</v>
      </c>
      <c r="H895" s="9" t="s">
        <v>26</v>
      </c>
      <c r="I895" s="9">
        <v>0</v>
      </c>
      <c r="J895" s="24">
        <v>0</v>
      </c>
      <c r="K895" s="25" t="str">
        <f>IF(F895="NA","0000",IF(F895="A04","0200",IF(F895="A03","0500",IF(F895="A02","0700",IF(F895="A01","1000",ERROR)))))</f>
        <v>0000</v>
      </c>
      <c r="L895" s="25" t="str">
        <f t="shared" si="58"/>
        <v>000</v>
      </c>
      <c r="M895" s="26">
        <v>0</v>
      </c>
      <c r="N895" s="25">
        <v>25</v>
      </c>
      <c r="O895" s="25">
        <v>4</v>
      </c>
      <c r="P895" s="9" t="s">
        <v>2259</v>
      </c>
      <c r="Q895" s="60" t="s">
        <v>2259</v>
      </c>
      <c r="R895" s="9" t="str">
        <f t="shared" si="57"/>
        <v>1329</v>
      </c>
      <c r="S895" s="9" t="s">
        <v>3641</v>
      </c>
      <c r="T895" s="1"/>
      <c r="U895" s="1"/>
      <c r="V895" s="1"/>
      <c r="W895" s="9"/>
      <c r="X895" s="9"/>
    </row>
    <row r="896" spans="1:24" x14ac:dyDescent="0.25">
      <c r="A896" s="9" t="s">
        <v>3642</v>
      </c>
      <c r="B896" s="9" t="str">
        <f t="shared" si="56"/>
        <v>20190618</v>
      </c>
      <c r="C896" s="9" t="s">
        <v>872</v>
      </c>
      <c r="D896" s="9" t="s">
        <v>2258</v>
      </c>
      <c r="E896" s="9" t="s">
        <v>29</v>
      </c>
      <c r="F896" s="9" t="s">
        <v>24</v>
      </c>
      <c r="G896" s="9" t="s">
        <v>25</v>
      </c>
      <c r="H896" s="9" t="s">
        <v>26</v>
      </c>
      <c r="I896" s="9">
        <v>0</v>
      </c>
      <c r="J896" s="24">
        <v>0</v>
      </c>
      <c r="K896" s="25" t="str">
        <f>IF(F896="NA","0000",IF(F896="A04","0200",IF(F896="A03","0500",IF(F896="A02","0700",IF(F896="A01","1000",ERROR)))))</f>
        <v>0000</v>
      </c>
      <c r="L896" s="25" t="str">
        <f t="shared" si="58"/>
        <v>000</v>
      </c>
      <c r="M896" s="26">
        <v>0</v>
      </c>
      <c r="N896" s="25">
        <v>25</v>
      </c>
      <c r="O896" s="25">
        <v>4</v>
      </c>
      <c r="P896" s="9" t="s">
        <v>2259</v>
      </c>
      <c r="Q896" s="60" t="s">
        <v>2259</v>
      </c>
      <c r="R896" s="9" t="str">
        <f t="shared" si="57"/>
        <v>1331</v>
      </c>
      <c r="S896" s="9" t="s">
        <v>3643</v>
      </c>
      <c r="T896" s="1"/>
      <c r="U896" s="1"/>
      <c r="V896" s="1"/>
      <c r="W896" s="9"/>
      <c r="X896" s="9"/>
    </row>
    <row r="897" spans="1:24" x14ac:dyDescent="0.25">
      <c r="A897" s="9" t="s">
        <v>3644</v>
      </c>
      <c r="B897" s="9" t="str">
        <f t="shared" si="56"/>
        <v>20190618</v>
      </c>
      <c r="C897" s="9" t="s">
        <v>872</v>
      </c>
      <c r="D897" s="9" t="s">
        <v>2258</v>
      </c>
      <c r="E897" s="9" t="s">
        <v>23</v>
      </c>
      <c r="F897" s="9" t="s">
        <v>277</v>
      </c>
      <c r="G897" s="9" t="s">
        <v>33</v>
      </c>
      <c r="H897" s="9" t="s">
        <v>26</v>
      </c>
      <c r="I897" s="9">
        <v>106</v>
      </c>
      <c r="J897" s="24">
        <v>240</v>
      </c>
      <c r="K897" s="25" t="str">
        <f>IF(F897="NA","0000",IF(F897="A04","0200",IF(F897="A03","0500",IF(F897="A02","0700",IF(F897="A01","1000",ERROR)))))</f>
        <v>1000</v>
      </c>
      <c r="L897" s="25" t="str">
        <f t="shared" si="58"/>
        <v>240</v>
      </c>
      <c r="M897" s="26">
        <v>0</v>
      </c>
      <c r="N897" s="25">
        <v>25</v>
      </c>
      <c r="O897" s="25">
        <v>4</v>
      </c>
      <c r="P897" s="9" t="s">
        <v>2259</v>
      </c>
      <c r="Q897" s="60" t="s">
        <v>2259</v>
      </c>
      <c r="R897" s="9" t="str">
        <f t="shared" si="57"/>
        <v>1333</v>
      </c>
      <c r="S897" s="9" t="s">
        <v>3645</v>
      </c>
      <c r="T897" s="1"/>
      <c r="U897" s="1"/>
      <c r="V897" s="1"/>
      <c r="W897" s="9"/>
      <c r="X897" s="9"/>
    </row>
    <row r="898" spans="1:24" x14ac:dyDescent="0.25">
      <c r="A898" s="9" t="s">
        <v>3646</v>
      </c>
      <c r="B898" s="9" t="str">
        <f t="shared" si="56"/>
        <v>20190618</v>
      </c>
      <c r="C898" s="9" t="s">
        <v>872</v>
      </c>
      <c r="D898" s="9" t="s">
        <v>2258</v>
      </c>
      <c r="E898" s="9" t="s">
        <v>23</v>
      </c>
      <c r="F898" s="9" t="s">
        <v>277</v>
      </c>
      <c r="G898" s="9" t="s">
        <v>33</v>
      </c>
      <c r="H898" s="9" t="s">
        <v>26</v>
      </c>
      <c r="I898" s="9">
        <v>90</v>
      </c>
      <c r="J898" s="24">
        <v>240</v>
      </c>
      <c r="K898" s="25" t="str">
        <f>IF(F898="NA","0000",IF(F898="A04","0200",IF(F898="A03","0500",IF(F898="A02","0700",IF(F898="A01","1000",ERROR)))))</f>
        <v>1000</v>
      </c>
      <c r="L898" s="25" t="str">
        <f t="shared" si="58"/>
        <v>240</v>
      </c>
      <c r="M898" s="26">
        <v>0</v>
      </c>
      <c r="N898" s="25">
        <v>25</v>
      </c>
      <c r="O898" s="25">
        <v>4</v>
      </c>
      <c r="P898" s="9" t="s">
        <v>2259</v>
      </c>
      <c r="Q898" s="60" t="s">
        <v>2259</v>
      </c>
      <c r="R898" s="9" t="str">
        <f t="shared" si="57"/>
        <v>1335</v>
      </c>
      <c r="S898" s="9" t="s">
        <v>3647</v>
      </c>
      <c r="T898" s="1"/>
      <c r="U898" s="1"/>
      <c r="V898" s="1"/>
      <c r="W898" s="9"/>
      <c r="X898" s="9"/>
    </row>
    <row r="899" spans="1:24" x14ac:dyDescent="0.25">
      <c r="A899" s="9" t="s">
        <v>3648</v>
      </c>
      <c r="B899" s="9" t="str">
        <f t="shared" ref="B899:B962" si="59">LEFT(A899,8)</f>
        <v>20190618</v>
      </c>
      <c r="C899" s="9" t="s">
        <v>872</v>
      </c>
      <c r="D899" s="9" t="s">
        <v>2258</v>
      </c>
      <c r="E899" s="9" t="s">
        <v>29</v>
      </c>
      <c r="F899" s="9" t="s">
        <v>277</v>
      </c>
      <c r="G899" s="9" t="s">
        <v>33</v>
      </c>
      <c r="H899" s="9" t="s">
        <v>26</v>
      </c>
      <c r="I899" s="9">
        <v>11</v>
      </c>
      <c r="J899" s="24">
        <v>240</v>
      </c>
      <c r="K899" s="25" t="str">
        <f>IF(F899="NA","0000",IF(F899="A04","0200",IF(F899="A03","0500",IF(F899="A02","0700",IF(F899="A01","1000",ERROR)))))</f>
        <v>1000</v>
      </c>
      <c r="L899" s="25" t="str">
        <f t="shared" si="58"/>
        <v>240</v>
      </c>
      <c r="M899" s="26">
        <v>0</v>
      </c>
      <c r="N899" s="25">
        <v>25</v>
      </c>
      <c r="O899" s="25">
        <v>4</v>
      </c>
      <c r="P899" s="9" t="s">
        <v>2259</v>
      </c>
      <c r="Q899" s="60" t="s">
        <v>2259</v>
      </c>
      <c r="R899" s="9" t="str">
        <f t="shared" si="57"/>
        <v>1337</v>
      </c>
      <c r="S899" s="9" t="s">
        <v>3649</v>
      </c>
      <c r="T899" s="1">
        <f>I899-I896</f>
        <v>11</v>
      </c>
      <c r="U899" s="1">
        <f>I897-I895</f>
        <v>106</v>
      </c>
      <c r="V899" s="1">
        <f>T899/U899</f>
        <v>0.10377358490566038</v>
      </c>
      <c r="W899" s="9"/>
      <c r="X899" s="9"/>
    </row>
    <row r="900" spans="1:24" x14ac:dyDescent="0.25">
      <c r="A900" s="9" t="s">
        <v>3650</v>
      </c>
      <c r="B900" s="9" t="str">
        <f t="shared" si="59"/>
        <v>20190618</v>
      </c>
      <c r="C900" s="9" t="s">
        <v>872</v>
      </c>
      <c r="D900" s="9" t="s">
        <v>2258</v>
      </c>
      <c r="E900" s="9" t="s">
        <v>23</v>
      </c>
      <c r="F900" s="9" t="s">
        <v>24</v>
      </c>
      <c r="G900" s="9" t="s">
        <v>25</v>
      </c>
      <c r="H900" s="9" t="s">
        <v>26</v>
      </c>
      <c r="I900" s="9">
        <v>0</v>
      </c>
      <c r="J900" s="24">
        <v>0</v>
      </c>
      <c r="K900" s="25" t="str">
        <f>IF(F900="NA","0000",IF(F900="A04","0200",IF(F900="A03","0500",IF(F900="A02","0700",IF(F900="A01","1000",ERROR)))))</f>
        <v>0000</v>
      </c>
      <c r="L900" s="25" t="str">
        <f t="shared" si="58"/>
        <v>000</v>
      </c>
      <c r="M900" s="26">
        <v>0</v>
      </c>
      <c r="N900" s="25">
        <v>25</v>
      </c>
      <c r="O900" s="25">
        <v>5</v>
      </c>
      <c r="P900" s="9" t="s">
        <v>2259</v>
      </c>
      <c r="Q900" s="60" t="s">
        <v>2259</v>
      </c>
      <c r="R900" s="9" t="str">
        <f t="shared" si="57"/>
        <v>1339</v>
      </c>
      <c r="S900" s="9" t="s">
        <v>3651</v>
      </c>
      <c r="T900" s="1"/>
      <c r="U900" s="1"/>
      <c r="V900" s="1"/>
      <c r="W900" s="9"/>
      <c r="X900" s="9"/>
    </row>
    <row r="901" spans="1:24" x14ac:dyDescent="0.25">
      <c r="A901" s="9" t="s">
        <v>3652</v>
      </c>
      <c r="B901" s="9" t="str">
        <f t="shared" si="59"/>
        <v>20190618</v>
      </c>
      <c r="C901" s="9" t="s">
        <v>872</v>
      </c>
      <c r="D901" s="9" t="s">
        <v>2258</v>
      </c>
      <c r="E901" s="9" t="s">
        <v>29</v>
      </c>
      <c r="F901" s="9" t="s">
        <v>24</v>
      </c>
      <c r="G901" s="9" t="s">
        <v>25</v>
      </c>
      <c r="H901" s="9" t="s">
        <v>26</v>
      </c>
      <c r="I901" s="9">
        <v>0</v>
      </c>
      <c r="J901" s="24">
        <v>0</v>
      </c>
      <c r="K901" s="25" t="str">
        <f>IF(F901="NA","0000",IF(F901="A04","0200",IF(F901="A03","0500",IF(F901="A02","0700",IF(F901="A01","1000",ERROR)))))</f>
        <v>0000</v>
      </c>
      <c r="L901" s="25" t="str">
        <f t="shared" si="58"/>
        <v>000</v>
      </c>
      <c r="M901" s="26">
        <v>0</v>
      </c>
      <c r="N901" s="25">
        <v>25</v>
      </c>
      <c r="O901" s="25">
        <v>5</v>
      </c>
      <c r="P901" s="9" t="s">
        <v>2259</v>
      </c>
      <c r="Q901" s="60" t="s">
        <v>2259</v>
      </c>
      <c r="R901" s="9" t="str">
        <f t="shared" si="57"/>
        <v>1341</v>
      </c>
      <c r="S901" s="9" t="s">
        <v>3653</v>
      </c>
      <c r="T901" s="1"/>
      <c r="U901" s="1"/>
      <c r="V901" s="1"/>
      <c r="W901" s="9"/>
      <c r="X901" s="9"/>
    </row>
    <row r="902" spans="1:24" x14ac:dyDescent="0.25">
      <c r="A902" s="9" t="s">
        <v>3654</v>
      </c>
      <c r="B902" s="9" t="str">
        <f t="shared" si="59"/>
        <v>20190618</v>
      </c>
      <c r="C902" s="9" t="s">
        <v>872</v>
      </c>
      <c r="D902" s="9" t="s">
        <v>2258</v>
      </c>
      <c r="E902" s="9" t="s">
        <v>23</v>
      </c>
      <c r="F902" s="9" t="s">
        <v>277</v>
      </c>
      <c r="G902" s="9" t="s">
        <v>33</v>
      </c>
      <c r="H902" s="9" t="s">
        <v>26</v>
      </c>
      <c r="I902" s="9">
        <v>189</v>
      </c>
      <c r="J902" s="24">
        <v>240</v>
      </c>
      <c r="K902" s="25" t="str">
        <f>IF(F902="NA","0000",IF(F902="A04","0200",IF(F902="A03","0500",IF(F902="A02","0700",IF(F902="A01","1000",ERROR)))))</f>
        <v>1000</v>
      </c>
      <c r="L902" s="25" t="str">
        <f t="shared" si="58"/>
        <v>240</v>
      </c>
      <c r="M902" s="26">
        <v>0</v>
      </c>
      <c r="N902" s="25">
        <v>25</v>
      </c>
      <c r="O902" s="25">
        <v>5</v>
      </c>
      <c r="P902" s="9" t="s">
        <v>2259</v>
      </c>
      <c r="Q902" s="60" t="s">
        <v>2259</v>
      </c>
      <c r="R902" s="9" t="str">
        <f t="shared" si="57"/>
        <v>1343</v>
      </c>
      <c r="S902" s="9" t="s">
        <v>3655</v>
      </c>
      <c r="T902" s="1"/>
      <c r="U902" s="1"/>
      <c r="V902" s="1"/>
      <c r="W902" s="9"/>
      <c r="X902" s="9"/>
    </row>
    <row r="903" spans="1:24" x14ac:dyDescent="0.25">
      <c r="A903" s="9" t="s">
        <v>3656</v>
      </c>
      <c r="B903" s="9" t="str">
        <f t="shared" si="59"/>
        <v>20190618</v>
      </c>
      <c r="C903" s="9" t="s">
        <v>872</v>
      </c>
      <c r="D903" s="9" t="s">
        <v>2258</v>
      </c>
      <c r="E903" s="9" t="s">
        <v>23</v>
      </c>
      <c r="F903" s="9" t="s">
        <v>277</v>
      </c>
      <c r="G903" s="9" t="s">
        <v>33</v>
      </c>
      <c r="H903" s="9" t="s">
        <v>26</v>
      </c>
      <c r="I903" s="9">
        <v>130</v>
      </c>
      <c r="J903" s="24">
        <v>240</v>
      </c>
      <c r="K903" s="25" t="str">
        <f>IF(F903="NA","0000",IF(F903="A04","0200",IF(F903="A03","0500",IF(F903="A02","0700",IF(F903="A01","1000",ERROR)))))</f>
        <v>1000</v>
      </c>
      <c r="L903" s="25" t="str">
        <f t="shared" si="58"/>
        <v>240</v>
      </c>
      <c r="M903" s="26">
        <v>0</v>
      </c>
      <c r="N903" s="25">
        <v>25</v>
      </c>
      <c r="O903" s="25">
        <v>5</v>
      </c>
      <c r="P903" s="9" t="s">
        <v>2259</v>
      </c>
      <c r="Q903" s="60" t="s">
        <v>2259</v>
      </c>
      <c r="R903" s="9" t="str">
        <f t="shared" si="57"/>
        <v>1345</v>
      </c>
      <c r="S903" s="9" t="s">
        <v>3657</v>
      </c>
      <c r="T903" s="1"/>
      <c r="U903" s="1"/>
      <c r="V903" s="1"/>
      <c r="W903" s="9"/>
      <c r="X903" s="9"/>
    </row>
    <row r="904" spans="1:24" x14ac:dyDescent="0.25">
      <c r="A904" s="9" t="s">
        <v>3658</v>
      </c>
      <c r="B904" s="9" t="str">
        <f t="shared" si="59"/>
        <v>20190618</v>
      </c>
      <c r="C904" s="9" t="s">
        <v>872</v>
      </c>
      <c r="D904" s="9" t="s">
        <v>2258</v>
      </c>
      <c r="E904" s="9" t="s">
        <v>29</v>
      </c>
      <c r="F904" s="9" t="s">
        <v>277</v>
      </c>
      <c r="G904" s="9" t="s">
        <v>33</v>
      </c>
      <c r="H904" s="9" t="s">
        <v>26</v>
      </c>
      <c r="I904" s="9">
        <v>30</v>
      </c>
      <c r="J904" s="24">
        <v>240</v>
      </c>
      <c r="K904" s="25" t="str">
        <f>IF(F904="NA","0000",IF(F904="A04","0200",IF(F904="A03","0500",IF(F904="A02","0700",IF(F904="A01","1000",ERROR)))))</f>
        <v>1000</v>
      </c>
      <c r="L904" s="25" t="str">
        <f t="shared" si="58"/>
        <v>240</v>
      </c>
      <c r="M904" s="26">
        <v>0</v>
      </c>
      <c r="N904" s="25">
        <v>25</v>
      </c>
      <c r="O904" s="25">
        <v>5</v>
      </c>
      <c r="P904" s="9" t="s">
        <v>2259</v>
      </c>
      <c r="Q904" s="60" t="s">
        <v>2259</v>
      </c>
      <c r="R904" s="9" t="str">
        <f t="shared" si="57"/>
        <v>1347</v>
      </c>
      <c r="S904" s="9" t="s">
        <v>3659</v>
      </c>
      <c r="T904" s="1">
        <f>I904-I901</f>
        <v>30</v>
      </c>
      <c r="U904" s="1">
        <f>I902-I900</f>
        <v>189</v>
      </c>
      <c r="V904" s="1">
        <f>T904/U904</f>
        <v>0.15873015873015872</v>
      </c>
      <c r="W904" s="9"/>
      <c r="X904" s="9"/>
    </row>
    <row r="905" spans="1:24" x14ac:dyDescent="0.25">
      <c r="A905" s="9" t="s">
        <v>3660</v>
      </c>
      <c r="B905" s="9" t="str">
        <f t="shared" si="59"/>
        <v>20190618</v>
      </c>
      <c r="C905" s="9" t="s">
        <v>872</v>
      </c>
      <c r="D905" s="9" t="s">
        <v>2258</v>
      </c>
      <c r="E905" s="9" t="s">
        <v>23</v>
      </c>
      <c r="F905" s="9" t="s">
        <v>24</v>
      </c>
      <c r="G905" s="9" t="s">
        <v>25</v>
      </c>
      <c r="H905" s="9" t="s">
        <v>26</v>
      </c>
      <c r="I905" s="9">
        <v>0</v>
      </c>
      <c r="J905" s="24">
        <v>0</v>
      </c>
      <c r="K905" s="25" t="str">
        <f>IF(F905="NA","0000",IF(F905="A04","0200",IF(F905="A03","0500",IF(F905="A02","0700",IF(F905="A01","1000",ERROR)))))</f>
        <v>0000</v>
      </c>
      <c r="L905" s="25" t="str">
        <f t="shared" si="58"/>
        <v>000</v>
      </c>
      <c r="M905" s="26">
        <v>0</v>
      </c>
      <c r="N905" s="25">
        <v>25</v>
      </c>
      <c r="O905" s="25">
        <v>6</v>
      </c>
      <c r="P905" s="9" t="s">
        <v>2259</v>
      </c>
      <c r="Q905" s="60" t="s">
        <v>2259</v>
      </c>
      <c r="R905" s="9" t="str">
        <f t="shared" si="57"/>
        <v>1349</v>
      </c>
      <c r="S905" s="9" t="s">
        <v>3661</v>
      </c>
      <c r="T905" s="1"/>
      <c r="U905" s="1"/>
      <c r="V905" s="1"/>
      <c r="W905" s="9"/>
      <c r="X905" s="9"/>
    </row>
    <row r="906" spans="1:24" x14ac:dyDescent="0.25">
      <c r="A906" s="9" t="s">
        <v>3662</v>
      </c>
      <c r="B906" s="9" t="str">
        <f t="shared" si="59"/>
        <v>20190618</v>
      </c>
      <c r="C906" s="9" t="s">
        <v>872</v>
      </c>
      <c r="D906" s="9" t="s">
        <v>2258</v>
      </c>
      <c r="E906" s="9" t="s">
        <v>29</v>
      </c>
      <c r="F906" s="9" t="s">
        <v>24</v>
      </c>
      <c r="G906" s="9" t="s">
        <v>25</v>
      </c>
      <c r="H906" s="9" t="s">
        <v>26</v>
      </c>
      <c r="I906" s="9">
        <v>0</v>
      </c>
      <c r="J906" s="24">
        <v>0</v>
      </c>
      <c r="K906" s="25" t="str">
        <f>IF(F906="NA","0000",IF(F906="A04","0200",IF(F906="A03","0500",IF(F906="A02","0700",IF(F906="A01","1000",ERROR)))))</f>
        <v>0000</v>
      </c>
      <c r="L906" s="25" t="str">
        <f t="shared" si="58"/>
        <v>000</v>
      </c>
      <c r="M906" s="26">
        <v>0</v>
      </c>
      <c r="N906" s="25">
        <v>25</v>
      </c>
      <c r="O906" s="25">
        <v>6</v>
      </c>
      <c r="P906" s="9" t="s">
        <v>2259</v>
      </c>
      <c r="Q906" s="60" t="s">
        <v>2259</v>
      </c>
      <c r="R906" s="9" t="str">
        <f t="shared" si="57"/>
        <v>1351</v>
      </c>
      <c r="S906" s="9" t="s">
        <v>3663</v>
      </c>
      <c r="T906" s="1"/>
      <c r="U906" s="1"/>
      <c r="V906" s="1"/>
      <c r="W906" s="9"/>
      <c r="X906" s="9"/>
    </row>
    <row r="907" spans="1:24" x14ac:dyDescent="0.25">
      <c r="A907" s="9" t="s">
        <v>3664</v>
      </c>
      <c r="B907" s="9" t="str">
        <f t="shared" si="59"/>
        <v>20190618</v>
      </c>
      <c r="C907" s="9" t="s">
        <v>872</v>
      </c>
      <c r="D907" s="9" t="s">
        <v>2258</v>
      </c>
      <c r="E907" s="9" t="s">
        <v>23</v>
      </c>
      <c r="F907" s="9" t="s">
        <v>277</v>
      </c>
      <c r="G907" s="9" t="s">
        <v>33</v>
      </c>
      <c r="H907" s="9" t="s">
        <v>26</v>
      </c>
      <c r="I907" s="9">
        <v>195</v>
      </c>
      <c r="J907" s="24">
        <v>240</v>
      </c>
      <c r="K907" s="25" t="str">
        <f>IF(F907="NA","0000",IF(F907="A04","0200",IF(F907="A03","0500",IF(F907="A02","0700",IF(F907="A01","1000",ERROR)))))</f>
        <v>1000</v>
      </c>
      <c r="L907" s="25" t="str">
        <f t="shared" si="58"/>
        <v>240</v>
      </c>
      <c r="M907" s="26">
        <v>0</v>
      </c>
      <c r="N907" s="25">
        <v>25</v>
      </c>
      <c r="O907" s="25">
        <v>6</v>
      </c>
      <c r="P907" s="9" t="s">
        <v>2259</v>
      </c>
      <c r="Q907" s="60" t="s">
        <v>2259</v>
      </c>
      <c r="R907" s="9" t="str">
        <f t="shared" si="57"/>
        <v>1353</v>
      </c>
      <c r="S907" s="9" t="s">
        <v>3665</v>
      </c>
      <c r="T907" s="1"/>
      <c r="U907" s="1"/>
      <c r="V907" s="1"/>
      <c r="W907" s="9"/>
      <c r="X907" s="9"/>
    </row>
    <row r="908" spans="1:24" x14ac:dyDescent="0.25">
      <c r="A908" s="9" t="s">
        <v>3666</v>
      </c>
      <c r="B908" s="9" t="str">
        <f t="shared" si="59"/>
        <v>20190618</v>
      </c>
      <c r="C908" s="9" t="s">
        <v>872</v>
      </c>
      <c r="D908" s="9" t="s">
        <v>2258</v>
      </c>
      <c r="E908" s="9" t="s">
        <v>23</v>
      </c>
      <c r="F908" s="9" t="s">
        <v>277</v>
      </c>
      <c r="G908" s="9" t="s">
        <v>33</v>
      </c>
      <c r="H908" s="9" t="s">
        <v>26</v>
      </c>
      <c r="I908" s="9">
        <v>81</v>
      </c>
      <c r="J908" s="24">
        <v>240</v>
      </c>
      <c r="K908" s="25" t="str">
        <f>IF(F908="NA","0000",IF(F908="A04","0200",IF(F908="A03","0500",IF(F908="A02","0700",IF(F908="A01","1000",ERROR)))))</f>
        <v>1000</v>
      </c>
      <c r="L908" s="25" t="str">
        <f t="shared" si="58"/>
        <v>240</v>
      </c>
      <c r="M908" s="26">
        <v>0</v>
      </c>
      <c r="N908" s="25">
        <v>25</v>
      </c>
      <c r="O908" s="25">
        <v>6</v>
      </c>
      <c r="P908" s="9" t="s">
        <v>2259</v>
      </c>
      <c r="Q908" s="60" t="s">
        <v>2259</v>
      </c>
      <c r="R908" s="9" t="str">
        <f t="shared" si="57"/>
        <v>1355</v>
      </c>
      <c r="S908" s="9" t="s">
        <v>3667</v>
      </c>
      <c r="T908" s="1"/>
      <c r="U908" s="1"/>
      <c r="V908" s="1"/>
      <c r="W908" s="9"/>
      <c r="X908" s="9"/>
    </row>
    <row r="909" spans="1:24" x14ac:dyDescent="0.25">
      <c r="A909" s="9" t="s">
        <v>3668</v>
      </c>
      <c r="B909" s="9" t="str">
        <f t="shared" si="59"/>
        <v>20190618</v>
      </c>
      <c r="C909" s="9" t="s">
        <v>872</v>
      </c>
      <c r="D909" s="9" t="s">
        <v>2258</v>
      </c>
      <c r="E909" s="9" t="s">
        <v>29</v>
      </c>
      <c r="F909" s="9" t="s">
        <v>277</v>
      </c>
      <c r="G909" s="9" t="s">
        <v>33</v>
      </c>
      <c r="H909" s="9" t="s">
        <v>26</v>
      </c>
      <c r="I909" s="9">
        <v>25</v>
      </c>
      <c r="J909" s="24">
        <v>240</v>
      </c>
      <c r="K909" s="25" t="str">
        <f>IF(F909="NA","0000",IF(F909="A04","0200",IF(F909="A03","0500",IF(F909="A02","0700",IF(F909="A01","1000",ERROR)))))</f>
        <v>1000</v>
      </c>
      <c r="L909" s="25" t="str">
        <f t="shared" si="58"/>
        <v>240</v>
      </c>
      <c r="M909" s="26">
        <v>0</v>
      </c>
      <c r="N909" s="25">
        <v>25</v>
      </c>
      <c r="O909" s="25">
        <v>6</v>
      </c>
      <c r="P909" s="9" t="s">
        <v>2259</v>
      </c>
      <c r="Q909" s="60" t="s">
        <v>2259</v>
      </c>
      <c r="R909" s="9" t="str">
        <f t="shared" si="57"/>
        <v>1357</v>
      </c>
      <c r="S909" s="9" t="s">
        <v>3669</v>
      </c>
      <c r="T909" s="1">
        <f>I909-I906</f>
        <v>25</v>
      </c>
      <c r="U909" s="1">
        <f>I907-I905</f>
        <v>195</v>
      </c>
      <c r="V909" s="1">
        <f>T909/U909</f>
        <v>0.12820512820512819</v>
      </c>
      <c r="W909" s="9"/>
      <c r="X909" s="9"/>
    </row>
    <row r="910" spans="1:24" x14ac:dyDescent="0.25">
      <c r="A910" s="9" t="s">
        <v>3670</v>
      </c>
      <c r="B910" s="9" t="str">
        <f t="shared" si="59"/>
        <v>20190618</v>
      </c>
      <c r="C910" s="9" t="s">
        <v>872</v>
      </c>
      <c r="D910" s="9" t="s">
        <v>2258</v>
      </c>
      <c r="E910" s="9" t="s">
        <v>23</v>
      </c>
      <c r="F910" s="9" t="s">
        <v>24</v>
      </c>
      <c r="G910" s="9" t="s">
        <v>25</v>
      </c>
      <c r="H910" s="9" t="s">
        <v>26</v>
      </c>
      <c r="I910" s="9">
        <v>1</v>
      </c>
      <c r="J910" s="24">
        <v>0</v>
      </c>
      <c r="K910" s="25" t="str">
        <f>IF(F910="NA","0000",IF(F910="A04","0200",IF(F910="A03","0500",IF(F910="A02","0700",IF(F910="A01","1000",ERROR)))))</f>
        <v>0000</v>
      </c>
      <c r="L910" s="25" t="str">
        <f t="shared" si="58"/>
        <v>000</v>
      </c>
      <c r="M910" s="26">
        <v>0</v>
      </c>
      <c r="N910" s="25">
        <v>26</v>
      </c>
      <c r="O910" s="25">
        <v>1</v>
      </c>
      <c r="P910" s="9" t="s">
        <v>2310</v>
      </c>
      <c r="Q910" s="60" t="s">
        <v>2359</v>
      </c>
      <c r="R910" s="9" t="str">
        <f t="shared" si="57"/>
        <v>1300</v>
      </c>
      <c r="S910" s="9" t="s">
        <v>3671</v>
      </c>
      <c r="T910" s="1"/>
      <c r="U910" s="1"/>
      <c r="V910" s="1"/>
      <c r="W910" s="9"/>
      <c r="X910" s="9"/>
    </row>
    <row r="911" spans="1:24" x14ac:dyDescent="0.25">
      <c r="A911" s="9" t="s">
        <v>3672</v>
      </c>
      <c r="B911" s="9" t="str">
        <f t="shared" si="59"/>
        <v>20190618</v>
      </c>
      <c r="C911" s="9" t="s">
        <v>872</v>
      </c>
      <c r="D911" s="9" t="s">
        <v>2258</v>
      </c>
      <c r="E911" s="9" t="s">
        <v>29</v>
      </c>
      <c r="F911" s="9" t="s">
        <v>24</v>
      </c>
      <c r="G911" s="9" t="s">
        <v>25</v>
      </c>
      <c r="H911" s="9" t="s">
        <v>26</v>
      </c>
      <c r="I911" s="9">
        <v>0</v>
      </c>
      <c r="J911" s="24">
        <v>0</v>
      </c>
      <c r="K911" s="25" t="str">
        <f>IF(F911="NA","0000",IF(F911="A04","0200",IF(F911="A03","0500",IF(F911="A02","0700",IF(F911="A01","1000",ERROR)))))</f>
        <v>0000</v>
      </c>
      <c r="L911" s="25" t="str">
        <f t="shared" si="58"/>
        <v>000</v>
      </c>
      <c r="M911" s="26">
        <v>0</v>
      </c>
      <c r="N911" s="25">
        <v>26</v>
      </c>
      <c r="O911" s="25">
        <v>1</v>
      </c>
      <c r="P911" s="9" t="s">
        <v>2310</v>
      </c>
      <c r="Q911" s="60" t="s">
        <v>2359</v>
      </c>
      <c r="R911" s="9" t="str">
        <f t="shared" si="57"/>
        <v>1302</v>
      </c>
      <c r="S911" s="9" t="s">
        <v>3673</v>
      </c>
      <c r="T911" s="1"/>
      <c r="U911" s="1"/>
      <c r="V911" s="1"/>
      <c r="W911" s="9"/>
      <c r="X911" s="9"/>
    </row>
    <row r="912" spans="1:24" x14ac:dyDescent="0.25">
      <c r="A912" s="9" t="s">
        <v>3674</v>
      </c>
      <c r="B912" s="9" t="str">
        <f t="shared" si="59"/>
        <v>20190618</v>
      </c>
      <c r="C912" s="9" t="s">
        <v>872</v>
      </c>
      <c r="D912" s="9" t="s">
        <v>2258</v>
      </c>
      <c r="E912" s="9" t="s">
        <v>23</v>
      </c>
      <c r="F912" s="9" t="s">
        <v>277</v>
      </c>
      <c r="G912" s="9" t="s">
        <v>33</v>
      </c>
      <c r="H912" s="9" t="s">
        <v>26</v>
      </c>
      <c r="I912" s="9">
        <v>192</v>
      </c>
      <c r="J912" s="24">
        <v>240</v>
      </c>
      <c r="K912" s="25" t="str">
        <f>IF(F912="NA","0000",IF(F912="A04","0200",IF(F912="A03","0500",IF(F912="A02","0700",IF(F912="A01","1000",ERROR)))))</f>
        <v>1000</v>
      </c>
      <c r="L912" s="25" t="str">
        <f t="shared" si="58"/>
        <v>240</v>
      </c>
      <c r="M912" s="26">
        <v>0</v>
      </c>
      <c r="N912" s="25">
        <v>26</v>
      </c>
      <c r="O912" s="25">
        <v>1</v>
      </c>
      <c r="P912" s="9" t="s">
        <v>2310</v>
      </c>
      <c r="Q912" s="60" t="s">
        <v>2359</v>
      </c>
      <c r="R912" s="9" t="str">
        <f t="shared" si="57"/>
        <v>1304</v>
      </c>
      <c r="S912" s="9" t="s">
        <v>3675</v>
      </c>
      <c r="T912" s="1"/>
      <c r="U912" s="1"/>
      <c r="V912" s="1"/>
      <c r="W912" s="9"/>
      <c r="X912" s="9"/>
    </row>
    <row r="913" spans="1:24" x14ac:dyDescent="0.25">
      <c r="A913" s="9" t="s">
        <v>3676</v>
      </c>
      <c r="B913" s="9" t="str">
        <f t="shared" si="59"/>
        <v>20190618</v>
      </c>
      <c r="C913" s="9" t="s">
        <v>872</v>
      </c>
      <c r="D913" s="9" t="s">
        <v>2258</v>
      </c>
      <c r="E913" s="9" t="s">
        <v>23</v>
      </c>
      <c r="F913" s="9" t="s">
        <v>277</v>
      </c>
      <c r="G913" s="9" t="s">
        <v>33</v>
      </c>
      <c r="H913" s="9" t="s">
        <v>26</v>
      </c>
      <c r="I913" s="9">
        <v>141</v>
      </c>
      <c r="J913" s="24">
        <v>240</v>
      </c>
      <c r="K913" s="25" t="str">
        <f>IF(F913="NA","0000",IF(F913="A04","0200",IF(F913="A03","0500",IF(F913="A02","0700",IF(F913="A01","1000",ERROR)))))</f>
        <v>1000</v>
      </c>
      <c r="L913" s="25" t="str">
        <f t="shared" si="58"/>
        <v>240</v>
      </c>
      <c r="M913" s="26">
        <v>0</v>
      </c>
      <c r="N913" s="25">
        <v>26</v>
      </c>
      <c r="O913" s="25">
        <v>1</v>
      </c>
      <c r="P913" s="9" t="s">
        <v>2310</v>
      </c>
      <c r="Q913" s="60" t="s">
        <v>2359</v>
      </c>
      <c r="R913" s="9" t="str">
        <f t="shared" si="57"/>
        <v>1306</v>
      </c>
      <c r="S913" s="9" t="s">
        <v>3677</v>
      </c>
      <c r="T913" s="1"/>
      <c r="U913" s="1"/>
      <c r="V913" s="1"/>
      <c r="W913" s="9"/>
      <c r="X913" s="9"/>
    </row>
    <row r="914" spans="1:24" x14ac:dyDescent="0.25">
      <c r="A914" s="9" t="s">
        <v>3678</v>
      </c>
      <c r="B914" s="9" t="str">
        <f t="shared" si="59"/>
        <v>20190618</v>
      </c>
      <c r="C914" s="9" t="s">
        <v>872</v>
      </c>
      <c r="D914" s="9" t="s">
        <v>2258</v>
      </c>
      <c r="E914" s="9" t="s">
        <v>29</v>
      </c>
      <c r="F914" s="9" t="s">
        <v>277</v>
      </c>
      <c r="G914" s="9" t="s">
        <v>33</v>
      </c>
      <c r="H914" s="9" t="s">
        <v>26</v>
      </c>
      <c r="I914" s="9">
        <v>59</v>
      </c>
      <c r="J914" s="24">
        <v>240</v>
      </c>
      <c r="K914" s="25" t="str">
        <f>IF(F914="NA","0000",IF(F914="A04","0200",IF(F914="A03","0500",IF(F914="A02","0700",IF(F914="A01","1000",ERROR)))))</f>
        <v>1000</v>
      </c>
      <c r="L914" s="25" t="str">
        <f t="shared" si="58"/>
        <v>240</v>
      </c>
      <c r="M914" s="26">
        <v>0</v>
      </c>
      <c r="N914" s="25">
        <v>26</v>
      </c>
      <c r="O914" s="25">
        <v>1</v>
      </c>
      <c r="P914" s="9" t="s">
        <v>2359</v>
      </c>
      <c r="Q914" s="60" t="s">
        <v>2359</v>
      </c>
      <c r="R914" s="9" t="str">
        <f t="shared" si="57"/>
        <v>1308</v>
      </c>
      <c r="S914" s="9" t="s">
        <v>3679</v>
      </c>
      <c r="T914" s="1">
        <f>I914-I911</f>
        <v>59</v>
      </c>
      <c r="U914" s="1">
        <f>I912-I910</f>
        <v>191</v>
      </c>
      <c r="V914" s="1">
        <f>T914/U914</f>
        <v>0.30890052356020942</v>
      </c>
      <c r="W914" s="9"/>
      <c r="X914" s="9"/>
    </row>
    <row r="915" spans="1:24" x14ac:dyDescent="0.25">
      <c r="A915" s="9" t="s">
        <v>3680</v>
      </c>
      <c r="B915" s="9" t="str">
        <f t="shared" si="59"/>
        <v>20190618</v>
      </c>
      <c r="C915" s="9" t="s">
        <v>872</v>
      </c>
      <c r="D915" s="9" t="s">
        <v>2258</v>
      </c>
      <c r="E915" s="9" t="s">
        <v>23</v>
      </c>
      <c r="F915" s="9" t="s">
        <v>24</v>
      </c>
      <c r="G915" s="9" t="s">
        <v>25</v>
      </c>
      <c r="H915" s="9" t="s">
        <v>26</v>
      </c>
      <c r="I915" s="9">
        <v>0</v>
      </c>
      <c r="J915" s="24">
        <v>0</v>
      </c>
      <c r="K915" s="25" t="str">
        <f>IF(F915="NA","0000",IF(F915="A04","0200",IF(F915="A03","0500",IF(F915="A02","0700",IF(F915="A01","1000",ERROR)))))</f>
        <v>0000</v>
      </c>
      <c r="L915" s="25" t="str">
        <f t="shared" si="58"/>
        <v>000</v>
      </c>
      <c r="M915" s="26">
        <v>0</v>
      </c>
      <c r="N915" s="25">
        <v>26</v>
      </c>
      <c r="O915" s="25">
        <v>2</v>
      </c>
      <c r="P915" s="9" t="s">
        <v>2310</v>
      </c>
      <c r="Q915" s="60" t="s">
        <v>2359</v>
      </c>
      <c r="R915" s="9" t="str">
        <f t="shared" si="57"/>
        <v>1310</v>
      </c>
      <c r="S915" s="9" t="s">
        <v>3681</v>
      </c>
      <c r="T915" s="1"/>
      <c r="U915" s="1"/>
      <c r="V915" s="1"/>
      <c r="W915" s="9"/>
      <c r="X915" s="9"/>
    </row>
    <row r="916" spans="1:24" x14ac:dyDescent="0.25">
      <c r="A916" s="9" t="s">
        <v>3682</v>
      </c>
      <c r="B916" s="9" t="str">
        <f t="shared" si="59"/>
        <v>20190618</v>
      </c>
      <c r="C916" s="9" t="s">
        <v>872</v>
      </c>
      <c r="D916" s="9" t="s">
        <v>2258</v>
      </c>
      <c r="E916" s="9" t="s">
        <v>29</v>
      </c>
      <c r="F916" s="9" t="s">
        <v>24</v>
      </c>
      <c r="G916" s="9" t="s">
        <v>25</v>
      </c>
      <c r="H916" s="9" t="s">
        <v>26</v>
      </c>
      <c r="I916" s="9">
        <v>4</v>
      </c>
      <c r="J916" s="24">
        <v>0</v>
      </c>
      <c r="K916" s="25" t="str">
        <f>IF(F916="NA","0000",IF(F916="A04","0200",IF(F916="A03","0500",IF(F916="A02","0700",IF(F916="A01","1000",ERROR)))))</f>
        <v>0000</v>
      </c>
      <c r="L916" s="25" t="str">
        <f t="shared" si="58"/>
        <v>000</v>
      </c>
      <c r="M916" s="26">
        <v>0</v>
      </c>
      <c r="N916" s="25">
        <v>26</v>
      </c>
      <c r="O916" s="25">
        <v>2</v>
      </c>
      <c r="P916" s="9" t="s">
        <v>2310</v>
      </c>
      <c r="Q916" s="60" t="s">
        <v>2359</v>
      </c>
      <c r="R916" s="9" t="str">
        <f t="shared" si="57"/>
        <v>1312</v>
      </c>
      <c r="S916" s="9" t="s">
        <v>3683</v>
      </c>
      <c r="T916" s="1"/>
      <c r="U916" s="1"/>
      <c r="V916" s="1"/>
      <c r="W916" s="9"/>
      <c r="X916" s="9"/>
    </row>
    <row r="917" spans="1:24" x14ac:dyDescent="0.25">
      <c r="A917" s="9" t="s">
        <v>3684</v>
      </c>
      <c r="B917" s="9" t="str">
        <f t="shared" si="59"/>
        <v>20190618</v>
      </c>
      <c r="C917" s="9" t="s">
        <v>872</v>
      </c>
      <c r="D917" s="9" t="s">
        <v>2258</v>
      </c>
      <c r="E917" s="9" t="s">
        <v>23</v>
      </c>
      <c r="F917" s="9" t="s">
        <v>277</v>
      </c>
      <c r="G917" s="9" t="s">
        <v>33</v>
      </c>
      <c r="H917" s="9" t="s">
        <v>26</v>
      </c>
      <c r="I917" s="9">
        <v>206</v>
      </c>
      <c r="J917" s="24">
        <v>240</v>
      </c>
      <c r="K917" s="25" t="str">
        <f>IF(F917="NA","0000",IF(F917="A04","0200",IF(F917="A03","0500",IF(F917="A02","0700",IF(F917="A01","1000",ERROR)))))</f>
        <v>1000</v>
      </c>
      <c r="L917" s="25" t="str">
        <f t="shared" si="58"/>
        <v>240</v>
      </c>
      <c r="M917" s="26">
        <v>0</v>
      </c>
      <c r="N917" s="25">
        <v>26</v>
      </c>
      <c r="O917" s="25">
        <v>2</v>
      </c>
      <c r="P917" s="9" t="s">
        <v>2310</v>
      </c>
      <c r="Q917" s="60" t="s">
        <v>2359</v>
      </c>
      <c r="R917" s="9" t="str">
        <f t="shared" si="57"/>
        <v>1314</v>
      </c>
      <c r="S917" s="9" t="s">
        <v>3685</v>
      </c>
      <c r="T917" s="1"/>
      <c r="U917" s="1"/>
      <c r="V917" s="1"/>
      <c r="W917" s="9"/>
      <c r="X917" s="9"/>
    </row>
    <row r="918" spans="1:24" x14ac:dyDescent="0.25">
      <c r="A918" s="9" t="s">
        <v>3686</v>
      </c>
      <c r="B918" s="9" t="str">
        <f t="shared" si="59"/>
        <v>20190618</v>
      </c>
      <c r="C918" s="9" t="s">
        <v>872</v>
      </c>
      <c r="D918" s="9" t="s">
        <v>2258</v>
      </c>
      <c r="E918" s="9" t="s">
        <v>23</v>
      </c>
      <c r="F918" s="9" t="s">
        <v>277</v>
      </c>
      <c r="G918" s="9" t="s">
        <v>33</v>
      </c>
      <c r="H918" s="9" t="s">
        <v>26</v>
      </c>
      <c r="I918" s="9">
        <v>54</v>
      </c>
      <c r="J918" s="24">
        <v>240</v>
      </c>
      <c r="K918" s="25" t="str">
        <f>IF(F918="NA","0000",IF(F918="A04","0200",IF(F918="A03","0500",IF(F918="A02","0700",IF(F918="A01","1000",ERROR)))))</f>
        <v>1000</v>
      </c>
      <c r="L918" s="25" t="str">
        <f t="shared" si="58"/>
        <v>240</v>
      </c>
      <c r="M918" s="26">
        <v>0</v>
      </c>
      <c r="N918" s="25">
        <v>26</v>
      </c>
      <c r="O918" s="25">
        <v>2</v>
      </c>
      <c r="P918" s="9" t="s">
        <v>2310</v>
      </c>
      <c r="Q918" s="60" t="s">
        <v>2359</v>
      </c>
      <c r="R918" s="9" t="str">
        <f t="shared" si="57"/>
        <v>1316</v>
      </c>
      <c r="S918" s="9" t="s">
        <v>3687</v>
      </c>
      <c r="T918" s="1"/>
      <c r="U918" s="1"/>
      <c r="V918" s="1"/>
      <c r="W918" s="9"/>
      <c r="X918" s="9"/>
    </row>
    <row r="919" spans="1:24" x14ac:dyDescent="0.25">
      <c r="A919" s="9" t="s">
        <v>3688</v>
      </c>
      <c r="B919" s="9" t="str">
        <f t="shared" si="59"/>
        <v>20190618</v>
      </c>
      <c r="C919" s="9" t="s">
        <v>872</v>
      </c>
      <c r="D919" s="9" t="s">
        <v>2258</v>
      </c>
      <c r="E919" s="9" t="s">
        <v>29</v>
      </c>
      <c r="F919" s="9" t="s">
        <v>277</v>
      </c>
      <c r="G919" s="9" t="s">
        <v>33</v>
      </c>
      <c r="H919" s="9" t="s">
        <v>26</v>
      </c>
      <c r="I919" s="9">
        <v>76</v>
      </c>
      <c r="J919" s="24">
        <v>240</v>
      </c>
      <c r="K919" s="25" t="str">
        <f>IF(F919="NA","0000",IF(F919="A04","0200",IF(F919="A03","0500",IF(F919="A02","0700",IF(F919="A01","1000",ERROR)))))</f>
        <v>1000</v>
      </c>
      <c r="L919" s="25" t="str">
        <f t="shared" si="58"/>
        <v>240</v>
      </c>
      <c r="M919" s="26">
        <v>0</v>
      </c>
      <c r="N919" s="25">
        <v>26</v>
      </c>
      <c r="O919" s="25">
        <v>2</v>
      </c>
      <c r="P919" s="9" t="s">
        <v>2359</v>
      </c>
      <c r="Q919" s="60" t="s">
        <v>2359</v>
      </c>
      <c r="R919" s="9" t="str">
        <f t="shared" si="57"/>
        <v>1318</v>
      </c>
      <c r="S919" s="9" t="s">
        <v>3689</v>
      </c>
      <c r="T919" s="1">
        <f>I919-I916</f>
        <v>72</v>
      </c>
      <c r="U919" s="1">
        <f>I917-I915</f>
        <v>206</v>
      </c>
      <c r="V919" s="1">
        <f>T919/U919</f>
        <v>0.34951456310679613</v>
      </c>
      <c r="W919" s="9"/>
      <c r="X919" s="9"/>
    </row>
    <row r="920" spans="1:24" x14ac:dyDescent="0.25">
      <c r="A920" s="9" t="s">
        <v>3690</v>
      </c>
      <c r="B920" s="9" t="str">
        <f t="shared" si="59"/>
        <v>20190618</v>
      </c>
      <c r="C920" s="9" t="s">
        <v>872</v>
      </c>
      <c r="D920" s="9" t="s">
        <v>2258</v>
      </c>
      <c r="E920" s="9" t="s">
        <v>23</v>
      </c>
      <c r="F920" s="9" t="s">
        <v>24</v>
      </c>
      <c r="G920" s="9" t="s">
        <v>25</v>
      </c>
      <c r="H920" s="9" t="s">
        <v>26</v>
      </c>
      <c r="I920" s="9">
        <v>0</v>
      </c>
      <c r="J920" s="24">
        <v>0</v>
      </c>
      <c r="K920" s="25" t="str">
        <f>IF(F920="NA","0000",IF(F920="A04","0200",IF(F920="A03","0500",IF(F920="A02","0700",IF(F920="A01","1000",ERROR)))))</f>
        <v>0000</v>
      </c>
      <c r="L920" s="25" t="str">
        <f t="shared" si="58"/>
        <v>000</v>
      </c>
      <c r="M920" s="26">
        <v>0</v>
      </c>
      <c r="N920" s="25">
        <v>26</v>
      </c>
      <c r="O920" s="25">
        <v>3</v>
      </c>
      <c r="P920" s="9" t="s">
        <v>2310</v>
      </c>
      <c r="Q920" s="60" t="s">
        <v>2359</v>
      </c>
      <c r="R920" s="9" t="str">
        <f t="shared" si="57"/>
        <v>1320</v>
      </c>
      <c r="S920" s="9" t="s">
        <v>3691</v>
      </c>
      <c r="T920" s="1"/>
      <c r="U920" s="1"/>
      <c r="V920" s="1"/>
      <c r="W920" s="9"/>
      <c r="X920" s="9"/>
    </row>
    <row r="921" spans="1:24" x14ac:dyDescent="0.25">
      <c r="A921" s="9" t="s">
        <v>3692</v>
      </c>
      <c r="B921" s="9" t="str">
        <f t="shared" si="59"/>
        <v>20190618</v>
      </c>
      <c r="C921" s="9" t="s">
        <v>872</v>
      </c>
      <c r="D921" s="9" t="s">
        <v>2258</v>
      </c>
      <c r="E921" s="9" t="s">
        <v>29</v>
      </c>
      <c r="F921" s="9" t="s">
        <v>24</v>
      </c>
      <c r="G921" s="9" t="s">
        <v>25</v>
      </c>
      <c r="H921" s="9" t="s">
        <v>26</v>
      </c>
      <c r="I921" s="9">
        <v>1</v>
      </c>
      <c r="J921" s="24">
        <v>0</v>
      </c>
      <c r="K921" s="25" t="str">
        <f>IF(F921="NA","0000",IF(F921="A04","0200",IF(F921="A03","0500",IF(F921="A02","0700",IF(F921="A01","1000",ERROR)))))</f>
        <v>0000</v>
      </c>
      <c r="L921" s="25" t="str">
        <f t="shared" si="58"/>
        <v>000</v>
      </c>
      <c r="M921" s="26">
        <v>0</v>
      </c>
      <c r="N921" s="25">
        <v>26</v>
      </c>
      <c r="O921" s="25">
        <v>3</v>
      </c>
      <c r="P921" s="9" t="s">
        <v>2310</v>
      </c>
      <c r="Q921" s="60" t="s">
        <v>2359</v>
      </c>
      <c r="R921" s="9" t="str">
        <f t="shared" ref="R921:R984" si="60">RIGHT(A921,4)</f>
        <v>1322</v>
      </c>
      <c r="S921" s="9" t="s">
        <v>3693</v>
      </c>
      <c r="T921" s="1"/>
      <c r="U921" s="1"/>
      <c r="V921" s="1"/>
      <c r="W921" s="9"/>
      <c r="X921" s="9"/>
    </row>
    <row r="922" spans="1:24" x14ac:dyDescent="0.25">
      <c r="A922" s="9" t="s">
        <v>3694</v>
      </c>
      <c r="B922" s="9" t="str">
        <f t="shared" si="59"/>
        <v>20190618</v>
      </c>
      <c r="C922" s="9" t="s">
        <v>872</v>
      </c>
      <c r="D922" s="9" t="s">
        <v>2258</v>
      </c>
      <c r="E922" s="9" t="s">
        <v>23</v>
      </c>
      <c r="F922" s="9" t="s">
        <v>277</v>
      </c>
      <c r="G922" s="9" t="s">
        <v>33</v>
      </c>
      <c r="H922" s="9" t="s">
        <v>26</v>
      </c>
      <c r="I922" s="9">
        <v>214</v>
      </c>
      <c r="J922" s="24">
        <v>240</v>
      </c>
      <c r="K922" s="25" t="str">
        <f>IF(F922="NA","0000",IF(F922="A04","0200",IF(F922="A03","0500",IF(F922="A02","0700",IF(F922="A01","1000",ERROR)))))</f>
        <v>1000</v>
      </c>
      <c r="L922" s="25" t="str">
        <f t="shared" si="58"/>
        <v>240</v>
      </c>
      <c r="M922" s="26">
        <v>0</v>
      </c>
      <c r="N922" s="25">
        <v>26</v>
      </c>
      <c r="O922" s="25">
        <v>3</v>
      </c>
      <c r="P922" s="9" t="s">
        <v>2310</v>
      </c>
      <c r="Q922" s="60" t="s">
        <v>2359</v>
      </c>
      <c r="R922" s="9" t="str">
        <f t="shared" si="60"/>
        <v>1324</v>
      </c>
      <c r="S922" s="9" t="s">
        <v>3695</v>
      </c>
      <c r="T922" s="1"/>
      <c r="U922" s="1"/>
      <c r="V922" s="1"/>
      <c r="W922" s="9"/>
      <c r="X922" s="9"/>
    </row>
    <row r="923" spans="1:24" x14ac:dyDescent="0.25">
      <c r="A923" s="9" t="s">
        <v>3696</v>
      </c>
      <c r="B923" s="9" t="str">
        <f t="shared" si="59"/>
        <v>20190618</v>
      </c>
      <c r="C923" s="9" t="s">
        <v>872</v>
      </c>
      <c r="D923" s="9" t="s">
        <v>2258</v>
      </c>
      <c r="E923" s="9" t="s">
        <v>23</v>
      </c>
      <c r="F923" s="9" t="s">
        <v>277</v>
      </c>
      <c r="G923" s="9" t="s">
        <v>33</v>
      </c>
      <c r="H923" s="9" t="s">
        <v>26</v>
      </c>
      <c r="I923" s="9">
        <v>169</v>
      </c>
      <c r="J923" s="24">
        <v>240</v>
      </c>
      <c r="K923" s="25" t="str">
        <f>IF(F923="NA","0000",IF(F923="A04","0200",IF(F923="A03","0500",IF(F923="A02","0700",IF(F923="A01","1000",ERROR)))))</f>
        <v>1000</v>
      </c>
      <c r="L923" s="25" t="str">
        <f t="shared" ref="L923:L986" si="61">IF(J923="NA","000",TEXT(J923,"000"))</f>
        <v>240</v>
      </c>
      <c r="M923" s="26">
        <v>0</v>
      </c>
      <c r="N923" s="25">
        <v>26</v>
      </c>
      <c r="O923" s="25">
        <v>3</v>
      </c>
      <c r="P923" s="9" t="s">
        <v>2310</v>
      </c>
      <c r="Q923" s="60" t="s">
        <v>2359</v>
      </c>
      <c r="R923" s="9" t="str">
        <f t="shared" si="60"/>
        <v>1326</v>
      </c>
      <c r="S923" s="9" t="s">
        <v>3697</v>
      </c>
      <c r="T923" s="1"/>
      <c r="U923" s="1"/>
      <c r="V923" s="1"/>
      <c r="W923" s="9"/>
      <c r="X923" s="9"/>
    </row>
    <row r="924" spans="1:24" x14ac:dyDescent="0.25">
      <c r="A924" s="9" t="s">
        <v>3698</v>
      </c>
      <c r="B924" s="9" t="str">
        <f t="shared" si="59"/>
        <v>20190618</v>
      </c>
      <c r="C924" s="9" t="s">
        <v>872</v>
      </c>
      <c r="D924" s="9" t="s">
        <v>2258</v>
      </c>
      <c r="E924" s="9" t="s">
        <v>29</v>
      </c>
      <c r="F924" s="9" t="s">
        <v>277</v>
      </c>
      <c r="G924" s="9" t="s">
        <v>33</v>
      </c>
      <c r="H924" s="9" t="s">
        <v>26</v>
      </c>
      <c r="I924" s="9">
        <v>56</v>
      </c>
      <c r="J924" s="24">
        <v>240</v>
      </c>
      <c r="K924" s="25" t="str">
        <f>IF(F924="NA","0000",IF(F924="A04","0200",IF(F924="A03","0500",IF(F924="A02","0700",IF(F924="A01","1000",ERROR)))))</f>
        <v>1000</v>
      </c>
      <c r="L924" s="25" t="str">
        <f t="shared" si="61"/>
        <v>240</v>
      </c>
      <c r="M924" s="26">
        <v>0</v>
      </c>
      <c r="N924" s="25">
        <v>26</v>
      </c>
      <c r="O924" s="25">
        <v>3</v>
      </c>
      <c r="P924" s="9" t="s">
        <v>2359</v>
      </c>
      <c r="Q924" s="60" t="s">
        <v>2359</v>
      </c>
      <c r="R924" s="9" t="str">
        <f t="shared" si="60"/>
        <v>1328</v>
      </c>
      <c r="S924" s="9" t="s">
        <v>3699</v>
      </c>
      <c r="T924" s="1">
        <f>I924-I921</f>
        <v>55</v>
      </c>
      <c r="U924" s="1">
        <f>I922-I920</f>
        <v>214</v>
      </c>
      <c r="V924" s="1">
        <f>T924/U924</f>
        <v>0.2570093457943925</v>
      </c>
      <c r="W924" s="9"/>
      <c r="X924" s="9"/>
    </row>
    <row r="925" spans="1:24" x14ac:dyDescent="0.25">
      <c r="A925" s="9" t="s">
        <v>3700</v>
      </c>
      <c r="B925" s="9" t="str">
        <f t="shared" si="59"/>
        <v>20190618</v>
      </c>
      <c r="C925" s="9" t="s">
        <v>872</v>
      </c>
      <c r="D925" s="9" t="s">
        <v>2258</v>
      </c>
      <c r="E925" s="9" t="s">
        <v>23</v>
      </c>
      <c r="F925" s="9" t="s">
        <v>24</v>
      </c>
      <c r="G925" s="9" t="s">
        <v>25</v>
      </c>
      <c r="H925" s="9" t="s">
        <v>26</v>
      </c>
      <c r="I925" s="9">
        <v>0</v>
      </c>
      <c r="J925" s="24">
        <v>0</v>
      </c>
      <c r="K925" s="25" t="str">
        <f>IF(F925="NA","0000",IF(F925="A04","0200",IF(F925="A03","0500",IF(F925="A02","0700",IF(F925="A01","1000",ERROR)))))</f>
        <v>0000</v>
      </c>
      <c r="L925" s="25" t="str">
        <f t="shared" si="61"/>
        <v>000</v>
      </c>
      <c r="M925" s="26">
        <v>0</v>
      </c>
      <c r="N925" s="25">
        <v>26</v>
      </c>
      <c r="O925" s="25">
        <v>4</v>
      </c>
      <c r="P925" s="9" t="s">
        <v>2310</v>
      </c>
      <c r="Q925" s="60" t="s">
        <v>2359</v>
      </c>
      <c r="R925" s="9" t="str">
        <f t="shared" si="60"/>
        <v>1330</v>
      </c>
      <c r="S925" s="9" t="s">
        <v>3701</v>
      </c>
      <c r="T925" s="1"/>
      <c r="U925" s="1"/>
      <c r="V925" s="1"/>
      <c r="W925" s="9"/>
      <c r="X925" s="9"/>
    </row>
    <row r="926" spans="1:24" x14ac:dyDescent="0.25">
      <c r="A926" s="9" t="s">
        <v>3702</v>
      </c>
      <c r="B926" s="9" t="str">
        <f t="shared" si="59"/>
        <v>20190618</v>
      </c>
      <c r="C926" s="9" t="s">
        <v>872</v>
      </c>
      <c r="D926" s="9" t="s">
        <v>2258</v>
      </c>
      <c r="E926" s="9" t="s">
        <v>29</v>
      </c>
      <c r="F926" s="9" t="s">
        <v>24</v>
      </c>
      <c r="G926" s="9" t="s">
        <v>25</v>
      </c>
      <c r="H926" s="9" t="s">
        <v>26</v>
      </c>
      <c r="I926" s="9">
        <v>2</v>
      </c>
      <c r="J926" s="24">
        <v>0</v>
      </c>
      <c r="K926" s="25" t="str">
        <f>IF(F926="NA","0000",IF(F926="A04","0200",IF(F926="A03","0500",IF(F926="A02","0700",IF(F926="A01","1000",ERROR)))))</f>
        <v>0000</v>
      </c>
      <c r="L926" s="25" t="str">
        <f t="shared" si="61"/>
        <v>000</v>
      </c>
      <c r="M926" s="26">
        <v>0</v>
      </c>
      <c r="N926" s="25">
        <v>26</v>
      </c>
      <c r="O926" s="25">
        <v>4</v>
      </c>
      <c r="P926" s="9" t="s">
        <v>2310</v>
      </c>
      <c r="Q926" s="60" t="s">
        <v>2359</v>
      </c>
      <c r="R926" s="9" t="str">
        <f t="shared" si="60"/>
        <v>1332</v>
      </c>
      <c r="S926" s="9" t="s">
        <v>3703</v>
      </c>
      <c r="T926" s="1"/>
      <c r="U926" s="1"/>
      <c r="V926" s="1"/>
      <c r="W926" s="9"/>
      <c r="X926" s="9"/>
    </row>
    <row r="927" spans="1:24" x14ac:dyDescent="0.25">
      <c r="A927" s="9" t="s">
        <v>3704</v>
      </c>
      <c r="B927" s="9" t="str">
        <f t="shared" si="59"/>
        <v>20190618</v>
      </c>
      <c r="C927" s="9" t="s">
        <v>872</v>
      </c>
      <c r="D927" s="9" t="s">
        <v>2258</v>
      </c>
      <c r="E927" s="9" t="s">
        <v>23</v>
      </c>
      <c r="F927" s="9" t="s">
        <v>277</v>
      </c>
      <c r="G927" s="9" t="s">
        <v>33</v>
      </c>
      <c r="H927" s="9" t="s">
        <v>26</v>
      </c>
      <c r="I927" s="9">
        <v>118</v>
      </c>
      <c r="J927" s="24">
        <v>240</v>
      </c>
      <c r="K927" s="25" t="str">
        <f>IF(F927="NA","0000",IF(F927="A04","0200",IF(F927="A03","0500",IF(F927="A02","0700",IF(F927="A01","1000",ERROR)))))</f>
        <v>1000</v>
      </c>
      <c r="L927" s="25" t="str">
        <f t="shared" si="61"/>
        <v>240</v>
      </c>
      <c r="M927" s="26">
        <v>0</v>
      </c>
      <c r="N927" s="25">
        <v>26</v>
      </c>
      <c r="O927" s="25">
        <v>4</v>
      </c>
      <c r="P927" s="9" t="s">
        <v>2310</v>
      </c>
      <c r="Q927" s="60" t="s">
        <v>2359</v>
      </c>
      <c r="R927" s="9" t="str">
        <f t="shared" si="60"/>
        <v>1334</v>
      </c>
      <c r="S927" s="9" t="s">
        <v>3705</v>
      </c>
      <c r="T927" s="1"/>
      <c r="U927" s="1"/>
      <c r="V927" s="1"/>
      <c r="W927" s="9"/>
      <c r="X927" s="9"/>
    </row>
    <row r="928" spans="1:24" x14ac:dyDescent="0.25">
      <c r="A928" s="9" t="s">
        <v>3706</v>
      </c>
      <c r="B928" s="9" t="str">
        <f t="shared" si="59"/>
        <v>20190618</v>
      </c>
      <c r="C928" s="9" t="s">
        <v>872</v>
      </c>
      <c r="D928" s="9" t="s">
        <v>2258</v>
      </c>
      <c r="E928" s="9" t="s">
        <v>23</v>
      </c>
      <c r="F928" s="9" t="s">
        <v>277</v>
      </c>
      <c r="G928" s="9" t="s">
        <v>33</v>
      </c>
      <c r="H928" s="9" t="s">
        <v>26</v>
      </c>
      <c r="I928" s="9">
        <v>89</v>
      </c>
      <c r="J928" s="24">
        <v>240</v>
      </c>
      <c r="K928" s="25" t="str">
        <f>IF(F928="NA","0000",IF(F928="A04","0200",IF(F928="A03","0500",IF(F928="A02","0700",IF(F928="A01","1000",ERROR)))))</f>
        <v>1000</v>
      </c>
      <c r="L928" s="25" t="str">
        <f t="shared" si="61"/>
        <v>240</v>
      </c>
      <c r="M928" s="26">
        <v>0</v>
      </c>
      <c r="N928" s="25">
        <v>26</v>
      </c>
      <c r="O928" s="25">
        <v>4</v>
      </c>
      <c r="P928" s="9" t="s">
        <v>2310</v>
      </c>
      <c r="Q928" s="60" t="s">
        <v>2359</v>
      </c>
      <c r="R928" s="9" t="str">
        <f t="shared" si="60"/>
        <v>1336</v>
      </c>
      <c r="S928" s="9" t="s">
        <v>3707</v>
      </c>
      <c r="T928" s="1"/>
      <c r="U928" s="1"/>
      <c r="V928" s="1"/>
      <c r="W928" s="9"/>
      <c r="X928" s="9"/>
    </row>
    <row r="929" spans="1:24" x14ac:dyDescent="0.25">
      <c r="A929" s="9" t="s">
        <v>3708</v>
      </c>
      <c r="B929" s="9" t="str">
        <f t="shared" si="59"/>
        <v>20190618</v>
      </c>
      <c r="C929" s="9" t="s">
        <v>872</v>
      </c>
      <c r="D929" s="9" t="s">
        <v>2258</v>
      </c>
      <c r="E929" s="9" t="s">
        <v>29</v>
      </c>
      <c r="F929" s="9" t="s">
        <v>277</v>
      </c>
      <c r="G929" s="9" t="s">
        <v>33</v>
      </c>
      <c r="H929" s="9" t="s">
        <v>26</v>
      </c>
      <c r="I929" s="9">
        <v>25</v>
      </c>
      <c r="J929" s="24">
        <v>240</v>
      </c>
      <c r="K929" s="25" t="str">
        <f>IF(F929="NA","0000",IF(F929="A04","0200",IF(F929="A03","0500",IF(F929="A02","0700",IF(F929="A01","1000",ERROR)))))</f>
        <v>1000</v>
      </c>
      <c r="L929" s="25" t="str">
        <f t="shared" si="61"/>
        <v>240</v>
      </c>
      <c r="M929" s="26">
        <v>0</v>
      </c>
      <c r="N929" s="25">
        <v>26</v>
      </c>
      <c r="O929" s="25">
        <v>4</v>
      </c>
      <c r="P929" s="9" t="s">
        <v>2359</v>
      </c>
      <c r="Q929" s="60" t="s">
        <v>2359</v>
      </c>
      <c r="R929" s="9" t="str">
        <f t="shared" si="60"/>
        <v>1338</v>
      </c>
      <c r="S929" s="9" t="s">
        <v>3709</v>
      </c>
      <c r="T929" s="1">
        <f>I929-I926</f>
        <v>23</v>
      </c>
      <c r="U929" s="1">
        <f>I927-I925</f>
        <v>118</v>
      </c>
      <c r="V929" s="1">
        <f>T929/U929</f>
        <v>0.19491525423728814</v>
      </c>
      <c r="W929" s="9"/>
      <c r="X929" s="9"/>
    </row>
    <row r="930" spans="1:24" x14ac:dyDescent="0.25">
      <c r="A930" s="9" t="s">
        <v>3710</v>
      </c>
      <c r="B930" s="9" t="str">
        <f t="shared" si="59"/>
        <v>20190618</v>
      </c>
      <c r="C930" s="9" t="s">
        <v>872</v>
      </c>
      <c r="D930" s="9" t="s">
        <v>2258</v>
      </c>
      <c r="E930" s="9" t="s">
        <v>23</v>
      </c>
      <c r="F930" s="9" t="s">
        <v>24</v>
      </c>
      <c r="G930" s="9" t="s">
        <v>25</v>
      </c>
      <c r="H930" s="9" t="s">
        <v>26</v>
      </c>
      <c r="I930" s="9">
        <v>0</v>
      </c>
      <c r="J930" s="24">
        <v>0</v>
      </c>
      <c r="K930" s="25" t="str">
        <f>IF(F930="NA","0000",IF(F930="A04","0200",IF(F930="A03","0500",IF(F930="A02","0700",IF(F930="A01","1000",ERROR)))))</f>
        <v>0000</v>
      </c>
      <c r="L930" s="25" t="str">
        <f t="shared" si="61"/>
        <v>000</v>
      </c>
      <c r="M930" s="26">
        <v>0</v>
      </c>
      <c r="N930" s="25">
        <v>26</v>
      </c>
      <c r="O930" s="25">
        <v>5</v>
      </c>
      <c r="P930" s="9" t="s">
        <v>2310</v>
      </c>
      <c r="Q930" s="60" t="s">
        <v>2359</v>
      </c>
      <c r="R930" s="9" t="str">
        <f t="shared" si="60"/>
        <v>1340</v>
      </c>
      <c r="S930" s="9" t="s">
        <v>3711</v>
      </c>
      <c r="T930" s="1"/>
      <c r="U930" s="1"/>
      <c r="V930" s="1"/>
      <c r="W930" s="9"/>
      <c r="X930" s="9"/>
    </row>
    <row r="931" spans="1:24" x14ac:dyDescent="0.25">
      <c r="A931" s="9" t="s">
        <v>3712</v>
      </c>
      <c r="B931" s="9" t="str">
        <f t="shared" si="59"/>
        <v>20190618</v>
      </c>
      <c r="C931" s="9" t="s">
        <v>872</v>
      </c>
      <c r="D931" s="9" t="s">
        <v>2258</v>
      </c>
      <c r="E931" s="9" t="s">
        <v>29</v>
      </c>
      <c r="F931" s="9" t="s">
        <v>24</v>
      </c>
      <c r="G931" s="9" t="s">
        <v>25</v>
      </c>
      <c r="H931" s="9" t="s">
        <v>26</v>
      </c>
      <c r="I931" s="9">
        <v>1</v>
      </c>
      <c r="J931" s="24">
        <v>0</v>
      </c>
      <c r="K931" s="25" t="str">
        <f>IF(F931="NA","0000",IF(F931="A04","0200",IF(F931="A03","0500",IF(F931="A02","0700",IF(F931="A01","1000",ERROR)))))</f>
        <v>0000</v>
      </c>
      <c r="L931" s="25" t="str">
        <f t="shared" si="61"/>
        <v>000</v>
      </c>
      <c r="M931" s="26">
        <v>0</v>
      </c>
      <c r="N931" s="25">
        <v>26</v>
      </c>
      <c r="O931" s="25">
        <v>5</v>
      </c>
      <c r="P931" s="9" t="s">
        <v>2310</v>
      </c>
      <c r="Q931" s="60" t="s">
        <v>2359</v>
      </c>
      <c r="R931" s="9" t="str">
        <f t="shared" si="60"/>
        <v>1342</v>
      </c>
      <c r="S931" s="9" t="s">
        <v>3713</v>
      </c>
      <c r="T931" s="1"/>
      <c r="U931" s="1"/>
      <c r="V931" s="1"/>
      <c r="W931" s="9"/>
      <c r="X931" s="9"/>
    </row>
    <row r="932" spans="1:24" x14ac:dyDescent="0.25">
      <c r="A932" s="9" t="s">
        <v>3714</v>
      </c>
      <c r="B932" s="9" t="str">
        <f t="shared" si="59"/>
        <v>20190618</v>
      </c>
      <c r="C932" s="9" t="s">
        <v>872</v>
      </c>
      <c r="D932" s="9" t="s">
        <v>2258</v>
      </c>
      <c r="E932" s="9" t="s">
        <v>23</v>
      </c>
      <c r="F932" s="9" t="s">
        <v>277</v>
      </c>
      <c r="G932" s="9" t="s">
        <v>33</v>
      </c>
      <c r="H932" s="9" t="s">
        <v>26</v>
      </c>
      <c r="I932" s="9">
        <v>273</v>
      </c>
      <c r="J932" s="24">
        <v>240</v>
      </c>
      <c r="K932" s="25" t="str">
        <f>IF(F932="NA","0000",IF(F932="A04","0200",IF(F932="A03","0500",IF(F932="A02","0700",IF(F932="A01","1000",ERROR)))))</f>
        <v>1000</v>
      </c>
      <c r="L932" s="25" t="str">
        <f t="shared" si="61"/>
        <v>240</v>
      </c>
      <c r="M932" s="26">
        <v>0</v>
      </c>
      <c r="N932" s="25">
        <v>26</v>
      </c>
      <c r="O932" s="25">
        <v>5</v>
      </c>
      <c r="P932" s="9" t="s">
        <v>2310</v>
      </c>
      <c r="Q932" s="60" t="s">
        <v>2359</v>
      </c>
      <c r="R932" s="9" t="str">
        <f t="shared" si="60"/>
        <v>1344</v>
      </c>
      <c r="S932" s="9" t="s">
        <v>3715</v>
      </c>
      <c r="T932" s="1"/>
      <c r="U932" s="1"/>
      <c r="V932" s="1"/>
      <c r="W932" s="9"/>
      <c r="X932" s="9"/>
    </row>
    <row r="933" spans="1:24" x14ac:dyDescent="0.25">
      <c r="A933" s="9" t="s">
        <v>3716</v>
      </c>
      <c r="B933" s="9" t="str">
        <f t="shared" si="59"/>
        <v>20190618</v>
      </c>
      <c r="C933" s="9" t="s">
        <v>872</v>
      </c>
      <c r="D933" s="9" t="s">
        <v>2258</v>
      </c>
      <c r="E933" s="9" t="s">
        <v>23</v>
      </c>
      <c r="F933" s="9" t="s">
        <v>277</v>
      </c>
      <c r="G933" s="9" t="s">
        <v>33</v>
      </c>
      <c r="H933" s="9" t="s">
        <v>26</v>
      </c>
      <c r="I933" s="9">
        <v>207</v>
      </c>
      <c r="J933" s="24">
        <v>240</v>
      </c>
      <c r="K933" s="25" t="str">
        <f>IF(F933="NA","0000",IF(F933="A04","0200",IF(F933="A03","0500",IF(F933="A02","0700",IF(F933="A01","1000",ERROR)))))</f>
        <v>1000</v>
      </c>
      <c r="L933" s="25" t="str">
        <f t="shared" si="61"/>
        <v>240</v>
      </c>
      <c r="M933" s="26">
        <v>0</v>
      </c>
      <c r="N933" s="25">
        <v>26</v>
      </c>
      <c r="O933" s="25">
        <v>5</v>
      </c>
      <c r="P933" s="9" t="s">
        <v>2310</v>
      </c>
      <c r="Q933" s="60" t="s">
        <v>2359</v>
      </c>
      <c r="R933" s="9" t="str">
        <f t="shared" si="60"/>
        <v>1346</v>
      </c>
      <c r="S933" s="9" t="s">
        <v>3717</v>
      </c>
      <c r="T933" s="1"/>
      <c r="U933" s="1"/>
      <c r="V933" s="1"/>
      <c r="W933" s="9"/>
      <c r="X933" s="9"/>
    </row>
    <row r="934" spans="1:24" x14ac:dyDescent="0.25">
      <c r="A934" s="9" t="s">
        <v>3718</v>
      </c>
      <c r="B934" s="9" t="str">
        <f t="shared" si="59"/>
        <v>20190618</v>
      </c>
      <c r="C934" s="9" t="s">
        <v>872</v>
      </c>
      <c r="D934" s="9" t="s">
        <v>2258</v>
      </c>
      <c r="E934" s="9" t="s">
        <v>29</v>
      </c>
      <c r="F934" s="9" t="s">
        <v>277</v>
      </c>
      <c r="G934" s="9" t="s">
        <v>33</v>
      </c>
      <c r="H934" s="9" t="s">
        <v>26</v>
      </c>
      <c r="I934" s="9">
        <v>85</v>
      </c>
      <c r="J934" s="24">
        <v>240</v>
      </c>
      <c r="K934" s="25" t="str">
        <f>IF(F934="NA","0000",IF(F934="A04","0200",IF(F934="A03","0500",IF(F934="A02","0700",IF(F934="A01","1000",ERROR)))))</f>
        <v>1000</v>
      </c>
      <c r="L934" s="25" t="str">
        <f t="shared" si="61"/>
        <v>240</v>
      </c>
      <c r="M934" s="26">
        <v>0</v>
      </c>
      <c r="N934" s="25">
        <v>26</v>
      </c>
      <c r="O934" s="25">
        <v>5</v>
      </c>
      <c r="P934" s="9" t="s">
        <v>2359</v>
      </c>
      <c r="Q934" s="60" t="s">
        <v>2359</v>
      </c>
      <c r="R934" s="9" t="str">
        <f t="shared" si="60"/>
        <v>1348</v>
      </c>
      <c r="S934" s="9" t="s">
        <v>3719</v>
      </c>
      <c r="T934" s="1">
        <f>I934-I931</f>
        <v>84</v>
      </c>
      <c r="U934" s="1">
        <f>I932-I930</f>
        <v>273</v>
      </c>
      <c r="V934" s="1">
        <f>T934/U934</f>
        <v>0.30769230769230771</v>
      </c>
      <c r="W934" s="9"/>
      <c r="X934" s="9"/>
    </row>
    <row r="935" spans="1:24" x14ac:dyDescent="0.25">
      <c r="A935" s="9" t="s">
        <v>3720</v>
      </c>
      <c r="B935" s="9" t="str">
        <f t="shared" si="59"/>
        <v>20190618</v>
      </c>
      <c r="C935" s="9" t="s">
        <v>872</v>
      </c>
      <c r="D935" s="9" t="s">
        <v>2258</v>
      </c>
      <c r="E935" s="9" t="s">
        <v>23</v>
      </c>
      <c r="F935" s="9" t="s">
        <v>24</v>
      </c>
      <c r="G935" s="9" t="s">
        <v>25</v>
      </c>
      <c r="H935" s="9" t="s">
        <v>26</v>
      </c>
      <c r="I935" s="9">
        <v>0</v>
      </c>
      <c r="J935" s="24">
        <v>0</v>
      </c>
      <c r="K935" s="25" t="str">
        <f>IF(F935="NA","0000",IF(F935="A04","0200",IF(F935="A03","0500",IF(F935="A02","0700",IF(F935="A01","1000",ERROR)))))</f>
        <v>0000</v>
      </c>
      <c r="L935" s="25" t="str">
        <f t="shared" si="61"/>
        <v>000</v>
      </c>
      <c r="M935" s="26">
        <v>0</v>
      </c>
      <c r="N935" s="25">
        <v>26</v>
      </c>
      <c r="O935" s="25">
        <v>6</v>
      </c>
      <c r="P935" s="9" t="s">
        <v>2310</v>
      </c>
      <c r="Q935" s="60" t="s">
        <v>2359</v>
      </c>
      <c r="R935" s="9" t="str">
        <f t="shared" si="60"/>
        <v>1350</v>
      </c>
      <c r="S935" s="9" t="s">
        <v>3721</v>
      </c>
      <c r="T935" s="1"/>
      <c r="U935" s="1"/>
      <c r="V935" s="1"/>
      <c r="W935" s="9"/>
      <c r="X935" s="9"/>
    </row>
    <row r="936" spans="1:24" x14ac:dyDescent="0.25">
      <c r="A936" s="9" t="s">
        <v>3722</v>
      </c>
      <c r="B936" s="9" t="str">
        <f t="shared" si="59"/>
        <v>20190618</v>
      </c>
      <c r="C936" s="9" t="s">
        <v>872</v>
      </c>
      <c r="D936" s="9" t="s">
        <v>2258</v>
      </c>
      <c r="E936" s="9" t="s">
        <v>29</v>
      </c>
      <c r="F936" s="9" t="s">
        <v>24</v>
      </c>
      <c r="G936" s="9" t="s">
        <v>25</v>
      </c>
      <c r="H936" s="9" t="s">
        <v>26</v>
      </c>
      <c r="I936" s="9">
        <v>2</v>
      </c>
      <c r="J936" s="24">
        <v>0</v>
      </c>
      <c r="K936" s="25" t="str">
        <f>IF(F936="NA","0000",IF(F936="A04","0200",IF(F936="A03","0500",IF(F936="A02","0700",IF(F936="A01","1000",ERROR)))))</f>
        <v>0000</v>
      </c>
      <c r="L936" s="25" t="str">
        <f t="shared" si="61"/>
        <v>000</v>
      </c>
      <c r="M936" s="26">
        <v>0</v>
      </c>
      <c r="N936" s="25">
        <v>26</v>
      </c>
      <c r="O936" s="25">
        <v>6</v>
      </c>
      <c r="P936" s="9" t="s">
        <v>2310</v>
      </c>
      <c r="Q936" s="60" t="s">
        <v>2359</v>
      </c>
      <c r="R936" s="9" t="str">
        <f t="shared" si="60"/>
        <v>1352</v>
      </c>
      <c r="S936" s="9" t="s">
        <v>3723</v>
      </c>
      <c r="T936" s="1"/>
      <c r="U936" s="1"/>
      <c r="V936" s="1"/>
      <c r="W936" s="9"/>
      <c r="X936" s="9"/>
    </row>
    <row r="937" spans="1:24" x14ac:dyDescent="0.25">
      <c r="A937" s="9" t="s">
        <v>3724</v>
      </c>
      <c r="B937" s="9" t="str">
        <f t="shared" si="59"/>
        <v>20190618</v>
      </c>
      <c r="C937" s="9" t="s">
        <v>872</v>
      </c>
      <c r="D937" s="9" t="s">
        <v>2258</v>
      </c>
      <c r="E937" s="9" t="s">
        <v>23</v>
      </c>
      <c r="F937" s="9" t="s">
        <v>277</v>
      </c>
      <c r="G937" s="9" t="s">
        <v>33</v>
      </c>
      <c r="H937" s="9" t="s">
        <v>26</v>
      </c>
      <c r="I937" s="9">
        <v>242</v>
      </c>
      <c r="J937" s="24">
        <v>240</v>
      </c>
      <c r="K937" s="25" t="str">
        <f>IF(F937="NA","0000",IF(F937="A04","0200",IF(F937="A03","0500",IF(F937="A02","0700",IF(F937="A01","1000",ERROR)))))</f>
        <v>1000</v>
      </c>
      <c r="L937" s="25" t="str">
        <f t="shared" si="61"/>
        <v>240</v>
      </c>
      <c r="M937" s="26">
        <v>0</v>
      </c>
      <c r="N937" s="25">
        <v>26</v>
      </c>
      <c r="O937" s="25">
        <v>6</v>
      </c>
      <c r="P937" s="9" t="s">
        <v>2310</v>
      </c>
      <c r="Q937" s="60" t="s">
        <v>2359</v>
      </c>
      <c r="R937" s="9" t="str">
        <f t="shared" si="60"/>
        <v>1354</v>
      </c>
      <c r="S937" s="9" t="s">
        <v>3725</v>
      </c>
      <c r="T937" s="1"/>
      <c r="U937" s="1"/>
      <c r="V937" s="1"/>
      <c r="W937" s="9"/>
      <c r="X937" s="9"/>
    </row>
    <row r="938" spans="1:24" x14ac:dyDescent="0.25">
      <c r="A938" s="9" t="s">
        <v>3726</v>
      </c>
      <c r="B938" s="9" t="str">
        <f t="shared" si="59"/>
        <v>20190618</v>
      </c>
      <c r="C938" s="9" t="s">
        <v>872</v>
      </c>
      <c r="D938" s="9" t="s">
        <v>2258</v>
      </c>
      <c r="E938" s="9" t="s">
        <v>23</v>
      </c>
      <c r="F938" s="9" t="s">
        <v>277</v>
      </c>
      <c r="G938" s="9" t="s">
        <v>33</v>
      </c>
      <c r="H938" s="9" t="s">
        <v>26</v>
      </c>
      <c r="I938" s="9">
        <v>180</v>
      </c>
      <c r="J938" s="24">
        <v>240</v>
      </c>
      <c r="K938" s="25" t="str">
        <f>IF(F938="NA","0000",IF(F938="A04","0200",IF(F938="A03","0500",IF(F938="A02","0700",IF(F938="A01","1000",ERROR)))))</f>
        <v>1000</v>
      </c>
      <c r="L938" s="25" t="str">
        <f t="shared" si="61"/>
        <v>240</v>
      </c>
      <c r="M938" s="26">
        <v>0</v>
      </c>
      <c r="N938" s="25">
        <v>26</v>
      </c>
      <c r="O938" s="25">
        <v>6</v>
      </c>
      <c r="P938" s="9" t="s">
        <v>2310</v>
      </c>
      <c r="Q938" s="60" t="s">
        <v>2359</v>
      </c>
      <c r="R938" s="9" t="str">
        <f t="shared" si="60"/>
        <v>1356</v>
      </c>
      <c r="S938" s="9" t="s">
        <v>3727</v>
      </c>
      <c r="T938" s="1"/>
      <c r="U938" s="1"/>
      <c r="V938" s="1"/>
      <c r="W938" s="9"/>
      <c r="X938" s="9"/>
    </row>
    <row r="939" spans="1:24" x14ac:dyDescent="0.25">
      <c r="A939" s="9" t="s">
        <v>3728</v>
      </c>
      <c r="B939" s="9" t="str">
        <f t="shared" si="59"/>
        <v>20190618</v>
      </c>
      <c r="C939" s="9" t="s">
        <v>872</v>
      </c>
      <c r="D939" s="9" t="s">
        <v>2258</v>
      </c>
      <c r="E939" s="9" t="s">
        <v>29</v>
      </c>
      <c r="F939" s="9" t="s">
        <v>277</v>
      </c>
      <c r="G939" s="9" t="s">
        <v>33</v>
      </c>
      <c r="H939" s="9" t="s">
        <v>26</v>
      </c>
      <c r="I939" s="9">
        <v>54</v>
      </c>
      <c r="J939" s="24">
        <v>240</v>
      </c>
      <c r="K939" s="25" t="str">
        <f>IF(F939="NA","0000",IF(F939="A04","0200",IF(F939="A03","0500",IF(F939="A02","0700",IF(F939="A01","1000",ERROR)))))</f>
        <v>1000</v>
      </c>
      <c r="L939" s="25" t="str">
        <f t="shared" si="61"/>
        <v>240</v>
      </c>
      <c r="M939" s="26">
        <v>0</v>
      </c>
      <c r="N939" s="25">
        <v>26</v>
      </c>
      <c r="O939" s="25">
        <v>6</v>
      </c>
      <c r="P939" s="9" t="s">
        <v>2359</v>
      </c>
      <c r="Q939" s="60" t="s">
        <v>2359</v>
      </c>
      <c r="R939" s="9" t="str">
        <f t="shared" si="60"/>
        <v>1358</v>
      </c>
      <c r="S939" s="9" t="s">
        <v>3729</v>
      </c>
      <c r="T939" s="1">
        <f>I939-I936</f>
        <v>52</v>
      </c>
      <c r="U939" s="1">
        <f>I937-I935</f>
        <v>242</v>
      </c>
      <c r="V939" s="1">
        <f>T939/U939</f>
        <v>0.21487603305785125</v>
      </c>
      <c r="W939" s="9"/>
      <c r="X939" s="9"/>
    </row>
    <row r="940" spans="1:24" x14ac:dyDescent="0.25">
      <c r="A940" s="9" t="s">
        <v>3730</v>
      </c>
      <c r="B940" s="9" t="str">
        <f t="shared" si="59"/>
        <v>20190619</v>
      </c>
      <c r="C940" s="9" t="s">
        <v>872</v>
      </c>
      <c r="D940" s="9" t="s">
        <v>2258</v>
      </c>
      <c r="E940" s="9" t="s">
        <v>23</v>
      </c>
      <c r="F940" s="9" t="s">
        <v>24</v>
      </c>
      <c r="G940" s="9" t="s">
        <v>25</v>
      </c>
      <c r="H940" s="9" t="s">
        <v>26</v>
      </c>
      <c r="I940" s="9">
        <v>0</v>
      </c>
      <c r="J940" s="24">
        <v>0</v>
      </c>
      <c r="K940" s="25" t="str">
        <f>IF(F940="NA","0000",IF(F940="A04","0200",IF(F940="A03","0500",IF(F940="A02","0700",IF(F940="A01","1000",ERROR)))))</f>
        <v>0000</v>
      </c>
      <c r="L940" s="25" t="str">
        <f t="shared" si="61"/>
        <v>000</v>
      </c>
      <c r="M940" s="26">
        <v>0</v>
      </c>
      <c r="N940" s="25">
        <v>27</v>
      </c>
      <c r="O940" s="25">
        <v>3</v>
      </c>
      <c r="P940" s="9" t="s">
        <v>2259</v>
      </c>
      <c r="Q940" s="60" t="s">
        <v>2259</v>
      </c>
      <c r="R940" s="9" t="str">
        <f t="shared" si="60"/>
        <v>1379</v>
      </c>
      <c r="S940" s="9" t="s">
        <v>3731</v>
      </c>
      <c r="T940" s="1"/>
      <c r="U940" s="1"/>
      <c r="V940" s="1"/>
      <c r="W940" s="9"/>
      <c r="X940" s="9"/>
    </row>
    <row r="941" spans="1:24" x14ac:dyDescent="0.25">
      <c r="A941" s="9" t="s">
        <v>3732</v>
      </c>
      <c r="B941" s="9" t="str">
        <f t="shared" si="59"/>
        <v>20190619</v>
      </c>
      <c r="C941" s="9" t="s">
        <v>872</v>
      </c>
      <c r="D941" s="9" t="s">
        <v>2258</v>
      </c>
      <c r="E941" s="9" t="s">
        <v>29</v>
      </c>
      <c r="F941" s="9" t="s">
        <v>24</v>
      </c>
      <c r="G941" s="9" t="s">
        <v>25</v>
      </c>
      <c r="H941" s="9" t="s">
        <v>26</v>
      </c>
      <c r="I941" s="9">
        <v>8</v>
      </c>
      <c r="J941" s="24">
        <v>0</v>
      </c>
      <c r="K941" s="25" t="str">
        <f>IF(F941="NA","0000",IF(F941="A04","0200",IF(F941="A03","0500",IF(F941="A02","0700",IF(F941="A01","1000",ERROR)))))</f>
        <v>0000</v>
      </c>
      <c r="L941" s="25" t="str">
        <f t="shared" si="61"/>
        <v>000</v>
      </c>
      <c r="M941" s="26">
        <v>0</v>
      </c>
      <c r="N941" s="25">
        <v>27</v>
      </c>
      <c r="O941" s="25">
        <v>3</v>
      </c>
      <c r="P941" s="9" t="s">
        <v>2259</v>
      </c>
      <c r="Q941" s="60" t="s">
        <v>2259</v>
      </c>
      <c r="R941" s="9" t="str">
        <f t="shared" si="60"/>
        <v>1381</v>
      </c>
      <c r="S941" s="9" t="s">
        <v>3733</v>
      </c>
      <c r="T941" s="1"/>
      <c r="U941" s="1"/>
      <c r="V941" s="1"/>
      <c r="W941" s="9"/>
      <c r="X941" s="9"/>
    </row>
    <row r="942" spans="1:24" x14ac:dyDescent="0.25">
      <c r="A942" s="9" t="s">
        <v>3734</v>
      </c>
      <c r="B942" s="9" t="str">
        <f t="shared" si="59"/>
        <v>20190619</v>
      </c>
      <c r="C942" s="9" t="s">
        <v>872</v>
      </c>
      <c r="D942" s="9" t="s">
        <v>2258</v>
      </c>
      <c r="E942" s="9" t="s">
        <v>23</v>
      </c>
      <c r="F942" s="9" t="s">
        <v>32</v>
      </c>
      <c r="G942" s="9" t="s">
        <v>33</v>
      </c>
      <c r="H942" s="9" t="s">
        <v>26</v>
      </c>
      <c r="I942" s="9">
        <v>145</v>
      </c>
      <c r="J942" s="24">
        <v>60</v>
      </c>
      <c r="K942" s="25" t="str">
        <f>IF(F942="NA","0000",IF(F942="A04","0200",IF(F942="A03","0500",IF(F942="A02","0700",IF(F942="A01","1000",ERROR)))))</f>
        <v>0200</v>
      </c>
      <c r="L942" s="25" t="str">
        <f t="shared" si="61"/>
        <v>060</v>
      </c>
      <c r="M942" s="26">
        <v>0</v>
      </c>
      <c r="N942" s="25">
        <v>27</v>
      </c>
      <c r="O942" s="25">
        <v>3</v>
      </c>
      <c r="P942" s="9" t="s">
        <v>2259</v>
      </c>
      <c r="Q942" s="60" t="s">
        <v>2259</v>
      </c>
      <c r="R942" s="9" t="str">
        <f t="shared" si="60"/>
        <v>1383</v>
      </c>
      <c r="S942" s="9" t="s">
        <v>3735</v>
      </c>
      <c r="T942" s="1"/>
      <c r="U942" s="1"/>
      <c r="V942" s="1"/>
      <c r="W942" s="9"/>
      <c r="X942" s="9"/>
    </row>
    <row r="943" spans="1:24" x14ac:dyDescent="0.25">
      <c r="A943" s="9" t="s">
        <v>3736</v>
      </c>
      <c r="B943" s="9" t="str">
        <f t="shared" si="59"/>
        <v>20190619</v>
      </c>
      <c r="C943" s="9" t="s">
        <v>872</v>
      </c>
      <c r="D943" s="9" t="s">
        <v>2258</v>
      </c>
      <c r="E943" s="9" t="s">
        <v>23</v>
      </c>
      <c r="F943" s="9" t="s">
        <v>32</v>
      </c>
      <c r="G943" s="9" t="s">
        <v>33</v>
      </c>
      <c r="H943" s="9" t="s">
        <v>26</v>
      </c>
      <c r="I943" s="9">
        <v>60</v>
      </c>
      <c r="J943" s="24">
        <v>60</v>
      </c>
      <c r="K943" s="25" t="str">
        <f>IF(F943="NA","0000",IF(F943="A04","0200",IF(F943="A03","0500",IF(F943="A02","0700",IF(F943="A01","1000",ERROR)))))</f>
        <v>0200</v>
      </c>
      <c r="L943" s="25" t="str">
        <f t="shared" si="61"/>
        <v>060</v>
      </c>
      <c r="M943" s="26">
        <v>0</v>
      </c>
      <c r="N943" s="25">
        <v>27</v>
      </c>
      <c r="O943" s="25">
        <v>3</v>
      </c>
      <c r="P943" s="9" t="s">
        <v>2259</v>
      </c>
      <c r="Q943" s="60" t="s">
        <v>2259</v>
      </c>
      <c r="R943" s="9" t="str">
        <f t="shared" si="60"/>
        <v>1385</v>
      </c>
      <c r="S943" s="9" t="s">
        <v>3737</v>
      </c>
      <c r="T943" s="1"/>
      <c r="U943" s="1"/>
      <c r="V943" s="1"/>
      <c r="W943" s="9"/>
      <c r="X943" s="9"/>
    </row>
    <row r="944" spans="1:24" x14ac:dyDescent="0.25">
      <c r="A944" s="9" t="s">
        <v>3738</v>
      </c>
      <c r="B944" s="9" t="str">
        <f t="shared" si="59"/>
        <v>20190619</v>
      </c>
      <c r="C944" s="9" t="s">
        <v>872</v>
      </c>
      <c r="D944" s="9" t="s">
        <v>2258</v>
      </c>
      <c r="E944" s="9" t="s">
        <v>29</v>
      </c>
      <c r="F944" s="9" t="s">
        <v>32</v>
      </c>
      <c r="G944" s="9" t="s">
        <v>33</v>
      </c>
      <c r="H944" s="9" t="s">
        <v>26</v>
      </c>
      <c r="I944" s="9">
        <v>38</v>
      </c>
      <c r="J944" s="24">
        <v>60</v>
      </c>
      <c r="K944" s="25" t="str">
        <f>IF(F944="NA","0000",IF(F944="A04","0200",IF(F944="A03","0500",IF(F944="A02","0700",IF(F944="A01","1000",ERROR)))))</f>
        <v>0200</v>
      </c>
      <c r="L944" s="25" t="str">
        <f t="shared" si="61"/>
        <v>060</v>
      </c>
      <c r="M944" s="26">
        <v>0</v>
      </c>
      <c r="N944" s="25">
        <v>27</v>
      </c>
      <c r="O944" s="25">
        <v>3</v>
      </c>
      <c r="P944" s="9" t="s">
        <v>2259</v>
      </c>
      <c r="Q944" s="60" t="s">
        <v>2259</v>
      </c>
      <c r="R944" s="9" t="str">
        <f t="shared" si="60"/>
        <v>1387</v>
      </c>
      <c r="S944" s="9" t="s">
        <v>3739</v>
      </c>
      <c r="T944" s="1">
        <f>I944-I941</f>
        <v>30</v>
      </c>
      <c r="U944" s="1">
        <f>I942-I940</f>
        <v>145</v>
      </c>
      <c r="V944" s="1">
        <f>T944/U944</f>
        <v>0.20689655172413793</v>
      </c>
      <c r="W944" s="9"/>
      <c r="X944" s="9"/>
    </row>
    <row r="945" spans="1:24" x14ac:dyDescent="0.25">
      <c r="A945" s="9" t="s">
        <v>3740</v>
      </c>
      <c r="B945" s="9" t="str">
        <f t="shared" si="59"/>
        <v>20190619</v>
      </c>
      <c r="C945" s="9" t="s">
        <v>872</v>
      </c>
      <c r="D945" s="9" t="s">
        <v>2258</v>
      </c>
      <c r="E945" s="9" t="s">
        <v>23</v>
      </c>
      <c r="F945" s="9" t="s">
        <v>24</v>
      </c>
      <c r="G945" s="9" t="s">
        <v>25</v>
      </c>
      <c r="H945" s="9" t="s">
        <v>26</v>
      </c>
      <c r="I945" s="9">
        <v>0</v>
      </c>
      <c r="J945" s="24">
        <v>0</v>
      </c>
      <c r="K945" s="25" t="str">
        <f>IF(F945="NA","0000",IF(F945="A04","0200",IF(F945="A03","0500",IF(F945="A02","0700",IF(F945="A01","1000",ERROR)))))</f>
        <v>0000</v>
      </c>
      <c r="L945" s="25" t="str">
        <f t="shared" si="61"/>
        <v>000</v>
      </c>
      <c r="M945" s="26">
        <v>0</v>
      </c>
      <c r="N945" s="25">
        <v>27</v>
      </c>
      <c r="O945" s="25">
        <v>4</v>
      </c>
      <c r="P945" s="9" t="s">
        <v>2259</v>
      </c>
      <c r="Q945" s="60" t="s">
        <v>2259</v>
      </c>
      <c r="R945" s="9" t="str">
        <f t="shared" si="60"/>
        <v>1389</v>
      </c>
      <c r="S945" s="9" t="s">
        <v>3741</v>
      </c>
      <c r="T945" s="1"/>
      <c r="U945" s="1"/>
      <c r="V945" s="1"/>
      <c r="W945" s="9"/>
      <c r="X945" s="9"/>
    </row>
    <row r="946" spans="1:24" x14ac:dyDescent="0.25">
      <c r="A946" s="9" t="s">
        <v>3742</v>
      </c>
      <c r="B946" s="9" t="str">
        <f t="shared" si="59"/>
        <v>20190619</v>
      </c>
      <c r="C946" s="9" t="s">
        <v>872</v>
      </c>
      <c r="D946" s="9" t="s">
        <v>2258</v>
      </c>
      <c r="E946" s="9" t="s">
        <v>29</v>
      </c>
      <c r="F946" s="9" t="s">
        <v>24</v>
      </c>
      <c r="G946" s="9" t="s">
        <v>25</v>
      </c>
      <c r="H946" s="9" t="s">
        <v>26</v>
      </c>
      <c r="I946" s="9">
        <v>1</v>
      </c>
      <c r="J946" s="24">
        <v>0</v>
      </c>
      <c r="K946" s="25" t="str">
        <f>IF(F946="NA","0000",IF(F946="A04","0200",IF(F946="A03","0500",IF(F946="A02","0700",IF(F946="A01","1000",ERROR)))))</f>
        <v>0000</v>
      </c>
      <c r="L946" s="25" t="str">
        <f t="shared" si="61"/>
        <v>000</v>
      </c>
      <c r="M946" s="26">
        <v>0</v>
      </c>
      <c r="N946" s="25">
        <v>27</v>
      </c>
      <c r="O946" s="25">
        <v>4</v>
      </c>
      <c r="P946" s="9" t="s">
        <v>2259</v>
      </c>
      <c r="Q946" s="60" t="s">
        <v>2259</v>
      </c>
      <c r="R946" s="9" t="str">
        <f t="shared" si="60"/>
        <v>1391</v>
      </c>
      <c r="S946" s="9" t="s">
        <v>3743</v>
      </c>
      <c r="T946" s="1"/>
      <c r="U946" s="1"/>
      <c r="V946" s="1"/>
      <c r="W946" s="9"/>
      <c r="X946" s="9"/>
    </row>
    <row r="947" spans="1:24" x14ac:dyDescent="0.25">
      <c r="A947" s="9" t="s">
        <v>3744</v>
      </c>
      <c r="B947" s="9" t="str">
        <f t="shared" si="59"/>
        <v>20190619</v>
      </c>
      <c r="C947" s="9" t="s">
        <v>872</v>
      </c>
      <c r="D947" s="9" t="s">
        <v>2258</v>
      </c>
      <c r="E947" s="9" t="s">
        <v>23</v>
      </c>
      <c r="F947" s="9" t="s">
        <v>32</v>
      </c>
      <c r="G947" s="9" t="s">
        <v>33</v>
      </c>
      <c r="H947" s="9" t="s">
        <v>26</v>
      </c>
      <c r="I947" s="9">
        <v>175</v>
      </c>
      <c r="J947" s="24">
        <v>60</v>
      </c>
      <c r="K947" s="25" t="str">
        <f>IF(F947="NA","0000",IF(F947="A04","0200",IF(F947="A03","0500",IF(F947="A02","0700",IF(F947="A01","1000",ERROR)))))</f>
        <v>0200</v>
      </c>
      <c r="L947" s="25" t="str">
        <f t="shared" si="61"/>
        <v>060</v>
      </c>
      <c r="M947" s="26">
        <v>0</v>
      </c>
      <c r="N947" s="25">
        <v>27</v>
      </c>
      <c r="O947" s="25">
        <v>4</v>
      </c>
      <c r="P947" s="9" t="s">
        <v>2259</v>
      </c>
      <c r="Q947" s="60" t="s">
        <v>2259</v>
      </c>
      <c r="R947" s="9" t="str">
        <f t="shared" si="60"/>
        <v>1393</v>
      </c>
      <c r="S947" s="9" t="s">
        <v>3745</v>
      </c>
      <c r="T947" s="1"/>
      <c r="U947" s="1"/>
      <c r="V947" s="1"/>
      <c r="W947" s="9"/>
      <c r="X947" s="9"/>
    </row>
    <row r="948" spans="1:24" x14ac:dyDescent="0.25">
      <c r="A948" s="9" t="s">
        <v>3746</v>
      </c>
      <c r="B948" s="9" t="str">
        <f t="shared" si="59"/>
        <v>20190619</v>
      </c>
      <c r="C948" s="9" t="s">
        <v>872</v>
      </c>
      <c r="D948" s="9" t="s">
        <v>2258</v>
      </c>
      <c r="E948" s="9" t="s">
        <v>23</v>
      </c>
      <c r="F948" s="9" t="s">
        <v>32</v>
      </c>
      <c r="G948" s="9" t="s">
        <v>33</v>
      </c>
      <c r="H948" s="9" t="s">
        <v>26</v>
      </c>
      <c r="I948" s="9">
        <v>66</v>
      </c>
      <c r="J948" s="24">
        <v>60</v>
      </c>
      <c r="K948" s="25" t="str">
        <f>IF(F948="NA","0000",IF(F948="A04","0200",IF(F948="A03","0500",IF(F948="A02","0700",IF(F948="A01","1000",ERROR)))))</f>
        <v>0200</v>
      </c>
      <c r="L948" s="25" t="str">
        <f t="shared" si="61"/>
        <v>060</v>
      </c>
      <c r="M948" s="26">
        <v>0</v>
      </c>
      <c r="N948" s="25">
        <v>27</v>
      </c>
      <c r="O948" s="25">
        <v>4</v>
      </c>
      <c r="P948" s="9" t="s">
        <v>2259</v>
      </c>
      <c r="Q948" s="60" t="s">
        <v>2259</v>
      </c>
      <c r="R948" s="9" t="str">
        <f t="shared" si="60"/>
        <v>1395</v>
      </c>
      <c r="S948" s="9" t="s">
        <v>3747</v>
      </c>
      <c r="T948" s="1"/>
      <c r="U948" s="1"/>
      <c r="V948" s="1"/>
      <c r="W948" s="9"/>
      <c r="X948" s="9"/>
    </row>
    <row r="949" spans="1:24" x14ac:dyDescent="0.25">
      <c r="A949" s="9" t="s">
        <v>3748</v>
      </c>
      <c r="B949" s="9" t="str">
        <f t="shared" si="59"/>
        <v>20190619</v>
      </c>
      <c r="C949" s="9" t="s">
        <v>872</v>
      </c>
      <c r="D949" s="9" t="s">
        <v>2258</v>
      </c>
      <c r="E949" s="9" t="s">
        <v>29</v>
      </c>
      <c r="F949" s="9" t="s">
        <v>32</v>
      </c>
      <c r="G949" s="9" t="s">
        <v>33</v>
      </c>
      <c r="H949" s="9" t="s">
        <v>26</v>
      </c>
      <c r="I949" s="9">
        <v>51</v>
      </c>
      <c r="J949" s="24">
        <v>60</v>
      </c>
      <c r="K949" s="25" t="str">
        <f>IF(F949="NA","0000",IF(F949="A04","0200",IF(F949="A03","0500",IF(F949="A02","0700",IF(F949="A01","1000",ERROR)))))</f>
        <v>0200</v>
      </c>
      <c r="L949" s="25" t="str">
        <f t="shared" si="61"/>
        <v>060</v>
      </c>
      <c r="M949" s="26">
        <v>0</v>
      </c>
      <c r="N949" s="25">
        <v>27</v>
      </c>
      <c r="O949" s="25">
        <v>4</v>
      </c>
      <c r="P949" s="9" t="s">
        <v>2259</v>
      </c>
      <c r="Q949" s="60" t="s">
        <v>2259</v>
      </c>
      <c r="R949" s="9" t="str">
        <f t="shared" si="60"/>
        <v>1397</v>
      </c>
      <c r="S949" s="9" t="s">
        <v>3749</v>
      </c>
      <c r="T949" s="1">
        <f>I949-I946</f>
        <v>50</v>
      </c>
      <c r="U949" s="1">
        <f>I947-I945</f>
        <v>175</v>
      </c>
      <c r="V949" s="1">
        <f>T949/U949</f>
        <v>0.2857142857142857</v>
      </c>
      <c r="W949" s="9"/>
      <c r="X949" s="9"/>
    </row>
    <row r="950" spans="1:24" s="68" customFormat="1" x14ac:dyDescent="0.25">
      <c r="A950" s="28" t="s">
        <v>3750</v>
      </c>
      <c r="B950" s="28" t="str">
        <f t="shared" si="59"/>
        <v>20190619</v>
      </c>
      <c r="C950" s="28" t="s">
        <v>872</v>
      </c>
      <c r="D950" s="28" t="s">
        <v>2258</v>
      </c>
      <c r="E950" s="28" t="s">
        <v>23</v>
      </c>
      <c r="F950" s="28" t="s">
        <v>24</v>
      </c>
      <c r="G950" s="28" t="s">
        <v>25</v>
      </c>
      <c r="H950" s="28" t="s">
        <v>26</v>
      </c>
      <c r="I950" s="28">
        <v>0</v>
      </c>
      <c r="J950" s="65">
        <v>0</v>
      </c>
      <c r="K950" s="30" t="str">
        <f>IF(F950="NA","0000",IF(F950="A04","0200",IF(F950="A03","0500",IF(F950="A02","0700",IF(F950="A01","1000",ERROR)))))</f>
        <v>0000</v>
      </c>
      <c r="L950" s="30" t="str">
        <f t="shared" si="61"/>
        <v>000</v>
      </c>
      <c r="M950" s="66">
        <v>0</v>
      </c>
      <c r="N950" s="30">
        <v>28</v>
      </c>
      <c r="O950" s="30">
        <v>3</v>
      </c>
      <c r="P950" s="28" t="s">
        <v>2310</v>
      </c>
      <c r="Q950" s="60" t="s">
        <v>2359</v>
      </c>
      <c r="R950" s="28" t="str">
        <f t="shared" si="60"/>
        <v>1380</v>
      </c>
      <c r="S950" s="28" t="s">
        <v>3751</v>
      </c>
      <c r="T950" s="67"/>
      <c r="U950" s="67"/>
      <c r="V950" s="67"/>
      <c r="W950" s="28"/>
      <c r="X950" s="28"/>
    </row>
    <row r="951" spans="1:24" s="68" customFormat="1" x14ac:dyDescent="0.25">
      <c r="A951" s="28" t="s">
        <v>3752</v>
      </c>
      <c r="B951" s="28" t="str">
        <f t="shared" si="59"/>
        <v>20190619</v>
      </c>
      <c r="C951" s="28" t="s">
        <v>872</v>
      </c>
      <c r="D951" s="28" t="s">
        <v>2258</v>
      </c>
      <c r="E951" s="28" t="s">
        <v>29</v>
      </c>
      <c r="F951" s="28" t="s">
        <v>24</v>
      </c>
      <c r="G951" s="28" t="s">
        <v>25</v>
      </c>
      <c r="H951" s="28" t="s">
        <v>26</v>
      </c>
      <c r="I951" s="28">
        <v>8</v>
      </c>
      <c r="J951" s="65">
        <v>0</v>
      </c>
      <c r="K951" s="30" t="str">
        <f>IF(F951="NA","0000",IF(F951="A04","0200",IF(F951="A03","0500",IF(F951="A02","0700",IF(F951="A01","1000",ERROR)))))</f>
        <v>0000</v>
      </c>
      <c r="L951" s="30" t="str">
        <f t="shared" si="61"/>
        <v>000</v>
      </c>
      <c r="M951" s="66">
        <v>0</v>
      </c>
      <c r="N951" s="30">
        <v>28</v>
      </c>
      <c r="O951" s="30">
        <v>3</v>
      </c>
      <c r="P951" s="28" t="s">
        <v>2310</v>
      </c>
      <c r="Q951" s="60" t="s">
        <v>2359</v>
      </c>
      <c r="R951" s="28" t="str">
        <f t="shared" si="60"/>
        <v>1382</v>
      </c>
      <c r="S951" s="28" t="s">
        <v>3753</v>
      </c>
      <c r="T951" s="67"/>
      <c r="U951" s="67"/>
      <c r="V951" s="67"/>
      <c r="W951" s="28"/>
      <c r="X951" s="28"/>
    </row>
    <row r="952" spans="1:24" s="68" customFormat="1" x14ac:dyDescent="0.25">
      <c r="A952" s="28" t="s">
        <v>3754</v>
      </c>
      <c r="B952" s="28" t="str">
        <f t="shared" si="59"/>
        <v>20190619</v>
      </c>
      <c r="C952" s="28" t="s">
        <v>872</v>
      </c>
      <c r="D952" s="28" t="s">
        <v>2258</v>
      </c>
      <c r="E952" s="28" t="s">
        <v>23</v>
      </c>
      <c r="F952" s="28" t="s">
        <v>32</v>
      </c>
      <c r="G952" s="28" t="s">
        <v>33</v>
      </c>
      <c r="H952" s="28" t="s">
        <v>26</v>
      </c>
      <c r="I952" s="28">
        <v>218</v>
      </c>
      <c r="J952" s="65">
        <v>60</v>
      </c>
      <c r="K952" s="30" t="str">
        <f>IF(F952="NA","0000",IF(F952="A04","0200",IF(F952="A03","0500",IF(F952="A02","0700",IF(F952="A01","1000",ERROR)))))</f>
        <v>0200</v>
      </c>
      <c r="L952" s="30" t="str">
        <f t="shared" si="61"/>
        <v>060</v>
      </c>
      <c r="M952" s="66">
        <v>0</v>
      </c>
      <c r="N952" s="30">
        <v>28</v>
      </c>
      <c r="O952" s="30">
        <v>3</v>
      </c>
      <c r="P952" s="28" t="s">
        <v>2310</v>
      </c>
      <c r="Q952" s="60" t="s">
        <v>2359</v>
      </c>
      <c r="R952" s="28" t="str">
        <f t="shared" si="60"/>
        <v>1384</v>
      </c>
      <c r="S952" s="28" t="s">
        <v>3755</v>
      </c>
      <c r="T952" s="67"/>
      <c r="U952" s="67"/>
      <c r="V952" s="67"/>
      <c r="W952" s="28"/>
      <c r="X952" s="28"/>
    </row>
    <row r="953" spans="1:24" s="68" customFormat="1" x14ac:dyDescent="0.25">
      <c r="A953" s="28" t="s">
        <v>3756</v>
      </c>
      <c r="B953" s="28" t="str">
        <f t="shared" si="59"/>
        <v>20190619</v>
      </c>
      <c r="C953" s="28" t="s">
        <v>872</v>
      </c>
      <c r="D953" s="28" t="s">
        <v>2258</v>
      </c>
      <c r="E953" s="28" t="s">
        <v>23</v>
      </c>
      <c r="F953" s="28" t="s">
        <v>32</v>
      </c>
      <c r="G953" s="28" t="s">
        <v>33</v>
      </c>
      <c r="H953" s="28" t="s">
        <v>26</v>
      </c>
      <c r="I953" s="28">
        <v>149</v>
      </c>
      <c r="J953" s="65">
        <v>60</v>
      </c>
      <c r="K953" s="30" t="str">
        <f>IF(F953="NA","0000",IF(F953="A04","0200",IF(F953="A03","0500",IF(F953="A02","0700",IF(F953="A01","1000",ERROR)))))</f>
        <v>0200</v>
      </c>
      <c r="L953" s="30" t="str">
        <f t="shared" si="61"/>
        <v>060</v>
      </c>
      <c r="M953" s="66">
        <v>0</v>
      </c>
      <c r="N953" s="30">
        <v>28</v>
      </c>
      <c r="O953" s="30">
        <v>3</v>
      </c>
      <c r="P953" s="28" t="s">
        <v>2310</v>
      </c>
      <c r="Q953" s="60" t="s">
        <v>2359</v>
      </c>
      <c r="R953" s="28" t="str">
        <f t="shared" si="60"/>
        <v>1386</v>
      </c>
      <c r="S953" s="28" t="s">
        <v>3757</v>
      </c>
      <c r="T953" s="67"/>
      <c r="U953" s="67"/>
      <c r="V953" s="67"/>
      <c r="W953" s="28"/>
      <c r="X953" s="28"/>
    </row>
    <row r="954" spans="1:24" s="68" customFormat="1" x14ac:dyDescent="0.25">
      <c r="A954" s="28" t="s">
        <v>3758</v>
      </c>
      <c r="B954" s="28" t="str">
        <f t="shared" si="59"/>
        <v>20190619</v>
      </c>
      <c r="C954" s="28" t="s">
        <v>872</v>
      </c>
      <c r="D954" s="28" t="s">
        <v>2258</v>
      </c>
      <c r="E954" s="28" t="s">
        <v>29</v>
      </c>
      <c r="F954" s="28" t="s">
        <v>32</v>
      </c>
      <c r="G954" s="28" t="s">
        <v>33</v>
      </c>
      <c r="H954" s="28" t="s">
        <v>26</v>
      </c>
      <c r="I954" s="28">
        <v>52</v>
      </c>
      <c r="J954" s="65">
        <v>60</v>
      </c>
      <c r="K954" s="30" t="str">
        <f>IF(F954="NA","0000",IF(F954="A04","0200",IF(F954="A03","0500",IF(F954="A02","0700",IF(F954="A01","1000",ERROR)))))</f>
        <v>0200</v>
      </c>
      <c r="L954" s="30" t="str">
        <f t="shared" si="61"/>
        <v>060</v>
      </c>
      <c r="M954" s="66">
        <v>0</v>
      </c>
      <c r="N954" s="30">
        <v>28</v>
      </c>
      <c r="O954" s="30">
        <v>3</v>
      </c>
      <c r="P954" s="28" t="s">
        <v>2359</v>
      </c>
      <c r="Q954" s="60" t="s">
        <v>2359</v>
      </c>
      <c r="R954" s="28" t="str">
        <f t="shared" si="60"/>
        <v>1388</v>
      </c>
      <c r="S954" s="28" t="s">
        <v>3759</v>
      </c>
      <c r="T954" s="67">
        <f>I954-I951</f>
        <v>44</v>
      </c>
      <c r="U954" s="67">
        <f>I952-I950</f>
        <v>218</v>
      </c>
      <c r="V954" s="67">
        <f>T954/U954</f>
        <v>0.20183486238532111</v>
      </c>
      <c r="W954" s="28"/>
      <c r="X954" s="28"/>
    </row>
    <row r="955" spans="1:24" x14ac:dyDescent="0.25">
      <c r="A955" s="9" t="s">
        <v>3760</v>
      </c>
      <c r="B955" s="9" t="str">
        <f t="shared" si="59"/>
        <v>20190628</v>
      </c>
      <c r="C955" s="9" t="s">
        <v>872</v>
      </c>
      <c r="D955" s="9" t="s">
        <v>2258</v>
      </c>
      <c r="E955" s="9" t="s">
        <v>23</v>
      </c>
      <c r="F955" s="9" t="s">
        <v>24</v>
      </c>
      <c r="G955" s="9" t="s">
        <v>25</v>
      </c>
      <c r="H955" s="9" t="s">
        <v>26</v>
      </c>
      <c r="I955" s="9">
        <v>0</v>
      </c>
      <c r="J955" s="24">
        <v>0</v>
      </c>
      <c r="K955" s="25" t="str">
        <f>IF(F955="NA","0000",IF(F955="A04","0200",IF(F955="A03","0500",IF(F955="A02","0700",IF(F955="A01","1000",ERROR)))))</f>
        <v>0000</v>
      </c>
      <c r="L955" s="25" t="str">
        <f t="shared" si="61"/>
        <v>000</v>
      </c>
      <c r="M955" s="26">
        <v>0</v>
      </c>
      <c r="N955" s="25">
        <v>29</v>
      </c>
      <c r="O955" s="25">
        <v>1</v>
      </c>
      <c r="P955" s="9" t="s">
        <v>2259</v>
      </c>
      <c r="Q955" s="60" t="s">
        <v>2259</v>
      </c>
      <c r="R955" s="9" t="str">
        <f t="shared" si="60"/>
        <v>1479</v>
      </c>
      <c r="S955" s="9" t="s">
        <v>3761</v>
      </c>
      <c r="T955" s="1"/>
      <c r="U955" s="1"/>
      <c r="V955" s="1"/>
      <c r="W955" s="9"/>
      <c r="X955" s="9"/>
    </row>
    <row r="956" spans="1:24" x14ac:dyDescent="0.25">
      <c r="A956" s="9" t="s">
        <v>3762</v>
      </c>
      <c r="B956" s="9" t="str">
        <f t="shared" si="59"/>
        <v>20190628</v>
      </c>
      <c r="C956" s="9" t="s">
        <v>872</v>
      </c>
      <c r="D956" s="9" t="s">
        <v>2258</v>
      </c>
      <c r="E956" s="9" t="s">
        <v>459</v>
      </c>
      <c r="F956" s="9" t="s">
        <v>24</v>
      </c>
      <c r="G956" s="9" t="s">
        <v>25</v>
      </c>
      <c r="H956" s="9" t="s">
        <v>26</v>
      </c>
      <c r="I956" s="9">
        <v>0</v>
      </c>
      <c r="J956" s="24">
        <v>0</v>
      </c>
      <c r="K956" s="25" t="str">
        <f>IF(F956="NA","0000",IF(F956="A04","0200",IF(F956="A03","0500",IF(F956="A02","0700",IF(F956="A01","1000",ERROR)))))</f>
        <v>0000</v>
      </c>
      <c r="L956" s="25" t="str">
        <f t="shared" si="61"/>
        <v>000</v>
      </c>
      <c r="M956" s="26">
        <v>0</v>
      </c>
      <c r="N956" s="25">
        <v>29</v>
      </c>
      <c r="O956" s="25">
        <v>1</v>
      </c>
      <c r="P956" s="9" t="s">
        <v>2259</v>
      </c>
      <c r="Q956" s="60" t="s">
        <v>2259</v>
      </c>
      <c r="R956" s="9" t="str">
        <f t="shared" si="60"/>
        <v>1481</v>
      </c>
      <c r="S956" s="9" t="s">
        <v>3763</v>
      </c>
      <c r="T956" s="1"/>
      <c r="U956" s="1"/>
      <c r="V956" s="1"/>
      <c r="W956" s="9"/>
      <c r="X956" s="9"/>
    </row>
    <row r="957" spans="1:24" x14ac:dyDescent="0.25">
      <c r="A957" s="9" t="s">
        <v>3764</v>
      </c>
      <c r="B957" s="9" t="str">
        <f t="shared" si="59"/>
        <v>20190628</v>
      </c>
      <c r="C957" s="9" t="s">
        <v>872</v>
      </c>
      <c r="D957" s="9" t="s">
        <v>2258</v>
      </c>
      <c r="E957" s="9" t="s">
        <v>23</v>
      </c>
      <c r="F957" s="9" t="s">
        <v>277</v>
      </c>
      <c r="G957" s="9" t="s">
        <v>33</v>
      </c>
      <c r="H957" s="9" t="s">
        <v>26</v>
      </c>
      <c r="I957" s="9">
        <v>143</v>
      </c>
      <c r="J957" s="24">
        <v>10</v>
      </c>
      <c r="K957" s="25" t="str">
        <f>IF(F957="NA","0000",IF(F957="A04","0200",IF(F957="A03","0500",IF(F957="A02","0700",IF(F957="A01","1000",ERROR)))))</f>
        <v>1000</v>
      </c>
      <c r="L957" s="25" t="str">
        <f t="shared" si="61"/>
        <v>010</v>
      </c>
      <c r="M957" s="26">
        <v>0</v>
      </c>
      <c r="N957" s="25">
        <v>29</v>
      </c>
      <c r="O957" s="25">
        <v>1</v>
      </c>
      <c r="P957" s="9" t="s">
        <v>2259</v>
      </c>
      <c r="Q957" s="60" t="s">
        <v>2259</v>
      </c>
      <c r="R957" s="9" t="str">
        <f t="shared" si="60"/>
        <v>1483</v>
      </c>
      <c r="S957" s="9" t="s">
        <v>3765</v>
      </c>
      <c r="T957" s="1"/>
      <c r="U957" s="1"/>
      <c r="V957" s="1"/>
      <c r="W957" s="9"/>
      <c r="X957" s="9"/>
    </row>
    <row r="958" spans="1:24" x14ac:dyDescent="0.25">
      <c r="A958" s="9" t="s">
        <v>3766</v>
      </c>
      <c r="B958" s="9" t="str">
        <f t="shared" si="59"/>
        <v>20190628</v>
      </c>
      <c r="C958" s="9" t="s">
        <v>872</v>
      </c>
      <c r="D958" s="9" t="s">
        <v>2258</v>
      </c>
      <c r="E958" s="9" t="s">
        <v>23</v>
      </c>
      <c r="F958" s="9" t="s">
        <v>277</v>
      </c>
      <c r="G958" s="9" t="s">
        <v>33</v>
      </c>
      <c r="H958" s="9" t="s">
        <v>26</v>
      </c>
      <c r="I958" s="9">
        <v>128</v>
      </c>
      <c r="J958" s="24">
        <v>10</v>
      </c>
      <c r="K958" s="25" t="str">
        <f>IF(F958="NA","0000",IF(F958="A04","0200",IF(F958="A03","0500",IF(F958="A02","0700",IF(F958="A01","1000",ERROR)))))</f>
        <v>1000</v>
      </c>
      <c r="L958" s="25" t="str">
        <f t="shared" si="61"/>
        <v>010</v>
      </c>
      <c r="M958" s="26">
        <v>0</v>
      </c>
      <c r="N958" s="25">
        <v>29</v>
      </c>
      <c r="O958" s="25">
        <v>1</v>
      </c>
      <c r="P958" s="9" t="s">
        <v>2259</v>
      </c>
      <c r="Q958" s="60" t="s">
        <v>2259</v>
      </c>
      <c r="R958" s="9" t="str">
        <f t="shared" si="60"/>
        <v>1485</v>
      </c>
      <c r="S958" s="9" t="s">
        <v>3767</v>
      </c>
      <c r="T958" s="1"/>
      <c r="U958" s="1"/>
      <c r="V958" s="1"/>
      <c r="W958" s="9"/>
      <c r="X958" s="9"/>
    </row>
    <row r="959" spans="1:24" x14ac:dyDescent="0.25">
      <c r="A959" s="9" t="s">
        <v>3768</v>
      </c>
      <c r="B959" s="9" t="str">
        <f t="shared" si="59"/>
        <v>20190628</v>
      </c>
      <c r="C959" s="9" t="s">
        <v>872</v>
      </c>
      <c r="D959" s="9" t="s">
        <v>2258</v>
      </c>
      <c r="E959" s="9" t="s">
        <v>459</v>
      </c>
      <c r="F959" s="9" t="s">
        <v>277</v>
      </c>
      <c r="G959" s="9" t="s">
        <v>33</v>
      </c>
      <c r="H959" s="9" t="s">
        <v>26</v>
      </c>
      <c r="I959" s="9">
        <v>28</v>
      </c>
      <c r="J959" s="24">
        <v>10</v>
      </c>
      <c r="K959" s="25" t="str">
        <f>IF(F959="NA","0000",IF(F959="A04","0200",IF(F959="A03","0500",IF(F959="A02","0700",IF(F959="A01","1000",ERROR)))))</f>
        <v>1000</v>
      </c>
      <c r="L959" s="25" t="str">
        <f t="shared" si="61"/>
        <v>010</v>
      </c>
      <c r="M959" s="26">
        <v>0</v>
      </c>
      <c r="N959" s="25">
        <v>29</v>
      </c>
      <c r="O959" s="25">
        <v>1</v>
      </c>
      <c r="P959" s="9" t="s">
        <v>2259</v>
      </c>
      <c r="Q959" s="60" t="s">
        <v>2259</v>
      </c>
      <c r="R959" s="9" t="str">
        <f t="shared" si="60"/>
        <v>1487</v>
      </c>
      <c r="S959" s="9" t="s">
        <v>3769</v>
      </c>
      <c r="T959" s="1">
        <f>I959-I956</f>
        <v>28</v>
      </c>
      <c r="U959" s="1">
        <f>I957-I955</f>
        <v>143</v>
      </c>
      <c r="V959" s="1">
        <f>T959/U959</f>
        <v>0.19580419580419581</v>
      </c>
      <c r="W959" s="9"/>
      <c r="X959" s="9"/>
    </row>
    <row r="960" spans="1:24" x14ac:dyDescent="0.25">
      <c r="A960" s="9" t="s">
        <v>3770</v>
      </c>
      <c r="B960" s="9" t="str">
        <f t="shared" si="59"/>
        <v>20190628</v>
      </c>
      <c r="C960" s="9" t="s">
        <v>872</v>
      </c>
      <c r="D960" s="9" t="s">
        <v>2258</v>
      </c>
      <c r="E960" s="9" t="s">
        <v>23</v>
      </c>
      <c r="F960" s="9" t="s">
        <v>24</v>
      </c>
      <c r="G960" s="9" t="s">
        <v>25</v>
      </c>
      <c r="H960" s="9" t="s">
        <v>26</v>
      </c>
      <c r="I960" s="9">
        <v>0</v>
      </c>
      <c r="J960" s="24">
        <v>0</v>
      </c>
      <c r="K960" s="25" t="str">
        <f>IF(F960="NA","0000",IF(F960="A04","0200",IF(F960="A03","0500",IF(F960="A02","0700",IF(F960="A01","1000",ERROR)))))</f>
        <v>0000</v>
      </c>
      <c r="L960" s="25" t="str">
        <f t="shared" si="61"/>
        <v>000</v>
      </c>
      <c r="M960" s="26">
        <v>0</v>
      </c>
      <c r="N960" s="25">
        <v>29</v>
      </c>
      <c r="O960" s="25">
        <v>2</v>
      </c>
      <c r="P960" s="9" t="s">
        <v>2259</v>
      </c>
      <c r="Q960" s="60" t="s">
        <v>2259</v>
      </c>
      <c r="R960" s="9" t="str">
        <f t="shared" si="60"/>
        <v>1499</v>
      </c>
      <c r="S960" s="9" t="s">
        <v>3771</v>
      </c>
      <c r="T960" s="1"/>
      <c r="U960" s="1"/>
      <c r="V960" s="1"/>
      <c r="W960" s="9"/>
      <c r="X960" s="9"/>
    </row>
    <row r="961" spans="1:24" x14ac:dyDescent="0.25">
      <c r="A961" s="9" t="s">
        <v>3772</v>
      </c>
      <c r="B961" s="9" t="str">
        <f t="shared" si="59"/>
        <v>20190628</v>
      </c>
      <c r="C961" s="9" t="s">
        <v>872</v>
      </c>
      <c r="D961" s="9" t="s">
        <v>2258</v>
      </c>
      <c r="E961" s="9" t="s">
        <v>459</v>
      </c>
      <c r="F961" s="9" t="s">
        <v>24</v>
      </c>
      <c r="G961" s="9" t="s">
        <v>25</v>
      </c>
      <c r="H961" s="9" t="s">
        <v>26</v>
      </c>
      <c r="I961" s="9">
        <v>0</v>
      </c>
      <c r="J961" s="24">
        <v>0</v>
      </c>
      <c r="K961" s="25" t="str">
        <f>IF(F961="NA","0000",IF(F961="A04","0200",IF(F961="A03","0500",IF(F961="A02","0700",IF(F961="A01","1000",ERROR)))))</f>
        <v>0000</v>
      </c>
      <c r="L961" s="25" t="str">
        <f t="shared" si="61"/>
        <v>000</v>
      </c>
      <c r="M961" s="26">
        <v>0</v>
      </c>
      <c r="N961" s="25">
        <v>29</v>
      </c>
      <c r="O961" s="25">
        <v>2</v>
      </c>
      <c r="P961" s="9" t="s">
        <v>2259</v>
      </c>
      <c r="Q961" s="60" t="s">
        <v>2259</v>
      </c>
      <c r="R961" s="9" t="str">
        <f t="shared" si="60"/>
        <v>1501</v>
      </c>
      <c r="S961" s="9" t="s">
        <v>3773</v>
      </c>
      <c r="T961" s="1"/>
      <c r="U961" s="1"/>
      <c r="V961" s="1"/>
      <c r="W961" s="9"/>
      <c r="X961" s="9"/>
    </row>
    <row r="962" spans="1:24" x14ac:dyDescent="0.25">
      <c r="A962" s="9" t="s">
        <v>3774</v>
      </c>
      <c r="B962" s="9" t="str">
        <f t="shared" si="59"/>
        <v>20190628</v>
      </c>
      <c r="C962" s="9" t="s">
        <v>872</v>
      </c>
      <c r="D962" s="9" t="s">
        <v>2258</v>
      </c>
      <c r="E962" s="9" t="s">
        <v>23</v>
      </c>
      <c r="F962" s="9" t="s">
        <v>277</v>
      </c>
      <c r="G962" s="9" t="s">
        <v>33</v>
      </c>
      <c r="H962" s="9" t="s">
        <v>26</v>
      </c>
      <c r="I962" s="9">
        <v>309</v>
      </c>
      <c r="J962" s="24">
        <v>10</v>
      </c>
      <c r="K962" s="25" t="str">
        <f>IF(F962="NA","0000",IF(F962="A04","0200",IF(F962="A03","0500",IF(F962="A02","0700",IF(F962="A01","1000",ERROR)))))</f>
        <v>1000</v>
      </c>
      <c r="L962" s="25" t="str">
        <f t="shared" si="61"/>
        <v>010</v>
      </c>
      <c r="M962" s="26">
        <v>0</v>
      </c>
      <c r="N962" s="25">
        <v>29</v>
      </c>
      <c r="O962" s="25">
        <v>2</v>
      </c>
      <c r="P962" s="9" t="s">
        <v>2259</v>
      </c>
      <c r="Q962" s="60" t="s">
        <v>2259</v>
      </c>
      <c r="R962" s="9" t="str">
        <f t="shared" si="60"/>
        <v>1503</v>
      </c>
      <c r="S962" s="9" t="s">
        <v>3775</v>
      </c>
      <c r="T962" s="1"/>
      <c r="U962" s="1"/>
      <c r="V962" s="1"/>
      <c r="W962" s="9"/>
      <c r="X962" s="9"/>
    </row>
    <row r="963" spans="1:24" x14ac:dyDescent="0.25">
      <c r="A963" s="9" t="s">
        <v>3776</v>
      </c>
      <c r="B963" s="9" t="str">
        <f t="shared" ref="B963:B1026" si="62">LEFT(A963,8)</f>
        <v>20190628</v>
      </c>
      <c r="C963" s="9" t="s">
        <v>872</v>
      </c>
      <c r="D963" s="9" t="s">
        <v>2258</v>
      </c>
      <c r="E963" s="9" t="s">
        <v>23</v>
      </c>
      <c r="F963" s="9" t="s">
        <v>277</v>
      </c>
      <c r="G963" s="9" t="s">
        <v>33</v>
      </c>
      <c r="H963" s="9" t="s">
        <v>26</v>
      </c>
      <c r="I963" s="9">
        <v>254</v>
      </c>
      <c r="J963" s="24">
        <v>10</v>
      </c>
      <c r="K963" s="25" t="str">
        <f>IF(F963="NA","0000",IF(F963="A04","0200",IF(F963="A03","0500",IF(F963="A02","0700",IF(F963="A01","1000",ERROR)))))</f>
        <v>1000</v>
      </c>
      <c r="L963" s="25" t="str">
        <f t="shared" si="61"/>
        <v>010</v>
      </c>
      <c r="M963" s="26">
        <v>0</v>
      </c>
      <c r="N963" s="25">
        <v>29</v>
      </c>
      <c r="O963" s="25">
        <v>2</v>
      </c>
      <c r="P963" s="9" t="s">
        <v>2259</v>
      </c>
      <c r="Q963" s="60" t="s">
        <v>2259</v>
      </c>
      <c r="R963" s="9" t="str">
        <f t="shared" si="60"/>
        <v>1505</v>
      </c>
      <c r="S963" s="9" t="s">
        <v>3777</v>
      </c>
      <c r="T963" s="1"/>
      <c r="U963" s="1"/>
      <c r="V963" s="1"/>
      <c r="W963" s="9"/>
      <c r="X963" s="9"/>
    </row>
    <row r="964" spans="1:24" x14ac:dyDescent="0.25">
      <c r="A964" s="9" t="s">
        <v>3778</v>
      </c>
      <c r="B964" s="9" t="str">
        <f t="shared" si="62"/>
        <v>20190628</v>
      </c>
      <c r="C964" s="9" t="s">
        <v>872</v>
      </c>
      <c r="D964" s="9" t="s">
        <v>2258</v>
      </c>
      <c r="E964" s="9" t="s">
        <v>459</v>
      </c>
      <c r="F964" s="9" t="s">
        <v>277</v>
      </c>
      <c r="G964" s="9" t="s">
        <v>33</v>
      </c>
      <c r="H964" s="9" t="s">
        <v>26</v>
      </c>
      <c r="I964" s="9">
        <v>77</v>
      </c>
      <c r="J964" s="24">
        <v>10</v>
      </c>
      <c r="K964" s="25" t="str">
        <f>IF(F964="NA","0000",IF(F964="A04","0200",IF(F964="A03","0500",IF(F964="A02","0700",IF(F964="A01","1000",ERROR)))))</f>
        <v>1000</v>
      </c>
      <c r="L964" s="25" t="str">
        <f t="shared" si="61"/>
        <v>010</v>
      </c>
      <c r="M964" s="26">
        <v>0</v>
      </c>
      <c r="N964" s="25">
        <v>29</v>
      </c>
      <c r="O964" s="25">
        <v>2</v>
      </c>
      <c r="P964" s="9" t="s">
        <v>2259</v>
      </c>
      <c r="Q964" s="60" t="s">
        <v>2259</v>
      </c>
      <c r="R964" s="9" t="str">
        <f t="shared" si="60"/>
        <v>1507</v>
      </c>
      <c r="S964" s="9" t="s">
        <v>3779</v>
      </c>
      <c r="T964" s="1">
        <f>I964-I961</f>
        <v>77</v>
      </c>
      <c r="U964" s="1">
        <f>I962-I960</f>
        <v>309</v>
      </c>
      <c r="V964" s="1">
        <f>T964/U964</f>
        <v>0.24919093851132687</v>
      </c>
      <c r="W964" s="9"/>
      <c r="X964" s="9"/>
    </row>
    <row r="965" spans="1:24" x14ac:dyDescent="0.25">
      <c r="A965" s="9" t="s">
        <v>3780</v>
      </c>
      <c r="B965" s="9" t="str">
        <f t="shared" si="62"/>
        <v>20190628</v>
      </c>
      <c r="C965" s="9" t="s">
        <v>872</v>
      </c>
      <c r="D965" s="9" t="s">
        <v>2258</v>
      </c>
      <c r="E965" s="9" t="s">
        <v>23</v>
      </c>
      <c r="F965" s="9" t="s">
        <v>24</v>
      </c>
      <c r="G965" s="9" t="s">
        <v>25</v>
      </c>
      <c r="H965" s="9" t="s">
        <v>26</v>
      </c>
      <c r="I965" s="9">
        <v>0</v>
      </c>
      <c r="J965" s="24">
        <v>0</v>
      </c>
      <c r="K965" s="25" t="str">
        <f>IF(F965="NA","0000",IF(F965="A04","0200",IF(F965="A03","0500",IF(F965="A02","0700",IF(F965="A01","1000",ERROR)))))</f>
        <v>0000</v>
      </c>
      <c r="L965" s="25" t="str">
        <f t="shared" si="61"/>
        <v>000</v>
      </c>
      <c r="M965" s="26">
        <v>0</v>
      </c>
      <c r="N965" s="25">
        <v>29</v>
      </c>
      <c r="O965" s="25">
        <v>3</v>
      </c>
      <c r="P965" s="9" t="s">
        <v>2259</v>
      </c>
      <c r="Q965" s="60" t="s">
        <v>2259</v>
      </c>
      <c r="R965" s="9" t="str">
        <f t="shared" si="60"/>
        <v>1469</v>
      </c>
      <c r="S965" s="9" t="s">
        <v>3781</v>
      </c>
      <c r="T965" s="1"/>
      <c r="U965" s="1"/>
      <c r="V965" s="1"/>
      <c r="W965" s="9"/>
      <c r="X965" s="9"/>
    </row>
    <row r="966" spans="1:24" x14ac:dyDescent="0.25">
      <c r="A966" s="9" t="s">
        <v>3782</v>
      </c>
      <c r="B966" s="9" t="str">
        <f t="shared" si="62"/>
        <v>20190628</v>
      </c>
      <c r="C966" s="9" t="s">
        <v>872</v>
      </c>
      <c r="D966" s="9" t="s">
        <v>2258</v>
      </c>
      <c r="E966" s="9" t="s">
        <v>459</v>
      </c>
      <c r="F966" s="9" t="s">
        <v>24</v>
      </c>
      <c r="G966" s="9" t="s">
        <v>25</v>
      </c>
      <c r="H966" s="9" t="s">
        <v>26</v>
      </c>
      <c r="I966" s="9">
        <v>0</v>
      </c>
      <c r="J966" s="24">
        <v>0</v>
      </c>
      <c r="K966" s="25" t="str">
        <f>IF(F966="NA","0000",IF(F966="A04","0200",IF(F966="A03","0500",IF(F966="A02","0700",IF(F966="A01","1000",ERROR)))))</f>
        <v>0000</v>
      </c>
      <c r="L966" s="25" t="str">
        <f t="shared" si="61"/>
        <v>000</v>
      </c>
      <c r="M966" s="26">
        <v>0</v>
      </c>
      <c r="N966" s="25">
        <v>29</v>
      </c>
      <c r="O966" s="25">
        <v>3</v>
      </c>
      <c r="P966" s="9" t="s">
        <v>2259</v>
      </c>
      <c r="Q966" s="60" t="s">
        <v>2259</v>
      </c>
      <c r="R966" s="9" t="str">
        <f t="shared" si="60"/>
        <v>1471</v>
      </c>
      <c r="S966" s="9" t="s">
        <v>3783</v>
      </c>
      <c r="T966" s="1"/>
      <c r="U966" s="1"/>
      <c r="V966" s="1"/>
      <c r="W966" s="9"/>
      <c r="X966" s="9"/>
    </row>
    <row r="967" spans="1:24" x14ac:dyDescent="0.25">
      <c r="A967" s="9" t="s">
        <v>3784</v>
      </c>
      <c r="B967" s="9" t="str">
        <f t="shared" si="62"/>
        <v>20190628</v>
      </c>
      <c r="C967" s="9" t="s">
        <v>872</v>
      </c>
      <c r="D967" s="9" t="s">
        <v>2258</v>
      </c>
      <c r="E967" s="9" t="s">
        <v>23</v>
      </c>
      <c r="F967" s="9" t="s">
        <v>277</v>
      </c>
      <c r="G967" s="9" t="s">
        <v>33</v>
      </c>
      <c r="H967" s="9" t="s">
        <v>26</v>
      </c>
      <c r="I967" s="9">
        <v>396</v>
      </c>
      <c r="J967" s="24">
        <v>10</v>
      </c>
      <c r="K967" s="25" t="str">
        <f>IF(F967="NA","0000",IF(F967="A04","0200",IF(F967="A03","0500",IF(F967="A02","0700",IF(F967="A01","1000",ERROR)))))</f>
        <v>1000</v>
      </c>
      <c r="L967" s="25" t="str">
        <f t="shared" si="61"/>
        <v>010</v>
      </c>
      <c r="M967" s="26">
        <v>0</v>
      </c>
      <c r="N967" s="25">
        <v>29</v>
      </c>
      <c r="O967" s="25">
        <v>3</v>
      </c>
      <c r="P967" s="9" t="s">
        <v>2259</v>
      </c>
      <c r="Q967" s="60" t="s">
        <v>2259</v>
      </c>
      <c r="R967" s="9" t="str">
        <f t="shared" si="60"/>
        <v>1473</v>
      </c>
      <c r="S967" s="9" t="s">
        <v>3785</v>
      </c>
      <c r="T967" s="1"/>
      <c r="U967" s="1"/>
      <c r="V967" s="1"/>
      <c r="W967" s="9"/>
      <c r="X967" s="9"/>
    </row>
    <row r="968" spans="1:24" x14ac:dyDescent="0.25">
      <c r="A968" s="9" t="s">
        <v>3786</v>
      </c>
      <c r="B968" s="9" t="str">
        <f t="shared" si="62"/>
        <v>20190628</v>
      </c>
      <c r="C968" s="9" t="s">
        <v>872</v>
      </c>
      <c r="D968" s="9" t="s">
        <v>2258</v>
      </c>
      <c r="E968" s="9" t="s">
        <v>23</v>
      </c>
      <c r="F968" s="9" t="s">
        <v>277</v>
      </c>
      <c r="G968" s="9" t="s">
        <v>33</v>
      </c>
      <c r="H968" s="9" t="s">
        <v>26</v>
      </c>
      <c r="I968" s="9">
        <v>321</v>
      </c>
      <c r="J968" s="24">
        <v>10</v>
      </c>
      <c r="K968" s="25" t="str">
        <f>IF(F968="NA","0000",IF(F968="A04","0200",IF(F968="A03","0500",IF(F968="A02","0700",IF(F968="A01","1000",ERROR)))))</f>
        <v>1000</v>
      </c>
      <c r="L968" s="25" t="str">
        <f t="shared" si="61"/>
        <v>010</v>
      </c>
      <c r="M968" s="26">
        <v>0</v>
      </c>
      <c r="N968" s="25">
        <v>29</v>
      </c>
      <c r="O968" s="25">
        <v>3</v>
      </c>
      <c r="P968" s="9" t="s">
        <v>2259</v>
      </c>
      <c r="Q968" s="60" t="s">
        <v>2259</v>
      </c>
      <c r="R968" s="9" t="str">
        <f t="shared" si="60"/>
        <v>1475</v>
      </c>
      <c r="S968" s="9" t="s">
        <v>3787</v>
      </c>
      <c r="T968" s="1"/>
      <c r="U968" s="1"/>
      <c r="V968" s="1"/>
      <c r="W968" s="9"/>
      <c r="X968" s="9"/>
    </row>
    <row r="969" spans="1:24" x14ac:dyDescent="0.25">
      <c r="A969" s="9" t="s">
        <v>3788</v>
      </c>
      <c r="B969" s="9" t="str">
        <f t="shared" si="62"/>
        <v>20190628</v>
      </c>
      <c r="C969" s="9" t="s">
        <v>872</v>
      </c>
      <c r="D969" s="9" t="s">
        <v>2258</v>
      </c>
      <c r="E969" s="9" t="s">
        <v>459</v>
      </c>
      <c r="F969" s="9" t="s">
        <v>277</v>
      </c>
      <c r="G969" s="9" t="s">
        <v>33</v>
      </c>
      <c r="H969" s="9" t="s">
        <v>26</v>
      </c>
      <c r="I969" s="9">
        <v>49</v>
      </c>
      <c r="J969" s="24">
        <v>10</v>
      </c>
      <c r="K969" s="25" t="str">
        <f>IF(F969="NA","0000",IF(F969="A04","0200",IF(F969="A03","0500",IF(F969="A02","0700",IF(F969="A01","1000",ERROR)))))</f>
        <v>1000</v>
      </c>
      <c r="L969" s="25" t="str">
        <f t="shared" si="61"/>
        <v>010</v>
      </c>
      <c r="M969" s="26">
        <v>0</v>
      </c>
      <c r="N969" s="25">
        <v>29</v>
      </c>
      <c r="O969" s="25">
        <v>3</v>
      </c>
      <c r="P969" s="9" t="s">
        <v>2259</v>
      </c>
      <c r="Q969" s="60" t="s">
        <v>2259</v>
      </c>
      <c r="R969" s="9" t="str">
        <f t="shared" si="60"/>
        <v>1477</v>
      </c>
      <c r="S969" s="9" t="s">
        <v>3789</v>
      </c>
      <c r="T969" s="1">
        <f>I969-I966</f>
        <v>49</v>
      </c>
      <c r="U969" s="1">
        <f>I967-I965</f>
        <v>396</v>
      </c>
      <c r="V969" s="1">
        <f>T969/U969</f>
        <v>0.12373737373737374</v>
      </c>
      <c r="W969" s="9"/>
      <c r="X969" s="9"/>
    </row>
    <row r="970" spans="1:24" x14ac:dyDescent="0.25">
      <c r="A970" s="9" t="s">
        <v>3790</v>
      </c>
      <c r="B970" s="9" t="str">
        <f t="shared" si="62"/>
        <v>20190628</v>
      </c>
      <c r="C970" s="9" t="s">
        <v>872</v>
      </c>
      <c r="D970" s="9" t="s">
        <v>2258</v>
      </c>
      <c r="E970" s="9" t="s">
        <v>23</v>
      </c>
      <c r="F970" s="9" t="s">
        <v>24</v>
      </c>
      <c r="G970" s="9" t="s">
        <v>25</v>
      </c>
      <c r="H970" s="9" t="s">
        <v>26</v>
      </c>
      <c r="I970" s="9">
        <v>0</v>
      </c>
      <c r="J970" s="24">
        <v>0</v>
      </c>
      <c r="K970" s="25" t="str">
        <f>IF(F970="NA","0000",IF(F970="A04","0200",IF(F970="A03","0500",IF(F970="A02","0700",IF(F970="A01","1000",ERROR)))))</f>
        <v>0000</v>
      </c>
      <c r="L970" s="25" t="str">
        <f t="shared" si="61"/>
        <v>000</v>
      </c>
      <c r="M970" s="26">
        <v>0</v>
      </c>
      <c r="N970" s="25">
        <v>30</v>
      </c>
      <c r="O970" s="25">
        <v>1</v>
      </c>
      <c r="P970" s="9" t="s">
        <v>2310</v>
      </c>
      <c r="Q970" s="60" t="s">
        <v>2359</v>
      </c>
      <c r="R970" s="9" t="str">
        <f t="shared" si="60"/>
        <v>1480</v>
      </c>
      <c r="S970" s="9" t="s">
        <v>3791</v>
      </c>
      <c r="T970" s="1"/>
      <c r="U970" s="1"/>
      <c r="V970" s="1"/>
      <c r="W970" s="9"/>
      <c r="X970" s="9"/>
    </row>
    <row r="971" spans="1:24" x14ac:dyDescent="0.25">
      <c r="A971" s="9" t="s">
        <v>3792</v>
      </c>
      <c r="B971" s="9" t="str">
        <f t="shared" si="62"/>
        <v>20190628</v>
      </c>
      <c r="C971" s="9" t="s">
        <v>872</v>
      </c>
      <c r="D971" s="9" t="s">
        <v>2258</v>
      </c>
      <c r="E971" s="9" t="s">
        <v>459</v>
      </c>
      <c r="F971" s="9" t="s">
        <v>24</v>
      </c>
      <c r="G971" s="9" t="s">
        <v>25</v>
      </c>
      <c r="H971" s="9" t="s">
        <v>26</v>
      </c>
      <c r="I971" s="9">
        <v>0</v>
      </c>
      <c r="J971" s="24">
        <v>0</v>
      </c>
      <c r="K971" s="25" t="str">
        <f>IF(F971="NA","0000",IF(F971="A04","0200",IF(F971="A03","0500",IF(F971="A02","0700",IF(F971="A01","1000",ERROR)))))</f>
        <v>0000</v>
      </c>
      <c r="L971" s="25" t="str">
        <f t="shared" si="61"/>
        <v>000</v>
      </c>
      <c r="M971" s="26">
        <v>0</v>
      </c>
      <c r="N971" s="25">
        <v>30</v>
      </c>
      <c r="O971" s="25">
        <v>1</v>
      </c>
      <c r="P971" s="9" t="s">
        <v>2310</v>
      </c>
      <c r="Q971" s="60" t="s">
        <v>2359</v>
      </c>
      <c r="R971" s="9" t="str">
        <f t="shared" si="60"/>
        <v>1482</v>
      </c>
      <c r="S971" s="9" t="s">
        <v>3793</v>
      </c>
      <c r="T971" s="1"/>
      <c r="U971" s="1"/>
      <c r="V971" s="1"/>
      <c r="W971" s="9"/>
      <c r="X971" s="9"/>
    </row>
    <row r="972" spans="1:24" x14ac:dyDescent="0.25">
      <c r="A972" s="9" t="s">
        <v>3794</v>
      </c>
      <c r="B972" s="9" t="str">
        <f t="shared" si="62"/>
        <v>20190628</v>
      </c>
      <c r="C972" s="9" t="s">
        <v>872</v>
      </c>
      <c r="D972" s="9" t="s">
        <v>2258</v>
      </c>
      <c r="E972" s="9" t="s">
        <v>23</v>
      </c>
      <c r="F972" s="9" t="s">
        <v>277</v>
      </c>
      <c r="G972" s="9" t="s">
        <v>33</v>
      </c>
      <c r="H972" s="9" t="s">
        <v>26</v>
      </c>
      <c r="I972" s="9">
        <v>146</v>
      </c>
      <c r="J972" s="24">
        <v>10</v>
      </c>
      <c r="K972" s="25" t="str">
        <f>IF(F972="NA","0000",IF(F972="A04","0200",IF(F972="A03","0500",IF(F972="A02","0700",IF(F972="A01","1000",ERROR)))))</f>
        <v>1000</v>
      </c>
      <c r="L972" s="25" t="str">
        <f t="shared" si="61"/>
        <v>010</v>
      </c>
      <c r="M972" s="26">
        <v>0</v>
      </c>
      <c r="N972" s="25">
        <v>30</v>
      </c>
      <c r="O972" s="25">
        <v>1</v>
      </c>
      <c r="P972" s="9" t="s">
        <v>2310</v>
      </c>
      <c r="Q972" s="60" t="s">
        <v>2359</v>
      </c>
      <c r="R972" s="9" t="str">
        <f t="shared" si="60"/>
        <v>1484</v>
      </c>
      <c r="S972" s="9" t="s">
        <v>3795</v>
      </c>
      <c r="T972" s="1"/>
      <c r="U972" s="1"/>
      <c r="V972" s="1"/>
      <c r="W972" s="9"/>
      <c r="X972" s="9"/>
    </row>
    <row r="973" spans="1:24" x14ac:dyDescent="0.25">
      <c r="A973" s="9" t="s">
        <v>3796</v>
      </c>
      <c r="B973" s="9" t="str">
        <f t="shared" si="62"/>
        <v>20190628</v>
      </c>
      <c r="C973" s="9" t="s">
        <v>872</v>
      </c>
      <c r="D973" s="9" t="s">
        <v>2258</v>
      </c>
      <c r="E973" s="9" t="s">
        <v>23</v>
      </c>
      <c r="F973" s="9" t="s">
        <v>277</v>
      </c>
      <c r="G973" s="9" t="s">
        <v>33</v>
      </c>
      <c r="H973" s="9" t="s">
        <v>26</v>
      </c>
      <c r="I973" s="9">
        <v>65</v>
      </c>
      <c r="J973" s="24">
        <v>10</v>
      </c>
      <c r="K973" s="25" t="str">
        <f>IF(F973="NA","0000",IF(F973="A04","0200",IF(F973="A03","0500",IF(F973="A02","0700",IF(F973="A01","1000",ERROR)))))</f>
        <v>1000</v>
      </c>
      <c r="L973" s="25" t="str">
        <f t="shared" si="61"/>
        <v>010</v>
      </c>
      <c r="M973" s="26">
        <v>0</v>
      </c>
      <c r="N973" s="25">
        <v>30</v>
      </c>
      <c r="O973" s="25">
        <v>1</v>
      </c>
      <c r="P973" s="9" t="s">
        <v>2310</v>
      </c>
      <c r="Q973" s="60" t="s">
        <v>2359</v>
      </c>
      <c r="R973" s="9" t="str">
        <f t="shared" si="60"/>
        <v>1486</v>
      </c>
      <c r="S973" s="9" t="s">
        <v>3797</v>
      </c>
      <c r="T973" s="1"/>
      <c r="U973" s="1"/>
      <c r="V973" s="1"/>
      <c r="W973" s="9"/>
      <c r="X973" s="9"/>
    </row>
    <row r="974" spans="1:24" x14ac:dyDescent="0.25">
      <c r="A974" s="9" t="s">
        <v>3798</v>
      </c>
      <c r="B974" s="9" t="str">
        <f t="shared" si="62"/>
        <v>20190628</v>
      </c>
      <c r="C974" s="9" t="s">
        <v>872</v>
      </c>
      <c r="D974" s="9" t="s">
        <v>2258</v>
      </c>
      <c r="E974" s="9" t="s">
        <v>459</v>
      </c>
      <c r="F974" s="9" t="s">
        <v>277</v>
      </c>
      <c r="G974" s="9" t="s">
        <v>33</v>
      </c>
      <c r="H974" s="9" t="s">
        <v>26</v>
      </c>
      <c r="I974" s="9">
        <v>43</v>
      </c>
      <c r="J974" s="24">
        <v>10</v>
      </c>
      <c r="K974" s="25" t="str">
        <f>IF(F974="NA","0000",IF(F974="A04","0200",IF(F974="A03","0500",IF(F974="A02","0700",IF(F974="A01","1000",ERROR)))))</f>
        <v>1000</v>
      </c>
      <c r="L974" s="25" t="str">
        <f t="shared" si="61"/>
        <v>010</v>
      </c>
      <c r="M974" s="26">
        <v>0</v>
      </c>
      <c r="N974" s="25">
        <v>30</v>
      </c>
      <c r="O974" s="25">
        <v>1</v>
      </c>
      <c r="P974" s="9" t="s">
        <v>2359</v>
      </c>
      <c r="Q974" s="60" t="s">
        <v>2359</v>
      </c>
      <c r="R974" s="9" t="str">
        <f t="shared" si="60"/>
        <v>1488</v>
      </c>
      <c r="S974" s="9" t="s">
        <v>3799</v>
      </c>
      <c r="T974" s="1">
        <f>I974-I971</f>
        <v>43</v>
      </c>
      <c r="U974" s="1">
        <f>I972-I970</f>
        <v>146</v>
      </c>
      <c r="V974" s="1">
        <f>T974/U974</f>
        <v>0.29452054794520549</v>
      </c>
      <c r="W974" s="9"/>
      <c r="X974" s="9"/>
    </row>
    <row r="975" spans="1:24" x14ac:dyDescent="0.25">
      <c r="A975" s="9" t="s">
        <v>3800</v>
      </c>
      <c r="B975" s="9" t="str">
        <f t="shared" si="62"/>
        <v>20190628</v>
      </c>
      <c r="C975" s="9" t="s">
        <v>872</v>
      </c>
      <c r="D975" s="9" t="s">
        <v>2258</v>
      </c>
      <c r="E975" s="9" t="s">
        <v>23</v>
      </c>
      <c r="F975" s="9" t="s">
        <v>24</v>
      </c>
      <c r="G975" s="9" t="s">
        <v>25</v>
      </c>
      <c r="H975" s="9" t="s">
        <v>26</v>
      </c>
      <c r="I975" s="9">
        <v>0</v>
      </c>
      <c r="J975" s="24">
        <v>0</v>
      </c>
      <c r="K975" s="25" t="str">
        <f>IF(F975="NA","0000",IF(F975="A04","0200",IF(F975="A03","0500",IF(F975="A02","0700",IF(F975="A01","1000",ERROR)))))</f>
        <v>0000</v>
      </c>
      <c r="L975" s="25" t="str">
        <f t="shared" si="61"/>
        <v>000</v>
      </c>
      <c r="M975" s="26">
        <v>0</v>
      </c>
      <c r="N975" s="25">
        <v>30</v>
      </c>
      <c r="O975" s="25">
        <v>2</v>
      </c>
      <c r="P975" s="9" t="s">
        <v>2310</v>
      </c>
      <c r="Q975" s="60" t="s">
        <v>2359</v>
      </c>
      <c r="R975" s="9" t="str">
        <f t="shared" si="60"/>
        <v>1500</v>
      </c>
      <c r="S975" s="9" t="s">
        <v>3801</v>
      </c>
      <c r="T975" s="1"/>
      <c r="U975" s="1"/>
      <c r="V975" s="1"/>
      <c r="W975" s="9"/>
      <c r="X975" s="9"/>
    </row>
    <row r="976" spans="1:24" x14ac:dyDescent="0.25">
      <c r="A976" s="9" t="s">
        <v>3802</v>
      </c>
      <c r="B976" s="9" t="str">
        <f t="shared" si="62"/>
        <v>20190628</v>
      </c>
      <c r="C976" s="9" t="s">
        <v>872</v>
      </c>
      <c r="D976" s="9" t="s">
        <v>2258</v>
      </c>
      <c r="E976" s="9" t="s">
        <v>459</v>
      </c>
      <c r="F976" s="9" t="s">
        <v>24</v>
      </c>
      <c r="G976" s="9" t="s">
        <v>25</v>
      </c>
      <c r="H976" s="9" t="s">
        <v>26</v>
      </c>
      <c r="I976" s="9">
        <v>0</v>
      </c>
      <c r="J976" s="24">
        <v>0</v>
      </c>
      <c r="K976" s="25" t="str">
        <f>IF(F976="NA","0000",IF(F976="A04","0200",IF(F976="A03","0500",IF(F976="A02","0700",IF(F976="A01","1000",ERROR)))))</f>
        <v>0000</v>
      </c>
      <c r="L976" s="25" t="str">
        <f t="shared" si="61"/>
        <v>000</v>
      </c>
      <c r="M976" s="26">
        <v>0</v>
      </c>
      <c r="N976" s="25">
        <v>30</v>
      </c>
      <c r="O976" s="25">
        <v>2</v>
      </c>
      <c r="P976" s="9" t="s">
        <v>2310</v>
      </c>
      <c r="Q976" s="60" t="s">
        <v>2359</v>
      </c>
      <c r="R976" s="9" t="str">
        <f t="shared" si="60"/>
        <v>1502</v>
      </c>
      <c r="S976" s="9" t="s">
        <v>3803</v>
      </c>
      <c r="T976" s="1"/>
      <c r="U976" s="1"/>
      <c r="V976" s="1"/>
      <c r="W976" s="9"/>
      <c r="X976" s="9"/>
    </row>
    <row r="977" spans="1:24" x14ac:dyDescent="0.25">
      <c r="A977" s="9" t="s">
        <v>3804</v>
      </c>
      <c r="B977" s="9" t="str">
        <f t="shared" si="62"/>
        <v>20190628</v>
      </c>
      <c r="C977" s="9" t="s">
        <v>872</v>
      </c>
      <c r="D977" s="9" t="s">
        <v>2258</v>
      </c>
      <c r="E977" s="9" t="s">
        <v>23</v>
      </c>
      <c r="F977" s="9" t="s">
        <v>277</v>
      </c>
      <c r="G977" s="9" t="s">
        <v>33</v>
      </c>
      <c r="H977" s="9" t="s">
        <v>26</v>
      </c>
      <c r="I977" s="9">
        <v>314</v>
      </c>
      <c r="J977" s="24">
        <v>10</v>
      </c>
      <c r="K977" s="25" t="str">
        <f>IF(F977="NA","0000",IF(F977="A04","0200",IF(F977="A03","0500",IF(F977="A02","0700",IF(F977="A01","1000",ERROR)))))</f>
        <v>1000</v>
      </c>
      <c r="L977" s="25" t="str">
        <f t="shared" si="61"/>
        <v>010</v>
      </c>
      <c r="M977" s="26">
        <v>0</v>
      </c>
      <c r="N977" s="25">
        <v>30</v>
      </c>
      <c r="O977" s="25">
        <v>2</v>
      </c>
      <c r="P977" s="9" t="s">
        <v>2310</v>
      </c>
      <c r="Q977" s="60" t="s">
        <v>2359</v>
      </c>
      <c r="R977" s="9" t="str">
        <f t="shared" si="60"/>
        <v>1504</v>
      </c>
      <c r="S977" s="9" t="s">
        <v>3805</v>
      </c>
      <c r="T977" s="1"/>
      <c r="U977" s="1"/>
      <c r="V977" s="1"/>
      <c r="W977" s="9"/>
      <c r="X977" s="9"/>
    </row>
    <row r="978" spans="1:24" x14ac:dyDescent="0.25">
      <c r="A978" s="9" t="s">
        <v>3806</v>
      </c>
      <c r="B978" s="9" t="str">
        <f t="shared" si="62"/>
        <v>20190628</v>
      </c>
      <c r="C978" s="9" t="s">
        <v>872</v>
      </c>
      <c r="D978" s="9" t="s">
        <v>2258</v>
      </c>
      <c r="E978" s="9" t="s">
        <v>23</v>
      </c>
      <c r="F978" s="9" t="s">
        <v>277</v>
      </c>
      <c r="G978" s="9" t="s">
        <v>33</v>
      </c>
      <c r="H978" s="9" t="s">
        <v>26</v>
      </c>
      <c r="I978" s="9">
        <v>260</v>
      </c>
      <c r="J978" s="24">
        <v>10</v>
      </c>
      <c r="K978" s="25" t="str">
        <f>IF(F978="NA","0000",IF(F978="A04","0200",IF(F978="A03","0500",IF(F978="A02","0700",IF(F978="A01","1000",ERROR)))))</f>
        <v>1000</v>
      </c>
      <c r="L978" s="25" t="str">
        <f t="shared" si="61"/>
        <v>010</v>
      </c>
      <c r="M978" s="26">
        <v>0</v>
      </c>
      <c r="N978" s="25">
        <v>30</v>
      </c>
      <c r="O978" s="25">
        <v>2</v>
      </c>
      <c r="P978" s="9" t="s">
        <v>2310</v>
      </c>
      <c r="Q978" s="60" t="s">
        <v>2359</v>
      </c>
      <c r="R978" s="9" t="str">
        <f t="shared" si="60"/>
        <v>1506</v>
      </c>
      <c r="S978" s="9" t="s">
        <v>3807</v>
      </c>
      <c r="T978" s="1"/>
      <c r="U978" s="1"/>
      <c r="V978" s="1"/>
      <c r="W978" s="9"/>
      <c r="X978" s="9"/>
    </row>
    <row r="979" spans="1:24" x14ac:dyDescent="0.25">
      <c r="A979" s="9" t="s">
        <v>3808</v>
      </c>
      <c r="B979" s="9" t="str">
        <f t="shared" si="62"/>
        <v>20190628</v>
      </c>
      <c r="C979" s="9" t="s">
        <v>872</v>
      </c>
      <c r="D979" s="9" t="s">
        <v>2258</v>
      </c>
      <c r="E979" s="9" t="s">
        <v>459</v>
      </c>
      <c r="F979" s="9" t="s">
        <v>277</v>
      </c>
      <c r="G979" s="9" t="s">
        <v>33</v>
      </c>
      <c r="H979" s="9" t="s">
        <v>26</v>
      </c>
      <c r="I979" s="9">
        <v>90</v>
      </c>
      <c r="J979" s="24">
        <v>10</v>
      </c>
      <c r="K979" s="25" t="str">
        <f>IF(F979="NA","0000",IF(F979="A04","0200",IF(F979="A03","0500",IF(F979="A02","0700",IF(F979="A01","1000",ERROR)))))</f>
        <v>1000</v>
      </c>
      <c r="L979" s="25" t="str">
        <f t="shared" si="61"/>
        <v>010</v>
      </c>
      <c r="M979" s="26">
        <v>0</v>
      </c>
      <c r="N979" s="25">
        <v>30</v>
      </c>
      <c r="O979" s="25">
        <v>2</v>
      </c>
      <c r="P979" s="9" t="s">
        <v>2359</v>
      </c>
      <c r="Q979" s="60" t="s">
        <v>2359</v>
      </c>
      <c r="R979" s="9" t="str">
        <f t="shared" si="60"/>
        <v>1508</v>
      </c>
      <c r="S979" s="9" t="s">
        <v>3809</v>
      </c>
      <c r="T979" s="1">
        <f>I979-I976</f>
        <v>90</v>
      </c>
      <c r="U979" s="1">
        <f>I977-I975</f>
        <v>314</v>
      </c>
      <c r="V979" s="1">
        <f>T979/U979</f>
        <v>0.28662420382165604</v>
      </c>
      <c r="W979" s="9"/>
      <c r="X979" s="9"/>
    </row>
    <row r="980" spans="1:24" x14ac:dyDescent="0.25">
      <c r="A980" s="9" t="s">
        <v>3810</v>
      </c>
      <c r="B980" s="9" t="str">
        <f t="shared" si="62"/>
        <v>20190628</v>
      </c>
      <c r="C980" s="9" t="s">
        <v>872</v>
      </c>
      <c r="D980" s="9" t="s">
        <v>2258</v>
      </c>
      <c r="E980" s="9" t="s">
        <v>23</v>
      </c>
      <c r="F980" s="9" t="s">
        <v>24</v>
      </c>
      <c r="G980" s="9" t="s">
        <v>25</v>
      </c>
      <c r="H980" s="9" t="s">
        <v>26</v>
      </c>
      <c r="I980" s="9">
        <v>0</v>
      </c>
      <c r="J980" s="24">
        <v>0</v>
      </c>
      <c r="K980" s="25" t="str">
        <f>IF(F980="NA","0000",IF(F980="A04","0200",IF(F980="A03","0500",IF(F980="A02","0700",IF(F980="A01","1000",ERROR)))))</f>
        <v>0000</v>
      </c>
      <c r="L980" s="25" t="str">
        <f t="shared" si="61"/>
        <v>000</v>
      </c>
      <c r="M980" s="26">
        <v>0</v>
      </c>
      <c r="N980" s="25">
        <v>30</v>
      </c>
      <c r="O980" s="25">
        <v>3</v>
      </c>
      <c r="P980" s="9" t="s">
        <v>2310</v>
      </c>
      <c r="Q980" s="60" t="s">
        <v>2359</v>
      </c>
      <c r="R980" s="9" t="str">
        <f t="shared" si="60"/>
        <v>1470</v>
      </c>
      <c r="S980" s="9" t="s">
        <v>3811</v>
      </c>
      <c r="T980" s="1"/>
      <c r="U980" s="1"/>
      <c r="V980" s="1"/>
      <c r="W980" s="9"/>
      <c r="X980" s="9"/>
    </row>
    <row r="981" spans="1:24" x14ac:dyDescent="0.25">
      <c r="A981" s="9" t="s">
        <v>3812</v>
      </c>
      <c r="B981" s="9" t="str">
        <f t="shared" si="62"/>
        <v>20190628</v>
      </c>
      <c r="C981" s="9" t="s">
        <v>872</v>
      </c>
      <c r="D981" s="9" t="s">
        <v>2258</v>
      </c>
      <c r="E981" s="9" t="s">
        <v>459</v>
      </c>
      <c r="F981" s="9" t="s">
        <v>24</v>
      </c>
      <c r="G981" s="9" t="s">
        <v>25</v>
      </c>
      <c r="H981" s="9" t="s">
        <v>26</v>
      </c>
      <c r="I981" s="9">
        <v>0</v>
      </c>
      <c r="J981" s="24">
        <v>0</v>
      </c>
      <c r="K981" s="25" t="str">
        <f>IF(F981="NA","0000",IF(F981="A04","0200",IF(F981="A03","0500",IF(F981="A02","0700",IF(F981="A01","1000",ERROR)))))</f>
        <v>0000</v>
      </c>
      <c r="L981" s="25" t="str">
        <f t="shared" si="61"/>
        <v>000</v>
      </c>
      <c r="M981" s="26">
        <v>0</v>
      </c>
      <c r="N981" s="25">
        <v>30</v>
      </c>
      <c r="O981" s="25">
        <v>3</v>
      </c>
      <c r="P981" s="9" t="s">
        <v>2310</v>
      </c>
      <c r="Q981" s="60" t="s">
        <v>2359</v>
      </c>
      <c r="R981" s="9" t="str">
        <f t="shared" si="60"/>
        <v>1472</v>
      </c>
      <c r="S981" s="9" t="s">
        <v>3813</v>
      </c>
      <c r="T981" s="1"/>
      <c r="U981" s="1"/>
      <c r="V981" s="1"/>
      <c r="W981" s="9"/>
      <c r="X981" s="9"/>
    </row>
    <row r="982" spans="1:24" x14ac:dyDescent="0.25">
      <c r="A982" s="9" t="s">
        <v>3814</v>
      </c>
      <c r="B982" s="9" t="str">
        <f t="shared" si="62"/>
        <v>20190628</v>
      </c>
      <c r="C982" s="9" t="s">
        <v>872</v>
      </c>
      <c r="D982" s="9" t="s">
        <v>2258</v>
      </c>
      <c r="E982" s="9" t="s">
        <v>23</v>
      </c>
      <c r="F982" s="9" t="s">
        <v>277</v>
      </c>
      <c r="G982" s="9" t="s">
        <v>33</v>
      </c>
      <c r="H982" s="9" t="s">
        <v>26</v>
      </c>
      <c r="I982" s="9">
        <v>307</v>
      </c>
      <c r="J982" s="24">
        <v>10</v>
      </c>
      <c r="K982" s="25" t="str">
        <f>IF(F982="NA","0000",IF(F982="A04","0200",IF(F982="A03","0500",IF(F982="A02","0700",IF(F982="A01","1000",ERROR)))))</f>
        <v>1000</v>
      </c>
      <c r="L982" s="25" t="str">
        <f t="shared" si="61"/>
        <v>010</v>
      </c>
      <c r="M982" s="26">
        <v>0</v>
      </c>
      <c r="N982" s="25">
        <v>30</v>
      </c>
      <c r="O982" s="25">
        <v>3</v>
      </c>
      <c r="P982" s="9" t="s">
        <v>2310</v>
      </c>
      <c r="Q982" s="60" t="s">
        <v>2359</v>
      </c>
      <c r="R982" s="9" t="str">
        <f t="shared" si="60"/>
        <v>1474</v>
      </c>
      <c r="S982" s="9" t="s">
        <v>3815</v>
      </c>
      <c r="T982" s="1"/>
      <c r="U982" s="1"/>
      <c r="V982" s="1"/>
      <c r="W982" s="9"/>
      <c r="X982" s="9"/>
    </row>
    <row r="983" spans="1:24" x14ac:dyDescent="0.25">
      <c r="A983" s="9" t="s">
        <v>3816</v>
      </c>
      <c r="B983" s="9" t="str">
        <f t="shared" si="62"/>
        <v>20190628</v>
      </c>
      <c r="C983" s="9" t="s">
        <v>872</v>
      </c>
      <c r="D983" s="9" t="s">
        <v>2258</v>
      </c>
      <c r="E983" s="9" t="s">
        <v>23</v>
      </c>
      <c r="F983" s="9" t="s">
        <v>277</v>
      </c>
      <c r="G983" s="9" t="s">
        <v>33</v>
      </c>
      <c r="H983" s="9" t="s">
        <v>26</v>
      </c>
      <c r="I983" s="9">
        <v>345</v>
      </c>
      <c r="J983" s="24">
        <v>10</v>
      </c>
      <c r="K983" s="25" t="str">
        <f>IF(F983="NA","0000",IF(F983="A04","0200",IF(F983="A03","0500",IF(F983="A02","0700",IF(F983="A01","1000",ERROR)))))</f>
        <v>1000</v>
      </c>
      <c r="L983" s="25" t="str">
        <f t="shared" si="61"/>
        <v>010</v>
      </c>
      <c r="M983" s="26">
        <v>0</v>
      </c>
      <c r="N983" s="25">
        <v>30</v>
      </c>
      <c r="O983" s="25">
        <v>3</v>
      </c>
      <c r="P983" s="9" t="s">
        <v>2310</v>
      </c>
      <c r="Q983" s="60" t="s">
        <v>2359</v>
      </c>
      <c r="R983" s="9" t="str">
        <f t="shared" si="60"/>
        <v>1476</v>
      </c>
      <c r="S983" s="9" t="s">
        <v>3817</v>
      </c>
      <c r="T983" s="1"/>
      <c r="U983" s="1"/>
      <c r="V983" s="1"/>
      <c r="W983" s="9"/>
      <c r="X983" s="9"/>
    </row>
    <row r="984" spans="1:24" x14ac:dyDescent="0.25">
      <c r="A984" s="9" t="s">
        <v>3818</v>
      </c>
      <c r="B984" s="9" t="str">
        <f t="shared" si="62"/>
        <v>20190628</v>
      </c>
      <c r="C984" s="9" t="s">
        <v>872</v>
      </c>
      <c r="D984" s="9" t="s">
        <v>2258</v>
      </c>
      <c r="E984" s="9" t="s">
        <v>459</v>
      </c>
      <c r="F984" s="9" t="s">
        <v>277</v>
      </c>
      <c r="G984" s="9" t="s">
        <v>33</v>
      </c>
      <c r="H984" s="9" t="s">
        <v>26</v>
      </c>
      <c r="I984" s="9">
        <v>72</v>
      </c>
      <c r="J984" s="24">
        <v>10</v>
      </c>
      <c r="K984" s="25" t="str">
        <f>IF(F984="NA","0000",IF(F984="A04","0200",IF(F984="A03","0500",IF(F984="A02","0700",IF(F984="A01","1000",ERROR)))))</f>
        <v>1000</v>
      </c>
      <c r="L984" s="25" t="str">
        <f t="shared" si="61"/>
        <v>010</v>
      </c>
      <c r="M984" s="26">
        <v>0</v>
      </c>
      <c r="N984" s="25">
        <v>30</v>
      </c>
      <c r="O984" s="25">
        <v>3</v>
      </c>
      <c r="P984" s="9" t="s">
        <v>2359</v>
      </c>
      <c r="Q984" s="60" t="s">
        <v>2359</v>
      </c>
      <c r="R984" s="9" t="str">
        <f t="shared" si="60"/>
        <v>1478</v>
      </c>
      <c r="S984" s="9" t="s">
        <v>3819</v>
      </c>
      <c r="T984" s="1">
        <f>I984-I981</f>
        <v>72</v>
      </c>
      <c r="U984" s="1">
        <f>I982-I980</f>
        <v>307</v>
      </c>
      <c r="V984" s="1">
        <f>T984/U984</f>
        <v>0.23452768729641693</v>
      </c>
      <c r="W984" s="9"/>
      <c r="X984" s="9"/>
    </row>
    <row r="985" spans="1:24" x14ac:dyDescent="0.25">
      <c r="A985" s="9" t="s">
        <v>3820</v>
      </c>
      <c r="B985" s="9" t="str">
        <f t="shared" si="62"/>
        <v>20190628</v>
      </c>
      <c r="C985" s="9" t="s">
        <v>872</v>
      </c>
      <c r="D985" s="9" t="s">
        <v>2258</v>
      </c>
      <c r="E985" s="9" t="s">
        <v>23</v>
      </c>
      <c r="F985" s="9" t="s">
        <v>24</v>
      </c>
      <c r="G985" s="9" t="s">
        <v>25</v>
      </c>
      <c r="H985" s="9" t="s">
        <v>26</v>
      </c>
      <c r="I985" s="9">
        <v>0</v>
      </c>
      <c r="J985" s="24">
        <v>0</v>
      </c>
      <c r="K985" s="25" t="str">
        <f>IF(F985="NA","0000",IF(F985="A04","0200",IF(F985="A03","0500",IF(F985="A02","0700",IF(F985="A01","1000",ERROR)))))</f>
        <v>0000</v>
      </c>
      <c r="L985" s="25" t="str">
        <f t="shared" si="61"/>
        <v>000</v>
      </c>
      <c r="M985" s="26">
        <v>0</v>
      </c>
      <c r="N985" s="25">
        <v>31</v>
      </c>
      <c r="O985" s="25">
        <v>1</v>
      </c>
      <c r="P985" s="9" t="s">
        <v>2259</v>
      </c>
      <c r="Q985" s="60" t="s">
        <v>2259</v>
      </c>
      <c r="R985" s="9" t="str">
        <f t="shared" ref="R985:R1048" si="63">RIGHT(A985,4)</f>
        <v>1509</v>
      </c>
      <c r="S985" s="9" t="s">
        <v>3821</v>
      </c>
      <c r="T985" s="1"/>
      <c r="U985" s="1"/>
      <c r="V985" s="1"/>
      <c r="W985" s="9"/>
      <c r="X985" s="9"/>
    </row>
    <row r="986" spans="1:24" x14ac:dyDescent="0.25">
      <c r="A986" s="9" t="s">
        <v>3822</v>
      </c>
      <c r="B986" s="9" t="str">
        <f t="shared" si="62"/>
        <v>20190628</v>
      </c>
      <c r="C986" s="9" t="s">
        <v>872</v>
      </c>
      <c r="D986" s="9" t="s">
        <v>2258</v>
      </c>
      <c r="E986" s="9" t="s">
        <v>29</v>
      </c>
      <c r="F986" s="9" t="s">
        <v>24</v>
      </c>
      <c r="G986" s="9" t="s">
        <v>25</v>
      </c>
      <c r="H986" s="9" t="s">
        <v>26</v>
      </c>
      <c r="I986" s="9">
        <v>4</v>
      </c>
      <c r="J986" s="24">
        <v>0</v>
      </c>
      <c r="K986" s="25" t="str">
        <f>IF(F986="NA","0000",IF(F986="A04","0200",IF(F986="A03","0500",IF(F986="A02","0700",IF(F986="A01","1000",ERROR)))))</f>
        <v>0000</v>
      </c>
      <c r="L986" s="25" t="str">
        <f t="shared" si="61"/>
        <v>000</v>
      </c>
      <c r="M986" s="26">
        <v>0</v>
      </c>
      <c r="N986" s="25">
        <v>31</v>
      </c>
      <c r="O986" s="25">
        <v>1</v>
      </c>
      <c r="P986" s="9" t="s">
        <v>2259</v>
      </c>
      <c r="Q986" s="60" t="s">
        <v>2259</v>
      </c>
      <c r="R986" s="9" t="str">
        <f t="shared" si="63"/>
        <v>1511</v>
      </c>
      <c r="S986" s="9" t="s">
        <v>3823</v>
      </c>
      <c r="T986" s="1"/>
      <c r="U986" s="1"/>
      <c r="V986" s="1"/>
      <c r="W986" s="9"/>
      <c r="X986" s="9"/>
    </row>
    <row r="987" spans="1:24" x14ac:dyDescent="0.25">
      <c r="A987" s="9" t="s">
        <v>3824</v>
      </c>
      <c r="B987" s="9" t="str">
        <f t="shared" si="62"/>
        <v>20190628</v>
      </c>
      <c r="C987" s="9" t="s">
        <v>872</v>
      </c>
      <c r="D987" s="9" t="s">
        <v>2258</v>
      </c>
      <c r="E987" s="9" t="s">
        <v>23</v>
      </c>
      <c r="F987" s="9" t="s">
        <v>277</v>
      </c>
      <c r="G987" s="9" t="s">
        <v>33</v>
      </c>
      <c r="H987" s="9" t="s">
        <v>26</v>
      </c>
      <c r="I987" s="9">
        <v>342</v>
      </c>
      <c r="J987" s="24">
        <v>10</v>
      </c>
      <c r="K987" s="25" t="str">
        <f>IF(F987="NA","0000",IF(F987="A04","0200",IF(F987="A03","0500",IF(F987="A02","0700",IF(F987="A01","1000",ERROR)))))</f>
        <v>1000</v>
      </c>
      <c r="L987" s="25" t="str">
        <f t="shared" ref="L987:L1050" si="64">IF(J987="NA","000",TEXT(J987,"000"))</f>
        <v>010</v>
      </c>
      <c r="M987" s="26">
        <v>0</v>
      </c>
      <c r="N987" s="25">
        <v>31</v>
      </c>
      <c r="O987" s="25">
        <v>1</v>
      </c>
      <c r="P987" s="9" t="s">
        <v>2259</v>
      </c>
      <c r="Q987" s="60" t="s">
        <v>2259</v>
      </c>
      <c r="R987" s="9" t="str">
        <f t="shared" si="63"/>
        <v>1513</v>
      </c>
      <c r="S987" s="9" t="s">
        <v>3825</v>
      </c>
      <c r="T987" s="1"/>
      <c r="U987" s="1"/>
      <c r="V987" s="1"/>
      <c r="W987" s="9"/>
      <c r="X987" s="9"/>
    </row>
    <row r="988" spans="1:24" x14ac:dyDescent="0.25">
      <c r="A988" s="9" t="s">
        <v>3826</v>
      </c>
      <c r="B988" s="9" t="str">
        <f t="shared" si="62"/>
        <v>20190628</v>
      </c>
      <c r="C988" s="9" t="s">
        <v>872</v>
      </c>
      <c r="D988" s="9" t="s">
        <v>2258</v>
      </c>
      <c r="E988" s="9" t="s">
        <v>23</v>
      </c>
      <c r="F988" s="9" t="s">
        <v>277</v>
      </c>
      <c r="G988" s="9" t="s">
        <v>33</v>
      </c>
      <c r="H988" s="9" t="s">
        <v>26</v>
      </c>
      <c r="I988" s="9">
        <v>289</v>
      </c>
      <c r="J988" s="24">
        <v>10</v>
      </c>
      <c r="K988" s="25" t="str">
        <f>IF(F988="NA","0000",IF(F988="A04","0200",IF(F988="A03","0500",IF(F988="A02","0700",IF(F988="A01","1000",ERROR)))))</f>
        <v>1000</v>
      </c>
      <c r="L988" s="25" t="str">
        <f t="shared" si="64"/>
        <v>010</v>
      </c>
      <c r="M988" s="26">
        <v>0</v>
      </c>
      <c r="N988" s="25">
        <v>31</v>
      </c>
      <c r="O988" s="25">
        <v>1</v>
      </c>
      <c r="P988" s="9" t="s">
        <v>2259</v>
      </c>
      <c r="Q988" s="60" t="s">
        <v>2259</v>
      </c>
      <c r="R988" s="9" t="str">
        <f t="shared" si="63"/>
        <v>1515</v>
      </c>
      <c r="S988" s="9" t="s">
        <v>3827</v>
      </c>
      <c r="T988" s="1"/>
      <c r="U988" s="1"/>
      <c r="V988" s="1"/>
      <c r="W988" s="9"/>
      <c r="X988" s="9"/>
    </row>
    <row r="989" spans="1:24" x14ac:dyDescent="0.25">
      <c r="A989" s="9" t="s">
        <v>3828</v>
      </c>
      <c r="B989" s="9" t="str">
        <f t="shared" si="62"/>
        <v>20190628</v>
      </c>
      <c r="C989" s="9" t="s">
        <v>872</v>
      </c>
      <c r="D989" s="9" t="s">
        <v>2258</v>
      </c>
      <c r="E989" s="9" t="s">
        <v>29</v>
      </c>
      <c r="F989" s="9" t="s">
        <v>277</v>
      </c>
      <c r="G989" s="9" t="s">
        <v>33</v>
      </c>
      <c r="H989" s="9" t="s">
        <v>26</v>
      </c>
      <c r="I989" s="9">
        <v>41</v>
      </c>
      <c r="J989" s="24">
        <v>10</v>
      </c>
      <c r="K989" s="25" t="str">
        <f>IF(F989="NA","0000",IF(F989="A04","0200",IF(F989="A03","0500",IF(F989="A02","0700",IF(F989="A01","1000",ERROR)))))</f>
        <v>1000</v>
      </c>
      <c r="L989" s="25" t="str">
        <f t="shared" si="64"/>
        <v>010</v>
      </c>
      <c r="M989" s="26">
        <v>0</v>
      </c>
      <c r="N989" s="25">
        <v>31</v>
      </c>
      <c r="O989" s="25">
        <v>1</v>
      </c>
      <c r="P989" s="9" t="s">
        <v>2259</v>
      </c>
      <c r="Q989" s="60" t="s">
        <v>2259</v>
      </c>
      <c r="R989" s="9" t="str">
        <f t="shared" si="63"/>
        <v>1517</v>
      </c>
      <c r="S989" s="9" t="s">
        <v>3829</v>
      </c>
      <c r="T989" s="1">
        <f>I989-I986</f>
        <v>37</v>
      </c>
      <c r="U989" s="1">
        <f>I987-I985</f>
        <v>342</v>
      </c>
      <c r="V989" s="1">
        <f>T989/U989</f>
        <v>0.10818713450292397</v>
      </c>
      <c r="W989" s="9"/>
      <c r="X989" s="9"/>
    </row>
    <row r="990" spans="1:24" x14ac:dyDescent="0.25">
      <c r="A990" s="9" t="s">
        <v>3830</v>
      </c>
      <c r="B990" s="9" t="str">
        <f t="shared" si="62"/>
        <v>20190628</v>
      </c>
      <c r="C990" s="9" t="s">
        <v>872</v>
      </c>
      <c r="D990" s="9" t="s">
        <v>2258</v>
      </c>
      <c r="E990" s="9" t="s">
        <v>23</v>
      </c>
      <c r="F990" s="9" t="s">
        <v>24</v>
      </c>
      <c r="G990" s="9" t="s">
        <v>25</v>
      </c>
      <c r="H990" s="9" t="s">
        <v>26</v>
      </c>
      <c r="I990" s="9">
        <v>0</v>
      </c>
      <c r="J990" s="24">
        <v>0</v>
      </c>
      <c r="K990" s="25" t="str">
        <f>IF(F990="NA","0000",IF(F990="A04","0200",IF(F990="A03","0500",IF(F990="A02","0700",IF(F990="A01","1000",ERROR)))))</f>
        <v>0000</v>
      </c>
      <c r="L990" s="25" t="str">
        <f t="shared" si="64"/>
        <v>000</v>
      </c>
      <c r="M990" s="26">
        <v>0</v>
      </c>
      <c r="N990" s="25">
        <v>31</v>
      </c>
      <c r="O990" s="25">
        <v>2</v>
      </c>
      <c r="P990" s="9" t="s">
        <v>2259</v>
      </c>
      <c r="Q990" s="60" t="s">
        <v>2259</v>
      </c>
      <c r="R990" s="9" t="str">
        <f t="shared" si="63"/>
        <v>1519</v>
      </c>
      <c r="S990" s="9" t="s">
        <v>3831</v>
      </c>
      <c r="T990" s="1"/>
      <c r="U990" s="1"/>
      <c r="V990" s="1"/>
      <c r="W990" s="9"/>
      <c r="X990" s="9"/>
    </row>
    <row r="991" spans="1:24" x14ac:dyDescent="0.25">
      <c r="A991" s="9" t="s">
        <v>3832</v>
      </c>
      <c r="B991" s="9" t="str">
        <f t="shared" si="62"/>
        <v>20190628</v>
      </c>
      <c r="C991" s="9" t="s">
        <v>872</v>
      </c>
      <c r="D991" s="9" t="s">
        <v>2258</v>
      </c>
      <c r="E991" s="9" t="s">
        <v>29</v>
      </c>
      <c r="F991" s="9" t="s">
        <v>24</v>
      </c>
      <c r="G991" s="9" t="s">
        <v>25</v>
      </c>
      <c r="H991" s="9" t="s">
        <v>26</v>
      </c>
      <c r="I991" s="9">
        <v>2</v>
      </c>
      <c r="J991" s="24">
        <v>0</v>
      </c>
      <c r="K991" s="25" t="str">
        <f>IF(F991="NA","0000",IF(F991="A04","0200",IF(F991="A03","0500",IF(F991="A02","0700",IF(F991="A01","1000",ERROR)))))</f>
        <v>0000</v>
      </c>
      <c r="L991" s="25" t="str">
        <f t="shared" si="64"/>
        <v>000</v>
      </c>
      <c r="M991" s="26">
        <v>0</v>
      </c>
      <c r="N991" s="25">
        <v>31</v>
      </c>
      <c r="O991" s="25">
        <v>2</v>
      </c>
      <c r="P991" s="9" t="s">
        <v>2259</v>
      </c>
      <c r="Q991" s="60" t="s">
        <v>2259</v>
      </c>
      <c r="R991" s="9" t="str">
        <f t="shared" si="63"/>
        <v>1521</v>
      </c>
      <c r="S991" s="9" t="s">
        <v>3833</v>
      </c>
      <c r="T991" s="1"/>
      <c r="U991" s="1"/>
      <c r="V991" s="1"/>
      <c r="W991" s="9"/>
      <c r="X991" s="9"/>
    </row>
    <row r="992" spans="1:24" x14ac:dyDescent="0.25">
      <c r="A992" s="9" t="s">
        <v>3834</v>
      </c>
      <c r="B992" s="9" t="str">
        <f t="shared" si="62"/>
        <v>20190628</v>
      </c>
      <c r="C992" s="9" t="s">
        <v>872</v>
      </c>
      <c r="D992" s="9" t="s">
        <v>2258</v>
      </c>
      <c r="E992" s="9" t="s">
        <v>23</v>
      </c>
      <c r="F992" s="9" t="s">
        <v>277</v>
      </c>
      <c r="G992" s="9" t="s">
        <v>33</v>
      </c>
      <c r="H992" s="9" t="s">
        <v>26</v>
      </c>
      <c r="I992" s="9">
        <v>507</v>
      </c>
      <c r="J992" s="24">
        <v>10</v>
      </c>
      <c r="K992" s="25" t="str">
        <f>IF(F992="NA","0000",IF(F992="A04","0200",IF(F992="A03","0500",IF(F992="A02","0700",IF(F992="A01","1000",ERROR)))))</f>
        <v>1000</v>
      </c>
      <c r="L992" s="25" t="str">
        <f t="shared" si="64"/>
        <v>010</v>
      </c>
      <c r="M992" s="26">
        <v>0</v>
      </c>
      <c r="N992" s="25">
        <v>31</v>
      </c>
      <c r="O992" s="25">
        <v>2</v>
      </c>
      <c r="P992" s="9" t="s">
        <v>2259</v>
      </c>
      <c r="Q992" s="60" t="s">
        <v>2259</v>
      </c>
      <c r="R992" s="9" t="str">
        <f t="shared" si="63"/>
        <v>1523</v>
      </c>
      <c r="S992" s="9" t="s">
        <v>3835</v>
      </c>
      <c r="T992" s="1"/>
      <c r="U992" s="1"/>
      <c r="V992" s="1"/>
      <c r="W992" s="9"/>
      <c r="X992" s="9"/>
    </row>
    <row r="993" spans="1:24" x14ac:dyDescent="0.25">
      <c r="A993" s="9" t="s">
        <v>3836</v>
      </c>
      <c r="B993" s="9" t="str">
        <f t="shared" si="62"/>
        <v>20190628</v>
      </c>
      <c r="C993" s="9" t="s">
        <v>872</v>
      </c>
      <c r="D993" s="9" t="s">
        <v>2258</v>
      </c>
      <c r="E993" s="9" t="s">
        <v>23</v>
      </c>
      <c r="F993" s="9" t="s">
        <v>277</v>
      </c>
      <c r="G993" s="9" t="s">
        <v>33</v>
      </c>
      <c r="H993" s="9" t="s">
        <v>26</v>
      </c>
      <c r="I993" s="9">
        <v>283</v>
      </c>
      <c r="J993" s="24">
        <v>10</v>
      </c>
      <c r="K993" s="25" t="str">
        <f>IF(F993="NA","0000",IF(F993="A04","0200",IF(F993="A03","0500",IF(F993="A02","0700",IF(F993="A01","1000",ERROR)))))</f>
        <v>1000</v>
      </c>
      <c r="L993" s="25" t="str">
        <f t="shared" si="64"/>
        <v>010</v>
      </c>
      <c r="M993" s="26">
        <v>0</v>
      </c>
      <c r="N993" s="25">
        <v>31</v>
      </c>
      <c r="O993" s="25">
        <v>2</v>
      </c>
      <c r="P993" s="9" t="s">
        <v>2259</v>
      </c>
      <c r="Q993" s="60" t="s">
        <v>2259</v>
      </c>
      <c r="R993" s="9" t="str">
        <f t="shared" si="63"/>
        <v>1525</v>
      </c>
      <c r="S993" s="9" t="s">
        <v>3837</v>
      </c>
      <c r="T993" s="1"/>
      <c r="U993" s="1"/>
      <c r="V993" s="1"/>
      <c r="W993" s="9"/>
      <c r="X993" s="9"/>
    </row>
    <row r="994" spans="1:24" x14ac:dyDescent="0.25">
      <c r="A994" s="9" t="s">
        <v>3838</v>
      </c>
      <c r="B994" s="9" t="str">
        <f t="shared" si="62"/>
        <v>20190628</v>
      </c>
      <c r="C994" s="9" t="s">
        <v>872</v>
      </c>
      <c r="D994" s="9" t="s">
        <v>2258</v>
      </c>
      <c r="E994" s="9" t="s">
        <v>29</v>
      </c>
      <c r="F994" s="9" t="s">
        <v>277</v>
      </c>
      <c r="G994" s="9" t="s">
        <v>33</v>
      </c>
      <c r="H994" s="9" t="s">
        <v>26</v>
      </c>
      <c r="I994" s="9">
        <v>66</v>
      </c>
      <c r="J994" s="24">
        <v>10</v>
      </c>
      <c r="K994" s="25" t="str">
        <f>IF(F994="NA","0000",IF(F994="A04","0200",IF(F994="A03","0500",IF(F994="A02","0700",IF(F994="A01","1000",ERROR)))))</f>
        <v>1000</v>
      </c>
      <c r="L994" s="25" t="str">
        <f t="shared" si="64"/>
        <v>010</v>
      </c>
      <c r="M994" s="26">
        <v>0</v>
      </c>
      <c r="N994" s="25">
        <v>31</v>
      </c>
      <c r="O994" s="25">
        <v>2</v>
      </c>
      <c r="P994" s="9" t="s">
        <v>2259</v>
      </c>
      <c r="Q994" s="60" t="s">
        <v>2259</v>
      </c>
      <c r="R994" s="9" t="str">
        <f t="shared" si="63"/>
        <v>1527</v>
      </c>
      <c r="S994" s="9" t="s">
        <v>3839</v>
      </c>
      <c r="T994" s="1">
        <f>I994-I991</f>
        <v>64</v>
      </c>
      <c r="U994" s="1">
        <f>I992-I990</f>
        <v>507</v>
      </c>
      <c r="V994" s="1">
        <f>T994/U994</f>
        <v>0.12623274161735701</v>
      </c>
      <c r="W994" s="9"/>
      <c r="X994" s="9"/>
    </row>
    <row r="995" spans="1:24" x14ac:dyDescent="0.25">
      <c r="A995" s="9" t="s">
        <v>3840</v>
      </c>
      <c r="B995" s="9" t="str">
        <f t="shared" si="62"/>
        <v>20190628</v>
      </c>
      <c r="C995" s="9" t="s">
        <v>872</v>
      </c>
      <c r="D995" s="9" t="s">
        <v>2258</v>
      </c>
      <c r="E995" s="9" t="s">
        <v>23</v>
      </c>
      <c r="F995" s="9" t="s">
        <v>24</v>
      </c>
      <c r="G995" s="9" t="s">
        <v>25</v>
      </c>
      <c r="H995" s="9" t="s">
        <v>26</v>
      </c>
      <c r="I995" s="9">
        <v>0</v>
      </c>
      <c r="J995" s="24">
        <v>0</v>
      </c>
      <c r="K995" s="25" t="str">
        <f>IF(F995="NA","0000",IF(F995="A04","0200",IF(F995="A03","0500",IF(F995="A02","0700",IF(F995="A01","1000",ERROR)))))</f>
        <v>0000</v>
      </c>
      <c r="L995" s="25" t="str">
        <f t="shared" si="64"/>
        <v>000</v>
      </c>
      <c r="M995" s="26">
        <v>0</v>
      </c>
      <c r="N995" s="25">
        <v>31</v>
      </c>
      <c r="O995" s="25">
        <v>3</v>
      </c>
      <c r="P995" s="9" t="s">
        <v>2259</v>
      </c>
      <c r="Q995" s="60" t="s">
        <v>2259</v>
      </c>
      <c r="R995" s="9" t="str">
        <f t="shared" si="63"/>
        <v>1529</v>
      </c>
      <c r="S995" s="9" t="s">
        <v>3841</v>
      </c>
      <c r="T995" s="1"/>
      <c r="U995" s="1"/>
      <c r="V995" s="1"/>
      <c r="W995" s="9"/>
      <c r="X995" s="9"/>
    </row>
    <row r="996" spans="1:24" x14ac:dyDescent="0.25">
      <c r="A996" s="9" t="s">
        <v>3842</v>
      </c>
      <c r="B996" s="9" t="str">
        <f t="shared" si="62"/>
        <v>20190628</v>
      </c>
      <c r="C996" s="9" t="s">
        <v>872</v>
      </c>
      <c r="D996" s="9" t="s">
        <v>2258</v>
      </c>
      <c r="E996" s="9" t="s">
        <v>29</v>
      </c>
      <c r="F996" s="9" t="s">
        <v>24</v>
      </c>
      <c r="G996" s="9" t="s">
        <v>25</v>
      </c>
      <c r="H996" s="9" t="s">
        <v>26</v>
      </c>
      <c r="I996" s="9">
        <v>1</v>
      </c>
      <c r="J996" s="24">
        <v>0</v>
      </c>
      <c r="K996" s="25" t="str">
        <f>IF(F996="NA","0000",IF(F996="A04","0200",IF(F996="A03","0500",IF(F996="A02","0700",IF(F996="A01","1000",ERROR)))))</f>
        <v>0000</v>
      </c>
      <c r="L996" s="25" t="str">
        <f t="shared" si="64"/>
        <v>000</v>
      </c>
      <c r="M996" s="26">
        <v>0</v>
      </c>
      <c r="N996" s="25">
        <v>31</v>
      </c>
      <c r="O996" s="25">
        <v>3</v>
      </c>
      <c r="P996" s="9" t="s">
        <v>2259</v>
      </c>
      <c r="Q996" s="60" t="s">
        <v>2259</v>
      </c>
      <c r="R996" s="9" t="str">
        <f t="shared" si="63"/>
        <v>1531</v>
      </c>
      <c r="S996" s="9" t="s">
        <v>3843</v>
      </c>
      <c r="T996" s="1"/>
      <c r="U996" s="1"/>
      <c r="V996" s="1"/>
      <c r="W996" s="9"/>
      <c r="X996" s="9"/>
    </row>
    <row r="997" spans="1:24" x14ac:dyDescent="0.25">
      <c r="A997" s="9" t="s">
        <v>3844</v>
      </c>
      <c r="B997" s="9" t="str">
        <f t="shared" si="62"/>
        <v>20190628</v>
      </c>
      <c r="C997" s="9" t="s">
        <v>872</v>
      </c>
      <c r="D997" s="9" t="s">
        <v>2258</v>
      </c>
      <c r="E997" s="9" t="s">
        <v>23</v>
      </c>
      <c r="F997" s="9" t="s">
        <v>277</v>
      </c>
      <c r="G997" s="9" t="s">
        <v>33</v>
      </c>
      <c r="H997" s="9" t="s">
        <v>26</v>
      </c>
      <c r="I997" s="9">
        <v>219</v>
      </c>
      <c r="J997" s="24">
        <v>10</v>
      </c>
      <c r="K997" s="25" t="str">
        <f>IF(F997="NA","0000",IF(F997="A04","0200",IF(F997="A03","0500",IF(F997="A02","0700",IF(F997="A01","1000",ERROR)))))</f>
        <v>1000</v>
      </c>
      <c r="L997" s="25" t="str">
        <f t="shared" si="64"/>
        <v>010</v>
      </c>
      <c r="M997" s="26">
        <v>0</v>
      </c>
      <c r="N997" s="25">
        <v>31</v>
      </c>
      <c r="O997" s="25">
        <v>3</v>
      </c>
      <c r="P997" s="9" t="s">
        <v>2259</v>
      </c>
      <c r="Q997" s="60" t="s">
        <v>2259</v>
      </c>
      <c r="R997" s="9" t="str">
        <f t="shared" si="63"/>
        <v>1533</v>
      </c>
      <c r="S997" s="9" t="s">
        <v>3845</v>
      </c>
      <c r="T997" s="1"/>
      <c r="U997" s="1"/>
      <c r="V997" s="1"/>
      <c r="W997" s="9"/>
      <c r="X997" s="9"/>
    </row>
    <row r="998" spans="1:24" x14ac:dyDescent="0.25">
      <c r="A998" s="9" t="s">
        <v>3846</v>
      </c>
      <c r="B998" s="9" t="str">
        <f t="shared" si="62"/>
        <v>20190628</v>
      </c>
      <c r="C998" s="9" t="s">
        <v>872</v>
      </c>
      <c r="D998" s="9" t="s">
        <v>2258</v>
      </c>
      <c r="E998" s="9" t="s">
        <v>23</v>
      </c>
      <c r="F998" s="9" t="s">
        <v>277</v>
      </c>
      <c r="G998" s="9" t="s">
        <v>33</v>
      </c>
      <c r="H998" s="9" t="s">
        <v>26</v>
      </c>
      <c r="I998" s="9">
        <v>138</v>
      </c>
      <c r="J998" s="24">
        <v>10</v>
      </c>
      <c r="K998" s="25" t="str">
        <f>IF(F998="NA","0000",IF(F998="A04","0200",IF(F998="A03","0500",IF(F998="A02","0700",IF(F998="A01","1000",ERROR)))))</f>
        <v>1000</v>
      </c>
      <c r="L998" s="25" t="str">
        <f t="shared" si="64"/>
        <v>010</v>
      </c>
      <c r="M998" s="26">
        <v>0</v>
      </c>
      <c r="N998" s="25">
        <v>31</v>
      </c>
      <c r="O998" s="25">
        <v>3</v>
      </c>
      <c r="P998" s="9" t="s">
        <v>2259</v>
      </c>
      <c r="Q998" s="60" t="s">
        <v>2259</v>
      </c>
      <c r="R998" s="9" t="str">
        <f t="shared" si="63"/>
        <v>1535</v>
      </c>
      <c r="S998" s="9" t="s">
        <v>3847</v>
      </c>
      <c r="T998" s="1"/>
      <c r="U998" s="1"/>
      <c r="V998" s="1"/>
      <c r="W998" s="9"/>
      <c r="X998" s="9"/>
    </row>
    <row r="999" spans="1:24" x14ac:dyDescent="0.25">
      <c r="A999" s="9" t="s">
        <v>3848</v>
      </c>
      <c r="B999" s="9" t="str">
        <f t="shared" si="62"/>
        <v>20190628</v>
      </c>
      <c r="C999" s="9" t="s">
        <v>872</v>
      </c>
      <c r="D999" s="9" t="s">
        <v>2258</v>
      </c>
      <c r="E999" s="9" t="s">
        <v>29</v>
      </c>
      <c r="F999" s="9" t="s">
        <v>277</v>
      </c>
      <c r="G999" s="9" t="s">
        <v>33</v>
      </c>
      <c r="H999" s="9" t="s">
        <v>26</v>
      </c>
      <c r="I999" s="9">
        <v>20</v>
      </c>
      <c r="J999" s="24">
        <v>10</v>
      </c>
      <c r="K999" s="25" t="str">
        <f>IF(F999="NA","0000",IF(F999="A04","0200",IF(F999="A03","0500",IF(F999="A02","0700",IF(F999="A01","1000",ERROR)))))</f>
        <v>1000</v>
      </c>
      <c r="L999" s="25" t="str">
        <f t="shared" si="64"/>
        <v>010</v>
      </c>
      <c r="M999" s="26">
        <v>0</v>
      </c>
      <c r="N999" s="25">
        <v>31</v>
      </c>
      <c r="O999" s="25">
        <v>3</v>
      </c>
      <c r="P999" s="9" t="s">
        <v>2259</v>
      </c>
      <c r="Q999" s="60" t="s">
        <v>2259</v>
      </c>
      <c r="R999" s="9" t="str">
        <f t="shared" si="63"/>
        <v>1537</v>
      </c>
      <c r="S999" s="9" t="s">
        <v>3849</v>
      </c>
      <c r="T999" s="1">
        <f>I999-I996</f>
        <v>19</v>
      </c>
      <c r="U999" s="1">
        <f>I997-I995</f>
        <v>219</v>
      </c>
      <c r="V999" s="1">
        <f>T999/U999</f>
        <v>8.6757990867579904E-2</v>
      </c>
      <c r="W999" s="9"/>
      <c r="X999" s="9"/>
    </row>
    <row r="1000" spans="1:24" x14ac:dyDescent="0.25">
      <c r="A1000" s="9" t="s">
        <v>3850</v>
      </c>
      <c r="B1000" s="9" t="str">
        <f t="shared" si="62"/>
        <v>20190628</v>
      </c>
      <c r="C1000" s="9" t="s">
        <v>872</v>
      </c>
      <c r="D1000" s="9" t="s">
        <v>2258</v>
      </c>
      <c r="E1000" s="9" t="s">
        <v>23</v>
      </c>
      <c r="F1000" s="9" t="s">
        <v>24</v>
      </c>
      <c r="G1000" s="9" t="s">
        <v>25</v>
      </c>
      <c r="H1000" s="9" t="s">
        <v>26</v>
      </c>
      <c r="I1000" s="9">
        <v>0</v>
      </c>
      <c r="J1000" s="24">
        <v>0</v>
      </c>
      <c r="K1000" s="25" t="str">
        <f>IF(F1000="NA","0000",IF(F1000="A04","0200",IF(F1000="A03","0500",IF(F1000="A02","0700",IF(F1000="A01","1000",ERROR)))))</f>
        <v>0000</v>
      </c>
      <c r="L1000" s="25" t="str">
        <f t="shared" si="64"/>
        <v>000</v>
      </c>
      <c r="M1000" s="26">
        <v>0</v>
      </c>
      <c r="N1000" s="25">
        <v>31</v>
      </c>
      <c r="O1000" s="25">
        <v>4</v>
      </c>
      <c r="P1000" s="9" t="s">
        <v>2259</v>
      </c>
      <c r="Q1000" s="60" t="s">
        <v>2259</v>
      </c>
      <c r="R1000" s="9" t="str">
        <f t="shared" si="63"/>
        <v>1539</v>
      </c>
      <c r="S1000" s="9" t="s">
        <v>3851</v>
      </c>
      <c r="T1000" s="1"/>
      <c r="U1000" s="1"/>
      <c r="V1000" s="1"/>
      <c r="W1000" s="9"/>
      <c r="X1000" s="9"/>
    </row>
    <row r="1001" spans="1:24" x14ac:dyDescent="0.25">
      <c r="A1001" s="9" t="s">
        <v>3852</v>
      </c>
      <c r="B1001" s="9" t="str">
        <f t="shared" si="62"/>
        <v>20190628</v>
      </c>
      <c r="C1001" s="9" t="s">
        <v>872</v>
      </c>
      <c r="D1001" s="9" t="s">
        <v>2258</v>
      </c>
      <c r="E1001" s="9" t="s">
        <v>29</v>
      </c>
      <c r="F1001" s="9" t="s">
        <v>24</v>
      </c>
      <c r="G1001" s="9" t="s">
        <v>25</v>
      </c>
      <c r="H1001" s="9" t="s">
        <v>26</v>
      </c>
      <c r="I1001" s="9">
        <v>2</v>
      </c>
      <c r="J1001" s="24">
        <v>0</v>
      </c>
      <c r="K1001" s="25" t="str">
        <f>IF(F1001="NA","0000",IF(F1001="A04","0200",IF(F1001="A03","0500",IF(F1001="A02","0700",IF(F1001="A01","1000",ERROR)))))</f>
        <v>0000</v>
      </c>
      <c r="L1001" s="25" t="str">
        <f t="shared" si="64"/>
        <v>000</v>
      </c>
      <c r="M1001" s="26">
        <v>0</v>
      </c>
      <c r="N1001" s="25">
        <v>31</v>
      </c>
      <c r="O1001" s="25">
        <v>4</v>
      </c>
      <c r="P1001" s="9" t="s">
        <v>2259</v>
      </c>
      <c r="Q1001" s="60" t="s">
        <v>2259</v>
      </c>
      <c r="R1001" s="9" t="str">
        <f t="shared" si="63"/>
        <v>1541</v>
      </c>
      <c r="S1001" s="9" t="s">
        <v>3853</v>
      </c>
      <c r="T1001" s="1"/>
      <c r="U1001" s="1"/>
      <c r="V1001" s="1"/>
      <c r="W1001" s="9"/>
      <c r="X1001" s="9"/>
    </row>
    <row r="1002" spans="1:24" x14ac:dyDescent="0.25">
      <c r="A1002" s="9" t="s">
        <v>3854</v>
      </c>
      <c r="B1002" s="9" t="str">
        <f t="shared" si="62"/>
        <v>20190628</v>
      </c>
      <c r="C1002" s="9" t="s">
        <v>872</v>
      </c>
      <c r="D1002" s="9" t="s">
        <v>2258</v>
      </c>
      <c r="E1002" s="9" t="s">
        <v>23</v>
      </c>
      <c r="F1002" s="9" t="s">
        <v>277</v>
      </c>
      <c r="G1002" s="9" t="s">
        <v>33</v>
      </c>
      <c r="H1002" s="9" t="s">
        <v>26</v>
      </c>
      <c r="I1002" s="9">
        <v>383</v>
      </c>
      <c r="J1002" s="24">
        <v>10</v>
      </c>
      <c r="K1002" s="25" t="str">
        <f>IF(F1002="NA","0000",IF(F1002="A04","0200",IF(F1002="A03","0500",IF(F1002="A02","0700",IF(F1002="A01","1000",ERROR)))))</f>
        <v>1000</v>
      </c>
      <c r="L1002" s="25" t="str">
        <f t="shared" si="64"/>
        <v>010</v>
      </c>
      <c r="M1002" s="26">
        <v>0</v>
      </c>
      <c r="N1002" s="25">
        <v>31</v>
      </c>
      <c r="O1002" s="25">
        <v>4</v>
      </c>
      <c r="P1002" s="9" t="s">
        <v>2259</v>
      </c>
      <c r="Q1002" s="60" t="s">
        <v>2259</v>
      </c>
      <c r="R1002" s="9" t="str">
        <f t="shared" si="63"/>
        <v>1543</v>
      </c>
      <c r="S1002" s="9" t="s">
        <v>3855</v>
      </c>
      <c r="T1002" s="1"/>
      <c r="U1002" s="1"/>
      <c r="V1002" s="1"/>
      <c r="W1002" s="9"/>
      <c r="X1002" s="9"/>
    </row>
    <row r="1003" spans="1:24" x14ac:dyDescent="0.25">
      <c r="A1003" s="9" t="s">
        <v>3856</v>
      </c>
      <c r="B1003" s="9" t="str">
        <f t="shared" si="62"/>
        <v>20190628</v>
      </c>
      <c r="C1003" s="9" t="s">
        <v>872</v>
      </c>
      <c r="D1003" s="9" t="s">
        <v>2258</v>
      </c>
      <c r="E1003" s="9" t="s">
        <v>23</v>
      </c>
      <c r="F1003" s="9" t="s">
        <v>277</v>
      </c>
      <c r="G1003" s="9" t="s">
        <v>33</v>
      </c>
      <c r="H1003" s="9" t="s">
        <v>26</v>
      </c>
      <c r="I1003" s="9">
        <v>153</v>
      </c>
      <c r="J1003" s="24">
        <v>10</v>
      </c>
      <c r="K1003" s="25" t="str">
        <f>IF(F1003="NA","0000",IF(F1003="A04","0200",IF(F1003="A03","0500",IF(F1003="A02","0700",IF(F1003="A01","1000",ERROR)))))</f>
        <v>1000</v>
      </c>
      <c r="L1003" s="25" t="str">
        <f t="shared" si="64"/>
        <v>010</v>
      </c>
      <c r="M1003" s="26">
        <v>0</v>
      </c>
      <c r="N1003" s="25">
        <v>31</v>
      </c>
      <c r="O1003" s="25">
        <v>4</v>
      </c>
      <c r="P1003" s="9" t="s">
        <v>2259</v>
      </c>
      <c r="Q1003" s="60" t="s">
        <v>2259</v>
      </c>
      <c r="R1003" s="9" t="str">
        <f t="shared" si="63"/>
        <v>1545</v>
      </c>
      <c r="S1003" s="9" t="s">
        <v>3857</v>
      </c>
      <c r="T1003" s="1"/>
      <c r="U1003" s="1"/>
      <c r="V1003" s="1"/>
      <c r="W1003" s="9"/>
      <c r="X1003" s="9"/>
    </row>
    <row r="1004" spans="1:24" x14ac:dyDescent="0.25">
      <c r="A1004" s="9" t="s">
        <v>3858</v>
      </c>
      <c r="B1004" s="9" t="str">
        <f t="shared" si="62"/>
        <v>20190628</v>
      </c>
      <c r="C1004" s="9" t="s">
        <v>872</v>
      </c>
      <c r="D1004" s="9" t="s">
        <v>2258</v>
      </c>
      <c r="E1004" s="9" t="s">
        <v>29</v>
      </c>
      <c r="F1004" s="9" t="s">
        <v>277</v>
      </c>
      <c r="G1004" s="9" t="s">
        <v>33</v>
      </c>
      <c r="H1004" s="9" t="s">
        <v>26</v>
      </c>
      <c r="I1004" s="9">
        <v>113</v>
      </c>
      <c r="J1004" s="24">
        <v>10</v>
      </c>
      <c r="K1004" s="25" t="str">
        <f>IF(F1004="NA","0000",IF(F1004="A04","0200",IF(F1004="A03","0500",IF(F1004="A02","0700",IF(F1004="A01","1000",ERROR)))))</f>
        <v>1000</v>
      </c>
      <c r="L1004" s="25" t="str">
        <f t="shared" si="64"/>
        <v>010</v>
      </c>
      <c r="M1004" s="26">
        <v>0</v>
      </c>
      <c r="N1004" s="25">
        <v>31</v>
      </c>
      <c r="O1004" s="25">
        <v>4</v>
      </c>
      <c r="P1004" s="9" t="s">
        <v>2259</v>
      </c>
      <c r="Q1004" s="60" t="s">
        <v>2259</v>
      </c>
      <c r="R1004" s="9" t="str">
        <f t="shared" si="63"/>
        <v>1547</v>
      </c>
      <c r="S1004" s="9" t="s">
        <v>3859</v>
      </c>
      <c r="T1004" s="1">
        <f>I1004-I1001</f>
        <v>111</v>
      </c>
      <c r="U1004" s="1">
        <f>I1002-I1000</f>
        <v>383</v>
      </c>
      <c r="V1004" s="1">
        <f>T1004/U1004</f>
        <v>0.28981723237597912</v>
      </c>
      <c r="W1004" s="9"/>
      <c r="X1004" s="9"/>
    </row>
    <row r="1005" spans="1:24" x14ac:dyDescent="0.25">
      <c r="A1005" s="9" t="s">
        <v>3860</v>
      </c>
      <c r="B1005" s="9" t="str">
        <f t="shared" si="62"/>
        <v>20190628</v>
      </c>
      <c r="C1005" s="9" t="s">
        <v>872</v>
      </c>
      <c r="D1005" s="9" t="s">
        <v>2258</v>
      </c>
      <c r="E1005" s="9" t="s">
        <v>23</v>
      </c>
      <c r="F1005" s="9" t="s">
        <v>24</v>
      </c>
      <c r="G1005" s="9" t="s">
        <v>25</v>
      </c>
      <c r="H1005" s="9" t="s">
        <v>26</v>
      </c>
      <c r="I1005" s="9">
        <v>1</v>
      </c>
      <c r="J1005" s="24">
        <v>0</v>
      </c>
      <c r="K1005" s="25" t="str">
        <f>IF(F1005="NA","0000",IF(F1005="A04","0200",IF(F1005="A03","0500",IF(F1005="A02","0700",IF(F1005="A01","1000",ERROR)))))</f>
        <v>0000</v>
      </c>
      <c r="L1005" s="25" t="str">
        <f t="shared" si="64"/>
        <v>000</v>
      </c>
      <c r="M1005" s="26">
        <v>0</v>
      </c>
      <c r="N1005" s="25">
        <v>31</v>
      </c>
      <c r="O1005" s="25">
        <v>5</v>
      </c>
      <c r="P1005" s="9" t="s">
        <v>2259</v>
      </c>
      <c r="Q1005" s="60" t="s">
        <v>2259</v>
      </c>
      <c r="R1005" s="9" t="str">
        <f t="shared" si="63"/>
        <v>1549</v>
      </c>
      <c r="S1005" s="9" t="s">
        <v>3861</v>
      </c>
      <c r="T1005" s="1"/>
      <c r="U1005" s="1"/>
      <c r="V1005" s="1"/>
      <c r="W1005" s="9"/>
      <c r="X1005" s="9"/>
    </row>
    <row r="1006" spans="1:24" x14ac:dyDescent="0.25">
      <c r="A1006" s="9" t="s">
        <v>3862</v>
      </c>
      <c r="B1006" s="9" t="str">
        <f t="shared" si="62"/>
        <v>20190628</v>
      </c>
      <c r="C1006" s="9" t="s">
        <v>872</v>
      </c>
      <c r="D1006" s="9" t="s">
        <v>2258</v>
      </c>
      <c r="E1006" s="9" t="s">
        <v>29</v>
      </c>
      <c r="F1006" s="9" t="s">
        <v>24</v>
      </c>
      <c r="G1006" s="9" t="s">
        <v>25</v>
      </c>
      <c r="H1006" s="9" t="s">
        <v>26</v>
      </c>
      <c r="I1006" s="9">
        <v>2</v>
      </c>
      <c r="J1006" s="24">
        <v>0</v>
      </c>
      <c r="K1006" s="25" t="str">
        <f>IF(F1006="NA","0000",IF(F1006="A04","0200",IF(F1006="A03","0500",IF(F1006="A02","0700",IF(F1006="A01","1000",ERROR)))))</f>
        <v>0000</v>
      </c>
      <c r="L1006" s="25" t="str">
        <f t="shared" si="64"/>
        <v>000</v>
      </c>
      <c r="M1006" s="26">
        <v>0</v>
      </c>
      <c r="N1006" s="25">
        <v>31</v>
      </c>
      <c r="O1006" s="25">
        <v>5</v>
      </c>
      <c r="P1006" s="9" t="s">
        <v>2259</v>
      </c>
      <c r="Q1006" s="60" t="s">
        <v>2259</v>
      </c>
      <c r="R1006" s="9" t="str">
        <f t="shared" si="63"/>
        <v>1551</v>
      </c>
      <c r="S1006" s="9" t="s">
        <v>3863</v>
      </c>
      <c r="T1006" s="1"/>
      <c r="U1006" s="1"/>
      <c r="V1006" s="1"/>
      <c r="W1006" s="9"/>
      <c r="X1006" s="9"/>
    </row>
    <row r="1007" spans="1:24" x14ac:dyDescent="0.25">
      <c r="A1007" s="9" t="s">
        <v>3864</v>
      </c>
      <c r="B1007" s="9" t="str">
        <f t="shared" si="62"/>
        <v>20190628</v>
      </c>
      <c r="C1007" s="9" t="s">
        <v>872</v>
      </c>
      <c r="D1007" s="9" t="s">
        <v>2258</v>
      </c>
      <c r="E1007" s="9" t="s">
        <v>23</v>
      </c>
      <c r="F1007" s="9" t="s">
        <v>277</v>
      </c>
      <c r="G1007" s="9" t="s">
        <v>33</v>
      </c>
      <c r="H1007" s="9" t="s">
        <v>26</v>
      </c>
      <c r="I1007" s="9">
        <v>242</v>
      </c>
      <c r="J1007" s="24">
        <v>10</v>
      </c>
      <c r="K1007" s="25" t="str">
        <f>IF(F1007="NA","0000",IF(F1007="A04","0200",IF(F1007="A03","0500",IF(F1007="A02","0700",IF(F1007="A01","1000",ERROR)))))</f>
        <v>1000</v>
      </c>
      <c r="L1007" s="25" t="str">
        <f t="shared" si="64"/>
        <v>010</v>
      </c>
      <c r="M1007" s="26">
        <v>0</v>
      </c>
      <c r="N1007" s="25">
        <v>31</v>
      </c>
      <c r="O1007" s="25">
        <v>5</v>
      </c>
      <c r="P1007" s="9" t="s">
        <v>2259</v>
      </c>
      <c r="Q1007" s="60" t="s">
        <v>2259</v>
      </c>
      <c r="R1007" s="9" t="str">
        <f t="shared" si="63"/>
        <v>1553</v>
      </c>
      <c r="S1007" s="9" t="s">
        <v>3865</v>
      </c>
      <c r="T1007" s="1"/>
      <c r="U1007" s="1"/>
      <c r="V1007" s="1"/>
      <c r="W1007" s="9"/>
      <c r="X1007" s="9"/>
    </row>
    <row r="1008" spans="1:24" x14ac:dyDescent="0.25">
      <c r="A1008" s="9" t="s">
        <v>3866</v>
      </c>
      <c r="B1008" s="9" t="str">
        <f t="shared" si="62"/>
        <v>20190628</v>
      </c>
      <c r="C1008" s="9" t="s">
        <v>872</v>
      </c>
      <c r="D1008" s="9" t="s">
        <v>2258</v>
      </c>
      <c r="E1008" s="9" t="s">
        <v>23</v>
      </c>
      <c r="F1008" s="9" t="s">
        <v>277</v>
      </c>
      <c r="G1008" s="9" t="s">
        <v>33</v>
      </c>
      <c r="H1008" s="9" t="s">
        <v>26</v>
      </c>
      <c r="I1008" s="9">
        <v>224</v>
      </c>
      <c r="J1008" s="24">
        <v>10</v>
      </c>
      <c r="K1008" s="25" t="str">
        <f>IF(F1008="NA","0000",IF(F1008="A04","0200",IF(F1008="A03","0500",IF(F1008="A02","0700",IF(F1008="A01","1000",ERROR)))))</f>
        <v>1000</v>
      </c>
      <c r="L1008" s="25" t="str">
        <f t="shared" si="64"/>
        <v>010</v>
      </c>
      <c r="M1008" s="26">
        <v>0</v>
      </c>
      <c r="N1008" s="25">
        <v>31</v>
      </c>
      <c r="O1008" s="25">
        <v>5</v>
      </c>
      <c r="P1008" s="9" t="s">
        <v>2259</v>
      </c>
      <c r="Q1008" s="60" t="s">
        <v>2259</v>
      </c>
      <c r="R1008" s="9" t="str">
        <f t="shared" si="63"/>
        <v>1555</v>
      </c>
      <c r="S1008" s="9" t="s">
        <v>3867</v>
      </c>
      <c r="T1008" s="1"/>
      <c r="U1008" s="1"/>
      <c r="V1008" s="1"/>
      <c r="W1008" s="9"/>
      <c r="X1008" s="9"/>
    </row>
    <row r="1009" spans="1:24" x14ac:dyDescent="0.25">
      <c r="A1009" s="9" t="s">
        <v>3868</v>
      </c>
      <c r="B1009" s="9" t="str">
        <f t="shared" si="62"/>
        <v>20190628</v>
      </c>
      <c r="C1009" s="9" t="s">
        <v>872</v>
      </c>
      <c r="D1009" s="9" t="s">
        <v>2258</v>
      </c>
      <c r="E1009" s="9" t="s">
        <v>29</v>
      </c>
      <c r="F1009" s="9" t="s">
        <v>277</v>
      </c>
      <c r="G1009" s="9" t="s">
        <v>33</v>
      </c>
      <c r="H1009" s="9" t="s">
        <v>26</v>
      </c>
      <c r="I1009" s="9">
        <v>48</v>
      </c>
      <c r="J1009" s="24">
        <v>10</v>
      </c>
      <c r="K1009" s="25" t="str">
        <f>IF(F1009="NA","0000",IF(F1009="A04","0200",IF(F1009="A03","0500",IF(F1009="A02","0700",IF(F1009="A01","1000",ERROR)))))</f>
        <v>1000</v>
      </c>
      <c r="L1009" s="25" t="str">
        <f t="shared" si="64"/>
        <v>010</v>
      </c>
      <c r="M1009" s="26">
        <v>0</v>
      </c>
      <c r="N1009" s="25">
        <v>31</v>
      </c>
      <c r="O1009" s="25">
        <v>5</v>
      </c>
      <c r="P1009" s="9" t="s">
        <v>2259</v>
      </c>
      <c r="Q1009" s="60" t="s">
        <v>2259</v>
      </c>
      <c r="R1009" s="9" t="str">
        <f t="shared" si="63"/>
        <v>1557</v>
      </c>
      <c r="S1009" s="9" t="s">
        <v>3869</v>
      </c>
      <c r="T1009" s="1">
        <f>I1009-I1006</f>
        <v>46</v>
      </c>
      <c r="U1009" s="1">
        <f>I1007-I1005</f>
        <v>241</v>
      </c>
      <c r="V1009" s="1">
        <f>T1009/U1009</f>
        <v>0.1908713692946058</v>
      </c>
      <c r="W1009" s="9"/>
      <c r="X1009" s="9"/>
    </row>
    <row r="1010" spans="1:24" x14ac:dyDescent="0.25">
      <c r="A1010" s="9" t="s">
        <v>3870</v>
      </c>
      <c r="B1010" s="9" t="str">
        <f t="shared" si="62"/>
        <v>20190628</v>
      </c>
      <c r="C1010" s="9" t="s">
        <v>872</v>
      </c>
      <c r="D1010" s="9" t="s">
        <v>2258</v>
      </c>
      <c r="E1010" s="9" t="s">
        <v>23</v>
      </c>
      <c r="F1010" s="9" t="s">
        <v>24</v>
      </c>
      <c r="G1010" s="9" t="s">
        <v>25</v>
      </c>
      <c r="H1010" s="9" t="s">
        <v>26</v>
      </c>
      <c r="I1010" s="9">
        <v>0</v>
      </c>
      <c r="J1010" s="24">
        <v>0</v>
      </c>
      <c r="K1010" s="25" t="str">
        <f>IF(F1010="NA","0000",IF(F1010="A04","0200",IF(F1010="A03","0500",IF(F1010="A02","0700",IF(F1010="A01","1000",ERROR)))))</f>
        <v>0000</v>
      </c>
      <c r="L1010" s="25" t="str">
        <f t="shared" si="64"/>
        <v>000</v>
      </c>
      <c r="M1010" s="26">
        <v>0</v>
      </c>
      <c r="N1010" s="25">
        <v>31</v>
      </c>
      <c r="O1010" s="25">
        <v>6</v>
      </c>
      <c r="P1010" s="9" t="s">
        <v>2259</v>
      </c>
      <c r="Q1010" s="60" t="s">
        <v>2259</v>
      </c>
      <c r="R1010" s="9" t="str">
        <f t="shared" si="63"/>
        <v>1559</v>
      </c>
      <c r="S1010" s="9" t="s">
        <v>3871</v>
      </c>
      <c r="T1010" s="1"/>
      <c r="U1010" s="1"/>
      <c r="V1010" s="1"/>
      <c r="W1010" s="9"/>
      <c r="X1010" s="9"/>
    </row>
    <row r="1011" spans="1:24" x14ac:dyDescent="0.25">
      <c r="A1011" s="9" t="s">
        <v>3872</v>
      </c>
      <c r="B1011" s="9" t="str">
        <f t="shared" si="62"/>
        <v>20190628</v>
      </c>
      <c r="C1011" s="9" t="s">
        <v>872</v>
      </c>
      <c r="D1011" s="9" t="s">
        <v>2258</v>
      </c>
      <c r="E1011" s="9" t="s">
        <v>29</v>
      </c>
      <c r="F1011" s="9" t="s">
        <v>24</v>
      </c>
      <c r="G1011" s="9" t="s">
        <v>25</v>
      </c>
      <c r="H1011" s="9" t="s">
        <v>26</v>
      </c>
      <c r="I1011" s="9">
        <v>1</v>
      </c>
      <c r="J1011" s="24">
        <v>0</v>
      </c>
      <c r="K1011" s="25" t="str">
        <f>IF(F1011="NA","0000",IF(F1011="A04","0200",IF(F1011="A03","0500",IF(F1011="A02","0700",IF(F1011="A01","1000",ERROR)))))</f>
        <v>0000</v>
      </c>
      <c r="L1011" s="25" t="str">
        <f t="shared" si="64"/>
        <v>000</v>
      </c>
      <c r="M1011" s="26">
        <v>0</v>
      </c>
      <c r="N1011" s="25">
        <v>31</v>
      </c>
      <c r="O1011" s="25">
        <v>6</v>
      </c>
      <c r="P1011" s="9" t="s">
        <v>2259</v>
      </c>
      <c r="Q1011" s="60" t="s">
        <v>2259</v>
      </c>
      <c r="R1011" s="9" t="str">
        <f t="shared" si="63"/>
        <v>1561</v>
      </c>
      <c r="S1011" s="9" t="s">
        <v>3873</v>
      </c>
      <c r="T1011" s="1"/>
      <c r="U1011" s="1"/>
      <c r="V1011" s="1"/>
      <c r="W1011" s="9"/>
      <c r="X1011" s="9"/>
    </row>
    <row r="1012" spans="1:24" x14ac:dyDescent="0.25">
      <c r="A1012" s="9" t="s">
        <v>3874</v>
      </c>
      <c r="B1012" s="9" t="str">
        <f t="shared" si="62"/>
        <v>20190628</v>
      </c>
      <c r="C1012" s="9" t="s">
        <v>872</v>
      </c>
      <c r="D1012" s="9" t="s">
        <v>2258</v>
      </c>
      <c r="E1012" s="9" t="s">
        <v>23</v>
      </c>
      <c r="F1012" s="9" t="s">
        <v>277</v>
      </c>
      <c r="G1012" s="9" t="s">
        <v>33</v>
      </c>
      <c r="H1012" s="9" t="s">
        <v>26</v>
      </c>
      <c r="I1012" s="9">
        <v>490</v>
      </c>
      <c r="J1012" s="24">
        <v>10</v>
      </c>
      <c r="K1012" s="25" t="str">
        <f>IF(F1012="NA","0000",IF(F1012="A04","0200",IF(F1012="A03","0500",IF(F1012="A02","0700",IF(F1012="A01","1000",ERROR)))))</f>
        <v>1000</v>
      </c>
      <c r="L1012" s="25" t="str">
        <f t="shared" si="64"/>
        <v>010</v>
      </c>
      <c r="M1012" s="26">
        <v>0</v>
      </c>
      <c r="N1012" s="25">
        <v>31</v>
      </c>
      <c r="O1012" s="25">
        <v>6</v>
      </c>
      <c r="P1012" s="9" t="s">
        <v>2259</v>
      </c>
      <c r="Q1012" s="60" t="s">
        <v>2259</v>
      </c>
      <c r="R1012" s="9" t="str">
        <f t="shared" si="63"/>
        <v>1563</v>
      </c>
      <c r="S1012" s="9" t="s">
        <v>3875</v>
      </c>
      <c r="T1012" s="1"/>
      <c r="U1012" s="1"/>
      <c r="V1012" s="1"/>
      <c r="W1012" s="9"/>
      <c r="X1012" s="9"/>
    </row>
    <row r="1013" spans="1:24" x14ac:dyDescent="0.25">
      <c r="A1013" s="9" t="s">
        <v>3876</v>
      </c>
      <c r="B1013" s="9" t="str">
        <f t="shared" si="62"/>
        <v>20190628</v>
      </c>
      <c r="C1013" s="9" t="s">
        <v>872</v>
      </c>
      <c r="D1013" s="9" t="s">
        <v>2258</v>
      </c>
      <c r="E1013" s="9" t="s">
        <v>23</v>
      </c>
      <c r="F1013" s="9" t="s">
        <v>277</v>
      </c>
      <c r="G1013" s="9" t="s">
        <v>33</v>
      </c>
      <c r="H1013" s="9" t="s">
        <v>26</v>
      </c>
      <c r="I1013" s="9">
        <v>353</v>
      </c>
      <c r="J1013" s="24">
        <v>10</v>
      </c>
      <c r="K1013" s="25" t="str">
        <f>IF(F1013="NA","0000",IF(F1013="A04","0200",IF(F1013="A03","0500",IF(F1013="A02","0700",IF(F1013="A01","1000",ERROR)))))</f>
        <v>1000</v>
      </c>
      <c r="L1013" s="25" t="str">
        <f t="shared" si="64"/>
        <v>010</v>
      </c>
      <c r="M1013" s="26">
        <v>0</v>
      </c>
      <c r="N1013" s="25">
        <v>31</v>
      </c>
      <c r="O1013" s="25">
        <v>6</v>
      </c>
      <c r="P1013" s="9" t="s">
        <v>2259</v>
      </c>
      <c r="Q1013" s="60" t="s">
        <v>2259</v>
      </c>
      <c r="R1013" s="9" t="str">
        <f t="shared" si="63"/>
        <v>1565</v>
      </c>
      <c r="S1013" s="9" t="s">
        <v>3877</v>
      </c>
      <c r="T1013" s="1"/>
      <c r="U1013" s="1"/>
      <c r="V1013" s="1"/>
      <c r="W1013" s="9"/>
      <c r="X1013" s="9"/>
    </row>
    <row r="1014" spans="1:24" x14ac:dyDescent="0.25">
      <c r="A1014" s="9" t="s">
        <v>3878</v>
      </c>
      <c r="B1014" s="9" t="str">
        <f t="shared" si="62"/>
        <v>20190628</v>
      </c>
      <c r="C1014" s="9" t="s">
        <v>872</v>
      </c>
      <c r="D1014" s="9" t="s">
        <v>2258</v>
      </c>
      <c r="E1014" s="9" t="s">
        <v>29</v>
      </c>
      <c r="F1014" s="9" t="s">
        <v>277</v>
      </c>
      <c r="G1014" s="9" t="s">
        <v>33</v>
      </c>
      <c r="H1014" s="9" t="s">
        <v>26</v>
      </c>
      <c r="I1014" s="9">
        <v>81</v>
      </c>
      <c r="J1014" s="24">
        <v>10</v>
      </c>
      <c r="K1014" s="25" t="str">
        <f>IF(F1014="NA","0000",IF(F1014="A04","0200",IF(F1014="A03","0500",IF(F1014="A02","0700",IF(F1014="A01","1000",ERROR)))))</f>
        <v>1000</v>
      </c>
      <c r="L1014" s="25" t="str">
        <f t="shared" si="64"/>
        <v>010</v>
      </c>
      <c r="M1014" s="26">
        <v>0</v>
      </c>
      <c r="N1014" s="25">
        <v>31</v>
      </c>
      <c r="O1014" s="25">
        <v>6</v>
      </c>
      <c r="P1014" s="9" t="s">
        <v>2259</v>
      </c>
      <c r="Q1014" s="60" t="s">
        <v>2259</v>
      </c>
      <c r="R1014" s="9" t="str">
        <f t="shared" si="63"/>
        <v>1567</v>
      </c>
      <c r="S1014" s="9" t="s">
        <v>3879</v>
      </c>
      <c r="T1014" s="1">
        <f>I1014-I1011</f>
        <v>80</v>
      </c>
      <c r="U1014" s="1">
        <f>I1012-I1010</f>
        <v>490</v>
      </c>
      <c r="V1014" s="1">
        <f>T1014/U1014</f>
        <v>0.16326530612244897</v>
      </c>
      <c r="W1014" s="9"/>
      <c r="X1014" s="9"/>
    </row>
    <row r="1015" spans="1:24" x14ac:dyDescent="0.25">
      <c r="A1015" s="9" t="s">
        <v>3880</v>
      </c>
      <c r="B1015" s="9" t="str">
        <f t="shared" si="62"/>
        <v>20190628</v>
      </c>
      <c r="C1015" s="9" t="s">
        <v>872</v>
      </c>
      <c r="D1015" s="9" t="s">
        <v>2258</v>
      </c>
      <c r="E1015" s="9" t="s">
        <v>23</v>
      </c>
      <c r="F1015" s="9" t="s">
        <v>24</v>
      </c>
      <c r="G1015" s="9" t="s">
        <v>25</v>
      </c>
      <c r="H1015" s="9" t="s">
        <v>26</v>
      </c>
      <c r="I1015" s="9">
        <v>0</v>
      </c>
      <c r="J1015" s="24">
        <v>0</v>
      </c>
      <c r="K1015" s="25" t="str">
        <f>IF(F1015="NA","0000",IF(F1015="A04","0200",IF(F1015="A03","0500",IF(F1015="A02","0700",IF(F1015="A01","1000",ERROR)))))</f>
        <v>0000</v>
      </c>
      <c r="L1015" s="25" t="str">
        <f t="shared" si="64"/>
        <v>000</v>
      </c>
      <c r="M1015" s="26">
        <v>0</v>
      </c>
      <c r="N1015" s="25">
        <v>32</v>
      </c>
      <c r="O1015" s="25">
        <v>1</v>
      </c>
      <c r="P1015" s="9" t="s">
        <v>2310</v>
      </c>
      <c r="Q1015" s="60" t="s">
        <v>2359</v>
      </c>
      <c r="R1015" s="9" t="str">
        <f t="shared" si="63"/>
        <v>1510</v>
      </c>
      <c r="S1015" s="9" t="s">
        <v>3881</v>
      </c>
      <c r="T1015" s="1"/>
      <c r="U1015" s="1"/>
      <c r="V1015" s="1"/>
      <c r="W1015" s="9"/>
      <c r="X1015" s="9"/>
    </row>
    <row r="1016" spans="1:24" x14ac:dyDescent="0.25">
      <c r="A1016" s="9" t="s">
        <v>3882</v>
      </c>
      <c r="B1016" s="9" t="str">
        <f t="shared" si="62"/>
        <v>20190628</v>
      </c>
      <c r="C1016" s="9" t="s">
        <v>872</v>
      </c>
      <c r="D1016" s="9" t="s">
        <v>2258</v>
      </c>
      <c r="E1016" s="9" t="s">
        <v>29</v>
      </c>
      <c r="F1016" s="9" t="s">
        <v>24</v>
      </c>
      <c r="G1016" s="9" t="s">
        <v>25</v>
      </c>
      <c r="H1016" s="9" t="s">
        <v>26</v>
      </c>
      <c r="I1016" s="9">
        <v>8</v>
      </c>
      <c r="J1016" s="24">
        <v>0</v>
      </c>
      <c r="K1016" s="25" t="str">
        <f>IF(F1016="NA","0000",IF(F1016="A04","0200",IF(F1016="A03","0500",IF(F1016="A02","0700",IF(F1016="A01","1000",ERROR)))))</f>
        <v>0000</v>
      </c>
      <c r="L1016" s="25" t="str">
        <f t="shared" si="64"/>
        <v>000</v>
      </c>
      <c r="M1016" s="26">
        <v>0</v>
      </c>
      <c r="N1016" s="25">
        <v>32</v>
      </c>
      <c r="O1016" s="25">
        <v>1</v>
      </c>
      <c r="P1016" s="9" t="s">
        <v>2310</v>
      </c>
      <c r="Q1016" s="60" t="s">
        <v>2359</v>
      </c>
      <c r="R1016" s="9" t="str">
        <f t="shared" si="63"/>
        <v>1512</v>
      </c>
      <c r="S1016" s="9" t="s">
        <v>3883</v>
      </c>
      <c r="T1016" s="1"/>
      <c r="U1016" s="1"/>
      <c r="V1016" s="1"/>
      <c r="W1016" s="9"/>
      <c r="X1016" s="9"/>
    </row>
    <row r="1017" spans="1:24" x14ac:dyDescent="0.25">
      <c r="A1017" s="9" t="s">
        <v>3884</v>
      </c>
      <c r="B1017" s="9" t="str">
        <f t="shared" si="62"/>
        <v>20190628</v>
      </c>
      <c r="C1017" s="9" t="s">
        <v>872</v>
      </c>
      <c r="D1017" s="9" t="s">
        <v>2258</v>
      </c>
      <c r="E1017" s="9" t="s">
        <v>23</v>
      </c>
      <c r="F1017" s="9" t="s">
        <v>277</v>
      </c>
      <c r="G1017" s="9" t="s">
        <v>33</v>
      </c>
      <c r="H1017" s="9" t="s">
        <v>26</v>
      </c>
      <c r="I1017" s="9">
        <v>401</v>
      </c>
      <c r="J1017" s="24">
        <v>10</v>
      </c>
      <c r="K1017" s="25" t="str">
        <f>IF(F1017="NA","0000",IF(F1017="A04","0200",IF(F1017="A03","0500",IF(F1017="A02","0700",IF(F1017="A01","1000",ERROR)))))</f>
        <v>1000</v>
      </c>
      <c r="L1017" s="25" t="str">
        <f t="shared" si="64"/>
        <v>010</v>
      </c>
      <c r="M1017" s="26">
        <v>0</v>
      </c>
      <c r="N1017" s="25">
        <v>32</v>
      </c>
      <c r="O1017" s="25">
        <v>1</v>
      </c>
      <c r="P1017" s="9" t="s">
        <v>2310</v>
      </c>
      <c r="Q1017" s="60" t="s">
        <v>2359</v>
      </c>
      <c r="R1017" s="9" t="str">
        <f t="shared" si="63"/>
        <v>1514</v>
      </c>
      <c r="S1017" s="9" t="s">
        <v>3885</v>
      </c>
      <c r="T1017" s="1"/>
      <c r="U1017" s="1"/>
      <c r="V1017" s="1"/>
      <c r="W1017" s="9"/>
      <c r="X1017" s="9"/>
    </row>
    <row r="1018" spans="1:24" x14ac:dyDescent="0.25">
      <c r="A1018" s="9" t="s">
        <v>3886</v>
      </c>
      <c r="B1018" s="9" t="str">
        <f t="shared" si="62"/>
        <v>20190628</v>
      </c>
      <c r="C1018" s="9" t="s">
        <v>872</v>
      </c>
      <c r="D1018" s="9" t="s">
        <v>2258</v>
      </c>
      <c r="E1018" s="9" t="s">
        <v>23</v>
      </c>
      <c r="F1018" s="9" t="s">
        <v>277</v>
      </c>
      <c r="G1018" s="9" t="s">
        <v>33</v>
      </c>
      <c r="H1018" s="9" t="s">
        <v>26</v>
      </c>
      <c r="I1018" s="9">
        <v>350</v>
      </c>
      <c r="J1018" s="24">
        <v>10</v>
      </c>
      <c r="K1018" s="25" t="str">
        <f>IF(F1018="NA","0000",IF(F1018="A04","0200",IF(F1018="A03","0500",IF(F1018="A02","0700",IF(F1018="A01","1000",ERROR)))))</f>
        <v>1000</v>
      </c>
      <c r="L1018" s="25" t="str">
        <f t="shared" si="64"/>
        <v>010</v>
      </c>
      <c r="M1018" s="26">
        <v>0</v>
      </c>
      <c r="N1018" s="25">
        <v>32</v>
      </c>
      <c r="O1018" s="25">
        <v>1</v>
      </c>
      <c r="P1018" s="9" t="s">
        <v>2310</v>
      </c>
      <c r="Q1018" s="60" t="s">
        <v>2359</v>
      </c>
      <c r="R1018" s="9" t="str">
        <f t="shared" si="63"/>
        <v>1516</v>
      </c>
      <c r="S1018" s="9" t="s">
        <v>3887</v>
      </c>
      <c r="T1018" s="1"/>
      <c r="U1018" s="1"/>
      <c r="V1018" s="1"/>
      <c r="W1018" s="9"/>
      <c r="X1018" s="9"/>
    </row>
    <row r="1019" spans="1:24" x14ac:dyDescent="0.25">
      <c r="A1019" s="9" t="s">
        <v>3888</v>
      </c>
      <c r="B1019" s="9" t="str">
        <f t="shared" si="62"/>
        <v>20190628</v>
      </c>
      <c r="C1019" s="9" t="s">
        <v>872</v>
      </c>
      <c r="D1019" s="9" t="s">
        <v>2258</v>
      </c>
      <c r="E1019" s="9" t="s">
        <v>29</v>
      </c>
      <c r="F1019" s="9" t="s">
        <v>277</v>
      </c>
      <c r="G1019" s="9" t="s">
        <v>33</v>
      </c>
      <c r="H1019" s="9" t="s">
        <v>26</v>
      </c>
      <c r="I1019" s="9">
        <v>62</v>
      </c>
      <c r="J1019" s="24">
        <v>10</v>
      </c>
      <c r="K1019" s="25" t="str">
        <f>IF(F1019="NA","0000",IF(F1019="A04","0200",IF(F1019="A03","0500",IF(F1019="A02","0700",IF(F1019="A01","1000",ERROR)))))</f>
        <v>1000</v>
      </c>
      <c r="L1019" s="25" t="str">
        <f t="shared" si="64"/>
        <v>010</v>
      </c>
      <c r="M1019" s="26">
        <v>0</v>
      </c>
      <c r="N1019" s="25">
        <v>32</v>
      </c>
      <c r="O1019" s="25">
        <v>1</v>
      </c>
      <c r="P1019" s="9" t="s">
        <v>2359</v>
      </c>
      <c r="Q1019" s="60" t="s">
        <v>2359</v>
      </c>
      <c r="R1019" s="9" t="str">
        <f t="shared" si="63"/>
        <v>1518</v>
      </c>
      <c r="S1019" s="9" t="s">
        <v>3889</v>
      </c>
      <c r="T1019" s="1">
        <f>I1019-I1016</f>
        <v>54</v>
      </c>
      <c r="U1019" s="1">
        <f>I1017-I1015</f>
        <v>401</v>
      </c>
      <c r="V1019" s="1">
        <f>T1019/U1019</f>
        <v>0.13466334164588528</v>
      </c>
      <c r="W1019" s="9"/>
      <c r="X1019" s="9"/>
    </row>
    <row r="1020" spans="1:24" x14ac:dyDescent="0.25">
      <c r="A1020" s="9" t="s">
        <v>3890</v>
      </c>
      <c r="B1020" s="9" t="str">
        <f t="shared" si="62"/>
        <v>20190628</v>
      </c>
      <c r="C1020" s="9" t="s">
        <v>872</v>
      </c>
      <c r="D1020" s="9" t="s">
        <v>2258</v>
      </c>
      <c r="E1020" s="9" t="s">
        <v>23</v>
      </c>
      <c r="F1020" s="9" t="s">
        <v>24</v>
      </c>
      <c r="G1020" s="9" t="s">
        <v>25</v>
      </c>
      <c r="H1020" s="9" t="s">
        <v>26</v>
      </c>
      <c r="I1020" s="9">
        <v>0</v>
      </c>
      <c r="J1020" s="24">
        <v>0</v>
      </c>
      <c r="K1020" s="25" t="str">
        <f>IF(F1020="NA","0000",IF(F1020="A04","0200",IF(F1020="A03","0500",IF(F1020="A02","0700",IF(F1020="A01","1000",ERROR)))))</f>
        <v>0000</v>
      </c>
      <c r="L1020" s="25" t="str">
        <f t="shared" si="64"/>
        <v>000</v>
      </c>
      <c r="M1020" s="26">
        <v>0</v>
      </c>
      <c r="N1020" s="25">
        <v>32</v>
      </c>
      <c r="O1020" s="25">
        <v>2</v>
      </c>
      <c r="P1020" s="9" t="s">
        <v>2310</v>
      </c>
      <c r="Q1020" s="60" t="s">
        <v>2359</v>
      </c>
      <c r="R1020" s="9" t="str">
        <f t="shared" si="63"/>
        <v>1520</v>
      </c>
      <c r="S1020" s="9" t="s">
        <v>3891</v>
      </c>
      <c r="T1020" s="1"/>
      <c r="U1020" s="1"/>
      <c r="V1020" s="1"/>
      <c r="W1020" s="9"/>
      <c r="X1020" s="9"/>
    </row>
    <row r="1021" spans="1:24" x14ac:dyDescent="0.25">
      <c r="A1021" s="9" t="s">
        <v>3892</v>
      </c>
      <c r="B1021" s="9" t="str">
        <f t="shared" si="62"/>
        <v>20190628</v>
      </c>
      <c r="C1021" s="9" t="s">
        <v>872</v>
      </c>
      <c r="D1021" s="9" t="s">
        <v>2258</v>
      </c>
      <c r="E1021" s="9" t="s">
        <v>29</v>
      </c>
      <c r="F1021" s="9" t="s">
        <v>24</v>
      </c>
      <c r="G1021" s="9" t="s">
        <v>25</v>
      </c>
      <c r="H1021" s="9" t="s">
        <v>26</v>
      </c>
      <c r="I1021" s="9">
        <v>4</v>
      </c>
      <c r="J1021" s="24">
        <v>0</v>
      </c>
      <c r="K1021" s="25" t="str">
        <f>IF(F1021="NA","0000",IF(F1021="A04","0200",IF(F1021="A03","0500",IF(F1021="A02","0700",IF(F1021="A01","1000",ERROR)))))</f>
        <v>0000</v>
      </c>
      <c r="L1021" s="25" t="str">
        <f t="shared" si="64"/>
        <v>000</v>
      </c>
      <c r="M1021" s="26">
        <v>0</v>
      </c>
      <c r="N1021" s="25">
        <v>32</v>
      </c>
      <c r="O1021" s="25">
        <v>2</v>
      </c>
      <c r="P1021" s="9" t="s">
        <v>2310</v>
      </c>
      <c r="Q1021" s="60" t="s">
        <v>2359</v>
      </c>
      <c r="R1021" s="9" t="str">
        <f t="shared" si="63"/>
        <v>1522</v>
      </c>
      <c r="S1021" s="9" t="s">
        <v>3893</v>
      </c>
      <c r="T1021" s="1"/>
      <c r="U1021" s="1"/>
      <c r="V1021" s="1"/>
      <c r="W1021" s="9"/>
      <c r="X1021" s="9"/>
    </row>
    <row r="1022" spans="1:24" x14ac:dyDescent="0.25">
      <c r="A1022" s="9" t="s">
        <v>3894</v>
      </c>
      <c r="B1022" s="9" t="str">
        <f t="shared" si="62"/>
        <v>20190628</v>
      </c>
      <c r="C1022" s="9" t="s">
        <v>872</v>
      </c>
      <c r="D1022" s="9" t="s">
        <v>2258</v>
      </c>
      <c r="E1022" s="9" t="s">
        <v>23</v>
      </c>
      <c r="F1022" s="9" t="s">
        <v>277</v>
      </c>
      <c r="G1022" s="9" t="s">
        <v>33</v>
      </c>
      <c r="H1022" s="9" t="s">
        <v>26</v>
      </c>
      <c r="I1022" s="9">
        <v>491</v>
      </c>
      <c r="J1022" s="24">
        <v>10</v>
      </c>
      <c r="K1022" s="25" t="str">
        <f>IF(F1022="NA","0000",IF(F1022="A04","0200",IF(F1022="A03","0500",IF(F1022="A02","0700",IF(F1022="A01","1000",ERROR)))))</f>
        <v>1000</v>
      </c>
      <c r="L1022" s="25" t="str">
        <f t="shared" si="64"/>
        <v>010</v>
      </c>
      <c r="M1022" s="26">
        <v>0</v>
      </c>
      <c r="N1022" s="25">
        <v>32</v>
      </c>
      <c r="O1022" s="25">
        <v>2</v>
      </c>
      <c r="P1022" s="9" t="s">
        <v>2310</v>
      </c>
      <c r="Q1022" s="60" t="s">
        <v>2359</v>
      </c>
      <c r="R1022" s="9" t="str">
        <f t="shared" si="63"/>
        <v>1524</v>
      </c>
      <c r="S1022" s="9" t="s">
        <v>3895</v>
      </c>
      <c r="T1022" s="1"/>
      <c r="U1022" s="1"/>
      <c r="V1022" s="1"/>
      <c r="W1022" s="9"/>
      <c r="X1022" s="9"/>
    </row>
    <row r="1023" spans="1:24" x14ac:dyDescent="0.25">
      <c r="A1023" s="9" t="s">
        <v>3896</v>
      </c>
      <c r="B1023" s="9" t="str">
        <f t="shared" si="62"/>
        <v>20190628</v>
      </c>
      <c r="C1023" s="9" t="s">
        <v>872</v>
      </c>
      <c r="D1023" s="9" t="s">
        <v>2258</v>
      </c>
      <c r="E1023" s="9" t="s">
        <v>23</v>
      </c>
      <c r="F1023" s="9" t="s">
        <v>277</v>
      </c>
      <c r="G1023" s="9" t="s">
        <v>33</v>
      </c>
      <c r="H1023" s="9" t="s">
        <v>26</v>
      </c>
      <c r="I1023" s="9">
        <v>412</v>
      </c>
      <c r="J1023" s="24">
        <v>10</v>
      </c>
      <c r="K1023" s="25" t="str">
        <f>IF(F1023="NA","0000",IF(F1023="A04","0200",IF(F1023="A03","0500",IF(F1023="A02","0700",IF(F1023="A01","1000",ERROR)))))</f>
        <v>1000</v>
      </c>
      <c r="L1023" s="25" t="str">
        <f t="shared" si="64"/>
        <v>010</v>
      </c>
      <c r="M1023" s="26">
        <v>0</v>
      </c>
      <c r="N1023" s="25">
        <v>32</v>
      </c>
      <c r="O1023" s="25">
        <v>2</v>
      </c>
      <c r="P1023" s="9" t="s">
        <v>2310</v>
      </c>
      <c r="Q1023" s="60" t="s">
        <v>2359</v>
      </c>
      <c r="R1023" s="9" t="str">
        <f t="shared" si="63"/>
        <v>1526</v>
      </c>
      <c r="S1023" s="9" t="s">
        <v>3897</v>
      </c>
      <c r="T1023" s="1"/>
      <c r="U1023" s="1"/>
      <c r="V1023" s="1"/>
      <c r="W1023" s="9"/>
      <c r="X1023" s="9"/>
    </row>
    <row r="1024" spans="1:24" x14ac:dyDescent="0.25">
      <c r="A1024" s="9" t="s">
        <v>3898</v>
      </c>
      <c r="B1024" s="9" t="str">
        <f t="shared" si="62"/>
        <v>20190628</v>
      </c>
      <c r="C1024" s="9" t="s">
        <v>872</v>
      </c>
      <c r="D1024" s="9" t="s">
        <v>2258</v>
      </c>
      <c r="E1024" s="9" t="s">
        <v>29</v>
      </c>
      <c r="F1024" s="9" t="s">
        <v>277</v>
      </c>
      <c r="G1024" s="9" t="s">
        <v>33</v>
      </c>
      <c r="H1024" s="9" t="s">
        <v>26</v>
      </c>
      <c r="I1024" s="9">
        <v>114</v>
      </c>
      <c r="J1024" s="24">
        <v>10</v>
      </c>
      <c r="K1024" s="25" t="str">
        <f>IF(F1024="NA","0000",IF(F1024="A04","0200",IF(F1024="A03","0500",IF(F1024="A02","0700",IF(F1024="A01","1000",ERROR)))))</f>
        <v>1000</v>
      </c>
      <c r="L1024" s="25" t="str">
        <f t="shared" si="64"/>
        <v>010</v>
      </c>
      <c r="M1024" s="26">
        <v>0</v>
      </c>
      <c r="N1024" s="25">
        <v>32</v>
      </c>
      <c r="O1024" s="25">
        <v>2</v>
      </c>
      <c r="P1024" s="9" t="s">
        <v>2359</v>
      </c>
      <c r="Q1024" s="60" t="s">
        <v>2359</v>
      </c>
      <c r="R1024" s="9" t="str">
        <f t="shared" si="63"/>
        <v>1528</v>
      </c>
      <c r="S1024" s="9" t="s">
        <v>3899</v>
      </c>
      <c r="T1024" s="1">
        <f>I1024-I1021</f>
        <v>110</v>
      </c>
      <c r="U1024" s="1">
        <f>I1022-I1020</f>
        <v>491</v>
      </c>
      <c r="V1024" s="1">
        <f>T1024/U1024</f>
        <v>0.22403258655804481</v>
      </c>
      <c r="W1024" s="9"/>
      <c r="X1024" s="9"/>
    </row>
    <row r="1025" spans="1:24" x14ac:dyDescent="0.25">
      <c r="A1025" s="9" t="s">
        <v>3900</v>
      </c>
      <c r="B1025" s="9" t="str">
        <f t="shared" si="62"/>
        <v>20190628</v>
      </c>
      <c r="C1025" s="9" t="s">
        <v>872</v>
      </c>
      <c r="D1025" s="9" t="s">
        <v>2258</v>
      </c>
      <c r="E1025" s="9" t="s">
        <v>23</v>
      </c>
      <c r="F1025" s="9" t="s">
        <v>24</v>
      </c>
      <c r="G1025" s="9" t="s">
        <v>25</v>
      </c>
      <c r="H1025" s="9" t="s">
        <v>26</v>
      </c>
      <c r="I1025" s="9">
        <v>0</v>
      </c>
      <c r="J1025" s="24">
        <v>0</v>
      </c>
      <c r="K1025" s="25" t="str">
        <f>IF(F1025="NA","0000",IF(F1025="A04","0200",IF(F1025="A03","0500",IF(F1025="A02","0700",IF(F1025="A01","1000",ERROR)))))</f>
        <v>0000</v>
      </c>
      <c r="L1025" s="25" t="str">
        <f t="shared" si="64"/>
        <v>000</v>
      </c>
      <c r="M1025" s="26">
        <v>0</v>
      </c>
      <c r="N1025" s="25">
        <v>32</v>
      </c>
      <c r="O1025" s="25">
        <v>3</v>
      </c>
      <c r="P1025" s="9" t="s">
        <v>2310</v>
      </c>
      <c r="Q1025" s="60" t="s">
        <v>2359</v>
      </c>
      <c r="R1025" s="9" t="str">
        <f t="shared" si="63"/>
        <v>1530</v>
      </c>
      <c r="S1025" s="9" t="s">
        <v>3901</v>
      </c>
      <c r="T1025" s="1"/>
      <c r="U1025" s="1"/>
      <c r="V1025" s="1"/>
      <c r="W1025" s="9"/>
      <c r="X1025" s="9"/>
    </row>
    <row r="1026" spans="1:24" x14ac:dyDescent="0.25">
      <c r="A1026" s="9" t="s">
        <v>3902</v>
      </c>
      <c r="B1026" s="9" t="str">
        <f t="shared" si="62"/>
        <v>20190628</v>
      </c>
      <c r="C1026" s="9" t="s">
        <v>872</v>
      </c>
      <c r="D1026" s="9" t="s">
        <v>2258</v>
      </c>
      <c r="E1026" s="9" t="s">
        <v>29</v>
      </c>
      <c r="F1026" s="9" t="s">
        <v>24</v>
      </c>
      <c r="G1026" s="9" t="s">
        <v>25</v>
      </c>
      <c r="H1026" s="9" t="s">
        <v>26</v>
      </c>
      <c r="I1026" s="9">
        <v>1</v>
      </c>
      <c r="J1026" s="24">
        <v>0</v>
      </c>
      <c r="K1026" s="25" t="str">
        <f>IF(F1026="NA","0000",IF(F1026="A04","0200",IF(F1026="A03","0500",IF(F1026="A02","0700",IF(F1026="A01","1000",ERROR)))))</f>
        <v>0000</v>
      </c>
      <c r="L1026" s="25" t="str">
        <f t="shared" si="64"/>
        <v>000</v>
      </c>
      <c r="M1026" s="26">
        <v>0</v>
      </c>
      <c r="N1026" s="25">
        <v>32</v>
      </c>
      <c r="O1026" s="25">
        <v>3</v>
      </c>
      <c r="P1026" s="9" t="s">
        <v>2310</v>
      </c>
      <c r="Q1026" s="60" t="s">
        <v>2359</v>
      </c>
      <c r="R1026" s="9" t="str">
        <f t="shared" si="63"/>
        <v>1532</v>
      </c>
      <c r="S1026" s="9" t="s">
        <v>3903</v>
      </c>
      <c r="T1026" s="1"/>
      <c r="U1026" s="1"/>
      <c r="V1026" s="1"/>
      <c r="W1026" s="9"/>
      <c r="X1026" s="9"/>
    </row>
    <row r="1027" spans="1:24" x14ac:dyDescent="0.25">
      <c r="A1027" s="9" t="s">
        <v>3904</v>
      </c>
      <c r="B1027" s="9" t="str">
        <f t="shared" ref="B1027:B1090" si="65">LEFT(A1027,8)</f>
        <v>20190628</v>
      </c>
      <c r="C1027" s="9" t="s">
        <v>872</v>
      </c>
      <c r="D1027" s="9" t="s">
        <v>2258</v>
      </c>
      <c r="E1027" s="9" t="s">
        <v>23</v>
      </c>
      <c r="F1027" s="9" t="s">
        <v>277</v>
      </c>
      <c r="G1027" s="9" t="s">
        <v>33</v>
      </c>
      <c r="H1027" s="9" t="s">
        <v>26</v>
      </c>
      <c r="I1027" s="9">
        <v>91</v>
      </c>
      <c r="J1027" s="24">
        <v>10</v>
      </c>
      <c r="K1027" s="25" t="str">
        <f>IF(F1027="NA","0000",IF(F1027="A04","0200",IF(F1027="A03","0500",IF(F1027="A02","0700",IF(F1027="A01","1000",ERROR)))))</f>
        <v>1000</v>
      </c>
      <c r="L1027" s="25" t="str">
        <f t="shared" si="64"/>
        <v>010</v>
      </c>
      <c r="M1027" s="26">
        <v>0</v>
      </c>
      <c r="N1027" s="25">
        <v>32</v>
      </c>
      <c r="O1027" s="25">
        <v>3</v>
      </c>
      <c r="P1027" s="9" t="s">
        <v>2310</v>
      </c>
      <c r="Q1027" s="60" t="s">
        <v>2359</v>
      </c>
      <c r="R1027" s="9" t="str">
        <f t="shared" si="63"/>
        <v>1534</v>
      </c>
      <c r="S1027" s="9" t="s">
        <v>3905</v>
      </c>
      <c r="T1027" s="1"/>
      <c r="U1027" s="1"/>
      <c r="V1027" s="1"/>
      <c r="W1027" s="9"/>
      <c r="X1027" s="9"/>
    </row>
    <row r="1028" spans="1:24" x14ac:dyDescent="0.25">
      <c r="A1028" s="9" t="s">
        <v>3906</v>
      </c>
      <c r="B1028" s="9" t="str">
        <f t="shared" si="65"/>
        <v>20190628</v>
      </c>
      <c r="C1028" s="9" t="s">
        <v>872</v>
      </c>
      <c r="D1028" s="9" t="s">
        <v>2258</v>
      </c>
      <c r="E1028" s="9" t="s">
        <v>23</v>
      </c>
      <c r="F1028" s="9" t="s">
        <v>277</v>
      </c>
      <c r="G1028" s="9" t="s">
        <v>33</v>
      </c>
      <c r="H1028" s="9" t="s">
        <v>26</v>
      </c>
      <c r="I1028" s="9">
        <v>180</v>
      </c>
      <c r="J1028" s="24">
        <v>10</v>
      </c>
      <c r="K1028" s="25" t="str">
        <f>IF(F1028="NA","0000",IF(F1028="A04","0200",IF(F1028="A03","0500",IF(F1028="A02","0700",IF(F1028="A01","1000",ERROR)))))</f>
        <v>1000</v>
      </c>
      <c r="L1028" s="25" t="str">
        <f t="shared" si="64"/>
        <v>010</v>
      </c>
      <c r="M1028" s="26">
        <v>0</v>
      </c>
      <c r="N1028" s="25">
        <v>32</v>
      </c>
      <c r="O1028" s="25">
        <v>3</v>
      </c>
      <c r="P1028" s="9" t="s">
        <v>2310</v>
      </c>
      <c r="Q1028" s="60" t="s">
        <v>2359</v>
      </c>
      <c r="R1028" s="9" t="str">
        <f t="shared" si="63"/>
        <v>1536</v>
      </c>
      <c r="S1028" s="9" t="s">
        <v>3907</v>
      </c>
      <c r="T1028" s="1"/>
      <c r="U1028" s="1"/>
      <c r="V1028" s="1"/>
      <c r="W1028" s="9"/>
      <c r="X1028" s="9"/>
    </row>
    <row r="1029" spans="1:24" x14ac:dyDescent="0.25">
      <c r="A1029" s="9" t="s">
        <v>3908</v>
      </c>
      <c r="B1029" s="9" t="str">
        <f t="shared" si="65"/>
        <v>20190628</v>
      </c>
      <c r="C1029" s="9" t="s">
        <v>872</v>
      </c>
      <c r="D1029" s="9" t="s">
        <v>2258</v>
      </c>
      <c r="E1029" s="9" t="s">
        <v>29</v>
      </c>
      <c r="F1029" s="9" t="s">
        <v>277</v>
      </c>
      <c r="G1029" s="9" t="s">
        <v>33</v>
      </c>
      <c r="H1029" s="9" t="s">
        <v>26</v>
      </c>
      <c r="I1029" s="9">
        <v>50</v>
      </c>
      <c r="J1029" s="24">
        <v>10</v>
      </c>
      <c r="K1029" s="25" t="str">
        <f>IF(F1029="NA","0000",IF(F1029="A04","0200",IF(F1029="A03","0500",IF(F1029="A02","0700",IF(F1029="A01","1000",ERROR)))))</f>
        <v>1000</v>
      </c>
      <c r="L1029" s="25" t="str">
        <f t="shared" si="64"/>
        <v>010</v>
      </c>
      <c r="M1029" s="26">
        <v>0</v>
      </c>
      <c r="N1029" s="25">
        <v>32</v>
      </c>
      <c r="O1029" s="25">
        <v>3</v>
      </c>
      <c r="P1029" s="9" t="s">
        <v>2359</v>
      </c>
      <c r="Q1029" s="60" t="s">
        <v>2359</v>
      </c>
      <c r="R1029" s="9" t="str">
        <f t="shared" si="63"/>
        <v>1538</v>
      </c>
      <c r="S1029" s="9" t="s">
        <v>3909</v>
      </c>
      <c r="T1029" s="1">
        <f>I1029-I1026</f>
        <v>49</v>
      </c>
      <c r="U1029" s="1">
        <f>I1027-I1025</f>
        <v>91</v>
      </c>
      <c r="V1029" s="1">
        <f>T1029/U1029</f>
        <v>0.53846153846153844</v>
      </c>
      <c r="W1029" s="9"/>
      <c r="X1029" s="9"/>
    </row>
    <row r="1030" spans="1:24" x14ac:dyDescent="0.25">
      <c r="A1030" s="9" t="s">
        <v>3910</v>
      </c>
      <c r="B1030" s="9" t="str">
        <f t="shared" si="65"/>
        <v>20190628</v>
      </c>
      <c r="C1030" s="9" t="s">
        <v>872</v>
      </c>
      <c r="D1030" s="9" t="s">
        <v>2258</v>
      </c>
      <c r="E1030" s="9" t="s">
        <v>23</v>
      </c>
      <c r="F1030" s="9" t="s">
        <v>24</v>
      </c>
      <c r="G1030" s="9" t="s">
        <v>25</v>
      </c>
      <c r="H1030" s="9" t="s">
        <v>26</v>
      </c>
      <c r="I1030" s="9">
        <v>1</v>
      </c>
      <c r="J1030" s="24">
        <v>0</v>
      </c>
      <c r="K1030" s="25" t="str">
        <f>IF(F1030="NA","0000",IF(F1030="A04","0200",IF(F1030="A03","0500",IF(F1030="A02","0700",IF(F1030="A01","1000",ERROR)))))</f>
        <v>0000</v>
      </c>
      <c r="L1030" s="25" t="str">
        <f t="shared" si="64"/>
        <v>000</v>
      </c>
      <c r="M1030" s="26">
        <v>0</v>
      </c>
      <c r="N1030" s="25">
        <v>32</v>
      </c>
      <c r="O1030" s="25">
        <v>4</v>
      </c>
      <c r="P1030" s="9" t="s">
        <v>2310</v>
      </c>
      <c r="Q1030" s="60" t="s">
        <v>2359</v>
      </c>
      <c r="R1030" s="9" t="str">
        <f t="shared" si="63"/>
        <v>1540</v>
      </c>
      <c r="S1030" s="9" t="s">
        <v>3911</v>
      </c>
      <c r="T1030" s="1"/>
      <c r="U1030" s="1"/>
      <c r="V1030" s="1"/>
      <c r="W1030" s="9"/>
      <c r="X1030" s="9"/>
    </row>
    <row r="1031" spans="1:24" x14ac:dyDescent="0.25">
      <c r="A1031" s="9" t="s">
        <v>3912</v>
      </c>
      <c r="B1031" s="9" t="str">
        <f t="shared" si="65"/>
        <v>20190628</v>
      </c>
      <c r="C1031" s="9" t="s">
        <v>872</v>
      </c>
      <c r="D1031" s="9" t="s">
        <v>2258</v>
      </c>
      <c r="E1031" s="9" t="s">
        <v>29</v>
      </c>
      <c r="F1031" s="9" t="s">
        <v>24</v>
      </c>
      <c r="G1031" s="9" t="s">
        <v>25</v>
      </c>
      <c r="H1031" s="9" t="s">
        <v>26</v>
      </c>
      <c r="I1031" s="9">
        <v>1</v>
      </c>
      <c r="J1031" s="24">
        <v>0</v>
      </c>
      <c r="K1031" s="25" t="str">
        <f>IF(F1031="NA","0000",IF(F1031="A04","0200",IF(F1031="A03","0500",IF(F1031="A02","0700",IF(F1031="A01","1000",ERROR)))))</f>
        <v>0000</v>
      </c>
      <c r="L1031" s="25" t="str">
        <f t="shared" si="64"/>
        <v>000</v>
      </c>
      <c r="M1031" s="26">
        <v>0</v>
      </c>
      <c r="N1031" s="25">
        <v>32</v>
      </c>
      <c r="O1031" s="25">
        <v>4</v>
      </c>
      <c r="P1031" s="9" t="s">
        <v>2310</v>
      </c>
      <c r="Q1031" s="60" t="s">
        <v>2359</v>
      </c>
      <c r="R1031" s="9" t="str">
        <f t="shared" si="63"/>
        <v>1542</v>
      </c>
      <c r="S1031" s="9" t="s">
        <v>3913</v>
      </c>
      <c r="T1031" s="1"/>
      <c r="U1031" s="1"/>
      <c r="V1031" s="1"/>
      <c r="W1031" s="9"/>
      <c r="X1031" s="9"/>
    </row>
    <row r="1032" spans="1:24" x14ac:dyDescent="0.25">
      <c r="A1032" s="9" t="s">
        <v>3914</v>
      </c>
      <c r="B1032" s="9" t="str">
        <f t="shared" si="65"/>
        <v>20190628</v>
      </c>
      <c r="C1032" s="9" t="s">
        <v>872</v>
      </c>
      <c r="D1032" s="9" t="s">
        <v>2258</v>
      </c>
      <c r="E1032" s="9" t="s">
        <v>23</v>
      </c>
      <c r="F1032" s="9" t="s">
        <v>277</v>
      </c>
      <c r="G1032" s="9" t="s">
        <v>33</v>
      </c>
      <c r="H1032" s="9" t="s">
        <v>26</v>
      </c>
      <c r="I1032" s="9">
        <v>385</v>
      </c>
      <c r="J1032" s="24">
        <v>10</v>
      </c>
      <c r="K1032" s="25" t="str">
        <f>IF(F1032="NA","0000",IF(F1032="A04","0200",IF(F1032="A03","0500",IF(F1032="A02","0700",IF(F1032="A01","1000",ERROR)))))</f>
        <v>1000</v>
      </c>
      <c r="L1032" s="25" t="str">
        <f t="shared" si="64"/>
        <v>010</v>
      </c>
      <c r="M1032" s="26">
        <v>0</v>
      </c>
      <c r="N1032" s="25">
        <v>32</v>
      </c>
      <c r="O1032" s="25">
        <v>4</v>
      </c>
      <c r="P1032" s="9" t="s">
        <v>2310</v>
      </c>
      <c r="Q1032" s="60" t="s">
        <v>2359</v>
      </c>
      <c r="R1032" s="9" t="str">
        <f t="shared" si="63"/>
        <v>1544</v>
      </c>
      <c r="S1032" s="9" t="s">
        <v>3915</v>
      </c>
      <c r="T1032" s="1"/>
      <c r="U1032" s="1"/>
      <c r="V1032" s="1"/>
      <c r="W1032" s="9"/>
      <c r="X1032" s="9"/>
    </row>
    <row r="1033" spans="1:24" x14ac:dyDescent="0.25">
      <c r="A1033" s="9" t="s">
        <v>3916</v>
      </c>
      <c r="B1033" s="9" t="str">
        <f t="shared" si="65"/>
        <v>20190628</v>
      </c>
      <c r="C1033" s="9" t="s">
        <v>872</v>
      </c>
      <c r="D1033" s="9" t="s">
        <v>2258</v>
      </c>
      <c r="E1033" s="9" t="s">
        <v>23</v>
      </c>
      <c r="F1033" s="9" t="s">
        <v>277</v>
      </c>
      <c r="G1033" s="9" t="s">
        <v>33</v>
      </c>
      <c r="H1033" s="9" t="s">
        <v>26</v>
      </c>
      <c r="I1033" s="9">
        <v>225</v>
      </c>
      <c r="J1033" s="24">
        <v>10</v>
      </c>
      <c r="K1033" s="25" t="str">
        <f>IF(F1033="NA","0000",IF(F1033="A04","0200",IF(F1033="A03","0500",IF(F1033="A02","0700",IF(F1033="A01","1000",ERROR)))))</f>
        <v>1000</v>
      </c>
      <c r="L1033" s="25" t="str">
        <f t="shared" si="64"/>
        <v>010</v>
      </c>
      <c r="M1033" s="26">
        <v>0</v>
      </c>
      <c r="N1033" s="25">
        <v>32</v>
      </c>
      <c r="O1033" s="25">
        <v>4</v>
      </c>
      <c r="P1033" s="9" t="s">
        <v>2310</v>
      </c>
      <c r="Q1033" s="60" t="s">
        <v>2359</v>
      </c>
      <c r="R1033" s="9" t="str">
        <f t="shared" si="63"/>
        <v>1546</v>
      </c>
      <c r="S1033" s="9" t="s">
        <v>3917</v>
      </c>
      <c r="T1033" s="1"/>
      <c r="U1033" s="1"/>
      <c r="V1033" s="1"/>
      <c r="W1033" s="9"/>
      <c r="X1033" s="9"/>
    </row>
    <row r="1034" spans="1:24" x14ac:dyDescent="0.25">
      <c r="A1034" s="9" t="s">
        <v>3918</v>
      </c>
      <c r="B1034" s="9" t="str">
        <f t="shared" si="65"/>
        <v>20190628</v>
      </c>
      <c r="C1034" s="9" t="s">
        <v>872</v>
      </c>
      <c r="D1034" s="9" t="s">
        <v>2258</v>
      </c>
      <c r="E1034" s="9" t="s">
        <v>29</v>
      </c>
      <c r="F1034" s="9" t="s">
        <v>277</v>
      </c>
      <c r="G1034" s="9" t="s">
        <v>33</v>
      </c>
      <c r="H1034" s="9" t="s">
        <v>26</v>
      </c>
      <c r="I1034" s="9">
        <v>118</v>
      </c>
      <c r="J1034" s="24">
        <v>10</v>
      </c>
      <c r="K1034" s="25" t="str">
        <f>IF(F1034="NA","0000",IF(F1034="A04","0200",IF(F1034="A03","0500",IF(F1034="A02","0700",IF(F1034="A01","1000",ERROR)))))</f>
        <v>1000</v>
      </c>
      <c r="L1034" s="25" t="str">
        <f t="shared" si="64"/>
        <v>010</v>
      </c>
      <c r="M1034" s="26">
        <v>0</v>
      </c>
      <c r="N1034" s="25">
        <v>32</v>
      </c>
      <c r="O1034" s="25">
        <v>4</v>
      </c>
      <c r="P1034" s="9" t="s">
        <v>2359</v>
      </c>
      <c r="Q1034" s="60" t="s">
        <v>2359</v>
      </c>
      <c r="R1034" s="9" t="str">
        <f t="shared" si="63"/>
        <v>1548</v>
      </c>
      <c r="S1034" s="9" t="s">
        <v>3919</v>
      </c>
      <c r="T1034" s="1">
        <f>I1034-I1031</f>
        <v>117</v>
      </c>
      <c r="U1034" s="1">
        <f>I1032-I1030</f>
        <v>384</v>
      </c>
      <c r="V1034" s="1">
        <f>T1034/U1034</f>
        <v>0.3046875</v>
      </c>
      <c r="W1034" s="9"/>
      <c r="X1034" s="9"/>
    </row>
    <row r="1035" spans="1:24" x14ac:dyDescent="0.25">
      <c r="A1035" s="9" t="s">
        <v>3920</v>
      </c>
      <c r="B1035" s="9" t="str">
        <f t="shared" si="65"/>
        <v>20190628</v>
      </c>
      <c r="C1035" s="9" t="s">
        <v>872</v>
      </c>
      <c r="D1035" s="9" t="s">
        <v>2258</v>
      </c>
      <c r="E1035" s="9" t="s">
        <v>23</v>
      </c>
      <c r="F1035" s="9" t="s">
        <v>24</v>
      </c>
      <c r="G1035" s="9" t="s">
        <v>25</v>
      </c>
      <c r="H1035" s="9" t="s">
        <v>26</v>
      </c>
      <c r="I1035" s="9">
        <v>1</v>
      </c>
      <c r="J1035" s="24">
        <v>0</v>
      </c>
      <c r="K1035" s="25" t="str">
        <f>IF(F1035="NA","0000",IF(F1035="A04","0200",IF(F1035="A03","0500",IF(F1035="A02","0700",IF(F1035="A01","1000",ERROR)))))</f>
        <v>0000</v>
      </c>
      <c r="L1035" s="25" t="str">
        <f t="shared" si="64"/>
        <v>000</v>
      </c>
      <c r="M1035" s="26">
        <v>0</v>
      </c>
      <c r="N1035" s="25">
        <v>32</v>
      </c>
      <c r="O1035" s="25">
        <v>5</v>
      </c>
      <c r="P1035" s="9" t="s">
        <v>2310</v>
      </c>
      <c r="Q1035" s="60" t="s">
        <v>2359</v>
      </c>
      <c r="R1035" s="9" t="str">
        <f t="shared" si="63"/>
        <v>1550</v>
      </c>
      <c r="S1035" s="9" t="s">
        <v>3921</v>
      </c>
      <c r="T1035" s="1"/>
      <c r="U1035" s="1"/>
      <c r="V1035" s="1"/>
      <c r="W1035" s="9"/>
      <c r="X1035" s="9"/>
    </row>
    <row r="1036" spans="1:24" x14ac:dyDescent="0.25">
      <c r="A1036" s="9" t="s">
        <v>3922</v>
      </c>
      <c r="B1036" s="9" t="str">
        <f t="shared" si="65"/>
        <v>20190628</v>
      </c>
      <c r="C1036" s="9" t="s">
        <v>872</v>
      </c>
      <c r="D1036" s="9" t="s">
        <v>2258</v>
      </c>
      <c r="E1036" s="9" t="s">
        <v>29</v>
      </c>
      <c r="F1036" s="9" t="s">
        <v>24</v>
      </c>
      <c r="G1036" s="9" t="s">
        <v>25</v>
      </c>
      <c r="H1036" s="9" t="s">
        <v>26</v>
      </c>
      <c r="I1036" s="9">
        <v>2</v>
      </c>
      <c r="J1036" s="24">
        <v>0</v>
      </c>
      <c r="K1036" s="25" t="str">
        <f>IF(F1036="NA","0000",IF(F1036="A04","0200",IF(F1036="A03","0500",IF(F1036="A02","0700",IF(F1036="A01","1000",ERROR)))))</f>
        <v>0000</v>
      </c>
      <c r="L1036" s="25" t="str">
        <f t="shared" si="64"/>
        <v>000</v>
      </c>
      <c r="M1036" s="26">
        <v>0</v>
      </c>
      <c r="N1036" s="25">
        <v>32</v>
      </c>
      <c r="O1036" s="25">
        <v>5</v>
      </c>
      <c r="P1036" s="9" t="s">
        <v>2310</v>
      </c>
      <c r="Q1036" s="60" t="s">
        <v>2359</v>
      </c>
      <c r="R1036" s="9" t="str">
        <f t="shared" si="63"/>
        <v>1552</v>
      </c>
      <c r="S1036" s="9" t="s">
        <v>3923</v>
      </c>
      <c r="T1036" s="1"/>
      <c r="U1036" s="1"/>
      <c r="V1036" s="1"/>
      <c r="W1036" s="9"/>
      <c r="X1036" s="9"/>
    </row>
    <row r="1037" spans="1:24" x14ac:dyDescent="0.25">
      <c r="A1037" s="9" t="s">
        <v>3924</v>
      </c>
      <c r="B1037" s="9" t="str">
        <f t="shared" si="65"/>
        <v>20190628</v>
      </c>
      <c r="C1037" s="9" t="s">
        <v>872</v>
      </c>
      <c r="D1037" s="9" t="s">
        <v>2258</v>
      </c>
      <c r="E1037" s="9" t="s">
        <v>23</v>
      </c>
      <c r="F1037" s="9" t="s">
        <v>277</v>
      </c>
      <c r="G1037" s="9" t="s">
        <v>33</v>
      </c>
      <c r="H1037" s="9" t="s">
        <v>26</v>
      </c>
      <c r="I1037" s="9">
        <v>272</v>
      </c>
      <c r="J1037" s="24">
        <v>10</v>
      </c>
      <c r="K1037" s="25" t="str">
        <f>IF(F1037="NA","0000",IF(F1037="A04","0200",IF(F1037="A03","0500",IF(F1037="A02","0700",IF(F1037="A01","1000",ERROR)))))</f>
        <v>1000</v>
      </c>
      <c r="L1037" s="25" t="str">
        <f t="shared" si="64"/>
        <v>010</v>
      </c>
      <c r="M1037" s="26">
        <v>0</v>
      </c>
      <c r="N1037" s="25">
        <v>32</v>
      </c>
      <c r="O1037" s="25">
        <v>5</v>
      </c>
      <c r="P1037" s="9" t="s">
        <v>2310</v>
      </c>
      <c r="Q1037" s="60" t="s">
        <v>2359</v>
      </c>
      <c r="R1037" s="9" t="str">
        <f t="shared" si="63"/>
        <v>1554</v>
      </c>
      <c r="S1037" s="9" t="s">
        <v>3925</v>
      </c>
      <c r="T1037" s="1"/>
      <c r="U1037" s="1"/>
      <c r="V1037" s="1"/>
      <c r="W1037" s="9"/>
      <c r="X1037" s="9"/>
    </row>
    <row r="1038" spans="1:24" x14ac:dyDescent="0.25">
      <c r="A1038" s="9" t="s">
        <v>3926</v>
      </c>
      <c r="B1038" s="9" t="str">
        <f t="shared" si="65"/>
        <v>20190628</v>
      </c>
      <c r="C1038" s="9" t="s">
        <v>872</v>
      </c>
      <c r="D1038" s="9" t="s">
        <v>2258</v>
      </c>
      <c r="E1038" s="9" t="s">
        <v>23</v>
      </c>
      <c r="F1038" s="9" t="s">
        <v>277</v>
      </c>
      <c r="G1038" s="9" t="s">
        <v>33</v>
      </c>
      <c r="H1038" s="9" t="s">
        <v>26</v>
      </c>
      <c r="I1038" s="9">
        <v>250</v>
      </c>
      <c r="J1038" s="24">
        <v>10</v>
      </c>
      <c r="K1038" s="25" t="str">
        <f>IF(F1038="NA","0000",IF(F1038="A04","0200",IF(F1038="A03","0500",IF(F1038="A02","0700",IF(F1038="A01","1000",ERROR)))))</f>
        <v>1000</v>
      </c>
      <c r="L1038" s="25" t="str">
        <f t="shared" si="64"/>
        <v>010</v>
      </c>
      <c r="M1038" s="26">
        <v>0</v>
      </c>
      <c r="N1038" s="25">
        <v>32</v>
      </c>
      <c r="O1038" s="25">
        <v>5</v>
      </c>
      <c r="P1038" s="9" t="s">
        <v>2310</v>
      </c>
      <c r="Q1038" s="60" t="s">
        <v>2359</v>
      </c>
      <c r="R1038" s="9" t="str">
        <f t="shared" si="63"/>
        <v>1556</v>
      </c>
      <c r="S1038" s="9" t="s">
        <v>3927</v>
      </c>
      <c r="T1038" s="1"/>
      <c r="U1038" s="1"/>
      <c r="V1038" s="1"/>
      <c r="W1038" s="9"/>
      <c r="X1038" s="9"/>
    </row>
    <row r="1039" spans="1:24" x14ac:dyDescent="0.25">
      <c r="A1039" s="9" t="s">
        <v>3928</v>
      </c>
      <c r="B1039" s="9" t="str">
        <f t="shared" si="65"/>
        <v>20190628</v>
      </c>
      <c r="C1039" s="9" t="s">
        <v>872</v>
      </c>
      <c r="D1039" s="9" t="s">
        <v>2258</v>
      </c>
      <c r="E1039" s="9" t="s">
        <v>29</v>
      </c>
      <c r="F1039" s="9" t="s">
        <v>277</v>
      </c>
      <c r="G1039" s="9" t="s">
        <v>33</v>
      </c>
      <c r="H1039" s="9" t="s">
        <v>26</v>
      </c>
      <c r="I1039" s="9">
        <v>92</v>
      </c>
      <c r="J1039" s="24">
        <v>10</v>
      </c>
      <c r="K1039" s="25" t="str">
        <f>IF(F1039="NA","0000",IF(F1039="A04","0200",IF(F1039="A03","0500",IF(F1039="A02","0700",IF(F1039="A01","1000",ERROR)))))</f>
        <v>1000</v>
      </c>
      <c r="L1039" s="25" t="str">
        <f t="shared" si="64"/>
        <v>010</v>
      </c>
      <c r="M1039" s="26">
        <v>0</v>
      </c>
      <c r="N1039" s="25">
        <v>32</v>
      </c>
      <c r="O1039" s="25">
        <v>5</v>
      </c>
      <c r="P1039" s="9" t="s">
        <v>2359</v>
      </c>
      <c r="Q1039" s="60" t="s">
        <v>2359</v>
      </c>
      <c r="R1039" s="9" t="str">
        <f t="shared" si="63"/>
        <v>1558</v>
      </c>
      <c r="S1039" s="9" t="s">
        <v>3929</v>
      </c>
      <c r="T1039" s="1">
        <f>I1039-I1036</f>
        <v>90</v>
      </c>
      <c r="U1039" s="1">
        <f>I1037-I1035</f>
        <v>271</v>
      </c>
      <c r="V1039" s="1">
        <f>T1039/U1039</f>
        <v>0.33210332103321033</v>
      </c>
      <c r="W1039" s="9"/>
      <c r="X1039" s="9"/>
    </row>
    <row r="1040" spans="1:24" x14ac:dyDescent="0.25">
      <c r="A1040" s="9" t="s">
        <v>3930</v>
      </c>
      <c r="B1040" s="9" t="str">
        <f t="shared" si="65"/>
        <v>20190628</v>
      </c>
      <c r="C1040" s="9" t="s">
        <v>872</v>
      </c>
      <c r="D1040" s="9" t="s">
        <v>2258</v>
      </c>
      <c r="E1040" s="9" t="s">
        <v>23</v>
      </c>
      <c r="F1040" s="9" t="s">
        <v>24</v>
      </c>
      <c r="G1040" s="9" t="s">
        <v>25</v>
      </c>
      <c r="H1040" s="9" t="s">
        <v>26</v>
      </c>
      <c r="I1040" s="9">
        <v>1</v>
      </c>
      <c r="J1040" s="24">
        <v>0</v>
      </c>
      <c r="K1040" s="25" t="str">
        <f>IF(F1040="NA","0000",IF(F1040="A04","0200",IF(F1040="A03","0500",IF(F1040="A02","0700",IF(F1040="A01","1000",ERROR)))))</f>
        <v>0000</v>
      </c>
      <c r="L1040" s="25" t="str">
        <f t="shared" si="64"/>
        <v>000</v>
      </c>
      <c r="M1040" s="26">
        <v>0</v>
      </c>
      <c r="N1040" s="25">
        <v>32</v>
      </c>
      <c r="O1040" s="25">
        <v>6</v>
      </c>
      <c r="P1040" s="9" t="s">
        <v>2310</v>
      </c>
      <c r="Q1040" s="60" t="s">
        <v>2359</v>
      </c>
      <c r="R1040" s="9" t="str">
        <f t="shared" si="63"/>
        <v>1560</v>
      </c>
      <c r="S1040" s="9" t="s">
        <v>3931</v>
      </c>
      <c r="T1040" s="1"/>
      <c r="U1040" s="1"/>
      <c r="V1040" s="1"/>
      <c r="W1040" s="9"/>
      <c r="X1040" s="9"/>
    </row>
    <row r="1041" spans="1:24" x14ac:dyDescent="0.25">
      <c r="A1041" s="9" t="s">
        <v>3932</v>
      </c>
      <c r="B1041" s="9" t="str">
        <f t="shared" si="65"/>
        <v>20190628</v>
      </c>
      <c r="C1041" s="9" t="s">
        <v>872</v>
      </c>
      <c r="D1041" s="9" t="s">
        <v>2258</v>
      </c>
      <c r="E1041" s="9" t="s">
        <v>29</v>
      </c>
      <c r="F1041" s="9" t="s">
        <v>24</v>
      </c>
      <c r="G1041" s="9" t="s">
        <v>25</v>
      </c>
      <c r="H1041" s="9" t="s">
        <v>26</v>
      </c>
      <c r="I1041" s="9">
        <v>3</v>
      </c>
      <c r="J1041" s="24">
        <v>0</v>
      </c>
      <c r="K1041" s="25" t="str">
        <f>IF(F1041="NA","0000",IF(F1041="A04","0200",IF(F1041="A03","0500",IF(F1041="A02","0700",IF(F1041="A01","1000",ERROR)))))</f>
        <v>0000</v>
      </c>
      <c r="L1041" s="25" t="str">
        <f t="shared" si="64"/>
        <v>000</v>
      </c>
      <c r="M1041" s="26">
        <v>0</v>
      </c>
      <c r="N1041" s="25">
        <v>32</v>
      </c>
      <c r="O1041" s="25">
        <v>6</v>
      </c>
      <c r="P1041" s="9" t="s">
        <v>2310</v>
      </c>
      <c r="Q1041" s="60" t="s">
        <v>2359</v>
      </c>
      <c r="R1041" s="9" t="str">
        <f t="shared" si="63"/>
        <v>1562</v>
      </c>
      <c r="S1041" s="9" t="s">
        <v>3933</v>
      </c>
      <c r="T1041" s="1"/>
      <c r="U1041" s="1"/>
      <c r="V1041" s="1"/>
      <c r="W1041" s="9"/>
      <c r="X1041" s="9"/>
    </row>
    <row r="1042" spans="1:24" x14ac:dyDescent="0.25">
      <c r="A1042" s="9" t="s">
        <v>3934</v>
      </c>
      <c r="B1042" s="9" t="str">
        <f t="shared" si="65"/>
        <v>20190628</v>
      </c>
      <c r="C1042" s="9" t="s">
        <v>872</v>
      </c>
      <c r="D1042" s="9" t="s">
        <v>2258</v>
      </c>
      <c r="E1042" s="9" t="s">
        <v>23</v>
      </c>
      <c r="F1042" s="9" t="s">
        <v>277</v>
      </c>
      <c r="G1042" s="9" t="s">
        <v>33</v>
      </c>
      <c r="H1042" s="9" t="s">
        <v>26</v>
      </c>
      <c r="I1042" s="9">
        <v>546</v>
      </c>
      <c r="J1042" s="24">
        <v>10</v>
      </c>
      <c r="K1042" s="25" t="str">
        <f>IF(F1042="NA","0000",IF(F1042="A04","0200",IF(F1042="A03","0500",IF(F1042="A02","0700",IF(F1042="A01","1000",ERROR)))))</f>
        <v>1000</v>
      </c>
      <c r="L1042" s="25" t="str">
        <f t="shared" si="64"/>
        <v>010</v>
      </c>
      <c r="M1042" s="26">
        <v>0</v>
      </c>
      <c r="N1042" s="25">
        <v>32</v>
      </c>
      <c r="O1042" s="25">
        <v>6</v>
      </c>
      <c r="P1042" s="9" t="s">
        <v>2310</v>
      </c>
      <c r="Q1042" s="60" t="s">
        <v>2359</v>
      </c>
      <c r="R1042" s="9" t="str">
        <f t="shared" si="63"/>
        <v>1564</v>
      </c>
      <c r="S1042" s="9" t="s">
        <v>3935</v>
      </c>
      <c r="T1042" s="1"/>
      <c r="U1042" s="1"/>
      <c r="V1042" s="1"/>
      <c r="W1042" s="9"/>
      <c r="X1042" s="9"/>
    </row>
    <row r="1043" spans="1:24" x14ac:dyDescent="0.25">
      <c r="A1043" s="9" t="s">
        <v>3936</v>
      </c>
      <c r="B1043" s="9" t="str">
        <f t="shared" si="65"/>
        <v>20190628</v>
      </c>
      <c r="C1043" s="9" t="s">
        <v>872</v>
      </c>
      <c r="D1043" s="9" t="s">
        <v>2258</v>
      </c>
      <c r="E1043" s="9" t="s">
        <v>23</v>
      </c>
      <c r="F1043" s="9" t="s">
        <v>277</v>
      </c>
      <c r="G1043" s="9" t="s">
        <v>33</v>
      </c>
      <c r="H1043" s="9" t="s">
        <v>26</v>
      </c>
      <c r="I1043" s="9">
        <v>389</v>
      </c>
      <c r="J1043" s="24">
        <v>10</v>
      </c>
      <c r="K1043" s="25" t="str">
        <f>IF(F1043="NA","0000",IF(F1043="A04","0200",IF(F1043="A03","0500",IF(F1043="A02","0700",IF(F1043="A01","1000",ERROR)))))</f>
        <v>1000</v>
      </c>
      <c r="L1043" s="25" t="str">
        <f t="shared" si="64"/>
        <v>010</v>
      </c>
      <c r="M1043" s="26">
        <v>0</v>
      </c>
      <c r="N1043" s="25">
        <v>32</v>
      </c>
      <c r="O1043" s="25">
        <v>6</v>
      </c>
      <c r="P1043" s="9" t="s">
        <v>2310</v>
      </c>
      <c r="Q1043" s="60" t="s">
        <v>2359</v>
      </c>
      <c r="R1043" s="9" t="str">
        <f t="shared" si="63"/>
        <v>1566</v>
      </c>
      <c r="S1043" s="9" t="s">
        <v>3937</v>
      </c>
      <c r="T1043" s="1"/>
      <c r="U1043" s="1"/>
      <c r="V1043" s="1"/>
      <c r="W1043" s="9"/>
      <c r="X1043" s="9"/>
    </row>
    <row r="1044" spans="1:24" x14ac:dyDescent="0.25">
      <c r="A1044" s="9" t="s">
        <v>3938</v>
      </c>
      <c r="B1044" s="9" t="str">
        <f t="shared" si="65"/>
        <v>20190628</v>
      </c>
      <c r="C1044" s="9" t="s">
        <v>872</v>
      </c>
      <c r="D1044" s="9" t="s">
        <v>2258</v>
      </c>
      <c r="E1044" s="9" t="s">
        <v>29</v>
      </c>
      <c r="F1044" s="9" t="s">
        <v>277</v>
      </c>
      <c r="G1044" s="9" t="s">
        <v>33</v>
      </c>
      <c r="H1044" s="9" t="s">
        <v>26</v>
      </c>
      <c r="I1044" s="9">
        <v>183</v>
      </c>
      <c r="J1044" s="24">
        <v>10</v>
      </c>
      <c r="K1044" s="25" t="str">
        <f>IF(F1044="NA","0000",IF(F1044="A04","0200",IF(F1044="A03","0500",IF(F1044="A02","0700",IF(F1044="A01","1000",ERROR)))))</f>
        <v>1000</v>
      </c>
      <c r="L1044" s="25" t="str">
        <f t="shared" si="64"/>
        <v>010</v>
      </c>
      <c r="M1044" s="26">
        <v>0</v>
      </c>
      <c r="N1044" s="25">
        <v>32</v>
      </c>
      <c r="O1044" s="25">
        <v>6</v>
      </c>
      <c r="P1044" s="9" t="s">
        <v>2359</v>
      </c>
      <c r="Q1044" s="60" t="s">
        <v>2359</v>
      </c>
      <c r="R1044" s="9" t="str">
        <f t="shared" si="63"/>
        <v>1568</v>
      </c>
      <c r="S1044" s="9" t="s">
        <v>3939</v>
      </c>
      <c r="T1044" s="1">
        <f>I1044-I1041</f>
        <v>180</v>
      </c>
      <c r="U1044" s="1">
        <f>I1042-I1040</f>
        <v>545</v>
      </c>
      <c r="V1044" s="1">
        <f>T1044/U1044</f>
        <v>0.33027522935779818</v>
      </c>
      <c r="W1044" s="9"/>
      <c r="X1044" s="9"/>
    </row>
    <row r="1045" spans="1:24" x14ac:dyDescent="0.25">
      <c r="A1045" s="9" t="s">
        <v>3940</v>
      </c>
      <c r="B1045" s="9" t="str">
        <f t="shared" si="65"/>
        <v>20190703</v>
      </c>
      <c r="C1045" s="9" t="s">
        <v>872</v>
      </c>
      <c r="D1045" s="9" t="s">
        <v>2258</v>
      </c>
      <c r="E1045" s="9" t="s">
        <v>23</v>
      </c>
      <c r="F1045" s="9" t="s">
        <v>24</v>
      </c>
      <c r="G1045" s="9" t="s">
        <v>25</v>
      </c>
      <c r="H1045" s="9" t="s">
        <v>26</v>
      </c>
      <c r="I1045" s="9">
        <v>5</v>
      </c>
      <c r="J1045" s="24">
        <v>0</v>
      </c>
      <c r="K1045" s="25" t="str">
        <f>IF(F1045="NA","0000",IF(F1045="A04","0200",IF(F1045="A03","0500",IF(F1045="A02","0700",IF(F1045="A01","1000",ERROR)))))</f>
        <v>0000</v>
      </c>
      <c r="L1045" s="25" t="str">
        <f t="shared" si="64"/>
        <v>000</v>
      </c>
      <c r="M1045" s="26">
        <v>0</v>
      </c>
      <c r="N1045" s="25">
        <v>33</v>
      </c>
      <c r="O1045" s="25">
        <v>1</v>
      </c>
      <c r="P1045" s="9" t="s">
        <v>2259</v>
      </c>
      <c r="Q1045" s="60" t="s">
        <v>2259</v>
      </c>
      <c r="R1045" s="9" t="str">
        <f t="shared" si="63"/>
        <v>1599</v>
      </c>
      <c r="S1045" s="9" t="s">
        <v>3941</v>
      </c>
      <c r="T1045" s="1"/>
      <c r="U1045" s="1"/>
      <c r="V1045" s="1"/>
      <c r="W1045" s="9"/>
      <c r="X1045" s="9"/>
    </row>
    <row r="1046" spans="1:24" x14ac:dyDescent="0.25">
      <c r="A1046" s="9" t="s">
        <v>3942</v>
      </c>
      <c r="B1046" s="9" t="str">
        <f t="shared" si="65"/>
        <v>20190703</v>
      </c>
      <c r="C1046" s="9" t="s">
        <v>872</v>
      </c>
      <c r="D1046" s="9" t="s">
        <v>2258</v>
      </c>
      <c r="E1046" s="9" t="s">
        <v>3943</v>
      </c>
      <c r="F1046" s="9" t="s">
        <v>24</v>
      </c>
      <c r="G1046" s="9" t="s">
        <v>25</v>
      </c>
      <c r="H1046" s="9" t="s">
        <v>26</v>
      </c>
      <c r="I1046" s="9">
        <v>5</v>
      </c>
      <c r="J1046" s="24">
        <v>0</v>
      </c>
      <c r="K1046" s="25" t="str">
        <f>IF(F1046="NA","0000",IF(F1046="A04","0200",IF(F1046="A03","0500",IF(F1046="A02","0700",IF(F1046="A01","1000",ERROR)))))</f>
        <v>0000</v>
      </c>
      <c r="L1046" s="25" t="str">
        <f t="shared" si="64"/>
        <v>000</v>
      </c>
      <c r="M1046" s="26">
        <v>0</v>
      </c>
      <c r="N1046" s="25">
        <v>33</v>
      </c>
      <c r="O1046" s="25">
        <v>1</v>
      </c>
      <c r="P1046" s="9" t="s">
        <v>2259</v>
      </c>
      <c r="Q1046" s="60" t="s">
        <v>2259</v>
      </c>
      <c r="R1046" s="9" t="str">
        <f t="shared" si="63"/>
        <v>1601</v>
      </c>
      <c r="S1046" s="9" t="s">
        <v>3944</v>
      </c>
      <c r="T1046" s="1"/>
      <c r="U1046" s="1"/>
      <c r="V1046" s="1"/>
      <c r="W1046" s="9"/>
      <c r="X1046" s="9"/>
    </row>
    <row r="1047" spans="1:24" x14ac:dyDescent="0.25">
      <c r="A1047" s="9" t="s">
        <v>3945</v>
      </c>
      <c r="B1047" s="9" t="str">
        <f t="shared" si="65"/>
        <v>20190703</v>
      </c>
      <c r="C1047" s="9" t="s">
        <v>872</v>
      </c>
      <c r="D1047" s="9" t="s">
        <v>2258</v>
      </c>
      <c r="E1047" s="9" t="s">
        <v>23</v>
      </c>
      <c r="F1047" s="9" t="s">
        <v>277</v>
      </c>
      <c r="G1047" s="9" t="s">
        <v>33</v>
      </c>
      <c r="H1047" s="9" t="s">
        <v>26</v>
      </c>
      <c r="I1047" s="9">
        <v>106</v>
      </c>
      <c r="J1047" s="24">
        <v>30</v>
      </c>
      <c r="K1047" s="25" t="str">
        <f>IF(F1047="NA","0000",IF(F1047="A04","0200",IF(F1047="A03","0500",IF(F1047="A02","0700",IF(F1047="A01","1000",ERROR)))))</f>
        <v>1000</v>
      </c>
      <c r="L1047" s="25" t="str">
        <f t="shared" si="64"/>
        <v>030</v>
      </c>
      <c r="M1047" s="26">
        <v>0</v>
      </c>
      <c r="N1047" s="25">
        <v>33</v>
      </c>
      <c r="O1047" s="25">
        <v>1</v>
      </c>
      <c r="P1047" s="9" t="s">
        <v>2259</v>
      </c>
      <c r="Q1047" s="60" t="s">
        <v>2259</v>
      </c>
      <c r="R1047" s="9" t="str">
        <f t="shared" si="63"/>
        <v>1603</v>
      </c>
      <c r="S1047" s="9" t="s">
        <v>3946</v>
      </c>
      <c r="T1047" s="1"/>
      <c r="U1047" s="1"/>
      <c r="V1047" s="1"/>
      <c r="W1047" s="9"/>
      <c r="X1047" s="9"/>
    </row>
    <row r="1048" spans="1:24" x14ac:dyDescent="0.25">
      <c r="A1048" s="9" t="s">
        <v>3947</v>
      </c>
      <c r="B1048" s="9" t="str">
        <f t="shared" si="65"/>
        <v>20190703</v>
      </c>
      <c r="C1048" s="9" t="s">
        <v>872</v>
      </c>
      <c r="D1048" s="9" t="s">
        <v>2258</v>
      </c>
      <c r="E1048" s="9" t="s">
        <v>23</v>
      </c>
      <c r="F1048" s="9" t="s">
        <v>277</v>
      </c>
      <c r="G1048" s="9" t="s">
        <v>33</v>
      </c>
      <c r="H1048" s="9" t="s">
        <v>26</v>
      </c>
      <c r="I1048" s="9">
        <v>69</v>
      </c>
      <c r="J1048" s="24">
        <v>30</v>
      </c>
      <c r="K1048" s="25" t="str">
        <f>IF(F1048="NA","0000",IF(F1048="A04","0200",IF(F1048="A03","0500",IF(F1048="A02","0700",IF(F1048="A01","1000",ERROR)))))</f>
        <v>1000</v>
      </c>
      <c r="L1048" s="25" t="str">
        <f t="shared" si="64"/>
        <v>030</v>
      </c>
      <c r="M1048" s="26">
        <v>0</v>
      </c>
      <c r="N1048" s="25">
        <v>33</v>
      </c>
      <c r="O1048" s="25">
        <v>1</v>
      </c>
      <c r="P1048" s="9" t="s">
        <v>2259</v>
      </c>
      <c r="Q1048" s="60" t="s">
        <v>2259</v>
      </c>
      <c r="R1048" s="9" t="str">
        <f t="shared" si="63"/>
        <v>1605</v>
      </c>
      <c r="S1048" s="9" t="s">
        <v>3948</v>
      </c>
      <c r="T1048" s="1"/>
      <c r="U1048" s="1"/>
      <c r="V1048" s="1"/>
      <c r="W1048" s="9"/>
      <c r="X1048" s="9"/>
    </row>
    <row r="1049" spans="1:24" x14ac:dyDescent="0.25">
      <c r="A1049" s="9" t="s">
        <v>3949</v>
      </c>
      <c r="B1049" s="9" t="str">
        <f t="shared" si="65"/>
        <v>20190703</v>
      </c>
      <c r="C1049" s="9" t="s">
        <v>872</v>
      </c>
      <c r="D1049" s="9" t="s">
        <v>2258</v>
      </c>
      <c r="E1049" s="9" t="s">
        <v>3943</v>
      </c>
      <c r="F1049" s="9" t="s">
        <v>277</v>
      </c>
      <c r="G1049" s="9" t="s">
        <v>33</v>
      </c>
      <c r="H1049" s="9" t="s">
        <v>26</v>
      </c>
      <c r="I1049" s="9">
        <v>24</v>
      </c>
      <c r="J1049" s="24">
        <v>30</v>
      </c>
      <c r="K1049" s="25" t="str">
        <f>IF(F1049="NA","0000",IF(F1049="A04","0200",IF(F1049="A03","0500",IF(F1049="A02","0700",IF(F1049="A01","1000",ERROR)))))</f>
        <v>1000</v>
      </c>
      <c r="L1049" s="25" t="str">
        <f t="shared" si="64"/>
        <v>030</v>
      </c>
      <c r="M1049" s="26">
        <v>0</v>
      </c>
      <c r="N1049" s="25">
        <v>33</v>
      </c>
      <c r="O1049" s="25">
        <v>1</v>
      </c>
      <c r="P1049" s="9" t="s">
        <v>2259</v>
      </c>
      <c r="Q1049" s="60" t="s">
        <v>2259</v>
      </c>
      <c r="R1049" s="9" t="str">
        <f t="shared" ref="R1049:R1112" si="66">RIGHT(A1049,4)</f>
        <v>1607</v>
      </c>
      <c r="S1049" s="9" t="s">
        <v>3950</v>
      </c>
      <c r="T1049" s="1">
        <f>I1049-I1046</f>
        <v>19</v>
      </c>
      <c r="U1049" s="1">
        <f>I1047-I1045</f>
        <v>101</v>
      </c>
      <c r="V1049" s="1">
        <f>T1049/U1049</f>
        <v>0.18811881188118812</v>
      </c>
      <c r="W1049" s="9"/>
      <c r="X1049" s="9"/>
    </row>
    <row r="1050" spans="1:24" x14ac:dyDescent="0.25">
      <c r="A1050" s="9" t="s">
        <v>3951</v>
      </c>
      <c r="B1050" s="9" t="str">
        <f t="shared" si="65"/>
        <v>20190703</v>
      </c>
      <c r="C1050" s="9" t="s">
        <v>872</v>
      </c>
      <c r="D1050" s="9" t="s">
        <v>2258</v>
      </c>
      <c r="E1050" s="9" t="s">
        <v>23</v>
      </c>
      <c r="F1050" s="9" t="s">
        <v>24</v>
      </c>
      <c r="G1050" s="9" t="s">
        <v>25</v>
      </c>
      <c r="H1050" s="9" t="s">
        <v>26</v>
      </c>
      <c r="I1050" s="9">
        <v>6</v>
      </c>
      <c r="J1050" s="24">
        <v>0</v>
      </c>
      <c r="K1050" s="25" t="str">
        <f>IF(F1050="NA","0000",IF(F1050="A04","0200",IF(F1050="A03","0500",IF(F1050="A02","0700",IF(F1050="A01","1000",ERROR)))))</f>
        <v>0000</v>
      </c>
      <c r="L1050" s="25" t="str">
        <f t="shared" si="64"/>
        <v>000</v>
      </c>
      <c r="M1050" s="26">
        <v>0</v>
      </c>
      <c r="N1050" s="25">
        <v>33</v>
      </c>
      <c r="O1050" s="25">
        <v>2</v>
      </c>
      <c r="P1050" s="9" t="s">
        <v>2259</v>
      </c>
      <c r="Q1050" s="60" t="s">
        <v>2259</v>
      </c>
      <c r="R1050" s="9" t="str">
        <f t="shared" si="66"/>
        <v>1609</v>
      </c>
      <c r="S1050" s="9" t="s">
        <v>3952</v>
      </c>
      <c r="T1050" s="1"/>
      <c r="U1050" s="1"/>
      <c r="V1050" s="1"/>
      <c r="W1050" s="9"/>
      <c r="X1050" s="9"/>
    </row>
    <row r="1051" spans="1:24" x14ac:dyDescent="0.25">
      <c r="A1051" s="9" t="s">
        <v>3953</v>
      </c>
      <c r="B1051" s="9" t="str">
        <f t="shared" si="65"/>
        <v>20190703</v>
      </c>
      <c r="C1051" s="9" t="s">
        <v>872</v>
      </c>
      <c r="D1051" s="9" t="s">
        <v>2258</v>
      </c>
      <c r="E1051" s="9" t="s">
        <v>3943</v>
      </c>
      <c r="F1051" s="9" t="s">
        <v>24</v>
      </c>
      <c r="G1051" s="9" t="s">
        <v>25</v>
      </c>
      <c r="H1051" s="9" t="s">
        <v>26</v>
      </c>
      <c r="I1051" s="9">
        <v>5</v>
      </c>
      <c r="J1051" s="24">
        <v>0</v>
      </c>
      <c r="K1051" s="25" t="str">
        <f>IF(F1051="NA","0000",IF(F1051="A04","0200",IF(F1051="A03","0500",IF(F1051="A02","0700",IF(F1051="A01","1000",ERROR)))))</f>
        <v>0000</v>
      </c>
      <c r="L1051" s="25" t="str">
        <f t="shared" ref="L1051:L1114" si="67">IF(J1051="NA","000",TEXT(J1051,"000"))</f>
        <v>000</v>
      </c>
      <c r="M1051" s="26">
        <v>0</v>
      </c>
      <c r="N1051" s="25">
        <v>33</v>
      </c>
      <c r="O1051" s="25">
        <v>2</v>
      </c>
      <c r="P1051" s="9" t="s">
        <v>2259</v>
      </c>
      <c r="Q1051" s="60" t="s">
        <v>2259</v>
      </c>
      <c r="R1051" s="9" t="str">
        <f t="shared" si="66"/>
        <v>1611</v>
      </c>
      <c r="S1051" s="9" t="s">
        <v>3954</v>
      </c>
      <c r="T1051" s="1"/>
      <c r="U1051" s="1"/>
      <c r="V1051" s="1"/>
      <c r="W1051" s="9"/>
      <c r="X1051" s="9"/>
    </row>
    <row r="1052" spans="1:24" x14ac:dyDescent="0.25">
      <c r="A1052" s="9" t="s">
        <v>3955</v>
      </c>
      <c r="B1052" s="9" t="str">
        <f t="shared" si="65"/>
        <v>20190703</v>
      </c>
      <c r="C1052" s="9" t="s">
        <v>872</v>
      </c>
      <c r="D1052" s="9" t="s">
        <v>2258</v>
      </c>
      <c r="E1052" s="9" t="s">
        <v>23</v>
      </c>
      <c r="F1052" s="9" t="s">
        <v>277</v>
      </c>
      <c r="G1052" s="9" t="s">
        <v>33</v>
      </c>
      <c r="H1052" s="9" t="s">
        <v>26</v>
      </c>
      <c r="I1052" s="9">
        <v>76</v>
      </c>
      <c r="J1052" s="24">
        <v>30</v>
      </c>
      <c r="K1052" s="25" t="str">
        <f>IF(F1052="NA","0000",IF(F1052="A04","0200",IF(F1052="A03","0500",IF(F1052="A02","0700",IF(F1052="A01","1000",ERROR)))))</f>
        <v>1000</v>
      </c>
      <c r="L1052" s="25" t="str">
        <f t="shared" si="67"/>
        <v>030</v>
      </c>
      <c r="M1052" s="26">
        <v>0</v>
      </c>
      <c r="N1052" s="25">
        <v>33</v>
      </c>
      <c r="O1052" s="25">
        <v>2</v>
      </c>
      <c r="P1052" s="9" t="s">
        <v>2259</v>
      </c>
      <c r="Q1052" s="60" t="s">
        <v>2259</v>
      </c>
      <c r="R1052" s="9" t="str">
        <f t="shared" si="66"/>
        <v>1613</v>
      </c>
      <c r="S1052" s="9" t="s">
        <v>3956</v>
      </c>
      <c r="T1052" s="1"/>
      <c r="U1052" s="1"/>
      <c r="V1052" s="1"/>
      <c r="W1052" s="9"/>
      <c r="X1052" s="9"/>
    </row>
    <row r="1053" spans="1:24" x14ac:dyDescent="0.25">
      <c r="A1053" s="9" t="s">
        <v>3957</v>
      </c>
      <c r="B1053" s="9" t="str">
        <f t="shared" si="65"/>
        <v>20190703</v>
      </c>
      <c r="C1053" s="9" t="s">
        <v>872</v>
      </c>
      <c r="D1053" s="9" t="s">
        <v>2258</v>
      </c>
      <c r="E1053" s="9" t="s">
        <v>23</v>
      </c>
      <c r="F1053" s="9" t="s">
        <v>277</v>
      </c>
      <c r="G1053" s="9" t="s">
        <v>33</v>
      </c>
      <c r="H1053" s="9" t="s">
        <v>26</v>
      </c>
      <c r="I1053" s="9">
        <v>65</v>
      </c>
      <c r="J1053" s="24">
        <v>30</v>
      </c>
      <c r="K1053" s="25" t="str">
        <f>IF(F1053="NA","0000",IF(F1053="A04","0200",IF(F1053="A03","0500",IF(F1053="A02","0700",IF(F1053="A01","1000",ERROR)))))</f>
        <v>1000</v>
      </c>
      <c r="L1053" s="25" t="str">
        <f t="shared" si="67"/>
        <v>030</v>
      </c>
      <c r="M1053" s="26">
        <v>0</v>
      </c>
      <c r="N1053" s="25">
        <v>33</v>
      </c>
      <c r="O1053" s="25">
        <v>2</v>
      </c>
      <c r="P1053" s="9" t="s">
        <v>2259</v>
      </c>
      <c r="Q1053" s="60" t="s">
        <v>2259</v>
      </c>
      <c r="R1053" s="9" t="str">
        <f t="shared" si="66"/>
        <v>1615</v>
      </c>
      <c r="S1053" s="9" t="s">
        <v>3958</v>
      </c>
      <c r="T1053" s="1"/>
      <c r="U1053" s="1"/>
      <c r="V1053" s="1"/>
      <c r="W1053" s="9"/>
      <c r="X1053" s="9"/>
    </row>
    <row r="1054" spans="1:24" x14ac:dyDescent="0.25">
      <c r="A1054" s="9" t="s">
        <v>3959</v>
      </c>
      <c r="B1054" s="9" t="str">
        <f t="shared" si="65"/>
        <v>20190703</v>
      </c>
      <c r="C1054" s="9" t="s">
        <v>872</v>
      </c>
      <c r="D1054" s="9" t="s">
        <v>2258</v>
      </c>
      <c r="E1054" s="9" t="s">
        <v>3943</v>
      </c>
      <c r="F1054" s="9" t="s">
        <v>277</v>
      </c>
      <c r="G1054" s="9" t="s">
        <v>33</v>
      </c>
      <c r="H1054" s="9" t="s">
        <v>26</v>
      </c>
      <c r="I1054" s="9">
        <v>30</v>
      </c>
      <c r="J1054" s="24">
        <v>30</v>
      </c>
      <c r="K1054" s="25" t="str">
        <f>IF(F1054="NA","0000",IF(F1054="A04","0200",IF(F1054="A03","0500",IF(F1054="A02","0700",IF(F1054="A01","1000",ERROR)))))</f>
        <v>1000</v>
      </c>
      <c r="L1054" s="25" t="str">
        <f t="shared" si="67"/>
        <v>030</v>
      </c>
      <c r="M1054" s="26">
        <v>0</v>
      </c>
      <c r="N1054" s="25">
        <v>33</v>
      </c>
      <c r="O1054" s="25">
        <v>2</v>
      </c>
      <c r="P1054" s="9" t="s">
        <v>2259</v>
      </c>
      <c r="Q1054" s="60" t="s">
        <v>2259</v>
      </c>
      <c r="R1054" s="9" t="str">
        <f t="shared" si="66"/>
        <v>1617</v>
      </c>
      <c r="S1054" s="9" t="s">
        <v>3960</v>
      </c>
      <c r="T1054" s="1">
        <f>I1054-I1051</f>
        <v>25</v>
      </c>
      <c r="U1054" s="1">
        <f>I1052-I1050</f>
        <v>70</v>
      </c>
      <c r="V1054" s="1">
        <f>T1054/U1054</f>
        <v>0.35714285714285715</v>
      </c>
      <c r="W1054" s="9"/>
      <c r="X1054" s="9"/>
    </row>
    <row r="1055" spans="1:24" x14ac:dyDescent="0.25">
      <c r="A1055" s="9" t="s">
        <v>3961</v>
      </c>
      <c r="B1055" s="9" t="str">
        <f t="shared" si="65"/>
        <v>20190704</v>
      </c>
      <c r="C1055" s="9" t="s">
        <v>872</v>
      </c>
      <c r="D1055" s="9" t="s">
        <v>2258</v>
      </c>
      <c r="E1055" s="9" t="s">
        <v>23</v>
      </c>
      <c r="F1055" s="9" t="s">
        <v>24</v>
      </c>
      <c r="G1055" s="9" t="s">
        <v>25</v>
      </c>
      <c r="H1055" s="9" t="s">
        <v>26</v>
      </c>
      <c r="I1055" s="9">
        <v>2</v>
      </c>
      <c r="J1055" s="24">
        <v>0</v>
      </c>
      <c r="K1055" s="25" t="str">
        <f>IF(F1055="NA","0000",IF(F1055="A04","0200",IF(F1055="A03","0500",IF(F1055="A02","0700",IF(F1055="A01","1000",ERROR)))))</f>
        <v>0000</v>
      </c>
      <c r="L1055" s="25" t="str">
        <f t="shared" si="67"/>
        <v>000</v>
      </c>
      <c r="M1055" s="26">
        <v>0</v>
      </c>
      <c r="N1055" s="25">
        <v>33</v>
      </c>
      <c r="O1055" s="25">
        <v>3</v>
      </c>
      <c r="P1055" s="9" t="s">
        <v>2259</v>
      </c>
      <c r="Q1055" s="60" t="s">
        <v>2259</v>
      </c>
      <c r="R1055" s="9" t="str">
        <f t="shared" si="66"/>
        <v>1619</v>
      </c>
      <c r="S1055" s="9" t="s">
        <v>3962</v>
      </c>
      <c r="T1055" s="1"/>
      <c r="U1055" s="1"/>
      <c r="V1055" s="1"/>
      <c r="W1055" s="9"/>
      <c r="X1055" s="9"/>
    </row>
    <row r="1056" spans="1:24" x14ac:dyDescent="0.25">
      <c r="A1056" s="9" t="s">
        <v>3963</v>
      </c>
      <c r="B1056" s="9" t="str">
        <f t="shared" si="65"/>
        <v>20190704</v>
      </c>
      <c r="C1056" s="9" t="s">
        <v>872</v>
      </c>
      <c r="D1056" s="9" t="s">
        <v>2258</v>
      </c>
      <c r="E1056" s="9" t="s">
        <v>3943</v>
      </c>
      <c r="F1056" s="9" t="s">
        <v>24</v>
      </c>
      <c r="G1056" s="9" t="s">
        <v>25</v>
      </c>
      <c r="H1056" s="9" t="s">
        <v>26</v>
      </c>
      <c r="I1056" s="9">
        <v>1</v>
      </c>
      <c r="J1056" s="24">
        <v>0</v>
      </c>
      <c r="K1056" s="25" t="str">
        <f>IF(F1056="NA","0000",IF(F1056="A04","0200",IF(F1056="A03","0500",IF(F1056="A02","0700",IF(F1056="A01","1000",ERROR)))))</f>
        <v>0000</v>
      </c>
      <c r="L1056" s="25" t="str">
        <f t="shared" si="67"/>
        <v>000</v>
      </c>
      <c r="M1056" s="26">
        <v>0</v>
      </c>
      <c r="N1056" s="25">
        <v>33</v>
      </c>
      <c r="O1056" s="25">
        <v>3</v>
      </c>
      <c r="P1056" s="9" t="s">
        <v>2259</v>
      </c>
      <c r="Q1056" s="60" t="s">
        <v>2259</v>
      </c>
      <c r="R1056" s="9" t="str">
        <f t="shared" si="66"/>
        <v>1621</v>
      </c>
      <c r="S1056" s="9" t="s">
        <v>3964</v>
      </c>
      <c r="T1056" s="1"/>
      <c r="U1056" s="1"/>
      <c r="V1056" s="1"/>
      <c r="W1056" s="9"/>
      <c r="X1056" s="9"/>
    </row>
    <row r="1057" spans="1:24" x14ac:dyDescent="0.25">
      <c r="A1057" s="9" t="s">
        <v>3965</v>
      </c>
      <c r="B1057" s="9" t="str">
        <f t="shared" si="65"/>
        <v>20190704</v>
      </c>
      <c r="C1057" s="9" t="s">
        <v>872</v>
      </c>
      <c r="D1057" s="9" t="s">
        <v>2258</v>
      </c>
      <c r="E1057" s="9" t="s">
        <v>23</v>
      </c>
      <c r="F1057" s="9" t="s">
        <v>277</v>
      </c>
      <c r="G1057" s="9" t="s">
        <v>33</v>
      </c>
      <c r="H1057" s="9" t="s">
        <v>26</v>
      </c>
      <c r="I1057" s="9">
        <v>263</v>
      </c>
      <c r="J1057" s="24">
        <v>30</v>
      </c>
      <c r="K1057" s="25" t="str">
        <f>IF(F1057="NA","0000",IF(F1057="A04","0200",IF(F1057="A03","0500",IF(F1057="A02","0700",IF(F1057="A01","1000",ERROR)))))</f>
        <v>1000</v>
      </c>
      <c r="L1057" s="25" t="str">
        <f t="shared" si="67"/>
        <v>030</v>
      </c>
      <c r="M1057" s="26">
        <v>0</v>
      </c>
      <c r="N1057" s="25">
        <v>33</v>
      </c>
      <c r="O1057" s="25">
        <v>3</v>
      </c>
      <c r="P1057" s="9" t="s">
        <v>2259</v>
      </c>
      <c r="Q1057" s="60" t="s">
        <v>2259</v>
      </c>
      <c r="R1057" s="9" t="str">
        <f t="shared" si="66"/>
        <v>1623</v>
      </c>
      <c r="S1057" s="9" t="s">
        <v>3966</v>
      </c>
      <c r="T1057" s="1"/>
      <c r="U1057" s="1"/>
      <c r="V1057" s="1"/>
      <c r="W1057" s="9"/>
      <c r="X1057" s="9"/>
    </row>
    <row r="1058" spans="1:24" x14ac:dyDescent="0.25">
      <c r="A1058" s="9" t="s">
        <v>3967</v>
      </c>
      <c r="B1058" s="9" t="str">
        <f t="shared" si="65"/>
        <v>20190704</v>
      </c>
      <c r="C1058" s="9" t="s">
        <v>872</v>
      </c>
      <c r="D1058" s="9" t="s">
        <v>2258</v>
      </c>
      <c r="E1058" s="9" t="s">
        <v>23</v>
      </c>
      <c r="F1058" s="9" t="s">
        <v>277</v>
      </c>
      <c r="G1058" s="9" t="s">
        <v>33</v>
      </c>
      <c r="H1058" s="9" t="s">
        <v>26</v>
      </c>
      <c r="I1058" s="9">
        <v>205</v>
      </c>
      <c r="J1058" s="24">
        <v>30</v>
      </c>
      <c r="K1058" s="25" t="str">
        <f>IF(F1058="NA","0000",IF(F1058="A04","0200",IF(F1058="A03","0500",IF(F1058="A02","0700",IF(F1058="A01","1000",ERROR)))))</f>
        <v>1000</v>
      </c>
      <c r="L1058" s="25" t="str">
        <f t="shared" si="67"/>
        <v>030</v>
      </c>
      <c r="M1058" s="26">
        <v>0</v>
      </c>
      <c r="N1058" s="25">
        <v>33</v>
      </c>
      <c r="O1058" s="25">
        <v>3</v>
      </c>
      <c r="P1058" s="9" t="s">
        <v>2259</v>
      </c>
      <c r="Q1058" s="60" t="s">
        <v>2259</v>
      </c>
      <c r="R1058" s="9" t="str">
        <f t="shared" si="66"/>
        <v>1625</v>
      </c>
      <c r="S1058" s="9" t="s">
        <v>3968</v>
      </c>
      <c r="T1058" s="1"/>
      <c r="U1058" s="1"/>
      <c r="V1058" s="1"/>
      <c r="W1058" s="9"/>
      <c r="X1058" s="9"/>
    </row>
    <row r="1059" spans="1:24" x14ac:dyDescent="0.25">
      <c r="A1059" s="9" t="s">
        <v>3969</v>
      </c>
      <c r="B1059" s="9" t="str">
        <f t="shared" si="65"/>
        <v>20190704</v>
      </c>
      <c r="C1059" s="9" t="s">
        <v>872</v>
      </c>
      <c r="D1059" s="9" t="s">
        <v>2258</v>
      </c>
      <c r="E1059" s="9" t="s">
        <v>3943</v>
      </c>
      <c r="F1059" s="9" t="s">
        <v>277</v>
      </c>
      <c r="G1059" s="9" t="s">
        <v>33</v>
      </c>
      <c r="H1059" s="9" t="s">
        <v>26</v>
      </c>
      <c r="I1059" s="9">
        <v>74</v>
      </c>
      <c r="J1059" s="24">
        <v>30</v>
      </c>
      <c r="K1059" s="25" t="str">
        <f>IF(F1059="NA","0000",IF(F1059="A04","0200",IF(F1059="A03","0500",IF(F1059="A02","0700",IF(F1059="A01","1000",ERROR)))))</f>
        <v>1000</v>
      </c>
      <c r="L1059" s="25" t="str">
        <f t="shared" si="67"/>
        <v>030</v>
      </c>
      <c r="M1059" s="26">
        <v>0</v>
      </c>
      <c r="N1059" s="25">
        <v>33</v>
      </c>
      <c r="O1059" s="25">
        <v>3</v>
      </c>
      <c r="P1059" s="9" t="s">
        <v>2259</v>
      </c>
      <c r="Q1059" s="60" t="s">
        <v>2259</v>
      </c>
      <c r="R1059" s="9" t="str">
        <f t="shared" si="66"/>
        <v>1627</v>
      </c>
      <c r="S1059" s="9" t="s">
        <v>3970</v>
      </c>
      <c r="T1059" s="1">
        <f>I1059-I1056</f>
        <v>73</v>
      </c>
      <c r="U1059" s="1">
        <f>I1057-I1055</f>
        <v>261</v>
      </c>
      <c r="V1059" s="1">
        <f>T1059/U1059</f>
        <v>0.27969348659003829</v>
      </c>
      <c r="W1059" s="9"/>
      <c r="X1059" s="9"/>
    </row>
    <row r="1060" spans="1:24" x14ac:dyDescent="0.25">
      <c r="A1060" s="9" t="s">
        <v>3971</v>
      </c>
      <c r="B1060" s="9" t="str">
        <f t="shared" si="65"/>
        <v>20190704</v>
      </c>
      <c r="C1060" s="9" t="s">
        <v>872</v>
      </c>
      <c r="D1060" s="9" t="s">
        <v>2258</v>
      </c>
      <c r="E1060" s="9" t="s">
        <v>23</v>
      </c>
      <c r="F1060" s="9" t="s">
        <v>24</v>
      </c>
      <c r="G1060" s="9" t="s">
        <v>25</v>
      </c>
      <c r="H1060" s="9" t="s">
        <v>26</v>
      </c>
      <c r="I1060" s="9">
        <v>0</v>
      </c>
      <c r="J1060" s="24">
        <v>0</v>
      </c>
      <c r="K1060" s="25" t="str">
        <f>IF(F1060="NA","0000",IF(F1060="A04","0200",IF(F1060="A03","0500",IF(F1060="A02","0700",IF(F1060="A01","1000",ERROR)))))</f>
        <v>0000</v>
      </c>
      <c r="L1060" s="25" t="str">
        <f t="shared" si="67"/>
        <v>000</v>
      </c>
      <c r="M1060" s="26">
        <v>0</v>
      </c>
      <c r="N1060" s="25">
        <v>33</v>
      </c>
      <c r="O1060" s="25">
        <v>4</v>
      </c>
      <c r="P1060" s="9" t="s">
        <v>2259</v>
      </c>
      <c r="Q1060" s="60" t="s">
        <v>2259</v>
      </c>
      <c r="R1060" s="9" t="str">
        <f t="shared" si="66"/>
        <v>1629</v>
      </c>
      <c r="S1060" s="9" t="s">
        <v>3972</v>
      </c>
      <c r="T1060" s="1"/>
      <c r="U1060" s="1"/>
      <c r="V1060" s="1"/>
      <c r="W1060" s="9"/>
      <c r="X1060" s="9"/>
    </row>
    <row r="1061" spans="1:24" x14ac:dyDescent="0.25">
      <c r="A1061" s="9" t="s">
        <v>3973</v>
      </c>
      <c r="B1061" s="9" t="str">
        <f t="shared" si="65"/>
        <v>20190704</v>
      </c>
      <c r="C1061" s="9" t="s">
        <v>872</v>
      </c>
      <c r="D1061" s="9" t="s">
        <v>2258</v>
      </c>
      <c r="E1061" s="9" t="s">
        <v>3943</v>
      </c>
      <c r="F1061" s="9" t="s">
        <v>24</v>
      </c>
      <c r="G1061" s="9" t="s">
        <v>25</v>
      </c>
      <c r="H1061" s="9" t="s">
        <v>26</v>
      </c>
      <c r="I1061" s="9">
        <v>3</v>
      </c>
      <c r="J1061" s="24">
        <v>0</v>
      </c>
      <c r="K1061" s="25" t="str">
        <f>IF(F1061="NA","0000",IF(F1061="A04","0200",IF(F1061="A03","0500",IF(F1061="A02","0700",IF(F1061="A01","1000",ERROR)))))</f>
        <v>0000</v>
      </c>
      <c r="L1061" s="25" t="str">
        <f t="shared" si="67"/>
        <v>000</v>
      </c>
      <c r="M1061" s="26">
        <v>0</v>
      </c>
      <c r="N1061" s="25">
        <v>33</v>
      </c>
      <c r="O1061" s="25">
        <v>4</v>
      </c>
      <c r="P1061" s="9" t="s">
        <v>2259</v>
      </c>
      <c r="Q1061" s="60" t="s">
        <v>2259</v>
      </c>
      <c r="R1061" s="9" t="str">
        <f t="shared" si="66"/>
        <v>1631</v>
      </c>
      <c r="S1061" s="9" t="s">
        <v>3974</v>
      </c>
      <c r="T1061" s="1"/>
      <c r="U1061" s="1"/>
      <c r="V1061" s="1"/>
      <c r="W1061" s="9"/>
      <c r="X1061" s="9"/>
    </row>
    <row r="1062" spans="1:24" x14ac:dyDescent="0.25">
      <c r="A1062" s="9" t="s">
        <v>3975</v>
      </c>
      <c r="B1062" s="9" t="str">
        <f t="shared" si="65"/>
        <v>20190704</v>
      </c>
      <c r="C1062" s="9" t="s">
        <v>872</v>
      </c>
      <c r="D1062" s="9" t="s">
        <v>2258</v>
      </c>
      <c r="E1062" s="9" t="s">
        <v>23</v>
      </c>
      <c r="F1062" s="9" t="s">
        <v>277</v>
      </c>
      <c r="G1062" s="9" t="s">
        <v>33</v>
      </c>
      <c r="H1062" s="9" t="s">
        <v>26</v>
      </c>
      <c r="I1062" s="9">
        <v>99</v>
      </c>
      <c r="J1062" s="24">
        <v>30</v>
      </c>
      <c r="K1062" s="25" t="str">
        <f>IF(F1062="NA","0000",IF(F1062="A04","0200",IF(F1062="A03","0500",IF(F1062="A02","0700",IF(F1062="A01","1000",ERROR)))))</f>
        <v>1000</v>
      </c>
      <c r="L1062" s="25" t="str">
        <f t="shared" si="67"/>
        <v>030</v>
      </c>
      <c r="M1062" s="26">
        <v>0</v>
      </c>
      <c r="N1062" s="25">
        <v>33</v>
      </c>
      <c r="O1062" s="25">
        <v>4</v>
      </c>
      <c r="P1062" s="9" t="s">
        <v>2259</v>
      </c>
      <c r="Q1062" s="60" t="s">
        <v>2259</v>
      </c>
      <c r="R1062" s="9" t="str">
        <f t="shared" si="66"/>
        <v>1633</v>
      </c>
      <c r="S1062" s="9" t="s">
        <v>3976</v>
      </c>
      <c r="T1062" s="1"/>
      <c r="U1062" s="1"/>
      <c r="V1062" s="1"/>
      <c r="W1062" s="9"/>
      <c r="X1062" s="9"/>
    </row>
    <row r="1063" spans="1:24" x14ac:dyDescent="0.25">
      <c r="A1063" s="9" t="s">
        <v>3977</v>
      </c>
      <c r="B1063" s="9" t="str">
        <f t="shared" si="65"/>
        <v>20190704</v>
      </c>
      <c r="C1063" s="9" t="s">
        <v>872</v>
      </c>
      <c r="D1063" s="9" t="s">
        <v>2258</v>
      </c>
      <c r="E1063" s="9" t="s">
        <v>23</v>
      </c>
      <c r="F1063" s="9" t="s">
        <v>277</v>
      </c>
      <c r="G1063" s="9" t="s">
        <v>33</v>
      </c>
      <c r="H1063" s="9" t="s">
        <v>26</v>
      </c>
      <c r="I1063" s="9">
        <v>67</v>
      </c>
      <c r="J1063" s="24">
        <v>30</v>
      </c>
      <c r="K1063" s="25" t="str">
        <f>IF(F1063="NA","0000",IF(F1063="A04","0200",IF(F1063="A03","0500",IF(F1063="A02","0700",IF(F1063="A01","1000",ERROR)))))</f>
        <v>1000</v>
      </c>
      <c r="L1063" s="25" t="str">
        <f t="shared" si="67"/>
        <v>030</v>
      </c>
      <c r="M1063" s="26">
        <v>0</v>
      </c>
      <c r="N1063" s="25">
        <v>33</v>
      </c>
      <c r="O1063" s="25">
        <v>4</v>
      </c>
      <c r="P1063" s="9" t="s">
        <v>2259</v>
      </c>
      <c r="Q1063" s="60" t="s">
        <v>2259</v>
      </c>
      <c r="R1063" s="9" t="str">
        <f t="shared" si="66"/>
        <v>1635</v>
      </c>
      <c r="S1063" s="9" t="s">
        <v>3978</v>
      </c>
      <c r="T1063" s="1"/>
      <c r="U1063" s="1"/>
      <c r="V1063" s="1"/>
      <c r="W1063" s="9"/>
      <c r="X1063" s="9"/>
    </row>
    <row r="1064" spans="1:24" x14ac:dyDescent="0.25">
      <c r="A1064" s="9" t="s">
        <v>3979</v>
      </c>
      <c r="B1064" s="9" t="str">
        <f t="shared" si="65"/>
        <v>20190704</v>
      </c>
      <c r="C1064" s="9" t="s">
        <v>872</v>
      </c>
      <c r="D1064" s="9" t="s">
        <v>2258</v>
      </c>
      <c r="E1064" s="9" t="s">
        <v>3943</v>
      </c>
      <c r="F1064" s="9" t="s">
        <v>277</v>
      </c>
      <c r="G1064" s="9" t="s">
        <v>33</v>
      </c>
      <c r="H1064" s="9" t="s">
        <v>26</v>
      </c>
      <c r="I1064" s="9">
        <v>16</v>
      </c>
      <c r="J1064" s="24">
        <v>30</v>
      </c>
      <c r="K1064" s="25" t="str">
        <f>IF(F1064="NA","0000",IF(F1064="A04","0200",IF(F1064="A03","0500",IF(F1064="A02","0700",IF(F1064="A01","1000",ERROR)))))</f>
        <v>1000</v>
      </c>
      <c r="L1064" s="25" t="str">
        <f t="shared" si="67"/>
        <v>030</v>
      </c>
      <c r="M1064" s="26">
        <v>0</v>
      </c>
      <c r="N1064" s="25">
        <v>33</v>
      </c>
      <c r="O1064" s="25">
        <v>4</v>
      </c>
      <c r="P1064" s="9" t="s">
        <v>2259</v>
      </c>
      <c r="Q1064" s="60" t="s">
        <v>2259</v>
      </c>
      <c r="R1064" s="9" t="str">
        <f t="shared" si="66"/>
        <v>1637</v>
      </c>
      <c r="S1064" s="9" t="s">
        <v>3980</v>
      </c>
      <c r="T1064" s="1">
        <f>I1064-I1061</f>
        <v>13</v>
      </c>
      <c r="U1064" s="1">
        <f>I1062-I1060</f>
        <v>99</v>
      </c>
      <c r="V1064" s="1">
        <f>T1064/U1064</f>
        <v>0.13131313131313133</v>
      </c>
      <c r="W1064" s="9"/>
      <c r="X1064" s="9"/>
    </row>
    <row r="1065" spans="1:24" x14ac:dyDescent="0.25">
      <c r="A1065" s="9" t="s">
        <v>3981</v>
      </c>
      <c r="B1065" s="9" t="str">
        <f t="shared" si="65"/>
        <v>20190704</v>
      </c>
      <c r="C1065" s="9" t="s">
        <v>872</v>
      </c>
      <c r="D1065" s="9" t="s">
        <v>2258</v>
      </c>
      <c r="E1065" s="9" t="s">
        <v>23</v>
      </c>
      <c r="F1065" s="9" t="s">
        <v>24</v>
      </c>
      <c r="G1065" s="9" t="s">
        <v>25</v>
      </c>
      <c r="H1065" s="9" t="s">
        <v>26</v>
      </c>
      <c r="I1065" s="9">
        <v>1</v>
      </c>
      <c r="J1065" s="24">
        <v>0</v>
      </c>
      <c r="K1065" s="25" t="str">
        <f>IF(F1065="NA","0000",IF(F1065="A04","0200",IF(F1065="A03","0500",IF(F1065="A02","0700",IF(F1065="A01","1000",ERROR)))))</f>
        <v>0000</v>
      </c>
      <c r="L1065" s="25" t="str">
        <f t="shared" si="67"/>
        <v>000</v>
      </c>
      <c r="M1065" s="26">
        <v>0</v>
      </c>
      <c r="N1065" s="25">
        <v>33</v>
      </c>
      <c r="O1065" s="25">
        <v>5</v>
      </c>
      <c r="P1065" s="9" t="s">
        <v>2259</v>
      </c>
      <c r="Q1065" s="60" t="s">
        <v>2259</v>
      </c>
      <c r="R1065" s="9" t="str">
        <f t="shared" si="66"/>
        <v>1639</v>
      </c>
      <c r="S1065" s="9" t="s">
        <v>3982</v>
      </c>
      <c r="T1065" s="1"/>
      <c r="U1065" s="1"/>
      <c r="V1065" s="1"/>
      <c r="W1065" s="9"/>
      <c r="X1065" s="9"/>
    </row>
    <row r="1066" spans="1:24" x14ac:dyDescent="0.25">
      <c r="A1066" s="9" t="s">
        <v>3983</v>
      </c>
      <c r="B1066" s="9" t="str">
        <f t="shared" si="65"/>
        <v>20190704</v>
      </c>
      <c r="C1066" s="9" t="s">
        <v>872</v>
      </c>
      <c r="D1066" s="9" t="s">
        <v>2258</v>
      </c>
      <c r="E1066" s="9" t="s">
        <v>3943</v>
      </c>
      <c r="F1066" s="9" t="s">
        <v>24</v>
      </c>
      <c r="G1066" s="9" t="s">
        <v>25</v>
      </c>
      <c r="H1066" s="9" t="s">
        <v>26</v>
      </c>
      <c r="I1066" s="9">
        <v>0</v>
      </c>
      <c r="J1066" s="24">
        <v>0</v>
      </c>
      <c r="K1066" s="25" t="str">
        <f>IF(F1066="NA","0000",IF(F1066="A04","0200",IF(F1066="A03","0500",IF(F1066="A02","0700",IF(F1066="A01","1000",ERROR)))))</f>
        <v>0000</v>
      </c>
      <c r="L1066" s="25" t="str">
        <f t="shared" si="67"/>
        <v>000</v>
      </c>
      <c r="M1066" s="26">
        <v>0</v>
      </c>
      <c r="N1066" s="25">
        <v>33</v>
      </c>
      <c r="O1066" s="25">
        <v>5</v>
      </c>
      <c r="P1066" s="9" t="s">
        <v>2259</v>
      </c>
      <c r="Q1066" s="60" t="s">
        <v>2259</v>
      </c>
      <c r="R1066" s="9" t="str">
        <f t="shared" si="66"/>
        <v>1641</v>
      </c>
      <c r="S1066" s="9" t="s">
        <v>3984</v>
      </c>
      <c r="T1066" s="1"/>
      <c r="U1066" s="1"/>
      <c r="V1066" s="1"/>
      <c r="W1066" s="9"/>
      <c r="X1066" s="9"/>
    </row>
    <row r="1067" spans="1:24" x14ac:dyDescent="0.25">
      <c r="A1067" s="9" t="s">
        <v>3985</v>
      </c>
      <c r="B1067" s="9" t="str">
        <f t="shared" si="65"/>
        <v>20190704</v>
      </c>
      <c r="C1067" s="9" t="s">
        <v>872</v>
      </c>
      <c r="D1067" s="9" t="s">
        <v>2258</v>
      </c>
      <c r="E1067" s="9" t="s">
        <v>23</v>
      </c>
      <c r="F1067" s="9" t="s">
        <v>277</v>
      </c>
      <c r="G1067" s="9" t="s">
        <v>33</v>
      </c>
      <c r="H1067" s="9" t="s">
        <v>26</v>
      </c>
      <c r="I1067" s="9">
        <v>154</v>
      </c>
      <c r="J1067" s="24">
        <v>30</v>
      </c>
      <c r="K1067" s="25" t="str">
        <f>IF(F1067="NA","0000",IF(F1067="A04","0200",IF(F1067="A03","0500",IF(F1067="A02","0700",IF(F1067="A01","1000",ERROR)))))</f>
        <v>1000</v>
      </c>
      <c r="L1067" s="25" t="str">
        <f t="shared" si="67"/>
        <v>030</v>
      </c>
      <c r="M1067" s="26">
        <v>0</v>
      </c>
      <c r="N1067" s="25">
        <v>33</v>
      </c>
      <c r="O1067" s="25">
        <v>5</v>
      </c>
      <c r="P1067" s="9" t="s">
        <v>2259</v>
      </c>
      <c r="Q1067" s="60" t="s">
        <v>2259</v>
      </c>
      <c r="R1067" s="9" t="str">
        <f t="shared" si="66"/>
        <v>1643</v>
      </c>
      <c r="S1067" s="9" t="s">
        <v>3986</v>
      </c>
      <c r="T1067" s="1"/>
      <c r="U1067" s="1"/>
      <c r="V1067" s="1"/>
      <c r="W1067" s="9"/>
      <c r="X1067" s="9"/>
    </row>
    <row r="1068" spans="1:24" x14ac:dyDescent="0.25">
      <c r="A1068" s="9" t="s">
        <v>3987</v>
      </c>
      <c r="B1068" s="9" t="str">
        <f t="shared" si="65"/>
        <v>20190704</v>
      </c>
      <c r="C1068" s="9" t="s">
        <v>872</v>
      </c>
      <c r="D1068" s="9" t="s">
        <v>2258</v>
      </c>
      <c r="E1068" s="9" t="s">
        <v>23</v>
      </c>
      <c r="F1068" s="9" t="s">
        <v>277</v>
      </c>
      <c r="G1068" s="9" t="s">
        <v>33</v>
      </c>
      <c r="H1068" s="9" t="s">
        <v>26</v>
      </c>
      <c r="I1068" s="9">
        <v>134</v>
      </c>
      <c r="J1068" s="24">
        <v>30</v>
      </c>
      <c r="K1068" s="25" t="str">
        <f>IF(F1068="NA","0000",IF(F1068="A04","0200",IF(F1068="A03","0500",IF(F1068="A02","0700",IF(F1068="A01","1000",ERROR)))))</f>
        <v>1000</v>
      </c>
      <c r="L1068" s="25" t="str">
        <f t="shared" si="67"/>
        <v>030</v>
      </c>
      <c r="M1068" s="26">
        <v>0</v>
      </c>
      <c r="N1068" s="25">
        <v>33</v>
      </c>
      <c r="O1068" s="25">
        <v>5</v>
      </c>
      <c r="P1068" s="9" t="s">
        <v>2259</v>
      </c>
      <c r="Q1068" s="60" t="s">
        <v>2259</v>
      </c>
      <c r="R1068" s="9" t="str">
        <f t="shared" si="66"/>
        <v>1645</v>
      </c>
      <c r="S1068" s="9" t="s">
        <v>3988</v>
      </c>
      <c r="T1068" s="1"/>
      <c r="U1068" s="1"/>
      <c r="V1068" s="1"/>
      <c r="W1068" s="9"/>
      <c r="X1068" s="9"/>
    </row>
    <row r="1069" spans="1:24" x14ac:dyDescent="0.25">
      <c r="A1069" s="9" t="s">
        <v>3989</v>
      </c>
      <c r="B1069" s="9" t="str">
        <f t="shared" si="65"/>
        <v>20190704</v>
      </c>
      <c r="C1069" s="9" t="s">
        <v>872</v>
      </c>
      <c r="D1069" s="9" t="s">
        <v>2258</v>
      </c>
      <c r="E1069" s="9" t="s">
        <v>3943</v>
      </c>
      <c r="F1069" s="9" t="s">
        <v>277</v>
      </c>
      <c r="G1069" s="9" t="s">
        <v>33</v>
      </c>
      <c r="H1069" s="9" t="s">
        <v>26</v>
      </c>
      <c r="I1069" s="9">
        <v>32</v>
      </c>
      <c r="J1069" s="24">
        <v>30</v>
      </c>
      <c r="K1069" s="25" t="str">
        <f>IF(F1069="NA","0000",IF(F1069="A04","0200",IF(F1069="A03","0500",IF(F1069="A02","0700",IF(F1069="A01","1000",ERROR)))))</f>
        <v>1000</v>
      </c>
      <c r="L1069" s="25" t="str">
        <f t="shared" si="67"/>
        <v>030</v>
      </c>
      <c r="M1069" s="26">
        <v>0</v>
      </c>
      <c r="N1069" s="25">
        <v>33</v>
      </c>
      <c r="O1069" s="25">
        <v>5</v>
      </c>
      <c r="P1069" s="9" t="s">
        <v>2259</v>
      </c>
      <c r="Q1069" s="60" t="s">
        <v>2259</v>
      </c>
      <c r="R1069" s="9" t="str">
        <f t="shared" si="66"/>
        <v>1647</v>
      </c>
      <c r="S1069" s="9" t="s">
        <v>3990</v>
      </c>
      <c r="T1069" s="1">
        <f>I1069-I1066</f>
        <v>32</v>
      </c>
      <c r="U1069" s="1">
        <f>I1067-I1065</f>
        <v>153</v>
      </c>
      <c r="V1069" s="1">
        <f>T1069/U1069</f>
        <v>0.20915032679738563</v>
      </c>
      <c r="W1069" s="9"/>
      <c r="X1069" s="9"/>
    </row>
    <row r="1070" spans="1:24" x14ac:dyDescent="0.25">
      <c r="A1070" s="9" t="s">
        <v>3991</v>
      </c>
      <c r="B1070" s="9" t="str">
        <f t="shared" si="65"/>
        <v>20190704</v>
      </c>
      <c r="C1070" s="9" t="s">
        <v>872</v>
      </c>
      <c r="D1070" s="9" t="s">
        <v>2258</v>
      </c>
      <c r="E1070" s="9" t="s">
        <v>23</v>
      </c>
      <c r="F1070" s="9" t="s">
        <v>24</v>
      </c>
      <c r="G1070" s="9" t="s">
        <v>25</v>
      </c>
      <c r="H1070" s="9" t="s">
        <v>26</v>
      </c>
      <c r="I1070" s="9">
        <v>1</v>
      </c>
      <c r="J1070" s="24">
        <v>0</v>
      </c>
      <c r="K1070" s="25" t="str">
        <f>IF(F1070="NA","0000",IF(F1070="A04","0200",IF(F1070="A03","0500",IF(F1070="A02","0700",IF(F1070="A01","1000",ERROR)))))</f>
        <v>0000</v>
      </c>
      <c r="L1070" s="25" t="str">
        <f t="shared" si="67"/>
        <v>000</v>
      </c>
      <c r="M1070" s="26">
        <v>0</v>
      </c>
      <c r="N1070" s="25">
        <v>33</v>
      </c>
      <c r="O1070" s="25">
        <v>6</v>
      </c>
      <c r="P1070" s="9" t="s">
        <v>2259</v>
      </c>
      <c r="Q1070" s="60" t="s">
        <v>2259</v>
      </c>
      <c r="R1070" s="9" t="str">
        <f t="shared" si="66"/>
        <v>1649</v>
      </c>
      <c r="S1070" s="9" t="s">
        <v>3992</v>
      </c>
      <c r="T1070" s="1"/>
      <c r="U1070" s="1"/>
      <c r="V1070" s="1"/>
      <c r="W1070" s="9"/>
      <c r="X1070" s="9"/>
    </row>
    <row r="1071" spans="1:24" x14ac:dyDescent="0.25">
      <c r="A1071" s="9" t="s">
        <v>3993</v>
      </c>
      <c r="B1071" s="9" t="str">
        <f t="shared" si="65"/>
        <v>20190704</v>
      </c>
      <c r="C1071" s="9" t="s">
        <v>872</v>
      </c>
      <c r="D1071" s="9" t="s">
        <v>2258</v>
      </c>
      <c r="E1071" s="9" t="s">
        <v>3943</v>
      </c>
      <c r="F1071" s="9" t="s">
        <v>24</v>
      </c>
      <c r="G1071" s="9" t="s">
        <v>25</v>
      </c>
      <c r="H1071" s="9" t="s">
        <v>26</v>
      </c>
      <c r="I1071" s="9">
        <v>0</v>
      </c>
      <c r="J1071" s="24">
        <v>0</v>
      </c>
      <c r="K1071" s="25" t="str">
        <f>IF(F1071="NA","0000",IF(F1071="A04","0200",IF(F1071="A03","0500",IF(F1071="A02","0700",IF(F1071="A01","1000",ERROR)))))</f>
        <v>0000</v>
      </c>
      <c r="L1071" s="25" t="str">
        <f t="shared" si="67"/>
        <v>000</v>
      </c>
      <c r="M1071" s="26">
        <v>0</v>
      </c>
      <c r="N1071" s="25">
        <v>33</v>
      </c>
      <c r="O1071" s="25">
        <v>6</v>
      </c>
      <c r="P1071" s="9" t="s">
        <v>2259</v>
      </c>
      <c r="Q1071" s="60" t="s">
        <v>2259</v>
      </c>
      <c r="R1071" s="9" t="str">
        <f t="shared" si="66"/>
        <v>1651</v>
      </c>
      <c r="S1071" s="9" t="s">
        <v>3994</v>
      </c>
      <c r="T1071" s="1"/>
      <c r="U1071" s="1"/>
      <c r="V1071" s="1"/>
      <c r="W1071" s="9"/>
      <c r="X1071" s="9"/>
    </row>
    <row r="1072" spans="1:24" x14ac:dyDescent="0.25">
      <c r="A1072" s="9" t="s">
        <v>3995</v>
      </c>
      <c r="B1072" s="9" t="str">
        <f t="shared" si="65"/>
        <v>20190704</v>
      </c>
      <c r="C1072" s="9" t="s">
        <v>872</v>
      </c>
      <c r="D1072" s="9" t="s">
        <v>2258</v>
      </c>
      <c r="E1072" s="9" t="s">
        <v>23</v>
      </c>
      <c r="F1072" s="9" t="s">
        <v>277</v>
      </c>
      <c r="G1072" s="9" t="s">
        <v>33</v>
      </c>
      <c r="H1072" s="9" t="s">
        <v>26</v>
      </c>
      <c r="I1072" s="9">
        <v>65</v>
      </c>
      <c r="J1072" s="24">
        <v>30</v>
      </c>
      <c r="K1072" s="25" t="str">
        <f>IF(F1072="NA","0000",IF(F1072="A04","0200",IF(F1072="A03","0500",IF(F1072="A02","0700",IF(F1072="A01","1000",ERROR)))))</f>
        <v>1000</v>
      </c>
      <c r="L1072" s="25" t="str">
        <f t="shared" si="67"/>
        <v>030</v>
      </c>
      <c r="M1072" s="26">
        <v>0</v>
      </c>
      <c r="N1072" s="25">
        <v>33</v>
      </c>
      <c r="O1072" s="25">
        <v>6</v>
      </c>
      <c r="P1072" s="9" t="s">
        <v>2259</v>
      </c>
      <c r="Q1072" s="60" t="s">
        <v>2259</v>
      </c>
      <c r="R1072" s="9" t="str">
        <f t="shared" si="66"/>
        <v>1653</v>
      </c>
      <c r="S1072" s="9" t="s">
        <v>3996</v>
      </c>
      <c r="T1072" s="1"/>
      <c r="U1072" s="1"/>
      <c r="V1072" s="1"/>
      <c r="W1072" s="9"/>
      <c r="X1072" s="9"/>
    </row>
    <row r="1073" spans="1:24" x14ac:dyDescent="0.25">
      <c r="A1073" s="9" t="s">
        <v>3997</v>
      </c>
      <c r="B1073" s="9" t="str">
        <f t="shared" si="65"/>
        <v>20190704</v>
      </c>
      <c r="C1073" s="9" t="s">
        <v>872</v>
      </c>
      <c r="D1073" s="9" t="s">
        <v>2258</v>
      </c>
      <c r="E1073" s="9" t="s">
        <v>23</v>
      </c>
      <c r="F1073" s="9" t="s">
        <v>277</v>
      </c>
      <c r="G1073" s="9" t="s">
        <v>33</v>
      </c>
      <c r="H1073" s="9" t="s">
        <v>26</v>
      </c>
      <c r="I1073" s="9">
        <v>57</v>
      </c>
      <c r="J1073" s="24">
        <v>30</v>
      </c>
      <c r="K1073" s="25" t="str">
        <f>IF(F1073="NA","0000",IF(F1073="A04","0200",IF(F1073="A03","0500",IF(F1073="A02","0700",IF(F1073="A01","1000",ERROR)))))</f>
        <v>1000</v>
      </c>
      <c r="L1073" s="25" t="str">
        <f t="shared" si="67"/>
        <v>030</v>
      </c>
      <c r="M1073" s="26">
        <v>0</v>
      </c>
      <c r="N1073" s="25">
        <v>33</v>
      </c>
      <c r="O1073" s="25">
        <v>6</v>
      </c>
      <c r="P1073" s="9" t="s">
        <v>2259</v>
      </c>
      <c r="Q1073" s="60" t="s">
        <v>2259</v>
      </c>
      <c r="R1073" s="9" t="str">
        <f t="shared" si="66"/>
        <v>1655</v>
      </c>
      <c r="S1073" s="9" t="s">
        <v>3998</v>
      </c>
      <c r="T1073" s="1"/>
      <c r="U1073" s="1"/>
      <c r="V1073" s="1"/>
      <c r="W1073" s="9"/>
      <c r="X1073" s="9"/>
    </row>
    <row r="1074" spans="1:24" x14ac:dyDescent="0.25">
      <c r="A1074" s="9" t="s">
        <v>3999</v>
      </c>
      <c r="B1074" s="9" t="str">
        <f t="shared" si="65"/>
        <v>20190704</v>
      </c>
      <c r="C1074" s="9" t="s">
        <v>872</v>
      </c>
      <c r="D1074" s="9" t="s">
        <v>2258</v>
      </c>
      <c r="E1074" s="9" t="s">
        <v>3943</v>
      </c>
      <c r="F1074" s="9" t="s">
        <v>277</v>
      </c>
      <c r="G1074" s="9" t="s">
        <v>33</v>
      </c>
      <c r="H1074" s="9" t="s">
        <v>26</v>
      </c>
      <c r="I1074" s="9">
        <v>31</v>
      </c>
      <c r="J1074" s="24">
        <v>30</v>
      </c>
      <c r="K1074" s="25" t="str">
        <f>IF(F1074="NA","0000",IF(F1074="A04","0200",IF(F1074="A03","0500",IF(F1074="A02","0700",IF(F1074="A01","1000",ERROR)))))</f>
        <v>1000</v>
      </c>
      <c r="L1074" s="25" t="str">
        <f t="shared" si="67"/>
        <v>030</v>
      </c>
      <c r="M1074" s="26">
        <v>0</v>
      </c>
      <c r="N1074" s="25">
        <v>33</v>
      </c>
      <c r="O1074" s="25">
        <v>6</v>
      </c>
      <c r="P1074" s="9" t="s">
        <v>2259</v>
      </c>
      <c r="Q1074" s="60" t="s">
        <v>2259</v>
      </c>
      <c r="R1074" s="9" t="str">
        <f t="shared" si="66"/>
        <v>1657</v>
      </c>
      <c r="S1074" s="9" t="s">
        <v>4000</v>
      </c>
      <c r="T1074" s="1">
        <f>I1074-I1071</f>
        <v>31</v>
      </c>
      <c r="U1074" s="1">
        <f>I1072-I1070</f>
        <v>64</v>
      </c>
      <c r="V1074" s="1">
        <f>T1074/U1074</f>
        <v>0.484375</v>
      </c>
      <c r="W1074" s="9"/>
      <c r="X1074" s="9"/>
    </row>
    <row r="1075" spans="1:24" x14ac:dyDescent="0.25">
      <c r="A1075" s="9" t="s">
        <v>4001</v>
      </c>
      <c r="B1075" s="9" t="str">
        <f t="shared" si="65"/>
        <v>20190703</v>
      </c>
      <c r="C1075" s="9" t="s">
        <v>872</v>
      </c>
      <c r="D1075" s="9" t="s">
        <v>2258</v>
      </c>
      <c r="E1075" s="9" t="s">
        <v>23</v>
      </c>
      <c r="F1075" s="9" t="s">
        <v>24</v>
      </c>
      <c r="G1075" s="9" t="s">
        <v>25</v>
      </c>
      <c r="H1075" s="9" t="s">
        <v>26</v>
      </c>
      <c r="I1075" s="9">
        <v>2</v>
      </c>
      <c r="J1075" s="24">
        <v>0</v>
      </c>
      <c r="K1075" s="25" t="str">
        <f>IF(F1075="NA","0000",IF(F1075="A04","0200",IF(F1075="A03","0500",IF(F1075="A02","0700",IF(F1075="A01","1000",ERROR)))))</f>
        <v>0000</v>
      </c>
      <c r="L1075" s="25" t="str">
        <f t="shared" si="67"/>
        <v>000</v>
      </c>
      <c r="M1075" s="26">
        <v>0</v>
      </c>
      <c r="N1075" s="25">
        <v>34</v>
      </c>
      <c r="O1075" s="25">
        <v>1</v>
      </c>
      <c r="P1075" s="9" t="s">
        <v>2310</v>
      </c>
      <c r="Q1075" s="60" t="s">
        <v>2359</v>
      </c>
      <c r="R1075" s="9" t="str">
        <f t="shared" si="66"/>
        <v>1600</v>
      </c>
      <c r="S1075" s="9" t="s">
        <v>4002</v>
      </c>
      <c r="T1075" s="1"/>
      <c r="U1075" s="1"/>
      <c r="V1075" s="1"/>
      <c r="W1075" s="9"/>
      <c r="X1075" s="9"/>
    </row>
    <row r="1076" spans="1:24" x14ac:dyDescent="0.25">
      <c r="A1076" s="9" t="s">
        <v>4003</v>
      </c>
      <c r="B1076" s="9" t="str">
        <f t="shared" si="65"/>
        <v>20190703</v>
      </c>
      <c r="C1076" s="9" t="s">
        <v>872</v>
      </c>
      <c r="D1076" s="9" t="s">
        <v>2258</v>
      </c>
      <c r="E1076" s="9" t="s">
        <v>3943</v>
      </c>
      <c r="F1076" s="9" t="s">
        <v>24</v>
      </c>
      <c r="G1076" s="9" t="s">
        <v>25</v>
      </c>
      <c r="H1076" s="9" t="s">
        <v>26</v>
      </c>
      <c r="I1076" s="9">
        <v>2</v>
      </c>
      <c r="J1076" s="24">
        <v>0</v>
      </c>
      <c r="K1076" s="25" t="str">
        <f>IF(F1076="NA","0000",IF(F1076="A04","0200",IF(F1076="A03","0500",IF(F1076="A02","0700",IF(F1076="A01","1000",ERROR)))))</f>
        <v>0000</v>
      </c>
      <c r="L1076" s="25" t="str">
        <f t="shared" si="67"/>
        <v>000</v>
      </c>
      <c r="M1076" s="26">
        <v>0</v>
      </c>
      <c r="N1076" s="25">
        <v>34</v>
      </c>
      <c r="O1076" s="25">
        <v>1</v>
      </c>
      <c r="P1076" s="9" t="s">
        <v>2310</v>
      </c>
      <c r="Q1076" s="60" t="s">
        <v>2359</v>
      </c>
      <c r="R1076" s="9" t="str">
        <f t="shared" si="66"/>
        <v>1602</v>
      </c>
      <c r="S1076" s="9" t="s">
        <v>4004</v>
      </c>
      <c r="T1076" s="1"/>
      <c r="U1076" s="1"/>
      <c r="V1076" s="1"/>
      <c r="W1076" s="9"/>
      <c r="X1076" s="9"/>
    </row>
    <row r="1077" spans="1:24" x14ac:dyDescent="0.25">
      <c r="A1077" s="9" t="s">
        <v>4005</v>
      </c>
      <c r="B1077" s="9" t="str">
        <f t="shared" si="65"/>
        <v>20190703</v>
      </c>
      <c r="C1077" s="9" t="s">
        <v>872</v>
      </c>
      <c r="D1077" s="9" t="s">
        <v>2258</v>
      </c>
      <c r="E1077" s="9" t="s">
        <v>23</v>
      </c>
      <c r="F1077" s="9" t="s">
        <v>277</v>
      </c>
      <c r="G1077" s="9" t="s">
        <v>33</v>
      </c>
      <c r="H1077" s="9" t="s">
        <v>26</v>
      </c>
      <c r="I1077" s="9">
        <v>144</v>
      </c>
      <c r="J1077" s="24">
        <v>30</v>
      </c>
      <c r="K1077" s="25" t="str">
        <f>IF(F1077="NA","0000",IF(F1077="A04","0200",IF(F1077="A03","0500",IF(F1077="A02","0700",IF(F1077="A01","1000",ERROR)))))</f>
        <v>1000</v>
      </c>
      <c r="L1077" s="25" t="str">
        <f t="shared" si="67"/>
        <v>030</v>
      </c>
      <c r="M1077" s="26">
        <v>0</v>
      </c>
      <c r="N1077" s="25">
        <v>34</v>
      </c>
      <c r="O1077" s="25">
        <v>1</v>
      </c>
      <c r="P1077" s="9" t="s">
        <v>2310</v>
      </c>
      <c r="Q1077" s="60" t="s">
        <v>2359</v>
      </c>
      <c r="R1077" s="9" t="str">
        <f t="shared" si="66"/>
        <v>1604</v>
      </c>
      <c r="S1077" s="9" t="s">
        <v>4006</v>
      </c>
      <c r="T1077" s="1"/>
      <c r="U1077" s="1"/>
      <c r="V1077" s="1"/>
      <c r="W1077" s="9"/>
      <c r="X1077" s="9"/>
    </row>
    <row r="1078" spans="1:24" x14ac:dyDescent="0.25">
      <c r="A1078" s="9" t="s">
        <v>4007</v>
      </c>
      <c r="B1078" s="9" t="str">
        <f t="shared" si="65"/>
        <v>20190703</v>
      </c>
      <c r="C1078" s="9" t="s">
        <v>872</v>
      </c>
      <c r="D1078" s="9" t="s">
        <v>2258</v>
      </c>
      <c r="E1078" s="9" t="s">
        <v>23</v>
      </c>
      <c r="F1078" s="9" t="s">
        <v>277</v>
      </c>
      <c r="G1078" s="9" t="s">
        <v>33</v>
      </c>
      <c r="H1078" s="9" t="s">
        <v>26</v>
      </c>
      <c r="I1078" s="9">
        <v>90</v>
      </c>
      <c r="J1078" s="24">
        <v>30</v>
      </c>
      <c r="K1078" s="25" t="str">
        <f>IF(F1078="NA","0000",IF(F1078="A04","0200",IF(F1078="A03","0500",IF(F1078="A02","0700",IF(F1078="A01","1000",ERROR)))))</f>
        <v>1000</v>
      </c>
      <c r="L1078" s="25" t="str">
        <f t="shared" si="67"/>
        <v>030</v>
      </c>
      <c r="M1078" s="26">
        <v>0</v>
      </c>
      <c r="N1078" s="25">
        <v>34</v>
      </c>
      <c r="O1078" s="25">
        <v>1</v>
      </c>
      <c r="P1078" s="9" t="s">
        <v>2310</v>
      </c>
      <c r="Q1078" s="60" t="s">
        <v>2359</v>
      </c>
      <c r="R1078" s="9" t="str">
        <f t="shared" si="66"/>
        <v>1606</v>
      </c>
      <c r="S1078" s="9" t="s">
        <v>4008</v>
      </c>
      <c r="T1078" s="1"/>
      <c r="U1078" s="1"/>
      <c r="V1078" s="1"/>
      <c r="W1078" s="9"/>
      <c r="X1078" s="9"/>
    </row>
    <row r="1079" spans="1:24" x14ac:dyDescent="0.25">
      <c r="A1079" s="9" t="s">
        <v>4009</v>
      </c>
      <c r="B1079" s="9" t="str">
        <f t="shared" si="65"/>
        <v>20190703</v>
      </c>
      <c r="C1079" s="9" t="s">
        <v>872</v>
      </c>
      <c r="D1079" s="9" t="s">
        <v>2258</v>
      </c>
      <c r="E1079" s="9" t="s">
        <v>3943</v>
      </c>
      <c r="F1079" s="9" t="s">
        <v>277</v>
      </c>
      <c r="G1079" s="9" t="s">
        <v>33</v>
      </c>
      <c r="H1079" s="9" t="s">
        <v>26</v>
      </c>
      <c r="I1079" s="9">
        <v>28</v>
      </c>
      <c r="J1079" s="24">
        <v>30</v>
      </c>
      <c r="K1079" s="25" t="str">
        <f>IF(F1079="NA","0000",IF(F1079="A04","0200",IF(F1079="A03","0500",IF(F1079="A02","0700",IF(F1079="A01","1000",ERROR)))))</f>
        <v>1000</v>
      </c>
      <c r="L1079" s="25" t="str">
        <f t="shared" si="67"/>
        <v>030</v>
      </c>
      <c r="M1079" s="26">
        <v>0</v>
      </c>
      <c r="N1079" s="25">
        <v>34</v>
      </c>
      <c r="O1079" s="25">
        <v>1</v>
      </c>
      <c r="P1079" s="9" t="s">
        <v>2359</v>
      </c>
      <c r="Q1079" s="60" t="s">
        <v>2359</v>
      </c>
      <c r="R1079" s="9" t="str">
        <f t="shared" si="66"/>
        <v>1608</v>
      </c>
      <c r="S1079" s="9" t="s">
        <v>4010</v>
      </c>
      <c r="T1079" s="1">
        <f>I1079-I1076</f>
        <v>26</v>
      </c>
      <c r="U1079" s="1">
        <f>I1077-I1075</f>
        <v>142</v>
      </c>
      <c r="V1079" s="1">
        <f>T1079/U1079</f>
        <v>0.18309859154929578</v>
      </c>
      <c r="W1079" s="9"/>
      <c r="X1079" s="9"/>
    </row>
    <row r="1080" spans="1:24" x14ac:dyDescent="0.25">
      <c r="A1080" s="9" t="s">
        <v>4011</v>
      </c>
      <c r="B1080" s="9" t="str">
        <f t="shared" si="65"/>
        <v>20190703</v>
      </c>
      <c r="C1080" s="9" t="s">
        <v>872</v>
      </c>
      <c r="D1080" s="9" t="s">
        <v>2258</v>
      </c>
      <c r="E1080" s="9" t="s">
        <v>23</v>
      </c>
      <c r="F1080" s="9" t="s">
        <v>24</v>
      </c>
      <c r="G1080" s="9" t="s">
        <v>25</v>
      </c>
      <c r="H1080" s="9" t="s">
        <v>26</v>
      </c>
      <c r="I1080" s="9">
        <v>3</v>
      </c>
      <c r="J1080" s="24">
        <v>0</v>
      </c>
      <c r="K1080" s="25" t="str">
        <f>IF(F1080="NA","0000",IF(F1080="A04","0200",IF(F1080="A03","0500",IF(F1080="A02","0700",IF(F1080="A01","1000",ERROR)))))</f>
        <v>0000</v>
      </c>
      <c r="L1080" s="25" t="str">
        <f t="shared" si="67"/>
        <v>000</v>
      </c>
      <c r="M1080" s="26">
        <v>0</v>
      </c>
      <c r="N1080" s="25">
        <v>34</v>
      </c>
      <c r="O1080" s="25">
        <v>2</v>
      </c>
      <c r="P1080" s="9" t="s">
        <v>2310</v>
      </c>
      <c r="Q1080" s="60" t="s">
        <v>2359</v>
      </c>
      <c r="R1080" s="9" t="str">
        <f t="shared" si="66"/>
        <v>1610</v>
      </c>
      <c r="S1080" s="9" t="s">
        <v>4012</v>
      </c>
      <c r="T1080" s="1"/>
      <c r="U1080" s="1"/>
      <c r="V1080" s="1"/>
      <c r="W1080" s="9"/>
      <c r="X1080" s="9"/>
    </row>
    <row r="1081" spans="1:24" x14ac:dyDescent="0.25">
      <c r="A1081" s="9" t="s">
        <v>4013</v>
      </c>
      <c r="B1081" s="9" t="str">
        <f t="shared" si="65"/>
        <v>20190703</v>
      </c>
      <c r="C1081" s="9" t="s">
        <v>872</v>
      </c>
      <c r="D1081" s="9" t="s">
        <v>2258</v>
      </c>
      <c r="E1081" s="9" t="s">
        <v>3943</v>
      </c>
      <c r="F1081" s="9" t="s">
        <v>24</v>
      </c>
      <c r="G1081" s="9" t="s">
        <v>25</v>
      </c>
      <c r="H1081" s="9" t="s">
        <v>26</v>
      </c>
      <c r="I1081" s="9">
        <v>3</v>
      </c>
      <c r="J1081" s="24">
        <v>0</v>
      </c>
      <c r="K1081" s="25" t="str">
        <f>IF(F1081="NA","0000",IF(F1081="A04","0200",IF(F1081="A03","0500",IF(F1081="A02","0700",IF(F1081="A01","1000",ERROR)))))</f>
        <v>0000</v>
      </c>
      <c r="L1081" s="25" t="str">
        <f t="shared" si="67"/>
        <v>000</v>
      </c>
      <c r="M1081" s="26">
        <v>0</v>
      </c>
      <c r="N1081" s="25">
        <v>34</v>
      </c>
      <c r="O1081" s="25">
        <v>2</v>
      </c>
      <c r="P1081" s="9" t="s">
        <v>2310</v>
      </c>
      <c r="Q1081" s="60" t="s">
        <v>2359</v>
      </c>
      <c r="R1081" s="9" t="str">
        <f t="shared" si="66"/>
        <v>1612</v>
      </c>
      <c r="S1081" s="9" t="s">
        <v>4014</v>
      </c>
      <c r="T1081" s="1"/>
      <c r="U1081" s="1"/>
      <c r="V1081" s="1"/>
      <c r="W1081" s="9"/>
      <c r="X1081" s="9"/>
    </row>
    <row r="1082" spans="1:24" x14ac:dyDescent="0.25">
      <c r="A1082" s="9" t="s">
        <v>4015</v>
      </c>
      <c r="B1082" s="9" t="str">
        <f t="shared" si="65"/>
        <v>20190703</v>
      </c>
      <c r="C1082" s="9" t="s">
        <v>872</v>
      </c>
      <c r="D1082" s="9" t="s">
        <v>2258</v>
      </c>
      <c r="E1082" s="9" t="s">
        <v>23</v>
      </c>
      <c r="F1082" s="9" t="s">
        <v>277</v>
      </c>
      <c r="G1082" s="9" t="s">
        <v>33</v>
      </c>
      <c r="H1082" s="9" t="s">
        <v>26</v>
      </c>
      <c r="I1082" s="9">
        <v>76</v>
      </c>
      <c r="J1082" s="24">
        <v>30</v>
      </c>
      <c r="K1082" s="25" t="str">
        <f>IF(F1082="NA","0000",IF(F1082="A04","0200",IF(F1082="A03","0500",IF(F1082="A02","0700",IF(F1082="A01","1000",ERROR)))))</f>
        <v>1000</v>
      </c>
      <c r="L1082" s="25" t="str">
        <f t="shared" si="67"/>
        <v>030</v>
      </c>
      <c r="M1082" s="26">
        <v>0</v>
      </c>
      <c r="N1082" s="25">
        <v>34</v>
      </c>
      <c r="O1082" s="25">
        <v>2</v>
      </c>
      <c r="P1082" s="9" t="s">
        <v>2310</v>
      </c>
      <c r="Q1082" s="60" t="s">
        <v>2359</v>
      </c>
      <c r="R1082" s="9" t="str">
        <f t="shared" si="66"/>
        <v>1614</v>
      </c>
      <c r="S1082" s="9" t="s">
        <v>4016</v>
      </c>
      <c r="T1082" s="1"/>
      <c r="U1082" s="1"/>
      <c r="V1082" s="1"/>
      <c r="W1082" s="9"/>
      <c r="X1082" s="9"/>
    </row>
    <row r="1083" spans="1:24" x14ac:dyDescent="0.25">
      <c r="A1083" s="9" t="s">
        <v>4017</v>
      </c>
      <c r="B1083" s="9" t="str">
        <f t="shared" si="65"/>
        <v>20190703</v>
      </c>
      <c r="C1083" s="9" t="s">
        <v>872</v>
      </c>
      <c r="D1083" s="9" t="s">
        <v>2258</v>
      </c>
      <c r="E1083" s="9" t="s">
        <v>23</v>
      </c>
      <c r="F1083" s="9" t="s">
        <v>277</v>
      </c>
      <c r="G1083" s="9" t="s">
        <v>33</v>
      </c>
      <c r="H1083" s="9" t="s">
        <v>26</v>
      </c>
      <c r="I1083" s="9">
        <v>70</v>
      </c>
      <c r="J1083" s="24">
        <v>30</v>
      </c>
      <c r="K1083" s="25" t="str">
        <f>IF(F1083="NA","0000",IF(F1083="A04","0200",IF(F1083="A03","0500",IF(F1083="A02","0700",IF(F1083="A01","1000",ERROR)))))</f>
        <v>1000</v>
      </c>
      <c r="L1083" s="25" t="str">
        <f t="shared" si="67"/>
        <v>030</v>
      </c>
      <c r="M1083" s="26">
        <v>0</v>
      </c>
      <c r="N1083" s="25">
        <v>34</v>
      </c>
      <c r="O1083" s="25">
        <v>2</v>
      </c>
      <c r="P1083" s="9" t="s">
        <v>2310</v>
      </c>
      <c r="Q1083" s="60" t="s">
        <v>2359</v>
      </c>
      <c r="R1083" s="9" t="str">
        <f t="shared" si="66"/>
        <v>1616</v>
      </c>
      <c r="S1083" s="9" t="s">
        <v>4018</v>
      </c>
      <c r="T1083" s="1"/>
      <c r="U1083" s="1"/>
      <c r="V1083" s="1"/>
      <c r="W1083" s="9"/>
      <c r="X1083" s="9"/>
    </row>
    <row r="1084" spans="1:24" x14ac:dyDescent="0.25">
      <c r="A1084" s="9" t="s">
        <v>4019</v>
      </c>
      <c r="B1084" s="9" t="str">
        <f t="shared" si="65"/>
        <v>20190703</v>
      </c>
      <c r="C1084" s="9" t="s">
        <v>872</v>
      </c>
      <c r="D1084" s="9" t="s">
        <v>2258</v>
      </c>
      <c r="E1084" s="9" t="s">
        <v>3943</v>
      </c>
      <c r="F1084" s="9" t="s">
        <v>277</v>
      </c>
      <c r="G1084" s="9" t="s">
        <v>33</v>
      </c>
      <c r="H1084" s="9" t="s">
        <v>26</v>
      </c>
      <c r="I1084" s="9">
        <v>27</v>
      </c>
      <c r="J1084" s="24">
        <v>30</v>
      </c>
      <c r="K1084" s="25" t="str">
        <f>IF(F1084="NA","0000",IF(F1084="A04","0200",IF(F1084="A03","0500",IF(F1084="A02","0700",IF(F1084="A01","1000",ERROR)))))</f>
        <v>1000</v>
      </c>
      <c r="L1084" s="25" t="str">
        <f t="shared" si="67"/>
        <v>030</v>
      </c>
      <c r="M1084" s="26">
        <v>0</v>
      </c>
      <c r="N1084" s="25">
        <v>34</v>
      </c>
      <c r="O1084" s="25">
        <v>2</v>
      </c>
      <c r="P1084" s="9" t="s">
        <v>2359</v>
      </c>
      <c r="Q1084" s="60" t="s">
        <v>2359</v>
      </c>
      <c r="R1084" s="9" t="str">
        <f t="shared" si="66"/>
        <v>1618</v>
      </c>
      <c r="S1084" s="9" t="s">
        <v>4020</v>
      </c>
      <c r="T1084" s="1">
        <f>I1084-I1081</f>
        <v>24</v>
      </c>
      <c r="U1084" s="1">
        <f>I1082-I1080</f>
        <v>73</v>
      </c>
      <c r="V1084" s="1">
        <f>T1084/U1084</f>
        <v>0.32876712328767121</v>
      </c>
      <c r="W1084" s="9"/>
      <c r="X1084" s="9"/>
    </row>
    <row r="1085" spans="1:24" x14ac:dyDescent="0.25">
      <c r="A1085" s="9" t="s">
        <v>4021</v>
      </c>
      <c r="B1085" s="9" t="str">
        <f t="shared" si="65"/>
        <v>20190704</v>
      </c>
      <c r="C1085" s="9" t="s">
        <v>872</v>
      </c>
      <c r="D1085" s="9" t="s">
        <v>2258</v>
      </c>
      <c r="E1085" s="9" t="s">
        <v>23</v>
      </c>
      <c r="F1085" s="9" t="s">
        <v>24</v>
      </c>
      <c r="G1085" s="9" t="s">
        <v>25</v>
      </c>
      <c r="H1085" s="9" t="s">
        <v>26</v>
      </c>
      <c r="I1085" s="9">
        <v>2</v>
      </c>
      <c r="J1085" s="24">
        <v>0</v>
      </c>
      <c r="K1085" s="25" t="str">
        <f>IF(F1085="NA","0000",IF(F1085="A04","0200",IF(F1085="A03","0500",IF(F1085="A02","0700",IF(F1085="A01","1000",ERROR)))))</f>
        <v>0000</v>
      </c>
      <c r="L1085" s="25" t="str">
        <f t="shared" si="67"/>
        <v>000</v>
      </c>
      <c r="M1085" s="26">
        <v>0</v>
      </c>
      <c r="N1085" s="25">
        <v>34</v>
      </c>
      <c r="O1085" s="25">
        <v>3</v>
      </c>
      <c r="P1085" s="9" t="s">
        <v>2310</v>
      </c>
      <c r="Q1085" s="60" t="s">
        <v>2359</v>
      </c>
      <c r="R1085" s="9" t="str">
        <f t="shared" si="66"/>
        <v>1620</v>
      </c>
      <c r="S1085" s="9" t="s">
        <v>4022</v>
      </c>
      <c r="T1085" s="1"/>
      <c r="U1085" s="1"/>
      <c r="V1085" s="1"/>
      <c r="W1085" s="9"/>
      <c r="X1085" s="9"/>
    </row>
    <row r="1086" spans="1:24" x14ac:dyDescent="0.25">
      <c r="A1086" s="9" t="s">
        <v>4023</v>
      </c>
      <c r="B1086" s="9" t="str">
        <f t="shared" si="65"/>
        <v>20190704</v>
      </c>
      <c r="C1086" s="9" t="s">
        <v>872</v>
      </c>
      <c r="D1086" s="9" t="s">
        <v>2258</v>
      </c>
      <c r="E1086" s="9" t="s">
        <v>3943</v>
      </c>
      <c r="F1086" s="9" t="s">
        <v>24</v>
      </c>
      <c r="G1086" s="9" t="s">
        <v>25</v>
      </c>
      <c r="H1086" s="9" t="s">
        <v>26</v>
      </c>
      <c r="I1086" s="9">
        <v>0</v>
      </c>
      <c r="J1086" s="24">
        <v>0</v>
      </c>
      <c r="K1086" s="25" t="str">
        <f>IF(F1086="NA","0000",IF(F1086="A04","0200",IF(F1086="A03","0500",IF(F1086="A02","0700",IF(F1086="A01","1000",ERROR)))))</f>
        <v>0000</v>
      </c>
      <c r="L1086" s="25" t="str">
        <f t="shared" si="67"/>
        <v>000</v>
      </c>
      <c r="M1086" s="26">
        <v>0</v>
      </c>
      <c r="N1086" s="25">
        <v>34</v>
      </c>
      <c r="O1086" s="25">
        <v>3</v>
      </c>
      <c r="P1086" s="9" t="s">
        <v>2310</v>
      </c>
      <c r="Q1086" s="60" t="s">
        <v>2359</v>
      </c>
      <c r="R1086" s="9" t="str">
        <f t="shared" si="66"/>
        <v>1622</v>
      </c>
      <c r="S1086" s="9" t="s">
        <v>4024</v>
      </c>
      <c r="T1086" s="1"/>
      <c r="U1086" s="1"/>
      <c r="V1086" s="1"/>
      <c r="W1086" s="9"/>
      <c r="X1086" s="9"/>
    </row>
    <row r="1087" spans="1:24" x14ac:dyDescent="0.25">
      <c r="A1087" s="9" t="s">
        <v>4025</v>
      </c>
      <c r="B1087" s="9" t="str">
        <f t="shared" si="65"/>
        <v>20190704</v>
      </c>
      <c r="C1087" s="9" t="s">
        <v>872</v>
      </c>
      <c r="D1087" s="9" t="s">
        <v>2258</v>
      </c>
      <c r="E1087" s="9" t="s">
        <v>23</v>
      </c>
      <c r="F1087" s="9" t="s">
        <v>277</v>
      </c>
      <c r="G1087" s="9" t="s">
        <v>33</v>
      </c>
      <c r="H1087" s="9" t="s">
        <v>26</v>
      </c>
      <c r="I1087" s="9">
        <v>309</v>
      </c>
      <c r="J1087" s="24">
        <v>30</v>
      </c>
      <c r="K1087" s="25" t="str">
        <f>IF(F1087="NA","0000",IF(F1087="A04","0200",IF(F1087="A03","0500",IF(F1087="A02","0700",IF(F1087="A01","1000",ERROR)))))</f>
        <v>1000</v>
      </c>
      <c r="L1087" s="25" t="str">
        <f t="shared" si="67"/>
        <v>030</v>
      </c>
      <c r="M1087" s="26">
        <v>0</v>
      </c>
      <c r="N1087" s="25">
        <v>34</v>
      </c>
      <c r="O1087" s="25">
        <v>3</v>
      </c>
      <c r="P1087" s="9" t="s">
        <v>2310</v>
      </c>
      <c r="Q1087" s="60" t="s">
        <v>2359</v>
      </c>
      <c r="R1087" s="9" t="str">
        <f t="shared" si="66"/>
        <v>1624</v>
      </c>
      <c r="S1087" s="9" t="s">
        <v>4026</v>
      </c>
      <c r="T1087" s="1"/>
      <c r="U1087" s="1"/>
      <c r="V1087" s="1"/>
      <c r="W1087" s="9"/>
      <c r="X1087" s="9"/>
    </row>
    <row r="1088" spans="1:24" x14ac:dyDescent="0.25">
      <c r="A1088" s="9" t="s">
        <v>4027</v>
      </c>
      <c r="B1088" s="9" t="str">
        <f t="shared" si="65"/>
        <v>20190704</v>
      </c>
      <c r="C1088" s="9" t="s">
        <v>872</v>
      </c>
      <c r="D1088" s="9" t="s">
        <v>2258</v>
      </c>
      <c r="E1088" s="9" t="s">
        <v>23</v>
      </c>
      <c r="F1088" s="9" t="s">
        <v>277</v>
      </c>
      <c r="G1088" s="9" t="s">
        <v>33</v>
      </c>
      <c r="H1088" s="9" t="s">
        <v>26</v>
      </c>
      <c r="I1088" s="9">
        <v>333</v>
      </c>
      <c r="J1088" s="24">
        <v>30</v>
      </c>
      <c r="K1088" s="25" t="str">
        <f>IF(F1088="NA","0000",IF(F1088="A04","0200",IF(F1088="A03","0500",IF(F1088="A02","0700",IF(F1088="A01","1000",ERROR)))))</f>
        <v>1000</v>
      </c>
      <c r="L1088" s="25" t="str">
        <f t="shared" si="67"/>
        <v>030</v>
      </c>
      <c r="M1088" s="26">
        <v>0</v>
      </c>
      <c r="N1088" s="25">
        <v>34</v>
      </c>
      <c r="O1088" s="25">
        <v>3</v>
      </c>
      <c r="P1088" s="9" t="s">
        <v>2310</v>
      </c>
      <c r="Q1088" s="60" t="s">
        <v>2359</v>
      </c>
      <c r="R1088" s="9" t="str">
        <f t="shared" si="66"/>
        <v>1626</v>
      </c>
      <c r="S1088" s="9" t="s">
        <v>4028</v>
      </c>
      <c r="T1088" s="1"/>
      <c r="U1088" s="1"/>
      <c r="V1088" s="1"/>
      <c r="W1088" s="9"/>
      <c r="X1088" s="9"/>
    </row>
    <row r="1089" spans="1:24" x14ac:dyDescent="0.25">
      <c r="A1089" s="9" t="s">
        <v>4029</v>
      </c>
      <c r="B1089" s="9" t="str">
        <f t="shared" si="65"/>
        <v>20190704</v>
      </c>
      <c r="C1089" s="9" t="s">
        <v>872</v>
      </c>
      <c r="D1089" s="9" t="s">
        <v>2258</v>
      </c>
      <c r="E1089" s="9" t="s">
        <v>3943</v>
      </c>
      <c r="F1089" s="9" t="s">
        <v>277</v>
      </c>
      <c r="G1089" s="9" t="s">
        <v>33</v>
      </c>
      <c r="H1089" s="9" t="s">
        <v>26</v>
      </c>
      <c r="I1089" s="9">
        <v>105</v>
      </c>
      <c r="J1089" s="24">
        <v>30</v>
      </c>
      <c r="K1089" s="25" t="str">
        <f>IF(F1089="NA","0000",IF(F1089="A04","0200",IF(F1089="A03","0500",IF(F1089="A02","0700",IF(F1089="A01","1000",ERROR)))))</f>
        <v>1000</v>
      </c>
      <c r="L1089" s="25" t="str">
        <f t="shared" si="67"/>
        <v>030</v>
      </c>
      <c r="M1089" s="26">
        <v>0</v>
      </c>
      <c r="N1089" s="25">
        <v>34</v>
      </c>
      <c r="O1089" s="25">
        <v>3</v>
      </c>
      <c r="P1089" s="9" t="s">
        <v>2359</v>
      </c>
      <c r="Q1089" s="60" t="s">
        <v>2359</v>
      </c>
      <c r="R1089" s="9" t="str">
        <f t="shared" si="66"/>
        <v>1628</v>
      </c>
      <c r="S1089" s="9" t="s">
        <v>4030</v>
      </c>
      <c r="T1089" s="1">
        <f>I1089-I1086</f>
        <v>105</v>
      </c>
      <c r="U1089" s="1">
        <f>I1087-I1085</f>
        <v>307</v>
      </c>
      <c r="V1089" s="1">
        <f>T1089/U1089</f>
        <v>0.34201954397394135</v>
      </c>
      <c r="W1089" s="9"/>
      <c r="X1089" s="9"/>
    </row>
    <row r="1090" spans="1:24" x14ac:dyDescent="0.25">
      <c r="A1090" s="9" t="s">
        <v>4031</v>
      </c>
      <c r="B1090" s="9" t="str">
        <f t="shared" si="65"/>
        <v>20190704</v>
      </c>
      <c r="C1090" s="9" t="s">
        <v>872</v>
      </c>
      <c r="D1090" s="9" t="s">
        <v>2258</v>
      </c>
      <c r="E1090" s="9" t="s">
        <v>23</v>
      </c>
      <c r="F1090" s="9" t="s">
        <v>24</v>
      </c>
      <c r="G1090" s="9" t="s">
        <v>25</v>
      </c>
      <c r="H1090" s="9" t="s">
        <v>26</v>
      </c>
      <c r="I1090" s="9">
        <v>1</v>
      </c>
      <c r="J1090" s="24">
        <v>0</v>
      </c>
      <c r="K1090" s="25" t="str">
        <f>IF(F1090="NA","0000",IF(F1090="A04","0200",IF(F1090="A03","0500",IF(F1090="A02","0700",IF(F1090="A01","1000",ERROR)))))</f>
        <v>0000</v>
      </c>
      <c r="L1090" s="25" t="str">
        <f t="shared" si="67"/>
        <v>000</v>
      </c>
      <c r="M1090" s="26">
        <v>0</v>
      </c>
      <c r="N1090" s="25">
        <v>34</v>
      </c>
      <c r="O1090" s="25">
        <v>4</v>
      </c>
      <c r="P1090" s="9" t="s">
        <v>2310</v>
      </c>
      <c r="Q1090" s="60" t="s">
        <v>2359</v>
      </c>
      <c r="R1090" s="9" t="str">
        <f t="shared" si="66"/>
        <v>1630</v>
      </c>
      <c r="S1090" s="9" t="s">
        <v>4032</v>
      </c>
      <c r="T1090" s="1"/>
      <c r="U1090" s="1"/>
      <c r="V1090" s="1"/>
      <c r="W1090" s="9"/>
      <c r="X1090" s="9"/>
    </row>
    <row r="1091" spans="1:24" x14ac:dyDescent="0.25">
      <c r="A1091" s="9" t="s">
        <v>4033</v>
      </c>
      <c r="B1091" s="9" t="str">
        <f t="shared" ref="B1091:B1154" si="68">LEFT(A1091,8)</f>
        <v>20190704</v>
      </c>
      <c r="C1091" s="9" t="s">
        <v>872</v>
      </c>
      <c r="D1091" s="9" t="s">
        <v>2258</v>
      </c>
      <c r="E1091" s="9" t="s">
        <v>3943</v>
      </c>
      <c r="F1091" s="9" t="s">
        <v>24</v>
      </c>
      <c r="G1091" s="9" t="s">
        <v>25</v>
      </c>
      <c r="H1091" s="9" t="s">
        <v>26</v>
      </c>
      <c r="I1091" s="9">
        <v>5</v>
      </c>
      <c r="J1091" s="24">
        <v>0</v>
      </c>
      <c r="K1091" s="25" t="str">
        <f>IF(F1091="NA","0000",IF(F1091="A04","0200",IF(F1091="A03","0500",IF(F1091="A02","0700",IF(F1091="A01","1000",ERROR)))))</f>
        <v>0000</v>
      </c>
      <c r="L1091" s="25" t="str">
        <f t="shared" si="67"/>
        <v>000</v>
      </c>
      <c r="M1091" s="26">
        <v>0</v>
      </c>
      <c r="N1091" s="25">
        <v>34</v>
      </c>
      <c r="O1091" s="25">
        <v>4</v>
      </c>
      <c r="P1091" s="9" t="s">
        <v>2310</v>
      </c>
      <c r="Q1091" s="60" t="s">
        <v>2359</v>
      </c>
      <c r="R1091" s="9" t="str">
        <f t="shared" si="66"/>
        <v>1632</v>
      </c>
      <c r="S1091" s="9" t="s">
        <v>4034</v>
      </c>
      <c r="T1091" s="1"/>
      <c r="U1091" s="1"/>
      <c r="V1091" s="1"/>
      <c r="W1091" s="9"/>
      <c r="X1091" s="9"/>
    </row>
    <row r="1092" spans="1:24" x14ac:dyDescent="0.25">
      <c r="A1092" s="9" t="s">
        <v>4035</v>
      </c>
      <c r="B1092" s="9" t="str">
        <f t="shared" si="68"/>
        <v>20190704</v>
      </c>
      <c r="C1092" s="9" t="s">
        <v>872</v>
      </c>
      <c r="D1092" s="9" t="s">
        <v>2258</v>
      </c>
      <c r="E1092" s="9" t="s">
        <v>23</v>
      </c>
      <c r="F1092" s="9" t="s">
        <v>277</v>
      </c>
      <c r="G1092" s="9" t="s">
        <v>33</v>
      </c>
      <c r="H1092" s="9" t="s">
        <v>26</v>
      </c>
      <c r="I1092" s="9">
        <v>120</v>
      </c>
      <c r="J1092" s="24">
        <v>30</v>
      </c>
      <c r="K1092" s="25" t="str">
        <f>IF(F1092="NA","0000",IF(F1092="A04","0200",IF(F1092="A03","0500",IF(F1092="A02","0700",IF(F1092="A01","1000",ERROR)))))</f>
        <v>1000</v>
      </c>
      <c r="L1092" s="25" t="str">
        <f t="shared" si="67"/>
        <v>030</v>
      </c>
      <c r="M1092" s="26">
        <v>0</v>
      </c>
      <c r="N1092" s="25">
        <v>34</v>
      </c>
      <c r="O1092" s="25">
        <v>4</v>
      </c>
      <c r="P1092" s="9" t="s">
        <v>2310</v>
      </c>
      <c r="Q1092" s="60" t="s">
        <v>2359</v>
      </c>
      <c r="R1092" s="9" t="str">
        <f t="shared" si="66"/>
        <v>1634</v>
      </c>
      <c r="S1092" s="9" t="s">
        <v>4036</v>
      </c>
      <c r="T1092" s="1"/>
      <c r="U1092" s="1"/>
      <c r="V1092" s="1"/>
      <c r="W1092" s="9"/>
      <c r="X1092" s="9"/>
    </row>
    <row r="1093" spans="1:24" x14ac:dyDescent="0.25">
      <c r="A1093" s="9" t="s">
        <v>4037</v>
      </c>
      <c r="B1093" s="9" t="str">
        <f t="shared" si="68"/>
        <v>20190704</v>
      </c>
      <c r="C1093" s="9" t="s">
        <v>872</v>
      </c>
      <c r="D1093" s="9" t="s">
        <v>2258</v>
      </c>
      <c r="E1093" s="9" t="s">
        <v>23</v>
      </c>
      <c r="F1093" s="9" t="s">
        <v>277</v>
      </c>
      <c r="G1093" s="9" t="s">
        <v>33</v>
      </c>
      <c r="H1093" s="9" t="s">
        <v>26</v>
      </c>
      <c r="I1093" s="9">
        <v>115</v>
      </c>
      <c r="J1093" s="24">
        <v>30</v>
      </c>
      <c r="K1093" s="25" t="str">
        <f>IF(F1093="NA","0000",IF(F1093="A04","0200",IF(F1093="A03","0500",IF(F1093="A02","0700",IF(F1093="A01","1000",ERROR)))))</f>
        <v>1000</v>
      </c>
      <c r="L1093" s="25" t="str">
        <f t="shared" si="67"/>
        <v>030</v>
      </c>
      <c r="M1093" s="26">
        <v>0</v>
      </c>
      <c r="N1093" s="25">
        <v>34</v>
      </c>
      <c r="O1093" s="25">
        <v>4</v>
      </c>
      <c r="P1093" s="9" t="s">
        <v>2310</v>
      </c>
      <c r="Q1093" s="60" t="s">
        <v>2359</v>
      </c>
      <c r="R1093" s="9" t="str">
        <f t="shared" si="66"/>
        <v>1636</v>
      </c>
      <c r="S1093" s="9" t="s">
        <v>4038</v>
      </c>
      <c r="T1093" s="1"/>
      <c r="U1093" s="1"/>
      <c r="V1093" s="1"/>
      <c r="W1093" s="9"/>
      <c r="X1093" s="9"/>
    </row>
    <row r="1094" spans="1:24" x14ac:dyDescent="0.25">
      <c r="A1094" s="9" t="s">
        <v>4039</v>
      </c>
      <c r="B1094" s="9" t="str">
        <f t="shared" si="68"/>
        <v>20190704</v>
      </c>
      <c r="C1094" s="9" t="s">
        <v>872</v>
      </c>
      <c r="D1094" s="9" t="s">
        <v>2258</v>
      </c>
      <c r="E1094" s="9" t="s">
        <v>3943</v>
      </c>
      <c r="F1094" s="9" t="s">
        <v>277</v>
      </c>
      <c r="G1094" s="9" t="s">
        <v>33</v>
      </c>
      <c r="H1094" s="9" t="s">
        <v>26</v>
      </c>
      <c r="I1094" s="9">
        <v>27</v>
      </c>
      <c r="J1094" s="24">
        <v>30</v>
      </c>
      <c r="K1094" s="25" t="str">
        <f>IF(F1094="NA","0000",IF(F1094="A04","0200",IF(F1094="A03","0500",IF(F1094="A02","0700",IF(F1094="A01","1000",ERROR)))))</f>
        <v>1000</v>
      </c>
      <c r="L1094" s="25" t="str">
        <f t="shared" si="67"/>
        <v>030</v>
      </c>
      <c r="M1094" s="26">
        <v>0</v>
      </c>
      <c r="N1094" s="25">
        <v>34</v>
      </c>
      <c r="O1094" s="25">
        <v>4</v>
      </c>
      <c r="P1094" s="9" t="s">
        <v>2359</v>
      </c>
      <c r="Q1094" s="60" t="s">
        <v>2359</v>
      </c>
      <c r="R1094" s="9" t="str">
        <f t="shared" si="66"/>
        <v>1638</v>
      </c>
      <c r="S1094" s="9" t="s">
        <v>4040</v>
      </c>
      <c r="T1094" s="1">
        <f>I1094-I1091</f>
        <v>22</v>
      </c>
      <c r="U1094" s="1">
        <f>I1092-I1090</f>
        <v>119</v>
      </c>
      <c r="V1094" s="1">
        <f>T1094/U1094</f>
        <v>0.18487394957983194</v>
      </c>
      <c r="W1094" s="9"/>
      <c r="X1094" s="9"/>
    </row>
    <row r="1095" spans="1:24" x14ac:dyDescent="0.25">
      <c r="A1095" s="9" t="s">
        <v>4041</v>
      </c>
      <c r="B1095" s="9" t="str">
        <f t="shared" si="68"/>
        <v>20190704</v>
      </c>
      <c r="C1095" s="9" t="s">
        <v>872</v>
      </c>
      <c r="D1095" s="9" t="s">
        <v>2258</v>
      </c>
      <c r="E1095" s="9" t="s">
        <v>23</v>
      </c>
      <c r="F1095" s="9" t="s">
        <v>24</v>
      </c>
      <c r="G1095" s="9" t="s">
        <v>25</v>
      </c>
      <c r="H1095" s="9" t="s">
        <v>26</v>
      </c>
      <c r="I1095" s="9">
        <v>1</v>
      </c>
      <c r="J1095" s="24">
        <v>0</v>
      </c>
      <c r="K1095" s="25" t="str">
        <f>IF(F1095="NA","0000",IF(F1095="A04","0200",IF(F1095="A03","0500",IF(F1095="A02","0700",IF(F1095="A01","1000",ERROR)))))</f>
        <v>0000</v>
      </c>
      <c r="L1095" s="25" t="str">
        <f t="shared" si="67"/>
        <v>000</v>
      </c>
      <c r="M1095" s="26">
        <v>0</v>
      </c>
      <c r="N1095" s="25">
        <v>34</v>
      </c>
      <c r="O1095" s="25">
        <v>5</v>
      </c>
      <c r="P1095" s="9" t="s">
        <v>2310</v>
      </c>
      <c r="Q1095" s="60" t="s">
        <v>2359</v>
      </c>
      <c r="R1095" s="9" t="str">
        <f t="shared" si="66"/>
        <v>1640</v>
      </c>
      <c r="S1095" s="9" t="s">
        <v>4042</v>
      </c>
      <c r="T1095" s="1"/>
      <c r="U1095" s="1"/>
      <c r="V1095" s="1"/>
      <c r="W1095" s="9"/>
      <c r="X1095" s="9"/>
    </row>
    <row r="1096" spans="1:24" x14ac:dyDescent="0.25">
      <c r="A1096" s="9" t="s">
        <v>4043</v>
      </c>
      <c r="B1096" s="9" t="str">
        <f t="shared" si="68"/>
        <v>20190704</v>
      </c>
      <c r="C1096" s="9" t="s">
        <v>872</v>
      </c>
      <c r="D1096" s="9" t="s">
        <v>2258</v>
      </c>
      <c r="E1096" s="9" t="s">
        <v>3943</v>
      </c>
      <c r="F1096" s="9" t="s">
        <v>24</v>
      </c>
      <c r="G1096" s="9" t="s">
        <v>25</v>
      </c>
      <c r="H1096" s="9" t="s">
        <v>26</v>
      </c>
      <c r="I1096" s="9">
        <v>3</v>
      </c>
      <c r="J1096" s="24">
        <v>0</v>
      </c>
      <c r="K1096" s="25" t="str">
        <f>IF(F1096="NA","0000",IF(F1096="A04","0200",IF(F1096="A03","0500",IF(F1096="A02","0700",IF(F1096="A01","1000",ERROR)))))</f>
        <v>0000</v>
      </c>
      <c r="L1096" s="25" t="str">
        <f t="shared" si="67"/>
        <v>000</v>
      </c>
      <c r="M1096" s="26">
        <v>0</v>
      </c>
      <c r="N1096" s="25">
        <v>34</v>
      </c>
      <c r="O1096" s="25">
        <v>5</v>
      </c>
      <c r="P1096" s="9" t="s">
        <v>2310</v>
      </c>
      <c r="Q1096" s="60" t="s">
        <v>2359</v>
      </c>
      <c r="R1096" s="9" t="str">
        <f t="shared" si="66"/>
        <v>1642</v>
      </c>
      <c r="S1096" s="9" t="s">
        <v>4044</v>
      </c>
      <c r="T1096" s="1"/>
      <c r="U1096" s="1"/>
      <c r="V1096" s="1"/>
      <c r="W1096" s="9"/>
      <c r="X1096" s="9"/>
    </row>
    <row r="1097" spans="1:24" x14ac:dyDescent="0.25">
      <c r="A1097" s="9" t="s">
        <v>4045</v>
      </c>
      <c r="B1097" s="9" t="str">
        <f t="shared" si="68"/>
        <v>20190704</v>
      </c>
      <c r="C1097" s="9" t="s">
        <v>872</v>
      </c>
      <c r="D1097" s="9" t="s">
        <v>2258</v>
      </c>
      <c r="E1097" s="9" t="s">
        <v>23</v>
      </c>
      <c r="F1097" s="9" t="s">
        <v>277</v>
      </c>
      <c r="G1097" s="9" t="s">
        <v>33</v>
      </c>
      <c r="H1097" s="9" t="s">
        <v>26</v>
      </c>
      <c r="I1097" s="9">
        <v>253</v>
      </c>
      <c r="J1097" s="24">
        <v>30</v>
      </c>
      <c r="K1097" s="25" t="str">
        <f>IF(F1097="NA","0000",IF(F1097="A04","0200",IF(F1097="A03","0500",IF(F1097="A02","0700",IF(F1097="A01","1000",ERROR)))))</f>
        <v>1000</v>
      </c>
      <c r="L1097" s="25" t="str">
        <f t="shared" si="67"/>
        <v>030</v>
      </c>
      <c r="M1097" s="26">
        <v>0</v>
      </c>
      <c r="N1097" s="25">
        <v>34</v>
      </c>
      <c r="O1097" s="25">
        <v>5</v>
      </c>
      <c r="P1097" s="9" t="s">
        <v>2310</v>
      </c>
      <c r="Q1097" s="60" t="s">
        <v>2359</v>
      </c>
      <c r="R1097" s="9" t="str">
        <f t="shared" si="66"/>
        <v>1644</v>
      </c>
      <c r="S1097" s="9" t="s">
        <v>4046</v>
      </c>
      <c r="T1097" s="1"/>
      <c r="U1097" s="1"/>
      <c r="V1097" s="1"/>
      <c r="W1097" s="9"/>
      <c r="X1097" s="9"/>
    </row>
    <row r="1098" spans="1:24" x14ac:dyDescent="0.25">
      <c r="A1098" s="9" t="s">
        <v>4047</v>
      </c>
      <c r="B1098" s="9" t="str">
        <f t="shared" si="68"/>
        <v>20190704</v>
      </c>
      <c r="C1098" s="9" t="s">
        <v>872</v>
      </c>
      <c r="D1098" s="9" t="s">
        <v>2258</v>
      </c>
      <c r="E1098" s="9" t="s">
        <v>23</v>
      </c>
      <c r="F1098" s="9" t="s">
        <v>277</v>
      </c>
      <c r="G1098" s="9" t="s">
        <v>33</v>
      </c>
      <c r="H1098" s="9" t="s">
        <v>26</v>
      </c>
      <c r="I1098" s="9">
        <v>290</v>
      </c>
      <c r="J1098" s="24">
        <v>30</v>
      </c>
      <c r="K1098" s="25" t="str">
        <f>IF(F1098="NA","0000",IF(F1098="A04","0200",IF(F1098="A03","0500",IF(F1098="A02","0700",IF(F1098="A01","1000",ERROR)))))</f>
        <v>1000</v>
      </c>
      <c r="L1098" s="25" t="str">
        <f t="shared" si="67"/>
        <v>030</v>
      </c>
      <c r="M1098" s="26">
        <v>0</v>
      </c>
      <c r="N1098" s="25">
        <v>34</v>
      </c>
      <c r="O1098" s="25">
        <v>5</v>
      </c>
      <c r="P1098" s="9" t="s">
        <v>2310</v>
      </c>
      <c r="Q1098" s="60" t="s">
        <v>2359</v>
      </c>
      <c r="R1098" s="9" t="str">
        <f t="shared" si="66"/>
        <v>1646</v>
      </c>
      <c r="S1098" s="9" t="s">
        <v>4048</v>
      </c>
      <c r="T1098" s="1"/>
      <c r="U1098" s="1"/>
      <c r="V1098" s="1"/>
      <c r="W1098" s="9"/>
      <c r="X1098" s="9"/>
    </row>
    <row r="1099" spans="1:24" x14ac:dyDescent="0.25">
      <c r="A1099" s="9" t="s">
        <v>4049</v>
      </c>
      <c r="B1099" s="9" t="str">
        <f t="shared" si="68"/>
        <v>20190704</v>
      </c>
      <c r="C1099" s="9" t="s">
        <v>872</v>
      </c>
      <c r="D1099" s="9" t="s">
        <v>2258</v>
      </c>
      <c r="E1099" s="9" t="s">
        <v>3943</v>
      </c>
      <c r="F1099" s="9" t="s">
        <v>277</v>
      </c>
      <c r="G1099" s="9" t="s">
        <v>33</v>
      </c>
      <c r="H1099" s="9" t="s">
        <v>26</v>
      </c>
      <c r="I1099" s="9">
        <v>48</v>
      </c>
      <c r="J1099" s="24">
        <v>30</v>
      </c>
      <c r="K1099" s="25" t="str">
        <f>IF(F1099="NA","0000",IF(F1099="A04","0200",IF(F1099="A03","0500",IF(F1099="A02","0700",IF(F1099="A01","1000",ERROR)))))</f>
        <v>1000</v>
      </c>
      <c r="L1099" s="25" t="str">
        <f t="shared" si="67"/>
        <v>030</v>
      </c>
      <c r="M1099" s="26">
        <v>0</v>
      </c>
      <c r="N1099" s="25">
        <v>34</v>
      </c>
      <c r="O1099" s="25">
        <v>5</v>
      </c>
      <c r="P1099" s="9" t="s">
        <v>2359</v>
      </c>
      <c r="Q1099" s="60" t="s">
        <v>2359</v>
      </c>
      <c r="R1099" s="9" t="str">
        <f t="shared" si="66"/>
        <v>1648</v>
      </c>
      <c r="S1099" s="9" t="s">
        <v>4050</v>
      </c>
      <c r="T1099" s="1">
        <f>I1099-I1096</f>
        <v>45</v>
      </c>
      <c r="U1099" s="1">
        <f>I1097-I1095</f>
        <v>252</v>
      </c>
      <c r="V1099" s="1">
        <f>T1099/U1099</f>
        <v>0.17857142857142858</v>
      </c>
      <c r="W1099" s="9"/>
      <c r="X1099" s="9"/>
    </row>
    <row r="1100" spans="1:24" x14ac:dyDescent="0.25">
      <c r="A1100" s="9" t="s">
        <v>4051</v>
      </c>
      <c r="B1100" s="9" t="str">
        <f t="shared" si="68"/>
        <v>20190704</v>
      </c>
      <c r="C1100" s="9" t="s">
        <v>872</v>
      </c>
      <c r="D1100" s="9" t="s">
        <v>2258</v>
      </c>
      <c r="E1100" s="9" t="s">
        <v>23</v>
      </c>
      <c r="F1100" s="9" t="s">
        <v>24</v>
      </c>
      <c r="G1100" s="9" t="s">
        <v>25</v>
      </c>
      <c r="H1100" s="9" t="s">
        <v>26</v>
      </c>
      <c r="I1100" s="9">
        <v>1</v>
      </c>
      <c r="J1100" s="24">
        <v>0</v>
      </c>
      <c r="K1100" s="25" t="str">
        <f>IF(F1100="NA","0000",IF(F1100="A04","0200",IF(F1100="A03","0500",IF(F1100="A02","0700",IF(F1100="A01","1000",ERROR)))))</f>
        <v>0000</v>
      </c>
      <c r="L1100" s="25" t="str">
        <f t="shared" si="67"/>
        <v>000</v>
      </c>
      <c r="M1100" s="26">
        <v>0</v>
      </c>
      <c r="N1100" s="25">
        <v>34</v>
      </c>
      <c r="O1100" s="25">
        <v>6</v>
      </c>
      <c r="P1100" s="9" t="s">
        <v>2310</v>
      </c>
      <c r="Q1100" s="60" t="s">
        <v>2359</v>
      </c>
      <c r="R1100" s="9" t="str">
        <f t="shared" si="66"/>
        <v>1650</v>
      </c>
      <c r="S1100" s="9" t="s">
        <v>4052</v>
      </c>
      <c r="T1100" s="1"/>
      <c r="U1100" s="1"/>
      <c r="V1100" s="1"/>
      <c r="W1100" s="9"/>
      <c r="X1100" s="9"/>
    </row>
    <row r="1101" spans="1:24" x14ac:dyDescent="0.25">
      <c r="A1101" s="9" t="s">
        <v>4053</v>
      </c>
      <c r="B1101" s="9" t="str">
        <f t="shared" si="68"/>
        <v>20190704</v>
      </c>
      <c r="C1101" s="9" t="s">
        <v>872</v>
      </c>
      <c r="D1101" s="9" t="s">
        <v>2258</v>
      </c>
      <c r="E1101" s="9" t="s">
        <v>3943</v>
      </c>
      <c r="F1101" s="9" t="s">
        <v>24</v>
      </c>
      <c r="G1101" s="9" t="s">
        <v>25</v>
      </c>
      <c r="H1101" s="9" t="s">
        <v>26</v>
      </c>
      <c r="I1101" s="9">
        <v>2</v>
      </c>
      <c r="J1101" s="24">
        <v>0</v>
      </c>
      <c r="K1101" s="25" t="str">
        <f>IF(F1101="NA","0000",IF(F1101="A04","0200",IF(F1101="A03","0500",IF(F1101="A02","0700",IF(F1101="A01","1000",ERROR)))))</f>
        <v>0000</v>
      </c>
      <c r="L1101" s="25" t="str">
        <f t="shared" si="67"/>
        <v>000</v>
      </c>
      <c r="M1101" s="26">
        <v>0</v>
      </c>
      <c r="N1101" s="25">
        <v>34</v>
      </c>
      <c r="O1101" s="25">
        <v>6</v>
      </c>
      <c r="P1101" s="9" t="s">
        <v>2310</v>
      </c>
      <c r="Q1101" s="60" t="s">
        <v>2359</v>
      </c>
      <c r="R1101" s="9" t="str">
        <f t="shared" si="66"/>
        <v>1652</v>
      </c>
      <c r="S1101" s="9" t="s">
        <v>4054</v>
      </c>
      <c r="T1101" s="1"/>
      <c r="U1101" s="1"/>
      <c r="V1101" s="1"/>
      <c r="W1101" s="9"/>
      <c r="X1101" s="9"/>
    </row>
    <row r="1102" spans="1:24" x14ac:dyDescent="0.25">
      <c r="A1102" s="9" t="s">
        <v>4055</v>
      </c>
      <c r="B1102" s="9" t="str">
        <f t="shared" si="68"/>
        <v>20190704</v>
      </c>
      <c r="C1102" s="9" t="s">
        <v>872</v>
      </c>
      <c r="D1102" s="9" t="s">
        <v>2258</v>
      </c>
      <c r="E1102" s="9" t="s">
        <v>23</v>
      </c>
      <c r="F1102" s="9" t="s">
        <v>277</v>
      </c>
      <c r="G1102" s="9" t="s">
        <v>33</v>
      </c>
      <c r="H1102" s="9" t="s">
        <v>26</v>
      </c>
      <c r="I1102" s="9">
        <v>80</v>
      </c>
      <c r="J1102" s="24">
        <v>30</v>
      </c>
      <c r="K1102" s="25" t="str">
        <f>IF(F1102="NA","0000",IF(F1102="A04","0200",IF(F1102="A03","0500",IF(F1102="A02","0700",IF(F1102="A01","1000",ERROR)))))</f>
        <v>1000</v>
      </c>
      <c r="L1102" s="25" t="str">
        <f t="shared" si="67"/>
        <v>030</v>
      </c>
      <c r="M1102" s="26">
        <v>0</v>
      </c>
      <c r="N1102" s="25">
        <v>34</v>
      </c>
      <c r="O1102" s="25">
        <v>6</v>
      </c>
      <c r="P1102" s="9" t="s">
        <v>2310</v>
      </c>
      <c r="Q1102" s="60" t="s">
        <v>2359</v>
      </c>
      <c r="R1102" s="9" t="str">
        <f t="shared" si="66"/>
        <v>1654</v>
      </c>
      <c r="S1102" s="9" t="s">
        <v>4056</v>
      </c>
      <c r="T1102" s="1"/>
      <c r="U1102" s="1"/>
      <c r="V1102" s="1"/>
      <c r="W1102" s="9"/>
      <c r="X1102" s="9"/>
    </row>
    <row r="1103" spans="1:24" x14ac:dyDescent="0.25">
      <c r="A1103" s="9" t="s">
        <v>4057</v>
      </c>
      <c r="B1103" s="9" t="str">
        <f t="shared" si="68"/>
        <v>20190704</v>
      </c>
      <c r="C1103" s="9" t="s">
        <v>872</v>
      </c>
      <c r="D1103" s="9" t="s">
        <v>2258</v>
      </c>
      <c r="E1103" s="9" t="s">
        <v>23</v>
      </c>
      <c r="F1103" s="9" t="s">
        <v>277</v>
      </c>
      <c r="G1103" s="9" t="s">
        <v>33</v>
      </c>
      <c r="H1103" s="9" t="s">
        <v>26</v>
      </c>
      <c r="I1103" s="9">
        <v>83</v>
      </c>
      <c r="J1103" s="24">
        <v>30</v>
      </c>
      <c r="K1103" s="25" t="str">
        <f>IF(F1103="NA","0000",IF(F1103="A04","0200",IF(F1103="A03","0500",IF(F1103="A02","0700",IF(F1103="A01","1000",ERROR)))))</f>
        <v>1000</v>
      </c>
      <c r="L1103" s="25" t="str">
        <f t="shared" si="67"/>
        <v>030</v>
      </c>
      <c r="M1103" s="26">
        <v>0</v>
      </c>
      <c r="N1103" s="25">
        <v>34</v>
      </c>
      <c r="O1103" s="25">
        <v>6</v>
      </c>
      <c r="P1103" s="9" t="s">
        <v>2310</v>
      </c>
      <c r="Q1103" s="60" t="s">
        <v>2359</v>
      </c>
      <c r="R1103" s="9" t="str">
        <f t="shared" si="66"/>
        <v>1656</v>
      </c>
      <c r="S1103" s="9" t="s">
        <v>4058</v>
      </c>
      <c r="T1103" s="1"/>
      <c r="U1103" s="1"/>
      <c r="V1103" s="1"/>
      <c r="W1103" s="9"/>
      <c r="X1103" s="9"/>
    </row>
    <row r="1104" spans="1:24" x14ac:dyDescent="0.25">
      <c r="A1104" s="9" t="s">
        <v>4059</v>
      </c>
      <c r="B1104" s="9" t="str">
        <f t="shared" si="68"/>
        <v>20190704</v>
      </c>
      <c r="C1104" s="9" t="s">
        <v>872</v>
      </c>
      <c r="D1104" s="9" t="s">
        <v>2258</v>
      </c>
      <c r="E1104" s="9" t="s">
        <v>3943</v>
      </c>
      <c r="F1104" s="9" t="s">
        <v>277</v>
      </c>
      <c r="G1104" s="9" t="s">
        <v>33</v>
      </c>
      <c r="H1104" s="9" t="s">
        <v>26</v>
      </c>
      <c r="I1104" s="9">
        <v>15</v>
      </c>
      <c r="J1104" s="24">
        <v>30</v>
      </c>
      <c r="K1104" s="25" t="str">
        <f>IF(F1104="NA","0000",IF(F1104="A04","0200",IF(F1104="A03","0500",IF(F1104="A02","0700",IF(F1104="A01","1000",ERROR)))))</f>
        <v>1000</v>
      </c>
      <c r="L1104" s="25" t="str">
        <f t="shared" si="67"/>
        <v>030</v>
      </c>
      <c r="M1104" s="26">
        <v>0</v>
      </c>
      <c r="N1104" s="25">
        <v>34</v>
      </c>
      <c r="O1104" s="25">
        <v>6</v>
      </c>
      <c r="P1104" s="9" t="s">
        <v>2359</v>
      </c>
      <c r="Q1104" s="60" t="s">
        <v>2359</v>
      </c>
      <c r="R1104" s="9" t="str">
        <f t="shared" si="66"/>
        <v>1658</v>
      </c>
      <c r="S1104" s="9" t="s">
        <v>4060</v>
      </c>
      <c r="T1104" s="1">
        <f>I1104-I1101</f>
        <v>13</v>
      </c>
      <c r="U1104" s="1">
        <f>I1102-I1100</f>
        <v>79</v>
      </c>
      <c r="V1104" s="1">
        <f>T1104/U1104</f>
        <v>0.16455696202531644</v>
      </c>
      <c r="W1104" s="9"/>
      <c r="X1104" s="9"/>
    </row>
    <row r="1105" spans="1:24" x14ac:dyDescent="0.25">
      <c r="A1105" s="9" t="s">
        <v>4061</v>
      </c>
      <c r="B1105" s="9" t="str">
        <f t="shared" si="68"/>
        <v>20190712</v>
      </c>
      <c r="C1105" s="9" t="s">
        <v>872</v>
      </c>
      <c r="D1105" s="9" t="s">
        <v>2258</v>
      </c>
      <c r="E1105" s="9" t="s">
        <v>23</v>
      </c>
      <c r="F1105" s="9" t="s">
        <v>24</v>
      </c>
      <c r="G1105" s="9" t="s">
        <v>25</v>
      </c>
      <c r="H1105" s="9" t="s">
        <v>26</v>
      </c>
      <c r="I1105" s="9">
        <v>1</v>
      </c>
      <c r="J1105" s="24">
        <v>0</v>
      </c>
      <c r="K1105" s="25" t="str">
        <f>IF(F1105="NA","0000",IF(F1105="A04","0200",IF(F1105="A03","0500",IF(F1105="A02","0700",IF(F1105="A01","1000",ERROR)))))</f>
        <v>0000</v>
      </c>
      <c r="L1105" s="25" t="str">
        <f t="shared" si="67"/>
        <v>000</v>
      </c>
      <c r="M1105" s="26">
        <v>0</v>
      </c>
      <c r="N1105" s="25">
        <v>37</v>
      </c>
      <c r="O1105" s="25">
        <v>5</v>
      </c>
      <c r="P1105" s="9" t="s">
        <v>2259</v>
      </c>
      <c r="Q1105" s="60" t="s">
        <v>2259</v>
      </c>
      <c r="R1105" s="9" t="str">
        <f t="shared" si="66"/>
        <v>1889</v>
      </c>
      <c r="S1105" s="9" t="s">
        <v>4062</v>
      </c>
      <c r="T1105" s="1"/>
      <c r="U1105" s="1"/>
      <c r="V1105" s="1"/>
      <c r="W1105" s="9"/>
      <c r="X1105" s="9"/>
    </row>
    <row r="1106" spans="1:24" x14ac:dyDescent="0.25">
      <c r="A1106" s="9" t="s">
        <v>4063</v>
      </c>
      <c r="B1106" s="9" t="str">
        <f t="shared" si="68"/>
        <v>20190712</v>
      </c>
      <c r="C1106" s="9" t="s">
        <v>872</v>
      </c>
      <c r="D1106" s="9" t="s">
        <v>2258</v>
      </c>
      <c r="E1106" s="9" t="s">
        <v>3943</v>
      </c>
      <c r="F1106" s="9" t="s">
        <v>24</v>
      </c>
      <c r="G1106" s="9" t="s">
        <v>25</v>
      </c>
      <c r="H1106" s="9" t="s">
        <v>26</v>
      </c>
      <c r="I1106" s="9">
        <v>4</v>
      </c>
      <c r="J1106" s="24">
        <v>0</v>
      </c>
      <c r="K1106" s="25" t="str">
        <f>IF(F1106="NA","0000",IF(F1106="A04","0200",IF(F1106="A03","0500",IF(F1106="A02","0700",IF(F1106="A01","1000",ERROR)))))</f>
        <v>0000</v>
      </c>
      <c r="L1106" s="25" t="str">
        <f t="shared" si="67"/>
        <v>000</v>
      </c>
      <c r="M1106" s="26">
        <v>0</v>
      </c>
      <c r="N1106" s="25">
        <v>37</v>
      </c>
      <c r="O1106" s="25">
        <v>5</v>
      </c>
      <c r="P1106" s="9" t="s">
        <v>2259</v>
      </c>
      <c r="Q1106" s="60" t="s">
        <v>2259</v>
      </c>
      <c r="R1106" s="9" t="str">
        <f t="shared" si="66"/>
        <v>1891</v>
      </c>
      <c r="S1106" s="9" t="s">
        <v>4064</v>
      </c>
      <c r="T1106" s="1"/>
      <c r="U1106" s="1"/>
      <c r="V1106" s="1"/>
      <c r="W1106" s="9"/>
      <c r="X1106" s="9"/>
    </row>
    <row r="1107" spans="1:24" x14ac:dyDescent="0.25">
      <c r="A1107" s="9" t="s">
        <v>4065</v>
      </c>
      <c r="B1107" s="9" t="str">
        <f t="shared" si="68"/>
        <v>20190712</v>
      </c>
      <c r="C1107" s="9" t="s">
        <v>872</v>
      </c>
      <c r="D1107" s="9" t="s">
        <v>2258</v>
      </c>
      <c r="E1107" s="9" t="s">
        <v>23</v>
      </c>
      <c r="F1107" s="9" t="s">
        <v>277</v>
      </c>
      <c r="G1107" s="9" t="s">
        <v>33</v>
      </c>
      <c r="H1107" s="9" t="s">
        <v>26</v>
      </c>
      <c r="I1107" s="9">
        <v>479</v>
      </c>
      <c r="J1107" s="24">
        <v>120</v>
      </c>
      <c r="K1107" s="25" t="str">
        <f>IF(F1107="NA","0000",IF(F1107="A04","0200",IF(F1107="A03","0500",IF(F1107="A02","0700",IF(F1107="A01","1000",ERROR)))))</f>
        <v>1000</v>
      </c>
      <c r="L1107" s="25" t="str">
        <f t="shared" si="67"/>
        <v>120</v>
      </c>
      <c r="M1107" s="26">
        <v>0</v>
      </c>
      <c r="N1107" s="25">
        <v>37</v>
      </c>
      <c r="O1107" s="25">
        <v>5</v>
      </c>
      <c r="P1107" s="9" t="s">
        <v>2259</v>
      </c>
      <c r="Q1107" s="60" t="s">
        <v>2259</v>
      </c>
      <c r="R1107" s="9" t="str">
        <f t="shared" si="66"/>
        <v>1893</v>
      </c>
      <c r="S1107" s="9" t="s">
        <v>4066</v>
      </c>
      <c r="T1107" s="1"/>
      <c r="U1107" s="1"/>
      <c r="V1107" s="1"/>
      <c r="W1107" s="9"/>
      <c r="X1107" s="9"/>
    </row>
    <row r="1108" spans="1:24" x14ac:dyDescent="0.25">
      <c r="A1108" s="9" t="s">
        <v>4067</v>
      </c>
      <c r="B1108" s="9" t="str">
        <f t="shared" si="68"/>
        <v>20190712</v>
      </c>
      <c r="C1108" s="9" t="s">
        <v>872</v>
      </c>
      <c r="D1108" s="9" t="s">
        <v>2258</v>
      </c>
      <c r="E1108" s="9" t="s">
        <v>23</v>
      </c>
      <c r="F1108" s="9" t="s">
        <v>277</v>
      </c>
      <c r="G1108" s="9" t="s">
        <v>33</v>
      </c>
      <c r="H1108" s="9" t="s">
        <v>26</v>
      </c>
      <c r="I1108" s="9">
        <v>337</v>
      </c>
      <c r="J1108" s="24">
        <v>120</v>
      </c>
      <c r="K1108" s="25" t="str">
        <f>IF(F1108="NA","0000",IF(F1108="A04","0200",IF(F1108="A03","0500",IF(F1108="A02","0700",IF(F1108="A01","1000",ERROR)))))</f>
        <v>1000</v>
      </c>
      <c r="L1108" s="25" t="str">
        <f t="shared" si="67"/>
        <v>120</v>
      </c>
      <c r="M1108" s="26">
        <v>0</v>
      </c>
      <c r="N1108" s="25">
        <v>37</v>
      </c>
      <c r="O1108" s="25">
        <v>5</v>
      </c>
      <c r="P1108" s="9" t="s">
        <v>2259</v>
      </c>
      <c r="Q1108" s="60" t="s">
        <v>2259</v>
      </c>
      <c r="R1108" s="9" t="str">
        <f t="shared" si="66"/>
        <v>1895</v>
      </c>
      <c r="S1108" s="9" t="s">
        <v>4068</v>
      </c>
      <c r="T1108" s="1"/>
      <c r="U1108" s="1"/>
      <c r="V1108" s="1"/>
      <c r="W1108" s="9"/>
      <c r="X1108" s="9"/>
    </row>
    <row r="1109" spans="1:24" x14ac:dyDescent="0.25">
      <c r="A1109" s="9" t="s">
        <v>4069</v>
      </c>
      <c r="B1109" s="9" t="str">
        <f t="shared" si="68"/>
        <v>20190712</v>
      </c>
      <c r="C1109" s="9" t="s">
        <v>872</v>
      </c>
      <c r="D1109" s="9" t="s">
        <v>2258</v>
      </c>
      <c r="E1109" s="9" t="s">
        <v>3943</v>
      </c>
      <c r="F1109" s="9" t="s">
        <v>277</v>
      </c>
      <c r="G1109" s="9" t="s">
        <v>33</v>
      </c>
      <c r="H1109" s="9" t="s">
        <v>26</v>
      </c>
      <c r="I1109" s="9">
        <v>106</v>
      </c>
      <c r="J1109" s="24">
        <v>120</v>
      </c>
      <c r="K1109" s="25" t="str">
        <f>IF(F1109="NA","0000",IF(F1109="A04","0200",IF(F1109="A03","0500",IF(F1109="A02","0700",IF(F1109="A01","1000",ERROR)))))</f>
        <v>1000</v>
      </c>
      <c r="L1109" s="25" t="str">
        <f t="shared" si="67"/>
        <v>120</v>
      </c>
      <c r="M1109" s="26">
        <v>0</v>
      </c>
      <c r="N1109" s="25">
        <v>37</v>
      </c>
      <c r="O1109" s="25">
        <v>5</v>
      </c>
      <c r="P1109" s="9" t="s">
        <v>2259</v>
      </c>
      <c r="Q1109" s="60" t="s">
        <v>2259</v>
      </c>
      <c r="R1109" s="9" t="str">
        <f t="shared" si="66"/>
        <v>1897</v>
      </c>
      <c r="S1109" s="9" t="s">
        <v>4070</v>
      </c>
      <c r="T1109" s="1">
        <f>I1109-I1106</f>
        <v>102</v>
      </c>
      <c r="U1109" s="1">
        <f>I1107-I1105</f>
        <v>478</v>
      </c>
      <c r="V1109" s="1">
        <f>T1109/U1109</f>
        <v>0.21338912133891214</v>
      </c>
      <c r="W1109" s="9"/>
      <c r="X1109" s="9"/>
    </row>
    <row r="1110" spans="1:24" x14ac:dyDescent="0.25">
      <c r="A1110" s="9" t="s">
        <v>4071</v>
      </c>
      <c r="B1110" s="9" t="str">
        <f t="shared" si="68"/>
        <v>20190712</v>
      </c>
      <c r="C1110" s="9" t="s">
        <v>872</v>
      </c>
      <c r="D1110" s="9" t="s">
        <v>2258</v>
      </c>
      <c r="E1110" s="9" t="s">
        <v>23</v>
      </c>
      <c r="F1110" s="9" t="s">
        <v>24</v>
      </c>
      <c r="G1110" s="9" t="s">
        <v>25</v>
      </c>
      <c r="H1110" s="9" t="s">
        <v>26</v>
      </c>
      <c r="I1110" s="9">
        <v>5</v>
      </c>
      <c r="J1110" s="24">
        <v>0</v>
      </c>
      <c r="K1110" s="25" t="str">
        <f>IF(F1110="NA","0000",IF(F1110="A04","0200",IF(F1110="A03","0500",IF(F1110="A02","0700",IF(F1110="A01","1000",ERROR)))))</f>
        <v>0000</v>
      </c>
      <c r="L1110" s="25" t="str">
        <f t="shared" si="67"/>
        <v>000</v>
      </c>
      <c r="M1110" s="26">
        <v>0</v>
      </c>
      <c r="N1110" s="25">
        <v>37</v>
      </c>
      <c r="O1110" s="25">
        <v>6</v>
      </c>
      <c r="P1110" s="9" t="s">
        <v>2259</v>
      </c>
      <c r="Q1110" s="60" t="s">
        <v>2259</v>
      </c>
      <c r="R1110" s="9" t="str">
        <f t="shared" si="66"/>
        <v>1899</v>
      </c>
      <c r="S1110" s="9" t="s">
        <v>4072</v>
      </c>
      <c r="T1110" s="1"/>
      <c r="U1110" s="1"/>
      <c r="V1110" s="1"/>
      <c r="W1110" s="9"/>
      <c r="X1110" s="9"/>
    </row>
    <row r="1111" spans="1:24" x14ac:dyDescent="0.25">
      <c r="A1111" s="9" t="s">
        <v>4073</v>
      </c>
      <c r="B1111" s="9" t="str">
        <f t="shared" si="68"/>
        <v>20190712</v>
      </c>
      <c r="C1111" s="9" t="s">
        <v>872</v>
      </c>
      <c r="D1111" s="9" t="s">
        <v>2258</v>
      </c>
      <c r="E1111" s="9" t="s">
        <v>3943</v>
      </c>
      <c r="F1111" s="9" t="s">
        <v>24</v>
      </c>
      <c r="G1111" s="9" t="s">
        <v>25</v>
      </c>
      <c r="H1111" s="9" t="s">
        <v>26</v>
      </c>
      <c r="I1111" s="9">
        <v>4</v>
      </c>
      <c r="J1111" s="24">
        <v>0</v>
      </c>
      <c r="K1111" s="25" t="str">
        <f>IF(F1111="NA","0000",IF(F1111="A04","0200",IF(F1111="A03","0500",IF(F1111="A02","0700",IF(F1111="A01","1000",ERROR)))))</f>
        <v>0000</v>
      </c>
      <c r="L1111" s="25" t="str">
        <f t="shared" si="67"/>
        <v>000</v>
      </c>
      <c r="M1111" s="26">
        <v>0</v>
      </c>
      <c r="N1111" s="25">
        <v>37</v>
      </c>
      <c r="O1111" s="25">
        <v>6</v>
      </c>
      <c r="P1111" s="9" t="s">
        <v>2259</v>
      </c>
      <c r="Q1111" s="60" t="s">
        <v>2259</v>
      </c>
      <c r="R1111" s="9" t="str">
        <f t="shared" si="66"/>
        <v>1901</v>
      </c>
      <c r="S1111" s="9" t="s">
        <v>4074</v>
      </c>
      <c r="T1111" s="1"/>
      <c r="U1111" s="1"/>
      <c r="V1111" s="1"/>
      <c r="W1111" s="9"/>
      <c r="X1111" s="9"/>
    </row>
    <row r="1112" spans="1:24" x14ac:dyDescent="0.25">
      <c r="A1112" s="9" t="s">
        <v>4075</v>
      </c>
      <c r="B1112" s="9" t="str">
        <f t="shared" si="68"/>
        <v>20190712</v>
      </c>
      <c r="C1112" s="9" t="s">
        <v>872</v>
      </c>
      <c r="D1112" s="9" t="s">
        <v>2258</v>
      </c>
      <c r="E1112" s="9" t="s">
        <v>23</v>
      </c>
      <c r="F1112" s="9" t="s">
        <v>277</v>
      </c>
      <c r="G1112" s="9" t="s">
        <v>33</v>
      </c>
      <c r="H1112" s="9" t="s">
        <v>26</v>
      </c>
      <c r="I1112" s="9">
        <v>182</v>
      </c>
      <c r="J1112" s="24">
        <v>120</v>
      </c>
      <c r="K1112" s="25" t="str">
        <f>IF(F1112="NA","0000",IF(F1112="A04","0200",IF(F1112="A03","0500",IF(F1112="A02","0700",IF(F1112="A01","1000",ERROR)))))</f>
        <v>1000</v>
      </c>
      <c r="L1112" s="25" t="str">
        <f t="shared" si="67"/>
        <v>120</v>
      </c>
      <c r="M1112" s="26">
        <v>0</v>
      </c>
      <c r="N1112" s="25">
        <v>37</v>
      </c>
      <c r="O1112" s="25">
        <v>6</v>
      </c>
      <c r="P1112" s="9" t="s">
        <v>2259</v>
      </c>
      <c r="Q1112" s="60" t="s">
        <v>2259</v>
      </c>
      <c r="R1112" s="9" t="str">
        <f t="shared" si="66"/>
        <v>1903</v>
      </c>
      <c r="S1112" s="9" t="s">
        <v>4076</v>
      </c>
      <c r="T1112" s="1"/>
      <c r="U1112" s="1"/>
      <c r="V1112" s="1"/>
      <c r="W1112" s="9"/>
      <c r="X1112" s="9"/>
    </row>
    <row r="1113" spans="1:24" x14ac:dyDescent="0.25">
      <c r="A1113" s="9" t="s">
        <v>4077</v>
      </c>
      <c r="B1113" s="9" t="str">
        <f t="shared" si="68"/>
        <v>20190712</v>
      </c>
      <c r="C1113" s="9" t="s">
        <v>872</v>
      </c>
      <c r="D1113" s="9" t="s">
        <v>2258</v>
      </c>
      <c r="E1113" s="9" t="s">
        <v>23</v>
      </c>
      <c r="F1113" s="9" t="s">
        <v>277</v>
      </c>
      <c r="G1113" s="9" t="s">
        <v>33</v>
      </c>
      <c r="H1113" s="9" t="s">
        <v>26</v>
      </c>
      <c r="I1113" s="9">
        <v>111</v>
      </c>
      <c r="J1113" s="24">
        <v>120</v>
      </c>
      <c r="K1113" s="25" t="str">
        <f>IF(F1113="NA","0000",IF(F1113="A04","0200",IF(F1113="A03","0500",IF(F1113="A02","0700",IF(F1113="A01","1000",ERROR)))))</f>
        <v>1000</v>
      </c>
      <c r="L1113" s="25" t="str">
        <f t="shared" si="67"/>
        <v>120</v>
      </c>
      <c r="M1113" s="26">
        <v>0</v>
      </c>
      <c r="N1113" s="25">
        <v>37</v>
      </c>
      <c r="O1113" s="25">
        <v>6</v>
      </c>
      <c r="P1113" s="9" t="s">
        <v>2259</v>
      </c>
      <c r="Q1113" s="60" t="s">
        <v>2259</v>
      </c>
      <c r="R1113" s="9" t="str">
        <f t="shared" ref="R1113:R1176" si="69">RIGHT(A1113,4)</f>
        <v>1905</v>
      </c>
      <c r="S1113" s="9" t="s">
        <v>4078</v>
      </c>
      <c r="T1113" s="1"/>
      <c r="U1113" s="1"/>
      <c r="V1113" s="1"/>
      <c r="W1113" s="9"/>
      <c r="X1113" s="9"/>
    </row>
    <row r="1114" spans="1:24" x14ac:dyDescent="0.25">
      <c r="A1114" s="9" t="s">
        <v>4079</v>
      </c>
      <c r="B1114" s="9" t="str">
        <f t="shared" si="68"/>
        <v>20190712</v>
      </c>
      <c r="C1114" s="9" t="s">
        <v>872</v>
      </c>
      <c r="D1114" s="9" t="s">
        <v>2258</v>
      </c>
      <c r="E1114" s="9" t="s">
        <v>3943</v>
      </c>
      <c r="F1114" s="9" t="s">
        <v>277</v>
      </c>
      <c r="G1114" s="9" t="s">
        <v>33</v>
      </c>
      <c r="H1114" s="9" t="s">
        <v>26</v>
      </c>
      <c r="I1114" s="9">
        <v>20</v>
      </c>
      <c r="J1114" s="24">
        <v>120</v>
      </c>
      <c r="K1114" s="25" t="str">
        <f>IF(F1114="NA","0000",IF(F1114="A04","0200",IF(F1114="A03","0500",IF(F1114="A02","0700",IF(F1114="A01","1000",ERROR)))))</f>
        <v>1000</v>
      </c>
      <c r="L1114" s="25" t="str">
        <f t="shared" si="67"/>
        <v>120</v>
      </c>
      <c r="M1114" s="26">
        <v>0</v>
      </c>
      <c r="N1114" s="25">
        <v>37</v>
      </c>
      <c r="O1114" s="25">
        <v>6</v>
      </c>
      <c r="P1114" s="9" t="s">
        <v>2259</v>
      </c>
      <c r="Q1114" s="60" t="s">
        <v>2259</v>
      </c>
      <c r="R1114" s="9" t="str">
        <f t="shared" si="69"/>
        <v>1907</v>
      </c>
      <c r="S1114" s="9" t="s">
        <v>4080</v>
      </c>
      <c r="T1114" s="1">
        <f>I1114-I1111</f>
        <v>16</v>
      </c>
      <c r="U1114" s="1">
        <f>I1112-I1110</f>
        <v>177</v>
      </c>
      <c r="V1114" s="1">
        <f>T1114/U1114</f>
        <v>9.03954802259887E-2</v>
      </c>
      <c r="W1114" s="9"/>
      <c r="X1114" s="9"/>
    </row>
    <row r="1115" spans="1:24" x14ac:dyDescent="0.25">
      <c r="A1115" s="9" t="s">
        <v>4081</v>
      </c>
      <c r="B1115" s="9" t="str">
        <f t="shared" si="68"/>
        <v>20190712</v>
      </c>
      <c r="C1115" s="9" t="s">
        <v>872</v>
      </c>
      <c r="D1115" s="9" t="s">
        <v>2258</v>
      </c>
      <c r="E1115" s="9" t="s">
        <v>23</v>
      </c>
      <c r="F1115" s="9" t="s">
        <v>24</v>
      </c>
      <c r="G1115" s="9" t="s">
        <v>25</v>
      </c>
      <c r="H1115" s="9" t="s">
        <v>26</v>
      </c>
      <c r="I1115" s="9">
        <v>10</v>
      </c>
      <c r="J1115" s="24">
        <v>0</v>
      </c>
      <c r="K1115" s="25" t="str">
        <f>IF(F1115="NA","0000",IF(F1115="A04","0200",IF(F1115="A03","0500",IF(F1115="A02","0700",IF(F1115="A01","1000",ERROR)))))</f>
        <v>0000</v>
      </c>
      <c r="L1115" s="25" t="str">
        <f t="shared" ref="L1115:L1178" si="70">IF(J1115="NA","000",TEXT(J1115,"000"))</f>
        <v>000</v>
      </c>
      <c r="M1115" s="26">
        <v>0</v>
      </c>
      <c r="N1115" s="25">
        <v>38</v>
      </c>
      <c r="O1115" s="25">
        <v>5</v>
      </c>
      <c r="P1115" s="9" t="s">
        <v>2310</v>
      </c>
      <c r="Q1115" s="60" t="s">
        <v>2359</v>
      </c>
      <c r="R1115" s="9" t="str">
        <f t="shared" si="69"/>
        <v>1890</v>
      </c>
      <c r="S1115" s="9" t="s">
        <v>4082</v>
      </c>
      <c r="T1115" s="1"/>
      <c r="U1115" s="1"/>
      <c r="V1115" s="1"/>
      <c r="W1115" s="9"/>
      <c r="X1115" s="9"/>
    </row>
    <row r="1116" spans="1:24" x14ac:dyDescent="0.25">
      <c r="A1116" s="9" t="s">
        <v>4083</v>
      </c>
      <c r="B1116" s="9" t="str">
        <f t="shared" si="68"/>
        <v>20190712</v>
      </c>
      <c r="C1116" s="9" t="s">
        <v>872</v>
      </c>
      <c r="D1116" s="9" t="s">
        <v>2258</v>
      </c>
      <c r="E1116" s="9" t="s">
        <v>3943</v>
      </c>
      <c r="F1116" s="9" t="s">
        <v>24</v>
      </c>
      <c r="G1116" s="9" t="s">
        <v>25</v>
      </c>
      <c r="H1116" s="9" t="s">
        <v>26</v>
      </c>
      <c r="I1116" s="9">
        <v>17</v>
      </c>
      <c r="J1116" s="24">
        <v>0</v>
      </c>
      <c r="K1116" s="25" t="str">
        <f>IF(F1116="NA","0000",IF(F1116="A04","0200",IF(F1116="A03","0500",IF(F1116="A02","0700",IF(F1116="A01","1000",ERROR)))))</f>
        <v>0000</v>
      </c>
      <c r="L1116" s="25" t="str">
        <f t="shared" si="70"/>
        <v>000</v>
      </c>
      <c r="M1116" s="26">
        <v>0</v>
      </c>
      <c r="N1116" s="25">
        <v>38</v>
      </c>
      <c r="O1116" s="25">
        <v>5</v>
      </c>
      <c r="P1116" s="9" t="s">
        <v>2310</v>
      </c>
      <c r="Q1116" s="60" t="s">
        <v>2359</v>
      </c>
      <c r="R1116" s="9" t="str">
        <f t="shared" si="69"/>
        <v>1892</v>
      </c>
      <c r="S1116" s="9" t="s">
        <v>4084</v>
      </c>
      <c r="T1116" s="1"/>
      <c r="U1116" s="1"/>
      <c r="V1116" s="1"/>
      <c r="W1116" s="9"/>
      <c r="X1116" s="9"/>
    </row>
    <row r="1117" spans="1:24" x14ac:dyDescent="0.25">
      <c r="A1117" s="9" t="s">
        <v>4085</v>
      </c>
      <c r="B1117" s="9" t="str">
        <f t="shared" si="68"/>
        <v>20190712</v>
      </c>
      <c r="C1117" s="9" t="s">
        <v>872</v>
      </c>
      <c r="D1117" s="9" t="s">
        <v>2258</v>
      </c>
      <c r="E1117" s="9" t="s">
        <v>23</v>
      </c>
      <c r="F1117" s="9" t="s">
        <v>277</v>
      </c>
      <c r="G1117" s="9" t="s">
        <v>33</v>
      </c>
      <c r="H1117" s="9" t="s">
        <v>26</v>
      </c>
      <c r="I1117" s="9">
        <v>580</v>
      </c>
      <c r="J1117" s="24">
        <v>120</v>
      </c>
      <c r="K1117" s="25" t="str">
        <f>IF(F1117="NA","0000",IF(F1117="A04","0200",IF(F1117="A03","0500",IF(F1117="A02","0700",IF(F1117="A01","1000",ERROR)))))</f>
        <v>1000</v>
      </c>
      <c r="L1117" s="25" t="str">
        <f t="shared" si="70"/>
        <v>120</v>
      </c>
      <c r="M1117" s="26">
        <v>0</v>
      </c>
      <c r="N1117" s="25">
        <v>38</v>
      </c>
      <c r="O1117" s="25">
        <v>5</v>
      </c>
      <c r="P1117" s="9" t="s">
        <v>2310</v>
      </c>
      <c r="Q1117" s="60" t="s">
        <v>2359</v>
      </c>
      <c r="R1117" s="9" t="str">
        <f t="shared" si="69"/>
        <v>1894</v>
      </c>
      <c r="S1117" s="9" t="s">
        <v>4086</v>
      </c>
      <c r="T1117" s="1"/>
      <c r="U1117" s="1"/>
      <c r="V1117" s="1"/>
      <c r="W1117" s="9"/>
      <c r="X1117" s="9"/>
    </row>
    <row r="1118" spans="1:24" x14ac:dyDescent="0.25">
      <c r="A1118" s="9" t="s">
        <v>4087</v>
      </c>
      <c r="B1118" s="9" t="str">
        <f t="shared" si="68"/>
        <v>20190712</v>
      </c>
      <c r="C1118" s="9" t="s">
        <v>872</v>
      </c>
      <c r="D1118" s="9" t="s">
        <v>2258</v>
      </c>
      <c r="E1118" s="9" t="s">
        <v>23</v>
      </c>
      <c r="F1118" s="9" t="s">
        <v>277</v>
      </c>
      <c r="G1118" s="9" t="s">
        <v>33</v>
      </c>
      <c r="H1118" s="9" t="s">
        <v>26</v>
      </c>
      <c r="I1118" s="9">
        <v>453</v>
      </c>
      <c r="J1118" s="24">
        <v>120</v>
      </c>
      <c r="K1118" s="25" t="str">
        <f>IF(F1118="NA","0000",IF(F1118="A04","0200",IF(F1118="A03","0500",IF(F1118="A02","0700",IF(F1118="A01","1000",ERROR)))))</f>
        <v>1000</v>
      </c>
      <c r="L1118" s="25" t="str">
        <f t="shared" si="70"/>
        <v>120</v>
      </c>
      <c r="M1118" s="26">
        <v>0</v>
      </c>
      <c r="N1118" s="25">
        <v>38</v>
      </c>
      <c r="O1118" s="25">
        <v>5</v>
      </c>
      <c r="P1118" s="9" t="s">
        <v>2310</v>
      </c>
      <c r="Q1118" s="60" t="s">
        <v>2359</v>
      </c>
      <c r="R1118" s="9" t="str">
        <f t="shared" si="69"/>
        <v>1896</v>
      </c>
      <c r="S1118" s="9" t="s">
        <v>4088</v>
      </c>
      <c r="T1118" s="1"/>
      <c r="U1118" s="1"/>
      <c r="V1118" s="1"/>
      <c r="W1118" s="9"/>
      <c r="X1118" s="9"/>
    </row>
    <row r="1119" spans="1:24" x14ac:dyDescent="0.25">
      <c r="A1119" s="9" t="s">
        <v>4089</v>
      </c>
      <c r="B1119" s="9" t="str">
        <f t="shared" si="68"/>
        <v>20190712</v>
      </c>
      <c r="C1119" s="9" t="s">
        <v>872</v>
      </c>
      <c r="D1119" s="9" t="s">
        <v>2258</v>
      </c>
      <c r="E1119" s="9" t="s">
        <v>3943</v>
      </c>
      <c r="F1119" s="9" t="s">
        <v>277</v>
      </c>
      <c r="G1119" s="9" t="s">
        <v>33</v>
      </c>
      <c r="H1119" s="9" t="s">
        <v>26</v>
      </c>
      <c r="I1119" s="9">
        <v>185</v>
      </c>
      <c r="J1119" s="24">
        <v>120</v>
      </c>
      <c r="K1119" s="25" t="str">
        <f>IF(F1119="NA","0000",IF(F1119="A04","0200",IF(F1119="A03","0500",IF(F1119="A02","0700",IF(F1119="A01","1000",ERROR)))))</f>
        <v>1000</v>
      </c>
      <c r="L1119" s="25" t="str">
        <f t="shared" si="70"/>
        <v>120</v>
      </c>
      <c r="M1119" s="26">
        <v>0</v>
      </c>
      <c r="N1119" s="25">
        <v>38</v>
      </c>
      <c r="O1119" s="25">
        <v>5</v>
      </c>
      <c r="P1119" s="9" t="s">
        <v>2359</v>
      </c>
      <c r="Q1119" s="60" t="s">
        <v>2359</v>
      </c>
      <c r="R1119" s="9" t="str">
        <f t="shared" si="69"/>
        <v>1898</v>
      </c>
      <c r="S1119" s="9" t="s">
        <v>4090</v>
      </c>
      <c r="T1119" s="1">
        <f>I1119-I1116</f>
        <v>168</v>
      </c>
      <c r="U1119" s="1">
        <f>I1117-I1115</f>
        <v>570</v>
      </c>
      <c r="V1119" s="1">
        <f>T1119/U1119</f>
        <v>0.29473684210526313</v>
      </c>
      <c r="W1119" s="9"/>
      <c r="X1119" s="9"/>
    </row>
    <row r="1120" spans="1:24" x14ac:dyDescent="0.25">
      <c r="A1120" s="9" t="s">
        <v>4091</v>
      </c>
      <c r="B1120" s="9" t="str">
        <f t="shared" si="68"/>
        <v>20190712</v>
      </c>
      <c r="C1120" s="9" t="s">
        <v>872</v>
      </c>
      <c r="D1120" s="9" t="s">
        <v>2258</v>
      </c>
      <c r="E1120" s="9" t="s">
        <v>23</v>
      </c>
      <c r="F1120" s="9" t="s">
        <v>24</v>
      </c>
      <c r="G1120" s="9" t="s">
        <v>25</v>
      </c>
      <c r="H1120" s="9" t="s">
        <v>26</v>
      </c>
      <c r="I1120" s="9">
        <v>9</v>
      </c>
      <c r="J1120" s="24">
        <v>0</v>
      </c>
      <c r="K1120" s="25" t="str">
        <f>IF(F1120="NA","0000",IF(F1120="A04","0200",IF(F1120="A03","0500",IF(F1120="A02","0700",IF(F1120="A01","1000",ERROR)))))</f>
        <v>0000</v>
      </c>
      <c r="L1120" s="25" t="str">
        <f t="shared" si="70"/>
        <v>000</v>
      </c>
      <c r="M1120" s="26">
        <v>0</v>
      </c>
      <c r="N1120" s="25">
        <v>38</v>
      </c>
      <c r="O1120" s="25">
        <v>6</v>
      </c>
      <c r="P1120" s="9" t="s">
        <v>2310</v>
      </c>
      <c r="Q1120" s="60" t="s">
        <v>2359</v>
      </c>
      <c r="R1120" s="9" t="str">
        <f t="shared" si="69"/>
        <v>1900</v>
      </c>
      <c r="S1120" s="9" t="s">
        <v>4092</v>
      </c>
      <c r="T1120" s="1"/>
      <c r="U1120" s="1"/>
      <c r="V1120" s="1"/>
      <c r="W1120" s="9"/>
      <c r="X1120" s="9"/>
    </row>
    <row r="1121" spans="1:24" x14ac:dyDescent="0.25">
      <c r="A1121" s="9" t="s">
        <v>4093</v>
      </c>
      <c r="B1121" s="9" t="str">
        <f t="shared" si="68"/>
        <v>20190712</v>
      </c>
      <c r="C1121" s="9" t="s">
        <v>872</v>
      </c>
      <c r="D1121" s="9" t="s">
        <v>2258</v>
      </c>
      <c r="E1121" s="9" t="s">
        <v>3943</v>
      </c>
      <c r="F1121" s="9" t="s">
        <v>24</v>
      </c>
      <c r="G1121" s="9" t="s">
        <v>25</v>
      </c>
      <c r="H1121" s="9" t="s">
        <v>26</v>
      </c>
      <c r="I1121" s="9">
        <v>3</v>
      </c>
      <c r="J1121" s="24">
        <v>0</v>
      </c>
      <c r="K1121" s="25" t="str">
        <f>IF(F1121="NA","0000",IF(F1121="A04","0200",IF(F1121="A03","0500",IF(F1121="A02","0700",IF(F1121="A01","1000",ERROR)))))</f>
        <v>0000</v>
      </c>
      <c r="L1121" s="25" t="str">
        <f t="shared" si="70"/>
        <v>000</v>
      </c>
      <c r="M1121" s="26">
        <v>0</v>
      </c>
      <c r="N1121" s="25">
        <v>38</v>
      </c>
      <c r="O1121" s="25">
        <v>6</v>
      </c>
      <c r="P1121" s="9" t="s">
        <v>2310</v>
      </c>
      <c r="Q1121" s="60" t="s">
        <v>2359</v>
      </c>
      <c r="R1121" s="9" t="str">
        <f t="shared" si="69"/>
        <v>1902</v>
      </c>
      <c r="S1121" s="9" t="s">
        <v>4094</v>
      </c>
      <c r="T1121" s="1"/>
      <c r="U1121" s="1"/>
      <c r="V1121" s="1"/>
      <c r="W1121" s="9"/>
      <c r="X1121" s="9"/>
    </row>
    <row r="1122" spans="1:24" x14ac:dyDescent="0.25">
      <c r="A1122" s="9" t="s">
        <v>4095</v>
      </c>
      <c r="B1122" s="9" t="str">
        <f t="shared" si="68"/>
        <v>20190712</v>
      </c>
      <c r="C1122" s="9" t="s">
        <v>872</v>
      </c>
      <c r="D1122" s="9" t="s">
        <v>2258</v>
      </c>
      <c r="E1122" s="9" t="s">
        <v>23</v>
      </c>
      <c r="F1122" s="9" t="s">
        <v>277</v>
      </c>
      <c r="G1122" s="9" t="s">
        <v>33</v>
      </c>
      <c r="H1122" s="9" t="s">
        <v>26</v>
      </c>
      <c r="I1122" s="9">
        <v>222</v>
      </c>
      <c r="J1122" s="24">
        <v>120</v>
      </c>
      <c r="K1122" s="25" t="str">
        <f>IF(F1122="NA","0000",IF(F1122="A04","0200",IF(F1122="A03","0500",IF(F1122="A02","0700",IF(F1122="A01","1000",ERROR)))))</f>
        <v>1000</v>
      </c>
      <c r="L1122" s="25" t="str">
        <f t="shared" si="70"/>
        <v>120</v>
      </c>
      <c r="M1122" s="26">
        <v>0</v>
      </c>
      <c r="N1122" s="25">
        <v>38</v>
      </c>
      <c r="O1122" s="25">
        <v>6</v>
      </c>
      <c r="P1122" s="9" t="s">
        <v>2310</v>
      </c>
      <c r="Q1122" s="60" t="s">
        <v>2359</v>
      </c>
      <c r="R1122" s="9" t="str">
        <f t="shared" si="69"/>
        <v>1904</v>
      </c>
      <c r="S1122" s="9" t="s">
        <v>4096</v>
      </c>
      <c r="T1122" s="1"/>
      <c r="U1122" s="1"/>
      <c r="V1122" s="1"/>
      <c r="W1122" s="9"/>
      <c r="X1122" s="9"/>
    </row>
    <row r="1123" spans="1:24" x14ac:dyDescent="0.25">
      <c r="A1123" s="9" t="s">
        <v>4097</v>
      </c>
      <c r="B1123" s="9" t="str">
        <f t="shared" si="68"/>
        <v>20190712</v>
      </c>
      <c r="C1123" s="9" t="s">
        <v>872</v>
      </c>
      <c r="D1123" s="9" t="s">
        <v>2258</v>
      </c>
      <c r="E1123" s="9" t="s">
        <v>23</v>
      </c>
      <c r="F1123" s="9" t="s">
        <v>277</v>
      </c>
      <c r="G1123" s="9" t="s">
        <v>33</v>
      </c>
      <c r="H1123" s="9" t="s">
        <v>26</v>
      </c>
      <c r="I1123" s="9">
        <v>163</v>
      </c>
      <c r="J1123" s="24">
        <v>120</v>
      </c>
      <c r="K1123" s="25" t="str">
        <f>IF(F1123="NA","0000",IF(F1123="A04","0200",IF(F1123="A03","0500",IF(F1123="A02","0700",IF(F1123="A01","1000",ERROR)))))</f>
        <v>1000</v>
      </c>
      <c r="L1123" s="25" t="str">
        <f t="shared" si="70"/>
        <v>120</v>
      </c>
      <c r="M1123" s="26">
        <v>0</v>
      </c>
      <c r="N1123" s="25">
        <v>38</v>
      </c>
      <c r="O1123" s="25">
        <v>6</v>
      </c>
      <c r="P1123" s="9" t="s">
        <v>2310</v>
      </c>
      <c r="Q1123" s="60" t="s">
        <v>2359</v>
      </c>
      <c r="R1123" s="9" t="str">
        <f t="shared" si="69"/>
        <v>1906</v>
      </c>
      <c r="S1123" s="9" t="s">
        <v>4098</v>
      </c>
      <c r="T1123" s="1"/>
      <c r="U1123" s="1"/>
      <c r="V1123" s="1"/>
      <c r="W1123" s="9"/>
      <c r="X1123" s="9"/>
    </row>
    <row r="1124" spans="1:24" x14ac:dyDescent="0.25">
      <c r="A1124" s="9" t="s">
        <v>4099</v>
      </c>
      <c r="B1124" s="9" t="str">
        <f t="shared" si="68"/>
        <v>20190712</v>
      </c>
      <c r="C1124" s="9" t="s">
        <v>872</v>
      </c>
      <c r="D1124" s="9" t="s">
        <v>2258</v>
      </c>
      <c r="E1124" s="9" t="s">
        <v>3943</v>
      </c>
      <c r="F1124" s="9" t="s">
        <v>277</v>
      </c>
      <c r="G1124" s="9" t="s">
        <v>33</v>
      </c>
      <c r="H1124" s="9" t="s">
        <v>26</v>
      </c>
      <c r="I1124" s="9">
        <v>41</v>
      </c>
      <c r="J1124" s="24">
        <v>120</v>
      </c>
      <c r="K1124" s="25" t="str">
        <f>IF(F1124="NA","0000",IF(F1124="A04","0200",IF(F1124="A03","0500",IF(F1124="A02","0700",IF(F1124="A01","1000",ERROR)))))</f>
        <v>1000</v>
      </c>
      <c r="L1124" s="25" t="str">
        <f t="shared" si="70"/>
        <v>120</v>
      </c>
      <c r="M1124" s="26">
        <v>0</v>
      </c>
      <c r="N1124" s="25">
        <v>38</v>
      </c>
      <c r="O1124" s="25">
        <v>6</v>
      </c>
      <c r="P1124" s="9" t="s">
        <v>2359</v>
      </c>
      <c r="Q1124" s="60" t="s">
        <v>2359</v>
      </c>
      <c r="R1124" s="9" t="str">
        <f t="shared" si="69"/>
        <v>1908</v>
      </c>
      <c r="S1124" s="9" t="s">
        <v>4100</v>
      </c>
      <c r="T1124" s="1">
        <f>I1124-I1121</f>
        <v>38</v>
      </c>
      <c r="U1124" s="1">
        <f>I1122-I1120</f>
        <v>213</v>
      </c>
      <c r="V1124" s="1">
        <f>T1124/U1124</f>
        <v>0.17840375586854459</v>
      </c>
      <c r="W1124" s="9"/>
      <c r="X1124" s="9"/>
    </row>
    <row r="1125" spans="1:24" x14ac:dyDescent="0.25">
      <c r="A1125" s="9" t="s">
        <v>4101</v>
      </c>
      <c r="B1125" s="9" t="str">
        <f t="shared" si="68"/>
        <v>20190712</v>
      </c>
      <c r="C1125" s="9" t="s">
        <v>872</v>
      </c>
      <c r="D1125" s="9" t="s">
        <v>2258</v>
      </c>
      <c r="E1125" s="9" t="s">
        <v>23</v>
      </c>
      <c r="F1125" s="9" t="s">
        <v>24</v>
      </c>
      <c r="G1125" s="9" t="s">
        <v>25</v>
      </c>
      <c r="H1125" s="9" t="s">
        <v>26</v>
      </c>
      <c r="I1125" s="9">
        <v>1</v>
      </c>
      <c r="J1125" s="24">
        <v>0</v>
      </c>
      <c r="K1125" s="25" t="str">
        <f>IF(F1125="NA","0000",IF(F1125="A04","0200",IF(F1125="A03","0500",IF(F1125="A02","0700",IF(F1125="A01","1000",ERROR)))))</f>
        <v>0000</v>
      </c>
      <c r="L1125" s="25" t="str">
        <f t="shared" si="70"/>
        <v>000</v>
      </c>
      <c r="M1125" s="26">
        <v>0</v>
      </c>
      <c r="N1125" s="25">
        <v>41</v>
      </c>
      <c r="O1125" s="25">
        <v>1</v>
      </c>
      <c r="P1125" s="9" t="s">
        <v>2259</v>
      </c>
      <c r="Q1125" s="60" t="s">
        <v>2259</v>
      </c>
      <c r="R1125" s="9" t="str">
        <f t="shared" si="69"/>
        <v>1829</v>
      </c>
      <c r="S1125" s="9" t="s">
        <v>4102</v>
      </c>
      <c r="T1125" s="1"/>
      <c r="U1125" s="1"/>
      <c r="V1125" s="1"/>
      <c r="W1125" s="9"/>
      <c r="X1125" s="9"/>
    </row>
    <row r="1126" spans="1:24" x14ac:dyDescent="0.25">
      <c r="A1126" s="9" t="s">
        <v>4103</v>
      </c>
      <c r="B1126" s="9" t="str">
        <f t="shared" si="68"/>
        <v>20190712</v>
      </c>
      <c r="C1126" s="9" t="s">
        <v>872</v>
      </c>
      <c r="D1126" s="9" t="s">
        <v>2258</v>
      </c>
      <c r="E1126" s="9" t="s">
        <v>3943</v>
      </c>
      <c r="F1126" s="9" t="s">
        <v>24</v>
      </c>
      <c r="G1126" s="9" t="s">
        <v>25</v>
      </c>
      <c r="H1126" s="9" t="s">
        <v>26</v>
      </c>
      <c r="I1126" s="9">
        <v>1</v>
      </c>
      <c r="J1126" s="24">
        <v>0</v>
      </c>
      <c r="K1126" s="25" t="str">
        <f>IF(F1126="NA","0000",IF(F1126="A04","0200",IF(F1126="A03","0500",IF(F1126="A02","0700",IF(F1126="A01","1000",ERROR)))))</f>
        <v>0000</v>
      </c>
      <c r="L1126" s="25" t="str">
        <f t="shared" si="70"/>
        <v>000</v>
      </c>
      <c r="M1126" s="26">
        <v>0</v>
      </c>
      <c r="N1126" s="25">
        <v>41</v>
      </c>
      <c r="O1126" s="25">
        <v>1</v>
      </c>
      <c r="P1126" s="9" t="s">
        <v>2259</v>
      </c>
      <c r="Q1126" s="60" t="s">
        <v>2259</v>
      </c>
      <c r="R1126" s="9" t="str">
        <f t="shared" si="69"/>
        <v>1831</v>
      </c>
      <c r="S1126" s="9" t="s">
        <v>4104</v>
      </c>
      <c r="T1126" s="1"/>
      <c r="U1126" s="1"/>
      <c r="V1126" s="1"/>
      <c r="W1126" s="9"/>
      <c r="X1126" s="9"/>
    </row>
    <row r="1127" spans="1:24" x14ac:dyDescent="0.25">
      <c r="A1127" s="9" t="s">
        <v>4105</v>
      </c>
      <c r="B1127" s="9" t="str">
        <f t="shared" si="68"/>
        <v>20190712</v>
      </c>
      <c r="C1127" s="9" t="s">
        <v>872</v>
      </c>
      <c r="D1127" s="9" t="s">
        <v>2258</v>
      </c>
      <c r="E1127" s="9" t="s">
        <v>23</v>
      </c>
      <c r="F1127" s="9" t="s">
        <v>277</v>
      </c>
      <c r="G1127" s="9" t="s">
        <v>33</v>
      </c>
      <c r="H1127" s="9" t="s">
        <v>26</v>
      </c>
      <c r="I1127" s="9">
        <v>200</v>
      </c>
      <c r="J1127" s="24">
        <v>10</v>
      </c>
      <c r="K1127" s="25" t="str">
        <f>IF(F1127="NA","0000",IF(F1127="A04","0200",IF(F1127="A03","0500",IF(F1127="A02","0700",IF(F1127="A01","1000",ERROR)))))</f>
        <v>1000</v>
      </c>
      <c r="L1127" s="25" t="str">
        <f t="shared" si="70"/>
        <v>010</v>
      </c>
      <c r="M1127" s="26">
        <v>0</v>
      </c>
      <c r="N1127" s="25">
        <v>41</v>
      </c>
      <c r="O1127" s="25">
        <v>1</v>
      </c>
      <c r="P1127" s="9" t="s">
        <v>2259</v>
      </c>
      <c r="Q1127" s="60" t="s">
        <v>2259</v>
      </c>
      <c r="R1127" s="9" t="str">
        <f t="shared" si="69"/>
        <v>1833</v>
      </c>
      <c r="S1127" s="9" t="s">
        <v>4106</v>
      </c>
      <c r="T1127" s="1"/>
      <c r="U1127" s="1"/>
      <c r="V1127" s="1"/>
      <c r="W1127" s="9"/>
      <c r="X1127" s="9"/>
    </row>
    <row r="1128" spans="1:24" x14ac:dyDescent="0.25">
      <c r="A1128" s="9" t="s">
        <v>4107</v>
      </c>
      <c r="B1128" s="9" t="str">
        <f t="shared" si="68"/>
        <v>20190712</v>
      </c>
      <c r="C1128" s="9" t="s">
        <v>872</v>
      </c>
      <c r="D1128" s="9" t="s">
        <v>2258</v>
      </c>
      <c r="E1128" s="9" t="s">
        <v>23</v>
      </c>
      <c r="F1128" s="9" t="s">
        <v>277</v>
      </c>
      <c r="G1128" s="9" t="s">
        <v>33</v>
      </c>
      <c r="H1128" s="9" t="s">
        <v>26</v>
      </c>
      <c r="I1128" s="9">
        <v>169</v>
      </c>
      <c r="J1128" s="24">
        <v>10</v>
      </c>
      <c r="K1128" s="25" t="str">
        <f>IF(F1128="NA","0000",IF(F1128="A04","0200",IF(F1128="A03","0500",IF(F1128="A02","0700",IF(F1128="A01","1000",ERROR)))))</f>
        <v>1000</v>
      </c>
      <c r="L1128" s="25" t="str">
        <f t="shared" si="70"/>
        <v>010</v>
      </c>
      <c r="M1128" s="26">
        <v>0</v>
      </c>
      <c r="N1128" s="25">
        <v>41</v>
      </c>
      <c r="O1128" s="25">
        <v>1</v>
      </c>
      <c r="P1128" s="9" t="s">
        <v>2259</v>
      </c>
      <c r="Q1128" s="60" t="s">
        <v>2259</v>
      </c>
      <c r="R1128" s="9" t="str">
        <f t="shared" si="69"/>
        <v>1835</v>
      </c>
      <c r="S1128" s="9" t="s">
        <v>4108</v>
      </c>
      <c r="T1128" s="1"/>
      <c r="U1128" s="1"/>
      <c r="V1128" s="1"/>
      <c r="W1128" s="9"/>
      <c r="X1128" s="9"/>
    </row>
    <row r="1129" spans="1:24" x14ac:dyDescent="0.25">
      <c r="A1129" s="9" t="s">
        <v>4109</v>
      </c>
      <c r="B1129" s="9" t="str">
        <f t="shared" si="68"/>
        <v>20190712</v>
      </c>
      <c r="C1129" s="9" t="s">
        <v>872</v>
      </c>
      <c r="D1129" s="9" t="s">
        <v>2258</v>
      </c>
      <c r="E1129" s="9" t="s">
        <v>3943</v>
      </c>
      <c r="F1129" s="9" t="s">
        <v>277</v>
      </c>
      <c r="G1129" s="9" t="s">
        <v>33</v>
      </c>
      <c r="H1129" s="9" t="s">
        <v>26</v>
      </c>
      <c r="I1129" s="9">
        <v>33</v>
      </c>
      <c r="J1129" s="24">
        <v>10</v>
      </c>
      <c r="K1129" s="25" t="str">
        <f>IF(F1129="NA","0000",IF(F1129="A04","0200",IF(F1129="A03","0500",IF(F1129="A02","0700",IF(F1129="A01","1000",ERROR)))))</f>
        <v>1000</v>
      </c>
      <c r="L1129" s="25" t="str">
        <f t="shared" si="70"/>
        <v>010</v>
      </c>
      <c r="M1129" s="26">
        <v>0</v>
      </c>
      <c r="N1129" s="25">
        <v>41</v>
      </c>
      <c r="O1129" s="25">
        <v>1</v>
      </c>
      <c r="P1129" s="9" t="s">
        <v>2259</v>
      </c>
      <c r="Q1129" s="60" t="s">
        <v>2259</v>
      </c>
      <c r="R1129" s="9" t="str">
        <f t="shared" si="69"/>
        <v>1837</v>
      </c>
      <c r="S1129" s="9" t="s">
        <v>4110</v>
      </c>
      <c r="T1129" s="1">
        <f>I1129-I1126</f>
        <v>32</v>
      </c>
      <c r="U1129" s="1">
        <f>I1127-I1125</f>
        <v>199</v>
      </c>
      <c r="V1129" s="1">
        <f>T1129/U1129</f>
        <v>0.16080402010050251</v>
      </c>
      <c r="W1129" s="9"/>
      <c r="X1129" s="9"/>
    </row>
    <row r="1130" spans="1:24" x14ac:dyDescent="0.25">
      <c r="A1130" s="9" t="s">
        <v>4111</v>
      </c>
      <c r="B1130" s="9" t="str">
        <f t="shared" si="68"/>
        <v>20190712</v>
      </c>
      <c r="C1130" s="9" t="s">
        <v>872</v>
      </c>
      <c r="D1130" s="9" t="s">
        <v>2258</v>
      </c>
      <c r="E1130" s="9" t="s">
        <v>23</v>
      </c>
      <c r="F1130" s="9" t="s">
        <v>24</v>
      </c>
      <c r="G1130" s="9" t="s">
        <v>25</v>
      </c>
      <c r="H1130" s="9" t="s">
        <v>26</v>
      </c>
      <c r="I1130" s="9">
        <v>0</v>
      </c>
      <c r="J1130" s="24">
        <v>0</v>
      </c>
      <c r="K1130" s="25" t="str">
        <f>IF(F1130="NA","0000",IF(F1130="A04","0200",IF(F1130="A03","0500",IF(F1130="A02","0700",IF(F1130="A01","1000",ERROR)))))</f>
        <v>0000</v>
      </c>
      <c r="L1130" s="25" t="str">
        <f t="shared" si="70"/>
        <v>000</v>
      </c>
      <c r="M1130" s="26">
        <v>0</v>
      </c>
      <c r="N1130" s="25">
        <v>41</v>
      </c>
      <c r="O1130" s="25">
        <v>2</v>
      </c>
      <c r="P1130" s="9" t="s">
        <v>2259</v>
      </c>
      <c r="Q1130" s="60" t="s">
        <v>2259</v>
      </c>
      <c r="R1130" s="9" t="str">
        <f t="shared" si="69"/>
        <v>1839</v>
      </c>
      <c r="S1130" s="9" t="s">
        <v>4112</v>
      </c>
      <c r="T1130" s="1"/>
      <c r="U1130" s="1"/>
      <c r="V1130" s="1"/>
      <c r="W1130" s="9"/>
      <c r="X1130" s="9"/>
    </row>
    <row r="1131" spans="1:24" x14ac:dyDescent="0.25">
      <c r="A1131" s="9" t="s">
        <v>4113</v>
      </c>
      <c r="B1131" s="9" t="str">
        <f t="shared" si="68"/>
        <v>20190712</v>
      </c>
      <c r="C1131" s="9" t="s">
        <v>872</v>
      </c>
      <c r="D1131" s="9" t="s">
        <v>2258</v>
      </c>
      <c r="E1131" s="9" t="s">
        <v>3943</v>
      </c>
      <c r="F1131" s="9" t="s">
        <v>24</v>
      </c>
      <c r="G1131" s="9" t="s">
        <v>25</v>
      </c>
      <c r="H1131" s="9" t="s">
        <v>26</v>
      </c>
      <c r="I1131" s="9">
        <v>1</v>
      </c>
      <c r="J1131" s="24">
        <v>0</v>
      </c>
      <c r="K1131" s="25" t="str">
        <f>IF(F1131="NA","0000",IF(F1131="A04","0200",IF(F1131="A03","0500",IF(F1131="A02","0700",IF(F1131="A01","1000",ERROR)))))</f>
        <v>0000</v>
      </c>
      <c r="L1131" s="25" t="str">
        <f t="shared" si="70"/>
        <v>000</v>
      </c>
      <c r="M1131" s="26">
        <v>0</v>
      </c>
      <c r="N1131" s="25">
        <v>41</v>
      </c>
      <c r="O1131" s="25">
        <v>2</v>
      </c>
      <c r="P1131" s="9" t="s">
        <v>2259</v>
      </c>
      <c r="Q1131" s="60" t="s">
        <v>2259</v>
      </c>
      <c r="R1131" s="9" t="str">
        <f t="shared" si="69"/>
        <v>1841</v>
      </c>
      <c r="S1131" s="9" t="s">
        <v>4114</v>
      </c>
      <c r="T1131" s="1"/>
      <c r="U1131" s="1"/>
      <c r="V1131" s="1"/>
      <c r="W1131" s="9"/>
      <c r="X1131" s="9"/>
    </row>
    <row r="1132" spans="1:24" x14ac:dyDescent="0.25">
      <c r="A1132" s="9" t="s">
        <v>4115</v>
      </c>
      <c r="B1132" s="9" t="str">
        <f t="shared" si="68"/>
        <v>20190712</v>
      </c>
      <c r="C1132" s="9" t="s">
        <v>872</v>
      </c>
      <c r="D1132" s="9" t="s">
        <v>2258</v>
      </c>
      <c r="E1132" s="9" t="s">
        <v>23</v>
      </c>
      <c r="F1132" s="9" t="s">
        <v>277</v>
      </c>
      <c r="G1132" s="9" t="s">
        <v>33</v>
      </c>
      <c r="H1132" s="9" t="s">
        <v>26</v>
      </c>
      <c r="I1132" s="9">
        <v>130</v>
      </c>
      <c r="J1132" s="24">
        <v>10</v>
      </c>
      <c r="K1132" s="25" t="str">
        <f>IF(F1132="NA","0000",IF(F1132="A04","0200",IF(F1132="A03","0500",IF(F1132="A02","0700",IF(F1132="A01","1000",ERROR)))))</f>
        <v>1000</v>
      </c>
      <c r="L1132" s="25" t="str">
        <f t="shared" si="70"/>
        <v>010</v>
      </c>
      <c r="M1132" s="26">
        <v>0</v>
      </c>
      <c r="N1132" s="25">
        <v>41</v>
      </c>
      <c r="O1132" s="25">
        <v>2</v>
      </c>
      <c r="P1132" s="9" t="s">
        <v>2259</v>
      </c>
      <c r="Q1132" s="60" t="s">
        <v>2259</v>
      </c>
      <c r="R1132" s="9" t="str">
        <f t="shared" si="69"/>
        <v>1843</v>
      </c>
      <c r="S1132" s="9" t="s">
        <v>4116</v>
      </c>
      <c r="T1132" s="1"/>
      <c r="U1132" s="1"/>
      <c r="V1132" s="1"/>
      <c r="W1132" s="9"/>
      <c r="X1132" s="9"/>
    </row>
    <row r="1133" spans="1:24" x14ac:dyDescent="0.25">
      <c r="A1133" s="9" t="s">
        <v>4117</v>
      </c>
      <c r="B1133" s="9" t="str">
        <f t="shared" si="68"/>
        <v>20190712</v>
      </c>
      <c r="C1133" s="9" t="s">
        <v>872</v>
      </c>
      <c r="D1133" s="9" t="s">
        <v>2258</v>
      </c>
      <c r="E1133" s="9" t="s">
        <v>23</v>
      </c>
      <c r="F1133" s="9" t="s">
        <v>277</v>
      </c>
      <c r="G1133" s="9" t="s">
        <v>33</v>
      </c>
      <c r="H1133" s="9" t="s">
        <v>26</v>
      </c>
      <c r="I1133" s="9">
        <v>111</v>
      </c>
      <c r="J1133" s="24">
        <v>10</v>
      </c>
      <c r="K1133" s="25" t="str">
        <f>IF(F1133="NA","0000",IF(F1133="A04","0200",IF(F1133="A03","0500",IF(F1133="A02","0700",IF(F1133="A01","1000",ERROR)))))</f>
        <v>1000</v>
      </c>
      <c r="L1133" s="25" t="str">
        <f t="shared" si="70"/>
        <v>010</v>
      </c>
      <c r="M1133" s="26">
        <v>0</v>
      </c>
      <c r="N1133" s="25">
        <v>41</v>
      </c>
      <c r="O1133" s="25">
        <v>2</v>
      </c>
      <c r="P1133" s="9" t="s">
        <v>2259</v>
      </c>
      <c r="Q1133" s="60" t="s">
        <v>2259</v>
      </c>
      <c r="R1133" s="9" t="str">
        <f t="shared" si="69"/>
        <v>1845</v>
      </c>
      <c r="S1133" s="9" t="s">
        <v>4118</v>
      </c>
      <c r="T1133" s="1"/>
      <c r="U1133" s="1"/>
      <c r="V1133" s="1"/>
      <c r="W1133" s="9"/>
      <c r="X1133" s="9"/>
    </row>
    <row r="1134" spans="1:24" x14ac:dyDescent="0.25">
      <c r="A1134" s="9" t="s">
        <v>4119</v>
      </c>
      <c r="B1134" s="9" t="str">
        <f t="shared" si="68"/>
        <v>20190712</v>
      </c>
      <c r="C1134" s="9" t="s">
        <v>872</v>
      </c>
      <c r="D1134" s="9" t="s">
        <v>2258</v>
      </c>
      <c r="E1134" s="9" t="s">
        <v>3943</v>
      </c>
      <c r="F1134" s="9" t="s">
        <v>277</v>
      </c>
      <c r="G1134" s="9" t="s">
        <v>33</v>
      </c>
      <c r="H1134" s="9" t="s">
        <v>26</v>
      </c>
      <c r="I1134" s="9">
        <v>19</v>
      </c>
      <c r="J1134" s="24">
        <v>10</v>
      </c>
      <c r="K1134" s="25" t="str">
        <f>IF(F1134="NA","0000",IF(F1134="A04","0200",IF(F1134="A03","0500",IF(F1134="A02","0700",IF(F1134="A01","1000",ERROR)))))</f>
        <v>1000</v>
      </c>
      <c r="L1134" s="25" t="str">
        <f t="shared" si="70"/>
        <v>010</v>
      </c>
      <c r="M1134" s="26">
        <v>0</v>
      </c>
      <c r="N1134" s="25">
        <v>41</v>
      </c>
      <c r="O1134" s="25">
        <v>2</v>
      </c>
      <c r="P1134" s="9" t="s">
        <v>2259</v>
      </c>
      <c r="Q1134" s="60" t="s">
        <v>2259</v>
      </c>
      <c r="R1134" s="9" t="str">
        <f t="shared" si="69"/>
        <v>1847</v>
      </c>
      <c r="S1134" s="9" t="s">
        <v>4120</v>
      </c>
      <c r="T1134" s="1">
        <f>I1134-I1131</f>
        <v>18</v>
      </c>
      <c r="U1134" s="1">
        <f>I1132-I1130</f>
        <v>130</v>
      </c>
      <c r="V1134" s="1">
        <f>T1134/U1134</f>
        <v>0.13846153846153847</v>
      </c>
      <c r="W1134" s="9"/>
      <c r="X1134" s="9"/>
    </row>
    <row r="1135" spans="1:24" x14ac:dyDescent="0.25">
      <c r="A1135" s="9" t="s">
        <v>4121</v>
      </c>
      <c r="B1135" s="9" t="str">
        <f t="shared" si="68"/>
        <v>20190712</v>
      </c>
      <c r="C1135" s="9" t="s">
        <v>872</v>
      </c>
      <c r="D1135" s="9" t="s">
        <v>2258</v>
      </c>
      <c r="E1135" s="9" t="s">
        <v>23</v>
      </c>
      <c r="F1135" s="9" t="s">
        <v>24</v>
      </c>
      <c r="G1135" s="9" t="s">
        <v>25</v>
      </c>
      <c r="H1135" s="9" t="s">
        <v>26</v>
      </c>
      <c r="I1135" s="9">
        <v>0</v>
      </c>
      <c r="J1135" s="24">
        <v>0</v>
      </c>
      <c r="K1135" s="25" t="str">
        <f>IF(F1135="NA","0000",IF(F1135="A04","0200",IF(F1135="A03","0500",IF(F1135="A02","0700",IF(F1135="A01","1000",ERROR)))))</f>
        <v>0000</v>
      </c>
      <c r="L1135" s="25" t="str">
        <f t="shared" si="70"/>
        <v>000</v>
      </c>
      <c r="M1135" s="26">
        <v>0</v>
      </c>
      <c r="N1135" s="25">
        <v>41</v>
      </c>
      <c r="O1135" s="25">
        <v>3</v>
      </c>
      <c r="P1135" s="9" t="s">
        <v>2259</v>
      </c>
      <c r="Q1135" s="60" t="s">
        <v>2259</v>
      </c>
      <c r="R1135" s="9" t="str">
        <f t="shared" si="69"/>
        <v>1849</v>
      </c>
      <c r="S1135" s="9" t="s">
        <v>4122</v>
      </c>
      <c r="T1135" s="1"/>
      <c r="U1135" s="1"/>
      <c r="V1135" s="1"/>
      <c r="W1135" s="9"/>
      <c r="X1135" s="9"/>
    </row>
    <row r="1136" spans="1:24" x14ac:dyDescent="0.25">
      <c r="A1136" s="9" t="s">
        <v>4123</v>
      </c>
      <c r="B1136" s="9" t="str">
        <f t="shared" si="68"/>
        <v>20190712</v>
      </c>
      <c r="C1136" s="9" t="s">
        <v>872</v>
      </c>
      <c r="D1136" s="9" t="s">
        <v>2258</v>
      </c>
      <c r="E1136" s="9" t="s">
        <v>3943</v>
      </c>
      <c r="F1136" s="9" t="s">
        <v>24</v>
      </c>
      <c r="G1136" s="9" t="s">
        <v>25</v>
      </c>
      <c r="H1136" s="9" t="s">
        <v>26</v>
      </c>
      <c r="I1136" s="9">
        <v>0</v>
      </c>
      <c r="J1136" s="24">
        <v>0</v>
      </c>
      <c r="K1136" s="25" t="str">
        <f>IF(F1136="NA","0000",IF(F1136="A04","0200",IF(F1136="A03","0500",IF(F1136="A02","0700",IF(F1136="A01","1000",ERROR)))))</f>
        <v>0000</v>
      </c>
      <c r="L1136" s="25" t="str">
        <f t="shared" si="70"/>
        <v>000</v>
      </c>
      <c r="M1136" s="26">
        <v>0</v>
      </c>
      <c r="N1136" s="25">
        <v>41</v>
      </c>
      <c r="O1136" s="25">
        <v>3</v>
      </c>
      <c r="P1136" s="9" t="s">
        <v>2259</v>
      </c>
      <c r="Q1136" s="60" t="s">
        <v>2259</v>
      </c>
      <c r="R1136" s="9" t="str">
        <f t="shared" si="69"/>
        <v>1851</v>
      </c>
      <c r="S1136" s="9" t="s">
        <v>4124</v>
      </c>
      <c r="T1136" s="1"/>
      <c r="U1136" s="1"/>
      <c r="V1136" s="1"/>
      <c r="W1136" s="9"/>
      <c r="X1136" s="9"/>
    </row>
    <row r="1137" spans="1:24" x14ac:dyDescent="0.25">
      <c r="A1137" s="9" t="s">
        <v>4125</v>
      </c>
      <c r="B1137" s="9" t="str">
        <f t="shared" si="68"/>
        <v>20190712</v>
      </c>
      <c r="C1137" s="9" t="s">
        <v>872</v>
      </c>
      <c r="D1137" s="9" t="s">
        <v>2258</v>
      </c>
      <c r="E1137" s="9" t="s">
        <v>23</v>
      </c>
      <c r="F1137" s="9" t="s">
        <v>277</v>
      </c>
      <c r="G1137" s="9" t="s">
        <v>33</v>
      </c>
      <c r="H1137" s="9" t="s">
        <v>26</v>
      </c>
      <c r="I1137" s="9">
        <v>79</v>
      </c>
      <c r="J1137" s="24">
        <v>10</v>
      </c>
      <c r="K1137" s="25" t="str">
        <f>IF(F1137="NA","0000",IF(F1137="A04","0200",IF(F1137="A03","0500",IF(F1137="A02","0700",IF(F1137="A01","1000",ERROR)))))</f>
        <v>1000</v>
      </c>
      <c r="L1137" s="25" t="str">
        <f t="shared" si="70"/>
        <v>010</v>
      </c>
      <c r="M1137" s="26">
        <v>0</v>
      </c>
      <c r="N1137" s="25">
        <v>41</v>
      </c>
      <c r="O1137" s="25">
        <v>3</v>
      </c>
      <c r="P1137" s="9" t="s">
        <v>2259</v>
      </c>
      <c r="Q1137" s="60" t="s">
        <v>2259</v>
      </c>
      <c r="R1137" s="9" t="str">
        <f t="shared" si="69"/>
        <v>1853</v>
      </c>
      <c r="S1137" s="9" t="s">
        <v>4126</v>
      </c>
      <c r="T1137" s="1"/>
      <c r="U1137" s="1"/>
      <c r="V1137" s="1"/>
      <c r="W1137" s="9"/>
      <c r="X1137" s="9"/>
    </row>
    <row r="1138" spans="1:24" x14ac:dyDescent="0.25">
      <c r="A1138" s="9" t="s">
        <v>4127</v>
      </c>
      <c r="B1138" s="9" t="str">
        <f t="shared" si="68"/>
        <v>20190712</v>
      </c>
      <c r="C1138" s="9" t="s">
        <v>872</v>
      </c>
      <c r="D1138" s="9" t="s">
        <v>2258</v>
      </c>
      <c r="E1138" s="9" t="s">
        <v>23</v>
      </c>
      <c r="F1138" s="9" t="s">
        <v>277</v>
      </c>
      <c r="G1138" s="9" t="s">
        <v>33</v>
      </c>
      <c r="H1138" s="9" t="s">
        <v>26</v>
      </c>
      <c r="I1138" s="9">
        <v>61</v>
      </c>
      <c r="J1138" s="24">
        <v>10</v>
      </c>
      <c r="K1138" s="25" t="str">
        <f>IF(F1138="NA","0000",IF(F1138="A04","0200",IF(F1138="A03","0500",IF(F1138="A02","0700",IF(F1138="A01","1000",ERROR)))))</f>
        <v>1000</v>
      </c>
      <c r="L1138" s="25" t="str">
        <f t="shared" si="70"/>
        <v>010</v>
      </c>
      <c r="M1138" s="26">
        <v>0</v>
      </c>
      <c r="N1138" s="25">
        <v>41</v>
      </c>
      <c r="O1138" s="25">
        <v>3</v>
      </c>
      <c r="P1138" s="9" t="s">
        <v>2259</v>
      </c>
      <c r="Q1138" s="60" t="s">
        <v>2259</v>
      </c>
      <c r="R1138" s="9" t="str">
        <f t="shared" si="69"/>
        <v>1855</v>
      </c>
      <c r="S1138" s="9" t="s">
        <v>4128</v>
      </c>
      <c r="T1138" s="1"/>
      <c r="U1138" s="1"/>
      <c r="V1138" s="1"/>
      <c r="W1138" s="9"/>
      <c r="X1138" s="9"/>
    </row>
    <row r="1139" spans="1:24" x14ac:dyDescent="0.25">
      <c r="A1139" s="9" t="s">
        <v>4129</v>
      </c>
      <c r="B1139" s="9" t="str">
        <f t="shared" si="68"/>
        <v>20190712</v>
      </c>
      <c r="C1139" s="9" t="s">
        <v>872</v>
      </c>
      <c r="D1139" s="9" t="s">
        <v>2258</v>
      </c>
      <c r="E1139" s="9" t="s">
        <v>3943</v>
      </c>
      <c r="F1139" s="9" t="s">
        <v>277</v>
      </c>
      <c r="G1139" s="9" t="s">
        <v>33</v>
      </c>
      <c r="H1139" s="9" t="s">
        <v>26</v>
      </c>
      <c r="I1139" s="9">
        <v>20</v>
      </c>
      <c r="J1139" s="24">
        <v>10</v>
      </c>
      <c r="K1139" s="25" t="str">
        <f>IF(F1139="NA","0000",IF(F1139="A04","0200",IF(F1139="A03","0500",IF(F1139="A02","0700",IF(F1139="A01","1000",ERROR)))))</f>
        <v>1000</v>
      </c>
      <c r="L1139" s="25" t="str">
        <f t="shared" si="70"/>
        <v>010</v>
      </c>
      <c r="M1139" s="26">
        <v>0</v>
      </c>
      <c r="N1139" s="25">
        <v>41</v>
      </c>
      <c r="O1139" s="25">
        <v>3</v>
      </c>
      <c r="P1139" s="9" t="s">
        <v>2259</v>
      </c>
      <c r="Q1139" s="60" t="s">
        <v>2259</v>
      </c>
      <c r="R1139" s="9" t="str">
        <f t="shared" si="69"/>
        <v>1857</v>
      </c>
      <c r="S1139" s="9" t="s">
        <v>4130</v>
      </c>
      <c r="T1139" s="1">
        <f>I1139-I1136</f>
        <v>20</v>
      </c>
      <c r="U1139" s="1">
        <f>I1137-I1135</f>
        <v>79</v>
      </c>
      <c r="V1139" s="1">
        <f>T1139/U1139</f>
        <v>0.25316455696202533</v>
      </c>
      <c r="W1139" s="9"/>
      <c r="X1139" s="9"/>
    </row>
    <row r="1140" spans="1:24" x14ac:dyDescent="0.25">
      <c r="A1140" s="9" t="s">
        <v>4131</v>
      </c>
      <c r="B1140" s="9" t="str">
        <f t="shared" si="68"/>
        <v>20190712</v>
      </c>
      <c r="C1140" s="9" t="s">
        <v>872</v>
      </c>
      <c r="D1140" s="9" t="s">
        <v>2258</v>
      </c>
      <c r="E1140" s="9" t="s">
        <v>23</v>
      </c>
      <c r="F1140" s="9" t="s">
        <v>24</v>
      </c>
      <c r="G1140" s="9" t="s">
        <v>25</v>
      </c>
      <c r="H1140" s="9" t="s">
        <v>26</v>
      </c>
      <c r="I1140" s="9">
        <v>0</v>
      </c>
      <c r="J1140" s="24">
        <v>0</v>
      </c>
      <c r="K1140" s="25" t="str">
        <f>IF(F1140="NA","0000",IF(F1140="A04","0200",IF(F1140="A03","0500",IF(F1140="A02","0700",IF(F1140="A01","1000",ERROR)))))</f>
        <v>0000</v>
      </c>
      <c r="L1140" s="25" t="str">
        <f t="shared" si="70"/>
        <v>000</v>
      </c>
      <c r="M1140" s="26">
        <v>0</v>
      </c>
      <c r="N1140" s="25">
        <v>41</v>
      </c>
      <c r="O1140" s="25">
        <v>4</v>
      </c>
      <c r="P1140" s="9" t="s">
        <v>2259</v>
      </c>
      <c r="Q1140" s="60" t="s">
        <v>2259</v>
      </c>
      <c r="R1140" s="9" t="str">
        <f t="shared" si="69"/>
        <v>1859</v>
      </c>
      <c r="S1140" s="9" t="s">
        <v>4132</v>
      </c>
      <c r="T1140" s="1"/>
      <c r="U1140" s="1"/>
      <c r="V1140" s="1"/>
      <c r="W1140" s="9"/>
      <c r="X1140" s="9"/>
    </row>
    <row r="1141" spans="1:24" x14ac:dyDescent="0.25">
      <c r="A1141" s="9" t="s">
        <v>4133</v>
      </c>
      <c r="B1141" s="9" t="str">
        <f t="shared" si="68"/>
        <v>20190712</v>
      </c>
      <c r="C1141" s="9" t="s">
        <v>872</v>
      </c>
      <c r="D1141" s="9" t="s">
        <v>2258</v>
      </c>
      <c r="E1141" s="9" t="s">
        <v>3943</v>
      </c>
      <c r="F1141" s="9" t="s">
        <v>24</v>
      </c>
      <c r="G1141" s="9" t="s">
        <v>25</v>
      </c>
      <c r="H1141" s="9" t="s">
        <v>26</v>
      </c>
      <c r="I1141" s="9">
        <v>2</v>
      </c>
      <c r="J1141" s="24">
        <v>0</v>
      </c>
      <c r="K1141" s="25" t="str">
        <f>IF(F1141="NA","0000",IF(F1141="A04","0200",IF(F1141="A03","0500",IF(F1141="A02","0700",IF(F1141="A01","1000",ERROR)))))</f>
        <v>0000</v>
      </c>
      <c r="L1141" s="25" t="str">
        <f t="shared" si="70"/>
        <v>000</v>
      </c>
      <c r="M1141" s="26">
        <v>0</v>
      </c>
      <c r="N1141" s="25">
        <v>41</v>
      </c>
      <c r="O1141" s="25">
        <v>4</v>
      </c>
      <c r="P1141" s="9" t="s">
        <v>2259</v>
      </c>
      <c r="Q1141" s="60" t="s">
        <v>2259</v>
      </c>
      <c r="R1141" s="9" t="str">
        <f t="shared" si="69"/>
        <v>1861</v>
      </c>
      <c r="S1141" s="9" t="s">
        <v>4134</v>
      </c>
      <c r="T1141" s="1"/>
      <c r="U1141" s="1"/>
      <c r="V1141" s="1"/>
      <c r="W1141" s="9"/>
      <c r="X1141" s="9"/>
    </row>
    <row r="1142" spans="1:24" x14ac:dyDescent="0.25">
      <c r="A1142" s="9" t="s">
        <v>4135</v>
      </c>
      <c r="B1142" s="9" t="str">
        <f t="shared" si="68"/>
        <v>20190712</v>
      </c>
      <c r="C1142" s="9" t="s">
        <v>872</v>
      </c>
      <c r="D1142" s="9" t="s">
        <v>2258</v>
      </c>
      <c r="E1142" s="9" t="s">
        <v>23</v>
      </c>
      <c r="F1142" s="9" t="s">
        <v>277</v>
      </c>
      <c r="G1142" s="9" t="s">
        <v>33</v>
      </c>
      <c r="H1142" s="9" t="s">
        <v>26</v>
      </c>
      <c r="I1142" s="9">
        <v>222</v>
      </c>
      <c r="J1142" s="24">
        <v>10</v>
      </c>
      <c r="K1142" s="25" t="str">
        <f>IF(F1142="NA","0000",IF(F1142="A04","0200",IF(F1142="A03","0500",IF(F1142="A02","0700",IF(F1142="A01","1000",ERROR)))))</f>
        <v>1000</v>
      </c>
      <c r="L1142" s="25" t="str">
        <f t="shared" si="70"/>
        <v>010</v>
      </c>
      <c r="M1142" s="26">
        <v>0</v>
      </c>
      <c r="N1142" s="25">
        <v>41</v>
      </c>
      <c r="O1142" s="25">
        <v>4</v>
      </c>
      <c r="P1142" s="9" t="s">
        <v>2259</v>
      </c>
      <c r="Q1142" s="60" t="s">
        <v>2259</v>
      </c>
      <c r="R1142" s="9" t="str">
        <f t="shared" si="69"/>
        <v>1863</v>
      </c>
      <c r="S1142" s="9" t="s">
        <v>4136</v>
      </c>
      <c r="T1142" s="1"/>
      <c r="U1142" s="1"/>
      <c r="V1142" s="1"/>
      <c r="W1142" s="9"/>
      <c r="X1142" s="9"/>
    </row>
    <row r="1143" spans="1:24" x14ac:dyDescent="0.25">
      <c r="A1143" s="9" t="s">
        <v>4137</v>
      </c>
      <c r="B1143" s="9" t="str">
        <f t="shared" si="68"/>
        <v>20190712</v>
      </c>
      <c r="C1143" s="9" t="s">
        <v>872</v>
      </c>
      <c r="D1143" s="9" t="s">
        <v>2258</v>
      </c>
      <c r="E1143" s="9" t="s">
        <v>23</v>
      </c>
      <c r="F1143" s="9" t="s">
        <v>277</v>
      </c>
      <c r="G1143" s="9" t="s">
        <v>33</v>
      </c>
      <c r="H1143" s="9" t="s">
        <v>26</v>
      </c>
      <c r="I1143" s="9">
        <v>162</v>
      </c>
      <c r="J1143" s="24">
        <v>10</v>
      </c>
      <c r="K1143" s="25" t="str">
        <f>IF(F1143="NA","0000",IF(F1143="A04","0200",IF(F1143="A03","0500",IF(F1143="A02","0700",IF(F1143="A01","1000",ERROR)))))</f>
        <v>1000</v>
      </c>
      <c r="L1143" s="25" t="str">
        <f t="shared" si="70"/>
        <v>010</v>
      </c>
      <c r="M1143" s="26">
        <v>0</v>
      </c>
      <c r="N1143" s="25">
        <v>41</v>
      </c>
      <c r="O1143" s="25">
        <v>4</v>
      </c>
      <c r="P1143" s="9" t="s">
        <v>2259</v>
      </c>
      <c r="Q1143" s="60" t="s">
        <v>2259</v>
      </c>
      <c r="R1143" s="9" t="str">
        <f t="shared" si="69"/>
        <v>1865</v>
      </c>
      <c r="S1143" s="9" t="s">
        <v>4138</v>
      </c>
      <c r="T1143" s="1"/>
      <c r="U1143" s="1"/>
      <c r="V1143" s="1"/>
      <c r="W1143" s="9"/>
      <c r="X1143" s="9"/>
    </row>
    <row r="1144" spans="1:24" x14ac:dyDescent="0.25">
      <c r="A1144" s="9" t="s">
        <v>4139</v>
      </c>
      <c r="B1144" s="9" t="str">
        <f t="shared" si="68"/>
        <v>20190712</v>
      </c>
      <c r="C1144" s="9" t="s">
        <v>872</v>
      </c>
      <c r="D1144" s="9" t="s">
        <v>2258</v>
      </c>
      <c r="E1144" s="9" t="s">
        <v>3943</v>
      </c>
      <c r="F1144" s="9" t="s">
        <v>277</v>
      </c>
      <c r="G1144" s="9" t="s">
        <v>33</v>
      </c>
      <c r="H1144" s="9" t="s">
        <v>26</v>
      </c>
      <c r="I1144" s="9">
        <v>71</v>
      </c>
      <c r="J1144" s="24">
        <v>10</v>
      </c>
      <c r="K1144" s="25" t="str">
        <f>IF(F1144="NA","0000",IF(F1144="A04","0200",IF(F1144="A03","0500",IF(F1144="A02","0700",IF(F1144="A01","1000",ERROR)))))</f>
        <v>1000</v>
      </c>
      <c r="L1144" s="25" t="str">
        <f t="shared" si="70"/>
        <v>010</v>
      </c>
      <c r="M1144" s="26">
        <v>0</v>
      </c>
      <c r="N1144" s="25">
        <v>41</v>
      </c>
      <c r="O1144" s="25">
        <v>4</v>
      </c>
      <c r="P1144" s="9" t="s">
        <v>2259</v>
      </c>
      <c r="Q1144" s="60" t="s">
        <v>2259</v>
      </c>
      <c r="R1144" s="9" t="str">
        <f t="shared" si="69"/>
        <v>1867</v>
      </c>
      <c r="S1144" s="9" t="s">
        <v>4140</v>
      </c>
      <c r="T1144" s="1">
        <f>I1144-I1141</f>
        <v>69</v>
      </c>
      <c r="U1144" s="1">
        <f>I1142-I1140</f>
        <v>222</v>
      </c>
      <c r="V1144" s="1">
        <f>T1144/U1144</f>
        <v>0.3108108108108108</v>
      </c>
      <c r="W1144" s="9"/>
      <c r="X1144" s="9"/>
    </row>
    <row r="1145" spans="1:24" x14ac:dyDescent="0.25">
      <c r="A1145" s="9" t="s">
        <v>4141</v>
      </c>
      <c r="B1145" s="9" t="str">
        <f t="shared" si="68"/>
        <v>20190712</v>
      </c>
      <c r="C1145" s="9" t="s">
        <v>872</v>
      </c>
      <c r="D1145" s="9" t="s">
        <v>2258</v>
      </c>
      <c r="E1145" s="9" t="s">
        <v>23</v>
      </c>
      <c r="F1145" s="9" t="s">
        <v>24</v>
      </c>
      <c r="G1145" s="9" t="s">
        <v>25</v>
      </c>
      <c r="H1145" s="9" t="s">
        <v>26</v>
      </c>
      <c r="I1145" s="9">
        <v>1</v>
      </c>
      <c r="J1145" s="24">
        <v>0</v>
      </c>
      <c r="K1145" s="25" t="str">
        <f>IF(F1145="NA","0000",IF(F1145="A04","0200",IF(F1145="A03","0500",IF(F1145="A02","0700",IF(F1145="A01","1000",ERROR)))))</f>
        <v>0000</v>
      </c>
      <c r="L1145" s="25" t="str">
        <f t="shared" si="70"/>
        <v>000</v>
      </c>
      <c r="M1145" s="26">
        <v>0</v>
      </c>
      <c r="N1145" s="25">
        <v>41</v>
      </c>
      <c r="O1145" s="25">
        <v>5</v>
      </c>
      <c r="P1145" s="9" t="s">
        <v>2259</v>
      </c>
      <c r="Q1145" s="60" t="s">
        <v>2259</v>
      </c>
      <c r="R1145" s="9" t="str">
        <f t="shared" si="69"/>
        <v>1869</v>
      </c>
      <c r="S1145" s="9" t="s">
        <v>4142</v>
      </c>
      <c r="T1145" s="1"/>
      <c r="U1145" s="1"/>
      <c r="V1145" s="1"/>
      <c r="W1145" s="9"/>
      <c r="X1145" s="9"/>
    </row>
    <row r="1146" spans="1:24" x14ac:dyDescent="0.25">
      <c r="A1146" s="9" t="s">
        <v>4143</v>
      </c>
      <c r="B1146" s="9" t="str">
        <f t="shared" si="68"/>
        <v>20190712</v>
      </c>
      <c r="C1146" s="9" t="s">
        <v>872</v>
      </c>
      <c r="D1146" s="9" t="s">
        <v>2258</v>
      </c>
      <c r="E1146" s="9" t="s">
        <v>3943</v>
      </c>
      <c r="F1146" s="9" t="s">
        <v>24</v>
      </c>
      <c r="G1146" s="9" t="s">
        <v>25</v>
      </c>
      <c r="H1146" s="9" t="s">
        <v>26</v>
      </c>
      <c r="I1146" s="9">
        <v>3</v>
      </c>
      <c r="J1146" s="24">
        <v>0</v>
      </c>
      <c r="K1146" s="25" t="str">
        <f>IF(F1146="NA","0000",IF(F1146="A04","0200",IF(F1146="A03","0500",IF(F1146="A02","0700",IF(F1146="A01","1000",ERROR)))))</f>
        <v>0000</v>
      </c>
      <c r="L1146" s="25" t="str">
        <f t="shared" si="70"/>
        <v>000</v>
      </c>
      <c r="M1146" s="26">
        <v>0</v>
      </c>
      <c r="N1146" s="25">
        <v>41</v>
      </c>
      <c r="O1146" s="25">
        <v>5</v>
      </c>
      <c r="P1146" s="9" t="s">
        <v>2259</v>
      </c>
      <c r="Q1146" s="60" t="s">
        <v>2259</v>
      </c>
      <c r="R1146" s="9" t="str">
        <f t="shared" si="69"/>
        <v>1871</v>
      </c>
      <c r="S1146" s="9" t="s">
        <v>4144</v>
      </c>
      <c r="T1146" s="1"/>
      <c r="U1146" s="1"/>
      <c r="V1146" s="1"/>
      <c r="W1146" s="9"/>
      <c r="X1146" s="9"/>
    </row>
    <row r="1147" spans="1:24" x14ac:dyDescent="0.25">
      <c r="A1147" s="9" t="s">
        <v>4145</v>
      </c>
      <c r="B1147" s="9" t="str">
        <f t="shared" si="68"/>
        <v>20190712</v>
      </c>
      <c r="C1147" s="9" t="s">
        <v>872</v>
      </c>
      <c r="D1147" s="9" t="s">
        <v>2258</v>
      </c>
      <c r="E1147" s="9" t="s">
        <v>23</v>
      </c>
      <c r="F1147" s="9" t="s">
        <v>277</v>
      </c>
      <c r="G1147" s="9" t="s">
        <v>33</v>
      </c>
      <c r="H1147" s="9" t="s">
        <v>26</v>
      </c>
      <c r="I1147" s="9">
        <v>291</v>
      </c>
      <c r="J1147" s="24">
        <v>10</v>
      </c>
      <c r="K1147" s="25" t="str">
        <f>IF(F1147="NA","0000",IF(F1147="A04","0200",IF(F1147="A03","0500",IF(F1147="A02","0700",IF(F1147="A01","1000",ERROR)))))</f>
        <v>1000</v>
      </c>
      <c r="L1147" s="25" t="str">
        <f t="shared" si="70"/>
        <v>010</v>
      </c>
      <c r="M1147" s="26">
        <v>0</v>
      </c>
      <c r="N1147" s="25">
        <v>41</v>
      </c>
      <c r="O1147" s="25">
        <v>5</v>
      </c>
      <c r="P1147" s="9" t="s">
        <v>2259</v>
      </c>
      <c r="Q1147" s="60" t="s">
        <v>2259</v>
      </c>
      <c r="R1147" s="9" t="str">
        <f t="shared" si="69"/>
        <v>1873</v>
      </c>
      <c r="S1147" s="9" t="s">
        <v>4146</v>
      </c>
      <c r="T1147" s="1"/>
      <c r="U1147" s="1"/>
      <c r="V1147" s="1"/>
      <c r="W1147" s="9"/>
      <c r="X1147" s="9"/>
    </row>
    <row r="1148" spans="1:24" x14ac:dyDescent="0.25">
      <c r="A1148" s="9" t="s">
        <v>4147</v>
      </c>
      <c r="B1148" s="9" t="str">
        <f t="shared" si="68"/>
        <v>20190712</v>
      </c>
      <c r="C1148" s="9" t="s">
        <v>872</v>
      </c>
      <c r="D1148" s="9" t="s">
        <v>2258</v>
      </c>
      <c r="E1148" s="9" t="s">
        <v>23</v>
      </c>
      <c r="F1148" s="9" t="s">
        <v>277</v>
      </c>
      <c r="G1148" s="9" t="s">
        <v>33</v>
      </c>
      <c r="H1148" s="9" t="s">
        <v>26</v>
      </c>
      <c r="I1148" s="9">
        <v>271</v>
      </c>
      <c r="J1148" s="24">
        <v>10</v>
      </c>
      <c r="K1148" s="25" t="str">
        <f>IF(F1148="NA","0000",IF(F1148="A04","0200",IF(F1148="A03","0500",IF(F1148="A02","0700",IF(F1148="A01","1000",ERROR)))))</f>
        <v>1000</v>
      </c>
      <c r="L1148" s="25" t="str">
        <f t="shared" si="70"/>
        <v>010</v>
      </c>
      <c r="M1148" s="26">
        <v>0</v>
      </c>
      <c r="N1148" s="25">
        <v>41</v>
      </c>
      <c r="O1148" s="25">
        <v>5</v>
      </c>
      <c r="P1148" s="9" t="s">
        <v>2259</v>
      </c>
      <c r="Q1148" s="60" t="s">
        <v>2259</v>
      </c>
      <c r="R1148" s="9" t="str">
        <f t="shared" si="69"/>
        <v>1875</v>
      </c>
      <c r="S1148" s="9" t="s">
        <v>4148</v>
      </c>
      <c r="T1148" s="1"/>
      <c r="U1148" s="1"/>
      <c r="V1148" s="1"/>
      <c r="W1148" s="9"/>
      <c r="X1148" s="9"/>
    </row>
    <row r="1149" spans="1:24" x14ac:dyDescent="0.25">
      <c r="A1149" s="9" t="s">
        <v>4149</v>
      </c>
      <c r="B1149" s="9" t="str">
        <f t="shared" si="68"/>
        <v>20190712</v>
      </c>
      <c r="C1149" s="9" t="s">
        <v>872</v>
      </c>
      <c r="D1149" s="9" t="s">
        <v>2258</v>
      </c>
      <c r="E1149" s="9" t="s">
        <v>3943</v>
      </c>
      <c r="F1149" s="9" t="s">
        <v>277</v>
      </c>
      <c r="G1149" s="9" t="s">
        <v>33</v>
      </c>
      <c r="H1149" s="9" t="s">
        <v>26</v>
      </c>
      <c r="I1149" s="9">
        <v>68</v>
      </c>
      <c r="J1149" s="24">
        <v>10</v>
      </c>
      <c r="K1149" s="25" t="str">
        <f>IF(F1149="NA","0000",IF(F1149="A04","0200",IF(F1149="A03","0500",IF(F1149="A02","0700",IF(F1149="A01","1000",ERROR)))))</f>
        <v>1000</v>
      </c>
      <c r="L1149" s="25" t="str">
        <f t="shared" si="70"/>
        <v>010</v>
      </c>
      <c r="M1149" s="26">
        <v>0</v>
      </c>
      <c r="N1149" s="25">
        <v>41</v>
      </c>
      <c r="O1149" s="25">
        <v>5</v>
      </c>
      <c r="P1149" s="9" t="s">
        <v>2259</v>
      </c>
      <c r="Q1149" s="60" t="s">
        <v>2259</v>
      </c>
      <c r="R1149" s="9" t="str">
        <f t="shared" si="69"/>
        <v>1877</v>
      </c>
      <c r="S1149" s="9" t="s">
        <v>4150</v>
      </c>
      <c r="T1149" s="1">
        <f>I1149-I1146</f>
        <v>65</v>
      </c>
      <c r="U1149" s="1">
        <f>I1147-I1145</f>
        <v>290</v>
      </c>
      <c r="V1149" s="1">
        <f>T1149/U1149</f>
        <v>0.22413793103448276</v>
      </c>
      <c r="W1149" s="9"/>
      <c r="X1149" s="9"/>
    </row>
    <row r="1150" spans="1:24" x14ac:dyDescent="0.25">
      <c r="A1150" s="9" t="s">
        <v>4151</v>
      </c>
      <c r="B1150" s="9" t="str">
        <f t="shared" si="68"/>
        <v>20190712</v>
      </c>
      <c r="C1150" s="9" t="s">
        <v>872</v>
      </c>
      <c r="D1150" s="9" t="s">
        <v>2258</v>
      </c>
      <c r="E1150" s="9" t="s">
        <v>23</v>
      </c>
      <c r="F1150" s="9" t="s">
        <v>24</v>
      </c>
      <c r="G1150" s="9" t="s">
        <v>25</v>
      </c>
      <c r="H1150" s="9" t="s">
        <v>26</v>
      </c>
      <c r="I1150" s="9">
        <v>1</v>
      </c>
      <c r="J1150" s="24">
        <v>0</v>
      </c>
      <c r="K1150" s="25" t="str">
        <f>IF(F1150="NA","0000",IF(F1150="A04","0200",IF(F1150="A03","0500",IF(F1150="A02","0700",IF(F1150="A01","1000",ERROR)))))</f>
        <v>0000</v>
      </c>
      <c r="L1150" s="25" t="str">
        <f t="shared" si="70"/>
        <v>000</v>
      </c>
      <c r="M1150" s="26">
        <v>0</v>
      </c>
      <c r="N1150" s="25">
        <v>41</v>
      </c>
      <c r="O1150" s="25">
        <v>6</v>
      </c>
      <c r="P1150" s="9" t="s">
        <v>2259</v>
      </c>
      <c r="Q1150" s="60" t="s">
        <v>2259</v>
      </c>
      <c r="R1150" s="9" t="str">
        <f t="shared" si="69"/>
        <v>1879</v>
      </c>
      <c r="S1150" s="9" t="s">
        <v>4152</v>
      </c>
      <c r="T1150" s="1"/>
      <c r="U1150" s="1"/>
      <c r="V1150" s="1"/>
      <c r="W1150" s="9"/>
      <c r="X1150" s="9"/>
    </row>
    <row r="1151" spans="1:24" x14ac:dyDescent="0.25">
      <c r="A1151" s="9" t="s">
        <v>4153</v>
      </c>
      <c r="B1151" s="9" t="str">
        <f t="shared" si="68"/>
        <v>20190712</v>
      </c>
      <c r="C1151" s="9" t="s">
        <v>872</v>
      </c>
      <c r="D1151" s="9" t="s">
        <v>2258</v>
      </c>
      <c r="E1151" s="9" t="s">
        <v>3943</v>
      </c>
      <c r="F1151" s="9" t="s">
        <v>24</v>
      </c>
      <c r="G1151" s="9" t="s">
        <v>25</v>
      </c>
      <c r="H1151" s="9" t="s">
        <v>26</v>
      </c>
      <c r="I1151" s="9">
        <v>0</v>
      </c>
      <c r="J1151" s="24">
        <v>0</v>
      </c>
      <c r="K1151" s="25" t="str">
        <f>IF(F1151="NA","0000",IF(F1151="A04","0200",IF(F1151="A03","0500",IF(F1151="A02","0700",IF(F1151="A01","1000",ERROR)))))</f>
        <v>0000</v>
      </c>
      <c r="L1151" s="25" t="str">
        <f t="shared" si="70"/>
        <v>000</v>
      </c>
      <c r="M1151" s="26">
        <v>0</v>
      </c>
      <c r="N1151" s="25">
        <v>41</v>
      </c>
      <c r="O1151" s="25">
        <v>6</v>
      </c>
      <c r="P1151" s="9" t="s">
        <v>2259</v>
      </c>
      <c r="Q1151" s="60" t="s">
        <v>2259</v>
      </c>
      <c r="R1151" s="9" t="str">
        <f t="shared" si="69"/>
        <v>1881</v>
      </c>
      <c r="S1151" s="9" t="s">
        <v>4154</v>
      </c>
      <c r="T1151" s="1"/>
      <c r="U1151" s="1"/>
      <c r="V1151" s="1"/>
      <c r="W1151" s="9"/>
      <c r="X1151" s="9"/>
    </row>
    <row r="1152" spans="1:24" x14ac:dyDescent="0.25">
      <c r="A1152" s="9" t="s">
        <v>4155</v>
      </c>
      <c r="B1152" s="9" t="str">
        <f t="shared" si="68"/>
        <v>20190712</v>
      </c>
      <c r="C1152" s="9" t="s">
        <v>872</v>
      </c>
      <c r="D1152" s="9" t="s">
        <v>2258</v>
      </c>
      <c r="E1152" s="9" t="s">
        <v>23</v>
      </c>
      <c r="F1152" s="9" t="s">
        <v>277</v>
      </c>
      <c r="G1152" s="9" t="s">
        <v>33</v>
      </c>
      <c r="H1152" s="9" t="s">
        <v>26</v>
      </c>
      <c r="I1152" s="9">
        <v>378</v>
      </c>
      <c r="J1152" s="24">
        <v>10</v>
      </c>
      <c r="K1152" s="25" t="str">
        <f>IF(F1152="NA","0000",IF(F1152="A04","0200",IF(F1152="A03","0500",IF(F1152="A02","0700",IF(F1152="A01","1000",ERROR)))))</f>
        <v>1000</v>
      </c>
      <c r="L1152" s="25" t="str">
        <f t="shared" si="70"/>
        <v>010</v>
      </c>
      <c r="M1152" s="26">
        <v>0</v>
      </c>
      <c r="N1152" s="25">
        <v>41</v>
      </c>
      <c r="O1152" s="25">
        <v>6</v>
      </c>
      <c r="P1152" s="9" t="s">
        <v>2259</v>
      </c>
      <c r="Q1152" s="60" t="s">
        <v>2259</v>
      </c>
      <c r="R1152" s="9" t="str">
        <f t="shared" si="69"/>
        <v>1883</v>
      </c>
      <c r="S1152" s="9" t="s">
        <v>4156</v>
      </c>
      <c r="T1152" s="1"/>
      <c r="U1152" s="1"/>
      <c r="V1152" s="1"/>
      <c r="W1152" s="9"/>
      <c r="X1152" s="9"/>
    </row>
    <row r="1153" spans="1:24" x14ac:dyDescent="0.25">
      <c r="A1153" s="9" t="s">
        <v>4157</v>
      </c>
      <c r="B1153" s="9" t="str">
        <f t="shared" si="68"/>
        <v>20190712</v>
      </c>
      <c r="C1153" s="9" t="s">
        <v>872</v>
      </c>
      <c r="D1153" s="9" t="s">
        <v>2258</v>
      </c>
      <c r="E1153" s="9" t="s">
        <v>23</v>
      </c>
      <c r="F1153" s="9" t="s">
        <v>277</v>
      </c>
      <c r="G1153" s="9" t="s">
        <v>33</v>
      </c>
      <c r="H1153" s="9" t="s">
        <v>26</v>
      </c>
      <c r="I1153" s="9">
        <v>220</v>
      </c>
      <c r="J1153" s="24">
        <v>10</v>
      </c>
      <c r="K1153" s="25" t="str">
        <f>IF(F1153="NA","0000",IF(F1153="A04","0200",IF(F1153="A03","0500",IF(F1153="A02","0700",IF(F1153="A01","1000",ERROR)))))</f>
        <v>1000</v>
      </c>
      <c r="L1153" s="25" t="str">
        <f t="shared" si="70"/>
        <v>010</v>
      </c>
      <c r="M1153" s="26">
        <v>0</v>
      </c>
      <c r="N1153" s="25">
        <v>41</v>
      </c>
      <c r="O1153" s="25">
        <v>6</v>
      </c>
      <c r="P1153" s="9" t="s">
        <v>2259</v>
      </c>
      <c r="Q1153" s="60" t="s">
        <v>2259</v>
      </c>
      <c r="R1153" s="9" t="str">
        <f t="shared" si="69"/>
        <v>1885</v>
      </c>
      <c r="S1153" s="9" t="s">
        <v>4158</v>
      </c>
      <c r="T1153" s="1"/>
      <c r="U1153" s="1"/>
      <c r="V1153" s="1"/>
      <c r="W1153" s="9"/>
      <c r="X1153" s="9"/>
    </row>
    <row r="1154" spans="1:24" x14ac:dyDescent="0.25">
      <c r="A1154" s="9" t="s">
        <v>4159</v>
      </c>
      <c r="B1154" s="9" t="str">
        <f t="shared" si="68"/>
        <v>20190712</v>
      </c>
      <c r="C1154" s="9" t="s">
        <v>872</v>
      </c>
      <c r="D1154" s="9" t="s">
        <v>2258</v>
      </c>
      <c r="E1154" s="9" t="s">
        <v>3943</v>
      </c>
      <c r="F1154" s="9" t="s">
        <v>277</v>
      </c>
      <c r="G1154" s="9" t="s">
        <v>33</v>
      </c>
      <c r="H1154" s="9" t="s">
        <v>26</v>
      </c>
      <c r="I1154" s="9">
        <v>119</v>
      </c>
      <c r="J1154" s="24">
        <v>10</v>
      </c>
      <c r="K1154" s="25" t="str">
        <f>IF(F1154="NA","0000",IF(F1154="A04","0200",IF(F1154="A03","0500",IF(F1154="A02","0700",IF(F1154="A01","1000",ERROR)))))</f>
        <v>1000</v>
      </c>
      <c r="L1154" s="25" t="str">
        <f t="shared" si="70"/>
        <v>010</v>
      </c>
      <c r="M1154" s="26">
        <v>0</v>
      </c>
      <c r="N1154" s="25">
        <v>41</v>
      </c>
      <c r="O1154" s="25">
        <v>6</v>
      </c>
      <c r="P1154" s="9" t="s">
        <v>2259</v>
      </c>
      <c r="Q1154" s="60" t="s">
        <v>2259</v>
      </c>
      <c r="R1154" s="9" t="str">
        <f t="shared" si="69"/>
        <v>1887</v>
      </c>
      <c r="S1154" s="9" t="s">
        <v>4160</v>
      </c>
      <c r="T1154" s="1">
        <f>I1154-I1151</f>
        <v>119</v>
      </c>
      <c r="U1154" s="1">
        <f>I1152-I1150</f>
        <v>377</v>
      </c>
      <c r="V1154" s="1">
        <f>T1154/U1154</f>
        <v>0.3156498673740053</v>
      </c>
      <c r="W1154" s="9"/>
      <c r="X1154" s="9"/>
    </row>
    <row r="1155" spans="1:24" x14ac:dyDescent="0.25">
      <c r="A1155" s="9" t="s">
        <v>4161</v>
      </c>
      <c r="B1155" s="9" t="str">
        <f t="shared" ref="B1155:B1184" si="71">LEFT(A1155,8)</f>
        <v>20190712</v>
      </c>
      <c r="C1155" s="9" t="s">
        <v>872</v>
      </c>
      <c r="D1155" s="9" t="s">
        <v>2258</v>
      </c>
      <c r="E1155" s="9" t="s">
        <v>23</v>
      </c>
      <c r="F1155" s="9" t="s">
        <v>24</v>
      </c>
      <c r="G1155" s="9" t="s">
        <v>25</v>
      </c>
      <c r="H1155" s="9" t="s">
        <v>26</v>
      </c>
      <c r="I1155" s="9">
        <v>1</v>
      </c>
      <c r="J1155" s="24">
        <v>0</v>
      </c>
      <c r="K1155" s="25" t="str">
        <f>IF(F1155="NA","0000",IF(F1155="A04","0200",IF(F1155="A03","0500",IF(F1155="A02","0700",IF(F1155="A01","1000",ERROR)))))</f>
        <v>0000</v>
      </c>
      <c r="L1155" s="25" t="str">
        <f t="shared" si="70"/>
        <v>000</v>
      </c>
      <c r="M1155" s="26">
        <v>0</v>
      </c>
      <c r="N1155" s="25">
        <v>42</v>
      </c>
      <c r="O1155" s="25">
        <v>1</v>
      </c>
      <c r="P1155" s="9" t="s">
        <v>2310</v>
      </c>
      <c r="Q1155" s="60" t="s">
        <v>2310</v>
      </c>
      <c r="R1155" s="9" t="str">
        <f t="shared" si="69"/>
        <v>1830</v>
      </c>
      <c r="S1155" s="9" t="s">
        <v>4162</v>
      </c>
      <c r="T1155" s="1"/>
      <c r="U1155" s="1"/>
      <c r="V1155" s="1"/>
      <c r="W1155" s="9"/>
      <c r="X1155" s="9"/>
    </row>
    <row r="1156" spans="1:24" x14ac:dyDescent="0.25">
      <c r="A1156" s="9" t="s">
        <v>4163</v>
      </c>
      <c r="B1156" s="9" t="str">
        <f t="shared" si="71"/>
        <v>20190712</v>
      </c>
      <c r="C1156" s="9" t="s">
        <v>872</v>
      </c>
      <c r="D1156" s="9" t="s">
        <v>2258</v>
      </c>
      <c r="E1156" s="9" t="s">
        <v>3943</v>
      </c>
      <c r="F1156" s="9" t="s">
        <v>24</v>
      </c>
      <c r="G1156" s="9" t="s">
        <v>25</v>
      </c>
      <c r="H1156" s="9" t="s">
        <v>26</v>
      </c>
      <c r="I1156" s="9">
        <v>4</v>
      </c>
      <c r="J1156" s="24">
        <v>0</v>
      </c>
      <c r="K1156" s="25" t="str">
        <f>IF(F1156="NA","0000",IF(F1156="A04","0200",IF(F1156="A03","0500",IF(F1156="A02","0700",IF(F1156="A01","1000",ERROR)))))</f>
        <v>0000</v>
      </c>
      <c r="L1156" s="25" t="str">
        <f t="shared" si="70"/>
        <v>000</v>
      </c>
      <c r="M1156" s="26">
        <v>0</v>
      </c>
      <c r="N1156" s="25">
        <v>42</v>
      </c>
      <c r="O1156" s="25">
        <v>1</v>
      </c>
      <c r="P1156" s="9" t="s">
        <v>2310</v>
      </c>
      <c r="Q1156" s="60" t="s">
        <v>2310</v>
      </c>
      <c r="R1156" s="9" t="str">
        <f t="shared" si="69"/>
        <v>1832</v>
      </c>
      <c r="S1156" s="9" t="s">
        <v>4164</v>
      </c>
      <c r="T1156" s="1"/>
      <c r="U1156" s="1"/>
      <c r="V1156" s="1"/>
      <c r="W1156" s="9"/>
      <c r="X1156" s="9"/>
    </row>
    <row r="1157" spans="1:24" x14ac:dyDescent="0.25">
      <c r="A1157" s="9" t="s">
        <v>4165</v>
      </c>
      <c r="B1157" s="9" t="str">
        <f t="shared" si="71"/>
        <v>20190712</v>
      </c>
      <c r="C1157" s="9" t="s">
        <v>872</v>
      </c>
      <c r="D1157" s="9" t="s">
        <v>2258</v>
      </c>
      <c r="E1157" s="9" t="s">
        <v>23</v>
      </c>
      <c r="F1157" s="9" t="s">
        <v>277</v>
      </c>
      <c r="G1157" s="9" t="s">
        <v>33</v>
      </c>
      <c r="H1157" s="9" t="s">
        <v>26</v>
      </c>
      <c r="I1157" s="9">
        <v>230</v>
      </c>
      <c r="J1157" s="24">
        <v>10</v>
      </c>
      <c r="K1157" s="25" t="str">
        <f>IF(F1157="NA","0000",IF(F1157="A04","0200",IF(F1157="A03","0500",IF(F1157="A02","0700",IF(F1157="A01","1000",ERROR)))))</f>
        <v>1000</v>
      </c>
      <c r="L1157" s="25" t="str">
        <f t="shared" si="70"/>
        <v>010</v>
      </c>
      <c r="M1157" s="26">
        <v>0</v>
      </c>
      <c r="N1157" s="25">
        <v>42</v>
      </c>
      <c r="O1157" s="25">
        <v>1</v>
      </c>
      <c r="P1157" s="9" t="s">
        <v>2310</v>
      </c>
      <c r="Q1157" s="60" t="s">
        <v>2359</v>
      </c>
      <c r="R1157" s="9" t="str">
        <f t="shared" si="69"/>
        <v>1834</v>
      </c>
      <c r="S1157" s="9" t="s">
        <v>4166</v>
      </c>
      <c r="T1157" s="1"/>
      <c r="U1157" s="1"/>
      <c r="V1157" s="1"/>
      <c r="W1157" s="9"/>
      <c r="X1157" s="9"/>
    </row>
    <row r="1158" spans="1:24" x14ac:dyDescent="0.25">
      <c r="A1158" s="9" t="s">
        <v>4167</v>
      </c>
      <c r="B1158" s="9" t="str">
        <f t="shared" si="71"/>
        <v>20190712</v>
      </c>
      <c r="C1158" s="9" t="s">
        <v>872</v>
      </c>
      <c r="D1158" s="9" t="s">
        <v>2258</v>
      </c>
      <c r="E1158" s="9" t="s">
        <v>23</v>
      </c>
      <c r="F1158" s="9" t="s">
        <v>277</v>
      </c>
      <c r="G1158" s="9" t="s">
        <v>33</v>
      </c>
      <c r="H1158" s="9" t="s">
        <v>26</v>
      </c>
      <c r="I1158" s="9">
        <v>274</v>
      </c>
      <c r="J1158" s="24">
        <v>10</v>
      </c>
      <c r="K1158" s="25" t="str">
        <f>IF(F1158="NA","0000",IF(F1158="A04","0200",IF(F1158="A03","0500",IF(F1158="A02","0700",IF(F1158="A01","1000",ERROR)))))</f>
        <v>1000</v>
      </c>
      <c r="L1158" s="25" t="str">
        <f t="shared" si="70"/>
        <v>010</v>
      </c>
      <c r="M1158" s="26">
        <v>0</v>
      </c>
      <c r="N1158" s="25">
        <v>42</v>
      </c>
      <c r="O1158" s="25">
        <v>1</v>
      </c>
      <c r="P1158" s="9" t="s">
        <v>2310</v>
      </c>
      <c r="Q1158" s="60" t="s">
        <v>2359</v>
      </c>
      <c r="R1158" s="9" t="str">
        <f t="shared" si="69"/>
        <v>1836</v>
      </c>
      <c r="S1158" s="9" t="s">
        <v>4168</v>
      </c>
      <c r="T1158" s="1"/>
      <c r="U1158" s="1"/>
      <c r="V1158" s="1"/>
      <c r="W1158" s="9"/>
      <c r="X1158" s="9"/>
    </row>
    <row r="1159" spans="1:24" x14ac:dyDescent="0.25">
      <c r="A1159" s="9" t="s">
        <v>4169</v>
      </c>
      <c r="B1159" s="9" t="str">
        <f t="shared" si="71"/>
        <v>20190712</v>
      </c>
      <c r="C1159" s="9" t="s">
        <v>872</v>
      </c>
      <c r="D1159" s="9" t="s">
        <v>2258</v>
      </c>
      <c r="E1159" s="9" t="s">
        <v>3943</v>
      </c>
      <c r="F1159" s="9" t="s">
        <v>277</v>
      </c>
      <c r="G1159" s="9" t="s">
        <v>33</v>
      </c>
      <c r="H1159" s="9" t="s">
        <v>26</v>
      </c>
      <c r="I1159" s="9">
        <v>51</v>
      </c>
      <c r="J1159" s="24">
        <v>10</v>
      </c>
      <c r="K1159" s="25" t="str">
        <f>IF(F1159="NA","0000",IF(F1159="A04","0200",IF(F1159="A03","0500",IF(F1159="A02","0700",IF(F1159="A01","1000",ERROR)))))</f>
        <v>1000</v>
      </c>
      <c r="L1159" s="25" t="str">
        <f t="shared" si="70"/>
        <v>010</v>
      </c>
      <c r="M1159" s="26">
        <v>0</v>
      </c>
      <c r="N1159" s="25">
        <v>42</v>
      </c>
      <c r="O1159" s="25">
        <v>1</v>
      </c>
      <c r="P1159" s="9" t="s">
        <v>2359</v>
      </c>
      <c r="Q1159" s="60" t="s">
        <v>2359</v>
      </c>
      <c r="R1159" s="9" t="str">
        <f t="shared" si="69"/>
        <v>1838</v>
      </c>
      <c r="S1159" s="9" t="s">
        <v>4170</v>
      </c>
      <c r="T1159" s="1">
        <f>I1159-I1156</f>
        <v>47</v>
      </c>
      <c r="U1159" s="1">
        <f>I1157-I1155</f>
        <v>229</v>
      </c>
      <c r="V1159" s="1">
        <f>T1159/U1159</f>
        <v>0.20524017467248909</v>
      </c>
      <c r="W1159" s="9"/>
      <c r="X1159" s="9"/>
    </row>
    <row r="1160" spans="1:24" x14ac:dyDescent="0.25">
      <c r="A1160" s="9" t="s">
        <v>4171</v>
      </c>
      <c r="B1160" s="9" t="str">
        <f t="shared" si="71"/>
        <v>20190712</v>
      </c>
      <c r="C1160" s="9" t="s">
        <v>872</v>
      </c>
      <c r="D1160" s="9" t="s">
        <v>2258</v>
      </c>
      <c r="E1160" s="9" t="s">
        <v>23</v>
      </c>
      <c r="F1160" s="9" t="s">
        <v>24</v>
      </c>
      <c r="G1160" s="9" t="s">
        <v>25</v>
      </c>
      <c r="H1160" s="9" t="s">
        <v>26</v>
      </c>
      <c r="I1160" s="9">
        <v>0</v>
      </c>
      <c r="J1160" s="24">
        <v>0</v>
      </c>
      <c r="K1160" s="25" t="str">
        <f>IF(F1160="NA","0000",IF(F1160="A04","0200",IF(F1160="A03","0500",IF(F1160="A02","0700",IF(F1160="A01","1000",ERROR)))))</f>
        <v>0000</v>
      </c>
      <c r="L1160" s="25" t="str">
        <f t="shared" si="70"/>
        <v>000</v>
      </c>
      <c r="M1160" s="26">
        <v>0</v>
      </c>
      <c r="N1160" s="25">
        <v>42</v>
      </c>
      <c r="O1160" s="25">
        <v>2</v>
      </c>
      <c r="P1160" s="9" t="s">
        <v>2310</v>
      </c>
      <c r="Q1160" s="60" t="s">
        <v>2359</v>
      </c>
      <c r="R1160" s="9" t="str">
        <f t="shared" si="69"/>
        <v>1840</v>
      </c>
      <c r="S1160" s="9" t="s">
        <v>4172</v>
      </c>
      <c r="T1160" s="1"/>
      <c r="U1160" s="1"/>
      <c r="V1160" s="1"/>
      <c r="W1160" s="9"/>
      <c r="X1160" s="9"/>
    </row>
    <row r="1161" spans="1:24" x14ac:dyDescent="0.25">
      <c r="A1161" s="9" t="s">
        <v>4173</v>
      </c>
      <c r="B1161" s="9" t="str">
        <f t="shared" si="71"/>
        <v>20190712</v>
      </c>
      <c r="C1161" s="9" t="s">
        <v>872</v>
      </c>
      <c r="D1161" s="9" t="s">
        <v>2258</v>
      </c>
      <c r="E1161" s="9" t="s">
        <v>3943</v>
      </c>
      <c r="F1161" s="9" t="s">
        <v>24</v>
      </c>
      <c r="G1161" s="9" t="s">
        <v>25</v>
      </c>
      <c r="H1161" s="9" t="s">
        <v>26</v>
      </c>
      <c r="I1161" s="9">
        <v>3</v>
      </c>
      <c r="J1161" s="24">
        <v>0</v>
      </c>
      <c r="K1161" s="25" t="str">
        <f>IF(F1161="NA","0000",IF(F1161="A04","0200",IF(F1161="A03","0500",IF(F1161="A02","0700",IF(F1161="A01","1000",ERROR)))))</f>
        <v>0000</v>
      </c>
      <c r="L1161" s="25" t="str">
        <f t="shared" si="70"/>
        <v>000</v>
      </c>
      <c r="M1161" s="26">
        <v>0</v>
      </c>
      <c r="N1161" s="25">
        <v>42</v>
      </c>
      <c r="O1161" s="25">
        <v>2</v>
      </c>
      <c r="P1161" s="9" t="s">
        <v>2310</v>
      </c>
      <c r="Q1161" s="60" t="s">
        <v>2359</v>
      </c>
      <c r="R1161" s="9" t="str">
        <f t="shared" si="69"/>
        <v>1842</v>
      </c>
      <c r="S1161" s="9" t="s">
        <v>4174</v>
      </c>
      <c r="T1161" s="1"/>
      <c r="U1161" s="1"/>
      <c r="V1161" s="1"/>
      <c r="W1161" s="9"/>
      <c r="X1161" s="9"/>
    </row>
    <row r="1162" spans="1:24" x14ac:dyDescent="0.25">
      <c r="A1162" s="9" t="s">
        <v>4175</v>
      </c>
      <c r="B1162" s="9" t="str">
        <f t="shared" si="71"/>
        <v>20190712</v>
      </c>
      <c r="C1162" s="9" t="s">
        <v>872</v>
      </c>
      <c r="D1162" s="9" t="s">
        <v>2258</v>
      </c>
      <c r="E1162" s="9" t="s">
        <v>23</v>
      </c>
      <c r="F1162" s="9" t="s">
        <v>277</v>
      </c>
      <c r="G1162" s="9" t="s">
        <v>33</v>
      </c>
      <c r="H1162" s="9" t="s">
        <v>26</v>
      </c>
      <c r="I1162" s="9">
        <v>140</v>
      </c>
      <c r="J1162" s="24">
        <v>10</v>
      </c>
      <c r="K1162" s="25" t="str">
        <f>IF(F1162="NA","0000",IF(F1162="A04","0200",IF(F1162="A03","0500",IF(F1162="A02","0700",IF(F1162="A01","1000",ERROR)))))</f>
        <v>1000</v>
      </c>
      <c r="L1162" s="25" t="str">
        <f t="shared" si="70"/>
        <v>010</v>
      </c>
      <c r="M1162" s="26">
        <v>0</v>
      </c>
      <c r="N1162" s="25">
        <v>42</v>
      </c>
      <c r="O1162" s="25">
        <v>2</v>
      </c>
      <c r="P1162" s="9" t="s">
        <v>2310</v>
      </c>
      <c r="Q1162" s="60" t="s">
        <v>2359</v>
      </c>
      <c r="R1162" s="9" t="str">
        <f t="shared" si="69"/>
        <v>1844</v>
      </c>
      <c r="S1162" s="9" t="s">
        <v>4176</v>
      </c>
      <c r="T1162" s="1"/>
      <c r="U1162" s="1"/>
      <c r="V1162" s="1"/>
      <c r="W1162" s="9"/>
      <c r="X1162" s="9"/>
    </row>
    <row r="1163" spans="1:24" x14ac:dyDescent="0.25">
      <c r="A1163" s="9" t="s">
        <v>4177</v>
      </c>
      <c r="B1163" s="9" t="str">
        <f t="shared" si="71"/>
        <v>20190712</v>
      </c>
      <c r="C1163" s="9" t="s">
        <v>872</v>
      </c>
      <c r="D1163" s="9" t="s">
        <v>2258</v>
      </c>
      <c r="E1163" s="9" t="s">
        <v>23</v>
      </c>
      <c r="F1163" s="9" t="s">
        <v>277</v>
      </c>
      <c r="G1163" s="9" t="s">
        <v>33</v>
      </c>
      <c r="H1163" s="9" t="s">
        <v>26</v>
      </c>
      <c r="I1163" s="9">
        <v>127</v>
      </c>
      <c r="J1163" s="24">
        <v>10</v>
      </c>
      <c r="K1163" s="25" t="str">
        <f>IF(F1163="NA","0000",IF(F1163="A04","0200",IF(F1163="A03","0500",IF(F1163="A02","0700",IF(F1163="A01","1000",ERROR)))))</f>
        <v>1000</v>
      </c>
      <c r="L1163" s="25" t="str">
        <f t="shared" si="70"/>
        <v>010</v>
      </c>
      <c r="M1163" s="26">
        <v>0</v>
      </c>
      <c r="N1163" s="25">
        <v>42</v>
      </c>
      <c r="O1163" s="25">
        <v>2</v>
      </c>
      <c r="P1163" s="9" t="s">
        <v>2310</v>
      </c>
      <c r="Q1163" s="60" t="s">
        <v>2359</v>
      </c>
      <c r="R1163" s="9" t="str">
        <f t="shared" si="69"/>
        <v>1846</v>
      </c>
      <c r="S1163" s="9" t="s">
        <v>4178</v>
      </c>
      <c r="T1163" s="1"/>
      <c r="U1163" s="1"/>
      <c r="V1163" s="1"/>
      <c r="W1163" s="9"/>
      <c r="X1163" s="9"/>
    </row>
    <row r="1164" spans="1:24" x14ac:dyDescent="0.25">
      <c r="A1164" s="9" t="s">
        <v>4179</v>
      </c>
      <c r="B1164" s="9" t="str">
        <f t="shared" si="71"/>
        <v>20190712</v>
      </c>
      <c r="C1164" s="9" t="s">
        <v>872</v>
      </c>
      <c r="D1164" s="9" t="s">
        <v>2258</v>
      </c>
      <c r="E1164" s="9" t="s">
        <v>3943</v>
      </c>
      <c r="F1164" s="9" t="s">
        <v>277</v>
      </c>
      <c r="G1164" s="9" t="s">
        <v>33</v>
      </c>
      <c r="H1164" s="9" t="s">
        <v>26</v>
      </c>
      <c r="I1164" s="9">
        <v>27</v>
      </c>
      <c r="J1164" s="24">
        <v>10</v>
      </c>
      <c r="K1164" s="25" t="str">
        <f>IF(F1164="NA","0000",IF(F1164="A04","0200",IF(F1164="A03","0500",IF(F1164="A02","0700",IF(F1164="A01","1000",ERROR)))))</f>
        <v>1000</v>
      </c>
      <c r="L1164" s="25" t="str">
        <f t="shared" si="70"/>
        <v>010</v>
      </c>
      <c r="M1164" s="26">
        <v>0</v>
      </c>
      <c r="N1164" s="25">
        <v>42</v>
      </c>
      <c r="O1164" s="25">
        <v>2</v>
      </c>
      <c r="P1164" s="9" t="s">
        <v>2359</v>
      </c>
      <c r="Q1164" s="60" t="s">
        <v>2359</v>
      </c>
      <c r="R1164" s="9" t="str">
        <f t="shared" si="69"/>
        <v>1848</v>
      </c>
      <c r="S1164" s="9" t="s">
        <v>4180</v>
      </c>
      <c r="T1164" s="1">
        <f>I1164-I1161</f>
        <v>24</v>
      </c>
      <c r="U1164" s="1">
        <f>I1162-I1160</f>
        <v>140</v>
      </c>
      <c r="V1164" s="1">
        <f>T1164/U1164</f>
        <v>0.17142857142857143</v>
      </c>
      <c r="W1164" s="9"/>
      <c r="X1164" s="9"/>
    </row>
    <row r="1165" spans="1:24" x14ac:dyDescent="0.25">
      <c r="A1165" s="9" t="s">
        <v>4181</v>
      </c>
      <c r="B1165" s="9" t="str">
        <f t="shared" si="71"/>
        <v>20190712</v>
      </c>
      <c r="C1165" s="9" t="s">
        <v>872</v>
      </c>
      <c r="D1165" s="9" t="s">
        <v>2258</v>
      </c>
      <c r="E1165" s="9" t="s">
        <v>23</v>
      </c>
      <c r="F1165" s="9" t="s">
        <v>24</v>
      </c>
      <c r="G1165" s="9" t="s">
        <v>25</v>
      </c>
      <c r="H1165" s="9" t="s">
        <v>26</v>
      </c>
      <c r="I1165" s="9">
        <v>0</v>
      </c>
      <c r="J1165" s="24">
        <v>0</v>
      </c>
      <c r="K1165" s="25" t="str">
        <f>IF(F1165="NA","0000",IF(F1165="A04","0200",IF(F1165="A03","0500",IF(F1165="A02","0700",IF(F1165="A01","1000",ERROR)))))</f>
        <v>0000</v>
      </c>
      <c r="L1165" s="25" t="str">
        <f t="shared" si="70"/>
        <v>000</v>
      </c>
      <c r="M1165" s="26">
        <v>0</v>
      </c>
      <c r="N1165" s="25">
        <v>42</v>
      </c>
      <c r="O1165" s="25">
        <v>3</v>
      </c>
      <c r="P1165" s="9" t="s">
        <v>2310</v>
      </c>
      <c r="Q1165" s="60" t="s">
        <v>2359</v>
      </c>
      <c r="R1165" s="9" t="str">
        <f t="shared" si="69"/>
        <v>1850</v>
      </c>
      <c r="S1165" s="9" t="s">
        <v>4182</v>
      </c>
      <c r="T1165" s="1"/>
      <c r="U1165" s="1"/>
      <c r="V1165" s="1"/>
      <c r="W1165" s="9"/>
      <c r="X1165" s="9"/>
    </row>
    <row r="1166" spans="1:24" x14ac:dyDescent="0.25">
      <c r="A1166" s="9" t="s">
        <v>4183</v>
      </c>
      <c r="B1166" s="9" t="str">
        <f t="shared" si="71"/>
        <v>20190712</v>
      </c>
      <c r="C1166" s="9" t="s">
        <v>872</v>
      </c>
      <c r="D1166" s="9" t="s">
        <v>2258</v>
      </c>
      <c r="E1166" s="9" t="s">
        <v>3943</v>
      </c>
      <c r="F1166" s="9" t="s">
        <v>24</v>
      </c>
      <c r="G1166" s="9" t="s">
        <v>25</v>
      </c>
      <c r="H1166" s="9" t="s">
        <v>26</v>
      </c>
      <c r="I1166" s="9">
        <v>0</v>
      </c>
      <c r="J1166" s="24">
        <v>0</v>
      </c>
      <c r="K1166" s="25" t="str">
        <f>IF(F1166="NA","0000",IF(F1166="A04","0200",IF(F1166="A03","0500",IF(F1166="A02","0700",IF(F1166="A01","1000",ERROR)))))</f>
        <v>0000</v>
      </c>
      <c r="L1166" s="25" t="str">
        <f t="shared" si="70"/>
        <v>000</v>
      </c>
      <c r="M1166" s="26">
        <v>0</v>
      </c>
      <c r="N1166" s="25">
        <v>42</v>
      </c>
      <c r="O1166" s="25">
        <v>3</v>
      </c>
      <c r="P1166" s="9" t="s">
        <v>2310</v>
      </c>
      <c r="Q1166" s="60" t="s">
        <v>2359</v>
      </c>
      <c r="R1166" s="9" t="str">
        <f t="shared" si="69"/>
        <v>1852</v>
      </c>
      <c r="S1166" s="9" t="s">
        <v>4184</v>
      </c>
      <c r="T1166" s="1"/>
      <c r="U1166" s="1"/>
      <c r="V1166" s="1"/>
      <c r="W1166" s="9"/>
      <c r="X1166" s="9"/>
    </row>
    <row r="1167" spans="1:24" x14ac:dyDescent="0.25">
      <c r="A1167" s="9" t="s">
        <v>4185</v>
      </c>
      <c r="B1167" s="9" t="str">
        <f t="shared" si="71"/>
        <v>20190712</v>
      </c>
      <c r="C1167" s="9" t="s">
        <v>872</v>
      </c>
      <c r="D1167" s="9" t="s">
        <v>2258</v>
      </c>
      <c r="E1167" s="9" t="s">
        <v>23</v>
      </c>
      <c r="F1167" s="9" t="s">
        <v>277</v>
      </c>
      <c r="G1167" s="9" t="s">
        <v>33</v>
      </c>
      <c r="H1167" s="9" t="s">
        <v>26</v>
      </c>
      <c r="I1167" s="9">
        <v>94</v>
      </c>
      <c r="J1167" s="24">
        <v>10</v>
      </c>
      <c r="K1167" s="25" t="str">
        <f>IF(F1167="NA","0000",IF(F1167="A04","0200",IF(F1167="A03","0500",IF(F1167="A02","0700",IF(F1167="A01","1000",ERROR)))))</f>
        <v>1000</v>
      </c>
      <c r="L1167" s="25" t="str">
        <f t="shared" si="70"/>
        <v>010</v>
      </c>
      <c r="M1167" s="26">
        <v>0</v>
      </c>
      <c r="N1167" s="25">
        <v>42</v>
      </c>
      <c r="O1167" s="25">
        <v>3</v>
      </c>
      <c r="P1167" s="9" t="s">
        <v>2310</v>
      </c>
      <c r="Q1167" s="60" t="s">
        <v>2359</v>
      </c>
      <c r="R1167" s="9" t="str">
        <f t="shared" si="69"/>
        <v>1854</v>
      </c>
      <c r="S1167" s="9" t="s">
        <v>4186</v>
      </c>
      <c r="T1167" s="1"/>
      <c r="U1167" s="1"/>
      <c r="V1167" s="1"/>
      <c r="W1167" s="9"/>
      <c r="X1167" s="9"/>
    </row>
    <row r="1168" spans="1:24" x14ac:dyDescent="0.25">
      <c r="A1168" s="9" t="s">
        <v>4187</v>
      </c>
      <c r="B1168" s="9" t="str">
        <f t="shared" si="71"/>
        <v>20190712</v>
      </c>
      <c r="C1168" s="9" t="s">
        <v>872</v>
      </c>
      <c r="D1168" s="9" t="s">
        <v>2258</v>
      </c>
      <c r="E1168" s="9" t="s">
        <v>23</v>
      </c>
      <c r="F1168" s="9" t="s">
        <v>277</v>
      </c>
      <c r="G1168" s="9" t="s">
        <v>33</v>
      </c>
      <c r="H1168" s="9" t="s">
        <v>26</v>
      </c>
      <c r="I1168" s="9">
        <v>80</v>
      </c>
      <c r="J1168" s="24">
        <v>10</v>
      </c>
      <c r="K1168" s="25" t="str">
        <f>IF(F1168="NA","0000",IF(F1168="A04","0200",IF(F1168="A03","0500",IF(F1168="A02","0700",IF(F1168="A01","1000",ERROR)))))</f>
        <v>1000</v>
      </c>
      <c r="L1168" s="25" t="str">
        <f t="shared" si="70"/>
        <v>010</v>
      </c>
      <c r="M1168" s="26">
        <v>0</v>
      </c>
      <c r="N1168" s="25">
        <v>42</v>
      </c>
      <c r="O1168" s="25">
        <v>3</v>
      </c>
      <c r="P1168" s="9" t="s">
        <v>2310</v>
      </c>
      <c r="Q1168" s="60" t="s">
        <v>2359</v>
      </c>
      <c r="R1168" s="9" t="str">
        <f t="shared" si="69"/>
        <v>1856</v>
      </c>
      <c r="S1168" s="9" t="s">
        <v>4188</v>
      </c>
      <c r="T1168" s="1"/>
      <c r="U1168" s="1"/>
      <c r="V1168" s="1"/>
      <c r="W1168" s="9"/>
      <c r="X1168" s="9"/>
    </row>
    <row r="1169" spans="1:24" x14ac:dyDescent="0.25">
      <c r="A1169" s="9" t="s">
        <v>4189</v>
      </c>
      <c r="B1169" s="9" t="str">
        <f t="shared" si="71"/>
        <v>20190712</v>
      </c>
      <c r="C1169" s="9" t="s">
        <v>872</v>
      </c>
      <c r="D1169" s="9" t="s">
        <v>2258</v>
      </c>
      <c r="E1169" s="9" t="s">
        <v>3943</v>
      </c>
      <c r="F1169" s="9" t="s">
        <v>277</v>
      </c>
      <c r="G1169" s="9" t="s">
        <v>33</v>
      </c>
      <c r="H1169" s="9" t="s">
        <v>26</v>
      </c>
      <c r="I1169" s="9">
        <v>26</v>
      </c>
      <c r="J1169" s="24">
        <v>10</v>
      </c>
      <c r="K1169" s="25" t="str">
        <f>IF(F1169="NA","0000",IF(F1169="A04","0200",IF(F1169="A03","0500",IF(F1169="A02","0700",IF(F1169="A01","1000",ERROR)))))</f>
        <v>1000</v>
      </c>
      <c r="L1169" s="25" t="str">
        <f t="shared" si="70"/>
        <v>010</v>
      </c>
      <c r="M1169" s="26">
        <v>0</v>
      </c>
      <c r="N1169" s="25">
        <v>42</v>
      </c>
      <c r="O1169" s="25">
        <v>3</v>
      </c>
      <c r="P1169" s="9" t="s">
        <v>2359</v>
      </c>
      <c r="Q1169" s="60" t="s">
        <v>2359</v>
      </c>
      <c r="R1169" s="9" t="str">
        <f t="shared" si="69"/>
        <v>1858</v>
      </c>
      <c r="S1169" s="9" t="s">
        <v>4190</v>
      </c>
      <c r="T1169" s="1">
        <f>I1169-I1166</f>
        <v>26</v>
      </c>
      <c r="U1169" s="1">
        <f>I1167-I1165</f>
        <v>94</v>
      </c>
      <c r="V1169" s="1">
        <f>T1169/U1169</f>
        <v>0.27659574468085107</v>
      </c>
      <c r="W1169" s="9"/>
      <c r="X1169" s="9"/>
    </row>
    <row r="1170" spans="1:24" x14ac:dyDescent="0.25">
      <c r="A1170" s="9" t="s">
        <v>4191</v>
      </c>
      <c r="B1170" s="9" t="str">
        <f t="shared" si="71"/>
        <v>20190712</v>
      </c>
      <c r="C1170" s="9" t="s">
        <v>872</v>
      </c>
      <c r="D1170" s="9" t="s">
        <v>2258</v>
      </c>
      <c r="E1170" s="9" t="s">
        <v>23</v>
      </c>
      <c r="F1170" s="9" t="s">
        <v>24</v>
      </c>
      <c r="G1170" s="9" t="s">
        <v>25</v>
      </c>
      <c r="H1170" s="9" t="s">
        <v>26</v>
      </c>
      <c r="I1170" s="9">
        <v>1</v>
      </c>
      <c r="J1170" s="24">
        <v>0</v>
      </c>
      <c r="K1170" s="25" t="str">
        <f>IF(F1170="NA","0000",IF(F1170="A04","0200",IF(F1170="A03","0500",IF(F1170="A02","0700",IF(F1170="A01","1000",ERROR)))))</f>
        <v>0000</v>
      </c>
      <c r="L1170" s="25" t="str">
        <f t="shared" si="70"/>
        <v>000</v>
      </c>
      <c r="M1170" s="26">
        <v>0</v>
      </c>
      <c r="N1170" s="25">
        <v>42</v>
      </c>
      <c r="O1170" s="25">
        <v>4</v>
      </c>
      <c r="P1170" s="9" t="s">
        <v>2310</v>
      </c>
      <c r="Q1170" s="60" t="s">
        <v>2359</v>
      </c>
      <c r="R1170" s="9" t="str">
        <f t="shared" si="69"/>
        <v>1860</v>
      </c>
      <c r="S1170" s="9" t="s">
        <v>4192</v>
      </c>
      <c r="T1170" s="1"/>
      <c r="U1170" s="1"/>
      <c r="V1170" s="1"/>
      <c r="W1170" s="9"/>
      <c r="X1170" s="9"/>
    </row>
    <row r="1171" spans="1:24" x14ac:dyDescent="0.25">
      <c r="A1171" s="9" t="s">
        <v>4193</v>
      </c>
      <c r="B1171" s="9" t="str">
        <f t="shared" si="71"/>
        <v>20190712</v>
      </c>
      <c r="C1171" s="9" t="s">
        <v>872</v>
      </c>
      <c r="D1171" s="9" t="s">
        <v>2258</v>
      </c>
      <c r="E1171" s="9" t="s">
        <v>3943</v>
      </c>
      <c r="F1171" s="9" t="s">
        <v>24</v>
      </c>
      <c r="G1171" s="9" t="s">
        <v>25</v>
      </c>
      <c r="H1171" s="9" t="s">
        <v>26</v>
      </c>
      <c r="I1171" s="9">
        <v>4</v>
      </c>
      <c r="J1171" s="24">
        <v>0</v>
      </c>
      <c r="K1171" s="25" t="str">
        <f>IF(F1171="NA","0000",IF(F1171="A04","0200",IF(F1171="A03","0500",IF(F1171="A02","0700",IF(F1171="A01","1000",ERROR)))))</f>
        <v>0000</v>
      </c>
      <c r="L1171" s="25" t="str">
        <f t="shared" si="70"/>
        <v>000</v>
      </c>
      <c r="M1171" s="26">
        <v>0</v>
      </c>
      <c r="N1171" s="25">
        <v>42</v>
      </c>
      <c r="O1171" s="25">
        <v>4</v>
      </c>
      <c r="P1171" s="9" t="s">
        <v>2310</v>
      </c>
      <c r="Q1171" s="60" t="s">
        <v>2359</v>
      </c>
      <c r="R1171" s="9" t="str">
        <f t="shared" si="69"/>
        <v>1862</v>
      </c>
      <c r="S1171" s="9" t="s">
        <v>4194</v>
      </c>
      <c r="T1171" s="1"/>
      <c r="U1171" s="1"/>
      <c r="V1171" s="1"/>
      <c r="W1171" s="9"/>
      <c r="X1171" s="9"/>
    </row>
    <row r="1172" spans="1:24" x14ac:dyDescent="0.25">
      <c r="A1172" s="9" t="s">
        <v>4195</v>
      </c>
      <c r="B1172" s="9" t="str">
        <f t="shared" si="71"/>
        <v>20190712</v>
      </c>
      <c r="C1172" s="9" t="s">
        <v>872</v>
      </c>
      <c r="D1172" s="9" t="s">
        <v>2258</v>
      </c>
      <c r="E1172" s="9" t="s">
        <v>23</v>
      </c>
      <c r="F1172" s="9" t="s">
        <v>277</v>
      </c>
      <c r="G1172" s="9" t="s">
        <v>33</v>
      </c>
      <c r="H1172" s="9" t="s">
        <v>26</v>
      </c>
      <c r="I1172" s="9">
        <v>278</v>
      </c>
      <c r="J1172" s="24">
        <v>10</v>
      </c>
      <c r="K1172" s="25" t="str">
        <f>IF(F1172="NA","0000",IF(F1172="A04","0200",IF(F1172="A03","0500",IF(F1172="A02","0700",IF(F1172="A01","1000",ERROR)))))</f>
        <v>1000</v>
      </c>
      <c r="L1172" s="25" t="str">
        <f t="shared" si="70"/>
        <v>010</v>
      </c>
      <c r="M1172" s="26">
        <v>0</v>
      </c>
      <c r="N1172" s="25">
        <v>42</v>
      </c>
      <c r="O1172" s="25">
        <v>4</v>
      </c>
      <c r="P1172" s="9" t="s">
        <v>2310</v>
      </c>
      <c r="Q1172" s="60" t="s">
        <v>2359</v>
      </c>
      <c r="R1172" s="9" t="str">
        <f t="shared" si="69"/>
        <v>1864</v>
      </c>
      <c r="S1172" s="9" t="s">
        <v>4196</v>
      </c>
      <c r="T1172" s="1"/>
      <c r="U1172" s="1"/>
      <c r="V1172" s="1"/>
      <c r="W1172" s="9"/>
      <c r="X1172" s="9"/>
    </row>
    <row r="1173" spans="1:24" x14ac:dyDescent="0.25">
      <c r="A1173" s="9" t="s">
        <v>4197</v>
      </c>
      <c r="B1173" s="9" t="str">
        <f t="shared" si="71"/>
        <v>20190712</v>
      </c>
      <c r="C1173" s="9" t="s">
        <v>872</v>
      </c>
      <c r="D1173" s="9" t="s">
        <v>2258</v>
      </c>
      <c r="E1173" s="9" t="s">
        <v>23</v>
      </c>
      <c r="F1173" s="9" t="s">
        <v>277</v>
      </c>
      <c r="G1173" s="9" t="s">
        <v>33</v>
      </c>
      <c r="H1173" s="9" t="s">
        <v>26</v>
      </c>
      <c r="I1173" s="9">
        <v>244</v>
      </c>
      <c r="J1173" s="24">
        <v>10</v>
      </c>
      <c r="K1173" s="25" t="str">
        <f>IF(F1173="NA","0000",IF(F1173="A04","0200",IF(F1173="A03","0500",IF(F1173="A02","0700",IF(F1173="A01","1000",ERROR)))))</f>
        <v>1000</v>
      </c>
      <c r="L1173" s="25" t="str">
        <f t="shared" si="70"/>
        <v>010</v>
      </c>
      <c r="M1173" s="26">
        <v>0</v>
      </c>
      <c r="N1173" s="25">
        <v>42</v>
      </c>
      <c r="O1173" s="25">
        <v>4</v>
      </c>
      <c r="P1173" s="9" t="s">
        <v>2310</v>
      </c>
      <c r="Q1173" s="60" t="s">
        <v>2359</v>
      </c>
      <c r="R1173" s="9" t="str">
        <f t="shared" si="69"/>
        <v>1866</v>
      </c>
      <c r="S1173" s="9" t="s">
        <v>4198</v>
      </c>
      <c r="T1173" s="1"/>
      <c r="U1173" s="1"/>
      <c r="V1173" s="1"/>
      <c r="W1173" s="9"/>
      <c r="X1173" s="9"/>
    </row>
    <row r="1174" spans="1:24" x14ac:dyDescent="0.25">
      <c r="A1174" s="9" t="s">
        <v>4199</v>
      </c>
      <c r="B1174" s="9" t="str">
        <f t="shared" si="71"/>
        <v>20190712</v>
      </c>
      <c r="C1174" s="9" t="s">
        <v>872</v>
      </c>
      <c r="D1174" s="9" t="s">
        <v>2258</v>
      </c>
      <c r="E1174" s="9" t="s">
        <v>3943</v>
      </c>
      <c r="F1174" s="9" t="s">
        <v>277</v>
      </c>
      <c r="G1174" s="9" t="s">
        <v>33</v>
      </c>
      <c r="H1174" s="9" t="s">
        <v>26</v>
      </c>
      <c r="I1174" s="9">
        <v>97</v>
      </c>
      <c r="J1174" s="24">
        <v>10</v>
      </c>
      <c r="K1174" s="25" t="str">
        <f>IF(F1174="NA","0000",IF(F1174="A04","0200",IF(F1174="A03","0500",IF(F1174="A02","0700",IF(F1174="A01","1000",ERROR)))))</f>
        <v>1000</v>
      </c>
      <c r="L1174" s="25" t="str">
        <f t="shared" si="70"/>
        <v>010</v>
      </c>
      <c r="M1174" s="26">
        <v>0</v>
      </c>
      <c r="N1174" s="25">
        <v>42</v>
      </c>
      <c r="O1174" s="25">
        <v>4</v>
      </c>
      <c r="P1174" s="9" t="s">
        <v>2359</v>
      </c>
      <c r="Q1174" s="60" t="s">
        <v>2359</v>
      </c>
      <c r="R1174" s="9" t="str">
        <f t="shared" si="69"/>
        <v>1868</v>
      </c>
      <c r="S1174" s="9" t="s">
        <v>4200</v>
      </c>
      <c r="T1174" s="1">
        <f>I1174-I1171</f>
        <v>93</v>
      </c>
      <c r="U1174" s="1">
        <f>I1172-I1170</f>
        <v>277</v>
      </c>
      <c r="V1174" s="1">
        <f>T1174/U1174</f>
        <v>0.33574007220216606</v>
      </c>
      <c r="W1174" s="9"/>
      <c r="X1174" s="9"/>
    </row>
    <row r="1175" spans="1:24" x14ac:dyDescent="0.25">
      <c r="A1175" s="9" t="s">
        <v>4201</v>
      </c>
      <c r="B1175" s="9" t="str">
        <f t="shared" si="71"/>
        <v>20190712</v>
      </c>
      <c r="C1175" s="9" t="s">
        <v>872</v>
      </c>
      <c r="D1175" s="9" t="s">
        <v>2258</v>
      </c>
      <c r="E1175" s="9" t="s">
        <v>23</v>
      </c>
      <c r="F1175" s="9" t="s">
        <v>24</v>
      </c>
      <c r="G1175" s="9" t="s">
        <v>25</v>
      </c>
      <c r="H1175" s="9" t="s">
        <v>26</v>
      </c>
      <c r="I1175" s="9">
        <v>1</v>
      </c>
      <c r="J1175" s="24">
        <v>0</v>
      </c>
      <c r="K1175" s="25" t="str">
        <f>IF(F1175="NA","0000",IF(F1175="A04","0200",IF(F1175="A03","0500",IF(F1175="A02","0700",IF(F1175="A01","1000",ERROR)))))</f>
        <v>0000</v>
      </c>
      <c r="L1175" s="25" t="str">
        <f t="shared" si="70"/>
        <v>000</v>
      </c>
      <c r="M1175" s="26">
        <v>0</v>
      </c>
      <c r="N1175" s="25">
        <v>42</v>
      </c>
      <c r="O1175" s="25">
        <v>5</v>
      </c>
      <c r="P1175" s="9" t="s">
        <v>2310</v>
      </c>
      <c r="Q1175" s="60" t="s">
        <v>2359</v>
      </c>
      <c r="R1175" s="9" t="str">
        <f t="shared" si="69"/>
        <v>1870</v>
      </c>
      <c r="S1175" s="9" t="s">
        <v>4202</v>
      </c>
      <c r="T1175" s="1"/>
      <c r="U1175" s="1"/>
      <c r="V1175" s="1"/>
      <c r="W1175" s="9"/>
      <c r="X1175" s="9"/>
    </row>
    <row r="1176" spans="1:24" x14ac:dyDescent="0.25">
      <c r="A1176" s="9" t="s">
        <v>4203</v>
      </c>
      <c r="B1176" s="9" t="str">
        <f t="shared" si="71"/>
        <v>20190712</v>
      </c>
      <c r="C1176" s="9" t="s">
        <v>872</v>
      </c>
      <c r="D1176" s="9" t="s">
        <v>2258</v>
      </c>
      <c r="E1176" s="9" t="s">
        <v>3943</v>
      </c>
      <c r="F1176" s="9" t="s">
        <v>24</v>
      </c>
      <c r="G1176" s="9" t="s">
        <v>25</v>
      </c>
      <c r="H1176" s="9" t="s">
        <v>26</v>
      </c>
      <c r="I1176" s="9">
        <v>9</v>
      </c>
      <c r="J1176" s="24">
        <v>0</v>
      </c>
      <c r="K1176" s="25" t="str">
        <f>IF(F1176="NA","0000",IF(F1176="A04","0200",IF(F1176="A03","0500",IF(F1176="A02","0700",IF(F1176="A01","1000",ERROR)))))</f>
        <v>0000</v>
      </c>
      <c r="L1176" s="25" t="str">
        <f t="shared" si="70"/>
        <v>000</v>
      </c>
      <c r="M1176" s="26">
        <v>0</v>
      </c>
      <c r="N1176" s="25">
        <v>42</v>
      </c>
      <c r="O1176" s="25">
        <v>5</v>
      </c>
      <c r="P1176" s="9" t="s">
        <v>2310</v>
      </c>
      <c r="Q1176" s="60" t="s">
        <v>2359</v>
      </c>
      <c r="R1176" s="9" t="str">
        <f t="shared" si="69"/>
        <v>1872</v>
      </c>
      <c r="S1176" s="9" t="s">
        <v>4204</v>
      </c>
      <c r="T1176" s="1"/>
      <c r="U1176" s="1"/>
      <c r="V1176" s="1"/>
      <c r="W1176" s="9"/>
      <c r="X1176" s="9"/>
    </row>
    <row r="1177" spans="1:24" x14ac:dyDescent="0.25">
      <c r="A1177" s="9" t="s">
        <v>4205</v>
      </c>
      <c r="B1177" s="9" t="str">
        <f t="shared" si="71"/>
        <v>20190712</v>
      </c>
      <c r="C1177" s="9" t="s">
        <v>872</v>
      </c>
      <c r="D1177" s="9" t="s">
        <v>2258</v>
      </c>
      <c r="E1177" s="9" t="s">
        <v>23</v>
      </c>
      <c r="F1177" s="9" t="s">
        <v>277</v>
      </c>
      <c r="G1177" s="9" t="s">
        <v>33</v>
      </c>
      <c r="H1177" s="9" t="s">
        <v>26</v>
      </c>
      <c r="I1177" s="9">
        <v>311</v>
      </c>
      <c r="J1177" s="24">
        <v>10</v>
      </c>
      <c r="K1177" s="25" t="str">
        <f>IF(F1177="NA","0000",IF(F1177="A04","0200",IF(F1177="A03","0500",IF(F1177="A02","0700",IF(F1177="A01","1000",ERROR)))))</f>
        <v>1000</v>
      </c>
      <c r="L1177" s="25" t="str">
        <f t="shared" si="70"/>
        <v>010</v>
      </c>
      <c r="M1177" s="26">
        <v>0</v>
      </c>
      <c r="N1177" s="25">
        <v>42</v>
      </c>
      <c r="O1177" s="25">
        <v>5</v>
      </c>
      <c r="P1177" s="9" t="s">
        <v>2310</v>
      </c>
      <c r="Q1177" s="60" t="s">
        <v>2359</v>
      </c>
      <c r="R1177" s="9" t="str">
        <f t="shared" ref="R1177:R1184" si="72">RIGHT(A1177,4)</f>
        <v>1874</v>
      </c>
      <c r="S1177" s="9" t="s">
        <v>4206</v>
      </c>
      <c r="T1177" s="1"/>
      <c r="U1177" s="1"/>
      <c r="V1177" s="1"/>
      <c r="W1177" s="9"/>
      <c r="X1177" s="9"/>
    </row>
    <row r="1178" spans="1:24" x14ac:dyDescent="0.25">
      <c r="A1178" s="9" t="s">
        <v>4207</v>
      </c>
      <c r="B1178" s="9" t="str">
        <f t="shared" si="71"/>
        <v>20190712</v>
      </c>
      <c r="C1178" s="9" t="s">
        <v>872</v>
      </c>
      <c r="D1178" s="9" t="s">
        <v>2258</v>
      </c>
      <c r="E1178" s="9" t="s">
        <v>23</v>
      </c>
      <c r="F1178" s="9" t="s">
        <v>277</v>
      </c>
      <c r="G1178" s="9" t="s">
        <v>33</v>
      </c>
      <c r="H1178" s="9" t="s">
        <v>26</v>
      </c>
      <c r="I1178" s="9">
        <v>328</v>
      </c>
      <c r="J1178" s="24">
        <v>10</v>
      </c>
      <c r="K1178" s="25" t="str">
        <f>IF(F1178="NA","0000",IF(F1178="A04","0200",IF(F1178="A03","0500",IF(F1178="A02","0700",IF(F1178="A01","1000",ERROR)))))</f>
        <v>1000</v>
      </c>
      <c r="L1178" s="25" t="str">
        <f t="shared" si="70"/>
        <v>010</v>
      </c>
      <c r="M1178" s="26">
        <v>0</v>
      </c>
      <c r="N1178" s="25">
        <v>42</v>
      </c>
      <c r="O1178" s="25">
        <v>5</v>
      </c>
      <c r="P1178" s="9" t="s">
        <v>2310</v>
      </c>
      <c r="Q1178" s="60" t="s">
        <v>2359</v>
      </c>
      <c r="R1178" s="9" t="str">
        <f t="shared" si="72"/>
        <v>1876</v>
      </c>
      <c r="S1178" s="9" t="s">
        <v>4208</v>
      </c>
      <c r="T1178" s="1"/>
      <c r="U1178" s="1"/>
      <c r="V1178" s="1"/>
      <c r="W1178" s="9"/>
      <c r="X1178" s="9"/>
    </row>
    <row r="1179" spans="1:24" x14ac:dyDescent="0.25">
      <c r="A1179" s="9" t="s">
        <v>4209</v>
      </c>
      <c r="B1179" s="9" t="str">
        <f t="shared" si="71"/>
        <v>20190712</v>
      </c>
      <c r="C1179" s="9" t="s">
        <v>872</v>
      </c>
      <c r="D1179" s="9" t="s">
        <v>2258</v>
      </c>
      <c r="E1179" s="9" t="s">
        <v>3943</v>
      </c>
      <c r="F1179" s="9" t="s">
        <v>277</v>
      </c>
      <c r="G1179" s="9" t="s">
        <v>33</v>
      </c>
      <c r="H1179" s="9" t="s">
        <v>26</v>
      </c>
      <c r="I1179" s="9">
        <v>104</v>
      </c>
      <c r="J1179" s="24">
        <v>10</v>
      </c>
      <c r="K1179" s="25" t="str">
        <f>IF(F1179="NA","0000",IF(F1179="A04","0200",IF(F1179="A03","0500",IF(F1179="A02","0700",IF(F1179="A01","1000",ERROR)))))</f>
        <v>1000</v>
      </c>
      <c r="L1179" s="25" t="str">
        <f t="shared" ref="L1179:L1242" si="73">IF(J1179="NA","000",TEXT(J1179,"000"))</f>
        <v>010</v>
      </c>
      <c r="M1179" s="26">
        <v>0</v>
      </c>
      <c r="N1179" s="25">
        <v>42</v>
      </c>
      <c r="O1179" s="25">
        <v>5</v>
      </c>
      <c r="P1179" s="9" t="s">
        <v>2359</v>
      </c>
      <c r="Q1179" s="60" t="s">
        <v>2359</v>
      </c>
      <c r="R1179" s="9" t="str">
        <f t="shared" si="72"/>
        <v>1878</v>
      </c>
      <c r="S1179" s="9" t="s">
        <v>4210</v>
      </c>
      <c r="T1179" s="1">
        <f>I1179-I1176</f>
        <v>95</v>
      </c>
      <c r="U1179" s="1">
        <f>I1177-I1175</f>
        <v>310</v>
      </c>
      <c r="V1179" s="1">
        <f>T1179/U1179</f>
        <v>0.30645161290322581</v>
      </c>
      <c r="W1179" s="9"/>
      <c r="X1179" s="9"/>
    </row>
    <row r="1180" spans="1:24" x14ac:dyDescent="0.25">
      <c r="A1180" s="9" t="s">
        <v>4211</v>
      </c>
      <c r="B1180" s="9" t="str">
        <f t="shared" si="71"/>
        <v>20190712</v>
      </c>
      <c r="C1180" s="9" t="s">
        <v>872</v>
      </c>
      <c r="D1180" s="9" t="s">
        <v>2258</v>
      </c>
      <c r="E1180" s="9" t="s">
        <v>23</v>
      </c>
      <c r="F1180" s="9" t="s">
        <v>24</v>
      </c>
      <c r="G1180" s="9" t="s">
        <v>25</v>
      </c>
      <c r="H1180" s="9" t="s">
        <v>26</v>
      </c>
      <c r="I1180" s="9">
        <v>2</v>
      </c>
      <c r="J1180" s="24">
        <v>0</v>
      </c>
      <c r="K1180" s="25" t="str">
        <f>IF(F1180="NA","0000",IF(F1180="A04","0200",IF(F1180="A03","0500",IF(F1180="A02","0700",IF(F1180="A01","1000",ERROR)))))</f>
        <v>0000</v>
      </c>
      <c r="L1180" s="25" t="str">
        <f t="shared" si="73"/>
        <v>000</v>
      </c>
      <c r="M1180" s="26">
        <v>0</v>
      </c>
      <c r="N1180" s="25">
        <v>42</v>
      </c>
      <c r="O1180" s="25">
        <v>6</v>
      </c>
      <c r="P1180" s="9" t="s">
        <v>2310</v>
      </c>
      <c r="Q1180" s="60" t="s">
        <v>2359</v>
      </c>
      <c r="R1180" s="9" t="str">
        <f t="shared" si="72"/>
        <v>1880</v>
      </c>
      <c r="S1180" s="9" t="s">
        <v>4212</v>
      </c>
      <c r="T1180" s="1"/>
      <c r="U1180" s="1"/>
      <c r="V1180" s="1"/>
      <c r="W1180" s="9"/>
      <c r="X1180" s="9"/>
    </row>
    <row r="1181" spans="1:24" x14ac:dyDescent="0.25">
      <c r="A1181" s="9" t="s">
        <v>4213</v>
      </c>
      <c r="B1181" s="9" t="str">
        <f t="shared" si="71"/>
        <v>20190712</v>
      </c>
      <c r="C1181" s="9" t="s">
        <v>872</v>
      </c>
      <c r="D1181" s="9" t="s">
        <v>2258</v>
      </c>
      <c r="E1181" s="9" t="s">
        <v>3943</v>
      </c>
      <c r="F1181" s="9" t="s">
        <v>24</v>
      </c>
      <c r="G1181" s="9" t="s">
        <v>25</v>
      </c>
      <c r="H1181" s="9" t="s">
        <v>26</v>
      </c>
      <c r="I1181" s="9">
        <v>0</v>
      </c>
      <c r="J1181" s="24">
        <v>0</v>
      </c>
      <c r="K1181" s="25" t="str">
        <f>IF(F1181="NA","0000",IF(F1181="A04","0200",IF(F1181="A03","0500",IF(F1181="A02","0700",IF(F1181="A01","1000",ERROR)))))</f>
        <v>0000</v>
      </c>
      <c r="L1181" s="25" t="str">
        <f t="shared" si="73"/>
        <v>000</v>
      </c>
      <c r="M1181" s="26">
        <v>0</v>
      </c>
      <c r="N1181" s="25">
        <v>42</v>
      </c>
      <c r="O1181" s="25">
        <v>6</v>
      </c>
      <c r="P1181" s="9" t="s">
        <v>2310</v>
      </c>
      <c r="Q1181" s="60" t="s">
        <v>2359</v>
      </c>
      <c r="R1181" s="9" t="str">
        <f t="shared" si="72"/>
        <v>1882</v>
      </c>
      <c r="S1181" s="9" t="s">
        <v>4214</v>
      </c>
      <c r="T1181" s="1"/>
      <c r="U1181" s="1"/>
      <c r="V1181" s="1"/>
      <c r="W1181" s="9"/>
      <c r="X1181" s="9"/>
    </row>
    <row r="1182" spans="1:24" x14ac:dyDescent="0.25">
      <c r="A1182" s="9" t="s">
        <v>4215</v>
      </c>
      <c r="B1182" s="9" t="str">
        <f t="shared" si="71"/>
        <v>20190712</v>
      </c>
      <c r="C1182" s="9" t="s">
        <v>872</v>
      </c>
      <c r="D1182" s="9" t="s">
        <v>2258</v>
      </c>
      <c r="E1182" s="9" t="s">
        <v>23</v>
      </c>
      <c r="F1182" s="9" t="s">
        <v>277</v>
      </c>
      <c r="G1182" s="9" t="s">
        <v>33</v>
      </c>
      <c r="H1182" s="9" t="s">
        <v>26</v>
      </c>
      <c r="I1182" s="9">
        <v>434</v>
      </c>
      <c r="J1182" s="24">
        <v>10</v>
      </c>
      <c r="K1182" s="25" t="str">
        <f>IF(F1182="NA","0000",IF(F1182="A04","0200",IF(F1182="A03","0500",IF(F1182="A02","0700",IF(F1182="A01","1000",ERROR)))))</f>
        <v>1000</v>
      </c>
      <c r="L1182" s="25" t="str">
        <f t="shared" si="73"/>
        <v>010</v>
      </c>
      <c r="M1182" s="26">
        <v>0</v>
      </c>
      <c r="N1182" s="25">
        <v>42</v>
      </c>
      <c r="O1182" s="25">
        <v>6</v>
      </c>
      <c r="P1182" s="9" t="s">
        <v>2310</v>
      </c>
      <c r="Q1182" s="60" t="s">
        <v>2359</v>
      </c>
      <c r="R1182" s="9" t="str">
        <f t="shared" si="72"/>
        <v>1884</v>
      </c>
      <c r="S1182" s="9" t="s">
        <v>4216</v>
      </c>
      <c r="T1182" s="1"/>
      <c r="U1182" s="1"/>
      <c r="V1182" s="1"/>
      <c r="W1182" s="9"/>
      <c r="X1182" s="9"/>
    </row>
    <row r="1183" spans="1:24" x14ac:dyDescent="0.25">
      <c r="A1183" s="9" t="s">
        <v>4217</v>
      </c>
      <c r="B1183" s="9" t="str">
        <f t="shared" si="71"/>
        <v>20190712</v>
      </c>
      <c r="C1183" s="9" t="s">
        <v>872</v>
      </c>
      <c r="D1183" s="9" t="s">
        <v>2258</v>
      </c>
      <c r="E1183" s="9" t="s">
        <v>23</v>
      </c>
      <c r="F1183" s="9" t="s">
        <v>277</v>
      </c>
      <c r="G1183" s="9" t="s">
        <v>33</v>
      </c>
      <c r="H1183" s="9" t="s">
        <v>26</v>
      </c>
      <c r="I1183" s="9">
        <v>404</v>
      </c>
      <c r="J1183" s="24">
        <v>10</v>
      </c>
      <c r="K1183" s="25" t="str">
        <f>IF(F1183="NA","0000",IF(F1183="A04","0200",IF(F1183="A03","0500",IF(F1183="A02","0700",IF(F1183="A01","1000",ERROR)))))</f>
        <v>1000</v>
      </c>
      <c r="L1183" s="25" t="str">
        <f t="shared" si="73"/>
        <v>010</v>
      </c>
      <c r="M1183" s="26">
        <v>0</v>
      </c>
      <c r="N1183" s="25">
        <v>42</v>
      </c>
      <c r="O1183" s="25">
        <v>6</v>
      </c>
      <c r="P1183" s="9" t="s">
        <v>2310</v>
      </c>
      <c r="Q1183" s="60" t="s">
        <v>2359</v>
      </c>
      <c r="R1183" s="9" t="str">
        <f t="shared" si="72"/>
        <v>1886</v>
      </c>
      <c r="S1183" s="9" t="s">
        <v>4218</v>
      </c>
      <c r="T1183" s="1"/>
      <c r="U1183" s="1"/>
      <c r="V1183" s="1"/>
      <c r="W1183" s="9"/>
      <c r="X1183" s="9"/>
    </row>
    <row r="1184" spans="1:24" x14ac:dyDescent="0.25">
      <c r="A1184" s="9" t="s">
        <v>4219</v>
      </c>
      <c r="B1184" s="9" t="str">
        <f t="shared" si="71"/>
        <v>20190712</v>
      </c>
      <c r="C1184" s="9" t="s">
        <v>872</v>
      </c>
      <c r="D1184" s="9" t="s">
        <v>2258</v>
      </c>
      <c r="E1184" s="9" t="s">
        <v>3943</v>
      </c>
      <c r="F1184" s="9" t="s">
        <v>277</v>
      </c>
      <c r="G1184" s="9" t="s">
        <v>33</v>
      </c>
      <c r="H1184" s="9" t="s">
        <v>26</v>
      </c>
      <c r="I1184" s="9">
        <v>184</v>
      </c>
      <c r="J1184" s="24">
        <v>10</v>
      </c>
      <c r="K1184" s="25" t="str">
        <f>IF(F1184="NA","0000",IF(F1184="A04","0200",IF(F1184="A03","0500",IF(F1184="A02","0700",IF(F1184="A01","1000",ERROR)))))</f>
        <v>1000</v>
      </c>
      <c r="L1184" s="25" t="str">
        <f t="shared" si="73"/>
        <v>010</v>
      </c>
      <c r="M1184" s="26">
        <v>0</v>
      </c>
      <c r="N1184" s="25">
        <v>42</v>
      </c>
      <c r="O1184" s="25">
        <v>6</v>
      </c>
      <c r="P1184" s="9" t="s">
        <v>2359</v>
      </c>
      <c r="Q1184" s="60" t="s">
        <v>2359</v>
      </c>
      <c r="R1184" s="9" t="str">
        <f t="shared" si="72"/>
        <v>1888</v>
      </c>
      <c r="S1184" s="9" t="s">
        <v>4220</v>
      </c>
      <c r="T1184" s="1">
        <f>I1184-I1181</f>
        <v>184</v>
      </c>
      <c r="U1184" s="1">
        <f>I1182-I1180</f>
        <v>432</v>
      </c>
      <c r="V1184" s="1">
        <f>T1184/U1184</f>
        <v>0.42592592592592593</v>
      </c>
      <c r="W1184" s="9"/>
      <c r="X1184" s="9"/>
    </row>
    <row r="1185" spans="1:23" x14ac:dyDescent="0.25">
      <c r="A1185" s="32" t="s">
        <v>1796</v>
      </c>
      <c r="B1185" s="9" t="str">
        <f>LEFT(A1185,8)</f>
        <v>20180612</v>
      </c>
      <c r="C1185" s="9" t="s">
        <v>872</v>
      </c>
      <c r="D1185" s="9" t="s">
        <v>1797</v>
      </c>
      <c r="E1185" s="32" t="s">
        <v>23</v>
      </c>
      <c r="F1185" s="32" t="s">
        <v>24</v>
      </c>
      <c r="G1185" s="32" t="s">
        <v>25</v>
      </c>
      <c r="H1185" s="32" t="s">
        <v>26</v>
      </c>
      <c r="I1185" s="32">
        <v>89</v>
      </c>
      <c r="J1185" s="32" t="s">
        <v>24</v>
      </c>
      <c r="K1185" s="25" t="str">
        <f>IF(F1185="NA","0000",IF(F1185="A04","1000",IF(F1185="A03","0700",IF(F1185="A02","0500",IF(F1185="A01","0200",ERROR)))))</f>
        <v>0000</v>
      </c>
      <c r="L1185" s="25" t="str">
        <f t="shared" si="73"/>
        <v>000</v>
      </c>
      <c r="M1185" s="26">
        <v>0</v>
      </c>
      <c r="N1185" s="25">
        <v>11</v>
      </c>
      <c r="O1185" s="25">
        <v>1</v>
      </c>
      <c r="P1185" s="25" t="s">
        <v>24</v>
      </c>
      <c r="Q1185" s="62"/>
      <c r="R1185" s="9" t="s">
        <v>27</v>
      </c>
      <c r="S1185" s="9" t="str">
        <f>CONCATENATE(B1185,"-",C1185,"-",D1185,"-",E1185,"-",G1185,"-","M",K1185,"-","D",L1185,"-","T",TEXT(M1185,"00000"),"-","G",TEXT(N1185,"00"),"-","R",TEXT(O1185,"00"),"-",0,R1185,".JPG")</f>
        <v>20180612-Str-Sg-Cott01-Ndata-M0000-D000-T00000-G11-R01-0001.JPG</v>
      </c>
      <c r="T1185" s="1"/>
      <c r="U1185" s="1"/>
      <c r="V1185" s="1"/>
      <c r="W1185" s="25"/>
    </row>
    <row r="1186" spans="1:23" x14ac:dyDescent="0.25">
      <c r="A1186" s="32" t="s">
        <v>1798</v>
      </c>
      <c r="B1186" s="9" t="str">
        <f t="shared" ref="B1186:B1249" si="74">LEFT(A1186,8)</f>
        <v>20180612</v>
      </c>
      <c r="C1186" s="9" t="s">
        <v>872</v>
      </c>
      <c r="D1186" s="9" t="s">
        <v>1797</v>
      </c>
      <c r="E1186" s="32" t="s">
        <v>29</v>
      </c>
      <c r="F1186" s="32" t="s">
        <v>24</v>
      </c>
      <c r="G1186" s="32" t="s">
        <v>25</v>
      </c>
      <c r="H1186" s="32" t="s">
        <v>26</v>
      </c>
      <c r="I1186" s="32">
        <v>1</v>
      </c>
      <c r="J1186" s="32" t="s">
        <v>24</v>
      </c>
      <c r="K1186" s="25" t="str">
        <f>IF(F1186="NA","0000",IF(F1186="A04","1000",IF(F1186="A03","0700",IF(F1186="A02","0500",IF(F1186="A01","0200",ERROR)))))</f>
        <v>0000</v>
      </c>
      <c r="L1186" s="25" t="str">
        <f t="shared" si="73"/>
        <v>000</v>
      </c>
      <c r="M1186" s="26">
        <v>0</v>
      </c>
      <c r="N1186" s="25">
        <v>11</v>
      </c>
      <c r="O1186" s="25">
        <v>1</v>
      </c>
      <c r="P1186" s="25" t="s">
        <v>24</v>
      </c>
      <c r="Q1186" s="62"/>
      <c r="R1186" s="9" t="s">
        <v>30</v>
      </c>
      <c r="S1186" s="9" t="str">
        <f>CONCATENATE(B1186,"-",C1186,"-",D1186,"-",E1186,"-",G1186,"-","M",K1186,"-","D",L1186,"-","T",TEXT(M1186,"00000"),"-","G",TEXT(N1186,"00"),"-","R",TEXT(O1186,"00"),"-",0,R1186,".JPG")</f>
        <v>20180612-Str-Sg-Wool01-Ndata-M0000-D000-T00000-G11-R01-0002.JPG</v>
      </c>
      <c r="T1186" s="1"/>
      <c r="U1186" s="1"/>
      <c r="V1186" s="1"/>
      <c r="W1186" s="25"/>
    </row>
    <row r="1187" spans="1:23" x14ac:dyDescent="0.25">
      <c r="A1187" s="32" t="s">
        <v>1799</v>
      </c>
      <c r="B1187" s="9" t="str">
        <f t="shared" si="74"/>
        <v>20180612</v>
      </c>
      <c r="C1187" s="9" t="s">
        <v>872</v>
      </c>
      <c r="D1187" s="9" t="s">
        <v>1797</v>
      </c>
      <c r="E1187" s="32" t="s">
        <v>23</v>
      </c>
      <c r="F1187" s="32" t="s">
        <v>32</v>
      </c>
      <c r="G1187" s="32" t="s">
        <v>33</v>
      </c>
      <c r="H1187" s="32" t="s">
        <v>26</v>
      </c>
      <c r="I1187" s="32">
        <v>182</v>
      </c>
      <c r="J1187" s="32">
        <v>30</v>
      </c>
      <c r="K1187" s="25" t="str">
        <f>IF(F1187="NA","0000",IF(F1187="A04","1000",IF(F1187="A03","0700",IF(F1187="A02","0500",IF(F1187="A01","0200",ERROR)))))</f>
        <v>1000</v>
      </c>
      <c r="L1187" s="25" t="str">
        <f t="shared" si="73"/>
        <v>030</v>
      </c>
      <c r="M1187" s="26">
        <v>0</v>
      </c>
      <c r="N1187" s="25">
        <v>11</v>
      </c>
      <c r="O1187" s="25">
        <v>1</v>
      </c>
      <c r="P1187" s="25" t="s">
        <v>24</v>
      </c>
      <c r="Q1187" s="62"/>
      <c r="R1187" s="9" t="s">
        <v>34</v>
      </c>
      <c r="S1187" s="9" t="str">
        <f t="shared" ref="S1187:S1250" si="75">CONCATENATE(B1187,"-",C1187,"-",D1187,"-",E1187,"-",G1187,"-","M",K1187,"-","D",L1187,"-","T",TEXT(M1187,"00000"),"-","G",TEXT(N1187,"00"),"-","R",TEXT(O1187,"00"),"-",0,R1187,".JPG")</f>
        <v>20180612-Str-Sg-Cott01-Uvpo1-M1000-D030-T00000-G11-R01-0003.JPG</v>
      </c>
      <c r="T1187" s="1"/>
      <c r="U1187" s="1"/>
      <c r="V1187" s="1"/>
      <c r="W1187" s="25"/>
    </row>
    <row r="1188" spans="1:23" x14ac:dyDescent="0.25">
      <c r="A1188" s="32" t="s">
        <v>1800</v>
      </c>
      <c r="B1188" s="9" t="str">
        <f t="shared" si="74"/>
        <v>20180612</v>
      </c>
      <c r="C1188" s="9" t="s">
        <v>872</v>
      </c>
      <c r="D1188" s="9" t="s">
        <v>1797</v>
      </c>
      <c r="E1188" s="32" t="s">
        <v>23</v>
      </c>
      <c r="F1188" s="32" t="s">
        <v>32</v>
      </c>
      <c r="G1188" s="32" t="s">
        <v>33</v>
      </c>
      <c r="H1188" s="32" t="s">
        <v>26</v>
      </c>
      <c r="I1188" s="32">
        <v>172</v>
      </c>
      <c r="J1188" s="32">
        <v>30</v>
      </c>
      <c r="K1188" s="25" t="str">
        <f>IF(F1188="NA","0000",IF(F1188="A04","1000",IF(F1188="A03","0700",IF(F1188="A02","0500",IF(F1188="A01","0200",ERROR)))))</f>
        <v>1000</v>
      </c>
      <c r="L1188" s="25" t="str">
        <f t="shared" si="73"/>
        <v>030</v>
      </c>
      <c r="M1188" s="26">
        <v>0</v>
      </c>
      <c r="N1188" s="25">
        <v>11</v>
      </c>
      <c r="O1188" s="25">
        <v>1</v>
      </c>
      <c r="P1188" s="25" t="s">
        <v>24</v>
      </c>
      <c r="Q1188" s="62"/>
      <c r="R1188" s="9" t="s">
        <v>36</v>
      </c>
      <c r="S1188" s="9" t="str">
        <f t="shared" si="75"/>
        <v>20180612-Str-Sg-Cott01-Uvpo1-M1000-D030-T00000-G11-R01-0004.JPG</v>
      </c>
      <c r="T1188" s="1"/>
      <c r="U1188" s="1"/>
      <c r="V1188" s="1"/>
      <c r="W1188" s="25"/>
    </row>
    <row r="1189" spans="1:23" x14ac:dyDescent="0.25">
      <c r="A1189" s="32" t="s">
        <v>1801</v>
      </c>
      <c r="B1189" s="9" t="str">
        <f t="shared" si="74"/>
        <v>20180612</v>
      </c>
      <c r="C1189" s="9" t="s">
        <v>872</v>
      </c>
      <c r="D1189" s="9" t="s">
        <v>1797</v>
      </c>
      <c r="E1189" s="32" t="s">
        <v>29</v>
      </c>
      <c r="F1189" s="32" t="s">
        <v>32</v>
      </c>
      <c r="G1189" s="32" t="s">
        <v>33</v>
      </c>
      <c r="H1189" s="32" t="s">
        <v>26</v>
      </c>
      <c r="I1189" s="32">
        <v>89</v>
      </c>
      <c r="J1189" s="32">
        <v>30</v>
      </c>
      <c r="K1189" s="25" t="str">
        <f>IF(F1189="NA","0000",IF(F1189="A04","1000",IF(F1189="A03","0700",IF(F1189="A02","0500",IF(F1189="A01","0200",ERROR)))))</f>
        <v>1000</v>
      </c>
      <c r="L1189" s="25" t="str">
        <f t="shared" si="73"/>
        <v>030</v>
      </c>
      <c r="M1189" s="26">
        <v>0</v>
      </c>
      <c r="N1189" s="25">
        <v>11</v>
      </c>
      <c r="O1189" s="25">
        <v>1</v>
      </c>
      <c r="P1189" s="25" t="s">
        <v>24</v>
      </c>
      <c r="Q1189" s="62"/>
      <c r="R1189" s="9" t="s">
        <v>38</v>
      </c>
      <c r="S1189" s="9" t="str">
        <f t="shared" si="75"/>
        <v>20180612-Str-Sg-Wool01-Uvpo1-M1000-D030-T00000-G11-R01-0005.JPG</v>
      </c>
      <c r="T1189" s="1">
        <f>I1189-I1186</f>
        <v>88</v>
      </c>
      <c r="U1189" s="1">
        <f>I1187-I1185</f>
        <v>93</v>
      </c>
      <c r="V1189" s="1">
        <f>T1189/U1189</f>
        <v>0.94623655913978499</v>
      </c>
      <c r="W1189" s="25"/>
    </row>
    <row r="1190" spans="1:23" x14ac:dyDescent="0.25">
      <c r="A1190" s="32" t="s">
        <v>1802</v>
      </c>
      <c r="B1190" s="9" t="str">
        <f t="shared" si="74"/>
        <v>20180516</v>
      </c>
      <c r="C1190" s="9" t="s">
        <v>872</v>
      </c>
      <c r="D1190" s="9" t="s">
        <v>1797</v>
      </c>
      <c r="E1190" s="32" t="s">
        <v>23</v>
      </c>
      <c r="F1190" s="32" t="s">
        <v>24</v>
      </c>
      <c r="G1190" s="32" t="s">
        <v>25</v>
      </c>
      <c r="H1190" s="32" t="s">
        <v>26</v>
      </c>
      <c r="I1190" s="32">
        <v>81</v>
      </c>
      <c r="J1190" s="32" t="s">
        <v>24</v>
      </c>
      <c r="K1190" s="25" t="str">
        <f>IF(F1190="NA","0000",IF(F1190="A04","1000",IF(F1190="A03","0700",IF(F1190="A02","0500",IF(F1190="A01","0200",ERROR)))))</f>
        <v>0000</v>
      </c>
      <c r="L1190" s="25" t="str">
        <f t="shared" si="73"/>
        <v>000</v>
      </c>
      <c r="M1190" s="26">
        <v>0</v>
      </c>
      <c r="N1190" s="25">
        <v>1</v>
      </c>
      <c r="O1190" s="25">
        <v>1</v>
      </c>
      <c r="P1190" s="25" t="s">
        <v>24</v>
      </c>
      <c r="Q1190" s="62"/>
      <c r="R1190" s="9" t="s">
        <v>40</v>
      </c>
      <c r="S1190" s="9" t="str">
        <f t="shared" si="75"/>
        <v>20180516-Str-Sg-Cott01-Ndata-M0000-D000-T00000-G01-R01-0006.JPG</v>
      </c>
      <c r="T1190" s="1"/>
      <c r="U1190" s="1"/>
      <c r="V1190" s="1"/>
      <c r="W1190" s="25"/>
    </row>
    <row r="1191" spans="1:23" x14ac:dyDescent="0.25">
      <c r="A1191" s="32" t="s">
        <v>1803</v>
      </c>
      <c r="B1191" s="9" t="str">
        <f t="shared" si="74"/>
        <v>20180516</v>
      </c>
      <c r="C1191" s="9" t="s">
        <v>872</v>
      </c>
      <c r="D1191" s="9" t="s">
        <v>1797</v>
      </c>
      <c r="E1191" s="32" t="s">
        <v>459</v>
      </c>
      <c r="F1191" s="32" t="s">
        <v>24</v>
      </c>
      <c r="G1191" s="32" t="s">
        <v>25</v>
      </c>
      <c r="H1191" s="32" t="s">
        <v>26</v>
      </c>
      <c r="I1191" s="32">
        <v>1</v>
      </c>
      <c r="J1191" s="32" t="s">
        <v>24</v>
      </c>
      <c r="K1191" s="25" t="str">
        <f>IF(F1191="NA","0000",IF(F1191="A04","1000",IF(F1191="A03","0700",IF(F1191="A02","0500",IF(F1191="A01","0200",ERROR)))))</f>
        <v>0000</v>
      </c>
      <c r="L1191" s="25" t="str">
        <f t="shared" si="73"/>
        <v>000</v>
      </c>
      <c r="M1191" s="26">
        <v>0</v>
      </c>
      <c r="N1191" s="25">
        <v>1</v>
      </c>
      <c r="O1191" s="25">
        <v>1</v>
      </c>
      <c r="P1191" s="25" t="s">
        <v>24</v>
      </c>
      <c r="Q1191" s="62"/>
      <c r="R1191" s="9" t="s">
        <v>42</v>
      </c>
      <c r="S1191" s="9" t="str">
        <f t="shared" si="75"/>
        <v>20180516-Str-Sg-Nylo01-Ndata-M0000-D000-T00000-G01-R01-0007.JPG</v>
      </c>
      <c r="T1191" s="1"/>
      <c r="U1191" s="1"/>
      <c r="V1191" s="1"/>
      <c r="W1191" s="25"/>
    </row>
    <row r="1192" spans="1:23" x14ac:dyDescent="0.25">
      <c r="A1192" s="32" t="s">
        <v>1804</v>
      </c>
      <c r="B1192" s="9" t="str">
        <f t="shared" si="74"/>
        <v>20180516</v>
      </c>
      <c r="C1192" s="9" t="s">
        <v>872</v>
      </c>
      <c r="D1192" s="9" t="s">
        <v>1797</v>
      </c>
      <c r="E1192" s="32" t="s">
        <v>23</v>
      </c>
      <c r="F1192" s="32" t="s">
        <v>32</v>
      </c>
      <c r="G1192" s="32" t="s">
        <v>33</v>
      </c>
      <c r="H1192" s="32" t="s">
        <v>26</v>
      </c>
      <c r="I1192" s="32">
        <v>159</v>
      </c>
      <c r="J1192" s="32">
        <v>30</v>
      </c>
      <c r="K1192" s="25" t="str">
        <f>IF(F1192="NA","0000",IF(F1192="A04","1000",IF(F1192="A03","0700",IF(F1192="A02","0500",IF(F1192="A01","0200",ERROR)))))</f>
        <v>1000</v>
      </c>
      <c r="L1192" s="25" t="str">
        <f t="shared" si="73"/>
        <v>030</v>
      </c>
      <c r="M1192" s="26">
        <v>0</v>
      </c>
      <c r="N1192" s="25">
        <v>1</v>
      </c>
      <c r="O1192" s="25">
        <v>1</v>
      </c>
      <c r="P1192" s="25" t="s">
        <v>24</v>
      </c>
      <c r="Q1192" s="62"/>
      <c r="R1192" s="9" t="s">
        <v>44</v>
      </c>
      <c r="S1192" s="9" t="str">
        <f t="shared" si="75"/>
        <v>20180516-Str-Sg-Cott01-Uvpo1-M1000-D030-T00000-G01-R01-0008.JPG</v>
      </c>
      <c r="T1192" s="1"/>
      <c r="U1192" s="1"/>
      <c r="V1192" s="1"/>
      <c r="W1192" s="25"/>
    </row>
    <row r="1193" spans="1:23" x14ac:dyDescent="0.25">
      <c r="A1193" s="32" t="s">
        <v>1805</v>
      </c>
      <c r="B1193" s="9" t="str">
        <f t="shared" si="74"/>
        <v>20180516</v>
      </c>
      <c r="C1193" s="9" t="s">
        <v>872</v>
      </c>
      <c r="D1193" s="9" t="s">
        <v>1797</v>
      </c>
      <c r="E1193" s="32" t="s">
        <v>23</v>
      </c>
      <c r="F1193" s="32" t="s">
        <v>32</v>
      </c>
      <c r="G1193" s="32" t="s">
        <v>33</v>
      </c>
      <c r="H1193" s="32" t="s">
        <v>26</v>
      </c>
      <c r="I1193" s="32">
        <v>152</v>
      </c>
      <c r="J1193" s="32">
        <v>30</v>
      </c>
      <c r="K1193" s="25" t="str">
        <f>IF(F1193="NA","0000",IF(F1193="A04","1000",IF(F1193="A03","0700",IF(F1193="A02","0500",IF(F1193="A01","0200",ERROR)))))</f>
        <v>1000</v>
      </c>
      <c r="L1193" s="25" t="str">
        <f t="shared" si="73"/>
        <v>030</v>
      </c>
      <c r="M1193" s="26">
        <v>0</v>
      </c>
      <c r="N1193" s="25">
        <v>1</v>
      </c>
      <c r="O1193" s="25">
        <v>1</v>
      </c>
      <c r="P1193" s="25" t="s">
        <v>24</v>
      </c>
      <c r="Q1193" s="62"/>
      <c r="R1193" s="9" t="s">
        <v>46</v>
      </c>
      <c r="S1193" s="9" t="str">
        <f t="shared" si="75"/>
        <v>20180516-Str-Sg-Cott01-Uvpo1-M1000-D030-T00000-G01-R01-0009.JPG</v>
      </c>
      <c r="T1193" s="1"/>
      <c r="U1193" s="1"/>
      <c r="V1193" s="1"/>
      <c r="W1193" s="25"/>
    </row>
    <row r="1194" spans="1:23" x14ac:dyDescent="0.25">
      <c r="A1194" s="32" t="s">
        <v>1806</v>
      </c>
      <c r="B1194" s="9" t="str">
        <f t="shared" si="74"/>
        <v>20180516</v>
      </c>
      <c r="C1194" s="9" t="s">
        <v>872</v>
      </c>
      <c r="D1194" s="9" t="s">
        <v>1797</v>
      </c>
      <c r="E1194" s="32" t="s">
        <v>459</v>
      </c>
      <c r="F1194" s="32" t="s">
        <v>32</v>
      </c>
      <c r="G1194" s="32" t="s">
        <v>33</v>
      </c>
      <c r="H1194" s="32" t="s">
        <v>26</v>
      </c>
      <c r="I1194" s="32">
        <v>100</v>
      </c>
      <c r="J1194" s="32">
        <v>30</v>
      </c>
      <c r="K1194" s="25" t="str">
        <f>IF(F1194="NA","0000",IF(F1194="A04","1000",IF(F1194="A03","0700",IF(F1194="A02","0500",IF(F1194="A01","0200",ERROR)))))</f>
        <v>1000</v>
      </c>
      <c r="L1194" s="25" t="str">
        <f t="shared" si="73"/>
        <v>030</v>
      </c>
      <c r="M1194" s="26">
        <v>0</v>
      </c>
      <c r="N1194" s="25">
        <v>1</v>
      </c>
      <c r="O1194" s="25">
        <v>1</v>
      </c>
      <c r="P1194" s="25" t="s">
        <v>24</v>
      </c>
      <c r="Q1194" s="62"/>
      <c r="R1194" s="9" t="s">
        <v>48</v>
      </c>
      <c r="S1194" s="9" t="str">
        <f t="shared" si="75"/>
        <v>20180516-Str-Sg-Nylo01-Uvpo1-M1000-D030-T00000-G01-R01-0010.JPG</v>
      </c>
      <c r="T1194" s="1">
        <f>I1194-I1191</f>
        <v>99</v>
      </c>
      <c r="U1194" s="1">
        <f>I1192-I1190</f>
        <v>78</v>
      </c>
      <c r="V1194" s="1">
        <f>T1194/U1194</f>
        <v>1.2692307692307692</v>
      </c>
      <c r="W1194" s="25"/>
    </row>
    <row r="1195" spans="1:23" x14ac:dyDescent="0.25">
      <c r="A1195" s="32" t="s">
        <v>1807</v>
      </c>
      <c r="B1195" s="9" t="str">
        <f t="shared" si="74"/>
        <v>20180604</v>
      </c>
      <c r="C1195" s="9" t="s">
        <v>872</v>
      </c>
      <c r="D1195" s="9" t="s">
        <v>1797</v>
      </c>
      <c r="E1195" s="32" t="s">
        <v>23</v>
      </c>
      <c r="F1195" s="32" t="s">
        <v>24</v>
      </c>
      <c r="G1195" s="32" t="s">
        <v>25</v>
      </c>
      <c r="H1195" s="32" t="s">
        <v>26</v>
      </c>
      <c r="I1195" s="32">
        <v>59</v>
      </c>
      <c r="J1195" s="32" t="s">
        <v>24</v>
      </c>
      <c r="K1195" s="25" t="str">
        <f>IF(F1195="NA","0000",IF(F1195="A04","1000",IF(F1195="A03","0700",IF(F1195="A02","0500",IF(F1195="A01","0200",ERROR)))))</f>
        <v>0000</v>
      </c>
      <c r="L1195" s="25" t="str">
        <f t="shared" si="73"/>
        <v>000</v>
      </c>
      <c r="M1195" s="26">
        <v>0</v>
      </c>
      <c r="N1195" s="25">
        <v>1</v>
      </c>
      <c r="O1195" s="25">
        <v>2</v>
      </c>
      <c r="P1195" s="25" t="s">
        <v>24</v>
      </c>
      <c r="Q1195" s="62"/>
      <c r="R1195" s="9" t="s">
        <v>50</v>
      </c>
      <c r="S1195" s="9" t="str">
        <f t="shared" si="75"/>
        <v>20180604-Str-Sg-Cott01-Ndata-M0000-D000-T00000-G01-R02-0011.JPG</v>
      </c>
      <c r="T1195" s="1"/>
      <c r="U1195" s="1"/>
      <c r="V1195" s="1"/>
      <c r="W1195" s="25"/>
    </row>
    <row r="1196" spans="1:23" x14ac:dyDescent="0.25">
      <c r="A1196" s="32" t="s">
        <v>1808</v>
      </c>
      <c r="B1196" s="9" t="str">
        <f t="shared" si="74"/>
        <v>20180604</v>
      </c>
      <c r="C1196" s="9" t="s">
        <v>872</v>
      </c>
      <c r="D1196" s="9" t="s">
        <v>1797</v>
      </c>
      <c r="E1196" s="32" t="s">
        <v>459</v>
      </c>
      <c r="F1196" s="32" t="s">
        <v>24</v>
      </c>
      <c r="G1196" s="32" t="s">
        <v>25</v>
      </c>
      <c r="H1196" s="32" t="s">
        <v>26</v>
      </c>
      <c r="I1196" s="32">
        <v>2</v>
      </c>
      <c r="J1196" s="32" t="s">
        <v>24</v>
      </c>
      <c r="K1196" s="25" t="str">
        <f>IF(F1196="NA","0000",IF(F1196="A04","1000",IF(F1196="A03","0700",IF(F1196="A02","0500",IF(F1196="A01","0200",ERROR)))))</f>
        <v>0000</v>
      </c>
      <c r="L1196" s="25" t="str">
        <f t="shared" si="73"/>
        <v>000</v>
      </c>
      <c r="M1196" s="26">
        <v>0</v>
      </c>
      <c r="N1196" s="25">
        <v>1</v>
      </c>
      <c r="O1196" s="25">
        <v>2</v>
      </c>
      <c r="P1196" s="25" t="s">
        <v>24</v>
      </c>
      <c r="Q1196" s="62"/>
      <c r="R1196" s="9" t="s">
        <v>52</v>
      </c>
      <c r="S1196" s="9" t="str">
        <f t="shared" si="75"/>
        <v>20180604-Str-Sg-Nylo01-Ndata-M0000-D000-T00000-G01-R02-0012.JPG</v>
      </c>
      <c r="T1196" s="1"/>
      <c r="U1196" s="1"/>
      <c r="V1196" s="1"/>
      <c r="W1196" s="25"/>
    </row>
    <row r="1197" spans="1:23" x14ac:dyDescent="0.25">
      <c r="A1197" s="32" t="s">
        <v>1809</v>
      </c>
      <c r="B1197" s="9" t="str">
        <f t="shared" si="74"/>
        <v>20180604</v>
      </c>
      <c r="C1197" s="9" t="s">
        <v>872</v>
      </c>
      <c r="D1197" s="9" t="s">
        <v>1797</v>
      </c>
      <c r="E1197" s="32" t="s">
        <v>23</v>
      </c>
      <c r="F1197" s="32" t="s">
        <v>32</v>
      </c>
      <c r="G1197" s="32" t="s">
        <v>33</v>
      </c>
      <c r="H1197" s="32" t="s">
        <v>26</v>
      </c>
      <c r="I1197" s="32">
        <v>270</v>
      </c>
      <c r="J1197" s="32">
        <v>30</v>
      </c>
      <c r="K1197" s="25" t="str">
        <f>IF(F1197="NA","0000",IF(F1197="A04","1000",IF(F1197="A03","0700",IF(F1197="A02","0500",IF(F1197="A01","0200",ERROR)))))</f>
        <v>1000</v>
      </c>
      <c r="L1197" s="25" t="str">
        <f t="shared" si="73"/>
        <v>030</v>
      </c>
      <c r="M1197" s="26">
        <v>0</v>
      </c>
      <c r="N1197" s="25">
        <v>1</v>
      </c>
      <c r="O1197" s="25">
        <v>2</v>
      </c>
      <c r="P1197" s="25" t="s">
        <v>24</v>
      </c>
      <c r="Q1197" s="62"/>
      <c r="R1197" s="9" t="s">
        <v>54</v>
      </c>
      <c r="S1197" s="9" t="str">
        <f t="shared" si="75"/>
        <v>20180604-Str-Sg-Cott01-Uvpo1-M1000-D030-T00000-G01-R02-0013.JPG</v>
      </c>
      <c r="T1197" s="1"/>
      <c r="U1197" s="1"/>
      <c r="V1197" s="1"/>
      <c r="W1197" s="25"/>
    </row>
    <row r="1198" spans="1:23" x14ac:dyDescent="0.25">
      <c r="A1198" s="32" t="s">
        <v>1810</v>
      </c>
      <c r="B1198" s="9" t="str">
        <f t="shared" si="74"/>
        <v>20180604</v>
      </c>
      <c r="C1198" s="9" t="s">
        <v>872</v>
      </c>
      <c r="D1198" s="9" t="s">
        <v>1797</v>
      </c>
      <c r="E1198" s="32" t="s">
        <v>23</v>
      </c>
      <c r="F1198" s="32" t="s">
        <v>32</v>
      </c>
      <c r="G1198" s="32" t="s">
        <v>33</v>
      </c>
      <c r="H1198" s="32" t="s">
        <v>26</v>
      </c>
      <c r="I1198" s="32">
        <v>155</v>
      </c>
      <c r="J1198" s="32">
        <v>30</v>
      </c>
      <c r="K1198" s="25" t="str">
        <f>IF(F1198="NA","0000",IF(F1198="A04","1000",IF(F1198="A03","0700",IF(F1198="A02","0500",IF(F1198="A01","0200",ERROR)))))</f>
        <v>1000</v>
      </c>
      <c r="L1198" s="25" t="str">
        <f t="shared" si="73"/>
        <v>030</v>
      </c>
      <c r="M1198" s="26">
        <v>0</v>
      </c>
      <c r="N1198" s="25">
        <v>1</v>
      </c>
      <c r="O1198" s="25">
        <v>2</v>
      </c>
      <c r="P1198" s="25" t="s">
        <v>24</v>
      </c>
      <c r="Q1198" s="62"/>
      <c r="R1198" s="9" t="s">
        <v>56</v>
      </c>
      <c r="S1198" s="9" t="str">
        <f t="shared" si="75"/>
        <v>20180604-Str-Sg-Cott01-Uvpo1-M1000-D030-T00000-G01-R02-0014.JPG</v>
      </c>
      <c r="T1198" s="1"/>
      <c r="U1198" s="1"/>
      <c r="V1198" s="1"/>
      <c r="W1198" s="25"/>
    </row>
    <row r="1199" spans="1:23" x14ac:dyDescent="0.25">
      <c r="A1199" s="32" t="s">
        <v>1811</v>
      </c>
      <c r="B1199" s="9" t="str">
        <f t="shared" si="74"/>
        <v>20180604</v>
      </c>
      <c r="C1199" s="9" t="s">
        <v>872</v>
      </c>
      <c r="D1199" s="9" t="s">
        <v>1797</v>
      </c>
      <c r="E1199" s="32" t="s">
        <v>459</v>
      </c>
      <c r="F1199" s="32" t="s">
        <v>32</v>
      </c>
      <c r="G1199" s="32" t="s">
        <v>33</v>
      </c>
      <c r="H1199" s="32" t="s">
        <v>26</v>
      </c>
      <c r="I1199" s="32">
        <v>152</v>
      </c>
      <c r="J1199" s="32">
        <v>30</v>
      </c>
      <c r="K1199" s="25" t="str">
        <f>IF(F1199="NA","0000",IF(F1199="A04","1000",IF(F1199="A03","0700",IF(F1199="A02","0500",IF(F1199="A01","0200",ERROR)))))</f>
        <v>1000</v>
      </c>
      <c r="L1199" s="25" t="str">
        <f t="shared" si="73"/>
        <v>030</v>
      </c>
      <c r="M1199" s="26">
        <v>0</v>
      </c>
      <c r="N1199" s="25">
        <v>1</v>
      </c>
      <c r="O1199" s="25">
        <v>2</v>
      </c>
      <c r="P1199" s="25" t="s">
        <v>24</v>
      </c>
      <c r="Q1199" s="62"/>
      <c r="R1199" s="9" t="s">
        <v>58</v>
      </c>
      <c r="S1199" s="9" t="str">
        <f t="shared" si="75"/>
        <v>20180604-Str-Sg-Nylo01-Uvpo1-M1000-D030-T00000-G01-R02-0015.JPG</v>
      </c>
      <c r="T1199" s="1">
        <f>I1199-I1196</f>
        <v>150</v>
      </c>
      <c r="U1199" s="1">
        <f>I1197-I1195</f>
        <v>211</v>
      </c>
      <c r="V1199" s="1">
        <f>T1199/U1199</f>
        <v>0.7109004739336493</v>
      </c>
      <c r="W1199" s="25"/>
    </row>
    <row r="1200" spans="1:23" x14ac:dyDescent="0.25">
      <c r="A1200" s="32" t="s">
        <v>1812</v>
      </c>
      <c r="B1200" s="9" t="str">
        <f t="shared" si="74"/>
        <v>20180518</v>
      </c>
      <c r="C1200" s="9" t="s">
        <v>872</v>
      </c>
      <c r="D1200" s="9" t="s">
        <v>1797</v>
      </c>
      <c r="E1200" s="32" t="s">
        <v>23</v>
      </c>
      <c r="F1200" s="32" t="s">
        <v>24</v>
      </c>
      <c r="G1200" s="32" t="s">
        <v>25</v>
      </c>
      <c r="H1200" s="32" t="s">
        <v>26</v>
      </c>
      <c r="I1200" s="32">
        <v>49</v>
      </c>
      <c r="J1200" s="32" t="s">
        <v>24</v>
      </c>
      <c r="K1200" s="25" t="str">
        <f>IF(F1200="NA","0000",IF(F1200="A04","1000",IF(F1200="A03","0700",IF(F1200="A02","0500",IF(F1200="A01","0200",ERROR)))))</f>
        <v>0000</v>
      </c>
      <c r="L1200" s="25" t="str">
        <f t="shared" si="73"/>
        <v>000</v>
      </c>
      <c r="M1200" s="26">
        <v>0</v>
      </c>
      <c r="N1200" s="25">
        <v>1</v>
      </c>
      <c r="O1200" s="25">
        <v>3</v>
      </c>
      <c r="P1200" s="25" t="s">
        <v>24</v>
      </c>
      <c r="Q1200" s="62"/>
      <c r="R1200" s="9" t="s">
        <v>60</v>
      </c>
      <c r="S1200" s="9" t="str">
        <f t="shared" si="75"/>
        <v>20180518-Str-Sg-Cott01-Ndata-M0000-D000-T00000-G01-R03-0016.JPG</v>
      </c>
      <c r="T1200" s="1"/>
      <c r="U1200" s="1"/>
      <c r="V1200" s="1"/>
      <c r="W1200" s="25"/>
    </row>
    <row r="1201" spans="1:23" x14ac:dyDescent="0.25">
      <c r="A1201" s="32" t="s">
        <v>1813</v>
      </c>
      <c r="B1201" s="9" t="str">
        <f t="shared" si="74"/>
        <v>20180518</v>
      </c>
      <c r="C1201" s="9" t="s">
        <v>872</v>
      </c>
      <c r="D1201" s="9" t="s">
        <v>1797</v>
      </c>
      <c r="E1201" s="32" t="s">
        <v>459</v>
      </c>
      <c r="F1201" s="32" t="s">
        <v>24</v>
      </c>
      <c r="G1201" s="32" t="s">
        <v>25</v>
      </c>
      <c r="H1201" s="32" t="s">
        <v>26</v>
      </c>
      <c r="I1201" s="32">
        <v>2</v>
      </c>
      <c r="J1201" s="32" t="s">
        <v>24</v>
      </c>
      <c r="K1201" s="25" t="str">
        <f>IF(F1201="NA","0000",IF(F1201="A04","1000",IF(F1201="A03","0700",IF(F1201="A02","0500",IF(F1201="A01","0200",ERROR)))))</f>
        <v>0000</v>
      </c>
      <c r="L1201" s="25" t="str">
        <f t="shared" si="73"/>
        <v>000</v>
      </c>
      <c r="M1201" s="26">
        <v>0</v>
      </c>
      <c r="N1201" s="25">
        <v>1</v>
      </c>
      <c r="O1201" s="25">
        <v>3</v>
      </c>
      <c r="P1201" s="25" t="s">
        <v>24</v>
      </c>
      <c r="Q1201" s="62"/>
      <c r="R1201" s="9" t="s">
        <v>62</v>
      </c>
      <c r="S1201" s="9" t="str">
        <f t="shared" si="75"/>
        <v>20180518-Str-Sg-Nylo01-Ndata-M0000-D000-T00000-G01-R03-0017.JPG</v>
      </c>
      <c r="T1201" s="1"/>
      <c r="U1201" s="1"/>
      <c r="V1201" s="1"/>
      <c r="W1201" s="25"/>
    </row>
    <row r="1202" spans="1:23" x14ac:dyDescent="0.25">
      <c r="A1202" s="32" t="s">
        <v>1814</v>
      </c>
      <c r="B1202" s="9" t="str">
        <f t="shared" si="74"/>
        <v>20180518</v>
      </c>
      <c r="C1202" s="9" t="s">
        <v>872</v>
      </c>
      <c r="D1202" s="9" t="s">
        <v>1797</v>
      </c>
      <c r="E1202" s="32" t="s">
        <v>23</v>
      </c>
      <c r="F1202" s="32" t="s">
        <v>32</v>
      </c>
      <c r="G1202" s="32" t="s">
        <v>33</v>
      </c>
      <c r="H1202" s="32" t="s">
        <v>26</v>
      </c>
      <c r="I1202" s="32">
        <v>320</v>
      </c>
      <c r="J1202" s="32">
        <v>30</v>
      </c>
      <c r="K1202" s="25" t="str">
        <f>IF(F1202="NA","0000",IF(F1202="A04","1000",IF(F1202="A03","0700",IF(F1202="A02","0500",IF(F1202="A01","0200",ERROR)))))</f>
        <v>1000</v>
      </c>
      <c r="L1202" s="25" t="str">
        <f t="shared" si="73"/>
        <v>030</v>
      </c>
      <c r="M1202" s="26">
        <v>0</v>
      </c>
      <c r="N1202" s="25">
        <v>1</v>
      </c>
      <c r="O1202" s="25">
        <v>3</v>
      </c>
      <c r="P1202" s="25" t="s">
        <v>24</v>
      </c>
      <c r="Q1202" s="62"/>
      <c r="R1202" s="9" t="s">
        <v>64</v>
      </c>
      <c r="S1202" s="9" t="str">
        <f t="shared" si="75"/>
        <v>20180518-Str-Sg-Cott01-Uvpo1-M1000-D030-T00000-G01-R03-0018.JPG</v>
      </c>
      <c r="T1202" s="1"/>
      <c r="U1202" s="1"/>
      <c r="V1202" s="1"/>
      <c r="W1202" s="25"/>
    </row>
    <row r="1203" spans="1:23" x14ac:dyDescent="0.25">
      <c r="A1203" s="32" t="s">
        <v>1815</v>
      </c>
      <c r="B1203" s="9" t="str">
        <f t="shared" si="74"/>
        <v>20180518</v>
      </c>
      <c r="C1203" s="9" t="s">
        <v>872</v>
      </c>
      <c r="D1203" s="9" t="s">
        <v>1797</v>
      </c>
      <c r="E1203" s="32" t="s">
        <v>23</v>
      </c>
      <c r="F1203" s="32" t="s">
        <v>32</v>
      </c>
      <c r="G1203" s="32" t="s">
        <v>33</v>
      </c>
      <c r="H1203" s="32" t="s">
        <v>26</v>
      </c>
      <c r="I1203" s="32">
        <v>156</v>
      </c>
      <c r="J1203" s="32">
        <v>30</v>
      </c>
      <c r="K1203" s="25" t="str">
        <f>IF(F1203="NA","0000",IF(F1203="A04","1000",IF(F1203="A03","0700",IF(F1203="A02","0500",IF(F1203="A01","0200",ERROR)))))</f>
        <v>1000</v>
      </c>
      <c r="L1203" s="25" t="str">
        <f t="shared" si="73"/>
        <v>030</v>
      </c>
      <c r="M1203" s="26">
        <v>0</v>
      </c>
      <c r="N1203" s="25">
        <v>1</v>
      </c>
      <c r="O1203" s="25">
        <v>3</v>
      </c>
      <c r="P1203" s="25" t="s">
        <v>24</v>
      </c>
      <c r="Q1203" s="62"/>
      <c r="R1203" s="9" t="s">
        <v>67</v>
      </c>
      <c r="S1203" s="9" t="str">
        <f t="shared" si="75"/>
        <v>20180518-Str-Sg-Cott01-Uvpo1-M1000-D030-T00000-G01-R03-0019.JPG</v>
      </c>
      <c r="T1203" s="1"/>
      <c r="U1203" s="1"/>
      <c r="V1203" s="1"/>
      <c r="W1203" s="25"/>
    </row>
    <row r="1204" spans="1:23" x14ac:dyDescent="0.25">
      <c r="A1204" s="32" t="s">
        <v>1816</v>
      </c>
      <c r="B1204" s="9" t="str">
        <f t="shared" si="74"/>
        <v>20180518</v>
      </c>
      <c r="C1204" s="9" t="s">
        <v>872</v>
      </c>
      <c r="D1204" s="9" t="s">
        <v>1797</v>
      </c>
      <c r="E1204" s="32" t="s">
        <v>459</v>
      </c>
      <c r="F1204" s="32" t="s">
        <v>32</v>
      </c>
      <c r="G1204" s="32" t="s">
        <v>33</v>
      </c>
      <c r="H1204" s="32" t="s">
        <v>26</v>
      </c>
      <c r="I1204" s="32">
        <v>143</v>
      </c>
      <c r="J1204" s="32">
        <v>30</v>
      </c>
      <c r="K1204" s="25" t="str">
        <f>IF(F1204="NA","0000",IF(F1204="A04","1000",IF(F1204="A03","0700",IF(F1204="A02","0500",IF(F1204="A01","0200",ERROR)))))</f>
        <v>1000</v>
      </c>
      <c r="L1204" s="25" t="str">
        <f t="shared" si="73"/>
        <v>030</v>
      </c>
      <c r="M1204" s="26">
        <v>0</v>
      </c>
      <c r="N1204" s="25">
        <v>1</v>
      </c>
      <c r="O1204" s="25">
        <v>3</v>
      </c>
      <c r="P1204" s="25" t="s">
        <v>24</v>
      </c>
      <c r="Q1204" s="62"/>
      <c r="R1204" s="9" t="s">
        <v>69</v>
      </c>
      <c r="S1204" s="9" t="str">
        <f t="shared" si="75"/>
        <v>20180518-Str-Sg-Nylo01-Uvpo1-M1000-D030-T00000-G01-R03-0020.JPG</v>
      </c>
      <c r="T1204" s="1">
        <f>I1204-I1201</f>
        <v>141</v>
      </c>
      <c r="U1204" s="1">
        <f>I1202-I1200</f>
        <v>271</v>
      </c>
      <c r="V1204" s="1">
        <f>T1204/U1204</f>
        <v>0.52029520295202947</v>
      </c>
      <c r="W1204" s="25"/>
    </row>
    <row r="1205" spans="1:23" x14ac:dyDescent="0.25">
      <c r="A1205" s="32" t="s">
        <v>1817</v>
      </c>
      <c r="B1205" s="9" t="str">
        <f t="shared" si="74"/>
        <v>20180605</v>
      </c>
      <c r="C1205" s="9" t="s">
        <v>872</v>
      </c>
      <c r="D1205" s="9" t="s">
        <v>1797</v>
      </c>
      <c r="E1205" s="32" t="s">
        <v>23</v>
      </c>
      <c r="F1205" s="32" t="s">
        <v>24</v>
      </c>
      <c r="G1205" s="32" t="s">
        <v>25</v>
      </c>
      <c r="H1205" s="32" t="s">
        <v>26</v>
      </c>
      <c r="I1205" s="32">
        <v>58</v>
      </c>
      <c r="J1205" s="32" t="s">
        <v>24</v>
      </c>
      <c r="K1205" s="25" t="str">
        <f>IF(F1205="NA","0000",IF(F1205="A04","1000",IF(F1205="A03","0700",IF(F1205="A02","0500",IF(F1205="A01","0200",ERROR)))))</f>
        <v>0000</v>
      </c>
      <c r="L1205" s="25" t="str">
        <f t="shared" si="73"/>
        <v>000</v>
      </c>
      <c r="M1205" s="26">
        <v>0</v>
      </c>
      <c r="N1205" s="25">
        <v>1</v>
      </c>
      <c r="O1205" s="25">
        <v>4</v>
      </c>
      <c r="P1205" s="25" t="s">
        <v>24</v>
      </c>
      <c r="Q1205" s="62"/>
      <c r="R1205" s="9" t="s">
        <v>72</v>
      </c>
      <c r="S1205" s="9" t="str">
        <f t="shared" si="75"/>
        <v>20180605-Str-Sg-Cott01-Ndata-M0000-D000-T00000-G01-R04-0021.JPG</v>
      </c>
      <c r="T1205" s="1"/>
      <c r="U1205" s="1"/>
      <c r="V1205" s="1"/>
      <c r="W1205" s="25"/>
    </row>
    <row r="1206" spans="1:23" x14ac:dyDescent="0.25">
      <c r="A1206" s="32" t="s">
        <v>1818</v>
      </c>
      <c r="B1206" s="9" t="str">
        <f t="shared" si="74"/>
        <v>20180605</v>
      </c>
      <c r="C1206" s="9" t="s">
        <v>872</v>
      </c>
      <c r="D1206" s="9" t="s">
        <v>1797</v>
      </c>
      <c r="E1206" s="32" t="s">
        <v>459</v>
      </c>
      <c r="F1206" s="32" t="s">
        <v>24</v>
      </c>
      <c r="G1206" s="32" t="s">
        <v>25</v>
      </c>
      <c r="H1206" s="32" t="s">
        <v>26</v>
      </c>
      <c r="I1206" s="32">
        <v>4</v>
      </c>
      <c r="J1206" s="32" t="s">
        <v>24</v>
      </c>
      <c r="K1206" s="25" t="str">
        <f>IF(F1206="NA","0000",IF(F1206="A04","1000",IF(F1206="A03","0700",IF(F1206="A02","0500",IF(F1206="A01","0200",ERROR)))))</f>
        <v>0000</v>
      </c>
      <c r="L1206" s="25" t="str">
        <f t="shared" si="73"/>
        <v>000</v>
      </c>
      <c r="M1206" s="26">
        <v>0</v>
      </c>
      <c r="N1206" s="25">
        <v>1</v>
      </c>
      <c r="O1206" s="25">
        <v>4</v>
      </c>
      <c r="P1206" s="25" t="s">
        <v>24</v>
      </c>
      <c r="Q1206" s="62"/>
      <c r="R1206" s="9" t="s">
        <v>74</v>
      </c>
      <c r="S1206" s="9" t="str">
        <f t="shared" si="75"/>
        <v>20180605-Str-Sg-Nylo01-Ndata-M0000-D000-T00000-G01-R04-0022.JPG</v>
      </c>
      <c r="T1206" s="1"/>
      <c r="U1206" s="1"/>
      <c r="V1206" s="1"/>
      <c r="W1206" s="25"/>
    </row>
    <row r="1207" spans="1:23" x14ac:dyDescent="0.25">
      <c r="A1207" s="32" t="s">
        <v>1819</v>
      </c>
      <c r="B1207" s="9" t="str">
        <f t="shared" si="74"/>
        <v>20180605</v>
      </c>
      <c r="C1207" s="9" t="s">
        <v>872</v>
      </c>
      <c r="D1207" s="9" t="s">
        <v>1797</v>
      </c>
      <c r="E1207" s="32" t="s">
        <v>23</v>
      </c>
      <c r="F1207" s="32" t="s">
        <v>32</v>
      </c>
      <c r="G1207" s="32" t="s">
        <v>33</v>
      </c>
      <c r="H1207" s="32" t="s">
        <v>26</v>
      </c>
      <c r="I1207" s="32">
        <v>154</v>
      </c>
      <c r="J1207" s="32">
        <v>30</v>
      </c>
      <c r="K1207" s="25" t="str">
        <f>IF(F1207="NA","0000",IF(F1207="A04","1000",IF(F1207="A03","0700",IF(F1207="A02","0500",IF(F1207="A01","0200",ERROR)))))</f>
        <v>1000</v>
      </c>
      <c r="L1207" s="25" t="str">
        <f t="shared" si="73"/>
        <v>030</v>
      </c>
      <c r="M1207" s="26">
        <v>0</v>
      </c>
      <c r="N1207" s="25">
        <v>1</v>
      </c>
      <c r="O1207" s="25">
        <v>4</v>
      </c>
      <c r="P1207" s="25" t="s">
        <v>24</v>
      </c>
      <c r="Q1207" s="62"/>
      <c r="R1207" s="9" t="s">
        <v>77</v>
      </c>
      <c r="S1207" s="9" t="str">
        <f t="shared" si="75"/>
        <v>20180605-Str-Sg-Cott01-Uvpo1-M1000-D030-T00000-G01-R04-0023.JPG</v>
      </c>
      <c r="T1207" s="1"/>
      <c r="U1207" s="1"/>
      <c r="V1207" s="1"/>
      <c r="W1207" s="25"/>
    </row>
    <row r="1208" spans="1:23" x14ac:dyDescent="0.25">
      <c r="A1208" s="32" t="s">
        <v>1820</v>
      </c>
      <c r="B1208" s="9" t="str">
        <f t="shared" si="74"/>
        <v>20180605</v>
      </c>
      <c r="C1208" s="9" t="s">
        <v>872</v>
      </c>
      <c r="D1208" s="9" t="s">
        <v>1797</v>
      </c>
      <c r="E1208" s="32" t="s">
        <v>23</v>
      </c>
      <c r="F1208" s="32" t="s">
        <v>32</v>
      </c>
      <c r="G1208" s="32" t="s">
        <v>33</v>
      </c>
      <c r="H1208" s="32" t="s">
        <v>26</v>
      </c>
      <c r="I1208" s="32">
        <v>125</v>
      </c>
      <c r="J1208" s="32">
        <v>30</v>
      </c>
      <c r="K1208" s="25" t="str">
        <f>IF(F1208="NA","0000",IF(F1208="A04","1000",IF(F1208="A03","0700",IF(F1208="A02","0500",IF(F1208="A01","0200",ERROR)))))</f>
        <v>1000</v>
      </c>
      <c r="L1208" s="25" t="str">
        <f t="shared" si="73"/>
        <v>030</v>
      </c>
      <c r="M1208" s="26">
        <v>0</v>
      </c>
      <c r="N1208" s="25">
        <v>1</v>
      </c>
      <c r="O1208" s="25">
        <v>4</v>
      </c>
      <c r="P1208" s="25" t="s">
        <v>24</v>
      </c>
      <c r="Q1208" s="62"/>
      <c r="R1208" s="9" t="s">
        <v>79</v>
      </c>
      <c r="S1208" s="9" t="str">
        <f t="shared" si="75"/>
        <v>20180605-Str-Sg-Cott01-Uvpo1-M1000-D030-T00000-G01-R04-0024.JPG</v>
      </c>
      <c r="T1208" s="1"/>
      <c r="U1208" s="1"/>
      <c r="V1208" s="1"/>
      <c r="W1208" s="25"/>
    </row>
    <row r="1209" spans="1:23" x14ac:dyDescent="0.25">
      <c r="A1209" s="32" t="s">
        <v>1821</v>
      </c>
      <c r="B1209" s="9" t="str">
        <f t="shared" si="74"/>
        <v>20180605</v>
      </c>
      <c r="C1209" s="9" t="s">
        <v>872</v>
      </c>
      <c r="D1209" s="9" t="s">
        <v>1797</v>
      </c>
      <c r="E1209" s="32" t="s">
        <v>459</v>
      </c>
      <c r="F1209" s="32" t="s">
        <v>32</v>
      </c>
      <c r="G1209" s="32" t="s">
        <v>33</v>
      </c>
      <c r="H1209" s="32" t="s">
        <v>26</v>
      </c>
      <c r="I1209" s="32">
        <v>73</v>
      </c>
      <c r="J1209" s="32">
        <v>30</v>
      </c>
      <c r="K1209" s="25" t="str">
        <f>IF(F1209="NA","0000",IF(F1209="A04","1000",IF(F1209="A03","0700",IF(F1209="A02","0500",IF(F1209="A01","0200",ERROR)))))</f>
        <v>1000</v>
      </c>
      <c r="L1209" s="25" t="str">
        <f t="shared" si="73"/>
        <v>030</v>
      </c>
      <c r="M1209" s="26">
        <v>0</v>
      </c>
      <c r="N1209" s="25">
        <v>1</v>
      </c>
      <c r="O1209" s="25">
        <v>4</v>
      </c>
      <c r="P1209" s="25" t="s">
        <v>24</v>
      </c>
      <c r="Q1209" s="62"/>
      <c r="R1209" s="9" t="s">
        <v>81</v>
      </c>
      <c r="S1209" s="9" t="str">
        <f t="shared" si="75"/>
        <v>20180605-Str-Sg-Nylo01-Uvpo1-M1000-D030-T00000-G01-R04-0025.JPG</v>
      </c>
      <c r="T1209" s="1">
        <f>I1209-I1206</f>
        <v>69</v>
      </c>
      <c r="U1209" s="1">
        <f>I1207-I1205</f>
        <v>96</v>
      </c>
      <c r="V1209" s="1">
        <f>T1209/U1209</f>
        <v>0.71875</v>
      </c>
      <c r="W1209" s="25"/>
    </row>
    <row r="1210" spans="1:23" x14ac:dyDescent="0.25">
      <c r="A1210" s="32" t="s">
        <v>1822</v>
      </c>
      <c r="B1210" s="9" t="str">
        <f t="shared" si="74"/>
        <v>20180604</v>
      </c>
      <c r="C1210" s="9" t="s">
        <v>872</v>
      </c>
      <c r="D1210" s="9" t="s">
        <v>1797</v>
      </c>
      <c r="E1210" s="32" t="s">
        <v>23</v>
      </c>
      <c r="F1210" s="32" t="s">
        <v>24</v>
      </c>
      <c r="G1210" s="32" t="s">
        <v>25</v>
      </c>
      <c r="H1210" s="32" t="s">
        <v>26</v>
      </c>
      <c r="I1210" s="32">
        <v>56</v>
      </c>
      <c r="J1210" s="32" t="s">
        <v>24</v>
      </c>
      <c r="K1210" s="25" t="str">
        <f>IF(F1210="NA","0000",IF(F1210="A04","1000",IF(F1210="A03","0700",IF(F1210="A02","0500",IF(F1210="A01","0200",ERROR)))))</f>
        <v>0000</v>
      </c>
      <c r="L1210" s="25" t="str">
        <f t="shared" si="73"/>
        <v>000</v>
      </c>
      <c r="M1210" s="26">
        <v>0</v>
      </c>
      <c r="N1210" s="25">
        <v>1</v>
      </c>
      <c r="O1210" s="25">
        <v>5</v>
      </c>
      <c r="P1210" s="25" t="s">
        <v>24</v>
      </c>
      <c r="Q1210" s="62"/>
      <c r="R1210" s="9" t="s">
        <v>83</v>
      </c>
      <c r="S1210" s="9" t="str">
        <f t="shared" si="75"/>
        <v>20180604-Str-Sg-Cott01-Ndata-M0000-D000-T00000-G01-R05-0026.JPG</v>
      </c>
      <c r="T1210" s="1"/>
      <c r="U1210" s="1"/>
      <c r="V1210" s="1"/>
      <c r="W1210" s="25"/>
    </row>
    <row r="1211" spans="1:23" x14ac:dyDescent="0.25">
      <c r="A1211" s="32" t="s">
        <v>1823</v>
      </c>
      <c r="B1211" s="9" t="str">
        <f t="shared" si="74"/>
        <v>20180604</v>
      </c>
      <c r="C1211" s="9" t="s">
        <v>872</v>
      </c>
      <c r="D1211" s="9" t="s">
        <v>1797</v>
      </c>
      <c r="E1211" s="32" t="s">
        <v>459</v>
      </c>
      <c r="F1211" s="32" t="s">
        <v>24</v>
      </c>
      <c r="G1211" s="32" t="s">
        <v>25</v>
      </c>
      <c r="H1211" s="32" t="s">
        <v>26</v>
      </c>
      <c r="I1211" s="32">
        <v>0</v>
      </c>
      <c r="J1211" s="32" t="s">
        <v>24</v>
      </c>
      <c r="K1211" s="25" t="str">
        <f>IF(F1211="NA","0000",IF(F1211="A04","1000",IF(F1211="A03","0700",IF(F1211="A02","0500",IF(F1211="A01","0200",ERROR)))))</f>
        <v>0000</v>
      </c>
      <c r="L1211" s="25" t="str">
        <f t="shared" si="73"/>
        <v>000</v>
      </c>
      <c r="M1211" s="26">
        <v>0</v>
      </c>
      <c r="N1211" s="25">
        <v>1</v>
      </c>
      <c r="O1211" s="25">
        <v>5</v>
      </c>
      <c r="P1211" s="25" t="s">
        <v>24</v>
      </c>
      <c r="Q1211" s="62"/>
      <c r="R1211" s="9" t="s">
        <v>85</v>
      </c>
      <c r="S1211" s="9" t="str">
        <f t="shared" si="75"/>
        <v>20180604-Str-Sg-Nylo01-Ndata-M0000-D000-T00000-G01-R05-0027.JPG</v>
      </c>
      <c r="T1211" s="1"/>
      <c r="U1211" s="1"/>
      <c r="V1211" s="1"/>
      <c r="W1211" s="25"/>
    </row>
    <row r="1212" spans="1:23" x14ac:dyDescent="0.25">
      <c r="A1212" s="32" t="s">
        <v>1824</v>
      </c>
      <c r="B1212" s="9" t="str">
        <f t="shared" si="74"/>
        <v>20180604</v>
      </c>
      <c r="C1212" s="9" t="s">
        <v>872</v>
      </c>
      <c r="D1212" s="9" t="s">
        <v>1797</v>
      </c>
      <c r="E1212" s="32" t="s">
        <v>23</v>
      </c>
      <c r="F1212" s="32" t="s">
        <v>32</v>
      </c>
      <c r="G1212" s="32" t="s">
        <v>33</v>
      </c>
      <c r="H1212" s="32" t="s">
        <v>26</v>
      </c>
      <c r="I1212" s="32">
        <v>186</v>
      </c>
      <c r="J1212" s="32">
        <v>30</v>
      </c>
      <c r="K1212" s="25" t="str">
        <f>IF(F1212="NA","0000",IF(F1212="A04","1000",IF(F1212="A03","0700",IF(F1212="A02","0500",IF(F1212="A01","0200",ERROR)))))</f>
        <v>1000</v>
      </c>
      <c r="L1212" s="25" t="str">
        <f t="shared" si="73"/>
        <v>030</v>
      </c>
      <c r="M1212" s="26">
        <v>0</v>
      </c>
      <c r="N1212" s="25">
        <v>1</v>
      </c>
      <c r="O1212" s="25">
        <v>5</v>
      </c>
      <c r="P1212" s="25" t="s">
        <v>24</v>
      </c>
      <c r="Q1212" s="62"/>
      <c r="R1212" s="9" t="s">
        <v>87</v>
      </c>
      <c r="S1212" s="9" t="str">
        <f t="shared" si="75"/>
        <v>20180604-Str-Sg-Cott01-Uvpo1-M1000-D030-T00000-G01-R05-0028.JPG</v>
      </c>
      <c r="T1212" s="1"/>
      <c r="U1212" s="1"/>
      <c r="V1212" s="1"/>
      <c r="W1212" s="25"/>
    </row>
    <row r="1213" spans="1:23" x14ac:dyDescent="0.25">
      <c r="A1213" s="32" t="s">
        <v>1825</v>
      </c>
      <c r="B1213" s="9" t="str">
        <f t="shared" si="74"/>
        <v>20180604</v>
      </c>
      <c r="C1213" s="9" t="s">
        <v>872</v>
      </c>
      <c r="D1213" s="9" t="s">
        <v>1797</v>
      </c>
      <c r="E1213" s="32" t="s">
        <v>23</v>
      </c>
      <c r="F1213" s="32" t="s">
        <v>32</v>
      </c>
      <c r="G1213" s="32" t="s">
        <v>33</v>
      </c>
      <c r="H1213" s="32" t="s">
        <v>26</v>
      </c>
      <c r="I1213" s="32">
        <v>159</v>
      </c>
      <c r="J1213" s="32">
        <v>30</v>
      </c>
      <c r="K1213" s="25" t="str">
        <f>IF(F1213="NA","0000",IF(F1213="A04","1000",IF(F1213="A03","0700",IF(F1213="A02","0500",IF(F1213="A01","0200",ERROR)))))</f>
        <v>1000</v>
      </c>
      <c r="L1213" s="25" t="str">
        <f t="shared" si="73"/>
        <v>030</v>
      </c>
      <c r="M1213" s="26">
        <v>0</v>
      </c>
      <c r="N1213" s="25">
        <v>1</v>
      </c>
      <c r="O1213" s="25">
        <v>5</v>
      </c>
      <c r="P1213" s="25" t="s">
        <v>24</v>
      </c>
      <c r="Q1213" s="62"/>
      <c r="R1213" s="9" t="s">
        <v>89</v>
      </c>
      <c r="S1213" s="9" t="str">
        <f t="shared" si="75"/>
        <v>20180604-Str-Sg-Cott01-Uvpo1-M1000-D030-T00000-G01-R05-0029.JPG</v>
      </c>
      <c r="T1213" s="1"/>
      <c r="U1213" s="1"/>
      <c r="V1213" s="1"/>
      <c r="W1213" s="25"/>
    </row>
    <row r="1214" spans="1:23" x14ac:dyDescent="0.25">
      <c r="A1214" s="32" t="s">
        <v>1826</v>
      </c>
      <c r="B1214" s="9" t="str">
        <f t="shared" si="74"/>
        <v>20180604</v>
      </c>
      <c r="C1214" s="9" t="s">
        <v>872</v>
      </c>
      <c r="D1214" s="9" t="s">
        <v>1797</v>
      </c>
      <c r="E1214" s="32" t="s">
        <v>459</v>
      </c>
      <c r="F1214" s="32" t="s">
        <v>32</v>
      </c>
      <c r="G1214" s="32" t="s">
        <v>33</v>
      </c>
      <c r="H1214" s="32" t="s">
        <v>26</v>
      </c>
      <c r="I1214" s="32">
        <v>141</v>
      </c>
      <c r="J1214" s="32">
        <v>30</v>
      </c>
      <c r="K1214" s="25" t="str">
        <f>IF(F1214="NA","0000",IF(F1214="A04","1000",IF(F1214="A03","0700",IF(F1214="A02","0500",IF(F1214="A01","0200",ERROR)))))</f>
        <v>1000</v>
      </c>
      <c r="L1214" s="25" t="str">
        <f t="shared" si="73"/>
        <v>030</v>
      </c>
      <c r="M1214" s="26">
        <v>0</v>
      </c>
      <c r="N1214" s="25">
        <v>1</v>
      </c>
      <c r="O1214" s="25">
        <v>5</v>
      </c>
      <c r="P1214" s="25" t="s">
        <v>24</v>
      </c>
      <c r="Q1214" s="62"/>
      <c r="R1214" s="9" t="s">
        <v>91</v>
      </c>
      <c r="S1214" s="9" t="str">
        <f t="shared" si="75"/>
        <v>20180604-Str-Sg-Nylo01-Uvpo1-M1000-D030-T00000-G01-R05-0030.JPG</v>
      </c>
      <c r="T1214" s="1">
        <f>I1214-I1211</f>
        <v>141</v>
      </c>
      <c r="U1214" s="1">
        <f>I1212-I1210</f>
        <v>130</v>
      </c>
      <c r="V1214" s="1">
        <f>T1214/U1214</f>
        <v>1.0846153846153845</v>
      </c>
      <c r="W1214" s="25"/>
    </row>
    <row r="1215" spans="1:23" x14ac:dyDescent="0.25">
      <c r="A1215" s="32" t="s">
        <v>1827</v>
      </c>
      <c r="B1215" s="9" t="str">
        <f t="shared" si="74"/>
        <v>20180604</v>
      </c>
      <c r="C1215" s="9" t="s">
        <v>872</v>
      </c>
      <c r="D1215" s="9" t="s">
        <v>1797</v>
      </c>
      <c r="E1215" s="32" t="s">
        <v>23</v>
      </c>
      <c r="F1215" s="32" t="s">
        <v>24</v>
      </c>
      <c r="G1215" s="32" t="s">
        <v>25</v>
      </c>
      <c r="H1215" s="32" t="s">
        <v>26</v>
      </c>
      <c r="I1215" s="32">
        <v>49</v>
      </c>
      <c r="J1215" s="32" t="s">
        <v>24</v>
      </c>
      <c r="K1215" s="25" t="str">
        <f>IF(F1215="NA","0000",IF(F1215="A04","1000",IF(F1215="A03","0700",IF(F1215="A02","0500",IF(F1215="A01","0200",ERROR)))))</f>
        <v>0000</v>
      </c>
      <c r="L1215" s="25" t="str">
        <f t="shared" si="73"/>
        <v>000</v>
      </c>
      <c r="M1215" s="26">
        <v>0</v>
      </c>
      <c r="N1215" s="25">
        <v>1</v>
      </c>
      <c r="O1215" s="25">
        <v>6</v>
      </c>
      <c r="P1215" s="25" t="s">
        <v>24</v>
      </c>
      <c r="Q1215" s="62"/>
      <c r="R1215" s="9" t="s">
        <v>93</v>
      </c>
      <c r="S1215" s="9" t="str">
        <f t="shared" si="75"/>
        <v>20180604-Str-Sg-Cott01-Ndata-M0000-D000-T00000-G01-R06-0031.JPG</v>
      </c>
      <c r="T1215" s="1"/>
      <c r="U1215" s="1"/>
      <c r="V1215" s="1"/>
      <c r="W1215" s="25"/>
    </row>
    <row r="1216" spans="1:23" x14ac:dyDescent="0.25">
      <c r="A1216" s="32" t="s">
        <v>1828</v>
      </c>
      <c r="B1216" s="9" t="str">
        <f t="shared" si="74"/>
        <v>20180604</v>
      </c>
      <c r="C1216" s="9" t="s">
        <v>872</v>
      </c>
      <c r="D1216" s="9" t="s">
        <v>1797</v>
      </c>
      <c r="E1216" s="32" t="s">
        <v>459</v>
      </c>
      <c r="F1216" s="32" t="s">
        <v>24</v>
      </c>
      <c r="G1216" s="32" t="s">
        <v>25</v>
      </c>
      <c r="H1216" s="32" t="s">
        <v>26</v>
      </c>
      <c r="I1216" s="32">
        <v>0</v>
      </c>
      <c r="J1216" s="32" t="s">
        <v>24</v>
      </c>
      <c r="K1216" s="25" t="str">
        <f>IF(F1216="NA","0000",IF(F1216="A04","1000",IF(F1216="A03","0700",IF(F1216="A02","0500",IF(F1216="A01","0200",ERROR)))))</f>
        <v>0000</v>
      </c>
      <c r="L1216" s="25" t="str">
        <f t="shared" si="73"/>
        <v>000</v>
      </c>
      <c r="M1216" s="26">
        <v>0</v>
      </c>
      <c r="N1216" s="25">
        <v>1</v>
      </c>
      <c r="O1216" s="25">
        <v>6</v>
      </c>
      <c r="P1216" s="25" t="s">
        <v>24</v>
      </c>
      <c r="Q1216" s="62"/>
      <c r="R1216" s="9" t="s">
        <v>95</v>
      </c>
      <c r="S1216" s="9" t="str">
        <f t="shared" si="75"/>
        <v>20180604-Str-Sg-Nylo01-Ndata-M0000-D000-T00000-G01-R06-0032.JPG</v>
      </c>
      <c r="T1216" s="1"/>
      <c r="U1216" s="1"/>
      <c r="V1216" s="1"/>
      <c r="W1216" s="25"/>
    </row>
    <row r="1217" spans="1:23" x14ac:dyDescent="0.25">
      <c r="A1217" s="32" t="s">
        <v>1829</v>
      </c>
      <c r="B1217" s="9" t="str">
        <f t="shared" si="74"/>
        <v>20180604</v>
      </c>
      <c r="C1217" s="9" t="s">
        <v>872</v>
      </c>
      <c r="D1217" s="9" t="s">
        <v>1797</v>
      </c>
      <c r="E1217" s="32" t="s">
        <v>23</v>
      </c>
      <c r="F1217" s="32" t="s">
        <v>32</v>
      </c>
      <c r="G1217" s="32" t="s">
        <v>33</v>
      </c>
      <c r="H1217" s="32" t="s">
        <v>26</v>
      </c>
      <c r="I1217" s="32">
        <v>386</v>
      </c>
      <c r="J1217" s="32">
        <v>30</v>
      </c>
      <c r="K1217" s="25" t="str">
        <f>IF(F1217="NA","0000",IF(F1217="A04","1000",IF(F1217="A03","0700",IF(F1217="A02","0500",IF(F1217="A01","0200",ERROR)))))</f>
        <v>1000</v>
      </c>
      <c r="L1217" s="25" t="str">
        <f t="shared" si="73"/>
        <v>030</v>
      </c>
      <c r="M1217" s="26">
        <v>0</v>
      </c>
      <c r="N1217" s="25">
        <v>1</v>
      </c>
      <c r="O1217" s="25">
        <v>6</v>
      </c>
      <c r="P1217" s="25" t="s">
        <v>24</v>
      </c>
      <c r="Q1217" s="62"/>
      <c r="R1217" s="9" t="s">
        <v>97</v>
      </c>
      <c r="S1217" s="9" t="str">
        <f t="shared" si="75"/>
        <v>20180604-Str-Sg-Cott01-Uvpo1-M1000-D030-T00000-G01-R06-0033.JPG</v>
      </c>
      <c r="T1217" s="1"/>
      <c r="U1217" s="1"/>
      <c r="V1217" s="1"/>
      <c r="W1217" s="25"/>
    </row>
    <row r="1218" spans="1:23" x14ac:dyDescent="0.25">
      <c r="A1218" s="32" t="s">
        <v>1830</v>
      </c>
      <c r="B1218" s="9" t="str">
        <f t="shared" si="74"/>
        <v>20180604</v>
      </c>
      <c r="C1218" s="9" t="s">
        <v>872</v>
      </c>
      <c r="D1218" s="9" t="s">
        <v>1797</v>
      </c>
      <c r="E1218" s="32" t="s">
        <v>23</v>
      </c>
      <c r="F1218" s="32" t="s">
        <v>32</v>
      </c>
      <c r="G1218" s="32" t="s">
        <v>33</v>
      </c>
      <c r="H1218" s="32" t="s">
        <v>26</v>
      </c>
      <c r="I1218" s="32">
        <v>253</v>
      </c>
      <c r="J1218" s="32">
        <v>30</v>
      </c>
      <c r="K1218" s="25" t="str">
        <f>IF(F1218="NA","0000",IF(F1218="A04","1000",IF(F1218="A03","0700",IF(F1218="A02","0500",IF(F1218="A01","0200",ERROR)))))</f>
        <v>1000</v>
      </c>
      <c r="L1218" s="25" t="str">
        <f t="shared" si="73"/>
        <v>030</v>
      </c>
      <c r="M1218" s="26">
        <v>0</v>
      </c>
      <c r="N1218" s="25">
        <v>1</v>
      </c>
      <c r="O1218" s="25">
        <v>6</v>
      </c>
      <c r="P1218" s="25" t="s">
        <v>24</v>
      </c>
      <c r="Q1218" s="62"/>
      <c r="R1218" s="9" t="s">
        <v>99</v>
      </c>
      <c r="S1218" s="9" t="str">
        <f t="shared" si="75"/>
        <v>20180604-Str-Sg-Cott01-Uvpo1-M1000-D030-T00000-G01-R06-0034.JPG</v>
      </c>
      <c r="T1218" s="1"/>
      <c r="U1218" s="1"/>
      <c r="V1218" s="1"/>
      <c r="W1218" s="25"/>
    </row>
    <row r="1219" spans="1:23" x14ac:dyDescent="0.25">
      <c r="A1219" s="32" t="s">
        <v>1831</v>
      </c>
      <c r="B1219" s="9" t="str">
        <f t="shared" si="74"/>
        <v>20180604</v>
      </c>
      <c r="C1219" s="9" t="s">
        <v>872</v>
      </c>
      <c r="D1219" s="9" t="s">
        <v>1797</v>
      </c>
      <c r="E1219" s="32" t="s">
        <v>459</v>
      </c>
      <c r="F1219" s="32" t="s">
        <v>32</v>
      </c>
      <c r="G1219" s="32" t="s">
        <v>33</v>
      </c>
      <c r="H1219" s="32" t="s">
        <v>26</v>
      </c>
      <c r="I1219" s="32">
        <v>57</v>
      </c>
      <c r="J1219" s="32">
        <v>30</v>
      </c>
      <c r="K1219" s="25" t="str">
        <f>IF(F1219="NA","0000",IF(F1219="A04","1000",IF(F1219="A03","0700",IF(F1219="A02","0500",IF(F1219="A01","0200",ERROR)))))</f>
        <v>1000</v>
      </c>
      <c r="L1219" s="25" t="str">
        <f t="shared" si="73"/>
        <v>030</v>
      </c>
      <c r="M1219" s="26">
        <v>0</v>
      </c>
      <c r="N1219" s="25">
        <v>1</v>
      </c>
      <c r="O1219" s="25">
        <v>6</v>
      </c>
      <c r="P1219" s="25" t="s">
        <v>24</v>
      </c>
      <c r="Q1219" s="62"/>
      <c r="R1219" s="9" t="s">
        <v>101</v>
      </c>
      <c r="S1219" s="9" t="str">
        <f t="shared" si="75"/>
        <v>20180604-Str-Sg-Nylo01-Uvpo1-M1000-D030-T00000-G01-R06-0035.JPG</v>
      </c>
      <c r="T1219" s="1">
        <f>I1219-I1216</f>
        <v>57</v>
      </c>
      <c r="U1219" s="1">
        <f>I1217-I1215</f>
        <v>337</v>
      </c>
      <c r="V1219" s="1">
        <f>T1219/U1219</f>
        <v>0.16913946587537093</v>
      </c>
      <c r="W1219" s="25"/>
    </row>
    <row r="1220" spans="1:23" x14ac:dyDescent="0.25">
      <c r="A1220" s="32" t="s">
        <v>1832</v>
      </c>
      <c r="B1220" s="9" t="str">
        <f t="shared" si="74"/>
        <v>20180518</v>
      </c>
      <c r="C1220" s="9" t="s">
        <v>872</v>
      </c>
      <c r="D1220" s="9" t="s">
        <v>1797</v>
      </c>
      <c r="E1220" s="32" t="s">
        <v>23</v>
      </c>
      <c r="F1220" s="32" t="s">
        <v>24</v>
      </c>
      <c r="G1220" s="32" t="s">
        <v>25</v>
      </c>
      <c r="H1220" s="32" t="s">
        <v>26</v>
      </c>
      <c r="I1220" s="32">
        <v>103</v>
      </c>
      <c r="J1220" s="32" t="s">
        <v>24</v>
      </c>
      <c r="K1220" s="25" t="str">
        <f>IF(F1220="NA","0000",IF(F1220="A04","1000",IF(F1220="A03","0700",IF(F1220="A02","0500",IF(F1220="A01","0200",ERROR)))))</f>
        <v>0000</v>
      </c>
      <c r="L1220" s="25" t="str">
        <f t="shared" si="73"/>
        <v>000</v>
      </c>
      <c r="M1220" s="26">
        <v>0</v>
      </c>
      <c r="N1220" s="25">
        <v>2</v>
      </c>
      <c r="O1220" s="25">
        <v>1</v>
      </c>
      <c r="P1220" s="25" t="s">
        <v>24</v>
      </c>
      <c r="Q1220" s="62"/>
      <c r="R1220" s="9" t="s">
        <v>103</v>
      </c>
      <c r="S1220" s="9" t="str">
        <f t="shared" si="75"/>
        <v>20180518-Str-Sg-Cott01-Ndata-M0000-D000-T00000-G02-R01-0036.JPG</v>
      </c>
      <c r="T1220" s="1"/>
      <c r="U1220" s="1"/>
      <c r="V1220" s="1"/>
      <c r="W1220" s="25"/>
    </row>
    <row r="1221" spans="1:23" x14ac:dyDescent="0.25">
      <c r="A1221" s="32" t="s">
        <v>1833</v>
      </c>
      <c r="B1221" s="9" t="str">
        <f t="shared" si="74"/>
        <v>20180518</v>
      </c>
      <c r="C1221" s="9" t="s">
        <v>872</v>
      </c>
      <c r="D1221" s="9" t="s">
        <v>1797</v>
      </c>
      <c r="E1221" s="32" t="s">
        <v>459</v>
      </c>
      <c r="F1221" s="32" t="s">
        <v>24</v>
      </c>
      <c r="G1221" s="32" t="s">
        <v>25</v>
      </c>
      <c r="H1221" s="32" t="s">
        <v>26</v>
      </c>
      <c r="I1221" s="32">
        <v>0</v>
      </c>
      <c r="J1221" s="32" t="s">
        <v>24</v>
      </c>
      <c r="K1221" s="25" t="str">
        <f>IF(F1221="NA","0000",IF(F1221="A04","1000",IF(F1221="A03","0700",IF(F1221="A02","0500",IF(F1221="A01","0200",ERROR)))))</f>
        <v>0000</v>
      </c>
      <c r="L1221" s="25" t="str">
        <f t="shared" si="73"/>
        <v>000</v>
      </c>
      <c r="M1221" s="26">
        <v>0</v>
      </c>
      <c r="N1221" s="25">
        <v>2</v>
      </c>
      <c r="O1221" s="25">
        <v>1</v>
      </c>
      <c r="P1221" s="25" t="s">
        <v>24</v>
      </c>
      <c r="Q1221" s="62"/>
      <c r="R1221" s="9" t="s">
        <v>105</v>
      </c>
      <c r="S1221" s="9" t="str">
        <f t="shared" si="75"/>
        <v>20180518-Str-Sg-Nylo01-Ndata-M0000-D000-T00000-G02-R01-0037.JPG</v>
      </c>
      <c r="T1221" s="1"/>
      <c r="U1221" s="1"/>
      <c r="V1221" s="1"/>
      <c r="W1221" s="25"/>
    </row>
    <row r="1222" spans="1:23" x14ac:dyDescent="0.25">
      <c r="A1222" s="32" t="s">
        <v>1834</v>
      </c>
      <c r="B1222" s="9" t="str">
        <f t="shared" si="74"/>
        <v>20180518</v>
      </c>
      <c r="C1222" s="9" t="s">
        <v>872</v>
      </c>
      <c r="D1222" s="9" t="s">
        <v>1797</v>
      </c>
      <c r="E1222" s="32" t="s">
        <v>23</v>
      </c>
      <c r="F1222" s="32" t="s">
        <v>32</v>
      </c>
      <c r="G1222" s="32" t="s">
        <v>33</v>
      </c>
      <c r="H1222" s="32" t="s">
        <v>26</v>
      </c>
      <c r="I1222" s="32">
        <v>270</v>
      </c>
      <c r="J1222" s="32">
        <v>60</v>
      </c>
      <c r="K1222" s="25" t="str">
        <f>IF(F1222="NA","0000",IF(F1222="A04","1000",IF(F1222="A03","0700",IF(F1222="A02","0500",IF(F1222="A01","0200",ERROR)))))</f>
        <v>1000</v>
      </c>
      <c r="L1222" s="25" t="str">
        <f t="shared" si="73"/>
        <v>060</v>
      </c>
      <c r="M1222" s="26">
        <v>0</v>
      </c>
      <c r="N1222" s="25">
        <v>2</v>
      </c>
      <c r="O1222" s="25">
        <v>1</v>
      </c>
      <c r="P1222" s="25" t="s">
        <v>24</v>
      </c>
      <c r="Q1222" s="62"/>
      <c r="R1222" s="9" t="s">
        <v>107</v>
      </c>
      <c r="S1222" s="9" t="str">
        <f t="shared" si="75"/>
        <v>20180518-Str-Sg-Cott01-Uvpo1-M1000-D060-T00000-G02-R01-0038.JPG</v>
      </c>
      <c r="T1222" s="1"/>
      <c r="U1222" s="1"/>
      <c r="V1222" s="1"/>
      <c r="W1222" s="25"/>
    </row>
    <row r="1223" spans="1:23" x14ac:dyDescent="0.25">
      <c r="A1223" s="32" t="s">
        <v>1835</v>
      </c>
      <c r="B1223" s="9" t="str">
        <f t="shared" si="74"/>
        <v>20180518</v>
      </c>
      <c r="C1223" s="9" t="s">
        <v>872</v>
      </c>
      <c r="D1223" s="9" t="s">
        <v>1797</v>
      </c>
      <c r="E1223" s="32" t="s">
        <v>23</v>
      </c>
      <c r="F1223" s="32" t="s">
        <v>32</v>
      </c>
      <c r="G1223" s="32" t="s">
        <v>33</v>
      </c>
      <c r="H1223" s="32" t="s">
        <v>26</v>
      </c>
      <c r="I1223" s="32">
        <v>216</v>
      </c>
      <c r="J1223" s="32">
        <v>60</v>
      </c>
      <c r="K1223" s="25" t="str">
        <f>IF(F1223="NA","0000",IF(F1223="A04","1000",IF(F1223="A03","0700",IF(F1223="A02","0500",IF(F1223="A01","0200",ERROR)))))</f>
        <v>1000</v>
      </c>
      <c r="L1223" s="25" t="str">
        <f t="shared" si="73"/>
        <v>060</v>
      </c>
      <c r="M1223" s="26">
        <v>0</v>
      </c>
      <c r="N1223" s="25">
        <v>2</v>
      </c>
      <c r="O1223" s="25">
        <v>1</v>
      </c>
      <c r="P1223" s="25" t="s">
        <v>24</v>
      </c>
      <c r="Q1223" s="62"/>
      <c r="R1223" s="9" t="s">
        <v>109</v>
      </c>
      <c r="S1223" s="9" t="str">
        <f t="shared" si="75"/>
        <v>20180518-Str-Sg-Cott01-Uvpo1-M1000-D060-T00000-G02-R01-0039.JPG</v>
      </c>
      <c r="T1223" s="1"/>
      <c r="U1223" s="1"/>
      <c r="V1223" s="1"/>
      <c r="W1223" s="25"/>
    </row>
    <row r="1224" spans="1:23" x14ac:dyDescent="0.25">
      <c r="A1224" s="32" t="s">
        <v>1836</v>
      </c>
      <c r="B1224" s="9" t="str">
        <f t="shared" si="74"/>
        <v>20180518</v>
      </c>
      <c r="C1224" s="9" t="s">
        <v>872</v>
      </c>
      <c r="D1224" s="9" t="s">
        <v>1797</v>
      </c>
      <c r="E1224" s="32" t="s">
        <v>459</v>
      </c>
      <c r="F1224" s="32" t="s">
        <v>32</v>
      </c>
      <c r="G1224" s="32" t="s">
        <v>33</v>
      </c>
      <c r="H1224" s="32" t="s">
        <v>26</v>
      </c>
      <c r="I1224" s="32">
        <v>64</v>
      </c>
      <c r="J1224" s="32">
        <v>60</v>
      </c>
      <c r="K1224" s="25" t="str">
        <f>IF(F1224="NA","0000",IF(F1224="A04","1000",IF(F1224="A03","0700",IF(F1224="A02","0500",IF(F1224="A01","0200",ERROR)))))</f>
        <v>1000</v>
      </c>
      <c r="L1224" s="25" t="str">
        <f t="shared" si="73"/>
        <v>060</v>
      </c>
      <c r="M1224" s="26">
        <v>0</v>
      </c>
      <c r="N1224" s="25">
        <v>2</v>
      </c>
      <c r="O1224" s="25">
        <v>1</v>
      </c>
      <c r="P1224" s="25" t="s">
        <v>24</v>
      </c>
      <c r="Q1224" s="62"/>
      <c r="R1224" s="9" t="s">
        <v>111</v>
      </c>
      <c r="S1224" s="9" t="str">
        <f t="shared" si="75"/>
        <v>20180518-Str-Sg-Nylo01-Uvpo1-M1000-D060-T00000-G02-R01-0040.JPG</v>
      </c>
      <c r="T1224" s="1">
        <f>I1224-I1221</f>
        <v>64</v>
      </c>
      <c r="U1224" s="1">
        <f>I1222-I1220</f>
        <v>167</v>
      </c>
      <c r="V1224" s="1">
        <f>T1224/U1224</f>
        <v>0.38323353293413176</v>
      </c>
      <c r="W1224" s="25"/>
    </row>
    <row r="1225" spans="1:23" x14ac:dyDescent="0.25">
      <c r="A1225" s="32" t="s">
        <v>1837</v>
      </c>
      <c r="B1225" s="9" t="str">
        <f t="shared" si="74"/>
        <v>20180518</v>
      </c>
      <c r="C1225" s="9" t="s">
        <v>872</v>
      </c>
      <c r="D1225" s="9" t="s">
        <v>1797</v>
      </c>
      <c r="E1225" s="32" t="s">
        <v>23</v>
      </c>
      <c r="F1225" s="32" t="s">
        <v>24</v>
      </c>
      <c r="G1225" s="32" t="s">
        <v>25</v>
      </c>
      <c r="H1225" s="32" t="s">
        <v>26</v>
      </c>
      <c r="I1225" s="32">
        <v>39</v>
      </c>
      <c r="J1225" s="32" t="s">
        <v>24</v>
      </c>
      <c r="K1225" s="25" t="str">
        <f>IF(F1225="NA","0000",IF(F1225="A04","1000",IF(F1225="A03","0700",IF(F1225="A02","0500",IF(F1225="A01","0200",ERROR)))))</f>
        <v>0000</v>
      </c>
      <c r="L1225" s="25" t="str">
        <f t="shared" si="73"/>
        <v>000</v>
      </c>
      <c r="M1225" s="26">
        <v>0</v>
      </c>
      <c r="N1225" s="25">
        <v>2</v>
      </c>
      <c r="O1225" s="25">
        <v>2</v>
      </c>
      <c r="P1225" s="25" t="s">
        <v>24</v>
      </c>
      <c r="Q1225" s="62"/>
      <c r="R1225" s="9" t="s">
        <v>113</v>
      </c>
      <c r="S1225" s="9" t="str">
        <f t="shared" si="75"/>
        <v>20180518-Str-Sg-Cott01-Ndata-M0000-D000-T00000-G02-R02-0041.JPG</v>
      </c>
      <c r="T1225" s="1"/>
      <c r="U1225" s="1"/>
      <c r="V1225" s="1"/>
      <c r="W1225" s="25"/>
    </row>
    <row r="1226" spans="1:23" x14ac:dyDescent="0.25">
      <c r="A1226" s="32" t="s">
        <v>1838</v>
      </c>
      <c r="B1226" s="9" t="str">
        <f t="shared" si="74"/>
        <v>20180518</v>
      </c>
      <c r="C1226" s="9" t="s">
        <v>872</v>
      </c>
      <c r="D1226" s="9" t="s">
        <v>1797</v>
      </c>
      <c r="E1226" s="32" t="s">
        <v>459</v>
      </c>
      <c r="F1226" s="32" t="s">
        <v>24</v>
      </c>
      <c r="G1226" s="32" t="s">
        <v>25</v>
      </c>
      <c r="H1226" s="32" t="s">
        <v>26</v>
      </c>
      <c r="I1226" s="32">
        <v>1</v>
      </c>
      <c r="J1226" s="32" t="s">
        <v>24</v>
      </c>
      <c r="K1226" s="25" t="str">
        <f>IF(F1226="NA","0000",IF(F1226="A04","1000",IF(F1226="A03","0700",IF(F1226="A02","0500",IF(F1226="A01","0200",ERROR)))))</f>
        <v>0000</v>
      </c>
      <c r="L1226" s="25" t="str">
        <f t="shared" si="73"/>
        <v>000</v>
      </c>
      <c r="M1226" s="26">
        <v>0</v>
      </c>
      <c r="N1226" s="25">
        <v>2</v>
      </c>
      <c r="O1226" s="25">
        <v>2</v>
      </c>
      <c r="P1226" s="25" t="s">
        <v>24</v>
      </c>
      <c r="Q1226" s="62"/>
      <c r="R1226" s="9" t="s">
        <v>115</v>
      </c>
      <c r="S1226" s="9" t="str">
        <f t="shared" si="75"/>
        <v>20180518-Str-Sg-Nylo01-Ndata-M0000-D000-T00000-G02-R02-0042.JPG</v>
      </c>
      <c r="T1226" s="1"/>
      <c r="U1226" s="1"/>
      <c r="V1226" s="1"/>
      <c r="W1226" s="25"/>
    </row>
    <row r="1227" spans="1:23" x14ac:dyDescent="0.25">
      <c r="A1227" s="32" t="s">
        <v>1839</v>
      </c>
      <c r="B1227" s="9" t="str">
        <f t="shared" si="74"/>
        <v>20180518</v>
      </c>
      <c r="C1227" s="9" t="s">
        <v>872</v>
      </c>
      <c r="D1227" s="9" t="s">
        <v>1797</v>
      </c>
      <c r="E1227" s="32" t="s">
        <v>23</v>
      </c>
      <c r="F1227" s="32" t="s">
        <v>32</v>
      </c>
      <c r="G1227" s="32" t="s">
        <v>33</v>
      </c>
      <c r="H1227" s="32" t="s">
        <v>26</v>
      </c>
      <c r="I1227" s="32">
        <v>68</v>
      </c>
      <c r="J1227" s="32">
        <v>60</v>
      </c>
      <c r="K1227" s="25" t="str">
        <f>IF(F1227="NA","0000",IF(F1227="A04","1000",IF(F1227="A03","0700",IF(F1227="A02","0500",IF(F1227="A01","0200",ERROR)))))</f>
        <v>1000</v>
      </c>
      <c r="L1227" s="25" t="str">
        <f t="shared" si="73"/>
        <v>060</v>
      </c>
      <c r="M1227" s="26">
        <v>0</v>
      </c>
      <c r="N1227" s="25">
        <v>2</v>
      </c>
      <c r="O1227" s="25">
        <v>2</v>
      </c>
      <c r="P1227" s="25" t="s">
        <v>24</v>
      </c>
      <c r="Q1227" s="62"/>
      <c r="R1227" s="9" t="s">
        <v>117</v>
      </c>
      <c r="S1227" s="9" t="str">
        <f t="shared" si="75"/>
        <v>20180518-Str-Sg-Cott01-Uvpo1-M1000-D060-T00000-G02-R02-0043.JPG</v>
      </c>
      <c r="T1227" s="1"/>
      <c r="U1227" s="1"/>
      <c r="V1227" s="1"/>
      <c r="W1227" s="25"/>
    </row>
    <row r="1228" spans="1:23" x14ac:dyDescent="0.25">
      <c r="A1228" s="32" t="s">
        <v>1840</v>
      </c>
      <c r="B1228" s="9" t="str">
        <f t="shared" si="74"/>
        <v>20180518</v>
      </c>
      <c r="C1228" s="9" t="s">
        <v>872</v>
      </c>
      <c r="D1228" s="9" t="s">
        <v>1797</v>
      </c>
      <c r="E1228" s="32" t="s">
        <v>23</v>
      </c>
      <c r="F1228" s="32" t="s">
        <v>32</v>
      </c>
      <c r="G1228" s="32" t="s">
        <v>33</v>
      </c>
      <c r="H1228" s="32" t="s">
        <v>26</v>
      </c>
      <c r="I1228" s="32">
        <v>55</v>
      </c>
      <c r="J1228" s="32">
        <v>60</v>
      </c>
      <c r="K1228" s="25" t="str">
        <f>IF(F1228="NA","0000",IF(F1228="A04","1000",IF(F1228="A03","0700",IF(F1228="A02","0500",IF(F1228="A01","0200",ERROR)))))</f>
        <v>1000</v>
      </c>
      <c r="L1228" s="25" t="str">
        <f t="shared" si="73"/>
        <v>060</v>
      </c>
      <c r="M1228" s="26">
        <v>0</v>
      </c>
      <c r="N1228" s="25">
        <v>2</v>
      </c>
      <c r="O1228" s="25">
        <v>2</v>
      </c>
      <c r="P1228" s="25" t="s">
        <v>24</v>
      </c>
      <c r="Q1228" s="62"/>
      <c r="R1228" s="9" t="s">
        <v>119</v>
      </c>
      <c r="S1228" s="9" t="str">
        <f t="shared" si="75"/>
        <v>20180518-Str-Sg-Cott01-Uvpo1-M1000-D060-T00000-G02-R02-0044.JPG</v>
      </c>
      <c r="T1228" s="1"/>
      <c r="U1228" s="1"/>
      <c r="V1228" s="1"/>
      <c r="W1228" s="25"/>
    </row>
    <row r="1229" spans="1:23" x14ac:dyDescent="0.25">
      <c r="A1229" s="32" t="s">
        <v>1841</v>
      </c>
      <c r="B1229" s="9" t="str">
        <f t="shared" si="74"/>
        <v>20180518</v>
      </c>
      <c r="C1229" s="9" t="s">
        <v>872</v>
      </c>
      <c r="D1229" s="9" t="s">
        <v>1797</v>
      </c>
      <c r="E1229" s="32" t="s">
        <v>459</v>
      </c>
      <c r="F1229" s="32" t="s">
        <v>32</v>
      </c>
      <c r="G1229" s="32" t="s">
        <v>33</v>
      </c>
      <c r="H1229" s="32" t="s">
        <v>26</v>
      </c>
      <c r="I1229" s="32">
        <v>44</v>
      </c>
      <c r="J1229" s="32">
        <v>60</v>
      </c>
      <c r="K1229" s="25" t="str">
        <f>IF(F1229="NA","0000",IF(F1229="A04","1000",IF(F1229="A03","0700",IF(F1229="A02","0500",IF(F1229="A01","0200",ERROR)))))</f>
        <v>1000</v>
      </c>
      <c r="L1229" s="25" t="str">
        <f t="shared" si="73"/>
        <v>060</v>
      </c>
      <c r="M1229" s="26">
        <v>0</v>
      </c>
      <c r="N1229" s="25">
        <v>2</v>
      </c>
      <c r="O1229" s="25">
        <v>2</v>
      </c>
      <c r="P1229" s="25" t="s">
        <v>24</v>
      </c>
      <c r="Q1229" s="62"/>
      <c r="R1229" s="9" t="s">
        <v>121</v>
      </c>
      <c r="S1229" s="9" t="str">
        <f t="shared" si="75"/>
        <v>20180518-Str-Sg-Nylo01-Uvpo1-M1000-D060-T00000-G02-R02-0045.JPG</v>
      </c>
      <c r="T1229" s="1">
        <f>I1229-I1226</f>
        <v>43</v>
      </c>
      <c r="U1229" s="1">
        <f>I1227-I1225</f>
        <v>29</v>
      </c>
      <c r="V1229" s="1">
        <f>T1229/U1229</f>
        <v>1.4827586206896552</v>
      </c>
      <c r="W1229" s="25"/>
    </row>
    <row r="1230" spans="1:23" x14ac:dyDescent="0.25">
      <c r="A1230" s="32" t="s">
        <v>1842</v>
      </c>
      <c r="B1230" s="9" t="str">
        <f t="shared" si="74"/>
        <v>20180518</v>
      </c>
      <c r="C1230" s="9" t="s">
        <v>872</v>
      </c>
      <c r="D1230" s="9" t="s">
        <v>1797</v>
      </c>
      <c r="E1230" s="32" t="s">
        <v>23</v>
      </c>
      <c r="F1230" s="32" t="s">
        <v>24</v>
      </c>
      <c r="G1230" s="32" t="s">
        <v>25</v>
      </c>
      <c r="H1230" s="32" t="s">
        <v>26</v>
      </c>
      <c r="I1230" s="32">
        <v>23</v>
      </c>
      <c r="J1230" s="32" t="s">
        <v>24</v>
      </c>
      <c r="K1230" s="25" t="str">
        <f>IF(F1230="NA","0000",IF(F1230="A04","1000",IF(F1230="A03","0700",IF(F1230="A02","0500",IF(F1230="A01","0200",ERROR)))))</f>
        <v>0000</v>
      </c>
      <c r="L1230" s="25" t="str">
        <f t="shared" si="73"/>
        <v>000</v>
      </c>
      <c r="M1230" s="26">
        <v>0</v>
      </c>
      <c r="N1230" s="25">
        <v>2</v>
      </c>
      <c r="O1230" s="25">
        <v>3</v>
      </c>
      <c r="P1230" s="25" t="s">
        <v>24</v>
      </c>
      <c r="Q1230" s="62"/>
      <c r="R1230" s="9" t="s">
        <v>123</v>
      </c>
      <c r="S1230" s="9" t="str">
        <f t="shared" si="75"/>
        <v>20180518-Str-Sg-Cott01-Ndata-M0000-D000-T00000-G02-R03-0046.JPG</v>
      </c>
      <c r="T1230" s="1"/>
      <c r="U1230" s="1"/>
      <c r="V1230" s="1"/>
      <c r="W1230" s="25"/>
    </row>
    <row r="1231" spans="1:23" x14ac:dyDescent="0.25">
      <c r="A1231" s="32" t="s">
        <v>1843</v>
      </c>
      <c r="B1231" s="9" t="str">
        <f t="shared" si="74"/>
        <v>20180518</v>
      </c>
      <c r="C1231" s="9" t="s">
        <v>872</v>
      </c>
      <c r="D1231" s="9" t="s">
        <v>1797</v>
      </c>
      <c r="E1231" s="32" t="s">
        <v>459</v>
      </c>
      <c r="F1231" s="32" t="s">
        <v>24</v>
      </c>
      <c r="G1231" s="32" t="s">
        <v>25</v>
      </c>
      <c r="H1231" s="32" t="s">
        <v>26</v>
      </c>
      <c r="I1231" s="32">
        <v>0</v>
      </c>
      <c r="J1231" s="32" t="s">
        <v>24</v>
      </c>
      <c r="K1231" s="25" t="str">
        <f>IF(F1231="NA","0000",IF(F1231="A04","1000",IF(F1231="A03","0700",IF(F1231="A02","0500",IF(F1231="A01","0200",ERROR)))))</f>
        <v>0000</v>
      </c>
      <c r="L1231" s="25" t="str">
        <f t="shared" si="73"/>
        <v>000</v>
      </c>
      <c r="M1231" s="26">
        <v>0</v>
      </c>
      <c r="N1231" s="25">
        <v>2</v>
      </c>
      <c r="O1231" s="25">
        <v>3</v>
      </c>
      <c r="P1231" s="25" t="s">
        <v>24</v>
      </c>
      <c r="Q1231" s="62"/>
      <c r="R1231" s="9" t="s">
        <v>125</v>
      </c>
      <c r="S1231" s="9" t="str">
        <f t="shared" si="75"/>
        <v>20180518-Str-Sg-Nylo01-Ndata-M0000-D000-T00000-G02-R03-0047.JPG</v>
      </c>
      <c r="T1231" s="1"/>
      <c r="U1231" s="1"/>
      <c r="V1231" s="1"/>
      <c r="W1231" s="25"/>
    </row>
    <row r="1232" spans="1:23" x14ac:dyDescent="0.25">
      <c r="A1232" s="32" t="s">
        <v>1844</v>
      </c>
      <c r="B1232" s="9" t="str">
        <f t="shared" si="74"/>
        <v>20180518</v>
      </c>
      <c r="C1232" s="9" t="s">
        <v>872</v>
      </c>
      <c r="D1232" s="9" t="s">
        <v>1797</v>
      </c>
      <c r="E1232" s="32" t="s">
        <v>23</v>
      </c>
      <c r="F1232" s="32" t="s">
        <v>32</v>
      </c>
      <c r="G1232" s="32" t="s">
        <v>33</v>
      </c>
      <c r="H1232" s="32" t="s">
        <v>26</v>
      </c>
      <c r="I1232" s="32">
        <v>65</v>
      </c>
      <c r="J1232" s="32">
        <v>60</v>
      </c>
      <c r="K1232" s="25" t="str">
        <f>IF(F1232="NA","0000",IF(F1232="A04","1000",IF(F1232="A03","0700",IF(F1232="A02","0500",IF(F1232="A01","0200",ERROR)))))</f>
        <v>1000</v>
      </c>
      <c r="L1232" s="25" t="str">
        <f t="shared" si="73"/>
        <v>060</v>
      </c>
      <c r="M1232" s="26">
        <v>0</v>
      </c>
      <c r="N1232" s="25">
        <v>2</v>
      </c>
      <c r="O1232" s="25">
        <v>3</v>
      </c>
      <c r="P1232" s="25" t="s">
        <v>24</v>
      </c>
      <c r="Q1232" s="62"/>
      <c r="R1232" s="9" t="s">
        <v>127</v>
      </c>
      <c r="S1232" s="9" t="str">
        <f t="shared" si="75"/>
        <v>20180518-Str-Sg-Cott01-Uvpo1-M1000-D060-T00000-G02-R03-0048.JPG</v>
      </c>
      <c r="T1232" s="1"/>
      <c r="U1232" s="1"/>
      <c r="V1232" s="1"/>
      <c r="W1232" s="25"/>
    </row>
    <row r="1233" spans="1:23" x14ac:dyDescent="0.25">
      <c r="A1233" s="32" t="s">
        <v>1845</v>
      </c>
      <c r="B1233" s="9" t="str">
        <f t="shared" si="74"/>
        <v>20180518</v>
      </c>
      <c r="C1233" s="9" t="s">
        <v>872</v>
      </c>
      <c r="D1233" s="9" t="s">
        <v>1797</v>
      </c>
      <c r="E1233" s="32" t="s">
        <v>23</v>
      </c>
      <c r="F1233" s="32" t="s">
        <v>32</v>
      </c>
      <c r="G1233" s="32" t="s">
        <v>33</v>
      </c>
      <c r="H1233" s="32" t="s">
        <v>26</v>
      </c>
      <c r="I1233" s="32">
        <v>40</v>
      </c>
      <c r="J1233" s="32">
        <v>60</v>
      </c>
      <c r="K1233" s="25" t="str">
        <f>IF(F1233="NA","0000",IF(F1233="A04","1000",IF(F1233="A03","0700",IF(F1233="A02","0500",IF(F1233="A01","0200",ERROR)))))</f>
        <v>1000</v>
      </c>
      <c r="L1233" s="25" t="str">
        <f t="shared" si="73"/>
        <v>060</v>
      </c>
      <c r="M1233" s="26">
        <v>0</v>
      </c>
      <c r="N1233" s="25">
        <v>2</v>
      </c>
      <c r="O1233" s="25">
        <v>3</v>
      </c>
      <c r="P1233" s="25" t="s">
        <v>24</v>
      </c>
      <c r="Q1233" s="62"/>
      <c r="R1233" s="9" t="s">
        <v>129</v>
      </c>
      <c r="S1233" s="9" t="str">
        <f t="shared" si="75"/>
        <v>20180518-Str-Sg-Cott01-Uvpo1-M1000-D060-T00000-G02-R03-0049.JPG</v>
      </c>
      <c r="T1233" s="1"/>
      <c r="U1233" s="1"/>
      <c r="V1233" s="1"/>
      <c r="W1233" s="25"/>
    </row>
    <row r="1234" spans="1:23" x14ac:dyDescent="0.25">
      <c r="A1234" s="32" t="s">
        <v>1846</v>
      </c>
      <c r="B1234" s="9" t="str">
        <f t="shared" si="74"/>
        <v>20180518</v>
      </c>
      <c r="C1234" s="9" t="s">
        <v>872</v>
      </c>
      <c r="D1234" s="9" t="s">
        <v>1797</v>
      </c>
      <c r="E1234" s="32" t="s">
        <v>459</v>
      </c>
      <c r="F1234" s="32" t="s">
        <v>32</v>
      </c>
      <c r="G1234" s="32" t="s">
        <v>33</v>
      </c>
      <c r="H1234" s="32" t="s">
        <v>26</v>
      </c>
      <c r="I1234" s="32">
        <v>63</v>
      </c>
      <c r="J1234" s="32">
        <v>60</v>
      </c>
      <c r="K1234" s="25" t="str">
        <f>IF(F1234="NA","0000",IF(F1234="A04","1000",IF(F1234="A03","0700",IF(F1234="A02","0500",IF(F1234="A01","0200",ERROR)))))</f>
        <v>1000</v>
      </c>
      <c r="L1234" s="25" t="str">
        <f t="shared" si="73"/>
        <v>060</v>
      </c>
      <c r="M1234" s="26">
        <v>0</v>
      </c>
      <c r="N1234" s="25">
        <v>2</v>
      </c>
      <c r="O1234" s="25">
        <v>3</v>
      </c>
      <c r="P1234" s="25" t="s">
        <v>24</v>
      </c>
      <c r="Q1234" s="62"/>
      <c r="R1234" s="9" t="s">
        <v>131</v>
      </c>
      <c r="S1234" s="9" t="str">
        <f t="shared" si="75"/>
        <v>20180518-Str-Sg-Nylo01-Uvpo1-M1000-D060-T00000-G02-R03-0050.JPG</v>
      </c>
      <c r="T1234" s="1">
        <f>I1234-I1231</f>
        <v>63</v>
      </c>
      <c r="U1234" s="1">
        <f>I1232-I1230</f>
        <v>42</v>
      </c>
      <c r="V1234" s="1">
        <f>T1234/U1234</f>
        <v>1.5</v>
      </c>
      <c r="W1234" s="25"/>
    </row>
    <row r="1235" spans="1:23" x14ac:dyDescent="0.25">
      <c r="A1235" s="32" t="s">
        <v>1847</v>
      </c>
      <c r="B1235" s="9" t="str">
        <f t="shared" si="74"/>
        <v>20180518</v>
      </c>
      <c r="C1235" s="9" t="s">
        <v>872</v>
      </c>
      <c r="D1235" s="9" t="s">
        <v>1797</v>
      </c>
      <c r="E1235" s="32" t="s">
        <v>23</v>
      </c>
      <c r="F1235" s="32" t="s">
        <v>24</v>
      </c>
      <c r="G1235" s="32" t="s">
        <v>25</v>
      </c>
      <c r="H1235" s="32" t="s">
        <v>26</v>
      </c>
      <c r="I1235" s="32">
        <v>56</v>
      </c>
      <c r="J1235" s="32" t="s">
        <v>24</v>
      </c>
      <c r="K1235" s="25" t="str">
        <f>IF(F1235="NA","0000",IF(F1235="A04","1000",IF(F1235="A03","0700",IF(F1235="A02","0500",IF(F1235="A01","0200",ERROR)))))</f>
        <v>0000</v>
      </c>
      <c r="L1235" s="25" t="str">
        <f t="shared" si="73"/>
        <v>000</v>
      </c>
      <c r="M1235" s="26">
        <v>0</v>
      </c>
      <c r="N1235" s="25">
        <v>2</v>
      </c>
      <c r="O1235" s="25">
        <v>4</v>
      </c>
      <c r="P1235" s="25" t="s">
        <v>24</v>
      </c>
      <c r="Q1235" s="62"/>
      <c r="R1235" s="9" t="s">
        <v>133</v>
      </c>
      <c r="S1235" s="9" t="str">
        <f t="shared" si="75"/>
        <v>20180518-Str-Sg-Cott01-Ndata-M0000-D000-T00000-G02-R04-0051.JPG</v>
      </c>
      <c r="T1235" s="1"/>
      <c r="U1235" s="1"/>
      <c r="V1235" s="1"/>
      <c r="W1235" s="25"/>
    </row>
    <row r="1236" spans="1:23" x14ac:dyDescent="0.25">
      <c r="A1236" s="32" t="s">
        <v>1848</v>
      </c>
      <c r="B1236" s="9" t="str">
        <f t="shared" si="74"/>
        <v>20180518</v>
      </c>
      <c r="C1236" s="9" t="s">
        <v>872</v>
      </c>
      <c r="D1236" s="9" t="s">
        <v>1797</v>
      </c>
      <c r="E1236" s="32" t="s">
        <v>459</v>
      </c>
      <c r="F1236" s="32" t="s">
        <v>24</v>
      </c>
      <c r="G1236" s="32" t="s">
        <v>25</v>
      </c>
      <c r="H1236" s="32" t="s">
        <v>26</v>
      </c>
      <c r="I1236" s="32">
        <v>1</v>
      </c>
      <c r="J1236" s="32" t="s">
        <v>24</v>
      </c>
      <c r="K1236" s="25" t="str">
        <f>IF(F1236="NA","0000",IF(F1236="A04","1000",IF(F1236="A03","0700",IF(F1236="A02","0500",IF(F1236="A01","0200",ERROR)))))</f>
        <v>0000</v>
      </c>
      <c r="L1236" s="25" t="str">
        <f t="shared" si="73"/>
        <v>000</v>
      </c>
      <c r="M1236" s="26">
        <v>0</v>
      </c>
      <c r="N1236" s="25">
        <v>2</v>
      </c>
      <c r="O1236" s="25">
        <v>4</v>
      </c>
      <c r="P1236" s="25" t="s">
        <v>24</v>
      </c>
      <c r="Q1236" s="62"/>
      <c r="R1236" s="9" t="s">
        <v>135</v>
      </c>
      <c r="S1236" s="9" t="str">
        <f t="shared" si="75"/>
        <v>20180518-Str-Sg-Nylo01-Ndata-M0000-D000-T00000-G02-R04-0052.JPG</v>
      </c>
      <c r="T1236" s="1"/>
      <c r="U1236" s="1"/>
      <c r="V1236" s="1"/>
      <c r="W1236" s="25"/>
    </row>
    <row r="1237" spans="1:23" x14ac:dyDescent="0.25">
      <c r="A1237" s="32" t="s">
        <v>1849</v>
      </c>
      <c r="B1237" s="9" t="str">
        <f t="shared" si="74"/>
        <v>20180518</v>
      </c>
      <c r="C1237" s="9" t="s">
        <v>872</v>
      </c>
      <c r="D1237" s="9" t="s">
        <v>1797</v>
      </c>
      <c r="E1237" s="32" t="s">
        <v>23</v>
      </c>
      <c r="F1237" s="32" t="s">
        <v>32</v>
      </c>
      <c r="G1237" s="32" t="s">
        <v>33</v>
      </c>
      <c r="H1237" s="32" t="s">
        <v>26</v>
      </c>
      <c r="I1237" s="32">
        <v>106</v>
      </c>
      <c r="J1237" s="32">
        <v>60</v>
      </c>
      <c r="K1237" s="25" t="str">
        <f>IF(F1237="NA","0000",IF(F1237="A04","1000",IF(F1237="A03","0700",IF(F1237="A02","0500",IF(F1237="A01","0200",ERROR)))))</f>
        <v>1000</v>
      </c>
      <c r="L1237" s="25" t="str">
        <f t="shared" si="73"/>
        <v>060</v>
      </c>
      <c r="M1237" s="26">
        <v>0</v>
      </c>
      <c r="N1237" s="25">
        <v>2</v>
      </c>
      <c r="O1237" s="25">
        <v>4</v>
      </c>
      <c r="P1237" s="25" t="s">
        <v>24</v>
      </c>
      <c r="Q1237" s="62"/>
      <c r="R1237" s="9" t="s">
        <v>137</v>
      </c>
      <c r="S1237" s="9" t="str">
        <f t="shared" si="75"/>
        <v>20180518-Str-Sg-Cott01-Uvpo1-M1000-D060-T00000-G02-R04-0053.JPG</v>
      </c>
      <c r="T1237" s="1"/>
      <c r="U1237" s="1"/>
      <c r="V1237" s="1"/>
      <c r="W1237" s="25"/>
    </row>
    <row r="1238" spans="1:23" x14ac:dyDescent="0.25">
      <c r="A1238" s="32" t="s">
        <v>1850</v>
      </c>
      <c r="B1238" s="9" t="str">
        <f t="shared" si="74"/>
        <v>20180518</v>
      </c>
      <c r="C1238" s="9" t="s">
        <v>872</v>
      </c>
      <c r="D1238" s="9" t="s">
        <v>1797</v>
      </c>
      <c r="E1238" s="32" t="s">
        <v>23</v>
      </c>
      <c r="F1238" s="32" t="s">
        <v>32</v>
      </c>
      <c r="G1238" s="32" t="s">
        <v>33</v>
      </c>
      <c r="H1238" s="32" t="s">
        <v>26</v>
      </c>
      <c r="I1238" s="32">
        <v>68</v>
      </c>
      <c r="J1238" s="32">
        <v>60</v>
      </c>
      <c r="K1238" s="25" t="str">
        <f>IF(F1238="NA","0000",IF(F1238="A04","1000",IF(F1238="A03","0700",IF(F1238="A02","0500",IF(F1238="A01","0200",ERROR)))))</f>
        <v>1000</v>
      </c>
      <c r="L1238" s="25" t="str">
        <f t="shared" si="73"/>
        <v>060</v>
      </c>
      <c r="M1238" s="26">
        <v>0</v>
      </c>
      <c r="N1238" s="25">
        <v>2</v>
      </c>
      <c r="O1238" s="25">
        <v>4</v>
      </c>
      <c r="P1238" s="25" t="s">
        <v>24</v>
      </c>
      <c r="Q1238" s="62"/>
      <c r="R1238" s="9" t="s">
        <v>139</v>
      </c>
      <c r="S1238" s="9" t="str">
        <f t="shared" si="75"/>
        <v>20180518-Str-Sg-Cott01-Uvpo1-M1000-D060-T00000-G02-R04-0054.JPG</v>
      </c>
      <c r="T1238" s="1"/>
      <c r="U1238" s="1"/>
      <c r="V1238" s="1"/>
      <c r="W1238" s="25"/>
    </row>
    <row r="1239" spans="1:23" x14ac:dyDescent="0.25">
      <c r="A1239" s="32" t="s">
        <v>1851</v>
      </c>
      <c r="B1239" s="9" t="str">
        <f t="shared" si="74"/>
        <v>20180518</v>
      </c>
      <c r="C1239" s="9" t="s">
        <v>872</v>
      </c>
      <c r="D1239" s="9" t="s">
        <v>1797</v>
      </c>
      <c r="E1239" s="32" t="s">
        <v>459</v>
      </c>
      <c r="F1239" s="32" t="s">
        <v>32</v>
      </c>
      <c r="G1239" s="32" t="s">
        <v>33</v>
      </c>
      <c r="H1239" s="32" t="s">
        <v>26</v>
      </c>
      <c r="I1239" s="32">
        <v>68</v>
      </c>
      <c r="J1239" s="32">
        <v>60</v>
      </c>
      <c r="K1239" s="25" t="str">
        <f>IF(F1239="NA","0000",IF(F1239="A04","1000",IF(F1239="A03","0700",IF(F1239="A02","0500",IF(F1239="A01","0200",ERROR)))))</f>
        <v>1000</v>
      </c>
      <c r="L1239" s="25" t="str">
        <f t="shared" si="73"/>
        <v>060</v>
      </c>
      <c r="M1239" s="26">
        <v>0</v>
      </c>
      <c r="N1239" s="25">
        <v>2</v>
      </c>
      <c r="O1239" s="25">
        <v>4</v>
      </c>
      <c r="P1239" s="25" t="s">
        <v>24</v>
      </c>
      <c r="Q1239" s="62"/>
      <c r="R1239" s="9" t="s">
        <v>141</v>
      </c>
      <c r="S1239" s="9" t="str">
        <f t="shared" si="75"/>
        <v>20180518-Str-Sg-Nylo01-Uvpo1-M1000-D060-T00000-G02-R04-0055.JPG</v>
      </c>
      <c r="T1239" s="1">
        <f>I1239-I1236</f>
        <v>67</v>
      </c>
      <c r="U1239" s="1">
        <f>I1237-I1235</f>
        <v>50</v>
      </c>
      <c r="V1239" s="1">
        <f>T1239/U1239</f>
        <v>1.34</v>
      </c>
      <c r="W1239" s="25"/>
    </row>
    <row r="1240" spans="1:23" x14ac:dyDescent="0.25">
      <c r="A1240" s="32" t="s">
        <v>1852</v>
      </c>
      <c r="B1240" s="9" t="str">
        <f t="shared" si="74"/>
        <v>20180518</v>
      </c>
      <c r="C1240" s="9" t="s">
        <v>872</v>
      </c>
      <c r="D1240" s="9" t="s">
        <v>1797</v>
      </c>
      <c r="E1240" s="32" t="s">
        <v>23</v>
      </c>
      <c r="F1240" s="32" t="s">
        <v>24</v>
      </c>
      <c r="G1240" s="32" t="s">
        <v>25</v>
      </c>
      <c r="H1240" s="32" t="s">
        <v>26</v>
      </c>
      <c r="I1240" s="32">
        <v>87</v>
      </c>
      <c r="J1240" s="32" t="s">
        <v>24</v>
      </c>
      <c r="K1240" s="25" t="str">
        <f>IF(F1240="NA","0000",IF(F1240="A04","1000",IF(F1240="A03","0700",IF(F1240="A02","0500",IF(F1240="A01","0200",ERROR)))))</f>
        <v>0000</v>
      </c>
      <c r="L1240" s="25" t="str">
        <f t="shared" si="73"/>
        <v>000</v>
      </c>
      <c r="M1240" s="26">
        <v>0</v>
      </c>
      <c r="N1240" s="25">
        <v>2</v>
      </c>
      <c r="O1240" s="25">
        <v>5</v>
      </c>
      <c r="P1240" s="25" t="s">
        <v>24</v>
      </c>
      <c r="Q1240" s="62"/>
      <c r="R1240" s="9" t="s">
        <v>143</v>
      </c>
      <c r="S1240" s="9" t="str">
        <f t="shared" si="75"/>
        <v>20180518-Str-Sg-Cott01-Ndata-M0000-D000-T00000-G02-R05-0056.JPG</v>
      </c>
      <c r="T1240" s="1"/>
      <c r="U1240" s="1"/>
      <c r="V1240" s="1"/>
      <c r="W1240" s="25"/>
    </row>
    <row r="1241" spans="1:23" x14ac:dyDescent="0.25">
      <c r="A1241" s="32" t="s">
        <v>1853</v>
      </c>
      <c r="B1241" s="9" t="str">
        <f t="shared" si="74"/>
        <v>20180518</v>
      </c>
      <c r="C1241" s="9" t="s">
        <v>872</v>
      </c>
      <c r="D1241" s="9" t="s">
        <v>1797</v>
      </c>
      <c r="E1241" s="32" t="s">
        <v>459</v>
      </c>
      <c r="F1241" s="32" t="s">
        <v>24</v>
      </c>
      <c r="G1241" s="32" t="s">
        <v>25</v>
      </c>
      <c r="H1241" s="32" t="s">
        <v>26</v>
      </c>
      <c r="I1241" s="32">
        <v>1</v>
      </c>
      <c r="J1241" s="32" t="s">
        <v>24</v>
      </c>
      <c r="K1241" s="25" t="str">
        <f>IF(F1241="NA","0000",IF(F1241="A04","1000",IF(F1241="A03","0700",IF(F1241="A02","0500",IF(F1241="A01","0200",ERROR)))))</f>
        <v>0000</v>
      </c>
      <c r="L1241" s="25" t="str">
        <f t="shared" si="73"/>
        <v>000</v>
      </c>
      <c r="M1241" s="26">
        <v>0</v>
      </c>
      <c r="N1241" s="25">
        <v>2</v>
      </c>
      <c r="O1241" s="25">
        <v>5</v>
      </c>
      <c r="P1241" s="25" t="s">
        <v>24</v>
      </c>
      <c r="Q1241" s="62"/>
      <c r="R1241" s="9" t="s">
        <v>145</v>
      </c>
      <c r="S1241" s="9" t="str">
        <f t="shared" si="75"/>
        <v>20180518-Str-Sg-Nylo01-Ndata-M0000-D000-T00000-G02-R05-0057.JPG</v>
      </c>
      <c r="T1241" s="1"/>
      <c r="U1241" s="1"/>
      <c r="V1241" s="1"/>
      <c r="W1241" s="25"/>
    </row>
    <row r="1242" spans="1:23" x14ac:dyDescent="0.25">
      <c r="A1242" s="32" t="s">
        <v>1854</v>
      </c>
      <c r="B1242" s="9" t="str">
        <f t="shared" si="74"/>
        <v>20180518</v>
      </c>
      <c r="C1242" s="9" t="s">
        <v>872</v>
      </c>
      <c r="D1242" s="9" t="s">
        <v>1797</v>
      </c>
      <c r="E1242" s="32" t="s">
        <v>23</v>
      </c>
      <c r="F1242" s="32" t="s">
        <v>32</v>
      </c>
      <c r="G1242" s="32" t="s">
        <v>33</v>
      </c>
      <c r="H1242" s="32" t="s">
        <v>26</v>
      </c>
      <c r="I1242" s="32">
        <v>206</v>
      </c>
      <c r="J1242" s="32">
        <v>60</v>
      </c>
      <c r="K1242" s="25" t="str">
        <f>IF(F1242="NA","0000",IF(F1242="A04","1000",IF(F1242="A03","0700",IF(F1242="A02","0500",IF(F1242="A01","0200",ERROR)))))</f>
        <v>1000</v>
      </c>
      <c r="L1242" s="25" t="str">
        <f t="shared" si="73"/>
        <v>060</v>
      </c>
      <c r="M1242" s="26">
        <v>0</v>
      </c>
      <c r="N1242" s="25">
        <v>2</v>
      </c>
      <c r="O1242" s="25">
        <v>5</v>
      </c>
      <c r="P1242" s="25" t="s">
        <v>24</v>
      </c>
      <c r="Q1242" s="62"/>
      <c r="R1242" s="9" t="s">
        <v>147</v>
      </c>
      <c r="S1242" s="9" t="str">
        <f t="shared" si="75"/>
        <v>20180518-Str-Sg-Cott01-Uvpo1-M1000-D060-T00000-G02-R05-0058.JPG</v>
      </c>
      <c r="T1242" s="1"/>
      <c r="U1242" s="1"/>
      <c r="V1242" s="1"/>
      <c r="W1242" s="25"/>
    </row>
    <row r="1243" spans="1:23" x14ac:dyDescent="0.25">
      <c r="A1243" s="32" t="s">
        <v>1855</v>
      </c>
      <c r="B1243" s="9" t="str">
        <f t="shared" si="74"/>
        <v>20180518</v>
      </c>
      <c r="C1243" s="9" t="s">
        <v>872</v>
      </c>
      <c r="D1243" s="9" t="s">
        <v>1797</v>
      </c>
      <c r="E1243" s="32" t="s">
        <v>23</v>
      </c>
      <c r="F1243" s="32" t="s">
        <v>32</v>
      </c>
      <c r="G1243" s="32" t="s">
        <v>33</v>
      </c>
      <c r="H1243" s="32" t="s">
        <v>26</v>
      </c>
      <c r="I1243" s="32">
        <v>230</v>
      </c>
      <c r="J1243" s="32">
        <v>60</v>
      </c>
      <c r="K1243" s="25" t="str">
        <f>IF(F1243="NA","0000",IF(F1243="A04","1000",IF(F1243="A03","0700",IF(F1243="A02","0500",IF(F1243="A01","0200",ERROR)))))</f>
        <v>1000</v>
      </c>
      <c r="L1243" s="25" t="str">
        <f t="shared" ref="L1243:L1306" si="76">IF(J1243="NA","000",TEXT(J1243,"000"))</f>
        <v>060</v>
      </c>
      <c r="M1243" s="26">
        <v>0</v>
      </c>
      <c r="N1243" s="25">
        <v>2</v>
      </c>
      <c r="O1243" s="25">
        <v>5</v>
      </c>
      <c r="P1243" s="25" t="s">
        <v>24</v>
      </c>
      <c r="Q1243" s="62"/>
      <c r="R1243" s="9" t="s">
        <v>149</v>
      </c>
      <c r="S1243" s="9" t="str">
        <f t="shared" si="75"/>
        <v>20180518-Str-Sg-Cott01-Uvpo1-M1000-D060-T00000-G02-R05-0059.JPG</v>
      </c>
      <c r="T1243" s="1"/>
      <c r="U1243" s="1"/>
      <c r="V1243" s="1"/>
      <c r="W1243" s="25"/>
    </row>
    <row r="1244" spans="1:23" x14ac:dyDescent="0.25">
      <c r="A1244" s="32" t="s">
        <v>1856</v>
      </c>
      <c r="B1244" s="9" t="str">
        <f t="shared" si="74"/>
        <v>20180518</v>
      </c>
      <c r="C1244" s="9" t="s">
        <v>872</v>
      </c>
      <c r="D1244" s="9" t="s">
        <v>1797</v>
      </c>
      <c r="E1244" s="32" t="s">
        <v>459</v>
      </c>
      <c r="F1244" s="32" t="s">
        <v>32</v>
      </c>
      <c r="G1244" s="32" t="s">
        <v>33</v>
      </c>
      <c r="H1244" s="32" t="s">
        <v>26</v>
      </c>
      <c r="I1244" s="32">
        <v>75</v>
      </c>
      <c r="J1244" s="32">
        <v>60</v>
      </c>
      <c r="K1244" s="25" t="str">
        <f>IF(F1244="NA","0000",IF(F1244="A04","1000",IF(F1244="A03","0700",IF(F1244="A02","0500",IF(F1244="A01","0200",ERROR)))))</f>
        <v>1000</v>
      </c>
      <c r="L1244" s="25" t="str">
        <f t="shared" si="76"/>
        <v>060</v>
      </c>
      <c r="M1244" s="26">
        <v>0</v>
      </c>
      <c r="N1244" s="25">
        <v>2</v>
      </c>
      <c r="O1244" s="25">
        <v>5</v>
      </c>
      <c r="P1244" s="25" t="s">
        <v>24</v>
      </c>
      <c r="Q1244" s="62"/>
      <c r="R1244" s="9" t="s">
        <v>151</v>
      </c>
      <c r="S1244" s="9" t="str">
        <f t="shared" si="75"/>
        <v>20180518-Str-Sg-Nylo01-Uvpo1-M1000-D060-T00000-G02-R05-0060.JPG</v>
      </c>
      <c r="T1244" s="1">
        <f>I1244-I1241</f>
        <v>74</v>
      </c>
      <c r="U1244" s="1">
        <f>I1242-I1240</f>
        <v>119</v>
      </c>
      <c r="V1244" s="1">
        <f>T1244/U1244</f>
        <v>0.62184873949579833</v>
      </c>
      <c r="W1244" s="25"/>
    </row>
    <row r="1245" spans="1:23" x14ac:dyDescent="0.25">
      <c r="A1245" s="32" t="s">
        <v>1857</v>
      </c>
      <c r="B1245" s="9" t="str">
        <f t="shared" si="74"/>
        <v>20180605</v>
      </c>
      <c r="C1245" s="9" t="s">
        <v>872</v>
      </c>
      <c r="D1245" s="9" t="s">
        <v>1797</v>
      </c>
      <c r="E1245" s="32" t="s">
        <v>23</v>
      </c>
      <c r="F1245" s="32" t="s">
        <v>24</v>
      </c>
      <c r="G1245" s="32" t="s">
        <v>25</v>
      </c>
      <c r="H1245" s="32" t="s">
        <v>26</v>
      </c>
      <c r="I1245" s="32">
        <v>51</v>
      </c>
      <c r="J1245" s="32" t="s">
        <v>24</v>
      </c>
      <c r="K1245" s="25" t="str">
        <f>IF(F1245="NA","0000",IF(F1245="A04","1000",IF(F1245="A03","0700",IF(F1245="A02","0500",IF(F1245="A01","0200",ERROR)))))</f>
        <v>0000</v>
      </c>
      <c r="L1245" s="25" t="str">
        <f t="shared" si="76"/>
        <v>000</v>
      </c>
      <c r="M1245" s="26">
        <v>0</v>
      </c>
      <c r="N1245" s="25">
        <v>2</v>
      </c>
      <c r="O1245" s="25">
        <v>6</v>
      </c>
      <c r="P1245" s="25" t="s">
        <v>24</v>
      </c>
      <c r="Q1245" s="62"/>
      <c r="R1245" s="9" t="s">
        <v>153</v>
      </c>
      <c r="S1245" s="9" t="str">
        <f t="shared" si="75"/>
        <v>20180605-Str-Sg-Cott01-Ndata-M0000-D000-T00000-G02-R06-0061.JPG</v>
      </c>
      <c r="T1245" s="1"/>
      <c r="U1245" s="1"/>
      <c r="V1245" s="1"/>
      <c r="W1245" s="25"/>
    </row>
    <row r="1246" spans="1:23" x14ac:dyDescent="0.25">
      <c r="A1246" s="32" t="s">
        <v>1858</v>
      </c>
      <c r="B1246" s="9" t="str">
        <f t="shared" si="74"/>
        <v>20180605</v>
      </c>
      <c r="C1246" s="9" t="s">
        <v>872</v>
      </c>
      <c r="D1246" s="9" t="s">
        <v>1797</v>
      </c>
      <c r="E1246" s="32" t="s">
        <v>459</v>
      </c>
      <c r="F1246" s="32" t="s">
        <v>24</v>
      </c>
      <c r="G1246" s="32" t="s">
        <v>25</v>
      </c>
      <c r="H1246" s="32" t="s">
        <v>26</v>
      </c>
      <c r="I1246" s="32">
        <v>0</v>
      </c>
      <c r="J1246" s="32" t="s">
        <v>24</v>
      </c>
      <c r="K1246" s="25" t="str">
        <f>IF(F1246="NA","0000",IF(F1246="A04","1000",IF(F1246="A03","0700",IF(F1246="A02","0500",IF(F1246="A01","0200",ERROR)))))</f>
        <v>0000</v>
      </c>
      <c r="L1246" s="25" t="str">
        <f t="shared" si="76"/>
        <v>000</v>
      </c>
      <c r="M1246" s="26">
        <v>0</v>
      </c>
      <c r="N1246" s="25">
        <v>2</v>
      </c>
      <c r="O1246" s="25">
        <v>6</v>
      </c>
      <c r="P1246" s="25" t="s">
        <v>24</v>
      </c>
      <c r="Q1246" s="62"/>
      <c r="R1246" s="9" t="s">
        <v>155</v>
      </c>
      <c r="S1246" s="9" t="str">
        <f t="shared" si="75"/>
        <v>20180605-Str-Sg-Nylo01-Ndata-M0000-D000-T00000-G02-R06-0062.JPG</v>
      </c>
      <c r="T1246" s="1"/>
      <c r="U1246" s="1"/>
      <c r="V1246" s="1"/>
      <c r="W1246" s="25"/>
    </row>
    <row r="1247" spans="1:23" x14ac:dyDescent="0.25">
      <c r="A1247" s="32" t="s">
        <v>1859</v>
      </c>
      <c r="B1247" s="9" t="str">
        <f t="shared" si="74"/>
        <v>20180605</v>
      </c>
      <c r="C1247" s="9" t="s">
        <v>872</v>
      </c>
      <c r="D1247" s="9" t="s">
        <v>1797</v>
      </c>
      <c r="E1247" s="32" t="s">
        <v>23</v>
      </c>
      <c r="F1247" s="32" t="s">
        <v>32</v>
      </c>
      <c r="G1247" s="32" t="s">
        <v>33</v>
      </c>
      <c r="H1247" s="32" t="s">
        <v>26</v>
      </c>
      <c r="I1247" s="32">
        <v>152</v>
      </c>
      <c r="J1247" s="32">
        <v>60</v>
      </c>
      <c r="K1247" s="25" t="str">
        <f>IF(F1247="NA","0000",IF(F1247="A04","1000",IF(F1247="A03","0700",IF(F1247="A02","0500",IF(F1247="A01","0200",ERROR)))))</f>
        <v>1000</v>
      </c>
      <c r="L1247" s="25" t="str">
        <f t="shared" si="76"/>
        <v>060</v>
      </c>
      <c r="M1247" s="26">
        <v>0</v>
      </c>
      <c r="N1247" s="25">
        <v>2</v>
      </c>
      <c r="O1247" s="25">
        <v>6</v>
      </c>
      <c r="P1247" s="25" t="s">
        <v>24</v>
      </c>
      <c r="Q1247" s="62"/>
      <c r="R1247" s="9" t="s">
        <v>157</v>
      </c>
      <c r="S1247" s="9" t="str">
        <f t="shared" si="75"/>
        <v>20180605-Str-Sg-Cott01-Uvpo1-M1000-D060-T00000-G02-R06-0063.JPG</v>
      </c>
      <c r="T1247" s="1"/>
      <c r="U1247" s="1"/>
      <c r="V1247" s="1"/>
      <c r="W1247" s="25"/>
    </row>
    <row r="1248" spans="1:23" x14ac:dyDescent="0.25">
      <c r="A1248" s="32" t="s">
        <v>1860</v>
      </c>
      <c r="B1248" s="9" t="str">
        <f t="shared" si="74"/>
        <v>20180605</v>
      </c>
      <c r="C1248" s="9" t="s">
        <v>872</v>
      </c>
      <c r="D1248" s="9" t="s">
        <v>1797</v>
      </c>
      <c r="E1248" s="32" t="s">
        <v>23</v>
      </c>
      <c r="F1248" s="32" t="s">
        <v>32</v>
      </c>
      <c r="G1248" s="32" t="s">
        <v>33</v>
      </c>
      <c r="H1248" s="32" t="s">
        <v>26</v>
      </c>
      <c r="I1248" s="32">
        <v>102</v>
      </c>
      <c r="J1248" s="32">
        <v>60</v>
      </c>
      <c r="K1248" s="25" t="str">
        <f>IF(F1248="NA","0000",IF(F1248="A04","1000",IF(F1248="A03","0700",IF(F1248="A02","0500",IF(F1248="A01","0200",ERROR)))))</f>
        <v>1000</v>
      </c>
      <c r="L1248" s="25" t="str">
        <f t="shared" si="76"/>
        <v>060</v>
      </c>
      <c r="M1248" s="26">
        <v>0</v>
      </c>
      <c r="N1248" s="25">
        <v>2</v>
      </c>
      <c r="O1248" s="25">
        <v>6</v>
      </c>
      <c r="P1248" s="25" t="s">
        <v>24</v>
      </c>
      <c r="Q1248" s="62"/>
      <c r="R1248" s="9" t="s">
        <v>159</v>
      </c>
      <c r="S1248" s="9" t="str">
        <f t="shared" si="75"/>
        <v>20180605-Str-Sg-Cott01-Uvpo1-M1000-D060-T00000-G02-R06-0064.JPG</v>
      </c>
      <c r="T1248" s="1"/>
      <c r="U1248" s="1"/>
      <c r="V1248" s="1"/>
      <c r="W1248" s="25"/>
    </row>
    <row r="1249" spans="1:23" x14ac:dyDescent="0.25">
      <c r="A1249" s="32" t="s">
        <v>1861</v>
      </c>
      <c r="B1249" s="9" t="str">
        <f t="shared" si="74"/>
        <v>20180605</v>
      </c>
      <c r="C1249" s="9" t="s">
        <v>872</v>
      </c>
      <c r="D1249" s="9" t="s">
        <v>1797</v>
      </c>
      <c r="E1249" s="32" t="s">
        <v>459</v>
      </c>
      <c r="F1249" s="32" t="s">
        <v>32</v>
      </c>
      <c r="G1249" s="32" t="s">
        <v>33</v>
      </c>
      <c r="H1249" s="32" t="s">
        <v>26</v>
      </c>
      <c r="I1249" s="32">
        <v>54</v>
      </c>
      <c r="J1249" s="32">
        <v>60</v>
      </c>
      <c r="K1249" s="25" t="str">
        <f>IF(F1249="NA","0000",IF(F1249="A04","1000",IF(F1249="A03","0700",IF(F1249="A02","0500",IF(F1249="A01","0200",ERROR)))))</f>
        <v>1000</v>
      </c>
      <c r="L1249" s="25" t="str">
        <f t="shared" si="76"/>
        <v>060</v>
      </c>
      <c r="M1249" s="26">
        <v>0</v>
      </c>
      <c r="N1249" s="25">
        <v>2</v>
      </c>
      <c r="O1249" s="25">
        <v>6</v>
      </c>
      <c r="P1249" s="25" t="s">
        <v>24</v>
      </c>
      <c r="Q1249" s="62"/>
      <c r="R1249" s="9" t="s">
        <v>161</v>
      </c>
      <c r="S1249" s="9" t="str">
        <f t="shared" si="75"/>
        <v>20180605-Str-Sg-Nylo01-Uvpo1-M1000-D060-T00000-G02-R06-0065.JPG</v>
      </c>
      <c r="T1249" s="1">
        <f>I1249-I1246</f>
        <v>54</v>
      </c>
      <c r="U1249" s="1">
        <f>I1247-I1245</f>
        <v>101</v>
      </c>
      <c r="V1249" s="1">
        <f>T1249/U1249</f>
        <v>0.53465346534653468</v>
      </c>
      <c r="W1249" s="25"/>
    </row>
    <row r="1250" spans="1:23" x14ac:dyDescent="0.25">
      <c r="A1250" s="32" t="s">
        <v>1862</v>
      </c>
      <c r="B1250" s="9" t="str">
        <f t="shared" ref="B1250:B1313" si="77">LEFT(A1250,8)</f>
        <v>20180518</v>
      </c>
      <c r="C1250" s="9" t="s">
        <v>872</v>
      </c>
      <c r="D1250" s="9" t="s">
        <v>1797</v>
      </c>
      <c r="E1250" s="32" t="s">
        <v>23</v>
      </c>
      <c r="F1250" s="32" t="s">
        <v>24</v>
      </c>
      <c r="G1250" s="32" t="s">
        <v>25</v>
      </c>
      <c r="H1250" s="32" t="s">
        <v>26</v>
      </c>
      <c r="I1250" s="32">
        <v>52</v>
      </c>
      <c r="J1250" s="32" t="s">
        <v>24</v>
      </c>
      <c r="K1250" s="25" t="str">
        <f>IF(F1250="NA","0000",IF(F1250="A04","1000",IF(F1250="A03","0700",IF(F1250="A02","0500",IF(F1250="A01","0200",ERROR)))))</f>
        <v>0000</v>
      </c>
      <c r="L1250" s="25" t="str">
        <f t="shared" si="76"/>
        <v>000</v>
      </c>
      <c r="M1250" s="26">
        <v>0</v>
      </c>
      <c r="N1250" s="25">
        <v>3</v>
      </c>
      <c r="O1250" s="25">
        <v>1</v>
      </c>
      <c r="P1250" s="25" t="s">
        <v>24</v>
      </c>
      <c r="Q1250" s="62"/>
      <c r="R1250" s="9" t="s">
        <v>163</v>
      </c>
      <c r="S1250" s="9" t="str">
        <f t="shared" si="75"/>
        <v>20180518-Str-Sg-Cott01-Ndata-M0000-D000-T00000-G03-R01-0066.JPG</v>
      </c>
      <c r="T1250" s="1"/>
      <c r="U1250" s="1"/>
      <c r="V1250" s="1"/>
      <c r="W1250" s="25"/>
    </row>
    <row r="1251" spans="1:23" x14ac:dyDescent="0.25">
      <c r="A1251" s="32" t="s">
        <v>1863</v>
      </c>
      <c r="B1251" s="9" t="str">
        <f t="shared" si="77"/>
        <v>20180518</v>
      </c>
      <c r="C1251" s="9" t="s">
        <v>872</v>
      </c>
      <c r="D1251" s="9" t="s">
        <v>1797</v>
      </c>
      <c r="E1251" s="32" t="s">
        <v>459</v>
      </c>
      <c r="F1251" s="32" t="s">
        <v>24</v>
      </c>
      <c r="G1251" s="32" t="s">
        <v>25</v>
      </c>
      <c r="H1251" s="32" t="s">
        <v>26</v>
      </c>
      <c r="I1251" s="32">
        <v>1</v>
      </c>
      <c r="J1251" s="32" t="s">
        <v>24</v>
      </c>
      <c r="K1251" s="25" t="str">
        <f>IF(F1251="NA","0000",IF(F1251="A04","1000",IF(F1251="A03","0700",IF(F1251="A02","0500",IF(F1251="A01","0200",ERROR)))))</f>
        <v>0000</v>
      </c>
      <c r="L1251" s="25" t="str">
        <f t="shared" si="76"/>
        <v>000</v>
      </c>
      <c r="M1251" s="26">
        <v>0</v>
      </c>
      <c r="N1251" s="25">
        <v>3</v>
      </c>
      <c r="O1251" s="25">
        <v>1</v>
      </c>
      <c r="P1251" s="25" t="s">
        <v>24</v>
      </c>
      <c r="Q1251" s="62"/>
      <c r="R1251" s="9" t="s">
        <v>165</v>
      </c>
      <c r="S1251" s="9" t="str">
        <f t="shared" ref="S1251:S1314" si="78">CONCATENATE(B1251,"-",C1251,"-",D1251,"-",E1251,"-",G1251,"-","M",K1251,"-","D",L1251,"-","T",TEXT(M1251,"00000"),"-","G",TEXT(N1251,"00"),"-","R",TEXT(O1251,"00"),"-",0,R1251,".JPG")</f>
        <v>20180518-Str-Sg-Nylo01-Ndata-M0000-D000-T00000-G03-R01-0067.JPG</v>
      </c>
      <c r="T1251" s="1"/>
      <c r="U1251" s="1"/>
      <c r="V1251" s="1"/>
      <c r="W1251" s="25"/>
    </row>
    <row r="1252" spans="1:23" x14ac:dyDescent="0.25">
      <c r="A1252" s="32" t="s">
        <v>1864</v>
      </c>
      <c r="B1252" s="9" t="str">
        <f t="shared" si="77"/>
        <v>20180518</v>
      </c>
      <c r="C1252" s="9" t="s">
        <v>872</v>
      </c>
      <c r="D1252" s="9" t="s">
        <v>1797</v>
      </c>
      <c r="E1252" s="32" t="s">
        <v>23</v>
      </c>
      <c r="F1252" s="32" t="s">
        <v>32</v>
      </c>
      <c r="G1252" s="32" t="s">
        <v>33</v>
      </c>
      <c r="H1252" s="32" t="s">
        <v>26</v>
      </c>
      <c r="I1252" s="32">
        <v>141</v>
      </c>
      <c r="J1252" s="32">
        <v>120</v>
      </c>
      <c r="K1252" s="25" t="str">
        <f>IF(F1252="NA","0000",IF(F1252="A04","1000",IF(F1252="A03","0700",IF(F1252="A02","0500",IF(F1252="A01","0200",ERROR)))))</f>
        <v>1000</v>
      </c>
      <c r="L1252" s="25" t="str">
        <f t="shared" si="76"/>
        <v>120</v>
      </c>
      <c r="M1252" s="26">
        <v>0</v>
      </c>
      <c r="N1252" s="25">
        <v>3</v>
      </c>
      <c r="O1252" s="25">
        <v>1</v>
      </c>
      <c r="P1252" s="25" t="s">
        <v>24</v>
      </c>
      <c r="Q1252" s="62"/>
      <c r="R1252" s="9" t="s">
        <v>167</v>
      </c>
      <c r="S1252" s="9" t="str">
        <f t="shared" si="78"/>
        <v>20180518-Str-Sg-Cott01-Uvpo1-M1000-D120-T00000-G03-R01-0068.JPG</v>
      </c>
      <c r="T1252" s="1"/>
      <c r="U1252" s="1"/>
      <c r="V1252" s="1"/>
      <c r="W1252" s="25"/>
    </row>
    <row r="1253" spans="1:23" x14ac:dyDescent="0.25">
      <c r="A1253" s="32" t="s">
        <v>1865</v>
      </c>
      <c r="B1253" s="9" t="str">
        <f t="shared" si="77"/>
        <v>20180518</v>
      </c>
      <c r="C1253" s="9" t="s">
        <v>872</v>
      </c>
      <c r="D1253" s="9" t="s">
        <v>1797</v>
      </c>
      <c r="E1253" s="32" t="s">
        <v>23</v>
      </c>
      <c r="F1253" s="32" t="s">
        <v>32</v>
      </c>
      <c r="G1253" s="32" t="s">
        <v>33</v>
      </c>
      <c r="H1253" s="32" t="s">
        <v>26</v>
      </c>
      <c r="I1253" s="32">
        <v>91</v>
      </c>
      <c r="J1253" s="32">
        <v>120</v>
      </c>
      <c r="K1253" s="25" t="str">
        <f>IF(F1253="NA","0000",IF(F1253="A04","1000",IF(F1253="A03","0700",IF(F1253="A02","0500",IF(F1253="A01","0200",ERROR)))))</f>
        <v>1000</v>
      </c>
      <c r="L1253" s="25" t="str">
        <f t="shared" si="76"/>
        <v>120</v>
      </c>
      <c r="M1253" s="26">
        <v>0</v>
      </c>
      <c r="N1253" s="25">
        <v>3</v>
      </c>
      <c r="O1253" s="25">
        <v>1</v>
      </c>
      <c r="P1253" s="25" t="s">
        <v>24</v>
      </c>
      <c r="Q1253" s="62"/>
      <c r="R1253" s="9" t="s">
        <v>169</v>
      </c>
      <c r="S1253" s="9" t="str">
        <f t="shared" si="78"/>
        <v>20180518-Str-Sg-Cott01-Uvpo1-M1000-D120-T00000-G03-R01-0069.JPG</v>
      </c>
      <c r="T1253" s="1"/>
      <c r="U1253" s="1"/>
      <c r="V1253" s="1"/>
      <c r="W1253" s="25"/>
    </row>
    <row r="1254" spans="1:23" x14ac:dyDescent="0.25">
      <c r="A1254" s="32" t="s">
        <v>1866</v>
      </c>
      <c r="B1254" s="9" t="str">
        <f t="shared" si="77"/>
        <v>20180518</v>
      </c>
      <c r="C1254" s="9" t="s">
        <v>872</v>
      </c>
      <c r="D1254" s="9" t="s">
        <v>1797</v>
      </c>
      <c r="E1254" s="32" t="s">
        <v>459</v>
      </c>
      <c r="F1254" s="32" t="s">
        <v>32</v>
      </c>
      <c r="G1254" s="32" t="s">
        <v>33</v>
      </c>
      <c r="H1254" s="32" t="s">
        <v>26</v>
      </c>
      <c r="I1254" s="32">
        <v>57</v>
      </c>
      <c r="J1254" s="32">
        <v>120</v>
      </c>
      <c r="K1254" s="25" t="str">
        <f>IF(F1254="NA","0000",IF(F1254="A04","1000",IF(F1254="A03","0700",IF(F1254="A02","0500",IF(F1254="A01","0200",ERROR)))))</f>
        <v>1000</v>
      </c>
      <c r="L1254" s="25" t="str">
        <f t="shared" si="76"/>
        <v>120</v>
      </c>
      <c r="M1254" s="26">
        <v>0</v>
      </c>
      <c r="N1254" s="25">
        <v>3</v>
      </c>
      <c r="O1254" s="25">
        <v>1</v>
      </c>
      <c r="P1254" s="25" t="s">
        <v>24</v>
      </c>
      <c r="Q1254" s="62"/>
      <c r="R1254" s="9" t="s">
        <v>171</v>
      </c>
      <c r="S1254" s="9" t="str">
        <f t="shared" si="78"/>
        <v>20180518-Str-Sg-Nylo01-Uvpo1-M1000-D120-T00000-G03-R01-0070.JPG</v>
      </c>
      <c r="T1254" s="1">
        <f>I1254-I1251</f>
        <v>56</v>
      </c>
      <c r="U1254" s="1">
        <f>I1252-I1250</f>
        <v>89</v>
      </c>
      <c r="V1254" s="1">
        <f>T1254/U1254</f>
        <v>0.6292134831460674</v>
      </c>
      <c r="W1254" s="25"/>
    </row>
    <row r="1255" spans="1:23" x14ac:dyDescent="0.25">
      <c r="A1255" s="32" t="s">
        <v>1867</v>
      </c>
      <c r="B1255" s="9" t="str">
        <f t="shared" si="77"/>
        <v>20180604</v>
      </c>
      <c r="C1255" s="9" t="s">
        <v>872</v>
      </c>
      <c r="D1255" s="9" t="s">
        <v>1797</v>
      </c>
      <c r="E1255" s="32" t="s">
        <v>23</v>
      </c>
      <c r="F1255" s="32" t="s">
        <v>24</v>
      </c>
      <c r="G1255" s="32" t="s">
        <v>25</v>
      </c>
      <c r="H1255" s="32" t="s">
        <v>26</v>
      </c>
      <c r="I1255" s="32">
        <v>99</v>
      </c>
      <c r="J1255" s="32" t="s">
        <v>24</v>
      </c>
      <c r="K1255" s="25" t="str">
        <f>IF(F1255="NA","0000",IF(F1255="A04","1000",IF(F1255="A03","0700",IF(F1255="A02","0500",IF(F1255="A01","0200",ERROR)))))</f>
        <v>0000</v>
      </c>
      <c r="L1255" s="25" t="str">
        <f t="shared" si="76"/>
        <v>000</v>
      </c>
      <c r="M1255" s="26">
        <v>0</v>
      </c>
      <c r="N1255" s="25">
        <v>3</v>
      </c>
      <c r="O1255" s="25">
        <v>2</v>
      </c>
      <c r="P1255" s="25" t="s">
        <v>24</v>
      </c>
      <c r="Q1255" s="62"/>
      <c r="R1255" s="9" t="s">
        <v>173</v>
      </c>
      <c r="S1255" s="9" t="str">
        <f t="shared" si="78"/>
        <v>20180604-Str-Sg-Cott01-Ndata-M0000-D000-T00000-G03-R02-0071.JPG</v>
      </c>
      <c r="T1255" s="1"/>
      <c r="U1255" s="1"/>
      <c r="V1255" s="1"/>
      <c r="W1255" s="25"/>
    </row>
    <row r="1256" spans="1:23" x14ac:dyDescent="0.25">
      <c r="A1256" s="32" t="s">
        <v>1868</v>
      </c>
      <c r="B1256" s="9" t="str">
        <f t="shared" si="77"/>
        <v>20180604</v>
      </c>
      <c r="C1256" s="9" t="s">
        <v>872</v>
      </c>
      <c r="D1256" s="9" t="s">
        <v>1797</v>
      </c>
      <c r="E1256" s="32" t="s">
        <v>459</v>
      </c>
      <c r="F1256" s="32" t="s">
        <v>24</v>
      </c>
      <c r="G1256" s="32" t="s">
        <v>25</v>
      </c>
      <c r="H1256" s="32" t="s">
        <v>26</v>
      </c>
      <c r="I1256" s="32">
        <v>0</v>
      </c>
      <c r="J1256" s="32" t="s">
        <v>24</v>
      </c>
      <c r="K1256" s="25" t="str">
        <f>IF(F1256="NA","0000",IF(F1256="A04","1000",IF(F1256="A03","0700",IF(F1256="A02","0500",IF(F1256="A01","0200",ERROR)))))</f>
        <v>0000</v>
      </c>
      <c r="L1256" s="25" t="str">
        <f t="shared" si="76"/>
        <v>000</v>
      </c>
      <c r="M1256" s="26">
        <v>0</v>
      </c>
      <c r="N1256" s="25">
        <v>3</v>
      </c>
      <c r="O1256" s="25">
        <v>2</v>
      </c>
      <c r="P1256" s="25" t="s">
        <v>24</v>
      </c>
      <c r="Q1256" s="62"/>
      <c r="R1256" s="9" t="s">
        <v>175</v>
      </c>
      <c r="S1256" s="9" t="str">
        <f t="shared" si="78"/>
        <v>20180604-Str-Sg-Nylo01-Ndata-M0000-D000-T00000-G03-R02-0072.JPG</v>
      </c>
      <c r="T1256" s="1"/>
      <c r="U1256" s="1"/>
      <c r="V1256" s="1"/>
      <c r="W1256" s="25"/>
    </row>
    <row r="1257" spans="1:23" x14ac:dyDescent="0.25">
      <c r="A1257" s="32" t="s">
        <v>1869</v>
      </c>
      <c r="B1257" s="9" t="str">
        <f t="shared" si="77"/>
        <v>20180604</v>
      </c>
      <c r="C1257" s="9" t="s">
        <v>872</v>
      </c>
      <c r="D1257" s="9" t="s">
        <v>1797</v>
      </c>
      <c r="E1257" s="32" t="s">
        <v>23</v>
      </c>
      <c r="F1257" s="32" t="s">
        <v>32</v>
      </c>
      <c r="G1257" s="32" t="s">
        <v>33</v>
      </c>
      <c r="H1257" s="32" t="s">
        <v>26</v>
      </c>
      <c r="I1257" s="32">
        <v>199</v>
      </c>
      <c r="J1257" s="32">
        <v>120</v>
      </c>
      <c r="K1257" s="25" t="str">
        <f>IF(F1257="NA","0000",IF(F1257="A04","1000",IF(F1257="A03","0700",IF(F1257="A02","0500",IF(F1257="A01","0200",ERROR)))))</f>
        <v>1000</v>
      </c>
      <c r="L1257" s="25" t="str">
        <f t="shared" si="76"/>
        <v>120</v>
      </c>
      <c r="M1257" s="26">
        <v>0</v>
      </c>
      <c r="N1257" s="25">
        <v>3</v>
      </c>
      <c r="O1257" s="25">
        <v>2</v>
      </c>
      <c r="P1257" s="25" t="s">
        <v>24</v>
      </c>
      <c r="Q1257" s="62"/>
      <c r="R1257" s="9" t="s">
        <v>177</v>
      </c>
      <c r="S1257" s="9" t="str">
        <f t="shared" si="78"/>
        <v>20180604-Str-Sg-Cott01-Uvpo1-M1000-D120-T00000-G03-R02-0073.JPG</v>
      </c>
      <c r="T1257" s="1"/>
      <c r="U1257" s="1"/>
      <c r="V1257" s="1"/>
      <c r="W1257" s="25"/>
    </row>
    <row r="1258" spans="1:23" x14ac:dyDescent="0.25">
      <c r="A1258" s="32" t="s">
        <v>1870</v>
      </c>
      <c r="B1258" s="9" t="str">
        <f t="shared" si="77"/>
        <v>20180604</v>
      </c>
      <c r="C1258" s="9" t="s">
        <v>872</v>
      </c>
      <c r="D1258" s="9" t="s">
        <v>1797</v>
      </c>
      <c r="E1258" s="32" t="s">
        <v>23</v>
      </c>
      <c r="F1258" s="32" t="s">
        <v>32</v>
      </c>
      <c r="G1258" s="32" t="s">
        <v>33</v>
      </c>
      <c r="H1258" s="32" t="s">
        <v>26</v>
      </c>
      <c r="I1258" s="32">
        <v>173</v>
      </c>
      <c r="J1258" s="32">
        <v>120</v>
      </c>
      <c r="K1258" s="25" t="str">
        <f>IF(F1258="NA","0000",IF(F1258="A04","1000",IF(F1258="A03","0700",IF(F1258="A02","0500",IF(F1258="A01","0200",ERROR)))))</f>
        <v>1000</v>
      </c>
      <c r="L1258" s="25" t="str">
        <f t="shared" si="76"/>
        <v>120</v>
      </c>
      <c r="M1258" s="26">
        <v>0</v>
      </c>
      <c r="N1258" s="25">
        <v>3</v>
      </c>
      <c r="O1258" s="25">
        <v>2</v>
      </c>
      <c r="P1258" s="25" t="s">
        <v>24</v>
      </c>
      <c r="Q1258" s="62"/>
      <c r="R1258" s="9" t="s">
        <v>179</v>
      </c>
      <c r="S1258" s="9" t="str">
        <f t="shared" si="78"/>
        <v>20180604-Str-Sg-Cott01-Uvpo1-M1000-D120-T00000-G03-R02-0074.JPG</v>
      </c>
      <c r="T1258" s="1"/>
      <c r="U1258" s="1"/>
      <c r="V1258" s="1"/>
      <c r="W1258" s="25"/>
    </row>
    <row r="1259" spans="1:23" x14ac:dyDescent="0.25">
      <c r="A1259" s="32" t="s">
        <v>1871</v>
      </c>
      <c r="B1259" s="9" t="str">
        <f t="shared" si="77"/>
        <v>20180604</v>
      </c>
      <c r="C1259" s="9" t="s">
        <v>872</v>
      </c>
      <c r="D1259" s="9" t="s">
        <v>1797</v>
      </c>
      <c r="E1259" s="32" t="s">
        <v>459</v>
      </c>
      <c r="F1259" s="32" t="s">
        <v>32</v>
      </c>
      <c r="G1259" s="32" t="s">
        <v>33</v>
      </c>
      <c r="H1259" s="32" t="s">
        <v>26</v>
      </c>
      <c r="I1259" s="32">
        <v>60</v>
      </c>
      <c r="J1259" s="32">
        <v>120</v>
      </c>
      <c r="K1259" s="25" t="str">
        <f>IF(F1259="NA","0000",IF(F1259="A04","1000",IF(F1259="A03","0700",IF(F1259="A02","0500",IF(F1259="A01","0200",ERROR)))))</f>
        <v>1000</v>
      </c>
      <c r="L1259" s="25" t="str">
        <f t="shared" si="76"/>
        <v>120</v>
      </c>
      <c r="M1259" s="26">
        <v>0</v>
      </c>
      <c r="N1259" s="25">
        <v>3</v>
      </c>
      <c r="O1259" s="25">
        <v>2</v>
      </c>
      <c r="P1259" s="25" t="s">
        <v>24</v>
      </c>
      <c r="Q1259" s="62"/>
      <c r="R1259" s="9" t="s">
        <v>181</v>
      </c>
      <c r="S1259" s="9" t="str">
        <f t="shared" si="78"/>
        <v>20180604-Str-Sg-Nylo01-Uvpo1-M1000-D120-T00000-G03-R02-0075.JPG</v>
      </c>
      <c r="T1259" s="1">
        <f>I1259-I1256</f>
        <v>60</v>
      </c>
      <c r="U1259" s="1">
        <f>I1257-I1255</f>
        <v>100</v>
      </c>
      <c r="V1259" s="1">
        <f>T1259/U1259</f>
        <v>0.6</v>
      </c>
      <c r="W1259" s="25"/>
    </row>
    <row r="1260" spans="1:23" x14ac:dyDescent="0.25">
      <c r="A1260" s="32" t="s">
        <v>1872</v>
      </c>
      <c r="B1260" s="9" t="str">
        <f t="shared" si="77"/>
        <v>20180606</v>
      </c>
      <c r="C1260" s="9" t="s">
        <v>872</v>
      </c>
      <c r="D1260" s="9" t="s">
        <v>1797</v>
      </c>
      <c r="E1260" s="32" t="s">
        <v>23</v>
      </c>
      <c r="F1260" s="32" t="s">
        <v>24</v>
      </c>
      <c r="G1260" s="32" t="s">
        <v>25</v>
      </c>
      <c r="H1260" s="32" t="s">
        <v>26</v>
      </c>
      <c r="I1260" s="32">
        <v>36</v>
      </c>
      <c r="J1260" s="32" t="s">
        <v>24</v>
      </c>
      <c r="K1260" s="25" t="str">
        <f>IF(F1260="NA","0000",IF(F1260="A04","1000",IF(F1260="A03","0700",IF(F1260="A02","0500",IF(F1260="A01","0200",ERROR)))))</f>
        <v>0000</v>
      </c>
      <c r="L1260" s="25" t="str">
        <f t="shared" si="76"/>
        <v>000</v>
      </c>
      <c r="M1260" s="26">
        <v>0</v>
      </c>
      <c r="N1260" s="25">
        <v>3</v>
      </c>
      <c r="O1260" s="25">
        <v>3</v>
      </c>
      <c r="P1260" s="25" t="s">
        <v>24</v>
      </c>
      <c r="Q1260" s="62"/>
      <c r="R1260" s="9" t="s">
        <v>183</v>
      </c>
      <c r="S1260" s="9" t="str">
        <f t="shared" si="78"/>
        <v>20180606-Str-Sg-Cott01-Ndata-M0000-D000-T00000-G03-R03-0076.JPG</v>
      </c>
      <c r="T1260" s="1"/>
      <c r="U1260" s="1"/>
      <c r="V1260" s="1"/>
      <c r="W1260" s="25"/>
    </row>
    <row r="1261" spans="1:23" x14ac:dyDescent="0.25">
      <c r="A1261" s="32" t="s">
        <v>1873</v>
      </c>
      <c r="B1261" s="9" t="str">
        <f t="shared" si="77"/>
        <v>20180606</v>
      </c>
      <c r="C1261" s="9" t="s">
        <v>872</v>
      </c>
      <c r="D1261" s="9" t="s">
        <v>1797</v>
      </c>
      <c r="E1261" s="32" t="s">
        <v>459</v>
      </c>
      <c r="F1261" s="32" t="s">
        <v>24</v>
      </c>
      <c r="G1261" s="32" t="s">
        <v>25</v>
      </c>
      <c r="H1261" s="32" t="s">
        <v>26</v>
      </c>
      <c r="I1261" s="32">
        <v>3</v>
      </c>
      <c r="J1261" s="32" t="s">
        <v>24</v>
      </c>
      <c r="K1261" s="25" t="str">
        <f>IF(F1261="NA","0000",IF(F1261="A04","1000",IF(F1261="A03","0700",IF(F1261="A02","0500",IF(F1261="A01","0200",ERROR)))))</f>
        <v>0000</v>
      </c>
      <c r="L1261" s="25" t="str">
        <f t="shared" si="76"/>
        <v>000</v>
      </c>
      <c r="M1261" s="26">
        <v>0</v>
      </c>
      <c r="N1261" s="25">
        <v>3</v>
      </c>
      <c r="O1261" s="25">
        <v>3</v>
      </c>
      <c r="P1261" s="25" t="s">
        <v>24</v>
      </c>
      <c r="Q1261" s="62"/>
      <c r="R1261" s="9" t="s">
        <v>185</v>
      </c>
      <c r="S1261" s="9" t="str">
        <f t="shared" si="78"/>
        <v>20180606-Str-Sg-Nylo01-Ndata-M0000-D000-T00000-G03-R03-0077.JPG</v>
      </c>
      <c r="T1261" s="1"/>
      <c r="U1261" s="1"/>
      <c r="V1261" s="1"/>
      <c r="W1261" s="25"/>
    </row>
    <row r="1262" spans="1:23" x14ac:dyDescent="0.25">
      <c r="A1262" s="32" t="s">
        <v>1874</v>
      </c>
      <c r="B1262" s="9" t="str">
        <f t="shared" si="77"/>
        <v>20180606</v>
      </c>
      <c r="C1262" s="9" t="s">
        <v>872</v>
      </c>
      <c r="D1262" s="9" t="s">
        <v>1797</v>
      </c>
      <c r="E1262" s="32" t="s">
        <v>23</v>
      </c>
      <c r="F1262" s="32" t="s">
        <v>32</v>
      </c>
      <c r="G1262" s="32" t="s">
        <v>33</v>
      </c>
      <c r="H1262" s="32" t="s">
        <v>26</v>
      </c>
      <c r="I1262" s="32">
        <v>128</v>
      </c>
      <c r="J1262" s="32">
        <v>120</v>
      </c>
      <c r="K1262" s="25" t="str">
        <f>IF(F1262="NA","0000",IF(F1262="A04","1000",IF(F1262="A03","0700",IF(F1262="A02","0500",IF(F1262="A01","0200",ERROR)))))</f>
        <v>1000</v>
      </c>
      <c r="L1262" s="25" t="str">
        <f t="shared" si="76"/>
        <v>120</v>
      </c>
      <c r="M1262" s="26">
        <v>0</v>
      </c>
      <c r="N1262" s="25">
        <v>3</v>
      </c>
      <c r="O1262" s="25">
        <v>3</v>
      </c>
      <c r="P1262" s="25" t="s">
        <v>24</v>
      </c>
      <c r="Q1262" s="62"/>
      <c r="R1262" s="9" t="s">
        <v>187</v>
      </c>
      <c r="S1262" s="9" t="str">
        <f t="shared" si="78"/>
        <v>20180606-Str-Sg-Cott01-Uvpo1-M1000-D120-T00000-G03-R03-0078.JPG</v>
      </c>
      <c r="T1262" s="1"/>
      <c r="U1262" s="1"/>
      <c r="V1262" s="1"/>
      <c r="W1262" s="25"/>
    </row>
    <row r="1263" spans="1:23" x14ac:dyDescent="0.25">
      <c r="A1263" s="32" t="s">
        <v>1875</v>
      </c>
      <c r="B1263" s="9" t="str">
        <f t="shared" si="77"/>
        <v>20180606</v>
      </c>
      <c r="C1263" s="9" t="s">
        <v>872</v>
      </c>
      <c r="D1263" s="9" t="s">
        <v>1797</v>
      </c>
      <c r="E1263" s="32" t="s">
        <v>23</v>
      </c>
      <c r="F1263" s="32" t="s">
        <v>32</v>
      </c>
      <c r="G1263" s="32" t="s">
        <v>33</v>
      </c>
      <c r="H1263" s="32" t="s">
        <v>26</v>
      </c>
      <c r="I1263" s="32">
        <v>95</v>
      </c>
      <c r="J1263" s="32">
        <v>120</v>
      </c>
      <c r="K1263" s="25" t="str">
        <f>IF(F1263="NA","0000",IF(F1263="A04","1000",IF(F1263="A03","0700",IF(F1263="A02","0500",IF(F1263="A01","0200",ERROR)))))</f>
        <v>1000</v>
      </c>
      <c r="L1263" s="25" t="str">
        <f t="shared" si="76"/>
        <v>120</v>
      </c>
      <c r="M1263" s="26">
        <v>0</v>
      </c>
      <c r="N1263" s="25">
        <v>3</v>
      </c>
      <c r="O1263" s="25">
        <v>3</v>
      </c>
      <c r="P1263" s="25" t="s">
        <v>24</v>
      </c>
      <c r="Q1263" s="62"/>
      <c r="R1263" s="9" t="s">
        <v>189</v>
      </c>
      <c r="S1263" s="9" t="str">
        <f t="shared" si="78"/>
        <v>20180606-Str-Sg-Cott01-Uvpo1-M1000-D120-T00000-G03-R03-0079.JPG</v>
      </c>
      <c r="T1263" s="1"/>
      <c r="U1263" s="1"/>
      <c r="V1263" s="1"/>
      <c r="W1263" s="25"/>
    </row>
    <row r="1264" spans="1:23" x14ac:dyDescent="0.25">
      <c r="A1264" s="32" t="s">
        <v>1876</v>
      </c>
      <c r="B1264" s="9" t="str">
        <f t="shared" si="77"/>
        <v>20180606</v>
      </c>
      <c r="C1264" s="9" t="s">
        <v>872</v>
      </c>
      <c r="D1264" s="9" t="s">
        <v>1797</v>
      </c>
      <c r="E1264" s="32" t="s">
        <v>459</v>
      </c>
      <c r="F1264" s="32" t="s">
        <v>32</v>
      </c>
      <c r="G1264" s="32" t="s">
        <v>33</v>
      </c>
      <c r="H1264" s="32" t="s">
        <v>26</v>
      </c>
      <c r="I1264" s="32">
        <v>124</v>
      </c>
      <c r="J1264" s="32">
        <v>120</v>
      </c>
      <c r="K1264" s="25" t="str">
        <f>IF(F1264="NA","0000",IF(F1264="A04","1000",IF(F1264="A03","0700",IF(F1264="A02","0500",IF(F1264="A01","0200",ERROR)))))</f>
        <v>1000</v>
      </c>
      <c r="L1264" s="25" t="str">
        <f t="shared" si="76"/>
        <v>120</v>
      </c>
      <c r="M1264" s="26">
        <v>0</v>
      </c>
      <c r="N1264" s="25">
        <v>3</v>
      </c>
      <c r="O1264" s="25">
        <v>3</v>
      </c>
      <c r="P1264" s="25" t="s">
        <v>24</v>
      </c>
      <c r="Q1264" s="62"/>
      <c r="R1264" s="9" t="s">
        <v>191</v>
      </c>
      <c r="S1264" s="9" t="str">
        <f t="shared" si="78"/>
        <v>20180606-Str-Sg-Nylo01-Uvpo1-M1000-D120-T00000-G03-R03-0080.JPG</v>
      </c>
      <c r="T1264" s="1">
        <f>I1264-I1261</f>
        <v>121</v>
      </c>
      <c r="U1264" s="1">
        <f>I1262-I1260</f>
        <v>92</v>
      </c>
      <c r="V1264" s="1">
        <f>T1264/U1264</f>
        <v>1.3152173913043479</v>
      </c>
      <c r="W1264" s="25"/>
    </row>
    <row r="1265" spans="1:23" x14ac:dyDescent="0.25">
      <c r="A1265" s="32" t="s">
        <v>1877</v>
      </c>
      <c r="B1265" s="9" t="str">
        <f t="shared" si="77"/>
        <v>20180606</v>
      </c>
      <c r="C1265" s="9" t="s">
        <v>872</v>
      </c>
      <c r="D1265" s="9" t="s">
        <v>1797</v>
      </c>
      <c r="E1265" s="32" t="s">
        <v>23</v>
      </c>
      <c r="F1265" s="32" t="s">
        <v>24</v>
      </c>
      <c r="G1265" s="32" t="s">
        <v>25</v>
      </c>
      <c r="H1265" s="32" t="s">
        <v>26</v>
      </c>
      <c r="I1265" s="32">
        <v>63</v>
      </c>
      <c r="J1265" s="32" t="s">
        <v>24</v>
      </c>
      <c r="K1265" s="25" t="str">
        <f>IF(F1265="NA","0000",IF(F1265="A04","1000",IF(F1265="A03","0700",IF(F1265="A02","0500",IF(F1265="A01","0200",ERROR)))))</f>
        <v>0000</v>
      </c>
      <c r="L1265" s="25" t="str">
        <f t="shared" si="76"/>
        <v>000</v>
      </c>
      <c r="M1265" s="26">
        <v>0</v>
      </c>
      <c r="N1265" s="25">
        <v>3</v>
      </c>
      <c r="O1265" s="25">
        <v>4</v>
      </c>
      <c r="P1265" s="25" t="s">
        <v>24</v>
      </c>
      <c r="Q1265" s="62"/>
      <c r="R1265" s="9" t="s">
        <v>193</v>
      </c>
      <c r="S1265" s="9" t="str">
        <f t="shared" si="78"/>
        <v>20180606-Str-Sg-Cott01-Ndata-M0000-D000-T00000-G03-R04-0081.JPG</v>
      </c>
      <c r="T1265" s="1"/>
      <c r="U1265" s="1"/>
      <c r="V1265" s="1"/>
      <c r="W1265" s="25"/>
    </row>
    <row r="1266" spans="1:23" x14ac:dyDescent="0.25">
      <c r="A1266" s="32" t="s">
        <v>1878</v>
      </c>
      <c r="B1266" s="9" t="str">
        <f t="shared" si="77"/>
        <v>20180606</v>
      </c>
      <c r="C1266" s="9" t="s">
        <v>872</v>
      </c>
      <c r="D1266" s="9" t="s">
        <v>1797</v>
      </c>
      <c r="E1266" s="32" t="s">
        <v>459</v>
      </c>
      <c r="F1266" s="32" t="s">
        <v>24</v>
      </c>
      <c r="G1266" s="32" t="s">
        <v>25</v>
      </c>
      <c r="H1266" s="32" t="s">
        <v>26</v>
      </c>
      <c r="I1266" s="32">
        <v>1</v>
      </c>
      <c r="J1266" s="32" t="s">
        <v>24</v>
      </c>
      <c r="K1266" s="25" t="str">
        <f>IF(F1266="NA","0000",IF(F1266="A04","1000",IF(F1266="A03","0700",IF(F1266="A02","0500",IF(F1266="A01","0200",ERROR)))))</f>
        <v>0000</v>
      </c>
      <c r="L1266" s="25" t="str">
        <f t="shared" si="76"/>
        <v>000</v>
      </c>
      <c r="M1266" s="26">
        <v>0</v>
      </c>
      <c r="N1266" s="25">
        <v>3</v>
      </c>
      <c r="O1266" s="25">
        <v>4</v>
      </c>
      <c r="P1266" s="25" t="s">
        <v>24</v>
      </c>
      <c r="Q1266" s="62"/>
      <c r="R1266" s="9" t="s">
        <v>195</v>
      </c>
      <c r="S1266" s="9" t="str">
        <f t="shared" si="78"/>
        <v>20180606-Str-Sg-Nylo01-Ndata-M0000-D000-T00000-G03-R04-0082.JPG</v>
      </c>
      <c r="T1266" s="1"/>
      <c r="U1266" s="1"/>
      <c r="V1266" s="1"/>
      <c r="W1266" s="25"/>
    </row>
    <row r="1267" spans="1:23" x14ac:dyDescent="0.25">
      <c r="A1267" s="32" t="s">
        <v>1879</v>
      </c>
      <c r="B1267" s="9" t="str">
        <f t="shared" si="77"/>
        <v>20180606</v>
      </c>
      <c r="C1267" s="9" t="s">
        <v>872</v>
      </c>
      <c r="D1267" s="9" t="s">
        <v>1797</v>
      </c>
      <c r="E1267" s="32" t="s">
        <v>23</v>
      </c>
      <c r="F1267" s="32" t="s">
        <v>32</v>
      </c>
      <c r="G1267" s="32" t="s">
        <v>33</v>
      </c>
      <c r="H1267" s="32" t="s">
        <v>26</v>
      </c>
      <c r="I1267" s="32">
        <v>308</v>
      </c>
      <c r="J1267" s="32">
        <v>120</v>
      </c>
      <c r="K1267" s="25" t="str">
        <f>IF(F1267="NA","0000",IF(F1267="A04","1000",IF(F1267="A03","0700",IF(F1267="A02","0500",IF(F1267="A01","0200",ERROR)))))</f>
        <v>1000</v>
      </c>
      <c r="L1267" s="25" t="str">
        <f t="shared" si="76"/>
        <v>120</v>
      </c>
      <c r="M1267" s="26">
        <v>0</v>
      </c>
      <c r="N1267" s="25">
        <v>3</v>
      </c>
      <c r="O1267" s="25">
        <v>4</v>
      </c>
      <c r="P1267" s="25" t="s">
        <v>24</v>
      </c>
      <c r="Q1267" s="62"/>
      <c r="R1267" s="9" t="s">
        <v>197</v>
      </c>
      <c r="S1267" s="9" t="str">
        <f t="shared" si="78"/>
        <v>20180606-Str-Sg-Cott01-Uvpo1-M1000-D120-T00000-G03-R04-0083.JPG</v>
      </c>
      <c r="T1267" s="1"/>
      <c r="U1267" s="1"/>
      <c r="V1267" s="1"/>
      <c r="W1267" s="25"/>
    </row>
    <row r="1268" spans="1:23" x14ac:dyDescent="0.25">
      <c r="A1268" s="32" t="s">
        <v>1880</v>
      </c>
      <c r="B1268" s="9" t="str">
        <f t="shared" si="77"/>
        <v>20180606</v>
      </c>
      <c r="C1268" s="9" t="s">
        <v>872</v>
      </c>
      <c r="D1268" s="9" t="s">
        <v>1797</v>
      </c>
      <c r="E1268" s="32" t="s">
        <v>23</v>
      </c>
      <c r="F1268" s="32" t="s">
        <v>32</v>
      </c>
      <c r="G1268" s="32" t="s">
        <v>33</v>
      </c>
      <c r="H1268" s="32" t="s">
        <v>26</v>
      </c>
      <c r="I1268" s="32">
        <v>177</v>
      </c>
      <c r="J1268" s="32">
        <v>120</v>
      </c>
      <c r="K1268" s="25" t="str">
        <f>IF(F1268="NA","0000",IF(F1268="A04","1000",IF(F1268="A03","0700",IF(F1268="A02","0500",IF(F1268="A01","0200",ERROR)))))</f>
        <v>1000</v>
      </c>
      <c r="L1268" s="25" t="str">
        <f t="shared" si="76"/>
        <v>120</v>
      </c>
      <c r="M1268" s="26">
        <v>0</v>
      </c>
      <c r="N1268" s="25">
        <v>3</v>
      </c>
      <c r="O1268" s="25">
        <v>4</v>
      </c>
      <c r="P1268" s="25" t="s">
        <v>24</v>
      </c>
      <c r="Q1268" s="62"/>
      <c r="R1268" s="9" t="s">
        <v>199</v>
      </c>
      <c r="S1268" s="9" t="str">
        <f t="shared" si="78"/>
        <v>20180606-Str-Sg-Cott01-Uvpo1-M1000-D120-T00000-G03-R04-0084.JPG</v>
      </c>
      <c r="T1268" s="1"/>
      <c r="U1268" s="1"/>
      <c r="V1268" s="1"/>
      <c r="W1268" s="25"/>
    </row>
    <row r="1269" spans="1:23" x14ac:dyDescent="0.25">
      <c r="A1269" s="32" t="s">
        <v>1881</v>
      </c>
      <c r="B1269" s="9" t="str">
        <f t="shared" si="77"/>
        <v>20180606</v>
      </c>
      <c r="C1269" s="9" t="s">
        <v>872</v>
      </c>
      <c r="D1269" s="9" t="s">
        <v>1797</v>
      </c>
      <c r="E1269" s="32" t="s">
        <v>459</v>
      </c>
      <c r="F1269" s="32" t="s">
        <v>32</v>
      </c>
      <c r="G1269" s="32" t="s">
        <v>33</v>
      </c>
      <c r="H1269" s="32" t="s">
        <v>26</v>
      </c>
      <c r="I1269" s="32">
        <v>209</v>
      </c>
      <c r="J1269" s="32">
        <v>120</v>
      </c>
      <c r="K1269" s="25" t="str">
        <f>IF(F1269="NA","0000",IF(F1269="A04","1000",IF(F1269="A03","0700",IF(F1269="A02","0500",IF(F1269="A01","0200",ERROR)))))</f>
        <v>1000</v>
      </c>
      <c r="L1269" s="25" t="str">
        <f t="shared" si="76"/>
        <v>120</v>
      </c>
      <c r="M1269" s="26">
        <v>0</v>
      </c>
      <c r="N1269" s="25">
        <v>3</v>
      </c>
      <c r="O1269" s="25">
        <v>4</v>
      </c>
      <c r="P1269" s="25" t="s">
        <v>24</v>
      </c>
      <c r="Q1269" s="62"/>
      <c r="R1269" s="9" t="s">
        <v>201</v>
      </c>
      <c r="S1269" s="9" t="str">
        <f t="shared" si="78"/>
        <v>20180606-Str-Sg-Nylo01-Uvpo1-M1000-D120-T00000-G03-R04-0085.JPG</v>
      </c>
      <c r="T1269" s="1">
        <f>I1269-I1266</f>
        <v>208</v>
      </c>
      <c r="U1269" s="1">
        <f>I1267-I1265</f>
        <v>245</v>
      </c>
      <c r="V1269" s="1">
        <f>T1269/U1269</f>
        <v>0.84897959183673466</v>
      </c>
      <c r="W1269" s="25"/>
    </row>
    <row r="1270" spans="1:23" x14ac:dyDescent="0.25">
      <c r="A1270" s="32" t="s">
        <v>1882</v>
      </c>
      <c r="B1270" s="9" t="str">
        <f t="shared" si="77"/>
        <v>20180606</v>
      </c>
      <c r="C1270" s="9" t="s">
        <v>872</v>
      </c>
      <c r="D1270" s="9" t="s">
        <v>1797</v>
      </c>
      <c r="E1270" s="32" t="s">
        <v>23</v>
      </c>
      <c r="F1270" s="32" t="s">
        <v>24</v>
      </c>
      <c r="G1270" s="32" t="s">
        <v>25</v>
      </c>
      <c r="H1270" s="32" t="s">
        <v>26</v>
      </c>
      <c r="I1270" s="32">
        <v>68</v>
      </c>
      <c r="J1270" s="32" t="s">
        <v>24</v>
      </c>
      <c r="K1270" s="25" t="str">
        <f>IF(F1270="NA","0000",IF(F1270="A04","1000",IF(F1270="A03","0700",IF(F1270="A02","0500",IF(F1270="A01","0200",ERROR)))))</f>
        <v>0000</v>
      </c>
      <c r="L1270" s="25" t="str">
        <f t="shared" si="76"/>
        <v>000</v>
      </c>
      <c r="M1270" s="26">
        <v>0</v>
      </c>
      <c r="N1270" s="25">
        <v>3</v>
      </c>
      <c r="O1270" s="25">
        <v>5</v>
      </c>
      <c r="P1270" s="25" t="s">
        <v>24</v>
      </c>
      <c r="Q1270" s="62"/>
      <c r="R1270" s="9" t="s">
        <v>203</v>
      </c>
      <c r="S1270" s="9" t="str">
        <f t="shared" si="78"/>
        <v>20180606-Str-Sg-Cott01-Ndata-M0000-D000-T00000-G03-R05-0086.JPG</v>
      </c>
      <c r="T1270" s="1"/>
      <c r="U1270" s="1"/>
      <c r="V1270" s="1"/>
      <c r="W1270" s="25"/>
    </row>
    <row r="1271" spans="1:23" x14ac:dyDescent="0.25">
      <c r="A1271" s="32" t="s">
        <v>1883</v>
      </c>
      <c r="B1271" s="9" t="str">
        <f t="shared" si="77"/>
        <v>20180606</v>
      </c>
      <c r="C1271" s="9" t="s">
        <v>872</v>
      </c>
      <c r="D1271" s="9" t="s">
        <v>1797</v>
      </c>
      <c r="E1271" s="32" t="s">
        <v>459</v>
      </c>
      <c r="F1271" s="32" t="s">
        <v>24</v>
      </c>
      <c r="G1271" s="32" t="s">
        <v>25</v>
      </c>
      <c r="H1271" s="32" t="s">
        <v>26</v>
      </c>
      <c r="I1271" s="32">
        <v>1</v>
      </c>
      <c r="J1271" s="32" t="s">
        <v>24</v>
      </c>
      <c r="K1271" s="25" t="str">
        <f>IF(F1271="NA","0000",IF(F1271="A04","1000",IF(F1271="A03","0700",IF(F1271="A02","0500",IF(F1271="A01","0200",ERROR)))))</f>
        <v>0000</v>
      </c>
      <c r="L1271" s="25" t="str">
        <f t="shared" si="76"/>
        <v>000</v>
      </c>
      <c r="M1271" s="26">
        <v>0</v>
      </c>
      <c r="N1271" s="25">
        <v>3</v>
      </c>
      <c r="O1271" s="25">
        <v>5</v>
      </c>
      <c r="P1271" s="25" t="s">
        <v>24</v>
      </c>
      <c r="Q1271" s="62"/>
      <c r="R1271" s="9" t="s">
        <v>205</v>
      </c>
      <c r="S1271" s="9" t="str">
        <f t="shared" si="78"/>
        <v>20180606-Str-Sg-Nylo01-Ndata-M0000-D000-T00000-G03-R05-0087.JPG</v>
      </c>
      <c r="T1271" s="1"/>
      <c r="U1271" s="1"/>
      <c r="V1271" s="1"/>
      <c r="W1271" s="25"/>
    </row>
    <row r="1272" spans="1:23" x14ac:dyDescent="0.25">
      <c r="A1272" s="32" t="s">
        <v>1884</v>
      </c>
      <c r="B1272" s="9" t="str">
        <f t="shared" si="77"/>
        <v>20180606</v>
      </c>
      <c r="C1272" s="9" t="s">
        <v>872</v>
      </c>
      <c r="D1272" s="9" t="s">
        <v>1797</v>
      </c>
      <c r="E1272" s="32" t="s">
        <v>23</v>
      </c>
      <c r="F1272" s="32" t="s">
        <v>32</v>
      </c>
      <c r="G1272" s="32" t="s">
        <v>33</v>
      </c>
      <c r="H1272" s="32" t="s">
        <v>26</v>
      </c>
      <c r="I1272" s="32">
        <v>172</v>
      </c>
      <c r="J1272" s="32">
        <v>120</v>
      </c>
      <c r="K1272" s="25" t="str">
        <f>IF(F1272="NA","0000",IF(F1272="A04","1000",IF(F1272="A03","0700",IF(F1272="A02","0500",IF(F1272="A01","0200",ERROR)))))</f>
        <v>1000</v>
      </c>
      <c r="L1272" s="25" t="str">
        <f t="shared" si="76"/>
        <v>120</v>
      </c>
      <c r="M1272" s="26">
        <v>0</v>
      </c>
      <c r="N1272" s="25">
        <v>3</v>
      </c>
      <c r="O1272" s="25">
        <v>5</v>
      </c>
      <c r="P1272" s="25" t="s">
        <v>24</v>
      </c>
      <c r="Q1272" s="62"/>
      <c r="R1272" s="9" t="s">
        <v>207</v>
      </c>
      <c r="S1272" s="9" t="str">
        <f t="shared" si="78"/>
        <v>20180606-Str-Sg-Cott01-Uvpo1-M1000-D120-T00000-G03-R05-0088.JPG</v>
      </c>
      <c r="T1272" s="1"/>
      <c r="U1272" s="1"/>
      <c r="V1272" s="1"/>
      <c r="W1272" s="25"/>
    </row>
    <row r="1273" spans="1:23" x14ac:dyDescent="0.25">
      <c r="A1273" s="32" t="s">
        <v>1885</v>
      </c>
      <c r="B1273" s="9" t="str">
        <f t="shared" si="77"/>
        <v>20180606</v>
      </c>
      <c r="C1273" s="9" t="s">
        <v>872</v>
      </c>
      <c r="D1273" s="9" t="s">
        <v>1797</v>
      </c>
      <c r="E1273" s="32" t="s">
        <v>23</v>
      </c>
      <c r="F1273" s="32" t="s">
        <v>32</v>
      </c>
      <c r="G1273" s="32" t="s">
        <v>33</v>
      </c>
      <c r="H1273" s="32" t="s">
        <v>26</v>
      </c>
      <c r="I1273" s="32">
        <v>151</v>
      </c>
      <c r="J1273" s="32">
        <v>120</v>
      </c>
      <c r="K1273" s="25" t="str">
        <f>IF(F1273="NA","0000",IF(F1273="A04","1000",IF(F1273="A03","0700",IF(F1273="A02","0500",IF(F1273="A01","0200",ERROR)))))</f>
        <v>1000</v>
      </c>
      <c r="L1273" s="25" t="str">
        <f t="shared" si="76"/>
        <v>120</v>
      </c>
      <c r="M1273" s="26">
        <v>0</v>
      </c>
      <c r="N1273" s="25">
        <v>3</v>
      </c>
      <c r="O1273" s="25">
        <v>5</v>
      </c>
      <c r="P1273" s="25" t="s">
        <v>24</v>
      </c>
      <c r="Q1273" s="62"/>
      <c r="R1273" s="9" t="s">
        <v>209</v>
      </c>
      <c r="S1273" s="9" t="str">
        <f t="shared" si="78"/>
        <v>20180606-Str-Sg-Cott01-Uvpo1-M1000-D120-T00000-G03-R05-0089.JPG</v>
      </c>
      <c r="T1273" s="1"/>
      <c r="U1273" s="1"/>
      <c r="V1273" s="1"/>
      <c r="W1273" s="25"/>
    </row>
    <row r="1274" spans="1:23" x14ac:dyDescent="0.25">
      <c r="A1274" s="32" t="s">
        <v>1886</v>
      </c>
      <c r="B1274" s="9" t="str">
        <f t="shared" si="77"/>
        <v>20180606</v>
      </c>
      <c r="C1274" s="9" t="s">
        <v>872</v>
      </c>
      <c r="D1274" s="9" t="s">
        <v>1797</v>
      </c>
      <c r="E1274" s="32" t="s">
        <v>459</v>
      </c>
      <c r="F1274" s="32" t="s">
        <v>32</v>
      </c>
      <c r="G1274" s="32" t="s">
        <v>33</v>
      </c>
      <c r="H1274" s="32" t="s">
        <v>26</v>
      </c>
      <c r="I1274" s="32">
        <v>101</v>
      </c>
      <c r="J1274" s="32">
        <v>120</v>
      </c>
      <c r="K1274" s="25" t="str">
        <f>IF(F1274="NA","0000",IF(F1274="A04","1000",IF(F1274="A03","0700",IF(F1274="A02","0500",IF(F1274="A01","0200",ERROR)))))</f>
        <v>1000</v>
      </c>
      <c r="L1274" s="25" t="str">
        <f t="shared" si="76"/>
        <v>120</v>
      </c>
      <c r="M1274" s="26">
        <v>0</v>
      </c>
      <c r="N1274" s="25">
        <v>3</v>
      </c>
      <c r="O1274" s="25">
        <v>5</v>
      </c>
      <c r="P1274" s="25" t="s">
        <v>24</v>
      </c>
      <c r="Q1274" s="62"/>
      <c r="R1274" s="9" t="s">
        <v>211</v>
      </c>
      <c r="S1274" s="9" t="str">
        <f t="shared" si="78"/>
        <v>20180606-Str-Sg-Nylo01-Uvpo1-M1000-D120-T00000-G03-R05-0090.JPG</v>
      </c>
      <c r="T1274" s="1">
        <f>I1274-I1271</f>
        <v>100</v>
      </c>
      <c r="U1274" s="1">
        <f>I1272-I1270</f>
        <v>104</v>
      </c>
      <c r="V1274" s="1">
        <f>T1274/U1274</f>
        <v>0.96153846153846156</v>
      </c>
      <c r="W1274" s="25"/>
    </row>
    <row r="1275" spans="1:23" x14ac:dyDescent="0.25">
      <c r="A1275" s="32" t="s">
        <v>1887</v>
      </c>
      <c r="B1275" s="9" t="str">
        <f t="shared" si="77"/>
        <v>20180606</v>
      </c>
      <c r="C1275" s="9" t="s">
        <v>872</v>
      </c>
      <c r="D1275" s="9" t="s">
        <v>1797</v>
      </c>
      <c r="E1275" s="32" t="s">
        <v>23</v>
      </c>
      <c r="F1275" s="32" t="s">
        <v>24</v>
      </c>
      <c r="G1275" s="32" t="s">
        <v>25</v>
      </c>
      <c r="H1275" s="32" t="s">
        <v>26</v>
      </c>
      <c r="I1275" s="32">
        <v>71</v>
      </c>
      <c r="J1275" s="32" t="s">
        <v>24</v>
      </c>
      <c r="K1275" s="25" t="str">
        <f>IF(F1275="NA","0000",IF(F1275="A04","1000",IF(F1275="A03","0700",IF(F1275="A02","0500",IF(F1275="A01","0200",ERROR)))))</f>
        <v>0000</v>
      </c>
      <c r="L1275" s="25" t="str">
        <f t="shared" si="76"/>
        <v>000</v>
      </c>
      <c r="M1275" s="26">
        <v>0</v>
      </c>
      <c r="N1275" s="25">
        <v>3</v>
      </c>
      <c r="O1275" s="25">
        <v>6</v>
      </c>
      <c r="P1275" s="25" t="s">
        <v>24</v>
      </c>
      <c r="Q1275" s="62"/>
      <c r="R1275" s="9" t="s">
        <v>213</v>
      </c>
      <c r="S1275" s="9" t="str">
        <f t="shared" si="78"/>
        <v>20180606-Str-Sg-Cott01-Ndata-M0000-D000-T00000-G03-R06-0091.JPG</v>
      </c>
      <c r="T1275" s="1"/>
      <c r="U1275" s="1"/>
      <c r="V1275" s="1"/>
      <c r="W1275" s="25"/>
    </row>
    <row r="1276" spans="1:23" x14ac:dyDescent="0.25">
      <c r="A1276" s="32" t="s">
        <v>1888</v>
      </c>
      <c r="B1276" s="9" t="str">
        <f t="shared" si="77"/>
        <v>20180606</v>
      </c>
      <c r="C1276" s="9" t="s">
        <v>872</v>
      </c>
      <c r="D1276" s="9" t="s">
        <v>1797</v>
      </c>
      <c r="E1276" s="32" t="s">
        <v>459</v>
      </c>
      <c r="F1276" s="32" t="s">
        <v>24</v>
      </c>
      <c r="G1276" s="32" t="s">
        <v>25</v>
      </c>
      <c r="H1276" s="32" t="s">
        <v>26</v>
      </c>
      <c r="I1276" s="32">
        <v>1</v>
      </c>
      <c r="J1276" s="32" t="s">
        <v>24</v>
      </c>
      <c r="K1276" s="25" t="str">
        <f>IF(F1276="NA","0000",IF(F1276="A04","1000",IF(F1276="A03","0700",IF(F1276="A02","0500",IF(F1276="A01","0200",ERROR)))))</f>
        <v>0000</v>
      </c>
      <c r="L1276" s="25" t="str">
        <f t="shared" si="76"/>
        <v>000</v>
      </c>
      <c r="M1276" s="26">
        <v>0</v>
      </c>
      <c r="N1276" s="25">
        <v>3</v>
      </c>
      <c r="O1276" s="25">
        <v>6</v>
      </c>
      <c r="P1276" s="25" t="s">
        <v>24</v>
      </c>
      <c r="Q1276" s="62"/>
      <c r="R1276" s="9" t="s">
        <v>215</v>
      </c>
      <c r="S1276" s="9" t="str">
        <f t="shared" si="78"/>
        <v>20180606-Str-Sg-Nylo01-Ndata-M0000-D000-T00000-G03-R06-0092.JPG</v>
      </c>
      <c r="T1276" s="1"/>
      <c r="U1276" s="1"/>
      <c r="V1276" s="1"/>
      <c r="W1276" s="25"/>
    </row>
    <row r="1277" spans="1:23" x14ac:dyDescent="0.25">
      <c r="A1277" s="32" t="s">
        <v>1889</v>
      </c>
      <c r="B1277" s="9" t="str">
        <f t="shared" si="77"/>
        <v>20180606</v>
      </c>
      <c r="C1277" s="9" t="s">
        <v>872</v>
      </c>
      <c r="D1277" s="9" t="s">
        <v>1797</v>
      </c>
      <c r="E1277" s="32" t="s">
        <v>23</v>
      </c>
      <c r="F1277" s="32" t="s">
        <v>32</v>
      </c>
      <c r="G1277" s="32" t="s">
        <v>33</v>
      </c>
      <c r="H1277" s="32" t="s">
        <v>26</v>
      </c>
      <c r="I1277" s="32">
        <v>170</v>
      </c>
      <c r="J1277" s="32">
        <v>120</v>
      </c>
      <c r="K1277" s="25" t="str">
        <f>IF(F1277="NA","0000",IF(F1277="A04","1000",IF(F1277="A03","0700",IF(F1277="A02","0500",IF(F1277="A01","0200",ERROR)))))</f>
        <v>1000</v>
      </c>
      <c r="L1277" s="25" t="str">
        <f t="shared" si="76"/>
        <v>120</v>
      </c>
      <c r="M1277" s="26">
        <v>0</v>
      </c>
      <c r="N1277" s="25">
        <v>3</v>
      </c>
      <c r="O1277" s="25">
        <v>6</v>
      </c>
      <c r="P1277" s="25" t="s">
        <v>24</v>
      </c>
      <c r="Q1277" s="62"/>
      <c r="R1277" s="9" t="s">
        <v>217</v>
      </c>
      <c r="S1277" s="9" t="str">
        <f t="shared" si="78"/>
        <v>20180606-Str-Sg-Cott01-Uvpo1-M1000-D120-T00000-G03-R06-0093.JPG</v>
      </c>
      <c r="T1277" s="1"/>
      <c r="U1277" s="1"/>
      <c r="V1277" s="1"/>
      <c r="W1277" s="25"/>
    </row>
    <row r="1278" spans="1:23" x14ac:dyDescent="0.25">
      <c r="A1278" s="32" t="s">
        <v>1890</v>
      </c>
      <c r="B1278" s="9" t="str">
        <f t="shared" si="77"/>
        <v>20180606</v>
      </c>
      <c r="C1278" s="9" t="s">
        <v>872</v>
      </c>
      <c r="D1278" s="9" t="s">
        <v>1797</v>
      </c>
      <c r="E1278" s="32" t="s">
        <v>23</v>
      </c>
      <c r="F1278" s="32" t="s">
        <v>32</v>
      </c>
      <c r="G1278" s="32" t="s">
        <v>33</v>
      </c>
      <c r="H1278" s="32" t="s">
        <v>26</v>
      </c>
      <c r="I1278" s="32">
        <v>137</v>
      </c>
      <c r="J1278" s="32">
        <v>120</v>
      </c>
      <c r="K1278" s="25" t="str">
        <f>IF(F1278="NA","0000",IF(F1278="A04","1000",IF(F1278="A03","0700",IF(F1278="A02","0500",IF(F1278="A01","0200",ERROR)))))</f>
        <v>1000</v>
      </c>
      <c r="L1278" s="25" t="str">
        <f t="shared" si="76"/>
        <v>120</v>
      </c>
      <c r="M1278" s="26">
        <v>0</v>
      </c>
      <c r="N1278" s="25">
        <v>3</v>
      </c>
      <c r="O1278" s="25">
        <v>6</v>
      </c>
      <c r="P1278" s="25" t="s">
        <v>24</v>
      </c>
      <c r="Q1278" s="62"/>
      <c r="R1278" s="9" t="s">
        <v>219</v>
      </c>
      <c r="S1278" s="9" t="str">
        <f t="shared" si="78"/>
        <v>20180606-Str-Sg-Cott01-Uvpo1-M1000-D120-T00000-G03-R06-0094.JPG</v>
      </c>
      <c r="T1278" s="1"/>
      <c r="U1278" s="1"/>
      <c r="V1278" s="1"/>
      <c r="W1278" s="25"/>
    </row>
    <row r="1279" spans="1:23" x14ac:dyDescent="0.25">
      <c r="A1279" s="32" t="s">
        <v>1891</v>
      </c>
      <c r="B1279" s="9" t="str">
        <f t="shared" si="77"/>
        <v>20180606</v>
      </c>
      <c r="C1279" s="9" t="s">
        <v>872</v>
      </c>
      <c r="D1279" s="9" t="s">
        <v>1797</v>
      </c>
      <c r="E1279" s="32" t="s">
        <v>459</v>
      </c>
      <c r="F1279" s="32" t="s">
        <v>32</v>
      </c>
      <c r="G1279" s="32" t="s">
        <v>33</v>
      </c>
      <c r="H1279" s="32" t="s">
        <v>26</v>
      </c>
      <c r="I1279" s="32">
        <v>86</v>
      </c>
      <c r="J1279" s="32">
        <v>120</v>
      </c>
      <c r="K1279" s="25" t="str">
        <f>IF(F1279="NA","0000",IF(F1279="A04","1000",IF(F1279="A03","0700",IF(F1279="A02","0500",IF(F1279="A01","0200",ERROR)))))</f>
        <v>1000</v>
      </c>
      <c r="L1279" s="25" t="str">
        <f t="shared" si="76"/>
        <v>120</v>
      </c>
      <c r="M1279" s="26">
        <v>0</v>
      </c>
      <c r="N1279" s="25">
        <v>3</v>
      </c>
      <c r="O1279" s="25">
        <v>6</v>
      </c>
      <c r="P1279" s="25" t="s">
        <v>24</v>
      </c>
      <c r="Q1279" s="62"/>
      <c r="R1279" s="9" t="s">
        <v>221</v>
      </c>
      <c r="S1279" s="9" t="str">
        <f t="shared" si="78"/>
        <v>20180606-Str-Sg-Nylo01-Uvpo1-M1000-D120-T00000-G03-R06-0095.JPG</v>
      </c>
      <c r="T1279" s="1">
        <f>I1279-I1276</f>
        <v>85</v>
      </c>
      <c r="U1279" s="1">
        <f>I1277-I1275</f>
        <v>99</v>
      </c>
      <c r="V1279" s="1">
        <f>T1279/U1279</f>
        <v>0.85858585858585856</v>
      </c>
      <c r="W1279" s="25"/>
    </row>
    <row r="1280" spans="1:23" x14ac:dyDescent="0.25">
      <c r="A1280" s="32" t="s">
        <v>1892</v>
      </c>
      <c r="B1280" s="9" t="str">
        <f t="shared" si="77"/>
        <v>20180606</v>
      </c>
      <c r="C1280" s="9" t="s">
        <v>872</v>
      </c>
      <c r="D1280" s="9" t="s">
        <v>1797</v>
      </c>
      <c r="E1280" s="32" t="s">
        <v>23</v>
      </c>
      <c r="F1280" s="32" t="s">
        <v>24</v>
      </c>
      <c r="G1280" s="32" t="s">
        <v>25</v>
      </c>
      <c r="H1280" s="32" t="s">
        <v>26</v>
      </c>
      <c r="I1280" s="32">
        <v>62</v>
      </c>
      <c r="J1280" s="32" t="s">
        <v>24</v>
      </c>
      <c r="K1280" s="25" t="str">
        <f>IF(F1280="NA","0000",IF(F1280="A04","1000",IF(F1280="A03","0700",IF(F1280="A02","0500",IF(F1280="A01","0200",ERROR)))))</f>
        <v>0000</v>
      </c>
      <c r="L1280" s="25" t="str">
        <f t="shared" si="76"/>
        <v>000</v>
      </c>
      <c r="M1280" s="26">
        <v>0</v>
      </c>
      <c r="N1280" s="25">
        <v>4</v>
      </c>
      <c r="O1280" s="25">
        <v>1</v>
      </c>
      <c r="P1280" s="25" t="s">
        <v>24</v>
      </c>
      <c r="Q1280" s="62"/>
      <c r="R1280" s="9" t="s">
        <v>223</v>
      </c>
      <c r="S1280" s="9" t="str">
        <f t="shared" si="78"/>
        <v>20180606-Str-Sg-Cott01-Ndata-M0000-D000-T00000-G04-R01-0096.JPG</v>
      </c>
      <c r="T1280" s="1"/>
      <c r="U1280" s="1"/>
      <c r="V1280" s="1"/>
      <c r="W1280" s="25"/>
    </row>
    <row r="1281" spans="1:23" x14ac:dyDescent="0.25">
      <c r="A1281" s="32" t="s">
        <v>1893</v>
      </c>
      <c r="B1281" s="9" t="str">
        <f t="shared" si="77"/>
        <v>20180606</v>
      </c>
      <c r="C1281" s="9" t="s">
        <v>872</v>
      </c>
      <c r="D1281" s="9" t="s">
        <v>1797</v>
      </c>
      <c r="E1281" s="32" t="s">
        <v>459</v>
      </c>
      <c r="F1281" s="32" t="s">
        <v>24</v>
      </c>
      <c r="G1281" s="32" t="s">
        <v>25</v>
      </c>
      <c r="H1281" s="32" t="s">
        <v>26</v>
      </c>
      <c r="I1281" s="32">
        <v>1</v>
      </c>
      <c r="J1281" s="32" t="s">
        <v>24</v>
      </c>
      <c r="K1281" s="25" t="str">
        <f>IF(F1281="NA","0000",IF(F1281="A04","1000",IF(F1281="A03","0700",IF(F1281="A02","0500",IF(F1281="A01","0200",ERROR)))))</f>
        <v>0000</v>
      </c>
      <c r="L1281" s="25" t="str">
        <f t="shared" si="76"/>
        <v>000</v>
      </c>
      <c r="M1281" s="26">
        <v>0</v>
      </c>
      <c r="N1281" s="25">
        <v>4</v>
      </c>
      <c r="O1281" s="25">
        <v>1</v>
      </c>
      <c r="P1281" s="25" t="s">
        <v>24</v>
      </c>
      <c r="Q1281" s="62"/>
      <c r="R1281" s="9" t="s">
        <v>225</v>
      </c>
      <c r="S1281" s="9" t="str">
        <f t="shared" si="78"/>
        <v>20180606-Str-Sg-Nylo01-Ndata-M0000-D000-T00000-G04-R01-0097.JPG</v>
      </c>
      <c r="T1281" s="1"/>
      <c r="U1281" s="1"/>
      <c r="V1281" s="1"/>
      <c r="W1281" s="25"/>
    </row>
    <row r="1282" spans="1:23" x14ac:dyDescent="0.25">
      <c r="A1282" s="32" t="s">
        <v>1894</v>
      </c>
      <c r="B1282" s="9" t="str">
        <f t="shared" si="77"/>
        <v>20180606</v>
      </c>
      <c r="C1282" s="9" t="s">
        <v>872</v>
      </c>
      <c r="D1282" s="9" t="s">
        <v>1797</v>
      </c>
      <c r="E1282" s="32" t="s">
        <v>23</v>
      </c>
      <c r="F1282" s="32" t="s">
        <v>32</v>
      </c>
      <c r="G1282" s="32" t="s">
        <v>33</v>
      </c>
      <c r="H1282" s="32" t="s">
        <v>26</v>
      </c>
      <c r="I1282" s="32">
        <v>284</v>
      </c>
      <c r="J1282" s="32">
        <v>240</v>
      </c>
      <c r="K1282" s="25" t="str">
        <f>IF(F1282="NA","0000",IF(F1282="A04","1000",IF(F1282="A03","0700",IF(F1282="A02","0500",IF(F1282="A01","0200",ERROR)))))</f>
        <v>1000</v>
      </c>
      <c r="L1282" s="25" t="str">
        <f t="shared" si="76"/>
        <v>240</v>
      </c>
      <c r="M1282" s="26">
        <v>0</v>
      </c>
      <c r="N1282" s="25">
        <v>4</v>
      </c>
      <c r="O1282" s="25">
        <v>1</v>
      </c>
      <c r="P1282" s="25" t="s">
        <v>24</v>
      </c>
      <c r="Q1282" s="62"/>
      <c r="R1282" s="9" t="s">
        <v>227</v>
      </c>
      <c r="S1282" s="9" t="str">
        <f t="shared" si="78"/>
        <v>20180606-Str-Sg-Cott01-Uvpo1-M1000-D240-T00000-G04-R01-0098.JPG</v>
      </c>
      <c r="T1282" s="1"/>
      <c r="U1282" s="1"/>
      <c r="V1282" s="1"/>
      <c r="W1282" s="25"/>
    </row>
    <row r="1283" spans="1:23" x14ac:dyDescent="0.25">
      <c r="A1283" s="32" t="s">
        <v>1895</v>
      </c>
      <c r="B1283" s="9" t="str">
        <f t="shared" si="77"/>
        <v>20180606</v>
      </c>
      <c r="C1283" s="9" t="s">
        <v>872</v>
      </c>
      <c r="D1283" s="9" t="s">
        <v>1797</v>
      </c>
      <c r="E1283" s="32" t="s">
        <v>23</v>
      </c>
      <c r="F1283" s="32" t="s">
        <v>32</v>
      </c>
      <c r="G1283" s="32" t="s">
        <v>33</v>
      </c>
      <c r="H1283" s="32" t="s">
        <v>26</v>
      </c>
      <c r="I1283" s="32">
        <v>241</v>
      </c>
      <c r="J1283" s="32">
        <v>240</v>
      </c>
      <c r="K1283" s="25" t="str">
        <f>IF(F1283="NA","0000",IF(F1283="A04","1000",IF(F1283="A03","0700",IF(F1283="A02","0500",IF(F1283="A01","0200",ERROR)))))</f>
        <v>1000</v>
      </c>
      <c r="L1283" s="25" t="str">
        <f t="shared" si="76"/>
        <v>240</v>
      </c>
      <c r="M1283" s="26">
        <v>0</v>
      </c>
      <c r="N1283" s="25">
        <v>4</v>
      </c>
      <c r="O1283" s="25">
        <v>1</v>
      </c>
      <c r="P1283" s="25" t="s">
        <v>24</v>
      </c>
      <c r="Q1283" s="62"/>
      <c r="R1283" s="9" t="s">
        <v>229</v>
      </c>
      <c r="S1283" s="9" t="str">
        <f t="shared" si="78"/>
        <v>20180606-Str-Sg-Cott01-Uvpo1-M1000-D240-T00000-G04-R01-0099.JPG</v>
      </c>
      <c r="T1283" s="1"/>
      <c r="U1283" s="1"/>
      <c r="V1283" s="1"/>
      <c r="W1283" s="25"/>
    </row>
    <row r="1284" spans="1:23" x14ac:dyDescent="0.25">
      <c r="A1284" s="32" t="s">
        <v>1896</v>
      </c>
      <c r="B1284" s="9" t="str">
        <f t="shared" si="77"/>
        <v>20180606</v>
      </c>
      <c r="C1284" s="9" t="s">
        <v>872</v>
      </c>
      <c r="D1284" s="9" t="s">
        <v>1797</v>
      </c>
      <c r="E1284" s="32" t="s">
        <v>459</v>
      </c>
      <c r="F1284" s="32" t="s">
        <v>32</v>
      </c>
      <c r="G1284" s="32" t="s">
        <v>33</v>
      </c>
      <c r="H1284" s="32" t="s">
        <v>26</v>
      </c>
      <c r="I1284" s="32">
        <v>216</v>
      </c>
      <c r="J1284" s="32">
        <v>240</v>
      </c>
      <c r="K1284" s="25" t="str">
        <f>IF(F1284="NA","0000",IF(F1284="A04","1000",IF(F1284="A03","0700",IF(F1284="A02","0500",IF(F1284="A01","0200",ERROR)))))</f>
        <v>1000</v>
      </c>
      <c r="L1284" s="25" t="str">
        <f t="shared" si="76"/>
        <v>240</v>
      </c>
      <c r="M1284" s="26">
        <v>0</v>
      </c>
      <c r="N1284" s="25">
        <v>4</v>
      </c>
      <c r="O1284" s="25">
        <v>1</v>
      </c>
      <c r="P1284" s="25" t="s">
        <v>24</v>
      </c>
      <c r="Q1284" s="62"/>
      <c r="R1284" s="9" t="s">
        <v>231</v>
      </c>
      <c r="S1284" s="9" t="str">
        <f t="shared" si="78"/>
        <v>20180606-Str-Sg-Nylo01-Uvpo1-M1000-D240-T00000-G04-R01-0100.JPG</v>
      </c>
      <c r="T1284" s="1">
        <f>I1284-I1281</f>
        <v>215</v>
      </c>
      <c r="U1284" s="1">
        <f>I1282-I1280</f>
        <v>222</v>
      </c>
      <c r="V1284" s="1">
        <f>T1284/U1284</f>
        <v>0.96846846846846846</v>
      </c>
      <c r="W1284" s="25"/>
    </row>
    <row r="1285" spans="1:23" x14ac:dyDescent="0.25">
      <c r="A1285" s="32" t="s">
        <v>1897</v>
      </c>
      <c r="B1285" s="9" t="str">
        <f t="shared" si="77"/>
        <v>20180606</v>
      </c>
      <c r="C1285" s="9" t="s">
        <v>872</v>
      </c>
      <c r="D1285" s="9" t="s">
        <v>1797</v>
      </c>
      <c r="E1285" s="32" t="s">
        <v>23</v>
      </c>
      <c r="F1285" s="32" t="s">
        <v>24</v>
      </c>
      <c r="G1285" s="32" t="s">
        <v>25</v>
      </c>
      <c r="H1285" s="32" t="s">
        <v>26</v>
      </c>
      <c r="I1285" s="32">
        <v>72</v>
      </c>
      <c r="J1285" s="32" t="s">
        <v>24</v>
      </c>
      <c r="K1285" s="25" t="str">
        <f>IF(F1285="NA","0000",IF(F1285="A04","1000",IF(F1285="A03","0700",IF(F1285="A02","0500",IF(F1285="A01","0200",ERROR)))))</f>
        <v>0000</v>
      </c>
      <c r="L1285" s="25" t="str">
        <f t="shared" si="76"/>
        <v>000</v>
      </c>
      <c r="M1285" s="26">
        <v>0</v>
      </c>
      <c r="N1285" s="25">
        <v>4</v>
      </c>
      <c r="O1285" s="25">
        <v>2</v>
      </c>
      <c r="P1285" s="25" t="s">
        <v>24</v>
      </c>
      <c r="Q1285" s="62"/>
      <c r="R1285" s="9" t="s">
        <v>233</v>
      </c>
      <c r="S1285" s="9" t="str">
        <f t="shared" si="78"/>
        <v>20180606-Str-Sg-Cott01-Ndata-M0000-D000-T00000-G04-R02-0101.JPG</v>
      </c>
      <c r="T1285" s="1"/>
      <c r="U1285" s="1"/>
      <c r="V1285" s="1"/>
      <c r="W1285" s="25"/>
    </row>
    <row r="1286" spans="1:23" x14ac:dyDescent="0.25">
      <c r="A1286" s="32" t="s">
        <v>1898</v>
      </c>
      <c r="B1286" s="9" t="str">
        <f t="shared" si="77"/>
        <v>20180606</v>
      </c>
      <c r="C1286" s="9" t="s">
        <v>872</v>
      </c>
      <c r="D1286" s="9" t="s">
        <v>1797</v>
      </c>
      <c r="E1286" s="32" t="s">
        <v>459</v>
      </c>
      <c r="F1286" s="32" t="s">
        <v>24</v>
      </c>
      <c r="G1286" s="32" t="s">
        <v>25</v>
      </c>
      <c r="H1286" s="32" t="s">
        <v>26</v>
      </c>
      <c r="I1286" s="32">
        <v>1</v>
      </c>
      <c r="J1286" s="32" t="s">
        <v>24</v>
      </c>
      <c r="K1286" s="25" t="str">
        <f>IF(F1286="NA","0000",IF(F1286="A04","1000",IF(F1286="A03","0700",IF(F1286="A02","0500",IF(F1286="A01","0200",ERROR)))))</f>
        <v>0000</v>
      </c>
      <c r="L1286" s="25" t="str">
        <f t="shared" si="76"/>
        <v>000</v>
      </c>
      <c r="M1286" s="26">
        <v>0</v>
      </c>
      <c r="N1286" s="25">
        <v>4</v>
      </c>
      <c r="O1286" s="25">
        <v>2</v>
      </c>
      <c r="P1286" s="25" t="s">
        <v>24</v>
      </c>
      <c r="Q1286" s="62"/>
      <c r="R1286" s="9" t="s">
        <v>235</v>
      </c>
      <c r="S1286" s="9" t="str">
        <f t="shared" si="78"/>
        <v>20180606-Str-Sg-Nylo01-Ndata-M0000-D000-T00000-G04-R02-0102.JPG</v>
      </c>
      <c r="T1286" s="1"/>
      <c r="U1286" s="1"/>
      <c r="V1286" s="1"/>
      <c r="W1286" s="25"/>
    </row>
    <row r="1287" spans="1:23" x14ac:dyDescent="0.25">
      <c r="A1287" s="32" t="s">
        <v>1899</v>
      </c>
      <c r="B1287" s="9" t="str">
        <f t="shared" si="77"/>
        <v>20180606</v>
      </c>
      <c r="C1287" s="9" t="s">
        <v>872</v>
      </c>
      <c r="D1287" s="9" t="s">
        <v>1797</v>
      </c>
      <c r="E1287" s="32" t="s">
        <v>23</v>
      </c>
      <c r="F1287" s="32" t="s">
        <v>32</v>
      </c>
      <c r="G1287" s="32" t="s">
        <v>33</v>
      </c>
      <c r="H1287" s="32" t="s">
        <v>26</v>
      </c>
      <c r="I1287" s="32">
        <v>378</v>
      </c>
      <c r="J1287" s="32">
        <v>240</v>
      </c>
      <c r="K1287" s="25" t="str">
        <f>IF(F1287="NA","0000",IF(F1287="A04","1000",IF(F1287="A03","0700",IF(F1287="A02","0500",IF(F1287="A01","0200",ERROR)))))</f>
        <v>1000</v>
      </c>
      <c r="L1287" s="25" t="str">
        <f t="shared" si="76"/>
        <v>240</v>
      </c>
      <c r="M1287" s="26">
        <v>0</v>
      </c>
      <c r="N1287" s="25">
        <v>4</v>
      </c>
      <c r="O1287" s="25">
        <v>2</v>
      </c>
      <c r="P1287" s="25" t="s">
        <v>24</v>
      </c>
      <c r="Q1287" s="62"/>
      <c r="R1287" s="9" t="s">
        <v>237</v>
      </c>
      <c r="S1287" s="9" t="str">
        <f t="shared" si="78"/>
        <v>20180606-Str-Sg-Cott01-Uvpo1-M1000-D240-T00000-G04-R02-0103.JPG</v>
      </c>
      <c r="T1287" s="1"/>
      <c r="U1287" s="1"/>
      <c r="V1287" s="1"/>
      <c r="W1287" s="25"/>
    </row>
    <row r="1288" spans="1:23" x14ac:dyDescent="0.25">
      <c r="A1288" s="32" t="s">
        <v>1900</v>
      </c>
      <c r="B1288" s="9" t="str">
        <f t="shared" si="77"/>
        <v>20180606</v>
      </c>
      <c r="C1288" s="9" t="s">
        <v>872</v>
      </c>
      <c r="D1288" s="9" t="s">
        <v>1797</v>
      </c>
      <c r="E1288" s="32" t="s">
        <v>23</v>
      </c>
      <c r="F1288" s="32" t="s">
        <v>32</v>
      </c>
      <c r="G1288" s="32" t="s">
        <v>33</v>
      </c>
      <c r="H1288" s="32" t="s">
        <v>26</v>
      </c>
      <c r="I1288" s="32">
        <v>203</v>
      </c>
      <c r="J1288" s="32">
        <v>240</v>
      </c>
      <c r="K1288" s="25" t="str">
        <f>IF(F1288="NA","0000",IF(F1288="A04","1000",IF(F1288="A03","0700",IF(F1288="A02","0500",IF(F1288="A01","0200",ERROR)))))</f>
        <v>1000</v>
      </c>
      <c r="L1288" s="25" t="str">
        <f t="shared" si="76"/>
        <v>240</v>
      </c>
      <c r="M1288" s="26">
        <v>0</v>
      </c>
      <c r="N1288" s="25">
        <v>4</v>
      </c>
      <c r="O1288" s="25">
        <v>2</v>
      </c>
      <c r="P1288" s="25" t="s">
        <v>24</v>
      </c>
      <c r="Q1288" s="62"/>
      <c r="R1288" s="9" t="s">
        <v>239</v>
      </c>
      <c r="S1288" s="9" t="str">
        <f t="shared" si="78"/>
        <v>20180606-Str-Sg-Cott01-Uvpo1-M1000-D240-T00000-G04-R02-0104.JPG</v>
      </c>
      <c r="T1288" s="1"/>
      <c r="U1288" s="1"/>
      <c r="V1288" s="1"/>
      <c r="W1288" s="25"/>
    </row>
    <row r="1289" spans="1:23" x14ac:dyDescent="0.25">
      <c r="A1289" s="32" t="s">
        <v>1901</v>
      </c>
      <c r="B1289" s="9" t="str">
        <f t="shared" si="77"/>
        <v>20180606</v>
      </c>
      <c r="C1289" s="9" t="s">
        <v>872</v>
      </c>
      <c r="D1289" s="9" t="s">
        <v>1797</v>
      </c>
      <c r="E1289" s="32" t="s">
        <v>459</v>
      </c>
      <c r="F1289" s="32" t="s">
        <v>32</v>
      </c>
      <c r="G1289" s="32" t="s">
        <v>33</v>
      </c>
      <c r="H1289" s="32" t="s">
        <v>26</v>
      </c>
      <c r="I1289" s="32">
        <v>86</v>
      </c>
      <c r="J1289" s="32">
        <v>240</v>
      </c>
      <c r="K1289" s="25" t="str">
        <f>IF(F1289="NA","0000",IF(F1289="A04","1000",IF(F1289="A03","0700",IF(F1289="A02","0500",IF(F1289="A01","0200",ERROR)))))</f>
        <v>1000</v>
      </c>
      <c r="L1289" s="25" t="str">
        <f t="shared" si="76"/>
        <v>240</v>
      </c>
      <c r="M1289" s="26">
        <v>0</v>
      </c>
      <c r="N1289" s="25">
        <v>4</v>
      </c>
      <c r="O1289" s="25">
        <v>2</v>
      </c>
      <c r="P1289" s="25" t="s">
        <v>24</v>
      </c>
      <c r="Q1289" s="62"/>
      <c r="R1289" s="9" t="s">
        <v>241</v>
      </c>
      <c r="S1289" s="9" t="str">
        <f t="shared" si="78"/>
        <v>20180606-Str-Sg-Nylo01-Uvpo1-M1000-D240-T00000-G04-R02-0105.JPG</v>
      </c>
      <c r="T1289" s="1">
        <f>I1289-I1286</f>
        <v>85</v>
      </c>
      <c r="U1289" s="1">
        <f>I1287-I1285</f>
        <v>306</v>
      </c>
      <c r="V1289" s="1">
        <f>T1289/U1289</f>
        <v>0.27777777777777779</v>
      </c>
      <c r="W1289" s="25"/>
    </row>
    <row r="1290" spans="1:23" x14ac:dyDescent="0.25">
      <c r="A1290" s="32" t="s">
        <v>1902</v>
      </c>
      <c r="B1290" s="9" t="str">
        <f t="shared" si="77"/>
        <v>20180606</v>
      </c>
      <c r="C1290" s="9" t="s">
        <v>872</v>
      </c>
      <c r="D1290" s="9" t="s">
        <v>1797</v>
      </c>
      <c r="E1290" s="32" t="s">
        <v>23</v>
      </c>
      <c r="F1290" s="32" t="s">
        <v>24</v>
      </c>
      <c r="G1290" s="32" t="s">
        <v>25</v>
      </c>
      <c r="H1290" s="32" t="s">
        <v>26</v>
      </c>
      <c r="I1290" s="32">
        <v>58</v>
      </c>
      <c r="J1290" s="32" t="s">
        <v>24</v>
      </c>
      <c r="K1290" s="25" t="str">
        <f>IF(F1290="NA","0000",IF(F1290="A04","1000",IF(F1290="A03","0700",IF(F1290="A02","0500",IF(F1290="A01","0200",ERROR)))))</f>
        <v>0000</v>
      </c>
      <c r="L1290" s="25" t="str">
        <f t="shared" si="76"/>
        <v>000</v>
      </c>
      <c r="M1290" s="26">
        <v>0</v>
      </c>
      <c r="N1290" s="25">
        <v>4</v>
      </c>
      <c r="O1290" s="25">
        <v>3</v>
      </c>
      <c r="P1290" s="25" t="s">
        <v>24</v>
      </c>
      <c r="Q1290" s="62"/>
      <c r="R1290" s="9" t="s">
        <v>243</v>
      </c>
      <c r="S1290" s="9" t="str">
        <f t="shared" si="78"/>
        <v>20180606-Str-Sg-Cott01-Ndata-M0000-D000-T00000-G04-R03-0106.JPG</v>
      </c>
      <c r="T1290" s="1"/>
      <c r="U1290" s="1"/>
      <c r="V1290" s="1"/>
      <c r="W1290" s="25"/>
    </row>
    <row r="1291" spans="1:23" x14ac:dyDescent="0.25">
      <c r="A1291" s="32" t="s">
        <v>1903</v>
      </c>
      <c r="B1291" s="9" t="str">
        <f t="shared" si="77"/>
        <v>20180606</v>
      </c>
      <c r="C1291" s="9" t="s">
        <v>872</v>
      </c>
      <c r="D1291" s="9" t="s">
        <v>1797</v>
      </c>
      <c r="E1291" s="32" t="s">
        <v>459</v>
      </c>
      <c r="F1291" s="32" t="s">
        <v>24</v>
      </c>
      <c r="G1291" s="32" t="s">
        <v>25</v>
      </c>
      <c r="H1291" s="32" t="s">
        <v>26</v>
      </c>
      <c r="I1291" s="32">
        <v>3</v>
      </c>
      <c r="J1291" s="32" t="s">
        <v>24</v>
      </c>
      <c r="K1291" s="25" t="str">
        <f>IF(F1291="NA","0000",IF(F1291="A04","1000",IF(F1291="A03","0700",IF(F1291="A02","0500",IF(F1291="A01","0200",ERROR)))))</f>
        <v>0000</v>
      </c>
      <c r="L1291" s="25" t="str">
        <f t="shared" si="76"/>
        <v>000</v>
      </c>
      <c r="M1291" s="26">
        <v>0</v>
      </c>
      <c r="N1291" s="25">
        <v>4</v>
      </c>
      <c r="O1291" s="25">
        <v>3</v>
      </c>
      <c r="P1291" s="25" t="s">
        <v>24</v>
      </c>
      <c r="Q1291" s="62"/>
      <c r="R1291" s="9" t="s">
        <v>245</v>
      </c>
      <c r="S1291" s="9" t="str">
        <f t="shared" si="78"/>
        <v>20180606-Str-Sg-Nylo01-Ndata-M0000-D000-T00000-G04-R03-0107.JPG</v>
      </c>
      <c r="T1291" s="1"/>
      <c r="U1291" s="1"/>
      <c r="V1291" s="1"/>
      <c r="W1291" s="25"/>
    </row>
    <row r="1292" spans="1:23" x14ac:dyDescent="0.25">
      <c r="A1292" s="32" t="s">
        <v>1904</v>
      </c>
      <c r="B1292" s="9" t="str">
        <f t="shared" si="77"/>
        <v>20180606</v>
      </c>
      <c r="C1292" s="9" t="s">
        <v>872</v>
      </c>
      <c r="D1292" s="9" t="s">
        <v>1797</v>
      </c>
      <c r="E1292" s="32" t="s">
        <v>23</v>
      </c>
      <c r="F1292" s="32" t="s">
        <v>32</v>
      </c>
      <c r="G1292" s="32" t="s">
        <v>33</v>
      </c>
      <c r="H1292" s="32" t="s">
        <v>26</v>
      </c>
      <c r="I1292" s="32">
        <v>318</v>
      </c>
      <c r="J1292" s="32">
        <v>240</v>
      </c>
      <c r="K1292" s="25" t="str">
        <f>IF(F1292="NA","0000",IF(F1292="A04","1000",IF(F1292="A03","0700",IF(F1292="A02","0500",IF(F1292="A01","0200",ERROR)))))</f>
        <v>1000</v>
      </c>
      <c r="L1292" s="25" t="str">
        <f t="shared" si="76"/>
        <v>240</v>
      </c>
      <c r="M1292" s="26">
        <v>0</v>
      </c>
      <c r="N1292" s="25">
        <v>4</v>
      </c>
      <c r="O1292" s="25">
        <v>3</v>
      </c>
      <c r="P1292" s="25" t="s">
        <v>24</v>
      </c>
      <c r="Q1292" s="62"/>
      <c r="R1292" s="9" t="s">
        <v>247</v>
      </c>
      <c r="S1292" s="9" t="str">
        <f t="shared" si="78"/>
        <v>20180606-Str-Sg-Cott01-Uvpo1-M1000-D240-T00000-G04-R03-0108.JPG</v>
      </c>
      <c r="T1292" s="1"/>
      <c r="U1292" s="1"/>
      <c r="V1292" s="1"/>
      <c r="W1292" s="25"/>
    </row>
    <row r="1293" spans="1:23" x14ac:dyDescent="0.25">
      <c r="A1293" s="32" t="s">
        <v>1905</v>
      </c>
      <c r="B1293" s="9" t="str">
        <f t="shared" si="77"/>
        <v>20180606</v>
      </c>
      <c r="C1293" s="9" t="s">
        <v>872</v>
      </c>
      <c r="D1293" s="9" t="s">
        <v>1797</v>
      </c>
      <c r="E1293" s="32" t="s">
        <v>23</v>
      </c>
      <c r="F1293" s="32" t="s">
        <v>32</v>
      </c>
      <c r="G1293" s="32" t="s">
        <v>33</v>
      </c>
      <c r="H1293" s="32" t="s">
        <v>26</v>
      </c>
      <c r="I1293" s="32">
        <v>197</v>
      </c>
      <c r="J1293" s="32">
        <v>240</v>
      </c>
      <c r="K1293" s="25" t="str">
        <f>IF(F1293="NA","0000",IF(F1293="A04","1000",IF(F1293="A03","0700",IF(F1293="A02","0500",IF(F1293="A01","0200",ERROR)))))</f>
        <v>1000</v>
      </c>
      <c r="L1293" s="25" t="str">
        <f t="shared" si="76"/>
        <v>240</v>
      </c>
      <c r="M1293" s="26">
        <v>0</v>
      </c>
      <c r="N1293" s="25">
        <v>4</v>
      </c>
      <c r="O1293" s="25">
        <v>3</v>
      </c>
      <c r="P1293" s="25" t="s">
        <v>24</v>
      </c>
      <c r="Q1293" s="62"/>
      <c r="R1293" s="9" t="s">
        <v>249</v>
      </c>
      <c r="S1293" s="9" t="str">
        <f t="shared" si="78"/>
        <v>20180606-Str-Sg-Cott01-Uvpo1-M1000-D240-T00000-G04-R03-0109.JPG</v>
      </c>
      <c r="T1293" s="1"/>
      <c r="U1293" s="1"/>
      <c r="V1293" s="1"/>
      <c r="W1293" s="25"/>
    </row>
    <row r="1294" spans="1:23" x14ac:dyDescent="0.25">
      <c r="A1294" s="32" t="s">
        <v>1906</v>
      </c>
      <c r="B1294" s="9" t="str">
        <f t="shared" si="77"/>
        <v>20180606</v>
      </c>
      <c r="C1294" s="9" t="s">
        <v>872</v>
      </c>
      <c r="D1294" s="9" t="s">
        <v>1797</v>
      </c>
      <c r="E1294" s="32" t="s">
        <v>459</v>
      </c>
      <c r="F1294" s="32" t="s">
        <v>32</v>
      </c>
      <c r="G1294" s="32" t="s">
        <v>33</v>
      </c>
      <c r="H1294" s="32" t="s">
        <v>26</v>
      </c>
      <c r="I1294" s="32">
        <v>73</v>
      </c>
      <c r="J1294" s="32">
        <v>240</v>
      </c>
      <c r="K1294" s="25" t="str">
        <f>IF(F1294="NA","0000",IF(F1294="A04","1000",IF(F1294="A03","0700",IF(F1294="A02","0500",IF(F1294="A01","0200",ERROR)))))</f>
        <v>1000</v>
      </c>
      <c r="L1294" s="25" t="str">
        <f t="shared" si="76"/>
        <v>240</v>
      </c>
      <c r="M1294" s="26">
        <v>0</v>
      </c>
      <c r="N1294" s="25">
        <v>4</v>
      </c>
      <c r="O1294" s="25">
        <v>3</v>
      </c>
      <c r="P1294" s="25" t="s">
        <v>24</v>
      </c>
      <c r="Q1294" s="62"/>
      <c r="R1294" s="9" t="s">
        <v>251</v>
      </c>
      <c r="S1294" s="9" t="str">
        <f t="shared" si="78"/>
        <v>20180606-Str-Sg-Nylo01-Uvpo1-M1000-D240-T00000-G04-R03-0110.JPG</v>
      </c>
      <c r="T1294" s="1">
        <f>I1294-I1291</f>
        <v>70</v>
      </c>
      <c r="U1294" s="1">
        <f>I1292-I1290</f>
        <v>260</v>
      </c>
      <c r="V1294" s="1">
        <f>T1294/U1294</f>
        <v>0.26923076923076922</v>
      </c>
      <c r="W1294" s="25"/>
    </row>
    <row r="1295" spans="1:23" x14ac:dyDescent="0.25">
      <c r="A1295" s="32" t="s">
        <v>1907</v>
      </c>
      <c r="B1295" s="9" t="str">
        <f t="shared" si="77"/>
        <v>20180521</v>
      </c>
      <c r="C1295" s="9" t="s">
        <v>872</v>
      </c>
      <c r="D1295" s="9" t="s">
        <v>1797</v>
      </c>
      <c r="E1295" s="32" t="s">
        <v>23</v>
      </c>
      <c r="F1295" s="32" t="s">
        <v>24</v>
      </c>
      <c r="G1295" s="32" t="s">
        <v>25</v>
      </c>
      <c r="H1295" s="32" t="s">
        <v>26</v>
      </c>
      <c r="I1295" s="32">
        <v>72</v>
      </c>
      <c r="J1295" s="32" t="s">
        <v>24</v>
      </c>
      <c r="K1295" s="25" t="str">
        <f>IF(F1295="NA","0000",IF(F1295="A04","1000",IF(F1295="A03","0700",IF(F1295="A02","0500",IF(F1295="A01","0200",ERROR)))))</f>
        <v>0000</v>
      </c>
      <c r="L1295" s="25" t="str">
        <f t="shared" si="76"/>
        <v>000</v>
      </c>
      <c r="M1295" s="26">
        <v>0</v>
      </c>
      <c r="N1295" s="25">
        <v>4</v>
      </c>
      <c r="O1295" s="25">
        <v>4</v>
      </c>
      <c r="P1295" s="25" t="s">
        <v>24</v>
      </c>
      <c r="Q1295" s="62"/>
      <c r="R1295" s="9" t="s">
        <v>253</v>
      </c>
      <c r="S1295" s="9" t="str">
        <f t="shared" si="78"/>
        <v>20180521-Str-Sg-Cott01-Ndata-M0000-D000-T00000-G04-R04-0111.JPG</v>
      </c>
      <c r="T1295" s="1"/>
      <c r="U1295" s="1"/>
      <c r="V1295" s="1"/>
      <c r="W1295" s="25"/>
    </row>
    <row r="1296" spans="1:23" x14ac:dyDescent="0.25">
      <c r="A1296" s="32" t="s">
        <v>1908</v>
      </c>
      <c r="B1296" s="9" t="str">
        <f t="shared" si="77"/>
        <v>20180521</v>
      </c>
      <c r="C1296" s="9" t="s">
        <v>872</v>
      </c>
      <c r="D1296" s="9" t="s">
        <v>1797</v>
      </c>
      <c r="E1296" s="32" t="s">
        <v>459</v>
      </c>
      <c r="F1296" s="32" t="s">
        <v>24</v>
      </c>
      <c r="G1296" s="32" t="s">
        <v>25</v>
      </c>
      <c r="H1296" s="32" t="s">
        <v>26</v>
      </c>
      <c r="I1296" s="32">
        <v>1</v>
      </c>
      <c r="J1296" s="32" t="s">
        <v>24</v>
      </c>
      <c r="K1296" s="25" t="str">
        <f>IF(F1296="NA","0000",IF(F1296="A04","1000",IF(F1296="A03","0700",IF(F1296="A02","0500",IF(F1296="A01","0200",ERROR)))))</f>
        <v>0000</v>
      </c>
      <c r="L1296" s="25" t="str">
        <f t="shared" si="76"/>
        <v>000</v>
      </c>
      <c r="M1296" s="26">
        <v>0</v>
      </c>
      <c r="N1296" s="25">
        <v>4</v>
      </c>
      <c r="O1296" s="25">
        <v>4</v>
      </c>
      <c r="P1296" s="25" t="s">
        <v>24</v>
      </c>
      <c r="Q1296" s="62"/>
      <c r="R1296" s="9" t="s">
        <v>255</v>
      </c>
      <c r="S1296" s="9" t="str">
        <f t="shared" si="78"/>
        <v>20180521-Str-Sg-Nylo01-Ndata-M0000-D000-T00000-G04-R04-0112.JPG</v>
      </c>
      <c r="T1296" s="1"/>
      <c r="U1296" s="1"/>
      <c r="V1296" s="1"/>
      <c r="W1296" s="25"/>
    </row>
    <row r="1297" spans="1:23" x14ac:dyDescent="0.25">
      <c r="A1297" s="32" t="s">
        <v>1909</v>
      </c>
      <c r="B1297" s="9" t="str">
        <f t="shared" si="77"/>
        <v>20180521</v>
      </c>
      <c r="C1297" s="9" t="s">
        <v>872</v>
      </c>
      <c r="D1297" s="9" t="s">
        <v>1797</v>
      </c>
      <c r="E1297" s="32" t="s">
        <v>23</v>
      </c>
      <c r="F1297" s="32" t="s">
        <v>32</v>
      </c>
      <c r="G1297" s="32" t="s">
        <v>33</v>
      </c>
      <c r="H1297" s="32" t="s">
        <v>26</v>
      </c>
      <c r="I1297" s="32">
        <v>283</v>
      </c>
      <c r="J1297" s="32">
        <v>240</v>
      </c>
      <c r="K1297" s="25" t="str">
        <f>IF(F1297="NA","0000",IF(F1297="A04","1000",IF(F1297="A03","0700",IF(F1297="A02","0500",IF(F1297="A01","0200",ERROR)))))</f>
        <v>1000</v>
      </c>
      <c r="L1297" s="25" t="str">
        <f t="shared" si="76"/>
        <v>240</v>
      </c>
      <c r="M1297" s="26">
        <v>0</v>
      </c>
      <c r="N1297" s="25">
        <v>4</v>
      </c>
      <c r="O1297" s="25">
        <v>4</v>
      </c>
      <c r="P1297" s="25" t="s">
        <v>24</v>
      </c>
      <c r="Q1297" s="62"/>
      <c r="R1297" s="9" t="s">
        <v>257</v>
      </c>
      <c r="S1297" s="9" t="str">
        <f t="shared" si="78"/>
        <v>20180521-Str-Sg-Cott01-Uvpo1-M1000-D240-T00000-G04-R04-0113.JPG</v>
      </c>
      <c r="T1297" s="1"/>
      <c r="U1297" s="1"/>
      <c r="V1297" s="1"/>
      <c r="W1297" s="25"/>
    </row>
    <row r="1298" spans="1:23" x14ac:dyDescent="0.25">
      <c r="A1298" s="32" t="s">
        <v>1910</v>
      </c>
      <c r="B1298" s="9" t="str">
        <f t="shared" si="77"/>
        <v>20180521</v>
      </c>
      <c r="C1298" s="9" t="s">
        <v>872</v>
      </c>
      <c r="D1298" s="9" t="s">
        <v>1797</v>
      </c>
      <c r="E1298" s="32" t="s">
        <v>23</v>
      </c>
      <c r="F1298" s="32" t="s">
        <v>32</v>
      </c>
      <c r="G1298" s="32" t="s">
        <v>33</v>
      </c>
      <c r="H1298" s="32" t="s">
        <v>26</v>
      </c>
      <c r="I1298" s="32">
        <v>189</v>
      </c>
      <c r="J1298" s="32">
        <v>240</v>
      </c>
      <c r="K1298" s="25" t="str">
        <f>IF(F1298="NA","0000",IF(F1298="A04","1000",IF(F1298="A03","0700",IF(F1298="A02","0500",IF(F1298="A01","0200",ERROR)))))</f>
        <v>1000</v>
      </c>
      <c r="L1298" s="25" t="str">
        <f t="shared" si="76"/>
        <v>240</v>
      </c>
      <c r="M1298" s="26">
        <v>0</v>
      </c>
      <c r="N1298" s="25">
        <v>4</v>
      </c>
      <c r="O1298" s="25">
        <v>4</v>
      </c>
      <c r="P1298" s="25" t="s">
        <v>24</v>
      </c>
      <c r="Q1298" s="62"/>
      <c r="R1298" s="9" t="s">
        <v>259</v>
      </c>
      <c r="S1298" s="9" t="str">
        <f t="shared" si="78"/>
        <v>20180521-Str-Sg-Cott01-Uvpo1-M1000-D240-T00000-G04-R04-0114.JPG</v>
      </c>
      <c r="T1298" s="1"/>
      <c r="U1298" s="1"/>
      <c r="V1298" s="1"/>
      <c r="W1298" s="25"/>
    </row>
    <row r="1299" spans="1:23" x14ac:dyDescent="0.25">
      <c r="A1299" s="32" t="s">
        <v>1911</v>
      </c>
      <c r="B1299" s="9" t="str">
        <f t="shared" si="77"/>
        <v>20180521</v>
      </c>
      <c r="C1299" s="9" t="s">
        <v>872</v>
      </c>
      <c r="D1299" s="9" t="s">
        <v>1797</v>
      </c>
      <c r="E1299" s="32" t="s">
        <v>459</v>
      </c>
      <c r="F1299" s="32" t="s">
        <v>32</v>
      </c>
      <c r="G1299" s="32" t="s">
        <v>33</v>
      </c>
      <c r="H1299" s="32" t="s">
        <v>26</v>
      </c>
      <c r="I1299" s="32">
        <v>176</v>
      </c>
      <c r="J1299" s="32">
        <v>240</v>
      </c>
      <c r="K1299" s="25" t="str">
        <f>IF(F1299="NA","0000",IF(F1299="A04","1000",IF(F1299="A03","0700",IF(F1299="A02","0500",IF(F1299="A01","0200",ERROR)))))</f>
        <v>1000</v>
      </c>
      <c r="L1299" s="25" t="str">
        <f t="shared" si="76"/>
        <v>240</v>
      </c>
      <c r="M1299" s="26">
        <v>0</v>
      </c>
      <c r="N1299" s="25">
        <v>4</v>
      </c>
      <c r="O1299" s="25">
        <v>4</v>
      </c>
      <c r="P1299" s="25" t="s">
        <v>24</v>
      </c>
      <c r="Q1299" s="62"/>
      <c r="R1299" s="9" t="s">
        <v>261</v>
      </c>
      <c r="S1299" s="9" t="str">
        <f t="shared" si="78"/>
        <v>20180521-Str-Sg-Nylo01-Uvpo1-M1000-D240-T00000-G04-R04-0115.JPG</v>
      </c>
      <c r="T1299" s="1">
        <f>I1299-I1296</f>
        <v>175</v>
      </c>
      <c r="U1299" s="1">
        <f>I1297-I1295</f>
        <v>211</v>
      </c>
      <c r="V1299" s="1">
        <f>T1299/U1299</f>
        <v>0.82938388625592419</v>
      </c>
      <c r="W1299" s="25"/>
    </row>
    <row r="1300" spans="1:23" x14ac:dyDescent="0.25">
      <c r="A1300" s="32" t="s">
        <v>1912</v>
      </c>
      <c r="B1300" s="9" t="str">
        <f t="shared" si="77"/>
        <v>20180604</v>
      </c>
      <c r="C1300" s="9" t="s">
        <v>872</v>
      </c>
      <c r="D1300" s="9" t="s">
        <v>1797</v>
      </c>
      <c r="E1300" s="32" t="s">
        <v>23</v>
      </c>
      <c r="F1300" s="32" t="s">
        <v>24</v>
      </c>
      <c r="G1300" s="32" t="s">
        <v>25</v>
      </c>
      <c r="H1300" s="32" t="s">
        <v>26</v>
      </c>
      <c r="I1300" s="32">
        <v>68</v>
      </c>
      <c r="J1300" s="32" t="s">
        <v>24</v>
      </c>
      <c r="K1300" s="25" t="str">
        <f>IF(F1300="NA","0000",IF(F1300="A04","1000",IF(F1300="A03","0700",IF(F1300="A02","0500",IF(F1300="A01","0200",ERROR)))))</f>
        <v>0000</v>
      </c>
      <c r="L1300" s="25" t="str">
        <f t="shared" si="76"/>
        <v>000</v>
      </c>
      <c r="M1300" s="26">
        <v>0</v>
      </c>
      <c r="N1300" s="25">
        <v>4</v>
      </c>
      <c r="O1300" s="25">
        <v>5</v>
      </c>
      <c r="P1300" s="25" t="s">
        <v>24</v>
      </c>
      <c r="Q1300" s="62"/>
      <c r="R1300" s="9" t="s">
        <v>263</v>
      </c>
      <c r="S1300" s="9" t="str">
        <f t="shared" si="78"/>
        <v>20180604-Str-Sg-Cott01-Ndata-M0000-D000-T00000-G04-R05-0116.JPG</v>
      </c>
      <c r="T1300" s="1"/>
      <c r="U1300" s="1"/>
      <c r="V1300" s="1"/>
      <c r="W1300" s="25"/>
    </row>
    <row r="1301" spans="1:23" x14ac:dyDescent="0.25">
      <c r="A1301" s="32" t="s">
        <v>1913</v>
      </c>
      <c r="B1301" s="9" t="str">
        <f t="shared" si="77"/>
        <v>20180604</v>
      </c>
      <c r="C1301" s="9" t="s">
        <v>872</v>
      </c>
      <c r="D1301" s="9" t="s">
        <v>1797</v>
      </c>
      <c r="E1301" s="32" t="s">
        <v>459</v>
      </c>
      <c r="F1301" s="32" t="s">
        <v>24</v>
      </c>
      <c r="G1301" s="32" t="s">
        <v>25</v>
      </c>
      <c r="H1301" s="32" t="s">
        <v>26</v>
      </c>
      <c r="I1301" s="32">
        <v>0</v>
      </c>
      <c r="J1301" s="32" t="s">
        <v>24</v>
      </c>
      <c r="K1301" s="25" t="str">
        <f>IF(F1301="NA","0000",IF(F1301="A04","1000",IF(F1301="A03","0700",IF(F1301="A02","0500",IF(F1301="A01","0200",ERROR)))))</f>
        <v>0000</v>
      </c>
      <c r="L1301" s="25" t="str">
        <f t="shared" si="76"/>
        <v>000</v>
      </c>
      <c r="M1301" s="26">
        <v>0</v>
      </c>
      <c r="N1301" s="25">
        <v>4</v>
      </c>
      <c r="O1301" s="25">
        <v>5</v>
      </c>
      <c r="P1301" s="25" t="s">
        <v>24</v>
      </c>
      <c r="Q1301" s="62"/>
      <c r="R1301" s="9" t="s">
        <v>265</v>
      </c>
      <c r="S1301" s="9" t="str">
        <f t="shared" si="78"/>
        <v>20180604-Str-Sg-Nylo01-Ndata-M0000-D000-T00000-G04-R05-0117.JPG</v>
      </c>
      <c r="T1301" s="1"/>
      <c r="U1301" s="1"/>
      <c r="V1301" s="1"/>
      <c r="W1301" s="25"/>
    </row>
    <row r="1302" spans="1:23" x14ac:dyDescent="0.25">
      <c r="A1302" s="32" t="s">
        <v>1914</v>
      </c>
      <c r="B1302" s="9" t="str">
        <f t="shared" si="77"/>
        <v>20180604</v>
      </c>
      <c r="C1302" s="9" t="s">
        <v>872</v>
      </c>
      <c r="D1302" s="9" t="s">
        <v>1797</v>
      </c>
      <c r="E1302" s="32" t="s">
        <v>23</v>
      </c>
      <c r="F1302" s="32" t="s">
        <v>32</v>
      </c>
      <c r="G1302" s="32" t="s">
        <v>33</v>
      </c>
      <c r="H1302" s="32" t="s">
        <v>26</v>
      </c>
      <c r="I1302" s="32">
        <v>359</v>
      </c>
      <c r="J1302" s="32">
        <v>240</v>
      </c>
      <c r="K1302" s="25" t="str">
        <f>IF(F1302="NA","0000",IF(F1302="A04","1000",IF(F1302="A03","0700",IF(F1302="A02","0500",IF(F1302="A01","0200",ERROR)))))</f>
        <v>1000</v>
      </c>
      <c r="L1302" s="25" t="str">
        <f t="shared" si="76"/>
        <v>240</v>
      </c>
      <c r="M1302" s="26">
        <v>0</v>
      </c>
      <c r="N1302" s="25">
        <v>4</v>
      </c>
      <c r="O1302" s="25">
        <v>5</v>
      </c>
      <c r="P1302" s="25" t="s">
        <v>24</v>
      </c>
      <c r="Q1302" s="62"/>
      <c r="R1302" s="9" t="s">
        <v>267</v>
      </c>
      <c r="S1302" s="9" t="str">
        <f t="shared" si="78"/>
        <v>20180604-Str-Sg-Cott01-Uvpo1-M1000-D240-T00000-G04-R05-0118.JPG</v>
      </c>
      <c r="T1302" s="1"/>
      <c r="U1302" s="1"/>
      <c r="V1302" s="1"/>
      <c r="W1302" s="25"/>
    </row>
    <row r="1303" spans="1:23" x14ac:dyDescent="0.25">
      <c r="A1303" s="32" t="s">
        <v>1915</v>
      </c>
      <c r="B1303" s="9" t="str">
        <f t="shared" si="77"/>
        <v>20180604</v>
      </c>
      <c r="C1303" s="9" t="s">
        <v>872</v>
      </c>
      <c r="D1303" s="9" t="s">
        <v>1797</v>
      </c>
      <c r="E1303" s="32" t="s">
        <v>23</v>
      </c>
      <c r="F1303" s="32" t="s">
        <v>32</v>
      </c>
      <c r="G1303" s="32" t="s">
        <v>33</v>
      </c>
      <c r="H1303" s="32" t="s">
        <v>26</v>
      </c>
      <c r="I1303" s="32">
        <v>156</v>
      </c>
      <c r="J1303" s="32">
        <v>240</v>
      </c>
      <c r="K1303" s="25" t="str">
        <f>IF(F1303="NA","0000",IF(F1303="A04","1000",IF(F1303="A03","0700",IF(F1303="A02","0500",IF(F1303="A01","0200",ERROR)))))</f>
        <v>1000</v>
      </c>
      <c r="L1303" s="25" t="str">
        <f t="shared" si="76"/>
        <v>240</v>
      </c>
      <c r="M1303" s="26">
        <v>0</v>
      </c>
      <c r="N1303" s="25">
        <v>4</v>
      </c>
      <c r="O1303" s="25">
        <v>5</v>
      </c>
      <c r="P1303" s="25" t="s">
        <v>24</v>
      </c>
      <c r="Q1303" s="62"/>
      <c r="R1303" s="9" t="s">
        <v>269</v>
      </c>
      <c r="S1303" s="9" t="str">
        <f t="shared" si="78"/>
        <v>20180604-Str-Sg-Cott01-Uvpo1-M1000-D240-T00000-G04-R05-0119.JPG</v>
      </c>
      <c r="T1303" s="1"/>
      <c r="U1303" s="1"/>
      <c r="V1303" s="1"/>
      <c r="W1303" s="25"/>
    </row>
    <row r="1304" spans="1:23" x14ac:dyDescent="0.25">
      <c r="A1304" s="32" t="s">
        <v>1916</v>
      </c>
      <c r="B1304" s="9" t="str">
        <f t="shared" si="77"/>
        <v>20180604</v>
      </c>
      <c r="C1304" s="9" t="s">
        <v>872</v>
      </c>
      <c r="D1304" s="9" t="s">
        <v>1797</v>
      </c>
      <c r="E1304" s="32" t="s">
        <v>459</v>
      </c>
      <c r="F1304" s="32" t="s">
        <v>32</v>
      </c>
      <c r="G1304" s="32" t="s">
        <v>33</v>
      </c>
      <c r="H1304" s="32" t="s">
        <v>26</v>
      </c>
      <c r="I1304" s="32">
        <v>110</v>
      </c>
      <c r="J1304" s="32">
        <v>240</v>
      </c>
      <c r="K1304" s="25" t="str">
        <f>IF(F1304="NA","0000",IF(F1304="A04","1000",IF(F1304="A03","0700",IF(F1304="A02","0500",IF(F1304="A01","0200",ERROR)))))</f>
        <v>1000</v>
      </c>
      <c r="L1304" s="25" t="str">
        <f t="shared" si="76"/>
        <v>240</v>
      </c>
      <c r="M1304" s="26">
        <v>0</v>
      </c>
      <c r="N1304" s="25">
        <v>4</v>
      </c>
      <c r="O1304" s="25">
        <v>5</v>
      </c>
      <c r="P1304" s="25" t="s">
        <v>24</v>
      </c>
      <c r="Q1304" s="62"/>
      <c r="R1304" s="9" t="s">
        <v>271</v>
      </c>
      <c r="S1304" s="9" t="str">
        <f t="shared" si="78"/>
        <v>20180604-Str-Sg-Nylo01-Uvpo1-M1000-D240-T00000-G04-R05-0120.JPG</v>
      </c>
      <c r="T1304" s="1">
        <f>I1304-I1301</f>
        <v>110</v>
      </c>
      <c r="U1304" s="1">
        <f>I1302-I1300</f>
        <v>291</v>
      </c>
      <c r="V1304" s="1">
        <f>T1304/U1304</f>
        <v>0.37800687285223367</v>
      </c>
      <c r="W1304" s="25"/>
    </row>
    <row r="1305" spans="1:23" x14ac:dyDescent="0.25">
      <c r="A1305" s="32" t="s">
        <v>1917</v>
      </c>
      <c r="B1305" s="9" t="str">
        <f t="shared" si="77"/>
        <v>20180604</v>
      </c>
      <c r="C1305" s="9" t="s">
        <v>872</v>
      </c>
      <c r="D1305" s="9" t="s">
        <v>1797</v>
      </c>
      <c r="E1305" s="32" t="s">
        <v>23</v>
      </c>
      <c r="F1305" s="32" t="s">
        <v>24</v>
      </c>
      <c r="G1305" s="32" t="s">
        <v>25</v>
      </c>
      <c r="H1305" s="32" t="s">
        <v>26</v>
      </c>
      <c r="I1305" s="32">
        <v>38</v>
      </c>
      <c r="J1305" s="32" t="s">
        <v>24</v>
      </c>
      <c r="K1305" s="25" t="str">
        <f>IF(F1305="NA","0000",IF(F1305="A04","1000",IF(F1305="A03","0700",IF(F1305="A02","0500",IF(F1305="A01","0200",ERROR)))))</f>
        <v>0000</v>
      </c>
      <c r="L1305" s="25" t="str">
        <f t="shared" si="76"/>
        <v>000</v>
      </c>
      <c r="M1305" s="26">
        <v>0</v>
      </c>
      <c r="N1305" s="25">
        <v>4</v>
      </c>
      <c r="O1305" s="25">
        <v>6</v>
      </c>
      <c r="P1305" s="25" t="s">
        <v>24</v>
      </c>
      <c r="Q1305" s="62"/>
      <c r="R1305" s="9" t="s">
        <v>273</v>
      </c>
      <c r="S1305" s="9" t="str">
        <f t="shared" si="78"/>
        <v>20180604-Str-Sg-Cott01-Ndata-M0000-D000-T00000-G04-R06-0121.JPG</v>
      </c>
      <c r="T1305" s="1"/>
      <c r="U1305" s="1"/>
      <c r="V1305" s="1"/>
      <c r="W1305" s="25"/>
    </row>
    <row r="1306" spans="1:23" x14ac:dyDescent="0.25">
      <c r="A1306" s="32" t="s">
        <v>1918</v>
      </c>
      <c r="B1306" s="9" t="str">
        <f t="shared" si="77"/>
        <v>20180604</v>
      </c>
      <c r="C1306" s="9" t="s">
        <v>872</v>
      </c>
      <c r="D1306" s="9" t="s">
        <v>1797</v>
      </c>
      <c r="E1306" s="32" t="s">
        <v>459</v>
      </c>
      <c r="F1306" s="32" t="s">
        <v>24</v>
      </c>
      <c r="G1306" s="32" t="s">
        <v>25</v>
      </c>
      <c r="H1306" s="32" t="s">
        <v>26</v>
      </c>
      <c r="I1306" s="32">
        <v>1</v>
      </c>
      <c r="J1306" s="32" t="s">
        <v>24</v>
      </c>
      <c r="K1306" s="25" t="str">
        <f>IF(F1306="NA","0000",IF(F1306="A04","1000",IF(F1306="A03","0700",IF(F1306="A02","0500",IF(F1306="A01","0200",ERROR)))))</f>
        <v>0000</v>
      </c>
      <c r="L1306" s="25" t="str">
        <f t="shared" si="76"/>
        <v>000</v>
      </c>
      <c r="M1306" s="26">
        <v>0</v>
      </c>
      <c r="N1306" s="25">
        <v>4</v>
      </c>
      <c r="O1306" s="25">
        <v>6</v>
      </c>
      <c r="P1306" s="25" t="s">
        <v>24</v>
      </c>
      <c r="Q1306" s="62"/>
      <c r="R1306" s="9" t="s">
        <v>275</v>
      </c>
      <c r="S1306" s="9" t="str">
        <f t="shared" si="78"/>
        <v>20180604-Str-Sg-Nylo01-Ndata-M0000-D000-T00000-G04-R06-0122.JPG</v>
      </c>
      <c r="T1306" s="1"/>
      <c r="U1306" s="1"/>
      <c r="V1306" s="1"/>
      <c r="W1306" s="25"/>
    </row>
    <row r="1307" spans="1:23" x14ac:dyDescent="0.25">
      <c r="A1307" s="32" t="s">
        <v>1919</v>
      </c>
      <c r="B1307" s="9" t="str">
        <f t="shared" si="77"/>
        <v>20180604</v>
      </c>
      <c r="C1307" s="9" t="s">
        <v>872</v>
      </c>
      <c r="D1307" s="9" t="s">
        <v>1797</v>
      </c>
      <c r="E1307" s="32" t="s">
        <v>23</v>
      </c>
      <c r="F1307" s="32" t="s">
        <v>32</v>
      </c>
      <c r="G1307" s="32" t="s">
        <v>33</v>
      </c>
      <c r="H1307" s="32" t="s">
        <v>26</v>
      </c>
      <c r="I1307" s="32">
        <v>212</v>
      </c>
      <c r="J1307" s="32">
        <v>240</v>
      </c>
      <c r="K1307" s="25" t="str">
        <f>IF(F1307="NA","0000",IF(F1307="A04","1000",IF(F1307="A03","0700",IF(F1307="A02","0500",IF(F1307="A01","0200",ERROR)))))</f>
        <v>1000</v>
      </c>
      <c r="L1307" s="25" t="str">
        <f t="shared" ref="L1307:L1370" si="79">IF(J1307="NA","000",TEXT(J1307,"000"))</f>
        <v>240</v>
      </c>
      <c r="M1307" s="26">
        <v>0</v>
      </c>
      <c r="N1307" s="25">
        <v>4</v>
      </c>
      <c r="O1307" s="25">
        <v>6</v>
      </c>
      <c r="P1307" s="25" t="s">
        <v>24</v>
      </c>
      <c r="Q1307" s="62"/>
      <c r="R1307" s="9" t="s">
        <v>278</v>
      </c>
      <c r="S1307" s="9" t="str">
        <f t="shared" si="78"/>
        <v>20180604-Str-Sg-Cott01-Uvpo1-M1000-D240-T00000-G04-R06-0123.JPG</v>
      </c>
      <c r="T1307" s="1"/>
      <c r="U1307" s="1"/>
      <c r="V1307" s="1"/>
      <c r="W1307" s="25"/>
    </row>
    <row r="1308" spans="1:23" x14ac:dyDescent="0.25">
      <c r="A1308" s="32" t="s">
        <v>1920</v>
      </c>
      <c r="B1308" s="9" t="str">
        <f t="shared" si="77"/>
        <v>20180604</v>
      </c>
      <c r="C1308" s="9" t="s">
        <v>872</v>
      </c>
      <c r="D1308" s="9" t="s">
        <v>1797</v>
      </c>
      <c r="E1308" s="32" t="s">
        <v>23</v>
      </c>
      <c r="F1308" s="32" t="s">
        <v>32</v>
      </c>
      <c r="G1308" s="32" t="s">
        <v>33</v>
      </c>
      <c r="H1308" s="32" t="s">
        <v>26</v>
      </c>
      <c r="I1308" s="32">
        <v>125</v>
      </c>
      <c r="J1308" s="32">
        <v>240</v>
      </c>
      <c r="K1308" s="25" t="str">
        <f>IF(F1308="NA","0000",IF(F1308="A04","1000",IF(F1308="A03","0700",IF(F1308="A02","0500",IF(F1308="A01","0200",ERROR)))))</f>
        <v>1000</v>
      </c>
      <c r="L1308" s="25" t="str">
        <f t="shared" si="79"/>
        <v>240</v>
      </c>
      <c r="M1308" s="26">
        <v>0</v>
      </c>
      <c r="N1308" s="25">
        <v>4</v>
      </c>
      <c r="O1308" s="25">
        <v>6</v>
      </c>
      <c r="P1308" s="25" t="s">
        <v>24</v>
      </c>
      <c r="Q1308" s="62"/>
      <c r="R1308" s="9" t="s">
        <v>281</v>
      </c>
      <c r="S1308" s="9" t="str">
        <f t="shared" si="78"/>
        <v>20180604-Str-Sg-Cott01-Uvpo1-M1000-D240-T00000-G04-R06-0124.JPG</v>
      </c>
      <c r="T1308" s="1"/>
      <c r="U1308" s="1"/>
      <c r="V1308" s="1"/>
      <c r="W1308" s="25"/>
    </row>
    <row r="1309" spans="1:23" x14ac:dyDescent="0.25">
      <c r="A1309" s="32" t="s">
        <v>1921</v>
      </c>
      <c r="B1309" s="9" t="str">
        <f t="shared" si="77"/>
        <v>20180604</v>
      </c>
      <c r="C1309" s="9" t="s">
        <v>872</v>
      </c>
      <c r="D1309" s="9" t="s">
        <v>1797</v>
      </c>
      <c r="E1309" s="32" t="s">
        <v>459</v>
      </c>
      <c r="F1309" s="32" t="s">
        <v>32</v>
      </c>
      <c r="G1309" s="32" t="s">
        <v>33</v>
      </c>
      <c r="H1309" s="32" t="s">
        <v>26</v>
      </c>
      <c r="I1309" s="32">
        <v>53</v>
      </c>
      <c r="J1309" s="32">
        <v>240</v>
      </c>
      <c r="K1309" s="25" t="str">
        <f>IF(F1309="NA","0000",IF(F1309="A04","1000",IF(F1309="A03","0700",IF(F1309="A02","0500",IF(F1309="A01","0200",ERROR)))))</f>
        <v>1000</v>
      </c>
      <c r="L1309" s="25" t="str">
        <f t="shared" si="79"/>
        <v>240</v>
      </c>
      <c r="M1309" s="26">
        <v>0</v>
      </c>
      <c r="N1309" s="25">
        <v>4</v>
      </c>
      <c r="O1309" s="25">
        <v>6</v>
      </c>
      <c r="P1309" s="25" t="s">
        <v>24</v>
      </c>
      <c r="Q1309" s="62"/>
      <c r="R1309" s="9" t="s">
        <v>283</v>
      </c>
      <c r="S1309" s="9" t="str">
        <f t="shared" si="78"/>
        <v>20180604-Str-Sg-Nylo01-Uvpo1-M1000-D240-T00000-G04-R06-0125.JPG</v>
      </c>
      <c r="T1309" s="1">
        <f>I1309-I1306</f>
        <v>52</v>
      </c>
      <c r="U1309" s="1">
        <f>I1307-I1305</f>
        <v>174</v>
      </c>
      <c r="V1309" s="1">
        <f>T1309/U1309</f>
        <v>0.2988505747126437</v>
      </c>
      <c r="W1309" s="25"/>
    </row>
    <row r="1310" spans="1:23" x14ac:dyDescent="0.25">
      <c r="A1310" s="32" t="s">
        <v>1922</v>
      </c>
      <c r="B1310" s="9" t="str">
        <f t="shared" si="77"/>
        <v>20180606</v>
      </c>
      <c r="C1310" s="9" t="s">
        <v>872</v>
      </c>
      <c r="D1310" s="9" t="s">
        <v>1797</v>
      </c>
      <c r="E1310" s="32" t="s">
        <v>23</v>
      </c>
      <c r="F1310" s="32" t="s">
        <v>24</v>
      </c>
      <c r="G1310" s="32" t="s">
        <v>25</v>
      </c>
      <c r="H1310" s="32" t="s">
        <v>26</v>
      </c>
      <c r="I1310" s="32">
        <v>67</v>
      </c>
      <c r="J1310" s="32" t="s">
        <v>24</v>
      </c>
      <c r="K1310" s="25" t="str">
        <f>IF(F1310="NA","0000",IF(F1310="A04","1000",IF(F1310="A03","0700",IF(F1310="A02","0500",IF(F1310="A01","0200",ERROR)))))</f>
        <v>0000</v>
      </c>
      <c r="L1310" s="25" t="str">
        <f t="shared" si="79"/>
        <v>000</v>
      </c>
      <c r="M1310" s="26">
        <v>0</v>
      </c>
      <c r="N1310" s="25">
        <v>5</v>
      </c>
      <c r="O1310" s="25">
        <v>1</v>
      </c>
      <c r="P1310" s="25" t="s">
        <v>24</v>
      </c>
      <c r="Q1310" s="62"/>
      <c r="R1310" s="9" t="s">
        <v>285</v>
      </c>
      <c r="S1310" s="9" t="str">
        <f t="shared" si="78"/>
        <v>20180606-Str-Sg-Cott01-Ndata-M0000-D000-T00000-G05-R01-0126.JPG</v>
      </c>
      <c r="T1310" s="1"/>
      <c r="U1310" s="1"/>
      <c r="V1310" s="1"/>
      <c r="W1310" s="25"/>
    </row>
    <row r="1311" spans="1:23" x14ac:dyDescent="0.25">
      <c r="A1311" s="32" t="s">
        <v>1923</v>
      </c>
      <c r="B1311" s="9" t="str">
        <f t="shared" si="77"/>
        <v>20180606</v>
      </c>
      <c r="C1311" s="9" t="s">
        <v>872</v>
      </c>
      <c r="D1311" s="9" t="s">
        <v>1797</v>
      </c>
      <c r="E1311" s="32" t="s">
        <v>459</v>
      </c>
      <c r="F1311" s="32" t="s">
        <v>24</v>
      </c>
      <c r="G1311" s="32" t="s">
        <v>25</v>
      </c>
      <c r="H1311" s="32" t="s">
        <v>26</v>
      </c>
      <c r="I1311" s="32">
        <v>1</v>
      </c>
      <c r="J1311" s="32" t="s">
        <v>24</v>
      </c>
      <c r="K1311" s="25" t="str">
        <f>IF(F1311="NA","0000",IF(F1311="A04","1000",IF(F1311="A03","0700",IF(F1311="A02","0500",IF(F1311="A01","0200",ERROR)))))</f>
        <v>0000</v>
      </c>
      <c r="L1311" s="25" t="str">
        <f t="shared" si="79"/>
        <v>000</v>
      </c>
      <c r="M1311" s="26">
        <v>0</v>
      </c>
      <c r="N1311" s="25">
        <v>5</v>
      </c>
      <c r="O1311" s="25">
        <v>1</v>
      </c>
      <c r="P1311" s="25" t="s">
        <v>24</v>
      </c>
      <c r="Q1311" s="62"/>
      <c r="R1311" s="9" t="s">
        <v>287</v>
      </c>
      <c r="S1311" s="9" t="str">
        <f t="shared" si="78"/>
        <v>20180606-Str-Sg-Nylo01-Ndata-M0000-D000-T00000-G05-R01-0127.JPG</v>
      </c>
      <c r="T1311" s="1"/>
      <c r="U1311" s="1"/>
      <c r="V1311" s="1"/>
      <c r="W1311" s="25"/>
    </row>
    <row r="1312" spans="1:23" x14ac:dyDescent="0.25">
      <c r="A1312" s="32" t="s">
        <v>1924</v>
      </c>
      <c r="B1312" s="9" t="str">
        <f t="shared" si="77"/>
        <v>20180606</v>
      </c>
      <c r="C1312" s="9" t="s">
        <v>872</v>
      </c>
      <c r="D1312" s="9" t="s">
        <v>1797</v>
      </c>
      <c r="E1312" s="32" t="s">
        <v>23</v>
      </c>
      <c r="F1312" s="32" t="s">
        <v>277</v>
      </c>
      <c r="G1312" s="32" t="s">
        <v>33</v>
      </c>
      <c r="H1312" s="32" t="s">
        <v>26</v>
      </c>
      <c r="I1312" s="32">
        <v>232</v>
      </c>
      <c r="J1312" s="32">
        <v>60</v>
      </c>
      <c r="K1312" s="25" t="str">
        <f>IF(F1312="NA","0000",IF(F1312="A04","1000",IF(F1312="A03","0700",IF(F1312="A02","0500",IF(F1312="A01","0200",ERROR)))))</f>
        <v>0200</v>
      </c>
      <c r="L1312" s="25" t="str">
        <f t="shared" si="79"/>
        <v>060</v>
      </c>
      <c r="M1312" s="26">
        <v>0</v>
      </c>
      <c r="N1312" s="25">
        <v>5</v>
      </c>
      <c r="O1312" s="25">
        <v>1</v>
      </c>
      <c r="P1312" s="25" t="s">
        <v>24</v>
      </c>
      <c r="Q1312" s="62"/>
      <c r="R1312" s="9" t="s">
        <v>289</v>
      </c>
      <c r="S1312" s="9" t="str">
        <f t="shared" si="78"/>
        <v>20180606-Str-Sg-Cott01-Uvpo1-M0200-D060-T00000-G05-R01-0128.JPG</v>
      </c>
      <c r="T1312" s="1"/>
      <c r="U1312" s="1"/>
      <c r="V1312" s="1"/>
      <c r="W1312" s="25"/>
    </row>
    <row r="1313" spans="1:23" x14ac:dyDescent="0.25">
      <c r="A1313" s="32" t="s">
        <v>1925</v>
      </c>
      <c r="B1313" s="9" t="str">
        <f t="shared" si="77"/>
        <v>20180606</v>
      </c>
      <c r="C1313" s="9" t="s">
        <v>872</v>
      </c>
      <c r="D1313" s="9" t="s">
        <v>1797</v>
      </c>
      <c r="E1313" s="32" t="s">
        <v>23</v>
      </c>
      <c r="F1313" s="32" t="s">
        <v>277</v>
      </c>
      <c r="G1313" s="32" t="s">
        <v>33</v>
      </c>
      <c r="H1313" s="32" t="s">
        <v>26</v>
      </c>
      <c r="I1313" s="32">
        <v>155</v>
      </c>
      <c r="J1313" s="32">
        <v>60</v>
      </c>
      <c r="K1313" s="25" t="str">
        <f>IF(F1313="NA","0000",IF(F1313="A04","1000",IF(F1313="A03","0700",IF(F1313="A02","0500",IF(F1313="A01","0200",ERROR)))))</f>
        <v>0200</v>
      </c>
      <c r="L1313" s="25" t="str">
        <f t="shared" si="79"/>
        <v>060</v>
      </c>
      <c r="M1313" s="26">
        <v>0</v>
      </c>
      <c r="N1313" s="25">
        <v>5</v>
      </c>
      <c r="O1313" s="25">
        <v>1</v>
      </c>
      <c r="P1313" s="25" t="s">
        <v>24</v>
      </c>
      <c r="Q1313" s="62"/>
      <c r="R1313" s="9" t="s">
        <v>291</v>
      </c>
      <c r="S1313" s="9" t="str">
        <f t="shared" si="78"/>
        <v>20180606-Str-Sg-Cott01-Uvpo1-M0200-D060-T00000-G05-R01-0129.JPG</v>
      </c>
      <c r="T1313" s="1"/>
      <c r="U1313" s="1"/>
      <c r="V1313" s="1"/>
      <c r="W1313" s="25"/>
    </row>
    <row r="1314" spans="1:23" x14ac:dyDescent="0.25">
      <c r="A1314" s="32" t="s">
        <v>1926</v>
      </c>
      <c r="B1314" s="9" t="str">
        <f t="shared" ref="B1314:B1377" si="80">LEFT(A1314,8)</f>
        <v>20180606</v>
      </c>
      <c r="C1314" s="9" t="s">
        <v>872</v>
      </c>
      <c r="D1314" s="9" t="s">
        <v>1797</v>
      </c>
      <c r="E1314" s="32" t="s">
        <v>459</v>
      </c>
      <c r="F1314" s="32" t="s">
        <v>277</v>
      </c>
      <c r="G1314" s="32" t="s">
        <v>33</v>
      </c>
      <c r="H1314" s="32" t="s">
        <v>26</v>
      </c>
      <c r="I1314" s="32">
        <v>54</v>
      </c>
      <c r="J1314" s="32">
        <v>60</v>
      </c>
      <c r="K1314" s="25" t="str">
        <f>IF(F1314="NA","0000",IF(F1314="A04","1000",IF(F1314="A03","0700",IF(F1314="A02","0500",IF(F1314="A01","0200",ERROR)))))</f>
        <v>0200</v>
      </c>
      <c r="L1314" s="25" t="str">
        <f t="shared" si="79"/>
        <v>060</v>
      </c>
      <c r="M1314" s="26">
        <v>0</v>
      </c>
      <c r="N1314" s="25">
        <v>5</v>
      </c>
      <c r="O1314" s="25">
        <v>1</v>
      </c>
      <c r="P1314" s="25" t="s">
        <v>24</v>
      </c>
      <c r="Q1314" s="62"/>
      <c r="R1314" s="9" t="s">
        <v>293</v>
      </c>
      <c r="S1314" s="9" t="str">
        <f t="shared" si="78"/>
        <v>20180606-Str-Sg-Nylo01-Uvpo1-M0200-D060-T00000-G05-R01-0130.JPG</v>
      </c>
      <c r="T1314" s="1">
        <f>I1314-I1311</f>
        <v>53</v>
      </c>
      <c r="U1314" s="1">
        <f>I1312-I1310</f>
        <v>165</v>
      </c>
      <c r="V1314" s="1">
        <f>T1314/U1314</f>
        <v>0.32121212121212123</v>
      </c>
      <c r="W1314" s="25"/>
    </row>
    <row r="1315" spans="1:23" x14ac:dyDescent="0.25">
      <c r="A1315" s="32" t="s">
        <v>1927</v>
      </c>
      <c r="B1315" s="9" t="str">
        <f t="shared" si="80"/>
        <v>20180606</v>
      </c>
      <c r="C1315" s="9" t="s">
        <v>872</v>
      </c>
      <c r="D1315" s="9" t="s">
        <v>1797</v>
      </c>
      <c r="E1315" s="32" t="s">
        <v>23</v>
      </c>
      <c r="F1315" s="32" t="s">
        <v>24</v>
      </c>
      <c r="G1315" s="32" t="s">
        <v>25</v>
      </c>
      <c r="H1315" s="32" t="s">
        <v>26</v>
      </c>
      <c r="I1315" s="32">
        <v>53</v>
      </c>
      <c r="J1315" s="32" t="s">
        <v>24</v>
      </c>
      <c r="K1315" s="25" t="str">
        <f>IF(F1315="NA","0000",IF(F1315="A04","1000",IF(F1315="A03","0700",IF(F1315="A02","0500",IF(F1315="A01","0200",ERROR)))))</f>
        <v>0000</v>
      </c>
      <c r="L1315" s="25" t="str">
        <f t="shared" si="79"/>
        <v>000</v>
      </c>
      <c r="M1315" s="26">
        <v>0</v>
      </c>
      <c r="N1315" s="25">
        <v>5</v>
      </c>
      <c r="O1315" s="25">
        <v>2</v>
      </c>
      <c r="P1315" s="25" t="s">
        <v>24</v>
      </c>
      <c r="Q1315" s="62"/>
      <c r="R1315" s="9" t="s">
        <v>295</v>
      </c>
      <c r="S1315" s="9" t="str">
        <f t="shared" ref="S1315:S1378" si="81">CONCATENATE(B1315,"-",C1315,"-",D1315,"-",E1315,"-",G1315,"-","M",K1315,"-","D",L1315,"-","T",TEXT(M1315,"00000"),"-","G",TEXT(N1315,"00"),"-","R",TEXT(O1315,"00"),"-",0,R1315,".JPG")</f>
        <v>20180606-Str-Sg-Cott01-Ndata-M0000-D000-T00000-G05-R02-0131.JPG</v>
      </c>
      <c r="T1315" s="1"/>
      <c r="U1315" s="1"/>
      <c r="V1315" s="1"/>
      <c r="W1315" s="25"/>
    </row>
    <row r="1316" spans="1:23" x14ac:dyDescent="0.25">
      <c r="A1316" s="32" t="s">
        <v>1928</v>
      </c>
      <c r="B1316" s="9" t="str">
        <f t="shared" si="80"/>
        <v>20180606</v>
      </c>
      <c r="C1316" s="9" t="s">
        <v>872</v>
      </c>
      <c r="D1316" s="9" t="s">
        <v>1797</v>
      </c>
      <c r="E1316" s="32" t="s">
        <v>459</v>
      </c>
      <c r="F1316" s="32" t="s">
        <v>24</v>
      </c>
      <c r="G1316" s="32" t="s">
        <v>25</v>
      </c>
      <c r="H1316" s="32" t="s">
        <v>26</v>
      </c>
      <c r="I1316" s="32">
        <v>0</v>
      </c>
      <c r="J1316" s="32" t="s">
        <v>24</v>
      </c>
      <c r="K1316" s="25" t="str">
        <f>IF(F1316="NA","0000",IF(F1316="A04","1000",IF(F1316="A03","0700",IF(F1316="A02","0500",IF(F1316="A01","0200",ERROR)))))</f>
        <v>0000</v>
      </c>
      <c r="L1316" s="25" t="str">
        <f t="shared" si="79"/>
        <v>000</v>
      </c>
      <c r="M1316" s="26">
        <v>0</v>
      </c>
      <c r="N1316" s="25">
        <v>5</v>
      </c>
      <c r="O1316" s="25">
        <v>2</v>
      </c>
      <c r="P1316" s="25" t="s">
        <v>24</v>
      </c>
      <c r="Q1316" s="62"/>
      <c r="R1316" s="9" t="s">
        <v>297</v>
      </c>
      <c r="S1316" s="9" t="str">
        <f t="shared" si="81"/>
        <v>20180606-Str-Sg-Nylo01-Ndata-M0000-D000-T00000-G05-R02-0132.JPG</v>
      </c>
      <c r="T1316" s="1"/>
      <c r="U1316" s="1"/>
      <c r="V1316" s="1"/>
      <c r="W1316" s="25"/>
    </row>
    <row r="1317" spans="1:23" x14ac:dyDescent="0.25">
      <c r="A1317" s="32" t="s">
        <v>1929</v>
      </c>
      <c r="B1317" s="9" t="str">
        <f t="shared" si="80"/>
        <v>20180606</v>
      </c>
      <c r="C1317" s="9" t="s">
        <v>872</v>
      </c>
      <c r="D1317" s="9" t="s">
        <v>1797</v>
      </c>
      <c r="E1317" s="32" t="s">
        <v>23</v>
      </c>
      <c r="F1317" s="32" t="s">
        <v>277</v>
      </c>
      <c r="G1317" s="32" t="s">
        <v>33</v>
      </c>
      <c r="H1317" s="32" t="s">
        <v>26</v>
      </c>
      <c r="I1317" s="32">
        <v>448</v>
      </c>
      <c r="J1317" s="32">
        <v>60</v>
      </c>
      <c r="K1317" s="25" t="str">
        <f>IF(F1317="NA","0000",IF(F1317="A04","1000",IF(F1317="A03","0700",IF(F1317="A02","0500",IF(F1317="A01","0200",ERROR)))))</f>
        <v>0200</v>
      </c>
      <c r="L1317" s="25" t="str">
        <f t="shared" si="79"/>
        <v>060</v>
      </c>
      <c r="M1317" s="26">
        <v>0</v>
      </c>
      <c r="N1317" s="25">
        <v>5</v>
      </c>
      <c r="O1317" s="25">
        <v>2</v>
      </c>
      <c r="P1317" s="25" t="s">
        <v>24</v>
      </c>
      <c r="Q1317" s="62"/>
      <c r="R1317" s="9" t="s">
        <v>299</v>
      </c>
      <c r="S1317" s="9" t="str">
        <f t="shared" si="81"/>
        <v>20180606-Str-Sg-Cott01-Uvpo1-M0200-D060-T00000-G05-R02-0133.JPG</v>
      </c>
      <c r="T1317" s="1"/>
      <c r="U1317" s="1"/>
      <c r="V1317" s="1"/>
      <c r="W1317" s="25"/>
    </row>
    <row r="1318" spans="1:23" x14ac:dyDescent="0.25">
      <c r="A1318" s="32" t="s">
        <v>1930</v>
      </c>
      <c r="B1318" s="9" t="str">
        <f t="shared" si="80"/>
        <v>20180606</v>
      </c>
      <c r="C1318" s="9" t="s">
        <v>872</v>
      </c>
      <c r="D1318" s="9" t="s">
        <v>1797</v>
      </c>
      <c r="E1318" s="32" t="s">
        <v>23</v>
      </c>
      <c r="F1318" s="32" t="s">
        <v>277</v>
      </c>
      <c r="G1318" s="32" t="s">
        <v>33</v>
      </c>
      <c r="H1318" s="32" t="s">
        <v>26</v>
      </c>
      <c r="I1318" s="32">
        <v>353</v>
      </c>
      <c r="J1318" s="32">
        <v>60</v>
      </c>
      <c r="K1318" s="25" t="str">
        <f>IF(F1318="NA","0000",IF(F1318="A04","1000",IF(F1318="A03","0700",IF(F1318="A02","0500",IF(F1318="A01","0200",ERROR)))))</f>
        <v>0200</v>
      </c>
      <c r="L1318" s="25" t="str">
        <f t="shared" si="79"/>
        <v>060</v>
      </c>
      <c r="M1318" s="26">
        <v>0</v>
      </c>
      <c r="N1318" s="25">
        <v>5</v>
      </c>
      <c r="O1318" s="25">
        <v>2</v>
      </c>
      <c r="P1318" s="25" t="s">
        <v>24</v>
      </c>
      <c r="Q1318" s="62"/>
      <c r="R1318" s="9" t="s">
        <v>301</v>
      </c>
      <c r="S1318" s="9" t="str">
        <f t="shared" si="81"/>
        <v>20180606-Str-Sg-Cott01-Uvpo1-M0200-D060-T00000-G05-R02-0134.JPG</v>
      </c>
      <c r="T1318" s="1"/>
      <c r="U1318" s="1"/>
      <c r="V1318" s="1"/>
      <c r="W1318" s="25"/>
    </row>
    <row r="1319" spans="1:23" x14ac:dyDescent="0.25">
      <c r="A1319" s="32" t="s">
        <v>1931</v>
      </c>
      <c r="B1319" s="9" t="str">
        <f t="shared" si="80"/>
        <v>20180606</v>
      </c>
      <c r="C1319" s="9" t="s">
        <v>872</v>
      </c>
      <c r="D1319" s="9" t="s">
        <v>1797</v>
      </c>
      <c r="E1319" s="32" t="s">
        <v>459</v>
      </c>
      <c r="F1319" s="32" t="s">
        <v>277</v>
      </c>
      <c r="G1319" s="32" t="s">
        <v>33</v>
      </c>
      <c r="H1319" s="32" t="s">
        <v>26</v>
      </c>
      <c r="I1319" s="32">
        <v>67</v>
      </c>
      <c r="J1319" s="32">
        <v>60</v>
      </c>
      <c r="K1319" s="25" t="str">
        <f>IF(F1319="NA","0000",IF(F1319="A04","1000",IF(F1319="A03","0700",IF(F1319="A02","0500",IF(F1319="A01","0200",ERROR)))))</f>
        <v>0200</v>
      </c>
      <c r="L1319" s="25" t="str">
        <f t="shared" si="79"/>
        <v>060</v>
      </c>
      <c r="M1319" s="26">
        <v>0</v>
      </c>
      <c r="N1319" s="25">
        <v>5</v>
      </c>
      <c r="O1319" s="25">
        <v>2</v>
      </c>
      <c r="P1319" s="25" t="s">
        <v>24</v>
      </c>
      <c r="Q1319" s="62"/>
      <c r="R1319" s="9" t="s">
        <v>303</v>
      </c>
      <c r="S1319" s="9" t="str">
        <f t="shared" si="81"/>
        <v>20180606-Str-Sg-Nylo01-Uvpo1-M0200-D060-T00000-G05-R02-0135.JPG</v>
      </c>
      <c r="T1319" s="1">
        <f>I1319-I1316</f>
        <v>67</v>
      </c>
      <c r="U1319" s="1">
        <f>I1317-I1315</f>
        <v>395</v>
      </c>
      <c r="V1319" s="1">
        <f>T1319/U1319</f>
        <v>0.16962025316455695</v>
      </c>
      <c r="W1319" s="25"/>
    </row>
    <row r="1320" spans="1:23" x14ac:dyDescent="0.25">
      <c r="A1320" s="32" t="s">
        <v>1932</v>
      </c>
      <c r="B1320" s="9" t="str">
        <f t="shared" si="80"/>
        <v>20180606</v>
      </c>
      <c r="C1320" s="9" t="s">
        <v>872</v>
      </c>
      <c r="D1320" s="9" t="s">
        <v>1797</v>
      </c>
      <c r="E1320" s="32" t="s">
        <v>23</v>
      </c>
      <c r="F1320" s="32" t="s">
        <v>24</v>
      </c>
      <c r="G1320" s="32" t="s">
        <v>25</v>
      </c>
      <c r="H1320" s="32" t="s">
        <v>26</v>
      </c>
      <c r="I1320" s="32">
        <v>32</v>
      </c>
      <c r="J1320" s="32" t="s">
        <v>24</v>
      </c>
      <c r="K1320" s="25" t="str">
        <f>IF(F1320="NA","0000",IF(F1320="A04","1000",IF(F1320="A03","0700",IF(F1320="A02","0500",IF(F1320="A01","0200",ERROR)))))</f>
        <v>0000</v>
      </c>
      <c r="L1320" s="25" t="str">
        <f t="shared" si="79"/>
        <v>000</v>
      </c>
      <c r="M1320" s="26">
        <v>0</v>
      </c>
      <c r="N1320" s="25">
        <v>5</v>
      </c>
      <c r="O1320" s="25">
        <v>3</v>
      </c>
      <c r="P1320" s="25" t="s">
        <v>24</v>
      </c>
      <c r="Q1320" s="62"/>
      <c r="R1320" s="9" t="s">
        <v>305</v>
      </c>
      <c r="S1320" s="9" t="str">
        <f t="shared" si="81"/>
        <v>20180606-Str-Sg-Cott01-Ndata-M0000-D000-T00000-G05-R03-0136.JPG</v>
      </c>
      <c r="T1320" s="1"/>
      <c r="U1320" s="1"/>
      <c r="V1320" s="1"/>
      <c r="W1320" s="25"/>
    </row>
    <row r="1321" spans="1:23" x14ac:dyDescent="0.25">
      <c r="A1321" s="32" t="s">
        <v>1933</v>
      </c>
      <c r="B1321" s="9" t="str">
        <f t="shared" si="80"/>
        <v>20180606</v>
      </c>
      <c r="C1321" s="9" t="s">
        <v>872</v>
      </c>
      <c r="D1321" s="9" t="s">
        <v>1797</v>
      </c>
      <c r="E1321" s="32" t="s">
        <v>459</v>
      </c>
      <c r="F1321" s="32" t="s">
        <v>24</v>
      </c>
      <c r="G1321" s="32" t="s">
        <v>25</v>
      </c>
      <c r="H1321" s="32" t="s">
        <v>26</v>
      </c>
      <c r="I1321" s="32">
        <v>1</v>
      </c>
      <c r="J1321" s="32" t="s">
        <v>24</v>
      </c>
      <c r="K1321" s="25" t="str">
        <f>IF(F1321="NA","0000",IF(F1321="A04","1000",IF(F1321="A03","0700",IF(F1321="A02","0500",IF(F1321="A01","0200",ERROR)))))</f>
        <v>0000</v>
      </c>
      <c r="L1321" s="25" t="str">
        <f t="shared" si="79"/>
        <v>000</v>
      </c>
      <c r="M1321" s="26">
        <v>0</v>
      </c>
      <c r="N1321" s="25">
        <v>5</v>
      </c>
      <c r="O1321" s="25">
        <v>3</v>
      </c>
      <c r="P1321" s="25" t="s">
        <v>24</v>
      </c>
      <c r="Q1321" s="62"/>
      <c r="R1321" s="9" t="s">
        <v>307</v>
      </c>
      <c r="S1321" s="9" t="str">
        <f t="shared" si="81"/>
        <v>20180606-Str-Sg-Nylo01-Ndata-M0000-D000-T00000-G05-R03-0137.JPG</v>
      </c>
      <c r="T1321" s="1"/>
      <c r="U1321" s="1"/>
      <c r="V1321" s="1"/>
      <c r="W1321" s="25"/>
    </row>
    <row r="1322" spans="1:23" x14ac:dyDescent="0.25">
      <c r="A1322" s="32" t="s">
        <v>1934</v>
      </c>
      <c r="B1322" s="9" t="str">
        <f t="shared" si="80"/>
        <v>20180606</v>
      </c>
      <c r="C1322" s="9" t="s">
        <v>872</v>
      </c>
      <c r="D1322" s="9" t="s">
        <v>1797</v>
      </c>
      <c r="E1322" s="32" t="s">
        <v>23</v>
      </c>
      <c r="F1322" s="32" t="s">
        <v>277</v>
      </c>
      <c r="G1322" s="32" t="s">
        <v>33</v>
      </c>
      <c r="H1322" s="32" t="s">
        <v>26</v>
      </c>
      <c r="I1322" s="32">
        <v>264</v>
      </c>
      <c r="J1322" s="32">
        <v>60</v>
      </c>
      <c r="K1322" s="25" t="str">
        <f>IF(F1322="NA","0000",IF(F1322="A04","1000",IF(F1322="A03","0700",IF(F1322="A02","0500",IF(F1322="A01","0200",ERROR)))))</f>
        <v>0200</v>
      </c>
      <c r="L1322" s="25" t="str">
        <f t="shared" si="79"/>
        <v>060</v>
      </c>
      <c r="M1322" s="26">
        <v>0</v>
      </c>
      <c r="N1322" s="25">
        <v>5</v>
      </c>
      <c r="O1322" s="25">
        <v>3</v>
      </c>
      <c r="P1322" s="25" t="s">
        <v>24</v>
      </c>
      <c r="Q1322" s="62"/>
      <c r="R1322" s="9" t="s">
        <v>309</v>
      </c>
      <c r="S1322" s="9" t="str">
        <f t="shared" si="81"/>
        <v>20180606-Str-Sg-Cott01-Uvpo1-M0200-D060-T00000-G05-R03-0138.JPG</v>
      </c>
      <c r="T1322" s="1"/>
      <c r="U1322" s="1"/>
      <c r="V1322" s="1"/>
      <c r="W1322" s="25"/>
    </row>
    <row r="1323" spans="1:23" x14ac:dyDescent="0.25">
      <c r="A1323" s="32" t="s">
        <v>1935</v>
      </c>
      <c r="B1323" s="9" t="str">
        <f t="shared" si="80"/>
        <v>20180606</v>
      </c>
      <c r="C1323" s="9" t="s">
        <v>872</v>
      </c>
      <c r="D1323" s="9" t="s">
        <v>1797</v>
      </c>
      <c r="E1323" s="32" t="s">
        <v>23</v>
      </c>
      <c r="F1323" s="32" t="s">
        <v>277</v>
      </c>
      <c r="G1323" s="32" t="s">
        <v>33</v>
      </c>
      <c r="H1323" s="32" t="s">
        <v>26</v>
      </c>
      <c r="I1323" s="32">
        <v>235</v>
      </c>
      <c r="J1323" s="32">
        <v>60</v>
      </c>
      <c r="K1323" s="25" t="str">
        <f>IF(F1323="NA","0000",IF(F1323="A04","1000",IF(F1323="A03","0700",IF(F1323="A02","0500",IF(F1323="A01","0200",ERROR)))))</f>
        <v>0200</v>
      </c>
      <c r="L1323" s="25" t="str">
        <f t="shared" si="79"/>
        <v>060</v>
      </c>
      <c r="M1323" s="26">
        <v>0</v>
      </c>
      <c r="N1323" s="25">
        <v>5</v>
      </c>
      <c r="O1323" s="25">
        <v>3</v>
      </c>
      <c r="P1323" s="25" t="s">
        <v>24</v>
      </c>
      <c r="Q1323" s="62"/>
      <c r="R1323" s="9" t="s">
        <v>311</v>
      </c>
      <c r="S1323" s="9" t="str">
        <f t="shared" si="81"/>
        <v>20180606-Str-Sg-Cott01-Uvpo1-M0200-D060-T00000-G05-R03-0139.JPG</v>
      </c>
      <c r="T1323" s="1"/>
      <c r="U1323" s="1"/>
      <c r="V1323" s="1"/>
      <c r="W1323" s="25"/>
    </row>
    <row r="1324" spans="1:23" x14ac:dyDescent="0.25">
      <c r="A1324" s="32" t="s">
        <v>1936</v>
      </c>
      <c r="B1324" s="9" t="str">
        <f t="shared" si="80"/>
        <v>20180606</v>
      </c>
      <c r="C1324" s="9" t="s">
        <v>872</v>
      </c>
      <c r="D1324" s="9" t="s">
        <v>1797</v>
      </c>
      <c r="E1324" s="32" t="s">
        <v>459</v>
      </c>
      <c r="F1324" s="32" t="s">
        <v>277</v>
      </c>
      <c r="G1324" s="32" t="s">
        <v>33</v>
      </c>
      <c r="H1324" s="32" t="s">
        <v>26</v>
      </c>
      <c r="I1324" s="32">
        <v>85</v>
      </c>
      <c r="J1324" s="32">
        <v>60</v>
      </c>
      <c r="K1324" s="25" t="str">
        <f>IF(F1324="NA","0000",IF(F1324="A04","1000",IF(F1324="A03","0700",IF(F1324="A02","0500",IF(F1324="A01","0200",ERROR)))))</f>
        <v>0200</v>
      </c>
      <c r="L1324" s="25" t="str">
        <f t="shared" si="79"/>
        <v>060</v>
      </c>
      <c r="M1324" s="26">
        <v>0</v>
      </c>
      <c r="N1324" s="25">
        <v>5</v>
      </c>
      <c r="O1324" s="25">
        <v>3</v>
      </c>
      <c r="P1324" s="25" t="s">
        <v>24</v>
      </c>
      <c r="Q1324" s="62"/>
      <c r="R1324" s="9" t="s">
        <v>313</v>
      </c>
      <c r="S1324" s="9" t="str">
        <f t="shared" si="81"/>
        <v>20180606-Str-Sg-Nylo01-Uvpo1-M0200-D060-T00000-G05-R03-0140.JPG</v>
      </c>
      <c r="T1324" s="1">
        <f>I1324-I1321</f>
        <v>84</v>
      </c>
      <c r="U1324" s="1">
        <f>I1322-I1320</f>
        <v>232</v>
      </c>
      <c r="V1324" s="1">
        <f>T1324/U1324</f>
        <v>0.36206896551724138</v>
      </c>
      <c r="W1324" s="25"/>
    </row>
    <row r="1325" spans="1:23" x14ac:dyDescent="0.25">
      <c r="A1325" s="32" t="s">
        <v>1937</v>
      </c>
      <c r="B1325" s="9" t="str">
        <f t="shared" si="80"/>
        <v>20180606</v>
      </c>
      <c r="C1325" s="9" t="s">
        <v>872</v>
      </c>
      <c r="D1325" s="9" t="s">
        <v>1797</v>
      </c>
      <c r="E1325" s="32" t="s">
        <v>23</v>
      </c>
      <c r="F1325" s="32" t="s">
        <v>24</v>
      </c>
      <c r="G1325" s="32" t="s">
        <v>25</v>
      </c>
      <c r="H1325" s="32" t="s">
        <v>26</v>
      </c>
      <c r="I1325" s="32">
        <v>72</v>
      </c>
      <c r="J1325" s="32" t="s">
        <v>24</v>
      </c>
      <c r="K1325" s="25" t="str">
        <f>IF(F1325="NA","0000",IF(F1325="A04","1000",IF(F1325="A03","0700",IF(F1325="A02","0500",IF(F1325="A01","0200",ERROR)))))</f>
        <v>0000</v>
      </c>
      <c r="L1325" s="25" t="str">
        <f t="shared" si="79"/>
        <v>000</v>
      </c>
      <c r="M1325" s="26">
        <v>0</v>
      </c>
      <c r="N1325" s="25">
        <v>5</v>
      </c>
      <c r="O1325" s="25">
        <v>4</v>
      </c>
      <c r="P1325" s="25" t="s">
        <v>24</v>
      </c>
      <c r="Q1325" s="62"/>
      <c r="R1325" s="9" t="s">
        <v>315</v>
      </c>
      <c r="S1325" s="9" t="str">
        <f t="shared" si="81"/>
        <v>20180606-Str-Sg-Cott01-Ndata-M0000-D000-T00000-G05-R04-0141.JPG</v>
      </c>
      <c r="T1325" s="1"/>
      <c r="U1325" s="1"/>
      <c r="V1325" s="1"/>
      <c r="W1325" s="25"/>
    </row>
    <row r="1326" spans="1:23" x14ac:dyDescent="0.25">
      <c r="A1326" s="32" t="s">
        <v>1938</v>
      </c>
      <c r="B1326" s="9" t="str">
        <f t="shared" si="80"/>
        <v>20180606</v>
      </c>
      <c r="C1326" s="9" t="s">
        <v>872</v>
      </c>
      <c r="D1326" s="9" t="s">
        <v>1797</v>
      </c>
      <c r="E1326" s="32" t="s">
        <v>459</v>
      </c>
      <c r="F1326" s="32" t="s">
        <v>24</v>
      </c>
      <c r="G1326" s="32" t="s">
        <v>25</v>
      </c>
      <c r="H1326" s="32" t="s">
        <v>26</v>
      </c>
      <c r="I1326" s="32">
        <v>0</v>
      </c>
      <c r="J1326" s="32" t="s">
        <v>24</v>
      </c>
      <c r="K1326" s="25" t="str">
        <f>IF(F1326="NA","0000",IF(F1326="A04","1000",IF(F1326="A03","0700",IF(F1326="A02","0500",IF(F1326="A01","0200",ERROR)))))</f>
        <v>0000</v>
      </c>
      <c r="L1326" s="25" t="str">
        <f t="shared" si="79"/>
        <v>000</v>
      </c>
      <c r="M1326" s="26">
        <v>0</v>
      </c>
      <c r="N1326" s="25">
        <v>5</v>
      </c>
      <c r="O1326" s="25">
        <v>4</v>
      </c>
      <c r="P1326" s="25" t="s">
        <v>24</v>
      </c>
      <c r="Q1326" s="62"/>
      <c r="R1326" s="9" t="s">
        <v>317</v>
      </c>
      <c r="S1326" s="9" t="str">
        <f t="shared" si="81"/>
        <v>20180606-Str-Sg-Nylo01-Ndata-M0000-D000-T00000-G05-R04-0142.JPG</v>
      </c>
      <c r="T1326" s="1"/>
      <c r="U1326" s="1"/>
      <c r="V1326" s="1"/>
      <c r="W1326" s="25"/>
    </row>
    <row r="1327" spans="1:23" x14ac:dyDescent="0.25">
      <c r="A1327" s="32" t="s">
        <v>1939</v>
      </c>
      <c r="B1327" s="9" t="str">
        <f t="shared" si="80"/>
        <v>20180606</v>
      </c>
      <c r="C1327" s="9" t="s">
        <v>872</v>
      </c>
      <c r="D1327" s="9" t="s">
        <v>1797</v>
      </c>
      <c r="E1327" s="32" t="s">
        <v>23</v>
      </c>
      <c r="F1327" s="32" t="s">
        <v>277</v>
      </c>
      <c r="G1327" s="32" t="s">
        <v>33</v>
      </c>
      <c r="H1327" s="32" t="s">
        <v>26</v>
      </c>
      <c r="I1327" s="32">
        <v>350</v>
      </c>
      <c r="J1327" s="32">
        <v>60</v>
      </c>
      <c r="K1327" s="25" t="str">
        <f>IF(F1327="NA","0000",IF(F1327="A04","1000",IF(F1327="A03","0700",IF(F1327="A02","0500",IF(F1327="A01","0200",ERROR)))))</f>
        <v>0200</v>
      </c>
      <c r="L1327" s="25" t="str">
        <f t="shared" si="79"/>
        <v>060</v>
      </c>
      <c r="M1327" s="26">
        <v>0</v>
      </c>
      <c r="N1327" s="25">
        <v>5</v>
      </c>
      <c r="O1327" s="25">
        <v>4</v>
      </c>
      <c r="P1327" s="25" t="s">
        <v>24</v>
      </c>
      <c r="Q1327" s="62"/>
      <c r="R1327" s="9" t="s">
        <v>319</v>
      </c>
      <c r="S1327" s="9" t="str">
        <f t="shared" si="81"/>
        <v>20180606-Str-Sg-Cott01-Uvpo1-M0200-D060-T00000-G05-R04-0143.JPG</v>
      </c>
      <c r="T1327" s="1"/>
      <c r="U1327" s="1"/>
      <c r="V1327" s="1"/>
      <c r="W1327" s="25"/>
    </row>
    <row r="1328" spans="1:23" x14ac:dyDescent="0.25">
      <c r="A1328" s="32" t="s">
        <v>1940</v>
      </c>
      <c r="B1328" s="9" t="str">
        <f t="shared" si="80"/>
        <v>20180606</v>
      </c>
      <c r="C1328" s="9" t="s">
        <v>872</v>
      </c>
      <c r="D1328" s="9" t="s">
        <v>1797</v>
      </c>
      <c r="E1328" s="32" t="s">
        <v>23</v>
      </c>
      <c r="F1328" s="32" t="s">
        <v>277</v>
      </c>
      <c r="G1328" s="32" t="s">
        <v>33</v>
      </c>
      <c r="H1328" s="32" t="s">
        <v>26</v>
      </c>
      <c r="I1328" s="32">
        <v>343</v>
      </c>
      <c r="J1328" s="32">
        <v>60</v>
      </c>
      <c r="K1328" s="25" t="str">
        <f>IF(F1328="NA","0000",IF(F1328="A04","1000",IF(F1328="A03","0700",IF(F1328="A02","0500",IF(F1328="A01","0200",ERROR)))))</f>
        <v>0200</v>
      </c>
      <c r="L1328" s="25" t="str">
        <f t="shared" si="79"/>
        <v>060</v>
      </c>
      <c r="M1328" s="26">
        <v>0</v>
      </c>
      <c r="N1328" s="25">
        <v>5</v>
      </c>
      <c r="O1328" s="25">
        <v>4</v>
      </c>
      <c r="P1328" s="25" t="s">
        <v>24</v>
      </c>
      <c r="Q1328" s="62"/>
      <c r="R1328" s="9" t="s">
        <v>321</v>
      </c>
      <c r="S1328" s="9" t="str">
        <f t="shared" si="81"/>
        <v>20180606-Str-Sg-Cott01-Uvpo1-M0200-D060-T00000-G05-R04-0144.JPG</v>
      </c>
      <c r="T1328" s="1"/>
      <c r="U1328" s="1"/>
      <c r="V1328" s="1"/>
      <c r="W1328" s="25"/>
    </row>
    <row r="1329" spans="1:23" x14ac:dyDescent="0.25">
      <c r="A1329" s="32" t="s">
        <v>1941</v>
      </c>
      <c r="B1329" s="9" t="str">
        <f t="shared" si="80"/>
        <v>20180606</v>
      </c>
      <c r="C1329" s="9" t="s">
        <v>872</v>
      </c>
      <c r="D1329" s="9" t="s">
        <v>1797</v>
      </c>
      <c r="E1329" s="32" t="s">
        <v>459</v>
      </c>
      <c r="F1329" s="32" t="s">
        <v>277</v>
      </c>
      <c r="G1329" s="32" t="s">
        <v>33</v>
      </c>
      <c r="H1329" s="32" t="s">
        <v>26</v>
      </c>
      <c r="I1329" s="32">
        <v>79</v>
      </c>
      <c r="J1329" s="32">
        <v>60</v>
      </c>
      <c r="K1329" s="25" t="str">
        <f>IF(F1329="NA","0000",IF(F1329="A04","1000",IF(F1329="A03","0700",IF(F1329="A02","0500",IF(F1329="A01","0200",ERROR)))))</f>
        <v>0200</v>
      </c>
      <c r="L1329" s="25" t="str">
        <f t="shared" si="79"/>
        <v>060</v>
      </c>
      <c r="M1329" s="26">
        <v>0</v>
      </c>
      <c r="N1329" s="25">
        <v>5</v>
      </c>
      <c r="O1329" s="25">
        <v>4</v>
      </c>
      <c r="P1329" s="25" t="s">
        <v>24</v>
      </c>
      <c r="Q1329" s="62"/>
      <c r="R1329" s="9" t="s">
        <v>323</v>
      </c>
      <c r="S1329" s="9" t="str">
        <f t="shared" si="81"/>
        <v>20180606-Str-Sg-Nylo01-Uvpo1-M0200-D060-T00000-G05-R04-0145.JPG</v>
      </c>
      <c r="T1329" s="1">
        <f>I1329-I1326</f>
        <v>79</v>
      </c>
      <c r="U1329" s="1">
        <f>I1327-I1325</f>
        <v>278</v>
      </c>
      <c r="V1329" s="1">
        <f>T1329/U1329</f>
        <v>0.28417266187050361</v>
      </c>
      <c r="W1329" s="25"/>
    </row>
    <row r="1330" spans="1:23" x14ac:dyDescent="0.25">
      <c r="A1330" s="32" t="s">
        <v>1942</v>
      </c>
      <c r="B1330" s="9" t="str">
        <f t="shared" si="80"/>
        <v>20180521</v>
      </c>
      <c r="C1330" s="9" t="s">
        <v>872</v>
      </c>
      <c r="D1330" s="9" t="s">
        <v>1797</v>
      </c>
      <c r="E1330" s="32" t="s">
        <v>23</v>
      </c>
      <c r="F1330" s="32" t="s">
        <v>24</v>
      </c>
      <c r="G1330" s="32" t="s">
        <v>25</v>
      </c>
      <c r="H1330" s="32" t="s">
        <v>26</v>
      </c>
      <c r="I1330" s="32">
        <v>44</v>
      </c>
      <c r="J1330" s="32" t="s">
        <v>24</v>
      </c>
      <c r="K1330" s="25" t="str">
        <f>IF(F1330="NA","0000",IF(F1330="A04","1000",IF(F1330="A03","0700",IF(F1330="A02","0500",IF(F1330="A01","0200",ERROR)))))</f>
        <v>0000</v>
      </c>
      <c r="L1330" s="25" t="str">
        <f t="shared" si="79"/>
        <v>000</v>
      </c>
      <c r="M1330" s="26">
        <v>0</v>
      </c>
      <c r="N1330" s="25">
        <v>5</v>
      </c>
      <c r="O1330" s="25">
        <v>5</v>
      </c>
      <c r="P1330" s="25" t="s">
        <v>24</v>
      </c>
      <c r="Q1330" s="62"/>
      <c r="R1330" s="9" t="s">
        <v>325</v>
      </c>
      <c r="S1330" s="9" t="str">
        <f t="shared" si="81"/>
        <v>20180521-Str-Sg-Cott01-Ndata-M0000-D000-T00000-G05-R05-0146.JPG</v>
      </c>
      <c r="T1330" s="1"/>
      <c r="U1330" s="1"/>
      <c r="V1330" s="1"/>
      <c r="W1330" s="25"/>
    </row>
    <row r="1331" spans="1:23" x14ac:dyDescent="0.25">
      <c r="A1331" s="32" t="s">
        <v>1943</v>
      </c>
      <c r="B1331" s="9" t="str">
        <f t="shared" si="80"/>
        <v>20180521</v>
      </c>
      <c r="C1331" s="9" t="s">
        <v>872</v>
      </c>
      <c r="D1331" s="9" t="s">
        <v>1797</v>
      </c>
      <c r="E1331" s="32" t="s">
        <v>459</v>
      </c>
      <c r="F1331" s="32" t="s">
        <v>24</v>
      </c>
      <c r="G1331" s="32" t="s">
        <v>25</v>
      </c>
      <c r="H1331" s="32" t="s">
        <v>26</v>
      </c>
      <c r="I1331" s="32">
        <v>1</v>
      </c>
      <c r="J1331" s="32" t="s">
        <v>24</v>
      </c>
      <c r="K1331" s="25" t="str">
        <f>IF(F1331="NA","0000",IF(F1331="A04","1000",IF(F1331="A03","0700",IF(F1331="A02","0500",IF(F1331="A01","0200",ERROR)))))</f>
        <v>0000</v>
      </c>
      <c r="L1331" s="25" t="str">
        <f t="shared" si="79"/>
        <v>000</v>
      </c>
      <c r="M1331" s="26">
        <v>0</v>
      </c>
      <c r="N1331" s="25">
        <v>5</v>
      </c>
      <c r="O1331" s="25">
        <v>5</v>
      </c>
      <c r="P1331" s="25" t="s">
        <v>24</v>
      </c>
      <c r="Q1331" s="62"/>
      <c r="R1331" s="9" t="s">
        <v>327</v>
      </c>
      <c r="S1331" s="9" t="str">
        <f t="shared" si="81"/>
        <v>20180521-Str-Sg-Nylo01-Ndata-M0000-D000-T00000-G05-R05-0147.JPG</v>
      </c>
      <c r="T1331" s="1"/>
      <c r="U1331" s="1"/>
      <c r="V1331" s="1"/>
      <c r="W1331" s="25"/>
    </row>
    <row r="1332" spans="1:23" x14ac:dyDescent="0.25">
      <c r="A1332" s="32" t="s">
        <v>1944</v>
      </c>
      <c r="B1332" s="9" t="str">
        <f t="shared" si="80"/>
        <v>20180521</v>
      </c>
      <c r="C1332" s="9" t="s">
        <v>872</v>
      </c>
      <c r="D1332" s="9" t="s">
        <v>1797</v>
      </c>
      <c r="E1332" s="32" t="s">
        <v>23</v>
      </c>
      <c r="F1332" s="32" t="s">
        <v>277</v>
      </c>
      <c r="G1332" s="32" t="s">
        <v>33</v>
      </c>
      <c r="H1332" s="32" t="s">
        <v>26</v>
      </c>
      <c r="I1332" s="32">
        <v>301</v>
      </c>
      <c r="J1332" s="32">
        <v>60</v>
      </c>
      <c r="K1332" s="25" t="str">
        <f>IF(F1332="NA","0000",IF(F1332="A04","1000",IF(F1332="A03","0700",IF(F1332="A02","0500",IF(F1332="A01","0200",ERROR)))))</f>
        <v>0200</v>
      </c>
      <c r="L1332" s="25" t="str">
        <f t="shared" si="79"/>
        <v>060</v>
      </c>
      <c r="M1332" s="26">
        <v>0</v>
      </c>
      <c r="N1332" s="25">
        <v>5</v>
      </c>
      <c r="O1332" s="25">
        <v>5</v>
      </c>
      <c r="P1332" s="25" t="s">
        <v>24</v>
      </c>
      <c r="Q1332" s="62"/>
      <c r="R1332" s="9" t="s">
        <v>329</v>
      </c>
      <c r="S1332" s="9" t="str">
        <f t="shared" si="81"/>
        <v>20180521-Str-Sg-Cott01-Uvpo1-M0200-D060-T00000-G05-R05-0148.JPG</v>
      </c>
      <c r="T1332" s="1"/>
      <c r="U1332" s="1"/>
      <c r="V1332" s="1"/>
      <c r="W1332" s="25"/>
    </row>
    <row r="1333" spans="1:23" x14ac:dyDescent="0.25">
      <c r="A1333" s="32" t="s">
        <v>1945</v>
      </c>
      <c r="B1333" s="9" t="str">
        <f t="shared" si="80"/>
        <v>20180521</v>
      </c>
      <c r="C1333" s="9" t="s">
        <v>872</v>
      </c>
      <c r="D1333" s="9" t="s">
        <v>1797</v>
      </c>
      <c r="E1333" s="32" t="s">
        <v>23</v>
      </c>
      <c r="F1333" s="32" t="s">
        <v>277</v>
      </c>
      <c r="G1333" s="32" t="s">
        <v>33</v>
      </c>
      <c r="H1333" s="32" t="s">
        <v>26</v>
      </c>
      <c r="I1333" s="32">
        <v>214</v>
      </c>
      <c r="J1333" s="32">
        <v>60</v>
      </c>
      <c r="K1333" s="25" t="str">
        <f>IF(F1333="NA","0000",IF(F1333="A04","1000",IF(F1333="A03","0700",IF(F1333="A02","0500",IF(F1333="A01","0200",ERROR)))))</f>
        <v>0200</v>
      </c>
      <c r="L1333" s="25" t="str">
        <f t="shared" si="79"/>
        <v>060</v>
      </c>
      <c r="M1333" s="26">
        <v>0</v>
      </c>
      <c r="N1333" s="25">
        <v>5</v>
      </c>
      <c r="O1333" s="25">
        <v>5</v>
      </c>
      <c r="P1333" s="25" t="s">
        <v>24</v>
      </c>
      <c r="Q1333" s="62"/>
      <c r="R1333" s="9" t="s">
        <v>331</v>
      </c>
      <c r="S1333" s="9" t="str">
        <f t="shared" si="81"/>
        <v>20180521-Str-Sg-Cott01-Uvpo1-M0200-D060-T00000-G05-R05-0149.JPG</v>
      </c>
      <c r="T1333" s="1"/>
      <c r="U1333" s="1"/>
      <c r="V1333" s="1"/>
      <c r="W1333" s="25"/>
    </row>
    <row r="1334" spans="1:23" x14ac:dyDescent="0.25">
      <c r="A1334" s="32" t="s">
        <v>1946</v>
      </c>
      <c r="B1334" s="9" t="str">
        <f t="shared" si="80"/>
        <v>20180521</v>
      </c>
      <c r="C1334" s="9" t="s">
        <v>872</v>
      </c>
      <c r="D1334" s="9" t="s">
        <v>1797</v>
      </c>
      <c r="E1334" s="32" t="s">
        <v>459</v>
      </c>
      <c r="F1334" s="32" t="s">
        <v>277</v>
      </c>
      <c r="G1334" s="32" t="s">
        <v>33</v>
      </c>
      <c r="H1334" s="32" t="s">
        <v>26</v>
      </c>
      <c r="I1334" s="32">
        <v>109</v>
      </c>
      <c r="J1334" s="32">
        <v>60</v>
      </c>
      <c r="K1334" s="25" t="str">
        <f>IF(F1334="NA","0000",IF(F1334="A04","1000",IF(F1334="A03","0700",IF(F1334="A02","0500",IF(F1334="A01","0200",ERROR)))))</f>
        <v>0200</v>
      </c>
      <c r="L1334" s="25" t="str">
        <f t="shared" si="79"/>
        <v>060</v>
      </c>
      <c r="M1334" s="26">
        <v>0</v>
      </c>
      <c r="N1334" s="25">
        <v>5</v>
      </c>
      <c r="O1334" s="25">
        <v>5</v>
      </c>
      <c r="P1334" s="25" t="s">
        <v>24</v>
      </c>
      <c r="Q1334" s="62"/>
      <c r="R1334" s="9" t="s">
        <v>333</v>
      </c>
      <c r="S1334" s="9" t="str">
        <f t="shared" si="81"/>
        <v>20180521-Str-Sg-Nylo01-Uvpo1-M0200-D060-T00000-G05-R05-0150.JPG</v>
      </c>
      <c r="T1334" s="1">
        <f>I1334-I1331</f>
        <v>108</v>
      </c>
      <c r="U1334" s="1">
        <f>I1332-I1330</f>
        <v>257</v>
      </c>
      <c r="V1334" s="1">
        <f>T1334/U1334</f>
        <v>0.42023346303501946</v>
      </c>
      <c r="W1334" s="25"/>
    </row>
    <row r="1335" spans="1:23" x14ac:dyDescent="0.25">
      <c r="A1335" s="32" t="s">
        <v>1947</v>
      </c>
      <c r="B1335" s="9" t="str">
        <f t="shared" si="80"/>
        <v>20180521</v>
      </c>
      <c r="C1335" s="9" t="s">
        <v>872</v>
      </c>
      <c r="D1335" s="9" t="s">
        <v>1797</v>
      </c>
      <c r="E1335" s="32" t="s">
        <v>23</v>
      </c>
      <c r="F1335" s="32" t="s">
        <v>24</v>
      </c>
      <c r="G1335" s="32" t="s">
        <v>25</v>
      </c>
      <c r="H1335" s="32" t="s">
        <v>26</v>
      </c>
      <c r="I1335" s="32">
        <v>53</v>
      </c>
      <c r="J1335" s="32" t="s">
        <v>24</v>
      </c>
      <c r="K1335" s="25" t="str">
        <f>IF(F1335="NA","0000",IF(F1335="A04","1000",IF(F1335="A03","0700",IF(F1335="A02","0500",IF(F1335="A01","0200",ERROR)))))</f>
        <v>0000</v>
      </c>
      <c r="L1335" s="25" t="str">
        <f t="shared" si="79"/>
        <v>000</v>
      </c>
      <c r="M1335" s="26">
        <v>0</v>
      </c>
      <c r="N1335" s="25">
        <v>5</v>
      </c>
      <c r="O1335" s="25">
        <v>6</v>
      </c>
      <c r="P1335" s="25" t="s">
        <v>24</v>
      </c>
      <c r="Q1335" s="62"/>
      <c r="R1335" s="9" t="s">
        <v>335</v>
      </c>
      <c r="S1335" s="9" t="str">
        <f t="shared" si="81"/>
        <v>20180521-Str-Sg-Cott01-Ndata-M0000-D000-T00000-G05-R06-0151.JPG</v>
      </c>
      <c r="T1335" s="1"/>
      <c r="U1335" s="1"/>
      <c r="V1335" s="1"/>
      <c r="W1335" s="25"/>
    </row>
    <row r="1336" spans="1:23" x14ac:dyDescent="0.25">
      <c r="A1336" s="32" t="s">
        <v>1948</v>
      </c>
      <c r="B1336" s="9" t="str">
        <f t="shared" si="80"/>
        <v>20180521</v>
      </c>
      <c r="C1336" s="9" t="s">
        <v>872</v>
      </c>
      <c r="D1336" s="9" t="s">
        <v>1797</v>
      </c>
      <c r="E1336" s="32" t="s">
        <v>459</v>
      </c>
      <c r="F1336" s="32" t="s">
        <v>24</v>
      </c>
      <c r="G1336" s="32" t="s">
        <v>25</v>
      </c>
      <c r="H1336" s="32" t="s">
        <v>26</v>
      </c>
      <c r="I1336" s="32">
        <v>0</v>
      </c>
      <c r="J1336" s="32" t="s">
        <v>24</v>
      </c>
      <c r="K1336" s="25" t="str">
        <f>IF(F1336="NA","0000",IF(F1336="A04","1000",IF(F1336="A03","0700",IF(F1336="A02","0500",IF(F1336="A01","0200",ERROR)))))</f>
        <v>0000</v>
      </c>
      <c r="L1336" s="25" t="str">
        <f t="shared" si="79"/>
        <v>000</v>
      </c>
      <c r="M1336" s="26">
        <v>0</v>
      </c>
      <c r="N1336" s="25">
        <v>5</v>
      </c>
      <c r="O1336" s="25">
        <v>6</v>
      </c>
      <c r="P1336" s="25" t="s">
        <v>24</v>
      </c>
      <c r="Q1336" s="62"/>
      <c r="R1336" s="9" t="s">
        <v>337</v>
      </c>
      <c r="S1336" s="9" t="str">
        <f t="shared" si="81"/>
        <v>20180521-Str-Sg-Nylo01-Ndata-M0000-D000-T00000-G05-R06-0152.JPG</v>
      </c>
      <c r="T1336" s="1"/>
      <c r="U1336" s="1"/>
      <c r="V1336" s="1"/>
      <c r="W1336" s="25"/>
    </row>
    <row r="1337" spans="1:23" x14ac:dyDescent="0.25">
      <c r="A1337" s="32" t="s">
        <v>1949</v>
      </c>
      <c r="B1337" s="9" t="str">
        <f t="shared" si="80"/>
        <v>20180521</v>
      </c>
      <c r="C1337" s="9" t="s">
        <v>872</v>
      </c>
      <c r="D1337" s="9" t="s">
        <v>1797</v>
      </c>
      <c r="E1337" s="32" t="s">
        <v>23</v>
      </c>
      <c r="F1337" s="32" t="s">
        <v>277</v>
      </c>
      <c r="G1337" s="32" t="s">
        <v>33</v>
      </c>
      <c r="H1337" s="32" t="s">
        <v>26</v>
      </c>
      <c r="I1337" s="32">
        <v>409</v>
      </c>
      <c r="J1337" s="32">
        <v>60</v>
      </c>
      <c r="K1337" s="25" t="str">
        <f>IF(F1337="NA","0000",IF(F1337="A04","1000",IF(F1337="A03","0700",IF(F1337="A02","0500",IF(F1337="A01","0200",ERROR)))))</f>
        <v>0200</v>
      </c>
      <c r="L1337" s="25" t="str">
        <f t="shared" si="79"/>
        <v>060</v>
      </c>
      <c r="M1337" s="26">
        <v>0</v>
      </c>
      <c r="N1337" s="25">
        <v>5</v>
      </c>
      <c r="O1337" s="25">
        <v>6</v>
      </c>
      <c r="P1337" s="25" t="s">
        <v>24</v>
      </c>
      <c r="Q1337" s="62"/>
      <c r="R1337" s="9" t="s">
        <v>340</v>
      </c>
      <c r="S1337" s="9" t="str">
        <f t="shared" si="81"/>
        <v>20180521-Str-Sg-Cott01-Uvpo1-M0200-D060-T00000-G05-R06-0153.JPG</v>
      </c>
      <c r="T1337" s="1"/>
      <c r="U1337" s="1"/>
      <c r="V1337" s="1"/>
      <c r="W1337" s="25"/>
    </row>
    <row r="1338" spans="1:23" x14ac:dyDescent="0.25">
      <c r="A1338" s="32" t="s">
        <v>1950</v>
      </c>
      <c r="B1338" s="9" t="str">
        <f t="shared" si="80"/>
        <v>20180521</v>
      </c>
      <c r="C1338" s="9" t="s">
        <v>872</v>
      </c>
      <c r="D1338" s="9" t="s">
        <v>1797</v>
      </c>
      <c r="E1338" s="32" t="s">
        <v>23</v>
      </c>
      <c r="F1338" s="32" t="s">
        <v>277</v>
      </c>
      <c r="G1338" s="32" t="s">
        <v>33</v>
      </c>
      <c r="H1338" s="32" t="s">
        <v>26</v>
      </c>
      <c r="I1338" s="32">
        <v>305</v>
      </c>
      <c r="J1338" s="32">
        <v>60</v>
      </c>
      <c r="K1338" s="25" t="str">
        <f>IF(F1338="NA","0000",IF(F1338="A04","1000",IF(F1338="A03","0700",IF(F1338="A02","0500",IF(F1338="A01","0200",ERROR)))))</f>
        <v>0200</v>
      </c>
      <c r="L1338" s="25" t="str">
        <f t="shared" si="79"/>
        <v>060</v>
      </c>
      <c r="M1338" s="26">
        <v>0</v>
      </c>
      <c r="N1338" s="25">
        <v>5</v>
      </c>
      <c r="O1338" s="25">
        <v>6</v>
      </c>
      <c r="P1338" s="25" t="s">
        <v>24</v>
      </c>
      <c r="Q1338" s="62"/>
      <c r="R1338" s="9" t="s">
        <v>342</v>
      </c>
      <c r="S1338" s="9" t="str">
        <f t="shared" si="81"/>
        <v>20180521-Str-Sg-Cott01-Uvpo1-M0200-D060-T00000-G05-R06-0154.JPG</v>
      </c>
      <c r="T1338" s="1"/>
      <c r="U1338" s="1"/>
      <c r="V1338" s="1"/>
      <c r="W1338" s="25"/>
    </row>
    <row r="1339" spans="1:23" x14ac:dyDescent="0.25">
      <c r="A1339" s="32" t="s">
        <v>1951</v>
      </c>
      <c r="B1339" s="9" t="str">
        <f t="shared" si="80"/>
        <v>20180521</v>
      </c>
      <c r="C1339" s="9" t="s">
        <v>872</v>
      </c>
      <c r="D1339" s="9" t="s">
        <v>1797</v>
      </c>
      <c r="E1339" s="32" t="s">
        <v>459</v>
      </c>
      <c r="F1339" s="32" t="s">
        <v>277</v>
      </c>
      <c r="G1339" s="32" t="s">
        <v>33</v>
      </c>
      <c r="H1339" s="32" t="s">
        <v>26</v>
      </c>
      <c r="I1339" s="32">
        <v>101</v>
      </c>
      <c r="J1339" s="32">
        <v>60</v>
      </c>
      <c r="K1339" s="25" t="str">
        <f>IF(F1339="NA","0000",IF(F1339="A04","1000",IF(F1339="A03","0700",IF(F1339="A02","0500",IF(F1339="A01","0200",ERROR)))))</f>
        <v>0200</v>
      </c>
      <c r="L1339" s="25" t="str">
        <f t="shared" si="79"/>
        <v>060</v>
      </c>
      <c r="M1339" s="26">
        <v>0</v>
      </c>
      <c r="N1339" s="25">
        <v>5</v>
      </c>
      <c r="O1339" s="25">
        <v>6</v>
      </c>
      <c r="P1339" s="25" t="s">
        <v>24</v>
      </c>
      <c r="Q1339" s="62"/>
      <c r="R1339" s="9" t="s">
        <v>344</v>
      </c>
      <c r="S1339" s="9" t="str">
        <f t="shared" si="81"/>
        <v>20180521-Str-Sg-Nylo01-Uvpo1-M0200-D060-T00000-G05-R06-0155.JPG</v>
      </c>
      <c r="T1339" s="1">
        <f>I1339-I1336</f>
        <v>101</v>
      </c>
      <c r="U1339" s="1">
        <f>I1337-I1335</f>
        <v>356</v>
      </c>
      <c r="V1339" s="1">
        <f>T1339/U1339</f>
        <v>0.28370786516853935</v>
      </c>
      <c r="W1339" s="25"/>
    </row>
    <row r="1340" spans="1:23" x14ac:dyDescent="0.25">
      <c r="A1340" s="32" t="s">
        <v>1952</v>
      </c>
      <c r="B1340" s="9" t="str">
        <f t="shared" si="80"/>
        <v>20180604</v>
      </c>
      <c r="C1340" s="9" t="s">
        <v>872</v>
      </c>
      <c r="D1340" s="9" t="s">
        <v>1797</v>
      </c>
      <c r="E1340" s="32" t="s">
        <v>23</v>
      </c>
      <c r="F1340" s="32" t="s">
        <v>24</v>
      </c>
      <c r="G1340" s="32" t="s">
        <v>25</v>
      </c>
      <c r="H1340" s="32" t="s">
        <v>26</v>
      </c>
      <c r="I1340" s="32">
        <v>95</v>
      </c>
      <c r="J1340" s="32" t="s">
        <v>24</v>
      </c>
      <c r="K1340" s="25" t="str">
        <f>IF(F1340="NA","0000",IF(F1340="A04","1000",IF(F1340="A03","0700",IF(F1340="A02","0500",IF(F1340="A01","0200",ERROR)))))</f>
        <v>0000</v>
      </c>
      <c r="L1340" s="25" t="str">
        <f t="shared" si="79"/>
        <v>000</v>
      </c>
      <c r="M1340" s="26">
        <v>0</v>
      </c>
      <c r="N1340" s="25">
        <v>6</v>
      </c>
      <c r="O1340" s="25">
        <v>1</v>
      </c>
      <c r="P1340" s="25" t="s">
        <v>24</v>
      </c>
      <c r="Q1340" s="62"/>
      <c r="R1340" s="9" t="s">
        <v>346</v>
      </c>
      <c r="S1340" s="9" t="str">
        <f t="shared" si="81"/>
        <v>20180604-Str-Sg-Cott01-Ndata-M0000-D000-T00000-G06-R01-0156.JPG</v>
      </c>
      <c r="T1340" s="1"/>
      <c r="U1340" s="1"/>
      <c r="V1340" s="1"/>
      <c r="W1340" s="25"/>
    </row>
    <row r="1341" spans="1:23" x14ac:dyDescent="0.25">
      <c r="A1341" s="32" t="s">
        <v>1953</v>
      </c>
      <c r="B1341" s="9" t="str">
        <f t="shared" si="80"/>
        <v>20180604</v>
      </c>
      <c r="C1341" s="9" t="s">
        <v>872</v>
      </c>
      <c r="D1341" s="9" t="s">
        <v>1797</v>
      </c>
      <c r="E1341" s="32" t="s">
        <v>459</v>
      </c>
      <c r="F1341" s="32" t="s">
        <v>24</v>
      </c>
      <c r="G1341" s="32" t="s">
        <v>25</v>
      </c>
      <c r="H1341" s="32" t="s">
        <v>26</v>
      </c>
      <c r="I1341" s="32">
        <v>0</v>
      </c>
      <c r="J1341" s="32" t="s">
        <v>24</v>
      </c>
      <c r="K1341" s="25" t="str">
        <f>IF(F1341="NA","0000",IF(F1341="A04","1000",IF(F1341="A03","0700",IF(F1341="A02","0500",IF(F1341="A01","0200",ERROR)))))</f>
        <v>0000</v>
      </c>
      <c r="L1341" s="25" t="str">
        <f t="shared" si="79"/>
        <v>000</v>
      </c>
      <c r="M1341" s="26">
        <v>0</v>
      </c>
      <c r="N1341" s="25">
        <v>6</v>
      </c>
      <c r="O1341" s="25">
        <v>1</v>
      </c>
      <c r="P1341" s="25" t="s">
        <v>24</v>
      </c>
      <c r="Q1341" s="62"/>
      <c r="R1341" s="9" t="s">
        <v>348</v>
      </c>
      <c r="S1341" s="9" t="str">
        <f t="shared" si="81"/>
        <v>20180604-Str-Sg-Nylo01-Ndata-M0000-D000-T00000-G06-R01-0157.JPG</v>
      </c>
      <c r="T1341" s="1"/>
      <c r="U1341" s="1"/>
      <c r="V1341" s="1"/>
      <c r="W1341" s="25"/>
    </row>
    <row r="1342" spans="1:23" x14ac:dyDescent="0.25">
      <c r="A1342" s="32" t="s">
        <v>1954</v>
      </c>
      <c r="B1342" s="9" t="str">
        <f t="shared" si="80"/>
        <v>20180604</v>
      </c>
      <c r="C1342" s="9" t="s">
        <v>872</v>
      </c>
      <c r="D1342" s="9" t="s">
        <v>1797</v>
      </c>
      <c r="E1342" s="32" t="s">
        <v>23</v>
      </c>
      <c r="F1342" s="32" t="s">
        <v>339</v>
      </c>
      <c r="G1342" s="32" t="s">
        <v>33</v>
      </c>
      <c r="H1342" s="32" t="s">
        <v>26</v>
      </c>
      <c r="I1342" s="32">
        <v>456</v>
      </c>
      <c r="J1342" s="32">
        <v>60</v>
      </c>
      <c r="K1342" s="25" t="str">
        <f>IF(F1342="NA","0000",IF(F1342="A04","1000",IF(F1342="A03","0700",IF(F1342="A02","0500",IF(F1342="A01","0200",ERROR)))))</f>
        <v>0500</v>
      </c>
      <c r="L1342" s="25" t="str">
        <f t="shared" si="79"/>
        <v>060</v>
      </c>
      <c r="M1342" s="26">
        <v>0</v>
      </c>
      <c r="N1342" s="25">
        <v>6</v>
      </c>
      <c r="O1342" s="25">
        <v>1</v>
      </c>
      <c r="P1342" s="25" t="s">
        <v>24</v>
      </c>
      <c r="Q1342" s="62"/>
      <c r="R1342" s="9" t="s">
        <v>350</v>
      </c>
      <c r="S1342" s="9" t="str">
        <f t="shared" si="81"/>
        <v>20180604-Str-Sg-Cott01-Uvpo1-M0500-D060-T00000-G06-R01-0158.JPG</v>
      </c>
      <c r="T1342" s="1"/>
      <c r="U1342" s="1"/>
      <c r="V1342" s="1"/>
      <c r="W1342" s="25"/>
    </row>
    <row r="1343" spans="1:23" x14ac:dyDescent="0.25">
      <c r="A1343" s="32" t="s">
        <v>1955</v>
      </c>
      <c r="B1343" s="9" t="str">
        <f t="shared" si="80"/>
        <v>20180604</v>
      </c>
      <c r="C1343" s="9" t="s">
        <v>872</v>
      </c>
      <c r="D1343" s="9" t="s">
        <v>1797</v>
      </c>
      <c r="E1343" s="32" t="s">
        <v>23</v>
      </c>
      <c r="F1343" s="32" t="s">
        <v>339</v>
      </c>
      <c r="G1343" s="32" t="s">
        <v>33</v>
      </c>
      <c r="H1343" s="32" t="s">
        <v>26</v>
      </c>
      <c r="I1343" s="32">
        <v>414</v>
      </c>
      <c r="J1343" s="32">
        <v>60</v>
      </c>
      <c r="K1343" s="25" t="str">
        <f>IF(F1343="NA","0000",IF(F1343="A04","1000",IF(F1343="A03","0700",IF(F1343="A02","0500",IF(F1343="A01","0200",ERROR)))))</f>
        <v>0500</v>
      </c>
      <c r="L1343" s="25" t="str">
        <f t="shared" si="79"/>
        <v>060</v>
      </c>
      <c r="M1343" s="26">
        <v>0</v>
      </c>
      <c r="N1343" s="25">
        <v>6</v>
      </c>
      <c r="O1343" s="25">
        <v>1</v>
      </c>
      <c r="P1343" s="25" t="s">
        <v>24</v>
      </c>
      <c r="Q1343" s="62"/>
      <c r="R1343" s="9" t="s">
        <v>352</v>
      </c>
      <c r="S1343" s="9" t="str">
        <f t="shared" si="81"/>
        <v>20180604-Str-Sg-Cott01-Uvpo1-M0500-D060-T00000-G06-R01-0159.JPG</v>
      </c>
      <c r="T1343" s="1"/>
      <c r="U1343" s="1"/>
      <c r="V1343" s="1"/>
      <c r="W1343" s="25"/>
    </row>
    <row r="1344" spans="1:23" x14ac:dyDescent="0.25">
      <c r="A1344" s="32" t="s">
        <v>1956</v>
      </c>
      <c r="B1344" s="9" t="str">
        <f t="shared" si="80"/>
        <v>20180604</v>
      </c>
      <c r="C1344" s="9" t="s">
        <v>872</v>
      </c>
      <c r="D1344" s="9" t="s">
        <v>1797</v>
      </c>
      <c r="E1344" s="32" t="s">
        <v>459</v>
      </c>
      <c r="F1344" s="32" t="s">
        <v>339</v>
      </c>
      <c r="G1344" s="32" t="s">
        <v>33</v>
      </c>
      <c r="H1344" s="32" t="s">
        <v>26</v>
      </c>
      <c r="I1344" s="32">
        <v>122</v>
      </c>
      <c r="J1344" s="32">
        <v>60</v>
      </c>
      <c r="K1344" s="25" t="str">
        <f>IF(F1344="NA","0000",IF(F1344="A04","1000",IF(F1344="A03","0700",IF(F1344="A02","0500",IF(F1344="A01","0200",ERROR)))))</f>
        <v>0500</v>
      </c>
      <c r="L1344" s="25" t="str">
        <f t="shared" si="79"/>
        <v>060</v>
      </c>
      <c r="M1344" s="26">
        <v>0</v>
      </c>
      <c r="N1344" s="25">
        <v>6</v>
      </c>
      <c r="O1344" s="25">
        <v>1</v>
      </c>
      <c r="P1344" s="25" t="s">
        <v>24</v>
      </c>
      <c r="Q1344" s="62"/>
      <c r="R1344" s="9" t="s">
        <v>354</v>
      </c>
      <c r="S1344" s="9" t="str">
        <f t="shared" si="81"/>
        <v>20180604-Str-Sg-Nylo01-Uvpo1-M0500-D060-T00000-G06-R01-0160.JPG</v>
      </c>
      <c r="T1344" s="1">
        <f>I1344-I1341</f>
        <v>122</v>
      </c>
      <c r="U1344" s="1">
        <f>I1342-I1340</f>
        <v>361</v>
      </c>
      <c r="V1344" s="1">
        <f>T1344/U1344</f>
        <v>0.33795013850415512</v>
      </c>
      <c r="W1344" s="25"/>
    </row>
    <row r="1345" spans="1:23" x14ac:dyDescent="0.25">
      <c r="A1345" s="32" t="s">
        <v>1957</v>
      </c>
      <c r="B1345" s="9" t="str">
        <f t="shared" si="80"/>
        <v>20180606</v>
      </c>
      <c r="C1345" s="9" t="s">
        <v>872</v>
      </c>
      <c r="D1345" s="9" t="s">
        <v>1797</v>
      </c>
      <c r="E1345" s="32" t="s">
        <v>23</v>
      </c>
      <c r="F1345" s="32" t="s">
        <v>24</v>
      </c>
      <c r="G1345" s="32" t="s">
        <v>25</v>
      </c>
      <c r="H1345" s="32" t="s">
        <v>26</v>
      </c>
      <c r="I1345" s="32">
        <v>77</v>
      </c>
      <c r="J1345" s="32" t="s">
        <v>24</v>
      </c>
      <c r="K1345" s="25" t="str">
        <f>IF(F1345="NA","0000",IF(F1345="A04","1000",IF(F1345="A03","0700",IF(F1345="A02","0500",IF(F1345="A01","0200",ERROR)))))</f>
        <v>0000</v>
      </c>
      <c r="L1345" s="25" t="str">
        <f t="shared" si="79"/>
        <v>000</v>
      </c>
      <c r="M1345" s="26">
        <v>0</v>
      </c>
      <c r="N1345" s="25">
        <v>6</v>
      </c>
      <c r="O1345" s="25">
        <v>2</v>
      </c>
      <c r="P1345" s="25" t="s">
        <v>24</v>
      </c>
      <c r="Q1345" s="62"/>
      <c r="R1345" s="9" t="s">
        <v>356</v>
      </c>
      <c r="S1345" s="9" t="str">
        <f t="shared" si="81"/>
        <v>20180606-Str-Sg-Cott01-Ndata-M0000-D000-T00000-G06-R02-0161.JPG</v>
      </c>
      <c r="T1345" s="1"/>
      <c r="U1345" s="1"/>
      <c r="V1345" s="1"/>
      <c r="W1345" s="25"/>
    </row>
    <row r="1346" spans="1:23" x14ac:dyDescent="0.25">
      <c r="A1346" s="32" t="s">
        <v>1958</v>
      </c>
      <c r="B1346" s="9" t="str">
        <f t="shared" si="80"/>
        <v>20180606</v>
      </c>
      <c r="C1346" s="9" t="s">
        <v>872</v>
      </c>
      <c r="D1346" s="9" t="s">
        <v>1797</v>
      </c>
      <c r="E1346" s="32" t="s">
        <v>459</v>
      </c>
      <c r="F1346" s="32" t="s">
        <v>24</v>
      </c>
      <c r="G1346" s="32" t="s">
        <v>25</v>
      </c>
      <c r="H1346" s="32" t="s">
        <v>26</v>
      </c>
      <c r="I1346" s="32">
        <v>1</v>
      </c>
      <c r="J1346" s="32" t="s">
        <v>24</v>
      </c>
      <c r="K1346" s="25" t="str">
        <f>IF(F1346="NA","0000",IF(F1346="A04","1000",IF(F1346="A03","0700",IF(F1346="A02","0500",IF(F1346="A01","0200",ERROR)))))</f>
        <v>0000</v>
      </c>
      <c r="L1346" s="25" t="str">
        <f t="shared" si="79"/>
        <v>000</v>
      </c>
      <c r="M1346" s="26">
        <v>0</v>
      </c>
      <c r="N1346" s="25">
        <v>6</v>
      </c>
      <c r="O1346" s="25">
        <v>2</v>
      </c>
      <c r="P1346" s="25" t="s">
        <v>24</v>
      </c>
      <c r="Q1346" s="62"/>
      <c r="R1346" s="9" t="s">
        <v>358</v>
      </c>
      <c r="S1346" s="9" t="str">
        <f t="shared" si="81"/>
        <v>20180606-Str-Sg-Nylo01-Ndata-M0000-D000-T00000-G06-R02-0162.JPG</v>
      </c>
      <c r="T1346" s="1"/>
      <c r="U1346" s="1"/>
      <c r="V1346" s="1"/>
      <c r="W1346" s="25"/>
    </row>
    <row r="1347" spans="1:23" x14ac:dyDescent="0.25">
      <c r="A1347" s="32" t="s">
        <v>1959</v>
      </c>
      <c r="B1347" s="9" t="str">
        <f t="shared" si="80"/>
        <v>20180606</v>
      </c>
      <c r="C1347" s="9" t="s">
        <v>872</v>
      </c>
      <c r="D1347" s="9" t="s">
        <v>1797</v>
      </c>
      <c r="E1347" s="32" t="s">
        <v>23</v>
      </c>
      <c r="F1347" s="32" t="s">
        <v>339</v>
      </c>
      <c r="G1347" s="32" t="s">
        <v>33</v>
      </c>
      <c r="H1347" s="32" t="s">
        <v>26</v>
      </c>
      <c r="I1347" s="32">
        <v>421</v>
      </c>
      <c r="J1347" s="32">
        <v>60</v>
      </c>
      <c r="K1347" s="25" t="str">
        <f>IF(F1347="NA","0000",IF(F1347="A04","1000",IF(F1347="A03","0700",IF(F1347="A02","0500",IF(F1347="A01","0200",ERROR)))))</f>
        <v>0500</v>
      </c>
      <c r="L1347" s="25" t="str">
        <f t="shared" si="79"/>
        <v>060</v>
      </c>
      <c r="M1347" s="26">
        <v>0</v>
      </c>
      <c r="N1347" s="25">
        <v>6</v>
      </c>
      <c r="O1347" s="25">
        <v>2</v>
      </c>
      <c r="P1347" s="25" t="s">
        <v>24</v>
      </c>
      <c r="Q1347" s="62"/>
      <c r="R1347" s="9" t="s">
        <v>360</v>
      </c>
      <c r="S1347" s="9" t="str">
        <f t="shared" si="81"/>
        <v>20180606-Str-Sg-Cott01-Uvpo1-M0500-D060-T00000-G06-R02-0163.JPG</v>
      </c>
      <c r="T1347" s="1"/>
      <c r="U1347" s="1"/>
      <c r="V1347" s="1"/>
      <c r="W1347" s="25"/>
    </row>
    <row r="1348" spans="1:23" x14ac:dyDescent="0.25">
      <c r="A1348" s="32" t="s">
        <v>1960</v>
      </c>
      <c r="B1348" s="9" t="str">
        <f t="shared" si="80"/>
        <v>20180606</v>
      </c>
      <c r="C1348" s="9" t="s">
        <v>872</v>
      </c>
      <c r="D1348" s="9" t="s">
        <v>1797</v>
      </c>
      <c r="E1348" s="32" t="s">
        <v>23</v>
      </c>
      <c r="F1348" s="32" t="s">
        <v>339</v>
      </c>
      <c r="G1348" s="32" t="s">
        <v>33</v>
      </c>
      <c r="H1348" s="32" t="s">
        <v>26</v>
      </c>
      <c r="I1348" s="32">
        <v>367</v>
      </c>
      <c r="J1348" s="32">
        <v>60</v>
      </c>
      <c r="K1348" s="25" t="str">
        <f>IF(F1348="NA","0000",IF(F1348="A04","1000",IF(F1348="A03","0700",IF(F1348="A02","0500",IF(F1348="A01","0200",ERROR)))))</f>
        <v>0500</v>
      </c>
      <c r="L1348" s="25" t="str">
        <f t="shared" si="79"/>
        <v>060</v>
      </c>
      <c r="M1348" s="26">
        <v>0</v>
      </c>
      <c r="N1348" s="25">
        <v>6</v>
      </c>
      <c r="O1348" s="25">
        <v>2</v>
      </c>
      <c r="P1348" s="25" t="s">
        <v>24</v>
      </c>
      <c r="Q1348" s="62"/>
      <c r="R1348" s="9" t="s">
        <v>362</v>
      </c>
      <c r="S1348" s="9" t="str">
        <f t="shared" si="81"/>
        <v>20180606-Str-Sg-Cott01-Uvpo1-M0500-D060-T00000-G06-R02-0164.JPG</v>
      </c>
      <c r="T1348" s="1"/>
      <c r="U1348" s="1"/>
      <c r="V1348" s="1"/>
      <c r="W1348" s="25"/>
    </row>
    <row r="1349" spans="1:23" x14ac:dyDescent="0.25">
      <c r="A1349" s="32" t="s">
        <v>1961</v>
      </c>
      <c r="B1349" s="9" t="str">
        <f t="shared" si="80"/>
        <v>20180606</v>
      </c>
      <c r="C1349" s="9" t="s">
        <v>872</v>
      </c>
      <c r="D1349" s="9" t="s">
        <v>1797</v>
      </c>
      <c r="E1349" s="32" t="s">
        <v>459</v>
      </c>
      <c r="F1349" s="32" t="s">
        <v>339</v>
      </c>
      <c r="G1349" s="32" t="s">
        <v>33</v>
      </c>
      <c r="H1349" s="32" t="s">
        <v>26</v>
      </c>
      <c r="I1349" s="32">
        <v>88</v>
      </c>
      <c r="J1349" s="32">
        <v>60</v>
      </c>
      <c r="K1349" s="25" t="str">
        <f>IF(F1349="NA","0000",IF(F1349="A04","1000",IF(F1349="A03","0700",IF(F1349="A02","0500",IF(F1349="A01","0200",ERROR)))))</f>
        <v>0500</v>
      </c>
      <c r="L1349" s="25" t="str">
        <f t="shared" si="79"/>
        <v>060</v>
      </c>
      <c r="M1349" s="26">
        <v>0</v>
      </c>
      <c r="N1349" s="25">
        <v>6</v>
      </c>
      <c r="O1349" s="25">
        <v>2</v>
      </c>
      <c r="P1349" s="25" t="s">
        <v>24</v>
      </c>
      <c r="Q1349" s="62"/>
      <c r="R1349" s="9" t="s">
        <v>364</v>
      </c>
      <c r="S1349" s="9" t="str">
        <f t="shared" si="81"/>
        <v>20180606-Str-Sg-Nylo01-Uvpo1-M0500-D060-T00000-G06-R02-0165.JPG</v>
      </c>
      <c r="T1349" s="1">
        <f>I1349-I1346</f>
        <v>87</v>
      </c>
      <c r="U1349" s="1">
        <f>I1347-I1345</f>
        <v>344</v>
      </c>
      <c r="V1349" s="1">
        <f>T1349/U1349</f>
        <v>0.25290697674418605</v>
      </c>
      <c r="W1349" s="25"/>
    </row>
    <row r="1350" spans="1:23" x14ac:dyDescent="0.25">
      <c r="A1350" s="32" t="s">
        <v>1962</v>
      </c>
      <c r="B1350" s="9" t="str">
        <f t="shared" si="80"/>
        <v>20180521</v>
      </c>
      <c r="C1350" s="9" t="s">
        <v>872</v>
      </c>
      <c r="D1350" s="9" t="s">
        <v>1797</v>
      </c>
      <c r="E1350" s="32" t="s">
        <v>23</v>
      </c>
      <c r="F1350" s="32" t="s">
        <v>24</v>
      </c>
      <c r="G1350" s="32" t="s">
        <v>25</v>
      </c>
      <c r="H1350" s="32" t="s">
        <v>26</v>
      </c>
      <c r="I1350" s="32">
        <v>71</v>
      </c>
      <c r="J1350" s="32" t="s">
        <v>24</v>
      </c>
      <c r="K1350" s="25" t="str">
        <f>IF(F1350="NA","0000",IF(F1350="A04","1000",IF(F1350="A03","0700",IF(F1350="A02","0500",IF(F1350="A01","0200",ERROR)))))</f>
        <v>0000</v>
      </c>
      <c r="L1350" s="25" t="str">
        <f t="shared" si="79"/>
        <v>000</v>
      </c>
      <c r="M1350" s="26">
        <v>0</v>
      </c>
      <c r="N1350" s="25">
        <v>6</v>
      </c>
      <c r="O1350" s="25">
        <v>3</v>
      </c>
      <c r="P1350" s="25" t="s">
        <v>24</v>
      </c>
      <c r="Q1350" s="62"/>
      <c r="R1350" s="9" t="s">
        <v>366</v>
      </c>
      <c r="S1350" s="9" t="str">
        <f t="shared" si="81"/>
        <v>20180521-Str-Sg-Cott01-Ndata-M0000-D000-T00000-G06-R03-0166.JPG</v>
      </c>
      <c r="T1350" s="1"/>
      <c r="U1350" s="1"/>
      <c r="V1350" s="1"/>
      <c r="W1350" s="25"/>
    </row>
    <row r="1351" spans="1:23" x14ac:dyDescent="0.25">
      <c r="A1351" s="32" t="s">
        <v>1963</v>
      </c>
      <c r="B1351" s="9" t="str">
        <f t="shared" si="80"/>
        <v>20180521</v>
      </c>
      <c r="C1351" s="9" t="s">
        <v>872</v>
      </c>
      <c r="D1351" s="9" t="s">
        <v>1797</v>
      </c>
      <c r="E1351" s="32" t="s">
        <v>459</v>
      </c>
      <c r="F1351" s="32" t="s">
        <v>24</v>
      </c>
      <c r="G1351" s="32" t="s">
        <v>25</v>
      </c>
      <c r="H1351" s="32" t="s">
        <v>26</v>
      </c>
      <c r="I1351" s="32">
        <v>1</v>
      </c>
      <c r="J1351" s="32" t="s">
        <v>24</v>
      </c>
      <c r="K1351" s="25" t="str">
        <f>IF(F1351="NA","0000",IF(F1351="A04","1000",IF(F1351="A03","0700",IF(F1351="A02","0500",IF(F1351="A01","0200",ERROR)))))</f>
        <v>0000</v>
      </c>
      <c r="L1351" s="25" t="str">
        <f t="shared" si="79"/>
        <v>000</v>
      </c>
      <c r="M1351" s="26">
        <v>0</v>
      </c>
      <c r="N1351" s="25">
        <v>6</v>
      </c>
      <c r="O1351" s="25">
        <v>3</v>
      </c>
      <c r="P1351" s="25" t="s">
        <v>24</v>
      </c>
      <c r="Q1351" s="62"/>
      <c r="R1351" s="9" t="s">
        <v>368</v>
      </c>
      <c r="S1351" s="9" t="str">
        <f t="shared" si="81"/>
        <v>20180521-Str-Sg-Nylo01-Ndata-M0000-D000-T00000-G06-R03-0167.JPG</v>
      </c>
      <c r="T1351" s="1"/>
      <c r="U1351" s="1"/>
      <c r="V1351" s="1"/>
      <c r="W1351" s="25"/>
    </row>
    <row r="1352" spans="1:23" x14ac:dyDescent="0.25">
      <c r="A1352" s="32" t="s">
        <v>1964</v>
      </c>
      <c r="B1352" s="9" t="str">
        <f t="shared" si="80"/>
        <v>20180521</v>
      </c>
      <c r="C1352" s="9" t="s">
        <v>872</v>
      </c>
      <c r="D1352" s="9" t="s">
        <v>1797</v>
      </c>
      <c r="E1352" s="32" t="s">
        <v>23</v>
      </c>
      <c r="F1352" s="32" t="s">
        <v>339</v>
      </c>
      <c r="G1352" s="32" t="s">
        <v>33</v>
      </c>
      <c r="H1352" s="32" t="s">
        <v>26</v>
      </c>
      <c r="I1352" s="32">
        <v>206</v>
      </c>
      <c r="J1352" s="32">
        <v>60</v>
      </c>
      <c r="K1352" s="25" t="str">
        <f>IF(F1352="NA","0000",IF(F1352="A04","1000",IF(F1352="A03","0700",IF(F1352="A02","0500",IF(F1352="A01","0200",ERROR)))))</f>
        <v>0500</v>
      </c>
      <c r="L1352" s="25" t="str">
        <f t="shared" si="79"/>
        <v>060</v>
      </c>
      <c r="M1352" s="26">
        <v>0</v>
      </c>
      <c r="N1352" s="25">
        <v>6</v>
      </c>
      <c r="O1352" s="25">
        <v>3</v>
      </c>
      <c r="P1352" s="25" t="s">
        <v>24</v>
      </c>
      <c r="Q1352" s="62"/>
      <c r="R1352" s="9" t="s">
        <v>370</v>
      </c>
      <c r="S1352" s="9" t="str">
        <f t="shared" si="81"/>
        <v>20180521-Str-Sg-Cott01-Uvpo1-M0500-D060-T00000-G06-R03-0168.JPG</v>
      </c>
      <c r="T1352" s="1"/>
      <c r="U1352" s="1"/>
      <c r="V1352" s="1"/>
      <c r="W1352" s="25"/>
    </row>
    <row r="1353" spans="1:23" x14ac:dyDescent="0.25">
      <c r="A1353" s="32" t="s">
        <v>1965</v>
      </c>
      <c r="B1353" s="9" t="str">
        <f t="shared" si="80"/>
        <v>20180521</v>
      </c>
      <c r="C1353" s="9" t="s">
        <v>872</v>
      </c>
      <c r="D1353" s="9" t="s">
        <v>1797</v>
      </c>
      <c r="E1353" s="32" t="s">
        <v>23</v>
      </c>
      <c r="F1353" s="32" t="s">
        <v>339</v>
      </c>
      <c r="G1353" s="32" t="s">
        <v>33</v>
      </c>
      <c r="H1353" s="32" t="s">
        <v>26</v>
      </c>
      <c r="I1353" s="32">
        <v>154</v>
      </c>
      <c r="J1353" s="32">
        <v>60</v>
      </c>
      <c r="K1353" s="25" t="str">
        <f>IF(F1353="NA","0000",IF(F1353="A04","1000",IF(F1353="A03","0700",IF(F1353="A02","0500",IF(F1353="A01","0200",ERROR)))))</f>
        <v>0500</v>
      </c>
      <c r="L1353" s="25" t="str">
        <f t="shared" si="79"/>
        <v>060</v>
      </c>
      <c r="M1353" s="26">
        <v>0</v>
      </c>
      <c r="N1353" s="25">
        <v>6</v>
      </c>
      <c r="O1353" s="25">
        <v>3</v>
      </c>
      <c r="P1353" s="25" t="s">
        <v>24</v>
      </c>
      <c r="Q1353" s="62"/>
      <c r="R1353" s="9" t="s">
        <v>372</v>
      </c>
      <c r="S1353" s="9" t="str">
        <f t="shared" si="81"/>
        <v>20180521-Str-Sg-Cott01-Uvpo1-M0500-D060-T00000-G06-R03-0169.JPG</v>
      </c>
      <c r="T1353" s="1"/>
      <c r="U1353" s="1"/>
      <c r="V1353" s="1"/>
      <c r="W1353" s="25"/>
    </row>
    <row r="1354" spans="1:23" x14ac:dyDescent="0.25">
      <c r="A1354" s="32" t="s">
        <v>1966</v>
      </c>
      <c r="B1354" s="9" t="str">
        <f t="shared" si="80"/>
        <v>20180521</v>
      </c>
      <c r="C1354" s="9" t="s">
        <v>872</v>
      </c>
      <c r="D1354" s="9" t="s">
        <v>1797</v>
      </c>
      <c r="E1354" s="32" t="s">
        <v>459</v>
      </c>
      <c r="F1354" s="32" t="s">
        <v>339</v>
      </c>
      <c r="G1354" s="32" t="s">
        <v>33</v>
      </c>
      <c r="H1354" s="32" t="s">
        <v>26</v>
      </c>
      <c r="I1354" s="32">
        <v>96</v>
      </c>
      <c r="J1354" s="32">
        <v>60</v>
      </c>
      <c r="K1354" s="25" t="str">
        <f>IF(F1354="NA","0000",IF(F1354="A04","1000",IF(F1354="A03","0700",IF(F1354="A02","0500",IF(F1354="A01","0200",ERROR)))))</f>
        <v>0500</v>
      </c>
      <c r="L1354" s="25" t="str">
        <f t="shared" si="79"/>
        <v>060</v>
      </c>
      <c r="M1354" s="26">
        <v>0</v>
      </c>
      <c r="N1354" s="25">
        <v>6</v>
      </c>
      <c r="O1354" s="25">
        <v>3</v>
      </c>
      <c r="P1354" s="25" t="s">
        <v>24</v>
      </c>
      <c r="Q1354" s="62"/>
      <c r="R1354" s="9" t="s">
        <v>374</v>
      </c>
      <c r="S1354" s="9" t="str">
        <f t="shared" si="81"/>
        <v>20180521-Str-Sg-Nylo01-Uvpo1-M0500-D060-T00000-G06-R03-0170.JPG</v>
      </c>
      <c r="T1354" s="1">
        <f>I1354-I1351</f>
        <v>95</v>
      </c>
      <c r="U1354" s="1">
        <f>I1352-I1350</f>
        <v>135</v>
      </c>
      <c r="V1354" s="1">
        <f>T1354/U1354</f>
        <v>0.70370370370370372</v>
      </c>
      <c r="W1354" s="25"/>
    </row>
    <row r="1355" spans="1:23" x14ac:dyDescent="0.25">
      <c r="A1355" s="32" t="s">
        <v>1967</v>
      </c>
      <c r="B1355" s="9" t="str">
        <f t="shared" si="80"/>
        <v>20180521</v>
      </c>
      <c r="C1355" s="9" t="s">
        <v>872</v>
      </c>
      <c r="D1355" s="9" t="s">
        <v>1797</v>
      </c>
      <c r="E1355" s="32" t="s">
        <v>23</v>
      </c>
      <c r="F1355" s="32" t="s">
        <v>24</v>
      </c>
      <c r="G1355" s="32" t="s">
        <v>25</v>
      </c>
      <c r="H1355" s="32" t="s">
        <v>26</v>
      </c>
      <c r="I1355" s="32">
        <v>73</v>
      </c>
      <c r="J1355" s="32" t="s">
        <v>24</v>
      </c>
      <c r="K1355" s="25" t="str">
        <f>IF(F1355="NA","0000",IF(F1355="A04","1000",IF(F1355="A03","0700",IF(F1355="A02","0500",IF(F1355="A01","0200",ERROR)))))</f>
        <v>0000</v>
      </c>
      <c r="L1355" s="25" t="str">
        <f t="shared" si="79"/>
        <v>000</v>
      </c>
      <c r="M1355" s="26">
        <v>0</v>
      </c>
      <c r="N1355" s="25">
        <v>6</v>
      </c>
      <c r="O1355" s="25">
        <v>4</v>
      </c>
      <c r="P1355" s="25" t="s">
        <v>24</v>
      </c>
      <c r="Q1355" s="62"/>
      <c r="R1355" s="9" t="s">
        <v>376</v>
      </c>
      <c r="S1355" s="9" t="str">
        <f t="shared" si="81"/>
        <v>20180521-Str-Sg-Cott01-Ndata-M0000-D000-T00000-G06-R04-0171.JPG</v>
      </c>
      <c r="T1355" s="1"/>
      <c r="U1355" s="1"/>
      <c r="V1355" s="1"/>
      <c r="W1355" s="25"/>
    </row>
    <row r="1356" spans="1:23" x14ac:dyDescent="0.25">
      <c r="A1356" s="32" t="s">
        <v>1968</v>
      </c>
      <c r="B1356" s="9" t="str">
        <f t="shared" si="80"/>
        <v>20180521</v>
      </c>
      <c r="C1356" s="9" t="s">
        <v>872</v>
      </c>
      <c r="D1356" s="9" t="s">
        <v>1797</v>
      </c>
      <c r="E1356" s="32" t="s">
        <v>459</v>
      </c>
      <c r="F1356" s="32" t="s">
        <v>24</v>
      </c>
      <c r="G1356" s="32" t="s">
        <v>25</v>
      </c>
      <c r="H1356" s="32" t="s">
        <v>26</v>
      </c>
      <c r="I1356" s="32">
        <v>0</v>
      </c>
      <c r="J1356" s="32" t="s">
        <v>24</v>
      </c>
      <c r="K1356" s="25" t="str">
        <f>IF(F1356="NA","0000",IF(F1356="A04","1000",IF(F1356="A03","0700",IF(F1356="A02","0500",IF(F1356="A01","0200",ERROR)))))</f>
        <v>0000</v>
      </c>
      <c r="L1356" s="25" t="str">
        <f t="shared" si="79"/>
        <v>000</v>
      </c>
      <c r="M1356" s="26">
        <v>0</v>
      </c>
      <c r="N1356" s="25">
        <v>6</v>
      </c>
      <c r="O1356" s="25">
        <v>4</v>
      </c>
      <c r="P1356" s="25" t="s">
        <v>24</v>
      </c>
      <c r="Q1356" s="62"/>
      <c r="R1356" s="9" t="s">
        <v>378</v>
      </c>
      <c r="S1356" s="9" t="str">
        <f t="shared" si="81"/>
        <v>20180521-Str-Sg-Nylo01-Ndata-M0000-D000-T00000-G06-R04-0172.JPG</v>
      </c>
      <c r="T1356" s="1"/>
      <c r="U1356" s="1"/>
      <c r="V1356" s="1"/>
      <c r="W1356" s="25"/>
    </row>
    <row r="1357" spans="1:23" x14ac:dyDescent="0.25">
      <c r="A1357" s="32" t="s">
        <v>1969</v>
      </c>
      <c r="B1357" s="9" t="str">
        <f t="shared" si="80"/>
        <v>20180521</v>
      </c>
      <c r="C1357" s="9" t="s">
        <v>872</v>
      </c>
      <c r="D1357" s="9" t="s">
        <v>1797</v>
      </c>
      <c r="E1357" s="32" t="s">
        <v>23</v>
      </c>
      <c r="F1357" s="32" t="s">
        <v>339</v>
      </c>
      <c r="G1357" s="32" t="s">
        <v>33</v>
      </c>
      <c r="H1357" s="32" t="s">
        <v>26</v>
      </c>
      <c r="I1357" s="32">
        <v>416</v>
      </c>
      <c r="J1357" s="32">
        <v>60</v>
      </c>
      <c r="K1357" s="25" t="str">
        <f>IF(F1357="NA","0000",IF(F1357="A04","1000",IF(F1357="A03","0700",IF(F1357="A02","0500",IF(F1357="A01","0200",ERROR)))))</f>
        <v>0500</v>
      </c>
      <c r="L1357" s="25" t="str">
        <f t="shared" si="79"/>
        <v>060</v>
      </c>
      <c r="M1357" s="26">
        <v>0</v>
      </c>
      <c r="N1357" s="25">
        <v>6</v>
      </c>
      <c r="O1357" s="25">
        <v>4</v>
      </c>
      <c r="P1357" s="25" t="s">
        <v>24</v>
      </c>
      <c r="Q1357" s="62"/>
      <c r="R1357" s="9" t="s">
        <v>380</v>
      </c>
      <c r="S1357" s="9" t="str">
        <f t="shared" si="81"/>
        <v>20180521-Str-Sg-Cott01-Uvpo1-M0500-D060-T00000-G06-R04-0173.JPG</v>
      </c>
      <c r="T1357" s="1"/>
      <c r="U1357" s="1"/>
      <c r="V1357" s="1"/>
      <c r="W1357" s="25"/>
    </row>
    <row r="1358" spans="1:23" x14ac:dyDescent="0.25">
      <c r="A1358" s="32" t="s">
        <v>1970</v>
      </c>
      <c r="B1358" s="9" t="str">
        <f t="shared" si="80"/>
        <v>20180521</v>
      </c>
      <c r="C1358" s="9" t="s">
        <v>872</v>
      </c>
      <c r="D1358" s="9" t="s">
        <v>1797</v>
      </c>
      <c r="E1358" s="32" t="s">
        <v>23</v>
      </c>
      <c r="F1358" s="32" t="s">
        <v>339</v>
      </c>
      <c r="G1358" s="32" t="s">
        <v>33</v>
      </c>
      <c r="H1358" s="32" t="s">
        <v>26</v>
      </c>
      <c r="I1358" s="32">
        <v>353</v>
      </c>
      <c r="J1358" s="32">
        <v>60</v>
      </c>
      <c r="K1358" s="25" t="str">
        <f>IF(F1358="NA","0000",IF(F1358="A04","1000",IF(F1358="A03","0700",IF(F1358="A02","0500",IF(F1358="A01","0200",ERROR)))))</f>
        <v>0500</v>
      </c>
      <c r="L1358" s="25" t="str">
        <f t="shared" si="79"/>
        <v>060</v>
      </c>
      <c r="M1358" s="26">
        <v>0</v>
      </c>
      <c r="N1358" s="25">
        <v>6</v>
      </c>
      <c r="O1358" s="25">
        <v>4</v>
      </c>
      <c r="P1358" s="25" t="s">
        <v>24</v>
      </c>
      <c r="Q1358" s="62"/>
      <c r="R1358" s="9" t="s">
        <v>382</v>
      </c>
      <c r="S1358" s="9" t="str">
        <f t="shared" si="81"/>
        <v>20180521-Str-Sg-Cott01-Uvpo1-M0500-D060-T00000-G06-R04-0174.JPG</v>
      </c>
      <c r="T1358" s="1"/>
      <c r="U1358" s="1"/>
      <c r="V1358" s="1"/>
      <c r="W1358" s="25"/>
    </row>
    <row r="1359" spans="1:23" x14ac:dyDescent="0.25">
      <c r="A1359" s="32" t="s">
        <v>1971</v>
      </c>
      <c r="B1359" s="9" t="str">
        <f t="shared" si="80"/>
        <v>20180521</v>
      </c>
      <c r="C1359" s="9" t="s">
        <v>872</v>
      </c>
      <c r="D1359" s="9" t="s">
        <v>1797</v>
      </c>
      <c r="E1359" s="32" t="s">
        <v>459</v>
      </c>
      <c r="F1359" s="32" t="s">
        <v>339</v>
      </c>
      <c r="G1359" s="32" t="s">
        <v>33</v>
      </c>
      <c r="H1359" s="32" t="s">
        <v>26</v>
      </c>
      <c r="I1359" s="32">
        <v>117</v>
      </c>
      <c r="J1359" s="32">
        <v>60</v>
      </c>
      <c r="K1359" s="25" t="str">
        <f>IF(F1359="NA","0000",IF(F1359="A04","1000",IF(F1359="A03","0700",IF(F1359="A02","0500",IF(F1359="A01","0200",ERROR)))))</f>
        <v>0500</v>
      </c>
      <c r="L1359" s="25" t="str">
        <f t="shared" si="79"/>
        <v>060</v>
      </c>
      <c r="M1359" s="26">
        <v>0</v>
      </c>
      <c r="N1359" s="25">
        <v>6</v>
      </c>
      <c r="O1359" s="25">
        <v>4</v>
      </c>
      <c r="P1359" s="25" t="s">
        <v>24</v>
      </c>
      <c r="Q1359" s="62"/>
      <c r="R1359" s="9" t="s">
        <v>384</v>
      </c>
      <c r="S1359" s="9" t="str">
        <f t="shared" si="81"/>
        <v>20180521-Str-Sg-Nylo01-Uvpo1-M0500-D060-T00000-G06-R04-0175.JPG</v>
      </c>
      <c r="T1359" s="1">
        <f>I1359-I1356</f>
        <v>117</v>
      </c>
      <c r="U1359" s="1">
        <f>I1357-I1355</f>
        <v>343</v>
      </c>
      <c r="V1359" s="1">
        <f>T1359/U1359</f>
        <v>0.34110787172011664</v>
      </c>
      <c r="W1359" s="25"/>
    </row>
    <row r="1360" spans="1:23" x14ac:dyDescent="0.25">
      <c r="A1360" s="32" t="s">
        <v>1972</v>
      </c>
      <c r="B1360" s="9" t="str">
        <f t="shared" si="80"/>
        <v>20180521</v>
      </c>
      <c r="C1360" s="9" t="s">
        <v>872</v>
      </c>
      <c r="D1360" s="9" t="s">
        <v>1797</v>
      </c>
      <c r="E1360" s="32" t="s">
        <v>23</v>
      </c>
      <c r="F1360" s="32" t="s">
        <v>24</v>
      </c>
      <c r="G1360" s="32" t="s">
        <v>25</v>
      </c>
      <c r="H1360" s="32" t="s">
        <v>26</v>
      </c>
      <c r="I1360" s="32">
        <v>53</v>
      </c>
      <c r="J1360" s="32" t="s">
        <v>24</v>
      </c>
      <c r="K1360" s="25" t="str">
        <f>IF(F1360="NA","0000",IF(F1360="A04","1000",IF(F1360="A03","0700",IF(F1360="A02","0500",IF(F1360="A01","0200",ERROR)))))</f>
        <v>0000</v>
      </c>
      <c r="L1360" s="25" t="str">
        <f t="shared" si="79"/>
        <v>000</v>
      </c>
      <c r="M1360" s="26">
        <v>0</v>
      </c>
      <c r="N1360" s="25">
        <v>6</v>
      </c>
      <c r="O1360" s="25">
        <v>5</v>
      </c>
      <c r="P1360" s="25" t="s">
        <v>24</v>
      </c>
      <c r="Q1360" s="62"/>
      <c r="R1360" s="9" t="s">
        <v>386</v>
      </c>
      <c r="S1360" s="9" t="str">
        <f t="shared" si="81"/>
        <v>20180521-Str-Sg-Cott01-Ndata-M0000-D000-T00000-G06-R05-0176.JPG</v>
      </c>
      <c r="T1360" s="1"/>
      <c r="U1360" s="1"/>
      <c r="V1360" s="1"/>
      <c r="W1360" s="25"/>
    </row>
    <row r="1361" spans="1:23" x14ac:dyDescent="0.25">
      <c r="A1361" s="32" t="s">
        <v>1973</v>
      </c>
      <c r="B1361" s="9" t="str">
        <f t="shared" si="80"/>
        <v>20180521</v>
      </c>
      <c r="C1361" s="9" t="s">
        <v>872</v>
      </c>
      <c r="D1361" s="9" t="s">
        <v>1797</v>
      </c>
      <c r="E1361" s="32" t="s">
        <v>459</v>
      </c>
      <c r="F1361" s="32" t="s">
        <v>24</v>
      </c>
      <c r="G1361" s="32" t="s">
        <v>25</v>
      </c>
      <c r="H1361" s="32" t="s">
        <v>26</v>
      </c>
      <c r="I1361" s="32">
        <v>3</v>
      </c>
      <c r="J1361" s="32" t="s">
        <v>24</v>
      </c>
      <c r="K1361" s="25" t="str">
        <f>IF(F1361="NA","0000",IF(F1361="A04","1000",IF(F1361="A03","0700",IF(F1361="A02","0500",IF(F1361="A01","0200",ERROR)))))</f>
        <v>0000</v>
      </c>
      <c r="L1361" s="25" t="str">
        <f t="shared" si="79"/>
        <v>000</v>
      </c>
      <c r="M1361" s="26">
        <v>0</v>
      </c>
      <c r="N1361" s="25">
        <v>6</v>
      </c>
      <c r="O1361" s="25">
        <v>5</v>
      </c>
      <c r="P1361" s="25" t="s">
        <v>24</v>
      </c>
      <c r="Q1361" s="62"/>
      <c r="R1361" s="9" t="s">
        <v>388</v>
      </c>
      <c r="S1361" s="9" t="str">
        <f t="shared" si="81"/>
        <v>20180521-Str-Sg-Nylo01-Ndata-M0000-D000-T00000-G06-R05-0177.JPG</v>
      </c>
      <c r="T1361" s="1"/>
      <c r="U1361" s="1"/>
      <c r="V1361" s="1"/>
      <c r="W1361" s="25"/>
    </row>
    <row r="1362" spans="1:23" x14ac:dyDescent="0.25">
      <c r="A1362" s="32" t="s">
        <v>1974</v>
      </c>
      <c r="B1362" s="9" t="str">
        <f t="shared" si="80"/>
        <v>20180521</v>
      </c>
      <c r="C1362" s="9" t="s">
        <v>872</v>
      </c>
      <c r="D1362" s="9" t="s">
        <v>1797</v>
      </c>
      <c r="E1362" s="32" t="s">
        <v>23</v>
      </c>
      <c r="F1362" s="32" t="s">
        <v>339</v>
      </c>
      <c r="G1362" s="32" t="s">
        <v>33</v>
      </c>
      <c r="H1362" s="32" t="s">
        <v>26</v>
      </c>
      <c r="I1362" s="32">
        <v>265</v>
      </c>
      <c r="J1362" s="32">
        <v>60</v>
      </c>
      <c r="K1362" s="25" t="str">
        <f>IF(F1362="NA","0000",IF(F1362="A04","1000",IF(F1362="A03","0700",IF(F1362="A02","0500",IF(F1362="A01","0200",ERROR)))))</f>
        <v>0500</v>
      </c>
      <c r="L1362" s="25" t="str">
        <f t="shared" si="79"/>
        <v>060</v>
      </c>
      <c r="M1362" s="26">
        <v>0</v>
      </c>
      <c r="N1362" s="25">
        <v>6</v>
      </c>
      <c r="O1362" s="25">
        <v>5</v>
      </c>
      <c r="P1362" s="25" t="s">
        <v>24</v>
      </c>
      <c r="Q1362" s="62"/>
      <c r="R1362" s="9" t="s">
        <v>390</v>
      </c>
      <c r="S1362" s="9" t="str">
        <f t="shared" si="81"/>
        <v>20180521-Str-Sg-Cott01-Uvpo1-M0500-D060-T00000-G06-R05-0178.JPG</v>
      </c>
      <c r="T1362" s="1"/>
      <c r="U1362" s="1"/>
      <c r="V1362" s="1"/>
      <c r="W1362" s="25"/>
    </row>
    <row r="1363" spans="1:23" x14ac:dyDescent="0.25">
      <c r="A1363" s="32" t="s">
        <v>1975</v>
      </c>
      <c r="B1363" s="9" t="str">
        <f t="shared" si="80"/>
        <v>20180521</v>
      </c>
      <c r="C1363" s="9" t="s">
        <v>872</v>
      </c>
      <c r="D1363" s="9" t="s">
        <v>1797</v>
      </c>
      <c r="E1363" s="32" t="s">
        <v>23</v>
      </c>
      <c r="F1363" s="32" t="s">
        <v>339</v>
      </c>
      <c r="G1363" s="32" t="s">
        <v>33</v>
      </c>
      <c r="H1363" s="32" t="s">
        <v>26</v>
      </c>
      <c r="I1363" s="32">
        <v>244</v>
      </c>
      <c r="J1363" s="32">
        <v>60</v>
      </c>
      <c r="K1363" s="25" t="str">
        <f>IF(F1363="NA","0000",IF(F1363="A04","1000",IF(F1363="A03","0700",IF(F1363="A02","0500",IF(F1363="A01","0200",ERROR)))))</f>
        <v>0500</v>
      </c>
      <c r="L1363" s="25" t="str">
        <f t="shared" si="79"/>
        <v>060</v>
      </c>
      <c r="M1363" s="26">
        <v>0</v>
      </c>
      <c r="N1363" s="25">
        <v>6</v>
      </c>
      <c r="O1363" s="25">
        <v>5</v>
      </c>
      <c r="P1363" s="25" t="s">
        <v>24</v>
      </c>
      <c r="Q1363" s="62"/>
      <c r="R1363" s="9" t="s">
        <v>392</v>
      </c>
      <c r="S1363" s="9" t="str">
        <f t="shared" si="81"/>
        <v>20180521-Str-Sg-Cott01-Uvpo1-M0500-D060-T00000-G06-R05-0179.JPG</v>
      </c>
      <c r="T1363" s="1"/>
      <c r="U1363" s="1"/>
      <c r="V1363" s="1"/>
      <c r="W1363" s="25"/>
    </row>
    <row r="1364" spans="1:23" x14ac:dyDescent="0.25">
      <c r="A1364" s="32" t="s">
        <v>1976</v>
      </c>
      <c r="B1364" s="9" t="str">
        <f t="shared" si="80"/>
        <v>20180521</v>
      </c>
      <c r="C1364" s="9" t="s">
        <v>872</v>
      </c>
      <c r="D1364" s="9" t="s">
        <v>1797</v>
      </c>
      <c r="E1364" s="32" t="s">
        <v>459</v>
      </c>
      <c r="F1364" s="32" t="s">
        <v>339</v>
      </c>
      <c r="G1364" s="32" t="s">
        <v>33</v>
      </c>
      <c r="H1364" s="32" t="s">
        <v>26</v>
      </c>
      <c r="I1364" s="32">
        <v>76</v>
      </c>
      <c r="J1364" s="32">
        <v>60</v>
      </c>
      <c r="K1364" s="25" t="str">
        <f>IF(F1364="NA","0000",IF(F1364="A04","1000",IF(F1364="A03","0700",IF(F1364="A02","0500",IF(F1364="A01","0200",ERROR)))))</f>
        <v>0500</v>
      </c>
      <c r="L1364" s="25" t="str">
        <f t="shared" si="79"/>
        <v>060</v>
      </c>
      <c r="M1364" s="26">
        <v>0</v>
      </c>
      <c r="N1364" s="25">
        <v>6</v>
      </c>
      <c r="O1364" s="25">
        <v>5</v>
      </c>
      <c r="P1364" s="25" t="s">
        <v>24</v>
      </c>
      <c r="Q1364" s="62"/>
      <c r="R1364" s="9" t="s">
        <v>394</v>
      </c>
      <c r="S1364" s="9" t="str">
        <f t="shared" si="81"/>
        <v>20180521-Str-Sg-Nylo01-Uvpo1-M0500-D060-T00000-G06-R05-0180.JPG</v>
      </c>
      <c r="T1364" s="1">
        <f>I1364-I1361</f>
        <v>73</v>
      </c>
      <c r="U1364" s="1">
        <f>I1362-I1360</f>
        <v>212</v>
      </c>
      <c r="V1364" s="1">
        <f>T1364/U1364</f>
        <v>0.34433962264150941</v>
      </c>
      <c r="W1364" s="25"/>
    </row>
    <row r="1365" spans="1:23" x14ac:dyDescent="0.25">
      <c r="A1365" s="32" t="s">
        <v>1977</v>
      </c>
      <c r="B1365" s="9" t="str">
        <f t="shared" si="80"/>
        <v>20180521</v>
      </c>
      <c r="C1365" s="9" t="s">
        <v>872</v>
      </c>
      <c r="D1365" s="9" t="s">
        <v>1797</v>
      </c>
      <c r="E1365" s="32" t="s">
        <v>23</v>
      </c>
      <c r="F1365" s="32" t="s">
        <v>24</v>
      </c>
      <c r="G1365" s="32" t="s">
        <v>25</v>
      </c>
      <c r="H1365" s="32" t="s">
        <v>26</v>
      </c>
      <c r="I1365" s="32">
        <v>138</v>
      </c>
      <c r="J1365" s="32" t="s">
        <v>24</v>
      </c>
      <c r="K1365" s="25" t="str">
        <f>IF(F1365="NA","0000",IF(F1365="A04","1000",IF(F1365="A03","0700",IF(F1365="A02","0500",IF(F1365="A01","0200",ERROR)))))</f>
        <v>0000</v>
      </c>
      <c r="L1365" s="25" t="str">
        <f t="shared" si="79"/>
        <v>000</v>
      </c>
      <c r="M1365" s="26">
        <v>0</v>
      </c>
      <c r="N1365" s="25">
        <v>6</v>
      </c>
      <c r="O1365" s="25">
        <v>6</v>
      </c>
      <c r="P1365" s="25" t="s">
        <v>24</v>
      </c>
      <c r="Q1365" s="62"/>
      <c r="R1365" s="9" t="s">
        <v>396</v>
      </c>
      <c r="S1365" s="9" t="str">
        <f t="shared" si="81"/>
        <v>20180521-Str-Sg-Cott01-Ndata-M0000-D000-T00000-G06-R06-0181.JPG</v>
      </c>
      <c r="T1365" s="1"/>
      <c r="U1365" s="1"/>
      <c r="V1365" s="1"/>
      <c r="W1365" s="25"/>
    </row>
    <row r="1366" spans="1:23" x14ac:dyDescent="0.25">
      <c r="A1366" s="32" t="s">
        <v>1978</v>
      </c>
      <c r="B1366" s="9" t="str">
        <f t="shared" si="80"/>
        <v>20180521</v>
      </c>
      <c r="C1366" s="9" t="s">
        <v>872</v>
      </c>
      <c r="D1366" s="9" t="s">
        <v>1797</v>
      </c>
      <c r="E1366" s="32" t="s">
        <v>459</v>
      </c>
      <c r="F1366" s="32" t="s">
        <v>24</v>
      </c>
      <c r="G1366" s="32" t="s">
        <v>25</v>
      </c>
      <c r="H1366" s="32" t="s">
        <v>26</v>
      </c>
      <c r="I1366" s="32">
        <v>0</v>
      </c>
      <c r="J1366" s="32" t="s">
        <v>24</v>
      </c>
      <c r="K1366" s="25" t="str">
        <f>IF(F1366="NA","0000",IF(F1366="A04","1000",IF(F1366="A03","0700",IF(F1366="A02","0500",IF(F1366="A01","0200",ERROR)))))</f>
        <v>0000</v>
      </c>
      <c r="L1366" s="25" t="str">
        <f t="shared" si="79"/>
        <v>000</v>
      </c>
      <c r="M1366" s="26">
        <v>0</v>
      </c>
      <c r="N1366" s="25">
        <v>6</v>
      </c>
      <c r="O1366" s="25">
        <v>6</v>
      </c>
      <c r="P1366" s="25" t="s">
        <v>24</v>
      </c>
      <c r="Q1366" s="62"/>
      <c r="R1366" s="9" t="s">
        <v>398</v>
      </c>
      <c r="S1366" s="9" t="str">
        <f t="shared" si="81"/>
        <v>20180521-Str-Sg-Nylo01-Ndata-M0000-D000-T00000-G06-R06-0182.JPG</v>
      </c>
      <c r="T1366" s="1"/>
      <c r="U1366" s="1"/>
      <c r="V1366" s="1"/>
      <c r="W1366" s="25"/>
    </row>
    <row r="1367" spans="1:23" x14ac:dyDescent="0.25">
      <c r="A1367" s="32" t="s">
        <v>1979</v>
      </c>
      <c r="B1367" s="9" t="str">
        <f t="shared" si="80"/>
        <v>20180521</v>
      </c>
      <c r="C1367" s="9" t="s">
        <v>872</v>
      </c>
      <c r="D1367" s="9" t="s">
        <v>1797</v>
      </c>
      <c r="E1367" s="32" t="s">
        <v>23</v>
      </c>
      <c r="F1367" s="32" t="s">
        <v>339</v>
      </c>
      <c r="G1367" s="32" t="s">
        <v>33</v>
      </c>
      <c r="H1367" s="32" t="s">
        <v>26</v>
      </c>
      <c r="I1367" s="32">
        <v>329</v>
      </c>
      <c r="J1367" s="32">
        <v>60</v>
      </c>
      <c r="K1367" s="25" t="str">
        <f>IF(F1367="NA","0000",IF(F1367="A04","1000",IF(F1367="A03","0700",IF(F1367="A02","0500",IF(F1367="A01","0200",ERROR)))))</f>
        <v>0500</v>
      </c>
      <c r="L1367" s="25" t="str">
        <f t="shared" si="79"/>
        <v>060</v>
      </c>
      <c r="M1367" s="26">
        <v>0</v>
      </c>
      <c r="N1367" s="25">
        <v>6</v>
      </c>
      <c r="O1367" s="25">
        <v>6</v>
      </c>
      <c r="P1367" s="25" t="s">
        <v>24</v>
      </c>
      <c r="Q1367" s="62"/>
      <c r="R1367" s="9" t="s">
        <v>401</v>
      </c>
      <c r="S1367" s="9" t="str">
        <f t="shared" si="81"/>
        <v>20180521-Str-Sg-Cott01-Uvpo1-M0500-D060-T00000-G06-R06-0183.JPG</v>
      </c>
      <c r="T1367" s="1"/>
      <c r="U1367" s="1"/>
      <c r="V1367" s="1"/>
      <c r="W1367" s="25"/>
    </row>
    <row r="1368" spans="1:23" x14ac:dyDescent="0.25">
      <c r="A1368" s="32" t="s">
        <v>1980</v>
      </c>
      <c r="B1368" s="9" t="str">
        <f t="shared" si="80"/>
        <v>20180521</v>
      </c>
      <c r="C1368" s="9" t="s">
        <v>872</v>
      </c>
      <c r="D1368" s="9" t="s">
        <v>1797</v>
      </c>
      <c r="E1368" s="32" t="s">
        <v>23</v>
      </c>
      <c r="F1368" s="32" t="s">
        <v>339</v>
      </c>
      <c r="G1368" s="32" t="s">
        <v>33</v>
      </c>
      <c r="H1368" s="32" t="s">
        <v>26</v>
      </c>
      <c r="I1368" s="32">
        <v>240</v>
      </c>
      <c r="J1368" s="32">
        <v>60</v>
      </c>
      <c r="K1368" s="25" t="str">
        <f>IF(F1368="NA","0000",IF(F1368="A04","1000",IF(F1368="A03","0700",IF(F1368="A02","0500",IF(F1368="A01","0200",ERROR)))))</f>
        <v>0500</v>
      </c>
      <c r="L1368" s="25" t="str">
        <f t="shared" si="79"/>
        <v>060</v>
      </c>
      <c r="M1368" s="26">
        <v>0</v>
      </c>
      <c r="N1368" s="25">
        <v>6</v>
      </c>
      <c r="O1368" s="25">
        <v>6</v>
      </c>
      <c r="P1368" s="25" t="s">
        <v>24</v>
      </c>
      <c r="Q1368" s="62"/>
      <c r="R1368" s="9" t="s">
        <v>403</v>
      </c>
      <c r="S1368" s="9" t="str">
        <f t="shared" si="81"/>
        <v>20180521-Str-Sg-Cott01-Uvpo1-M0500-D060-T00000-G06-R06-0184.JPG</v>
      </c>
      <c r="T1368" s="1"/>
      <c r="U1368" s="1"/>
      <c r="V1368" s="1"/>
      <c r="W1368" s="25"/>
    </row>
    <row r="1369" spans="1:23" x14ac:dyDescent="0.25">
      <c r="A1369" s="32" t="s">
        <v>1981</v>
      </c>
      <c r="B1369" s="9" t="str">
        <f t="shared" si="80"/>
        <v>20180521</v>
      </c>
      <c r="C1369" s="9" t="s">
        <v>872</v>
      </c>
      <c r="D1369" s="9" t="s">
        <v>1797</v>
      </c>
      <c r="E1369" s="32" t="s">
        <v>459</v>
      </c>
      <c r="F1369" s="32" t="s">
        <v>339</v>
      </c>
      <c r="G1369" s="32" t="s">
        <v>33</v>
      </c>
      <c r="H1369" s="32" t="s">
        <v>26</v>
      </c>
      <c r="I1369" s="32">
        <v>202</v>
      </c>
      <c r="J1369" s="32">
        <v>60</v>
      </c>
      <c r="K1369" s="25" t="str">
        <f>IF(F1369="NA","0000",IF(F1369="A04","1000",IF(F1369="A03","0700",IF(F1369="A02","0500",IF(F1369="A01","0200",ERROR)))))</f>
        <v>0500</v>
      </c>
      <c r="L1369" s="25" t="str">
        <f t="shared" si="79"/>
        <v>060</v>
      </c>
      <c r="M1369" s="26">
        <v>0</v>
      </c>
      <c r="N1369" s="25">
        <v>6</v>
      </c>
      <c r="O1369" s="25">
        <v>6</v>
      </c>
      <c r="P1369" s="25" t="s">
        <v>24</v>
      </c>
      <c r="Q1369" s="62"/>
      <c r="R1369" s="9" t="s">
        <v>405</v>
      </c>
      <c r="S1369" s="9" t="str">
        <f t="shared" si="81"/>
        <v>20180521-Str-Sg-Nylo01-Uvpo1-M0500-D060-T00000-G06-R06-0185.JPG</v>
      </c>
      <c r="T1369" s="1">
        <f>I1369-I1366</f>
        <v>202</v>
      </c>
      <c r="U1369" s="1">
        <f>I1367-I1365</f>
        <v>191</v>
      </c>
      <c r="V1369" s="1">
        <f>T1369/U1369</f>
        <v>1.0575916230366491</v>
      </c>
      <c r="W1369" s="25"/>
    </row>
    <row r="1370" spans="1:23" x14ac:dyDescent="0.25">
      <c r="A1370" s="32" t="s">
        <v>1982</v>
      </c>
      <c r="B1370" s="9" t="str">
        <f t="shared" si="80"/>
        <v>20180522</v>
      </c>
      <c r="C1370" s="9" t="s">
        <v>872</v>
      </c>
      <c r="D1370" s="9" t="s">
        <v>1797</v>
      </c>
      <c r="E1370" s="32" t="s">
        <v>23</v>
      </c>
      <c r="F1370" s="32" t="s">
        <v>24</v>
      </c>
      <c r="G1370" s="32" t="s">
        <v>25</v>
      </c>
      <c r="H1370" s="32" t="s">
        <v>26</v>
      </c>
      <c r="I1370" s="32">
        <v>49</v>
      </c>
      <c r="J1370" s="32" t="s">
        <v>24</v>
      </c>
      <c r="K1370" s="25" t="str">
        <f>IF(F1370="NA","0000",IF(F1370="A04","1000",IF(F1370="A03","0700",IF(F1370="A02","0500",IF(F1370="A01","0200",ERROR)))))</f>
        <v>0000</v>
      </c>
      <c r="L1370" s="25" t="str">
        <f t="shared" si="79"/>
        <v>000</v>
      </c>
      <c r="M1370" s="26">
        <v>0</v>
      </c>
      <c r="N1370" s="25">
        <v>7</v>
      </c>
      <c r="O1370" s="25">
        <v>1</v>
      </c>
      <c r="P1370" s="25" t="s">
        <v>24</v>
      </c>
      <c r="Q1370" s="62"/>
      <c r="R1370" s="9" t="s">
        <v>407</v>
      </c>
      <c r="S1370" s="9" t="str">
        <f t="shared" si="81"/>
        <v>20180522-Str-Sg-Cott01-Ndata-M0000-D000-T00000-G07-R01-0186.JPG</v>
      </c>
      <c r="T1370" s="1"/>
      <c r="U1370" s="1"/>
      <c r="V1370" s="1"/>
      <c r="W1370" s="25"/>
    </row>
    <row r="1371" spans="1:23" x14ac:dyDescent="0.25">
      <c r="A1371" s="32" t="s">
        <v>1983</v>
      </c>
      <c r="B1371" s="9" t="str">
        <f t="shared" si="80"/>
        <v>20180522</v>
      </c>
      <c r="C1371" s="9" t="s">
        <v>872</v>
      </c>
      <c r="D1371" s="9" t="s">
        <v>1797</v>
      </c>
      <c r="E1371" s="32" t="s">
        <v>459</v>
      </c>
      <c r="F1371" s="32" t="s">
        <v>24</v>
      </c>
      <c r="G1371" s="32" t="s">
        <v>25</v>
      </c>
      <c r="H1371" s="32" t="s">
        <v>26</v>
      </c>
      <c r="I1371" s="32">
        <v>0</v>
      </c>
      <c r="J1371" s="32" t="s">
        <v>24</v>
      </c>
      <c r="K1371" s="25" t="str">
        <f>IF(F1371="NA","0000",IF(F1371="A04","1000",IF(F1371="A03","0700",IF(F1371="A02","0500",IF(F1371="A01","0200",ERROR)))))</f>
        <v>0000</v>
      </c>
      <c r="L1371" s="25" t="str">
        <f t="shared" ref="L1371:L1434" si="82">IF(J1371="NA","000",TEXT(J1371,"000"))</f>
        <v>000</v>
      </c>
      <c r="M1371" s="26">
        <v>0</v>
      </c>
      <c r="N1371" s="25">
        <v>7</v>
      </c>
      <c r="O1371" s="25">
        <v>1</v>
      </c>
      <c r="P1371" s="25" t="s">
        <v>24</v>
      </c>
      <c r="Q1371" s="62"/>
      <c r="R1371" s="9" t="s">
        <v>409</v>
      </c>
      <c r="S1371" s="9" t="str">
        <f t="shared" si="81"/>
        <v>20180522-Str-Sg-Nylo01-Ndata-M0000-D000-T00000-G07-R01-0187.JPG</v>
      </c>
      <c r="T1371" s="1"/>
      <c r="U1371" s="1"/>
      <c r="V1371" s="1"/>
      <c r="W1371" s="25"/>
    </row>
    <row r="1372" spans="1:23" x14ac:dyDescent="0.25">
      <c r="A1372" s="32" t="s">
        <v>1984</v>
      </c>
      <c r="B1372" s="9" t="str">
        <f t="shared" si="80"/>
        <v>20180522</v>
      </c>
      <c r="C1372" s="9" t="s">
        <v>872</v>
      </c>
      <c r="D1372" s="9" t="s">
        <v>1797</v>
      </c>
      <c r="E1372" s="32" t="s">
        <v>23</v>
      </c>
      <c r="F1372" s="32" t="s">
        <v>400</v>
      </c>
      <c r="G1372" s="32" t="s">
        <v>33</v>
      </c>
      <c r="H1372" s="32" t="s">
        <v>26</v>
      </c>
      <c r="I1372" s="32">
        <v>315</v>
      </c>
      <c r="J1372" s="32">
        <v>60</v>
      </c>
      <c r="K1372" s="25" t="str">
        <f>IF(F1372="NA","0000",IF(F1372="A04","1000",IF(F1372="A03","0700",IF(F1372="A02","0500",IF(F1372="A01","0200",ERROR)))))</f>
        <v>0700</v>
      </c>
      <c r="L1372" s="25" t="str">
        <f t="shared" si="82"/>
        <v>060</v>
      </c>
      <c r="M1372" s="26">
        <v>0</v>
      </c>
      <c r="N1372" s="25">
        <v>7</v>
      </c>
      <c r="O1372" s="25">
        <v>1</v>
      </c>
      <c r="P1372" s="25" t="s">
        <v>24</v>
      </c>
      <c r="Q1372" s="62"/>
      <c r="R1372" s="9" t="s">
        <v>411</v>
      </c>
      <c r="S1372" s="9" t="str">
        <f t="shared" si="81"/>
        <v>20180522-Str-Sg-Cott01-Uvpo1-M0700-D060-T00000-G07-R01-0188.JPG</v>
      </c>
      <c r="T1372" s="1"/>
      <c r="U1372" s="1"/>
      <c r="V1372" s="1"/>
      <c r="W1372" s="25"/>
    </row>
    <row r="1373" spans="1:23" x14ac:dyDescent="0.25">
      <c r="A1373" s="32" t="s">
        <v>1985</v>
      </c>
      <c r="B1373" s="9" t="str">
        <f t="shared" si="80"/>
        <v>20180522</v>
      </c>
      <c r="C1373" s="9" t="s">
        <v>872</v>
      </c>
      <c r="D1373" s="9" t="s">
        <v>1797</v>
      </c>
      <c r="E1373" s="32" t="s">
        <v>23</v>
      </c>
      <c r="F1373" s="32" t="s">
        <v>400</v>
      </c>
      <c r="G1373" s="32" t="s">
        <v>33</v>
      </c>
      <c r="H1373" s="32" t="s">
        <v>26</v>
      </c>
      <c r="I1373" s="32">
        <v>149</v>
      </c>
      <c r="J1373" s="32">
        <v>60</v>
      </c>
      <c r="K1373" s="25" t="str">
        <f>IF(F1373="NA","0000",IF(F1373="A04","1000",IF(F1373="A03","0700",IF(F1373="A02","0500",IF(F1373="A01","0200",ERROR)))))</f>
        <v>0700</v>
      </c>
      <c r="L1373" s="25" t="str">
        <f t="shared" si="82"/>
        <v>060</v>
      </c>
      <c r="M1373" s="26">
        <v>0</v>
      </c>
      <c r="N1373" s="25">
        <v>7</v>
      </c>
      <c r="O1373" s="25">
        <v>1</v>
      </c>
      <c r="P1373" s="25" t="s">
        <v>24</v>
      </c>
      <c r="Q1373" s="62"/>
      <c r="R1373" s="9" t="s">
        <v>413</v>
      </c>
      <c r="S1373" s="9" t="str">
        <f t="shared" si="81"/>
        <v>20180522-Str-Sg-Cott01-Uvpo1-M0700-D060-T00000-G07-R01-0189.JPG</v>
      </c>
      <c r="T1373" s="1"/>
      <c r="U1373" s="1"/>
      <c r="V1373" s="1"/>
      <c r="W1373" s="25"/>
    </row>
    <row r="1374" spans="1:23" x14ac:dyDescent="0.25">
      <c r="A1374" s="32" t="s">
        <v>1986</v>
      </c>
      <c r="B1374" s="9" t="str">
        <f t="shared" si="80"/>
        <v>20180522</v>
      </c>
      <c r="C1374" s="9" t="s">
        <v>872</v>
      </c>
      <c r="D1374" s="9" t="s">
        <v>1797</v>
      </c>
      <c r="E1374" s="32" t="s">
        <v>459</v>
      </c>
      <c r="F1374" s="32" t="s">
        <v>400</v>
      </c>
      <c r="G1374" s="32" t="s">
        <v>33</v>
      </c>
      <c r="H1374" s="32" t="s">
        <v>26</v>
      </c>
      <c r="I1374" s="32">
        <v>131</v>
      </c>
      <c r="J1374" s="32">
        <v>60</v>
      </c>
      <c r="K1374" s="25" t="str">
        <f>IF(F1374="NA","0000",IF(F1374="A04","1000",IF(F1374="A03","0700",IF(F1374="A02","0500",IF(F1374="A01","0200",ERROR)))))</f>
        <v>0700</v>
      </c>
      <c r="L1374" s="25" t="str">
        <f t="shared" si="82"/>
        <v>060</v>
      </c>
      <c r="M1374" s="26">
        <v>0</v>
      </c>
      <c r="N1374" s="25">
        <v>7</v>
      </c>
      <c r="O1374" s="25">
        <v>1</v>
      </c>
      <c r="P1374" s="25" t="s">
        <v>24</v>
      </c>
      <c r="Q1374" s="62"/>
      <c r="R1374" s="9" t="s">
        <v>415</v>
      </c>
      <c r="S1374" s="9" t="str">
        <f t="shared" si="81"/>
        <v>20180522-Str-Sg-Nylo01-Uvpo1-M0700-D060-T00000-G07-R01-0190.JPG</v>
      </c>
      <c r="T1374" s="1">
        <f>I1374-I1371</f>
        <v>131</v>
      </c>
      <c r="U1374" s="1">
        <f>I1372-I1370</f>
        <v>266</v>
      </c>
      <c r="V1374" s="1">
        <f>T1374/U1374</f>
        <v>0.4924812030075188</v>
      </c>
      <c r="W1374" s="25"/>
    </row>
    <row r="1375" spans="1:23" x14ac:dyDescent="0.25">
      <c r="A1375" s="32" t="s">
        <v>1987</v>
      </c>
      <c r="B1375" s="9" t="str">
        <f t="shared" si="80"/>
        <v>20180606</v>
      </c>
      <c r="C1375" s="9" t="s">
        <v>872</v>
      </c>
      <c r="D1375" s="9" t="s">
        <v>1797</v>
      </c>
      <c r="E1375" s="32" t="s">
        <v>23</v>
      </c>
      <c r="F1375" s="32" t="s">
        <v>24</v>
      </c>
      <c r="G1375" s="32" t="s">
        <v>25</v>
      </c>
      <c r="H1375" s="32" t="s">
        <v>26</v>
      </c>
      <c r="I1375" s="32">
        <v>62</v>
      </c>
      <c r="J1375" s="32" t="s">
        <v>24</v>
      </c>
      <c r="K1375" s="25" t="str">
        <f>IF(F1375="NA","0000",IF(F1375="A04","1000",IF(F1375="A03","0700",IF(F1375="A02","0500",IF(F1375="A01","0200",ERROR)))))</f>
        <v>0000</v>
      </c>
      <c r="L1375" s="25" t="str">
        <f t="shared" si="82"/>
        <v>000</v>
      </c>
      <c r="M1375" s="26">
        <v>0</v>
      </c>
      <c r="N1375" s="25">
        <v>7</v>
      </c>
      <c r="O1375" s="25">
        <v>2</v>
      </c>
      <c r="P1375" s="25" t="s">
        <v>24</v>
      </c>
      <c r="Q1375" s="62"/>
      <c r="R1375" s="9" t="s">
        <v>417</v>
      </c>
      <c r="S1375" s="9" t="str">
        <f t="shared" si="81"/>
        <v>20180606-Str-Sg-Cott01-Ndata-M0000-D000-T00000-G07-R02-0191.JPG</v>
      </c>
      <c r="T1375" s="1"/>
      <c r="U1375" s="1"/>
      <c r="V1375" s="1"/>
      <c r="W1375" s="25"/>
    </row>
    <row r="1376" spans="1:23" x14ac:dyDescent="0.25">
      <c r="A1376" s="32" t="s">
        <v>1988</v>
      </c>
      <c r="B1376" s="9" t="str">
        <f t="shared" si="80"/>
        <v>20180606</v>
      </c>
      <c r="C1376" s="9" t="s">
        <v>872</v>
      </c>
      <c r="D1376" s="9" t="s">
        <v>1797</v>
      </c>
      <c r="E1376" s="32" t="s">
        <v>459</v>
      </c>
      <c r="F1376" s="32" t="s">
        <v>24</v>
      </c>
      <c r="G1376" s="32" t="s">
        <v>25</v>
      </c>
      <c r="H1376" s="32" t="s">
        <v>26</v>
      </c>
      <c r="I1376" s="32">
        <v>0</v>
      </c>
      <c r="J1376" s="32" t="s">
        <v>24</v>
      </c>
      <c r="K1376" s="25" t="str">
        <f>IF(F1376="NA","0000",IF(F1376="A04","1000",IF(F1376="A03","0700",IF(F1376="A02","0500",IF(F1376="A01","0200",ERROR)))))</f>
        <v>0000</v>
      </c>
      <c r="L1376" s="25" t="str">
        <f t="shared" si="82"/>
        <v>000</v>
      </c>
      <c r="M1376" s="26">
        <v>0</v>
      </c>
      <c r="N1376" s="25">
        <v>7</v>
      </c>
      <c r="O1376" s="25">
        <v>2</v>
      </c>
      <c r="P1376" s="25" t="s">
        <v>24</v>
      </c>
      <c r="Q1376" s="62"/>
      <c r="R1376" s="9" t="s">
        <v>419</v>
      </c>
      <c r="S1376" s="9" t="str">
        <f t="shared" si="81"/>
        <v>20180606-Str-Sg-Nylo01-Ndata-M0000-D000-T00000-G07-R02-0192.JPG</v>
      </c>
      <c r="T1376" s="1"/>
      <c r="U1376" s="1"/>
      <c r="V1376" s="1"/>
      <c r="W1376" s="25"/>
    </row>
    <row r="1377" spans="1:23" x14ac:dyDescent="0.25">
      <c r="A1377" s="32" t="s">
        <v>1989</v>
      </c>
      <c r="B1377" s="9" t="str">
        <f t="shared" si="80"/>
        <v>20180606</v>
      </c>
      <c r="C1377" s="9" t="s">
        <v>872</v>
      </c>
      <c r="D1377" s="9" t="s">
        <v>1797</v>
      </c>
      <c r="E1377" s="32" t="s">
        <v>23</v>
      </c>
      <c r="F1377" s="32" t="s">
        <v>400</v>
      </c>
      <c r="G1377" s="32" t="s">
        <v>33</v>
      </c>
      <c r="H1377" s="32" t="s">
        <v>26</v>
      </c>
      <c r="I1377" s="32">
        <v>260</v>
      </c>
      <c r="J1377" s="32">
        <v>60</v>
      </c>
      <c r="K1377" s="25" t="str">
        <f>IF(F1377="NA","0000",IF(F1377="A04","1000",IF(F1377="A03","0700",IF(F1377="A02","0500",IF(F1377="A01","0200",ERROR)))))</f>
        <v>0700</v>
      </c>
      <c r="L1377" s="25" t="str">
        <f t="shared" si="82"/>
        <v>060</v>
      </c>
      <c r="M1377" s="26">
        <v>0</v>
      </c>
      <c r="N1377" s="25">
        <v>7</v>
      </c>
      <c r="O1377" s="25">
        <v>2</v>
      </c>
      <c r="P1377" s="25" t="s">
        <v>24</v>
      </c>
      <c r="Q1377" s="62"/>
      <c r="R1377" s="9" t="s">
        <v>421</v>
      </c>
      <c r="S1377" s="9" t="str">
        <f t="shared" si="81"/>
        <v>20180606-Str-Sg-Cott01-Uvpo1-M0700-D060-T00000-G07-R02-0193.JPG</v>
      </c>
      <c r="T1377" s="1"/>
      <c r="U1377" s="1"/>
      <c r="V1377" s="1"/>
      <c r="W1377" s="25"/>
    </row>
    <row r="1378" spans="1:23" x14ac:dyDescent="0.25">
      <c r="A1378" s="32" t="s">
        <v>1990</v>
      </c>
      <c r="B1378" s="9" t="str">
        <f t="shared" ref="B1378:B1441" si="83">LEFT(A1378,8)</f>
        <v>20180606</v>
      </c>
      <c r="C1378" s="9" t="s">
        <v>872</v>
      </c>
      <c r="D1378" s="9" t="s">
        <v>1797</v>
      </c>
      <c r="E1378" s="32" t="s">
        <v>23</v>
      </c>
      <c r="F1378" s="32" t="s">
        <v>400</v>
      </c>
      <c r="G1378" s="32" t="s">
        <v>33</v>
      </c>
      <c r="H1378" s="32" t="s">
        <v>26</v>
      </c>
      <c r="I1378" s="32">
        <v>257</v>
      </c>
      <c r="J1378" s="32">
        <v>60</v>
      </c>
      <c r="K1378" s="25" t="str">
        <f>IF(F1378="NA","0000",IF(F1378="A04","1000",IF(F1378="A03","0700",IF(F1378="A02","0500",IF(F1378="A01","0200",ERROR)))))</f>
        <v>0700</v>
      </c>
      <c r="L1378" s="25" t="str">
        <f t="shared" si="82"/>
        <v>060</v>
      </c>
      <c r="M1378" s="26">
        <v>0</v>
      </c>
      <c r="N1378" s="25">
        <v>7</v>
      </c>
      <c r="O1378" s="25">
        <v>2</v>
      </c>
      <c r="P1378" s="25" t="s">
        <v>24</v>
      </c>
      <c r="Q1378" s="62"/>
      <c r="R1378" s="9" t="s">
        <v>423</v>
      </c>
      <c r="S1378" s="9" t="str">
        <f t="shared" si="81"/>
        <v>20180606-Str-Sg-Cott01-Uvpo1-M0700-D060-T00000-G07-R02-0194.JPG</v>
      </c>
      <c r="T1378" s="1"/>
      <c r="U1378" s="1"/>
      <c r="V1378" s="1"/>
      <c r="W1378" s="25"/>
    </row>
    <row r="1379" spans="1:23" x14ac:dyDescent="0.25">
      <c r="A1379" s="32" t="s">
        <v>1991</v>
      </c>
      <c r="B1379" s="9" t="str">
        <f t="shared" si="83"/>
        <v>20180606</v>
      </c>
      <c r="C1379" s="9" t="s">
        <v>872</v>
      </c>
      <c r="D1379" s="9" t="s">
        <v>1797</v>
      </c>
      <c r="E1379" s="32" t="s">
        <v>459</v>
      </c>
      <c r="F1379" s="32" t="s">
        <v>400</v>
      </c>
      <c r="G1379" s="32" t="s">
        <v>33</v>
      </c>
      <c r="H1379" s="32" t="s">
        <v>26</v>
      </c>
      <c r="I1379" s="32">
        <v>49</v>
      </c>
      <c r="J1379" s="32">
        <v>60</v>
      </c>
      <c r="K1379" s="25" t="str">
        <f>IF(F1379="NA","0000",IF(F1379="A04","1000",IF(F1379="A03","0700",IF(F1379="A02","0500",IF(F1379="A01","0200",ERROR)))))</f>
        <v>0700</v>
      </c>
      <c r="L1379" s="25" t="str">
        <f t="shared" si="82"/>
        <v>060</v>
      </c>
      <c r="M1379" s="26">
        <v>0</v>
      </c>
      <c r="N1379" s="25">
        <v>7</v>
      </c>
      <c r="O1379" s="25">
        <v>2</v>
      </c>
      <c r="P1379" s="25" t="s">
        <v>24</v>
      </c>
      <c r="Q1379" s="62"/>
      <c r="R1379" s="9" t="s">
        <v>425</v>
      </c>
      <c r="S1379" s="9" t="str">
        <f t="shared" ref="S1379:S1442" si="84">CONCATENATE(B1379,"-",C1379,"-",D1379,"-",E1379,"-",G1379,"-","M",K1379,"-","D",L1379,"-","T",TEXT(M1379,"00000"),"-","G",TEXT(N1379,"00"),"-","R",TEXT(O1379,"00"),"-",0,R1379,".JPG")</f>
        <v>20180606-Str-Sg-Nylo01-Uvpo1-M0700-D060-T00000-G07-R02-0195.JPG</v>
      </c>
      <c r="T1379" s="1">
        <f>I1379-I1376</f>
        <v>49</v>
      </c>
      <c r="U1379" s="1">
        <f>I1377-I1375</f>
        <v>198</v>
      </c>
      <c r="V1379" s="1">
        <f>T1379/U1379</f>
        <v>0.24747474747474749</v>
      </c>
      <c r="W1379" s="25"/>
    </row>
    <row r="1380" spans="1:23" x14ac:dyDescent="0.25">
      <c r="A1380" s="32" t="s">
        <v>1992</v>
      </c>
      <c r="B1380" s="9" t="str">
        <f t="shared" si="83"/>
        <v>20180606</v>
      </c>
      <c r="C1380" s="9" t="s">
        <v>872</v>
      </c>
      <c r="D1380" s="9" t="s">
        <v>1797</v>
      </c>
      <c r="E1380" s="32" t="s">
        <v>23</v>
      </c>
      <c r="F1380" s="32" t="s">
        <v>24</v>
      </c>
      <c r="G1380" s="32" t="s">
        <v>25</v>
      </c>
      <c r="H1380" s="32" t="s">
        <v>26</v>
      </c>
      <c r="I1380" s="32">
        <v>42</v>
      </c>
      <c r="J1380" s="32" t="s">
        <v>24</v>
      </c>
      <c r="K1380" s="25" t="str">
        <f>IF(F1380="NA","0000",IF(F1380="A04","1000",IF(F1380="A03","0700",IF(F1380="A02","0500",IF(F1380="A01","0200",ERROR)))))</f>
        <v>0000</v>
      </c>
      <c r="L1380" s="25" t="str">
        <f t="shared" si="82"/>
        <v>000</v>
      </c>
      <c r="M1380" s="26">
        <v>0</v>
      </c>
      <c r="N1380" s="25">
        <v>7</v>
      </c>
      <c r="O1380" s="25">
        <v>3</v>
      </c>
      <c r="P1380" s="25" t="s">
        <v>24</v>
      </c>
      <c r="Q1380" s="62"/>
      <c r="R1380" s="9" t="s">
        <v>427</v>
      </c>
      <c r="S1380" s="9" t="str">
        <f t="shared" si="84"/>
        <v>20180606-Str-Sg-Cott01-Ndata-M0000-D000-T00000-G07-R03-0196.JPG</v>
      </c>
      <c r="T1380" s="1"/>
      <c r="U1380" s="1"/>
      <c r="V1380" s="1"/>
      <c r="W1380" s="25"/>
    </row>
    <row r="1381" spans="1:23" x14ac:dyDescent="0.25">
      <c r="A1381" s="32" t="s">
        <v>1993</v>
      </c>
      <c r="B1381" s="9" t="str">
        <f t="shared" si="83"/>
        <v>20180606</v>
      </c>
      <c r="C1381" s="9" t="s">
        <v>872</v>
      </c>
      <c r="D1381" s="9" t="s">
        <v>1797</v>
      </c>
      <c r="E1381" s="32" t="s">
        <v>459</v>
      </c>
      <c r="F1381" s="32" t="s">
        <v>24</v>
      </c>
      <c r="G1381" s="32" t="s">
        <v>25</v>
      </c>
      <c r="H1381" s="32" t="s">
        <v>26</v>
      </c>
      <c r="I1381" s="32">
        <v>2</v>
      </c>
      <c r="J1381" s="32" t="s">
        <v>24</v>
      </c>
      <c r="K1381" s="25" t="str">
        <f>IF(F1381="NA","0000",IF(F1381="A04","1000",IF(F1381="A03","0700",IF(F1381="A02","0500",IF(F1381="A01","0200",ERROR)))))</f>
        <v>0000</v>
      </c>
      <c r="L1381" s="25" t="str">
        <f t="shared" si="82"/>
        <v>000</v>
      </c>
      <c r="M1381" s="26">
        <v>0</v>
      </c>
      <c r="N1381" s="25">
        <v>7</v>
      </c>
      <c r="O1381" s="25">
        <v>3</v>
      </c>
      <c r="P1381" s="25" t="s">
        <v>24</v>
      </c>
      <c r="Q1381" s="62"/>
      <c r="R1381" s="9" t="s">
        <v>429</v>
      </c>
      <c r="S1381" s="9" t="str">
        <f t="shared" si="84"/>
        <v>20180606-Str-Sg-Nylo01-Ndata-M0000-D000-T00000-G07-R03-0197.JPG</v>
      </c>
      <c r="T1381" s="1"/>
      <c r="U1381" s="1"/>
      <c r="V1381" s="1"/>
      <c r="W1381" s="25"/>
    </row>
    <row r="1382" spans="1:23" x14ac:dyDescent="0.25">
      <c r="A1382" s="32" t="s">
        <v>1994</v>
      </c>
      <c r="B1382" s="9" t="str">
        <f t="shared" si="83"/>
        <v>20180606</v>
      </c>
      <c r="C1382" s="9" t="s">
        <v>872</v>
      </c>
      <c r="D1382" s="9" t="s">
        <v>1797</v>
      </c>
      <c r="E1382" s="32" t="s">
        <v>23</v>
      </c>
      <c r="F1382" s="32" t="s">
        <v>400</v>
      </c>
      <c r="G1382" s="32" t="s">
        <v>33</v>
      </c>
      <c r="H1382" s="32" t="s">
        <v>26</v>
      </c>
      <c r="I1382" s="32">
        <v>277</v>
      </c>
      <c r="J1382" s="32">
        <v>60</v>
      </c>
      <c r="K1382" s="25" t="str">
        <f>IF(F1382="NA","0000",IF(F1382="A04","1000",IF(F1382="A03","0700",IF(F1382="A02","0500",IF(F1382="A01","0200",ERROR)))))</f>
        <v>0700</v>
      </c>
      <c r="L1382" s="25" t="str">
        <f t="shared" si="82"/>
        <v>060</v>
      </c>
      <c r="M1382" s="26">
        <v>0</v>
      </c>
      <c r="N1382" s="25">
        <v>7</v>
      </c>
      <c r="O1382" s="25">
        <v>3</v>
      </c>
      <c r="P1382" s="25" t="s">
        <v>24</v>
      </c>
      <c r="Q1382" s="62"/>
      <c r="R1382" s="9" t="s">
        <v>431</v>
      </c>
      <c r="S1382" s="9" t="str">
        <f t="shared" si="84"/>
        <v>20180606-Str-Sg-Cott01-Uvpo1-M0700-D060-T00000-G07-R03-0198.JPG</v>
      </c>
      <c r="T1382" s="1"/>
      <c r="U1382" s="1"/>
      <c r="V1382" s="1"/>
      <c r="W1382" s="25"/>
    </row>
    <row r="1383" spans="1:23" x14ac:dyDescent="0.25">
      <c r="A1383" s="32" t="s">
        <v>1995</v>
      </c>
      <c r="B1383" s="9" t="str">
        <f t="shared" si="83"/>
        <v>20180606</v>
      </c>
      <c r="C1383" s="9" t="s">
        <v>872</v>
      </c>
      <c r="D1383" s="9" t="s">
        <v>1797</v>
      </c>
      <c r="E1383" s="32" t="s">
        <v>23</v>
      </c>
      <c r="F1383" s="32" t="s">
        <v>400</v>
      </c>
      <c r="G1383" s="32" t="s">
        <v>33</v>
      </c>
      <c r="H1383" s="32" t="s">
        <v>26</v>
      </c>
      <c r="I1383" s="32">
        <v>161</v>
      </c>
      <c r="J1383" s="32">
        <v>60</v>
      </c>
      <c r="K1383" s="25" t="str">
        <f>IF(F1383="NA","0000",IF(F1383="A04","1000",IF(F1383="A03","0700",IF(F1383="A02","0500",IF(F1383="A01","0200",ERROR)))))</f>
        <v>0700</v>
      </c>
      <c r="L1383" s="25" t="str">
        <f t="shared" si="82"/>
        <v>060</v>
      </c>
      <c r="M1383" s="26">
        <v>0</v>
      </c>
      <c r="N1383" s="25">
        <v>7</v>
      </c>
      <c r="O1383" s="25">
        <v>3</v>
      </c>
      <c r="P1383" s="25" t="s">
        <v>24</v>
      </c>
      <c r="Q1383" s="62"/>
      <c r="R1383" s="9" t="s">
        <v>433</v>
      </c>
      <c r="S1383" s="9" t="str">
        <f t="shared" si="84"/>
        <v>20180606-Str-Sg-Cott01-Uvpo1-M0700-D060-T00000-G07-R03-0199.JPG</v>
      </c>
      <c r="T1383" s="1"/>
      <c r="U1383" s="1"/>
      <c r="V1383" s="1"/>
      <c r="W1383" s="25"/>
    </row>
    <row r="1384" spans="1:23" x14ac:dyDescent="0.25">
      <c r="A1384" s="32" t="s">
        <v>1996</v>
      </c>
      <c r="B1384" s="9" t="str">
        <f t="shared" si="83"/>
        <v>20180606</v>
      </c>
      <c r="C1384" s="9" t="s">
        <v>872</v>
      </c>
      <c r="D1384" s="9" t="s">
        <v>1797</v>
      </c>
      <c r="E1384" s="32" t="s">
        <v>459</v>
      </c>
      <c r="F1384" s="32" t="s">
        <v>400</v>
      </c>
      <c r="G1384" s="32" t="s">
        <v>33</v>
      </c>
      <c r="H1384" s="32" t="s">
        <v>26</v>
      </c>
      <c r="I1384" s="32">
        <v>107</v>
      </c>
      <c r="J1384" s="32">
        <v>60</v>
      </c>
      <c r="K1384" s="25" t="str">
        <f>IF(F1384="NA","0000",IF(F1384="A04","1000",IF(F1384="A03","0700",IF(F1384="A02","0500",IF(F1384="A01","0200",ERROR)))))</f>
        <v>0700</v>
      </c>
      <c r="L1384" s="25" t="str">
        <f t="shared" si="82"/>
        <v>060</v>
      </c>
      <c r="M1384" s="26">
        <v>0</v>
      </c>
      <c r="N1384" s="25">
        <v>7</v>
      </c>
      <c r="O1384" s="25">
        <v>3</v>
      </c>
      <c r="P1384" s="25" t="s">
        <v>24</v>
      </c>
      <c r="Q1384" s="62"/>
      <c r="R1384" s="9" t="s">
        <v>435</v>
      </c>
      <c r="S1384" s="9" t="str">
        <f t="shared" si="84"/>
        <v>20180606-Str-Sg-Nylo01-Uvpo1-M0700-D060-T00000-G07-R03-0200.JPG</v>
      </c>
      <c r="T1384" s="1">
        <f>I1384-I1381</f>
        <v>105</v>
      </c>
      <c r="U1384" s="1">
        <f>I1382-I1380</f>
        <v>235</v>
      </c>
      <c r="V1384" s="1">
        <f>T1384/U1384</f>
        <v>0.44680851063829785</v>
      </c>
      <c r="W1384" s="25"/>
    </row>
    <row r="1385" spans="1:23" x14ac:dyDescent="0.25">
      <c r="A1385" s="32" t="s">
        <v>1997</v>
      </c>
      <c r="B1385" s="9" t="str">
        <f t="shared" si="83"/>
        <v>20180606</v>
      </c>
      <c r="C1385" s="9" t="s">
        <v>872</v>
      </c>
      <c r="D1385" s="9" t="s">
        <v>1797</v>
      </c>
      <c r="E1385" s="32" t="s">
        <v>23</v>
      </c>
      <c r="F1385" s="32" t="s">
        <v>24</v>
      </c>
      <c r="G1385" s="32" t="s">
        <v>25</v>
      </c>
      <c r="H1385" s="32" t="s">
        <v>26</v>
      </c>
      <c r="I1385" s="32">
        <v>50</v>
      </c>
      <c r="J1385" s="32" t="s">
        <v>24</v>
      </c>
      <c r="K1385" s="25" t="str">
        <f>IF(F1385="NA","0000",IF(F1385="A04","1000",IF(F1385="A03","0700",IF(F1385="A02","0500",IF(F1385="A01","0200",ERROR)))))</f>
        <v>0000</v>
      </c>
      <c r="L1385" s="25" t="str">
        <f t="shared" si="82"/>
        <v>000</v>
      </c>
      <c r="M1385" s="26">
        <v>0</v>
      </c>
      <c r="N1385" s="25">
        <v>7</v>
      </c>
      <c r="O1385" s="25">
        <v>4</v>
      </c>
      <c r="P1385" s="25" t="s">
        <v>24</v>
      </c>
      <c r="Q1385" s="62"/>
      <c r="R1385" s="9" t="s">
        <v>437</v>
      </c>
      <c r="S1385" s="9" t="str">
        <f t="shared" si="84"/>
        <v>20180606-Str-Sg-Cott01-Ndata-M0000-D000-T00000-G07-R04-0201.JPG</v>
      </c>
      <c r="T1385" s="1"/>
      <c r="U1385" s="1"/>
      <c r="V1385" s="1"/>
      <c r="W1385" s="25"/>
    </row>
    <row r="1386" spans="1:23" x14ac:dyDescent="0.25">
      <c r="A1386" s="32" t="s">
        <v>1998</v>
      </c>
      <c r="B1386" s="9" t="str">
        <f t="shared" si="83"/>
        <v>20180606</v>
      </c>
      <c r="C1386" s="9" t="s">
        <v>872</v>
      </c>
      <c r="D1386" s="9" t="s">
        <v>1797</v>
      </c>
      <c r="E1386" s="32" t="s">
        <v>459</v>
      </c>
      <c r="F1386" s="32" t="s">
        <v>24</v>
      </c>
      <c r="G1386" s="32" t="s">
        <v>25</v>
      </c>
      <c r="H1386" s="32" t="s">
        <v>26</v>
      </c>
      <c r="I1386" s="32">
        <v>2</v>
      </c>
      <c r="J1386" s="32" t="s">
        <v>24</v>
      </c>
      <c r="K1386" s="25" t="str">
        <f>IF(F1386="NA","0000",IF(F1386="A04","1000",IF(F1386="A03","0700",IF(F1386="A02","0500",IF(F1386="A01","0200",ERROR)))))</f>
        <v>0000</v>
      </c>
      <c r="L1386" s="25" t="str">
        <f t="shared" si="82"/>
        <v>000</v>
      </c>
      <c r="M1386" s="26">
        <v>0</v>
      </c>
      <c r="N1386" s="25">
        <v>7</v>
      </c>
      <c r="O1386" s="25">
        <v>4</v>
      </c>
      <c r="P1386" s="25" t="s">
        <v>24</v>
      </c>
      <c r="Q1386" s="62"/>
      <c r="R1386" s="9" t="s">
        <v>439</v>
      </c>
      <c r="S1386" s="9" t="str">
        <f t="shared" si="84"/>
        <v>20180606-Str-Sg-Nylo01-Ndata-M0000-D000-T00000-G07-R04-0202.JPG</v>
      </c>
      <c r="T1386" s="1"/>
      <c r="U1386" s="1"/>
      <c r="V1386" s="1"/>
      <c r="W1386" s="25"/>
    </row>
    <row r="1387" spans="1:23" x14ac:dyDescent="0.25">
      <c r="A1387" s="32" t="s">
        <v>1999</v>
      </c>
      <c r="B1387" s="9" t="str">
        <f t="shared" si="83"/>
        <v>20180606</v>
      </c>
      <c r="C1387" s="9" t="s">
        <v>872</v>
      </c>
      <c r="D1387" s="9" t="s">
        <v>1797</v>
      </c>
      <c r="E1387" s="32" t="s">
        <v>23</v>
      </c>
      <c r="F1387" s="32" t="s">
        <v>400</v>
      </c>
      <c r="G1387" s="32" t="s">
        <v>33</v>
      </c>
      <c r="H1387" s="32" t="s">
        <v>26</v>
      </c>
      <c r="I1387" s="32">
        <v>760</v>
      </c>
      <c r="J1387" s="32">
        <v>60</v>
      </c>
      <c r="K1387" s="25" t="str">
        <f>IF(F1387="NA","0000",IF(F1387="A04","1000",IF(F1387="A03","0700",IF(F1387="A02","0500",IF(F1387="A01","0200",ERROR)))))</f>
        <v>0700</v>
      </c>
      <c r="L1387" s="25" t="str">
        <f t="shared" si="82"/>
        <v>060</v>
      </c>
      <c r="M1387" s="26">
        <v>0</v>
      </c>
      <c r="N1387" s="25">
        <v>7</v>
      </c>
      <c r="O1387" s="25">
        <v>4</v>
      </c>
      <c r="P1387" s="25" t="s">
        <v>24</v>
      </c>
      <c r="Q1387" s="62"/>
      <c r="R1387" s="9" t="s">
        <v>441</v>
      </c>
      <c r="S1387" s="9" t="str">
        <f t="shared" si="84"/>
        <v>20180606-Str-Sg-Cott01-Uvpo1-M0700-D060-T00000-G07-R04-0203.JPG</v>
      </c>
      <c r="T1387" s="1"/>
      <c r="U1387" s="1"/>
      <c r="V1387" s="1"/>
      <c r="W1387" s="25"/>
    </row>
    <row r="1388" spans="1:23" x14ac:dyDescent="0.25">
      <c r="A1388" s="32" t="s">
        <v>2000</v>
      </c>
      <c r="B1388" s="9" t="str">
        <f t="shared" si="83"/>
        <v>20180606</v>
      </c>
      <c r="C1388" s="9" t="s">
        <v>872</v>
      </c>
      <c r="D1388" s="9" t="s">
        <v>1797</v>
      </c>
      <c r="E1388" s="32" t="s">
        <v>23</v>
      </c>
      <c r="F1388" s="32" t="s">
        <v>400</v>
      </c>
      <c r="G1388" s="32" t="s">
        <v>33</v>
      </c>
      <c r="H1388" s="32" t="s">
        <v>26</v>
      </c>
      <c r="I1388" s="32">
        <v>510</v>
      </c>
      <c r="J1388" s="32">
        <v>60</v>
      </c>
      <c r="K1388" s="25" t="str">
        <f>IF(F1388="NA","0000",IF(F1388="A04","1000",IF(F1388="A03","0700",IF(F1388="A02","0500",IF(F1388="A01","0200",ERROR)))))</f>
        <v>0700</v>
      </c>
      <c r="L1388" s="25" t="str">
        <f t="shared" si="82"/>
        <v>060</v>
      </c>
      <c r="M1388" s="26">
        <v>0</v>
      </c>
      <c r="N1388" s="25">
        <v>7</v>
      </c>
      <c r="O1388" s="25">
        <v>4</v>
      </c>
      <c r="P1388" s="25" t="s">
        <v>24</v>
      </c>
      <c r="Q1388" s="62"/>
      <c r="R1388" s="9" t="s">
        <v>443</v>
      </c>
      <c r="S1388" s="9" t="str">
        <f t="shared" si="84"/>
        <v>20180606-Str-Sg-Cott01-Uvpo1-M0700-D060-T00000-G07-R04-0204.JPG</v>
      </c>
      <c r="T1388" s="1"/>
      <c r="U1388" s="1"/>
      <c r="V1388" s="1"/>
      <c r="W1388" s="25"/>
    </row>
    <row r="1389" spans="1:23" x14ac:dyDescent="0.25">
      <c r="A1389" s="32" t="s">
        <v>2001</v>
      </c>
      <c r="B1389" s="9" t="str">
        <f t="shared" si="83"/>
        <v>20180606</v>
      </c>
      <c r="C1389" s="9" t="s">
        <v>872</v>
      </c>
      <c r="D1389" s="9" t="s">
        <v>1797</v>
      </c>
      <c r="E1389" s="32" t="s">
        <v>459</v>
      </c>
      <c r="F1389" s="32" t="s">
        <v>400</v>
      </c>
      <c r="G1389" s="32" t="s">
        <v>33</v>
      </c>
      <c r="H1389" s="32" t="s">
        <v>26</v>
      </c>
      <c r="I1389" s="32">
        <v>276</v>
      </c>
      <c r="J1389" s="32">
        <v>60</v>
      </c>
      <c r="K1389" s="25" t="str">
        <f>IF(F1389="NA","0000",IF(F1389="A04","1000",IF(F1389="A03","0700",IF(F1389="A02","0500",IF(F1389="A01","0200",ERROR)))))</f>
        <v>0700</v>
      </c>
      <c r="L1389" s="25" t="str">
        <f t="shared" si="82"/>
        <v>060</v>
      </c>
      <c r="M1389" s="26">
        <v>0</v>
      </c>
      <c r="N1389" s="25">
        <v>7</v>
      </c>
      <c r="O1389" s="25">
        <v>4</v>
      </c>
      <c r="P1389" s="25" t="s">
        <v>24</v>
      </c>
      <c r="Q1389" s="62"/>
      <c r="R1389" s="9" t="s">
        <v>445</v>
      </c>
      <c r="S1389" s="9" t="str">
        <f t="shared" si="84"/>
        <v>20180606-Str-Sg-Nylo01-Uvpo1-M0700-D060-T00000-G07-R04-0205.JPG</v>
      </c>
      <c r="T1389" s="1">
        <f>I1389-I1386</f>
        <v>274</v>
      </c>
      <c r="U1389" s="1">
        <f>I1387-I1385</f>
        <v>710</v>
      </c>
      <c r="V1389" s="1">
        <f>T1389/U1389</f>
        <v>0.38591549295774646</v>
      </c>
      <c r="W1389" s="25"/>
    </row>
    <row r="1390" spans="1:23" x14ac:dyDescent="0.25">
      <c r="A1390" s="32" t="s">
        <v>2002</v>
      </c>
      <c r="B1390" s="9" t="str">
        <f t="shared" si="83"/>
        <v>20180606</v>
      </c>
      <c r="C1390" s="9" t="s">
        <v>872</v>
      </c>
      <c r="D1390" s="9" t="s">
        <v>1797</v>
      </c>
      <c r="E1390" s="32" t="s">
        <v>23</v>
      </c>
      <c r="F1390" s="32" t="s">
        <v>24</v>
      </c>
      <c r="G1390" s="32" t="s">
        <v>25</v>
      </c>
      <c r="H1390" s="32" t="s">
        <v>26</v>
      </c>
      <c r="I1390" s="32">
        <v>66</v>
      </c>
      <c r="J1390" s="32" t="s">
        <v>24</v>
      </c>
      <c r="K1390" s="25" t="str">
        <f>IF(F1390="NA","0000",IF(F1390="A04","1000",IF(F1390="A03","0700",IF(F1390="A02","0500",IF(F1390="A01","0200",ERROR)))))</f>
        <v>0000</v>
      </c>
      <c r="L1390" s="25" t="str">
        <f t="shared" si="82"/>
        <v>000</v>
      </c>
      <c r="M1390" s="26">
        <v>0</v>
      </c>
      <c r="N1390" s="25">
        <v>7</v>
      </c>
      <c r="O1390" s="25">
        <v>5</v>
      </c>
      <c r="P1390" s="25" t="s">
        <v>24</v>
      </c>
      <c r="Q1390" s="62"/>
      <c r="R1390" s="9" t="s">
        <v>447</v>
      </c>
      <c r="S1390" s="9" t="str">
        <f t="shared" si="84"/>
        <v>20180606-Str-Sg-Cott01-Ndata-M0000-D000-T00000-G07-R05-0206.JPG</v>
      </c>
      <c r="T1390" s="1"/>
      <c r="U1390" s="1"/>
      <c r="V1390" s="1"/>
      <c r="W1390" s="25"/>
    </row>
    <row r="1391" spans="1:23" x14ac:dyDescent="0.25">
      <c r="A1391" s="32" t="s">
        <v>2003</v>
      </c>
      <c r="B1391" s="9" t="str">
        <f t="shared" si="83"/>
        <v>20180606</v>
      </c>
      <c r="C1391" s="9" t="s">
        <v>872</v>
      </c>
      <c r="D1391" s="9" t="s">
        <v>1797</v>
      </c>
      <c r="E1391" s="32" t="s">
        <v>459</v>
      </c>
      <c r="F1391" s="32" t="s">
        <v>24</v>
      </c>
      <c r="G1391" s="32" t="s">
        <v>25</v>
      </c>
      <c r="H1391" s="32" t="s">
        <v>26</v>
      </c>
      <c r="I1391" s="32">
        <v>4</v>
      </c>
      <c r="J1391" s="32" t="s">
        <v>24</v>
      </c>
      <c r="K1391" s="25" t="str">
        <f>IF(F1391="NA","0000",IF(F1391="A04","1000",IF(F1391="A03","0700",IF(F1391="A02","0500",IF(F1391="A01","0200",ERROR)))))</f>
        <v>0000</v>
      </c>
      <c r="L1391" s="25" t="str">
        <f t="shared" si="82"/>
        <v>000</v>
      </c>
      <c r="M1391" s="26">
        <v>0</v>
      </c>
      <c r="N1391" s="25">
        <v>7</v>
      </c>
      <c r="O1391" s="25">
        <v>5</v>
      </c>
      <c r="P1391" s="25" t="s">
        <v>24</v>
      </c>
      <c r="Q1391" s="62"/>
      <c r="R1391" s="9" t="s">
        <v>449</v>
      </c>
      <c r="S1391" s="9" t="str">
        <f t="shared" si="84"/>
        <v>20180606-Str-Sg-Nylo01-Ndata-M0000-D000-T00000-G07-R05-0207.JPG</v>
      </c>
      <c r="T1391" s="1"/>
      <c r="U1391" s="1"/>
      <c r="V1391" s="1"/>
      <c r="W1391" s="25"/>
    </row>
    <row r="1392" spans="1:23" x14ac:dyDescent="0.25">
      <c r="A1392" s="32" t="s">
        <v>2004</v>
      </c>
      <c r="B1392" s="9" t="str">
        <f t="shared" si="83"/>
        <v>20180606</v>
      </c>
      <c r="C1392" s="9" t="s">
        <v>872</v>
      </c>
      <c r="D1392" s="9" t="s">
        <v>1797</v>
      </c>
      <c r="E1392" s="32" t="s">
        <v>23</v>
      </c>
      <c r="F1392" s="32" t="s">
        <v>400</v>
      </c>
      <c r="G1392" s="32" t="s">
        <v>33</v>
      </c>
      <c r="H1392" s="32" t="s">
        <v>26</v>
      </c>
      <c r="I1392" s="32">
        <v>589</v>
      </c>
      <c r="J1392" s="32">
        <v>60</v>
      </c>
      <c r="K1392" s="25" t="str">
        <f>IF(F1392="NA","0000",IF(F1392="A04","1000",IF(F1392="A03","0700",IF(F1392="A02","0500",IF(F1392="A01","0200",ERROR)))))</f>
        <v>0700</v>
      </c>
      <c r="L1392" s="25" t="str">
        <f t="shared" si="82"/>
        <v>060</v>
      </c>
      <c r="M1392" s="26">
        <v>0</v>
      </c>
      <c r="N1392" s="25">
        <v>7</v>
      </c>
      <c r="O1392" s="25">
        <v>5</v>
      </c>
      <c r="P1392" s="25" t="s">
        <v>24</v>
      </c>
      <c r="Q1392" s="62"/>
      <c r="R1392" s="9" t="s">
        <v>451</v>
      </c>
      <c r="S1392" s="9" t="str">
        <f t="shared" si="84"/>
        <v>20180606-Str-Sg-Cott01-Uvpo1-M0700-D060-T00000-G07-R05-0208.JPG</v>
      </c>
      <c r="T1392" s="1"/>
      <c r="U1392" s="1"/>
      <c r="V1392" s="1"/>
      <c r="W1392" s="25"/>
    </row>
    <row r="1393" spans="1:23" x14ac:dyDescent="0.25">
      <c r="A1393" s="32" t="s">
        <v>2005</v>
      </c>
      <c r="B1393" s="9" t="str">
        <f t="shared" si="83"/>
        <v>20180606</v>
      </c>
      <c r="C1393" s="9" t="s">
        <v>872</v>
      </c>
      <c r="D1393" s="9" t="s">
        <v>1797</v>
      </c>
      <c r="E1393" s="32" t="s">
        <v>23</v>
      </c>
      <c r="F1393" s="32" t="s">
        <v>400</v>
      </c>
      <c r="G1393" s="32" t="s">
        <v>33</v>
      </c>
      <c r="H1393" s="32" t="s">
        <v>26</v>
      </c>
      <c r="I1393" s="32">
        <v>348</v>
      </c>
      <c r="J1393" s="32">
        <v>60</v>
      </c>
      <c r="K1393" s="25" t="str">
        <f>IF(F1393="NA","0000",IF(F1393="A04","1000",IF(F1393="A03","0700",IF(F1393="A02","0500",IF(F1393="A01","0200",ERROR)))))</f>
        <v>0700</v>
      </c>
      <c r="L1393" s="25" t="str">
        <f t="shared" si="82"/>
        <v>060</v>
      </c>
      <c r="M1393" s="26">
        <v>0</v>
      </c>
      <c r="N1393" s="25">
        <v>7</v>
      </c>
      <c r="O1393" s="25">
        <v>5</v>
      </c>
      <c r="P1393" s="25" t="s">
        <v>24</v>
      </c>
      <c r="Q1393" s="62"/>
      <c r="R1393" s="9" t="s">
        <v>453</v>
      </c>
      <c r="S1393" s="9" t="str">
        <f t="shared" si="84"/>
        <v>20180606-Str-Sg-Cott01-Uvpo1-M0700-D060-T00000-G07-R05-0209.JPG</v>
      </c>
      <c r="T1393" s="1"/>
      <c r="U1393" s="1"/>
      <c r="V1393" s="1"/>
      <c r="W1393" s="25"/>
    </row>
    <row r="1394" spans="1:23" x14ac:dyDescent="0.25">
      <c r="A1394" s="32" t="s">
        <v>2006</v>
      </c>
      <c r="B1394" s="9" t="str">
        <f t="shared" si="83"/>
        <v>20180606</v>
      </c>
      <c r="C1394" s="9" t="s">
        <v>872</v>
      </c>
      <c r="D1394" s="9" t="s">
        <v>1797</v>
      </c>
      <c r="E1394" s="32" t="s">
        <v>459</v>
      </c>
      <c r="F1394" s="32" t="s">
        <v>400</v>
      </c>
      <c r="G1394" s="32" t="s">
        <v>33</v>
      </c>
      <c r="H1394" s="32" t="s">
        <v>26</v>
      </c>
      <c r="I1394" s="32">
        <v>160</v>
      </c>
      <c r="J1394" s="32">
        <v>60</v>
      </c>
      <c r="K1394" s="25" t="str">
        <f>IF(F1394="NA","0000",IF(F1394="A04","1000",IF(F1394="A03","0700",IF(F1394="A02","0500",IF(F1394="A01","0200",ERROR)))))</f>
        <v>0700</v>
      </c>
      <c r="L1394" s="25" t="str">
        <f t="shared" si="82"/>
        <v>060</v>
      </c>
      <c r="M1394" s="26">
        <v>0</v>
      </c>
      <c r="N1394" s="25">
        <v>7</v>
      </c>
      <c r="O1394" s="25">
        <v>5</v>
      </c>
      <c r="P1394" s="25" t="s">
        <v>24</v>
      </c>
      <c r="Q1394" s="62"/>
      <c r="R1394" s="9" t="s">
        <v>455</v>
      </c>
      <c r="S1394" s="9" t="str">
        <f t="shared" si="84"/>
        <v>20180606-Str-Sg-Nylo01-Uvpo1-M0700-D060-T00000-G07-R05-0210.JPG</v>
      </c>
      <c r="T1394" s="1">
        <f>I1394-I1391</f>
        <v>156</v>
      </c>
      <c r="U1394" s="1">
        <f>I1392-I1390</f>
        <v>523</v>
      </c>
      <c r="V1394" s="1">
        <f>T1394/U1394</f>
        <v>0.29827915869980881</v>
      </c>
      <c r="W1394" s="25"/>
    </row>
    <row r="1395" spans="1:23" x14ac:dyDescent="0.25">
      <c r="A1395" s="32" t="s">
        <v>2007</v>
      </c>
      <c r="B1395" s="9" t="str">
        <f t="shared" si="83"/>
        <v>20180606</v>
      </c>
      <c r="C1395" s="9" t="s">
        <v>872</v>
      </c>
      <c r="D1395" s="9" t="s">
        <v>1797</v>
      </c>
      <c r="E1395" s="32" t="s">
        <v>23</v>
      </c>
      <c r="F1395" s="32" t="s">
        <v>24</v>
      </c>
      <c r="G1395" s="32" t="s">
        <v>25</v>
      </c>
      <c r="H1395" s="32" t="s">
        <v>26</v>
      </c>
      <c r="I1395" s="32">
        <v>45</v>
      </c>
      <c r="J1395" s="32" t="s">
        <v>24</v>
      </c>
      <c r="K1395" s="25" t="str">
        <f>IF(F1395="NA","0000",IF(F1395="A04","1000",IF(F1395="A03","0700",IF(F1395="A02","0500",IF(F1395="A01","0200",ERROR)))))</f>
        <v>0000</v>
      </c>
      <c r="L1395" s="25" t="str">
        <f t="shared" si="82"/>
        <v>000</v>
      </c>
      <c r="M1395" s="26">
        <v>0</v>
      </c>
      <c r="N1395" s="25">
        <v>7</v>
      </c>
      <c r="O1395" s="25">
        <v>6</v>
      </c>
      <c r="P1395" s="25" t="s">
        <v>24</v>
      </c>
      <c r="Q1395" s="62"/>
      <c r="R1395" s="9" t="s">
        <v>457</v>
      </c>
      <c r="S1395" s="9" t="str">
        <f t="shared" si="84"/>
        <v>20180606-Str-Sg-Cott01-Ndata-M0000-D000-T00000-G07-R06-0211.JPG</v>
      </c>
      <c r="T1395" s="1"/>
      <c r="U1395" s="1"/>
      <c r="V1395" s="1"/>
      <c r="W1395" s="25"/>
    </row>
    <row r="1396" spans="1:23" x14ac:dyDescent="0.25">
      <c r="A1396" s="32" t="s">
        <v>2008</v>
      </c>
      <c r="B1396" s="9" t="str">
        <f t="shared" si="83"/>
        <v>20180606</v>
      </c>
      <c r="C1396" s="9" t="s">
        <v>872</v>
      </c>
      <c r="D1396" s="9" t="s">
        <v>1797</v>
      </c>
      <c r="E1396" s="32" t="s">
        <v>459</v>
      </c>
      <c r="F1396" s="32" t="s">
        <v>24</v>
      </c>
      <c r="G1396" s="32" t="s">
        <v>25</v>
      </c>
      <c r="H1396" s="32" t="s">
        <v>26</v>
      </c>
      <c r="I1396" s="32">
        <v>2</v>
      </c>
      <c r="J1396" s="32" t="s">
        <v>24</v>
      </c>
      <c r="K1396" s="25" t="str">
        <f>IF(F1396="NA","0000",IF(F1396="A04","1000",IF(F1396="A03","0700",IF(F1396="A02","0500",IF(F1396="A01","0200",ERROR)))))</f>
        <v>0000</v>
      </c>
      <c r="L1396" s="25" t="str">
        <f t="shared" si="82"/>
        <v>000</v>
      </c>
      <c r="M1396" s="26">
        <v>0</v>
      </c>
      <c r="N1396" s="25">
        <v>7</v>
      </c>
      <c r="O1396" s="25">
        <v>6</v>
      </c>
      <c r="P1396" s="25" t="s">
        <v>24</v>
      </c>
      <c r="Q1396" s="62"/>
      <c r="R1396" s="9" t="s">
        <v>460</v>
      </c>
      <c r="S1396" s="9" t="str">
        <f t="shared" si="84"/>
        <v>20180606-Str-Sg-Nylo01-Ndata-M0000-D000-T00000-G07-R06-0212.JPG</v>
      </c>
      <c r="T1396" s="1"/>
      <c r="U1396" s="1"/>
      <c r="V1396" s="1"/>
      <c r="W1396" s="25"/>
    </row>
    <row r="1397" spans="1:23" x14ac:dyDescent="0.25">
      <c r="A1397" s="32" t="s">
        <v>2009</v>
      </c>
      <c r="B1397" s="9" t="str">
        <f t="shared" si="83"/>
        <v>20180606</v>
      </c>
      <c r="C1397" s="9" t="s">
        <v>872</v>
      </c>
      <c r="D1397" s="9" t="s">
        <v>1797</v>
      </c>
      <c r="E1397" s="32" t="s">
        <v>23</v>
      </c>
      <c r="F1397" s="32" t="s">
        <v>400</v>
      </c>
      <c r="G1397" s="32" t="s">
        <v>33</v>
      </c>
      <c r="H1397" s="32" t="s">
        <v>26</v>
      </c>
      <c r="I1397" s="32">
        <v>352</v>
      </c>
      <c r="J1397" s="32">
        <v>60</v>
      </c>
      <c r="K1397" s="25" t="str">
        <f>IF(F1397="NA","0000",IF(F1397="A04","1000",IF(F1397="A03","0700",IF(F1397="A02","0500",IF(F1397="A01","0200",ERROR)))))</f>
        <v>0700</v>
      </c>
      <c r="L1397" s="25" t="str">
        <f t="shared" si="82"/>
        <v>060</v>
      </c>
      <c r="M1397" s="26">
        <v>0</v>
      </c>
      <c r="N1397" s="25">
        <v>7</v>
      </c>
      <c r="O1397" s="25">
        <v>6</v>
      </c>
      <c r="P1397" s="25" t="s">
        <v>24</v>
      </c>
      <c r="Q1397" s="62"/>
      <c r="R1397" s="9" t="s">
        <v>462</v>
      </c>
      <c r="S1397" s="9" t="str">
        <f t="shared" si="84"/>
        <v>20180606-Str-Sg-Cott01-Uvpo1-M0700-D060-T00000-G07-R06-0213.JPG</v>
      </c>
      <c r="T1397" s="1"/>
      <c r="U1397" s="1"/>
      <c r="V1397" s="1"/>
      <c r="W1397" s="25"/>
    </row>
    <row r="1398" spans="1:23" x14ac:dyDescent="0.25">
      <c r="A1398" s="32" t="s">
        <v>2010</v>
      </c>
      <c r="B1398" s="9" t="str">
        <f t="shared" si="83"/>
        <v>20180606</v>
      </c>
      <c r="C1398" s="9" t="s">
        <v>872</v>
      </c>
      <c r="D1398" s="9" t="s">
        <v>1797</v>
      </c>
      <c r="E1398" s="32" t="s">
        <v>23</v>
      </c>
      <c r="F1398" s="32" t="s">
        <v>400</v>
      </c>
      <c r="G1398" s="32" t="s">
        <v>33</v>
      </c>
      <c r="H1398" s="32" t="s">
        <v>26</v>
      </c>
      <c r="I1398" s="32">
        <v>242</v>
      </c>
      <c r="J1398" s="32">
        <v>60</v>
      </c>
      <c r="K1398" s="25" t="str">
        <f>IF(F1398="NA","0000",IF(F1398="A04","1000",IF(F1398="A03","0700",IF(F1398="A02","0500",IF(F1398="A01","0200",ERROR)))))</f>
        <v>0700</v>
      </c>
      <c r="L1398" s="25" t="str">
        <f t="shared" si="82"/>
        <v>060</v>
      </c>
      <c r="M1398" s="26">
        <v>0</v>
      </c>
      <c r="N1398" s="25">
        <v>7</v>
      </c>
      <c r="O1398" s="25">
        <v>6</v>
      </c>
      <c r="P1398" s="25" t="s">
        <v>24</v>
      </c>
      <c r="Q1398" s="62"/>
      <c r="R1398" s="9" t="s">
        <v>464</v>
      </c>
      <c r="S1398" s="9" t="str">
        <f t="shared" si="84"/>
        <v>20180606-Str-Sg-Cott01-Uvpo1-M0700-D060-T00000-G07-R06-0214.JPG</v>
      </c>
      <c r="T1398" s="1"/>
      <c r="U1398" s="1"/>
      <c r="V1398" s="1"/>
      <c r="W1398" s="25"/>
    </row>
    <row r="1399" spans="1:23" x14ac:dyDescent="0.25">
      <c r="A1399" s="32" t="s">
        <v>2011</v>
      </c>
      <c r="B1399" s="9" t="str">
        <f t="shared" si="83"/>
        <v>20180606</v>
      </c>
      <c r="C1399" s="9" t="s">
        <v>872</v>
      </c>
      <c r="D1399" s="9" t="s">
        <v>1797</v>
      </c>
      <c r="E1399" s="32" t="s">
        <v>459</v>
      </c>
      <c r="F1399" s="32" t="s">
        <v>400</v>
      </c>
      <c r="G1399" s="32" t="s">
        <v>33</v>
      </c>
      <c r="H1399" s="32" t="s">
        <v>26</v>
      </c>
      <c r="I1399" s="32">
        <v>149</v>
      </c>
      <c r="J1399" s="32">
        <v>60</v>
      </c>
      <c r="K1399" s="25" t="str">
        <f>IF(F1399="NA","0000",IF(F1399="A04","1000",IF(F1399="A03","0700",IF(F1399="A02","0500",IF(F1399="A01","0200",ERROR)))))</f>
        <v>0700</v>
      </c>
      <c r="L1399" s="25" t="str">
        <f t="shared" si="82"/>
        <v>060</v>
      </c>
      <c r="M1399" s="26">
        <v>0</v>
      </c>
      <c r="N1399" s="25">
        <v>7</v>
      </c>
      <c r="O1399" s="25">
        <v>6</v>
      </c>
      <c r="P1399" s="25" t="s">
        <v>24</v>
      </c>
      <c r="Q1399" s="62"/>
      <c r="R1399" s="9" t="s">
        <v>466</v>
      </c>
      <c r="S1399" s="9" t="str">
        <f t="shared" si="84"/>
        <v>20180606-Str-Sg-Nylo01-Uvpo1-M0700-D060-T00000-G07-R06-0215.JPG</v>
      </c>
      <c r="T1399" s="1">
        <f>I1399-I1396</f>
        <v>147</v>
      </c>
      <c r="U1399" s="1">
        <f>I1397-I1395</f>
        <v>307</v>
      </c>
      <c r="V1399" s="1">
        <f>T1399/U1399</f>
        <v>0.47882736156351791</v>
      </c>
      <c r="W1399" s="25"/>
    </row>
    <row r="1400" spans="1:23" x14ac:dyDescent="0.25">
      <c r="A1400" s="32" t="s">
        <v>2012</v>
      </c>
      <c r="B1400" s="9" t="str">
        <f t="shared" si="83"/>
        <v>20180612</v>
      </c>
      <c r="C1400" s="9" t="s">
        <v>872</v>
      </c>
      <c r="D1400" s="9" t="s">
        <v>1797</v>
      </c>
      <c r="E1400" s="32" t="s">
        <v>23</v>
      </c>
      <c r="F1400" s="32" t="s">
        <v>24</v>
      </c>
      <c r="G1400" s="32" t="s">
        <v>25</v>
      </c>
      <c r="H1400" s="32" t="s">
        <v>26</v>
      </c>
      <c r="I1400" s="32">
        <v>38</v>
      </c>
      <c r="J1400" s="32" t="s">
        <v>24</v>
      </c>
      <c r="K1400" s="25" t="str">
        <f>IF(F1400="NA","0000",IF(F1400="A04","1000",IF(F1400="A03","0700",IF(F1400="A02","0500",IF(F1400="A01","0200",ERROR)))))</f>
        <v>0000</v>
      </c>
      <c r="L1400" s="25" t="str">
        <f t="shared" si="82"/>
        <v>000</v>
      </c>
      <c r="M1400" s="26">
        <v>0</v>
      </c>
      <c r="N1400" s="25">
        <v>8</v>
      </c>
      <c r="O1400" s="25">
        <v>1</v>
      </c>
      <c r="P1400" s="25" t="s">
        <v>24</v>
      </c>
      <c r="Q1400" s="62"/>
      <c r="R1400" s="9" t="s">
        <v>468</v>
      </c>
      <c r="S1400" s="9" t="str">
        <f t="shared" si="84"/>
        <v>20180612-Str-Sg-Cott01-Ndata-M0000-D000-T00000-G08-R01-0216.JPG</v>
      </c>
      <c r="T1400" s="1"/>
      <c r="U1400" s="1"/>
      <c r="V1400" s="1"/>
      <c r="W1400" s="25"/>
    </row>
    <row r="1401" spans="1:23" x14ac:dyDescent="0.25">
      <c r="A1401" s="32" t="s">
        <v>2013</v>
      </c>
      <c r="B1401" s="9" t="str">
        <f t="shared" si="83"/>
        <v>20180612</v>
      </c>
      <c r="C1401" s="9" t="s">
        <v>872</v>
      </c>
      <c r="D1401" s="9" t="s">
        <v>1797</v>
      </c>
      <c r="E1401" s="32" t="s">
        <v>29</v>
      </c>
      <c r="F1401" s="32" t="s">
        <v>24</v>
      </c>
      <c r="G1401" s="32" t="s">
        <v>25</v>
      </c>
      <c r="H1401" s="32" t="s">
        <v>26</v>
      </c>
      <c r="I1401" s="32">
        <v>19</v>
      </c>
      <c r="J1401" s="32" t="s">
        <v>24</v>
      </c>
      <c r="K1401" s="25" t="str">
        <f>IF(F1401="NA","0000",IF(F1401="A04","1000",IF(F1401="A03","0700",IF(F1401="A02","0500",IF(F1401="A01","0200",ERROR)))))</f>
        <v>0000</v>
      </c>
      <c r="L1401" s="25" t="str">
        <f t="shared" si="82"/>
        <v>000</v>
      </c>
      <c r="M1401" s="26">
        <v>0</v>
      </c>
      <c r="N1401" s="25">
        <v>8</v>
      </c>
      <c r="O1401" s="25">
        <v>1</v>
      </c>
      <c r="P1401" s="25" t="s">
        <v>24</v>
      </c>
      <c r="Q1401" s="62"/>
      <c r="R1401" s="9" t="s">
        <v>470</v>
      </c>
      <c r="S1401" s="9" t="str">
        <f t="shared" si="84"/>
        <v>20180612-Str-Sg-Wool01-Ndata-M0000-D000-T00000-G08-R01-0217.JPG</v>
      </c>
      <c r="T1401" s="1"/>
      <c r="U1401" s="1"/>
      <c r="V1401" s="1"/>
      <c r="W1401" s="25"/>
    </row>
    <row r="1402" spans="1:23" x14ac:dyDescent="0.25">
      <c r="A1402" s="32" t="s">
        <v>2014</v>
      </c>
      <c r="B1402" s="9" t="str">
        <f t="shared" si="83"/>
        <v>20180612</v>
      </c>
      <c r="C1402" s="9" t="s">
        <v>872</v>
      </c>
      <c r="D1402" s="9" t="s">
        <v>1797</v>
      </c>
      <c r="E1402" s="32" t="s">
        <v>23</v>
      </c>
      <c r="F1402" s="32" t="s">
        <v>32</v>
      </c>
      <c r="G1402" s="32" t="s">
        <v>33</v>
      </c>
      <c r="H1402" s="32" t="s">
        <v>26</v>
      </c>
      <c r="I1402" s="32">
        <v>108</v>
      </c>
      <c r="J1402" s="32">
        <v>60</v>
      </c>
      <c r="K1402" s="25" t="str">
        <f>IF(F1402="NA","0000",IF(F1402="A04","1000",IF(F1402="A03","0700",IF(F1402="A02","0500",IF(F1402="A01","0200",ERROR)))))</f>
        <v>1000</v>
      </c>
      <c r="L1402" s="25" t="str">
        <f t="shared" si="82"/>
        <v>060</v>
      </c>
      <c r="M1402" s="26">
        <v>0</v>
      </c>
      <c r="N1402" s="25">
        <v>8</v>
      </c>
      <c r="O1402" s="25">
        <v>1</v>
      </c>
      <c r="P1402" s="25" t="s">
        <v>24</v>
      </c>
      <c r="Q1402" s="62"/>
      <c r="R1402" s="9" t="s">
        <v>472</v>
      </c>
      <c r="S1402" s="9" t="str">
        <f t="shared" si="84"/>
        <v>20180612-Str-Sg-Cott01-Uvpo1-M1000-D060-T00000-G08-R01-0218.JPG</v>
      </c>
      <c r="T1402" s="1"/>
      <c r="U1402" s="1"/>
      <c r="V1402" s="1"/>
      <c r="W1402" s="25"/>
    </row>
    <row r="1403" spans="1:23" x14ac:dyDescent="0.25">
      <c r="A1403" s="32" t="s">
        <v>2015</v>
      </c>
      <c r="B1403" s="9" t="str">
        <f t="shared" si="83"/>
        <v>20180612</v>
      </c>
      <c r="C1403" s="9" t="s">
        <v>872</v>
      </c>
      <c r="D1403" s="9" t="s">
        <v>1797</v>
      </c>
      <c r="E1403" s="32" t="s">
        <v>23</v>
      </c>
      <c r="F1403" s="32" t="s">
        <v>32</v>
      </c>
      <c r="G1403" s="32" t="s">
        <v>33</v>
      </c>
      <c r="H1403" s="32" t="s">
        <v>26</v>
      </c>
      <c r="I1403" s="32">
        <v>96</v>
      </c>
      <c r="J1403" s="32">
        <v>60</v>
      </c>
      <c r="K1403" s="25" t="str">
        <f>IF(F1403="NA","0000",IF(F1403="A04","1000",IF(F1403="A03","0700",IF(F1403="A02","0500",IF(F1403="A01","0200",ERROR)))))</f>
        <v>1000</v>
      </c>
      <c r="L1403" s="25" t="str">
        <f t="shared" si="82"/>
        <v>060</v>
      </c>
      <c r="M1403" s="26">
        <v>0</v>
      </c>
      <c r="N1403" s="25">
        <v>8</v>
      </c>
      <c r="O1403" s="25">
        <v>1</v>
      </c>
      <c r="P1403" s="25" t="s">
        <v>24</v>
      </c>
      <c r="Q1403" s="62"/>
      <c r="R1403" s="9" t="s">
        <v>474</v>
      </c>
      <c r="S1403" s="9" t="str">
        <f t="shared" si="84"/>
        <v>20180612-Str-Sg-Cott01-Uvpo1-M1000-D060-T00000-G08-R01-0219.JPG</v>
      </c>
      <c r="T1403" s="1"/>
      <c r="U1403" s="1"/>
      <c r="V1403" s="1"/>
      <c r="W1403" s="25"/>
    </row>
    <row r="1404" spans="1:23" x14ac:dyDescent="0.25">
      <c r="A1404" s="32" t="s">
        <v>2016</v>
      </c>
      <c r="B1404" s="9" t="str">
        <f t="shared" si="83"/>
        <v>20180612</v>
      </c>
      <c r="C1404" s="9" t="s">
        <v>872</v>
      </c>
      <c r="D1404" s="9" t="s">
        <v>1797</v>
      </c>
      <c r="E1404" s="32" t="s">
        <v>29</v>
      </c>
      <c r="F1404" s="32" t="s">
        <v>32</v>
      </c>
      <c r="G1404" s="32" t="s">
        <v>33</v>
      </c>
      <c r="H1404" s="32" t="s">
        <v>26</v>
      </c>
      <c r="I1404" s="32">
        <v>25</v>
      </c>
      <c r="J1404" s="32">
        <v>60</v>
      </c>
      <c r="K1404" s="25" t="str">
        <f>IF(F1404="NA","0000",IF(F1404="A04","1000",IF(F1404="A03","0700",IF(F1404="A02","0500",IF(F1404="A01","0200",ERROR)))))</f>
        <v>1000</v>
      </c>
      <c r="L1404" s="25" t="str">
        <f t="shared" si="82"/>
        <v>060</v>
      </c>
      <c r="M1404" s="26">
        <v>0</v>
      </c>
      <c r="N1404" s="25">
        <v>8</v>
      </c>
      <c r="O1404" s="25">
        <v>1</v>
      </c>
      <c r="P1404" s="25" t="s">
        <v>24</v>
      </c>
      <c r="Q1404" s="62"/>
      <c r="R1404" s="9" t="s">
        <v>476</v>
      </c>
      <c r="S1404" s="9" t="str">
        <f t="shared" si="84"/>
        <v>20180612-Str-Sg-Wool01-Uvpo1-M1000-D060-T00000-G08-R01-0220.JPG</v>
      </c>
      <c r="T1404" s="1">
        <f>I1404-I1401</f>
        <v>6</v>
      </c>
      <c r="U1404" s="1">
        <f>I1402-I1400</f>
        <v>70</v>
      </c>
      <c r="V1404" s="1">
        <f>T1404/U1404</f>
        <v>8.5714285714285715E-2</v>
      </c>
      <c r="W1404" s="25"/>
    </row>
    <row r="1405" spans="1:23" x14ac:dyDescent="0.25">
      <c r="A1405" s="32" t="s">
        <v>2017</v>
      </c>
      <c r="B1405" s="9" t="str">
        <f t="shared" si="83"/>
        <v>20180612</v>
      </c>
      <c r="C1405" s="9" t="s">
        <v>872</v>
      </c>
      <c r="D1405" s="9" t="s">
        <v>1797</v>
      </c>
      <c r="E1405" s="32" t="s">
        <v>23</v>
      </c>
      <c r="F1405" s="32" t="s">
        <v>24</v>
      </c>
      <c r="G1405" s="32" t="s">
        <v>25</v>
      </c>
      <c r="H1405" s="32" t="s">
        <v>26</v>
      </c>
      <c r="I1405" s="32">
        <v>144</v>
      </c>
      <c r="J1405" s="32" t="s">
        <v>24</v>
      </c>
      <c r="K1405" s="25" t="str">
        <f>IF(F1405="NA","0000",IF(F1405="A04","1000",IF(F1405="A03","0700",IF(F1405="A02","0500",IF(F1405="A01","0200",ERROR)))))</f>
        <v>0000</v>
      </c>
      <c r="L1405" s="25" t="str">
        <f t="shared" si="82"/>
        <v>000</v>
      </c>
      <c r="M1405" s="26">
        <v>0</v>
      </c>
      <c r="N1405" s="25">
        <v>8</v>
      </c>
      <c r="O1405" s="25">
        <v>2</v>
      </c>
      <c r="P1405" s="25" t="s">
        <v>24</v>
      </c>
      <c r="Q1405" s="62"/>
      <c r="R1405" s="9" t="s">
        <v>478</v>
      </c>
      <c r="S1405" s="9" t="str">
        <f t="shared" si="84"/>
        <v>20180612-Str-Sg-Cott01-Ndata-M0000-D000-T00000-G08-R02-0221.JPG</v>
      </c>
      <c r="T1405" s="1"/>
      <c r="U1405" s="1"/>
      <c r="V1405" s="1"/>
      <c r="W1405" s="25"/>
    </row>
    <row r="1406" spans="1:23" x14ac:dyDescent="0.25">
      <c r="A1406" s="32" t="s">
        <v>2018</v>
      </c>
      <c r="B1406" s="9" t="str">
        <f t="shared" si="83"/>
        <v>20180612</v>
      </c>
      <c r="C1406" s="9" t="s">
        <v>872</v>
      </c>
      <c r="D1406" s="9" t="s">
        <v>1797</v>
      </c>
      <c r="E1406" s="32" t="s">
        <v>29</v>
      </c>
      <c r="F1406" s="32" t="s">
        <v>24</v>
      </c>
      <c r="G1406" s="32" t="s">
        <v>25</v>
      </c>
      <c r="H1406" s="32" t="s">
        <v>26</v>
      </c>
      <c r="I1406" s="32">
        <v>32</v>
      </c>
      <c r="J1406" s="32" t="s">
        <v>24</v>
      </c>
      <c r="K1406" s="25" t="str">
        <f>IF(F1406="NA","0000",IF(F1406="A04","1000",IF(F1406="A03","0700",IF(F1406="A02","0500",IF(F1406="A01","0200",ERROR)))))</f>
        <v>0000</v>
      </c>
      <c r="L1406" s="25" t="str">
        <f t="shared" si="82"/>
        <v>000</v>
      </c>
      <c r="M1406" s="26">
        <v>0</v>
      </c>
      <c r="N1406" s="25">
        <v>8</v>
      </c>
      <c r="O1406" s="25">
        <v>2</v>
      </c>
      <c r="P1406" s="25" t="s">
        <v>24</v>
      </c>
      <c r="Q1406" s="62"/>
      <c r="R1406" s="9" t="s">
        <v>480</v>
      </c>
      <c r="S1406" s="9" t="str">
        <f t="shared" si="84"/>
        <v>20180612-Str-Sg-Wool01-Ndata-M0000-D000-T00000-G08-R02-0222.JPG</v>
      </c>
      <c r="T1406" s="1"/>
      <c r="U1406" s="1"/>
      <c r="V1406" s="1"/>
      <c r="W1406" s="25"/>
    </row>
    <row r="1407" spans="1:23" x14ac:dyDescent="0.25">
      <c r="A1407" s="32" t="s">
        <v>2019</v>
      </c>
      <c r="B1407" s="9" t="str">
        <f t="shared" si="83"/>
        <v>20180612</v>
      </c>
      <c r="C1407" s="9" t="s">
        <v>872</v>
      </c>
      <c r="D1407" s="9" t="s">
        <v>1797</v>
      </c>
      <c r="E1407" s="32" t="s">
        <v>23</v>
      </c>
      <c r="F1407" s="32" t="s">
        <v>32</v>
      </c>
      <c r="G1407" s="32" t="s">
        <v>33</v>
      </c>
      <c r="H1407" s="32" t="s">
        <v>26</v>
      </c>
      <c r="I1407" s="32">
        <v>206</v>
      </c>
      <c r="J1407" s="32">
        <v>60</v>
      </c>
      <c r="K1407" s="25" t="str">
        <f>IF(F1407="NA","0000",IF(F1407="A04","1000",IF(F1407="A03","0700",IF(F1407="A02","0500",IF(F1407="A01","0200",ERROR)))))</f>
        <v>1000</v>
      </c>
      <c r="L1407" s="25" t="str">
        <f t="shared" si="82"/>
        <v>060</v>
      </c>
      <c r="M1407" s="26">
        <v>0</v>
      </c>
      <c r="N1407" s="25">
        <v>8</v>
      </c>
      <c r="O1407" s="25">
        <v>2</v>
      </c>
      <c r="P1407" s="25" t="s">
        <v>24</v>
      </c>
      <c r="Q1407" s="62"/>
      <c r="R1407" s="9" t="s">
        <v>482</v>
      </c>
      <c r="S1407" s="9" t="str">
        <f t="shared" si="84"/>
        <v>20180612-Str-Sg-Cott01-Uvpo1-M1000-D060-T00000-G08-R02-0223.JPG</v>
      </c>
      <c r="T1407" s="1"/>
      <c r="U1407" s="1"/>
      <c r="V1407" s="1"/>
      <c r="W1407" s="25"/>
    </row>
    <row r="1408" spans="1:23" x14ac:dyDescent="0.25">
      <c r="A1408" s="32" t="s">
        <v>2020</v>
      </c>
      <c r="B1408" s="9" t="str">
        <f t="shared" si="83"/>
        <v>20180612</v>
      </c>
      <c r="C1408" s="9" t="s">
        <v>872</v>
      </c>
      <c r="D1408" s="9" t="s">
        <v>1797</v>
      </c>
      <c r="E1408" s="32" t="s">
        <v>23</v>
      </c>
      <c r="F1408" s="32" t="s">
        <v>32</v>
      </c>
      <c r="G1408" s="32" t="s">
        <v>33</v>
      </c>
      <c r="H1408" s="32" t="s">
        <v>26</v>
      </c>
      <c r="I1408" s="32">
        <v>175</v>
      </c>
      <c r="J1408" s="32">
        <v>60</v>
      </c>
      <c r="K1408" s="25" t="str">
        <f>IF(F1408="NA","0000",IF(F1408="A04","1000",IF(F1408="A03","0700",IF(F1408="A02","0500",IF(F1408="A01","0200",ERROR)))))</f>
        <v>1000</v>
      </c>
      <c r="L1408" s="25" t="str">
        <f t="shared" si="82"/>
        <v>060</v>
      </c>
      <c r="M1408" s="26">
        <v>0</v>
      </c>
      <c r="N1408" s="25">
        <v>8</v>
      </c>
      <c r="O1408" s="25">
        <v>2</v>
      </c>
      <c r="P1408" s="25" t="s">
        <v>24</v>
      </c>
      <c r="Q1408" s="62"/>
      <c r="R1408" s="9" t="s">
        <v>484</v>
      </c>
      <c r="S1408" s="9" t="str">
        <f t="shared" si="84"/>
        <v>20180612-Str-Sg-Cott01-Uvpo1-M1000-D060-T00000-G08-R02-0224.JPG</v>
      </c>
      <c r="T1408" s="1"/>
      <c r="U1408" s="1"/>
      <c r="V1408" s="1"/>
      <c r="W1408" s="25"/>
    </row>
    <row r="1409" spans="1:23" x14ac:dyDescent="0.25">
      <c r="A1409" s="32" t="s">
        <v>2021</v>
      </c>
      <c r="B1409" s="9" t="str">
        <f t="shared" si="83"/>
        <v>20180612</v>
      </c>
      <c r="C1409" s="9" t="s">
        <v>872</v>
      </c>
      <c r="D1409" s="9" t="s">
        <v>1797</v>
      </c>
      <c r="E1409" s="32" t="s">
        <v>29</v>
      </c>
      <c r="F1409" s="32" t="s">
        <v>32</v>
      </c>
      <c r="G1409" s="32" t="s">
        <v>33</v>
      </c>
      <c r="H1409" s="32" t="s">
        <v>26</v>
      </c>
      <c r="I1409" s="32">
        <v>90</v>
      </c>
      <c r="J1409" s="32">
        <v>60</v>
      </c>
      <c r="K1409" s="25" t="str">
        <f>IF(F1409="NA","0000",IF(F1409="A04","1000",IF(F1409="A03","0700",IF(F1409="A02","0500",IF(F1409="A01","0200",ERROR)))))</f>
        <v>1000</v>
      </c>
      <c r="L1409" s="25" t="str">
        <f t="shared" si="82"/>
        <v>060</v>
      </c>
      <c r="M1409" s="26">
        <v>0</v>
      </c>
      <c r="N1409" s="25">
        <v>8</v>
      </c>
      <c r="O1409" s="25">
        <v>2</v>
      </c>
      <c r="P1409" s="25" t="s">
        <v>24</v>
      </c>
      <c r="Q1409" s="62"/>
      <c r="R1409" s="9" t="s">
        <v>486</v>
      </c>
      <c r="S1409" s="9" t="str">
        <f t="shared" si="84"/>
        <v>20180612-Str-Sg-Wool01-Uvpo1-M1000-D060-T00000-G08-R02-0225.JPG</v>
      </c>
      <c r="T1409" s="1">
        <f>I1409-I1406</f>
        <v>58</v>
      </c>
      <c r="U1409" s="1">
        <f>I1407-I1405</f>
        <v>62</v>
      </c>
      <c r="V1409" s="1">
        <f>T1409/U1409</f>
        <v>0.93548387096774188</v>
      </c>
      <c r="W1409" s="25"/>
    </row>
    <row r="1410" spans="1:23" x14ac:dyDescent="0.25">
      <c r="A1410" s="32" t="s">
        <v>2022</v>
      </c>
      <c r="B1410" s="9" t="str">
        <f t="shared" si="83"/>
        <v>20180612</v>
      </c>
      <c r="C1410" s="9" t="s">
        <v>872</v>
      </c>
      <c r="D1410" s="9" t="s">
        <v>1797</v>
      </c>
      <c r="E1410" s="32" t="s">
        <v>23</v>
      </c>
      <c r="F1410" s="32" t="s">
        <v>24</v>
      </c>
      <c r="G1410" s="32" t="s">
        <v>25</v>
      </c>
      <c r="H1410" s="32" t="s">
        <v>26</v>
      </c>
      <c r="I1410" s="32">
        <v>99</v>
      </c>
      <c r="J1410" s="32" t="s">
        <v>24</v>
      </c>
      <c r="K1410" s="25" t="str">
        <f>IF(F1410="NA","0000",IF(F1410="A04","1000",IF(F1410="A03","0700",IF(F1410="A02","0500",IF(F1410="A01","0200",ERROR)))))</f>
        <v>0000</v>
      </c>
      <c r="L1410" s="25" t="str">
        <f t="shared" si="82"/>
        <v>000</v>
      </c>
      <c r="M1410" s="26">
        <v>0</v>
      </c>
      <c r="N1410" s="25">
        <v>8</v>
      </c>
      <c r="O1410" s="25">
        <v>3</v>
      </c>
      <c r="P1410" s="25" t="s">
        <v>24</v>
      </c>
      <c r="Q1410" s="62"/>
      <c r="R1410" s="9" t="s">
        <v>488</v>
      </c>
      <c r="S1410" s="9" t="str">
        <f t="shared" si="84"/>
        <v>20180612-Str-Sg-Cott01-Ndata-M0000-D000-T00000-G08-R03-0226.JPG</v>
      </c>
      <c r="T1410" s="1"/>
      <c r="U1410" s="1"/>
      <c r="V1410" s="1"/>
      <c r="W1410" s="25"/>
    </row>
    <row r="1411" spans="1:23" x14ac:dyDescent="0.25">
      <c r="A1411" s="32" t="s">
        <v>2023</v>
      </c>
      <c r="B1411" s="9" t="str">
        <f t="shared" si="83"/>
        <v>20180612</v>
      </c>
      <c r="C1411" s="9" t="s">
        <v>872</v>
      </c>
      <c r="D1411" s="9" t="s">
        <v>1797</v>
      </c>
      <c r="E1411" s="32" t="s">
        <v>29</v>
      </c>
      <c r="F1411" s="32" t="s">
        <v>24</v>
      </c>
      <c r="G1411" s="32" t="s">
        <v>25</v>
      </c>
      <c r="H1411" s="32" t="s">
        <v>26</v>
      </c>
      <c r="I1411" s="32">
        <v>33</v>
      </c>
      <c r="J1411" s="32" t="s">
        <v>24</v>
      </c>
      <c r="K1411" s="25" t="str">
        <f>IF(F1411="NA","0000",IF(F1411="A04","1000",IF(F1411="A03","0700",IF(F1411="A02","0500",IF(F1411="A01","0200",ERROR)))))</f>
        <v>0000</v>
      </c>
      <c r="L1411" s="25" t="str">
        <f t="shared" si="82"/>
        <v>000</v>
      </c>
      <c r="M1411" s="26">
        <v>0</v>
      </c>
      <c r="N1411" s="25">
        <v>8</v>
      </c>
      <c r="O1411" s="25">
        <v>3</v>
      </c>
      <c r="P1411" s="25" t="s">
        <v>24</v>
      </c>
      <c r="Q1411" s="62"/>
      <c r="R1411" s="9" t="s">
        <v>490</v>
      </c>
      <c r="S1411" s="9" t="str">
        <f t="shared" si="84"/>
        <v>20180612-Str-Sg-Wool01-Ndata-M0000-D000-T00000-G08-R03-0227.JPG</v>
      </c>
      <c r="T1411" s="1"/>
      <c r="U1411" s="1"/>
      <c r="V1411" s="1"/>
      <c r="W1411" s="25"/>
    </row>
    <row r="1412" spans="1:23" x14ac:dyDescent="0.25">
      <c r="A1412" s="32" t="s">
        <v>2024</v>
      </c>
      <c r="B1412" s="9" t="str">
        <f t="shared" si="83"/>
        <v>20180612</v>
      </c>
      <c r="C1412" s="9" t="s">
        <v>872</v>
      </c>
      <c r="D1412" s="9" t="s">
        <v>1797</v>
      </c>
      <c r="E1412" s="32" t="s">
        <v>23</v>
      </c>
      <c r="F1412" s="32" t="s">
        <v>32</v>
      </c>
      <c r="G1412" s="32" t="s">
        <v>33</v>
      </c>
      <c r="H1412" s="32" t="s">
        <v>26</v>
      </c>
      <c r="I1412" s="32">
        <v>169</v>
      </c>
      <c r="J1412" s="32">
        <v>60</v>
      </c>
      <c r="K1412" s="25" t="str">
        <f>IF(F1412="NA","0000",IF(F1412="A04","1000",IF(F1412="A03","0700",IF(F1412="A02","0500",IF(F1412="A01","0200",ERROR)))))</f>
        <v>1000</v>
      </c>
      <c r="L1412" s="25" t="str">
        <f t="shared" si="82"/>
        <v>060</v>
      </c>
      <c r="M1412" s="26">
        <v>0</v>
      </c>
      <c r="N1412" s="25">
        <v>8</v>
      </c>
      <c r="O1412" s="25">
        <v>3</v>
      </c>
      <c r="P1412" s="25" t="s">
        <v>24</v>
      </c>
      <c r="Q1412" s="62"/>
      <c r="R1412" s="9" t="s">
        <v>492</v>
      </c>
      <c r="S1412" s="9" t="str">
        <f t="shared" si="84"/>
        <v>20180612-Str-Sg-Cott01-Uvpo1-M1000-D060-T00000-G08-R03-0228.JPG</v>
      </c>
      <c r="T1412" s="1"/>
      <c r="U1412" s="1"/>
      <c r="V1412" s="1"/>
      <c r="W1412" s="25"/>
    </row>
    <row r="1413" spans="1:23" x14ac:dyDescent="0.25">
      <c r="A1413" s="32" t="s">
        <v>2025</v>
      </c>
      <c r="B1413" s="9" t="str">
        <f t="shared" si="83"/>
        <v>20180612</v>
      </c>
      <c r="C1413" s="9" t="s">
        <v>872</v>
      </c>
      <c r="D1413" s="9" t="s">
        <v>1797</v>
      </c>
      <c r="E1413" s="32" t="s">
        <v>23</v>
      </c>
      <c r="F1413" s="32" t="s">
        <v>32</v>
      </c>
      <c r="G1413" s="32" t="s">
        <v>33</v>
      </c>
      <c r="H1413" s="32" t="s">
        <v>26</v>
      </c>
      <c r="I1413" s="32">
        <v>130</v>
      </c>
      <c r="J1413" s="32">
        <v>60</v>
      </c>
      <c r="K1413" s="25" t="str">
        <f>IF(F1413="NA","0000",IF(F1413="A04","1000",IF(F1413="A03","0700",IF(F1413="A02","0500",IF(F1413="A01","0200",ERROR)))))</f>
        <v>1000</v>
      </c>
      <c r="L1413" s="25" t="str">
        <f t="shared" si="82"/>
        <v>060</v>
      </c>
      <c r="M1413" s="26">
        <v>0</v>
      </c>
      <c r="N1413" s="25">
        <v>8</v>
      </c>
      <c r="O1413" s="25">
        <v>3</v>
      </c>
      <c r="P1413" s="25" t="s">
        <v>24</v>
      </c>
      <c r="Q1413" s="62"/>
      <c r="R1413" s="9" t="s">
        <v>494</v>
      </c>
      <c r="S1413" s="9" t="str">
        <f t="shared" si="84"/>
        <v>20180612-Str-Sg-Cott01-Uvpo1-M1000-D060-T00000-G08-R03-0229.JPG</v>
      </c>
      <c r="T1413" s="1"/>
      <c r="U1413" s="1"/>
      <c r="V1413" s="1"/>
      <c r="W1413" s="25"/>
    </row>
    <row r="1414" spans="1:23" x14ac:dyDescent="0.25">
      <c r="A1414" s="32" t="s">
        <v>2026</v>
      </c>
      <c r="B1414" s="9" t="str">
        <f t="shared" si="83"/>
        <v>20180612</v>
      </c>
      <c r="C1414" s="9" t="s">
        <v>872</v>
      </c>
      <c r="D1414" s="9" t="s">
        <v>1797</v>
      </c>
      <c r="E1414" s="32" t="s">
        <v>29</v>
      </c>
      <c r="F1414" s="32" t="s">
        <v>32</v>
      </c>
      <c r="G1414" s="32" t="s">
        <v>33</v>
      </c>
      <c r="H1414" s="32" t="s">
        <v>26</v>
      </c>
      <c r="I1414" s="32">
        <v>68</v>
      </c>
      <c r="J1414" s="32">
        <v>60</v>
      </c>
      <c r="K1414" s="25" t="str">
        <f>IF(F1414="NA","0000",IF(F1414="A04","1000",IF(F1414="A03","0700",IF(F1414="A02","0500",IF(F1414="A01","0200",ERROR)))))</f>
        <v>1000</v>
      </c>
      <c r="L1414" s="25" t="str">
        <f t="shared" si="82"/>
        <v>060</v>
      </c>
      <c r="M1414" s="26">
        <v>0</v>
      </c>
      <c r="N1414" s="25">
        <v>8</v>
      </c>
      <c r="O1414" s="25">
        <v>3</v>
      </c>
      <c r="P1414" s="25" t="s">
        <v>24</v>
      </c>
      <c r="Q1414" s="62"/>
      <c r="R1414" s="9" t="s">
        <v>496</v>
      </c>
      <c r="S1414" s="9" t="str">
        <f t="shared" si="84"/>
        <v>20180612-Str-Sg-Wool01-Uvpo1-M1000-D060-T00000-G08-R03-0230.JPG</v>
      </c>
      <c r="T1414" s="1">
        <f>I1414-I1411</f>
        <v>35</v>
      </c>
      <c r="U1414" s="1">
        <f>I1412-I1410</f>
        <v>70</v>
      </c>
      <c r="V1414" s="1">
        <f>T1414/U1414</f>
        <v>0.5</v>
      </c>
      <c r="W1414" s="25"/>
    </row>
    <row r="1415" spans="1:23" x14ac:dyDescent="0.25">
      <c r="A1415" s="32" t="s">
        <v>2027</v>
      </c>
      <c r="B1415" s="9" t="str">
        <f t="shared" si="83"/>
        <v>20180612</v>
      </c>
      <c r="C1415" s="9" t="s">
        <v>872</v>
      </c>
      <c r="D1415" s="9" t="s">
        <v>1797</v>
      </c>
      <c r="E1415" s="32" t="s">
        <v>23</v>
      </c>
      <c r="F1415" s="32" t="s">
        <v>24</v>
      </c>
      <c r="G1415" s="32" t="s">
        <v>25</v>
      </c>
      <c r="H1415" s="32" t="s">
        <v>26</v>
      </c>
      <c r="I1415" s="32">
        <v>38</v>
      </c>
      <c r="J1415" s="32" t="s">
        <v>24</v>
      </c>
      <c r="K1415" s="25" t="str">
        <f>IF(F1415="NA","0000",IF(F1415="A04","1000",IF(F1415="A03","0700",IF(F1415="A02","0500",IF(F1415="A01","0200",ERROR)))))</f>
        <v>0000</v>
      </c>
      <c r="L1415" s="25" t="str">
        <f t="shared" si="82"/>
        <v>000</v>
      </c>
      <c r="M1415" s="26">
        <v>0</v>
      </c>
      <c r="N1415" s="25">
        <v>8</v>
      </c>
      <c r="O1415" s="25">
        <v>4</v>
      </c>
      <c r="P1415" s="25" t="s">
        <v>24</v>
      </c>
      <c r="Q1415" s="62"/>
      <c r="R1415" s="9" t="s">
        <v>498</v>
      </c>
      <c r="S1415" s="9" t="str">
        <f t="shared" si="84"/>
        <v>20180612-Str-Sg-Cott01-Ndata-M0000-D000-T00000-G08-R04-0231.JPG</v>
      </c>
      <c r="T1415" s="1"/>
      <c r="U1415" s="1"/>
      <c r="V1415" s="1"/>
      <c r="W1415" s="25"/>
    </row>
    <row r="1416" spans="1:23" x14ac:dyDescent="0.25">
      <c r="A1416" s="32" t="s">
        <v>2028</v>
      </c>
      <c r="B1416" s="9" t="str">
        <f t="shared" si="83"/>
        <v>20180612</v>
      </c>
      <c r="C1416" s="9" t="s">
        <v>872</v>
      </c>
      <c r="D1416" s="9" t="s">
        <v>1797</v>
      </c>
      <c r="E1416" s="32" t="s">
        <v>29</v>
      </c>
      <c r="F1416" s="32" t="s">
        <v>24</v>
      </c>
      <c r="G1416" s="32" t="s">
        <v>25</v>
      </c>
      <c r="H1416" s="32" t="s">
        <v>26</v>
      </c>
      <c r="I1416" s="32">
        <v>19</v>
      </c>
      <c r="J1416" s="32" t="s">
        <v>24</v>
      </c>
      <c r="K1416" s="25" t="str">
        <f>IF(F1416="NA","0000",IF(F1416="A04","1000",IF(F1416="A03","0700",IF(F1416="A02","0500",IF(F1416="A01","0200",ERROR)))))</f>
        <v>0000</v>
      </c>
      <c r="L1416" s="25" t="str">
        <f t="shared" si="82"/>
        <v>000</v>
      </c>
      <c r="M1416" s="26">
        <v>0</v>
      </c>
      <c r="N1416" s="25">
        <v>8</v>
      </c>
      <c r="O1416" s="25">
        <v>4</v>
      </c>
      <c r="P1416" s="25" t="s">
        <v>24</v>
      </c>
      <c r="Q1416" s="62"/>
      <c r="R1416" s="9" t="s">
        <v>500</v>
      </c>
      <c r="S1416" s="9" t="str">
        <f t="shared" si="84"/>
        <v>20180612-Str-Sg-Wool01-Ndata-M0000-D000-T00000-G08-R04-0232.JPG</v>
      </c>
      <c r="T1416" s="1"/>
      <c r="U1416" s="1"/>
      <c r="V1416" s="1"/>
      <c r="W1416" s="25"/>
    </row>
    <row r="1417" spans="1:23" x14ac:dyDescent="0.25">
      <c r="A1417" s="32" t="s">
        <v>2029</v>
      </c>
      <c r="B1417" s="9" t="str">
        <f t="shared" si="83"/>
        <v>20180612</v>
      </c>
      <c r="C1417" s="9" t="s">
        <v>872</v>
      </c>
      <c r="D1417" s="9" t="s">
        <v>1797</v>
      </c>
      <c r="E1417" s="32" t="s">
        <v>23</v>
      </c>
      <c r="F1417" s="32" t="s">
        <v>32</v>
      </c>
      <c r="G1417" s="32" t="s">
        <v>33</v>
      </c>
      <c r="H1417" s="32" t="s">
        <v>26</v>
      </c>
      <c r="I1417" s="32">
        <v>106</v>
      </c>
      <c r="J1417" s="32">
        <v>60</v>
      </c>
      <c r="K1417" s="25" t="str">
        <f>IF(F1417="NA","0000",IF(F1417="A04","1000",IF(F1417="A03","0700",IF(F1417="A02","0500",IF(F1417="A01","0200",ERROR)))))</f>
        <v>1000</v>
      </c>
      <c r="L1417" s="25" t="str">
        <f t="shared" si="82"/>
        <v>060</v>
      </c>
      <c r="M1417" s="26">
        <v>0</v>
      </c>
      <c r="N1417" s="25">
        <v>8</v>
      </c>
      <c r="O1417" s="25">
        <v>4</v>
      </c>
      <c r="P1417" s="25" t="s">
        <v>24</v>
      </c>
      <c r="Q1417" s="62"/>
      <c r="R1417" s="9" t="s">
        <v>502</v>
      </c>
      <c r="S1417" s="9" t="str">
        <f t="shared" si="84"/>
        <v>20180612-Str-Sg-Cott01-Uvpo1-M1000-D060-T00000-G08-R04-0233.JPG</v>
      </c>
      <c r="T1417" s="1"/>
      <c r="U1417" s="1"/>
      <c r="V1417" s="1"/>
      <c r="W1417" s="25"/>
    </row>
    <row r="1418" spans="1:23" x14ac:dyDescent="0.25">
      <c r="A1418" s="32" t="s">
        <v>2030</v>
      </c>
      <c r="B1418" s="9" t="str">
        <f t="shared" si="83"/>
        <v>20180612</v>
      </c>
      <c r="C1418" s="9" t="s">
        <v>872</v>
      </c>
      <c r="D1418" s="9" t="s">
        <v>1797</v>
      </c>
      <c r="E1418" s="32" t="s">
        <v>23</v>
      </c>
      <c r="F1418" s="32" t="s">
        <v>32</v>
      </c>
      <c r="G1418" s="32" t="s">
        <v>33</v>
      </c>
      <c r="H1418" s="32" t="s">
        <v>26</v>
      </c>
      <c r="I1418" s="32">
        <v>74</v>
      </c>
      <c r="J1418" s="32">
        <v>60</v>
      </c>
      <c r="K1418" s="25" t="str">
        <f>IF(F1418="NA","0000",IF(F1418="A04","1000",IF(F1418="A03","0700",IF(F1418="A02","0500",IF(F1418="A01","0200",ERROR)))))</f>
        <v>1000</v>
      </c>
      <c r="L1418" s="25" t="str">
        <f t="shared" si="82"/>
        <v>060</v>
      </c>
      <c r="M1418" s="26">
        <v>0</v>
      </c>
      <c r="N1418" s="25">
        <v>8</v>
      </c>
      <c r="O1418" s="25">
        <v>4</v>
      </c>
      <c r="P1418" s="25" t="s">
        <v>24</v>
      </c>
      <c r="Q1418" s="62"/>
      <c r="R1418" s="9" t="s">
        <v>504</v>
      </c>
      <c r="S1418" s="9" t="str">
        <f t="shared" si="84"/>
        <v>20180612-Str-Sg-Cott01-Uvpo1-M1000-D060-T00000-G08-R04-0234.JPG</v>
      </c>
      <c r="T1418" s="1"/>
      <c r="U1418" s="1"/>
      <c r="V1418" s="1"/>
      <c r="W1418" s="25"/>
    </row>
    <row r="1419" spans="1:23" x14ac:dyDescent="0.25">
      <c r="A1419" s="32" t="s">
        <v>2031</v>
      </c>
      <c r="B1419" s="9" t="str">
        <f t="shared" si="83"/>
        <v>20180612</v>
      </c>
      <c r="C1419" s="9" t="s">
        <v>872</v>
      </c>
      <c r="D1419" s="9" t="s">
        <v>1797</v>
      </c>
      <c r="E1419" s="32" t="s">
        <v>29</v>
      </c>
      <c r="F1419" s="32" t="s">
        <v>32</v>
      </c>
      <c r="G1419" s="32" t="s">
        <v>33</v>
      </c>
      <c r="H1419" s="32" t="s">
        <v>26</v>
      </c>
      <c r="I1419" s="32">
        <v>25</v>
      </c>
      <c r="J1419" s="32">
        <v>60</v>
      </c>
      <c r="K1419" s="25" t="str">
        <f>IF(F1419="NA","0000",IF(F1419="A04","1000",IF(F1419="A03","0700",IF(F1419="A02","0500",IF(F1419="A01","0200",ERROR)))))</f>
        <v>1000</v>
      </c>
      <c r="L1419" s="25" t="str">
        <f t="shared" si="82"/>
        <v>060</v>
      </c>
      <c r="M1419" s="26">
        <v>0</v>
      </c>
      <c r="N1419" s="25">
        <v>8</v>
      </c>
      <c r="O1419" s="25">
        <v>4</v>
      </c>
      <c r="P1419" s="25" t="s">
        <v>24</v>
      </c>
      <c r="Q1419" s="62"/>
      <c r="R1419" s="9" t="s">
        <v>506</v>
      </c>
      <c r="S1419" s="9" t="str">
        <f t="shared" si="84"/>
        <v>20180612-Str-Sg-Wool01-Uvpo1-M1000-D060-T00000-G08-R04-0235.JPG</v>
      </c>
      <c r="T1419" s="1">
        <f>I1419-I1416</f>
        <v>6</v>
      </c>
      <c r="U1419" s="1">
        <f>I1417-I1415</f>
        <v>68</v>
      </c>
      <c r="V1419" s="1">
        <f>T1419/U1419</f>
        <v>8.8235294117647065E-2</v>
      </c>
      <c r="W1419" s="25"/>
    </row>
    <row r="1420" spans="1:23" x14ac:dyDescent="0.25">
      <c r="A1420" s="32" t="s">
        <v>2032</v>
      </c>
      <c r="B1420" s="9" t="str">
        <f t="shared" si="83"/>
        <v>20180612</v>
      </c>
      <c r="C1420" s="9" t="s">
        <v>872</v>
      </c>
      <c r="D1420" s="9" t="s">
        <v>1797</v>
      </c>
      <c r="E1420" s="32" t="s">
        <v>23</v>
      </c>
      <c r="F1420" s="32" t="s">
        <v>24</v>
      </c>
      <c r="G1420" s="32" t="s">
        <v>25</v>
      </c>
      <c r="H1420" s="32" t="s">
        <v>26</v>
      </c>
      <c r="I1420" s="32">
        <v>121</v>
      </c>
      <c r="J1420" s="32" t="s">
        <v>24</v>
      </c>
      <c r="K1420" s="25" t="str">
        <f>IF(F1420="NA","0000",IF(F1420="A04","1000",IF(F1420="A03","0700",IF(F1420="A02","0500",IF(F1420="A01","0200",ERROR)))))</f>
        <v>0000</v>
      </c>
      <c r="L1420" s="25" t="str">
        <f t="shared" si="82"/>
        <v>000</v>
      </c>
      <c r="M1420" s="26">
        <v>0</v>
      </c>
      <c r="N1420" s="25">
        <v>8</v>
      </c>
      <c r="O1420" s="25">
        <v>5</v>
      </c>
      <c r="P1420" s="25" t="s">
        <v>24</v>
      </c>
      <c r="Q1420" s="62"/>
      <c r="R1420" s="9" t="s">
        <v>901</v>
      </c>
      <c r="S1420" s="9" t="str">
        <f t="shared" si="84"/>
        <v>20180612-Str-Sg-Cott01-Ndata-M0000-D000-T00000-G08-R05-0236.JPG</v>
      </c>
      <c r="T1420" s="1"/>
      <c r="U1420" s="1"/>
      <c r="V1420" s="1"/>
      <c r="W1420" s="25"/>
    </row>
    <row r="1421" spans="1:23" x14ac:dyDescent="0.25">
      <c r="A1421" s="32" t="s">
        <v>2033</v>
      </c>
      <c r="B1421" s="9" t="str">
        <f t="shared" si="83"/>
        <v>20180612</v>
      </c>
      <c r="C1421" s="9" t="s">
        <v>872</v>
      </c>
      <c r="D1421" s="9" t="s">
        <v>1797</v>
      </c>
      <c r="E1421" s="32" t="s">
        <v>29</v>
      </c>
      <c r="F1421" s="32" t="s">
        <v>24</v>
      </c>
      <c r="G1421" s="32" t="s">
        <v>25</v>
      </c>
      <c r="H1421" s="32" t="s">
        <v>26</v>
      </c>
      <c r="I1421" s="32">
        <v>41</v>
      </c>
      <c r="J1421" s="32" t="s">
        <v>24</v>
      </c>
      <c r="K1421" s="25" t="str">
        <f>IF(F1421="NA","0000",IF(F1421="A04","1000",IF(F1421="A03","0700",IF(F1421="A02","0500",IF(F1421="A01","0200",ERROR)))))</f>
        <v>0000</v>
      </c>
      <c r="L1421" s="25" t="str">
        <f t="shared" si="82"/>
        <v>000</v>
      </c>
      <c r="M1421" s="26">
        <v>0</v>
      </c>
      <c r="N1421" s="25">
        <v>8</v>
      </c>
      <c r="O1421" s="25">
        <v>5</v>
      </c>
      <c r="P1421" s="25" t="s">
        <v>24</v>
      </c>
      <c r="Q1421" s="62"/>
      <c r="R1421" s="9" t="s">
        <v>903</v>
      </c>
      <c r="S1421" s="9" t="str">
        <f t="shared" si="84"/>
        <v>20180612-Str-Sg-Wool01-Ndata-M0000-D000-T00000-G08-R05-0237.JPG</v>
      </c>
      <c r="T1421" s="1"/>
      <c r="U1421" s="1"/>
      <c r="V1421" s="1"/>
      <c r="W1421" s="25"/>
    </row>
    <row r="1422" spans="1:23" x14ac:dyDescent="0.25">
      <c r="A1422" s="32" t="s">
        <v>2034</v>
      </c>
      <c r="B1422" s="9" t="str">
        <f t="shared" si="83"/>
        <v>20180612</v>
      </c>
      <c r="C1422" s="9" t="s">
        <v>872</v>
      </c>
      <c r="D1422" s="9" t="s">
        <v>1797</v>
      </c>
      <c r="E1422" s="32" t="s">
        <v>23</v>
      </c>
      <c r="F1422" s="32" t="s">
        <v>32</v>
      </c>
      <c r="G1422" s="32" t="s">
        <v>33</v>
      </c>
      <c r="H1422" s="32" t="s">
        <v>26</v>
      </c>
      <c r="I1422" s="32">
        <v>290</v>
      </c>
      <c r="J1422" s="32">
        <v>60</v>
      </c>
      <c r="K1422" s="25" t="str">
        <f>IF(F1422="NA","0000",IF(F1422="A04","1000",IF(F1422="A03","0700",IF(F1422="A02","0500",IF(F1422="A01","0200",ERROR)))))</f>
        <v>1000</v>
      </c>
      <c r="L1422" s="25" t="str">
        <f t="shared" si="82"/>
        <v>060</v>
      </c>
      <c r="M1422" s="26">
        <v>0</v>
      </c>
      <c r="N1422" s="25">
        <v>8</v>
      </c>
      <c r="O1422" s="25">
        <v>5</v>
      </c>
      <c r="P1422" s="25" t="s">
        <v>24</v>
      </c>
      <c r="Q1422" s="62"/>
      <c r="R1422" s="9" t="s">
        <v>905</v>
      </c>
      <c r="S1422" s="9" t="str">
        <f t="shared" si="84"/>
        <v>20180612-Str-Sg-Cott01-Uvpo1-M1000-D060-T00000-G08-R05-0238.JPG</v>
      </c>
      <c r="T1422" s="1"/>
      <c r="U1422" s="1"/>
      <c r="V1422" s="1"/>
      <c r="W1422" s="25"/>
    </row>
    <row r="1423" spans="1:23" x14ac:dyDescent="0.25">
      <c r="A1423" s="32" t="s">
        <v>2035</v>
      </c>
      <c r="B1423" s="9" t="str">
        <f t="shared" si="83"/>
        <v>20180612</v>
      </c>
      <c r="C1423" s="9" t="s">
        <v>872</v>
      </c>
      <c r="D1423" s="9" t="s">
        <v>1797</v>
      </c>
      <c r="E1423" s="32" t="s">
        <v>23</v>
      </c>
      <c r="F1423" s="32" t="s">
        <v>32</v>
      </c>
      <c r="G1423" s="32" t="s">
        <v>33</v>
      </c>
      <c r="H1423" s="32" t="s">
        <v>26</v>
      </c>
      <c r="I1423" s="32">
        <v>247</v>
      </c>
      <c r="J1423" s="32">
        <v>60</v>
      </c>
      <c r="K1423" s="25" t="str">
        <f>IF(F1423="NA","0000",IF(F1423="A04","1000",IF(F1423="A03","0700",IF(F1423="A02","0500",IF(F1423="A01","0200",ERROR)))))</f>
        <v>1000</v>
      </c>
      <c r="L1423" s="25" t="str">
        <f t="shared" si="82"/>
        <v>060</v>
      </c>
      <c r="M1423" s="26">
        <v>0</v>
      </c>
      <c r="N1423" s="25">
        <v>8</v>
      </c>
      <c r="O1423" s="25">
        <v>5</v>
      </c>
      <c r="P1423" s="25" t="s">
        <v>24</v>
      </c>
      <c r="Q1423" s="62"/>
      <c r="R1423" s="9" t="s">
        <v>907</v>
      </c>
      <c r="S1423" s="9" t="str">
        <f t="shared" si="84"/>
        <v>20180612-Str-Sg-Cott01-Uvpo1-M1000-D060-T00000-G08-R05-0239.JPG</v>
      </c>
      <c r="T1423" s="1"/>
      <c r="U1423" s="1"/>
      <c r="V1423" s="1"/>
      <c r="W1423" s="25"/>
    </row>
    <row r="1424" spans="1:23" x14ac:dyDescent="0.25">
      <c r="A1424" s="32" t="s">
        <v>2036</v>
      </c>
      <c r="B1424" s="9" t="str">
        <f t="shared" si="83"/>
        <v>20180612</v>
      </c>
      <c r="C1424" s="9" t="s">
        <v>872</v>
      </c>
      <c r="D1424" s="9" t="s">
        <v>1797</v>
      </c>
      <c r="E1424" s="32" t="s">
        <v>29</v>
      </c>
      <c r="F1424" s="32" t="s">
        <v>32</v>
      </c>
      <c r="G1424" s="32" t="s">
        <v>33</v>
      </c>
      <c r="H1424" s="32" t="s">
        <v>26</v>
      </c>
      <c r="I1424" s="32">
        <v>58</v>
      </c>
      <c r="J1424" s="32">
        <v>60</v>
      </c>
      <c r="K1424" s="25" t="str">
        <f>IF(F1424="NA","0000",IF(F1424="A04","1000",IF(F1424="A03","0700",IF(F1424="A02","0500",IF(F1424="A01","0200",ERROR)))))</f>
        <v>1000</v>
      </c>
      <c r="L1424" s="25" t="str">
        <f t="shared" si="82"/>
        <v>060</v>
      </c>
      <c r="M1424" s="26">
        <v>0</v>
      </c>
      <c r="N1424" s="25">
        <v>8</v>
      </c>
      <c r="O1424" s="25">
        <v>5</v>
      </c>
      <c r="P1424" s="25" t="s">
        <v>24</v>
      </c>
      <c r="Q1424" s="62"/>
      <c r="R1424" s="9" t="s">
        <v>909</v>
      </c>
      <c r="S1424" s="9" t="str">
        <f t="shared" si="84"/>
        <v>20180612-Str-Sg-Wool01-Uvpo1-M1000-D060-T00000-G08-R05-0240.JPG</v>
      </c>
      <c r="T1424" s="1">
        <f>I1424-I1421</f>
        <v>17</v>
      </c>
      <c r="U1424" s="1">
        <f>I1422-I1420</f>
        <v>169</v>
      </c>
      <c r="V1424" s="1">
        <f>T1424/U1424</f>
        <v>0.10059171597633136</v>
      </c>
      <c r="W1424" s="25"/>
    </row>
    <row r="1425" spans="1:23" x14ac:dyDescent="0.25">
      <c r="A1425" s="32" t="s">
        <v>2037</v>
      </c>
      <c r="B1425" s="9" t="str">
        <f t="shared" si="83"/>
        <v>20180612</v>
      </c>
      <c r="C1425" s="9" t="s">
        <v>872</v>
      </c>
      <c r="D1425" s="9" t="s">
        <v>1797</v>
      </c>
      <c r="E1425" s="32" t="s">
        <v>23</v>
      </c>
      <c r="F1425" s="32" t="s">
        <v>24</v>
      </c>
      <c r="G1425" s="32" t="s">
        <v>25</v>
      </c>
      <c r="H1425" s="32" t="s">
        <v>26</v>
      </c>
      <c r="I1425" s="32">
        <v>266</v>
      </c>
      <c r="J1425" s="32" t="s">
        <v>24</v>
      </c>
      <c r="K1425" s="25" t="str">
        <f>IF(F1425="NA","0000",IF(F1425="A04","1000",IF(F1425="A03","0700",IF(F1425="A02","0500",IF(F1425="A01","0200",ERROR)))))</f>
        <v>0000</v>
      </c>
      <c r="L1425" s="25" t="str">
        <f t="shared" si="82"/>
        <v>000</v>
      </c>
      <c r="M1425" s="26">
        <v>0</v>
      </c>
      <c r="N1425" s="25">
        <v>8</v>
      </c>
      <c r="O1425" s="25">
        <v>6</v>
      </c>
      <c r="P1425" s="25" t="s">
        <v>24</v>
      </c>
      <c r="Q1425" s="62"/>
      <c r="R1425" s="9" t="s">
        <v>508</v>
      </c>
      <c r="S1425" s="9" t="str">
        <f t="shared" si="84"/>
        <v>20180612-Str-Sg-Cott01-Ndata-M0000-D000-T00000-G08-R06-0241.JPG</v>
      </c>
      <c r="T1425" s="1"/>
      <c r="U1425" s="1"/>
      <c r="V1425" s="1"/>
      <c r="W1425" s="25"/>
    </row>
    <row r="1426" spans="1:23" x14ac:dyDescent="0.25">
      <c r="A1426" s="32" t="s">
        <v>2038</v>
      </c>
      <c r="B1426" s="9" t="str">
        <f t="shared" si="83"/>
        <v>20180612</v>
      </c>
      <c r="C1426" s="9" t="s">
        <v>872</v>
      </c>
      <c r="D1426" s="9" t="s">
        <v>1797</v>
      </c>
      <c r="E1426" s="32" t="s">
        <v>29</v>
      </c>
      <c r="F1426" s="32" t="s">
        <v>24</v>
      </c>
      <c r="G1426" s="32" t="s">
        <v>25</v>
      </c>
      <c r="H1426" s="32" t="s">
        <v>26</v>
      </c>
      <c r="I1426" s="32">
        <v>71</v>
      </c>
      <c r="J1426" s="32" t="s">
        <v>24</v>
      </c>
      <c r="K1426" s="25" t="str">
        <f>IF(F1426="NA","0000",IF(F1426="A04","1000",IF(F1426="A03","0700",IF(F1426="A02","0500",IF(F1426="A01","0200",ERROR)))))</f>
        <v>0000</v>
      </c>
      <c r="L1426" s="25" t="str">
        <f t="shared" si="82"/>
        <v>000</v>
      </c>
      <c r="M1426" s="26">
        <v>0</v>
      </c>
      <c r="N1426" s="25">
        <v>8</v>
      </c>
      <c r="O1426" s="25">
        <v>6</v>
      </c>
      <c r="P1426" s="25" t="s">
        <v>24</v>
      </c>
      <c r="Q1426" s="62"/>
      <c r="R1426" s="9" t="s">
        <v>510</v>
      </c>
      <c r="S1426" s="9" t="str">
        <f t="shared" si="84"/>
        <v>20180612-Str-Sg-Wool01-Ndata-M0000-D000-T00000-G08-R06-0242.JPG</v>
      </c>
      <c r="T1426" s="1"/>
      <c r="U1426" s="1"/>
      <c r="V1426" s="1"/>
      <c r="W1426" s="25"/>
    </row>
    <row r="1427" spans="1:23" x14ac:dyDescent="0.25">
      <c r="A1427" s="32" t="s">
        <v>2039</v>
      </c>
      <c r="B1427" s="9" t="str">
        <f t="shared" si="83"/>
        <v>20180612</v>
      </c>
      <c r="C1427" s="9" t="s">
        <v>872</v>
      </c>
      <c r="D1427" s="9" t="s">
        <v>1797</v>
      </c>
      <c r="E1427" s="32" t="s">
        <v>23</v>
      </c>
      <c r="F1427" s="32" t="s">
        <v>32</v>
      </c>
      <c r="G1427" s="32" t="s">
        <v>33</v>
      </c>
      <c r="H1427" s="32" t="s">
        <v>26</v>
      </c>
      <c r="I1427" s="32">
        <v>330</v>
      </c>
      <c r="J1427" s="32">
        <v>60</v>
      </c>
      <c r="K1427" s="25" t="str">
        <f>IF(F1427="NA","0000",IF(F1427="A04","1000",IF(F1427="A03","0700",IF(F1427="A02","0500",IF(F1427="A01","0200",ERROR)))))</f>
        <v>1000</v>
      </c>
      <c r="L1427" s="25" t="str">
        <f t="shared" si="82"/>
        <v>060</v>
      </c>
      <c r="M1427" s="26">
        <v>0</v>
      </c>
      <c r="N1427" s="25">
        <v>8</v>
      </c>
      <c r="O1427" s="25">
        <v>6</v>
      </c>
      <c r="P1427" s="25" t="s">
        <v>24</v>
      </c>
      <c r="Q1427" s="62"/>
      <c r="R1427" s="9" t="s">
        <v>512</v>
      </c>
      <c r="S1427" s="9" t="str">
        <f t="shared" si="84"/>
        <v>20180612-Str-Sg-Cott01-Uvpo1-M1000-D060-T00000-G08-R06-0243.JPG</v>
      </c>
      <c r="T1427" s="1"/>
      <c r="U1427" s="1"/>
      <c r="V1427" s="1"/>
      <c r="W1427" s="25"/>
    </row>
    <row r="1428" spans="1:23" x14ac:dyDescent="0.25">
      <c r="A1428" s="32" t="s">
        <v>2040</v>
      </c>
      <c r="B1428" s="9" t="str">
        <f t="shared" si="83"/>
        <v>20180612</v>
      </c>
      <c r="C1428" s="9" t="s">
        <v>872</v>
      </c>
      <c r="D1428" s="9" t="s">
        <v>1797</v>
      </c>
      <c r="E1428" s="32" t="s">
        <v>23</v>
      </c>
      <c r="F1428" s="32" t="s">
        <v>32</v>
      </c>
      <c r="G1428" s="32" t="s">
        <v>33</v>
      </c>
      <c r="H1428" s="32" t="s">
        <v>26</v>
      </c>
      <c r="I1428" s="32">
        <v>287</v>
      </c>
      <c r="J1428" s="32">
        <v>60</v>
      </c>
      <c r="K1428" s="25" t="str">
        <f>IF(F1428="NA","0000",IF(F1428="A04","1000",IF(F1428="A03","0700",IF(F1428="A02","0500",IF(F1428="A01","0200",ERROR)))))</f>
        <v>1000</v>
      </c>
      <c r="L1428" s="25" t="str">
        <f t="shared" si="82"/>
        <v>060</v>
      </c>
      <c r="M1428" s="26">
        <v>0</v>
      </c>
      <c r="N1428" s="25">
        <v>8</v>
      </c>
      <c r="O1428" s="25">
        <v>6</v>
      </c>
      <c r="P1428" s="25" t="s">
        <v>24</v>
      </c>
      <c r="Q1428" s="62"/>
      <c r="R1428" s="9" t="s">
        <v>514</v>
      </c>
      <c r="S1428" s="9" t="str">
        <f t="shared" si="84"/>
        <v>20180612-Str-Sg-Cott01-Uvpo1-M1000-D060-T00000-G08-R06-0244.JPG</v>
      </c>
      <c r="T1428" s="1"/>
      <c r="U1428" s="1"/>
      <c r="V1428" s="1"/>
      <c r="W1428" s="25"/>
    </row>
    <row r="1429" spans="1:23" x14ac:dyDescent="0.25">
      <c r="A1429" s="32" t="s">
        <v>2041</v>
      </c>
      <c r="B1429" s="9" t="str">
        <f t="shared" si="83"/>
        <v>20180612</v>
      </c>
      <c r="C1429" s="9" t="s">
        <v>872</v>
      </c>
      <c r="D1429" s="9" t="s">
        <v>1797</v>
      </c>
      <c r="E1429" s="32" t="s">
        <v>29</v>
      </c>
      <c r="F1429" s="32" t="s">
        <v>32</v>
      </c>
      <c r="G1429" s="32" t="s">
        <v>33</v>
      </c>
      <c r="H1429" s="32" t="s">
        <v>26</v>
      </c>
      <c r="I1429" s="32">
        <v>177</v>
      </c>
      <c r="J1429" s="32">
        <v>60</v>
      </c>
      <c r="K1429" s="25" t="str">
        <f>IF(F1429="NA","0000",IF(F1429="A04","1000",IF(F1429="A03","0700",IF(F1429="A02","0500",IF(F1429="A01","0200",ERROR)))))</f>
        <v>1000</v>
      </c>
      <c r="L1429" s="25" t="str">
        <f t="shared" si="82"/>
        <v>060</v>
      </c>
      <c r="M1429" s="26">
        <v>0</v>
      </c>
      <c r="N1429" s="25">
        <v>8</v>
      </c>
      <c r="O1429" s="25">
        <v>6</v>
      </c>
      <c r="P1429" s="25" t="s">
        <v>24</v>
      </c>
      <c r="Q1429" s="62"/>
      <c r="R1429" s="9" t="s">
        <v>516</v>
      </c>
      <c r="S1429" s="9" t="str">
        <f t="shared" si="84"/>
        <v>20180612-Str-Sg-Wool01-Uvpo1-M1000-D060-T00000-G08-R06-0245.JPG</v>
      </c>
      <c r="T1429" s="1">
        <f>I1429-I1426</f>
        <v>106</v>
      </c>
      <c r="U1429" s="1">
        <f>I1427-I1425</f>
        <v>64</v>
      </c>
      <c r="V1429" s="1">
        <f>T1429/U1429</f>
        <v>1.65625</v>
      </c>
      <c r="W1429" s="25"/>
    </row>
    <row r="1430" spans="1:23" x14ac:dyDescent="0.25">
      <c r="A1430" s="32" t="s">
        <v>2042</v>
      </c>
      <c r="B1430" s="9" t="str">
        <f t="shared" si="83"/>
        <v>20180612</v>
      </c>
      <c r="C1430" s="9" t="s">
        <v>872</v>
      </c>
      <c r="D1430" s="9" t="s">
        <v>1797</v>
      </c>
      <c r="E1430" s="32" t="s">
        <v>23</v>
      </c>
      <c r="F1430" s="32" t="s">
        <v>24</v>
      </c>
      <c r="G1430" s="32" t="s">
        <v>25</v>
      </c>
      <c r="H1430" s="32" t="s">
        <v>26</v>
      </c>
      <c r="I1430" s="32">
        <v>147</v>
      </c>
      <c r="J1430" s="32" t="s">
        <v>24</v>
      </c>
      <c r="K1430" s="25" t="str">
        <f>IF(F1430="NA","0000",IF(F1430="A04","1000",IF(F1430="A03","0700",IF(F1430="A02","0500",IF(F1430="A01","0200",ERROR)))))</f>
        <v>0000</v>
      </c>
      <c r="L1430" s="25" t="str">
        <f t="shared" si="82"/>
        <v>000</v>
      </c>
      <c r="M1430" s="26">
        <v>0</v>
      </c>
      <c r="N1430" s="25">
        <v>9</v>
      </c>
      <c r="O1430" s="25">
        <v>1</v>
      </c>
      <c r="P1430" s="25" t="s">
        <v>24</v>
      </c>
      <c r="Q1430" s="62"/>
      <c r="R1430" s="9" t="s">
        <v>518</v>
      </c>
      <c r="S1430" s="9" t="str">
        <f t="shared" si="84"/>
        <v>20180612-Str-Sg-Cott01-Ndata-M0000-D000-T00000-G09-R01-0246.JPG</v>
      </c>
      <c r="T1430" s="1"/>
      <c r="U1430" s="1"/>
      <c r="V1430" s="1"/>
      <c r="W1430" s="25"/>
    </row>
    <row r="1431" spans="1:23" x14ac:dyDescent="0.25">
      <c r="A1431" s="32" t="s">
        <v>2043</v>
      </c>
      <c r="B1431" s="9" t="str">
        <f t="shared" si="83"/>
        <v>20180612</v>
      </c>
      <c r="C1431" s="9" t="s">
        <v>872</v>
      </c>
      <c r="D1431" s="9" t="s">
        <v>1797</v>
      </c>
      <c r="E1431" s="32" t="s">
        <v>29</v>
      </c>
      <c r="F1431" s="32" t="s">
        <v>24</v>
      </c>
      <c r="G1431" s="32" t="s">
        <v>25</v>
      </c>
      <c r="H1431" s="32" t="s">
        <v>26</v>
      </c>
      <c r="I1431" s="32">
        <v>60</v>
      </c>
      <c r="J1431" s="32" t="s">
        <v>24</v>
      </c>
      <c r="K1431" s="25" t="str">
        <f>IF(F1431="NA","0000",IF(F1431="A04","1000",IF(F1431="A03","0700",IF(F1431="A02","0500",IF(F1431="A01","0200",ERROR)))))</f>
        <v>0000</v>
      </c>
      <c r="L1431" s="25" t="str">
        <f t="shared" si="82"/>
        <v>000</v>
      </c>
      <c r="M1431" s="26">
        <v>0</v>
      </c>
      <c r="N1431" s="25">
        <v>9</v>
      </c>
      <c r="O1431" s="25">
        <v>1</v>
      </c>
      <c r="P1431" s="25" t="s">
        <v>24</v>
      </c>
      <c r="Q1431" s="62"/>
      <c r="R1431" s="9" t="s">
        <v>520</v>
      </c>
      <c r="S1431" s="9" t="str">
        <f t="shared" si="84"/>
        <v>20180612-Str-Sg-Wool01-Ndata-M0000-D000-T00000-G09-R01-0247.JPG</v>
      </c>
      <c r="T1431" s="1"/>
      <c r="U1431" s="1"/>
      <c r="V1431" s="1"/>
      <c r="W1431" s="25"/>
    </row>
    <row r="1432" spans="1:23" x14ac:dyDescent="0.25">
      <c r="A1432" s="32" t="s">
        <v>2044</v>
      </c>
      <c r="B1432" s="9" t="str">
        <f t="shared" si="83"/>
        <v>20180612</v>
      </c>
      <c r="C1432" s="9" t="s">
        <v>872</v>
      </c>
      <c r="D1432" s="9" t="s">
        <v>1797</v>
      </c>
      <c r="E1432" s="32" t="s">
        <v>23</v>
      </c>
      <c r="F1432" s="32" t="s">
        <v>32</v>
      </c>
      <c r="G1432" s="32" t="s">
        <v>33</v>
      </c>
      <c r="H1432" s="32" t="s">
        <v>26</v>
      </c>
      <c r="I1432" s="32">
        <v>265</v>
      </c>
      <c r="J1432" s="32">
        <v>120</v>
      </c>
      <c r="K1432" s="25" t="str">
        <f>IF(F1432="NA","0000",IF(F1432="A04","1000",IF(F1432="A03","0700",IF(F1432="A02","0500",IF(F1432="A01","0200",ERROR)))))</f>
        <v>1000</v>
      </c>
      <c r="L1432" s="25" t="str">
        <f t="shared" si="82"/>
        <v>120</v>
      </c>
      <c r="M1432" s="26">
        <v>0</v>
      </c>
      <c r="N1432" s="25">
        <v>9</v>
      </c>
      <c r="O1432" s="25">
        <v>1</v>
      </c>
      <c r="P1432" s="25" t="s">
        <v>24</v>
      </c>
      <c r="Q1432" s="62"/>
      <c r="R1432" s="9" t="s">
        <v>522</v>
      </c>
      <c r="S1432" s="9" t="str">
        <f t="shared" si="84"/>
        <v>20180612-Str-Sg-Cott01-Uvpo1-M1000-D120-T00000-G09-R01-0248.JPG</v>
      </c>
      <c r="T1432" s="1"/>
      <c r="U1432" s="1"/>
      <c r="V1432" s="1"/>
      <c r="W1432" s="25"/>
    </row>
    <row r="1433" spans="1:23" x14ac:dyDescent="0.25">
      <c r="A1433" s="32" t="s">
        <v>2045</v>
      </c>
      <c r="B1433" s="9" t="str">
        <f t="shared" si="83"/>
        <v>20180612</v>
      </c>
      <c r="C1433" s="9" t="s">
        <v>872</v>
      </c>
      <c r="D1433" s="9" t="s">
        <v>1797</v>
      </c>
      <c r="E1433" s="32" t="s">
        <v>23</v>
      </c>
      <c r="F1433" s="32" t="s">
        <v>32</v>
      </c>
      <c r="G1433" s="32" t="s">
        <v>33</v>
      </c>
      <c r="H1433" s="32" t="s">
        <v>26</v>
      </c>
      <c r="I1433" s="32">
        <v>227</v>
      </c>
      <c r="J1433" s="32">
        <v>120</v>
      </c>
      <c r="K1433" s="25" t="str">
        <f>IF(F1433="NA","0000",IF(F1433="A04","1000",IF(F1433="A03","0700",IF(F1433="A02","0500",IF(F1433="A01","0200",ERROR)))))</f>
        <v>1000</v>
      </c>
      <c r="L1433" s="25" t="str">
        <f t="shared" si="82"/>
        <v>120</v>
      </c>
      <c r="M1433" s="26">
        <v>0</v>
      </c>
      <c r="N1433" s="25">
        <v>9</v>
      </c>
      <c r="O1433" s="25">
        <v>1</v>
      </c>
      <c r="P1433" s="25" t="s">
        <v>24</v>
      </c>
      <c r="Q1433" s="62"/>
      <c r="R1433" s="9" t="s">
        <v>524</v>
      </c>
      <c r="S1433" s="9" t="str">
        <f t="shared" si="84"/>
        <v>20180612-Str-Sg-Cott01-Uvpo1-M1000-D120-T00000-G09-R01-0249.JPG</v>
      </c>
      <c r="T1433" s="1"/>
      <c r="U1433" s="1"/>
      <c r="V1433" s="1"/>
      <c r="W1433" s="25"/>
    </row>
    <row r="1434" spans="1:23" x14ac:dyDescent="0.25">
      <c r="A1434" s="32" t="s">
        <v>2046</v>
      </c>
      <c r="B1434" s="9" t="str">
        <f t="shared" si="83"/>
        <v>20180612</v>
      </c>
      <c r="C1434" s="9" t="s">
        <v>872</v>
      </c>
      <c r="D1434" s="9" t="s">
        <v>1797</v>
      </c>
      <c r="E1434" s="32" t="s">
        <v>29</v>
      </c>
      <c r="F1434" s="32" t="s">
        <v>32</v>
      </c>
      <c r="G1434" s="32" t="s">
        <v>33</v>
      </c>
      <c r="H1434" s="32" t="s">
        <v>26</v>
      </c>
      <c r="I1434" s="32">
        <v>172</v>
      </c>
      <c r="J1434" s="32">
        <v>120</v>
      </c>
      <c r="K1434" s="25" t="str">
        <f>IF(F1434="NA","0000",IF(F1434="A04","1000",IF(F1434="A03","0700",IF(F1434="A02","0500",IF(F1434="A01","0200",ERROR)))))</f>
        <v>1000</v>
      </c>
      <c r="L1434" s="25" t="str">
        <f t="shared" si="82"/>
        <v>120</v>
      </c>
      <c r="M1434" s="26">
        <v>0</v>
      </c>
      <c r="N1434" s="25">
        <v>9</v>
      </c>
      <c r="O1434" s="25">
        <v>1</v>
      </c>
      <c r="P1434" s="25" t="s">
        <v>24</v>
      </c>
      <c r="Q1434" s="62"/>
      <c r="R1434" s="9" t="s">
        <v>526</v>
      </c>
      <c r="S1434" s="9" t="str">
        <f t="shared" si="84"/>
        <v>20180612-Str-Sg-Wool01-Uvpo1-M1000-D120-T00000-G09-R01-0250.JPG</v>
      </c>
      <c r="T1434" s="1">
        <f>I1434-I1431</f>
        <v>112</v>
      </c>
      <c r="U1434" s="1">
        <f>I1432-I1430</f>
        <v>118</v>
      </c>
      <c r="V1434" s="1">
        <f>T1434/U1434</f>
        <v>0.94915254237288138</v>
      </c>
      <c r="W1434" s="25"/>
    </row>
    <row r="1435" spans="1:23" x14ac:dyDescent="0.25">
      <c r="A1435" s="32" t="s">
        <v>2047</v>
      </c>
      <c r="B1435" s="9" t="str">
        <f t="shared" si="83"/>
        <v>20180612</v>
      </c>
      <c r="C1435" s="9" t="s">
        <v>872</v>
      </c>
      <c r="D1435" s="9" t="s">
        <v>1797</v>
      </c>
      <c r="E1435" s="32" t="s">
        <v>23</v>
      </c>
      <c r="F1435" s="32" t="s">
        <v>24</v>
      </c>
      <c r="G1435" s="32" t="s">
        <v>25</v>
      </c>
      <c r="H1435" s="32" t="s">
        <v>26</v>
      </c>
      <c r="I1435" s="32">
        <v>145</v>
      </c>
      <c r="J1435" s="32" t="s">
        <v>24</v>
      </c>
      <c r="K1435" s="25" t="str">
        <f>IF(F1435="NA","0000",IF(F1435="A04","1000",IF(F1435="A03","0700",IF(F1435="A02","0500",IF(F1435="A01","0200",ERROR)))))</f>
        <v>0000</v>
      </c>
      <c r="L1435" s="25" t="str">
        <f t="shared" ref="L1435:L1498" si="85">IF(J1435="NA","000",TEXT(J1435,"000"))</f>
        <v>000</v>
      </c>
      <c r="M1435" s="26">
        <v>0</v>
      </c>
      <c r="N1435" s="25">
        <v>9</v>
      </c>
      <c r="O1435" s="25">
        <v>2</v>
      </c>
      <c r="P1435" s="25" t="s">
        <v>24</v>
      </c>
      <c r="Q1435" s="62"/>
      <c r="R1435" s="9" t="s">
        <v>528</v>
      </c>
      <c r="S1435" s="9" t="str">
        <f t="shared" si="84"/>
        <v>20180612-Str-Sg-Cott01-Ndata-M0000-D000-T00000-G09-R02-0251.JPG</v>
      </c>
      <c r="T1435" s="1"/>
      <c r="U1435" s="1"/>
      <c r="V1435" s="1"/>
      <c r="W1435" s="25"/>
    </row>
    <row r="1436" spans="1:23" x14ac:dyDescent="0.25">
      <c r="A1436" s="32" t="s">
        <v>2048</v>
      </c>
      <c r="B1436" s="9" t="str">
        <f t="shared" si="83"/>
        <v>20180612</v>
      </c>
      <c r="C1436" s="9" t="s">
        <v>872</v>
      </c>
      <c r="D1436" s="9" t="s">
        <v>1797</v>
      </c>
      <c r="E1436" s="32" t="s">
        <v>29</v>
      </c>
      <c r="F1436" s="32" t="s">
        <v>24</v>
      </c>
      <c r="G1436" s="32" t="s">
        <v>25</v>
      </c>
      <c r="H1436" s="32" t="s">
        <v>26</v>
      </c>
      <c r="I1436" s="32">
        <v>83</v>
      </c>
      <c r="J1436" s="32" t="s">
        <v>24</v>
      </c>
      <c r="K1436" s="25" t="str">
        <f>IF(F1436="NA","0000",IF(F1436="A04","1000",IF(F1436="A03","0700",IF(F1436="A02","0500",IF(F1436="A01","0200",ERROR)))))</f>
        <v>0000</v>
      </c>
      <c r="L1436" s="25" t="str">
        <f t="shared" si="85"/>
        <v>000</v>
      </c>
      <c r="M1436" s="26">
        <v>0</v>
      </c>
      <c r="N1436" s="25">
        <v>9</v>
      </c>
      <c r="O1436" s="25">
        <v>2</v>
      </c>
      <c r="P1436" s="25" t="s">
        <v>24</v>
      </c>
      <c r="Q1436" s="62"/>
      <c r="R1436" s="9" t="s">
        <v>530</v>
      </c>
      <c r="S1436" s="9" t="str">
        <f t="shared" si="84"/>
        <v>20180612-Str-Sg-Wool01-Ndata-M0000-D000-T00000-G09-R02-0252.JPG</v>
      </c>
      <c r="T1436" s="1"/>
      <c r="U1436" s="1"/>
      <c r="V1436" s="1"/>
      <c r="W1436" s="25"/>
    </row>
    <row r="1437" spans="1:23" x14ac:dyDescent="0.25">
      <c r="A1437" s="32" t="s">
        <v>2049</v>
      </c>
      <c r="B1437" s="9" t="str">
        <f t="shared" si="83"/>
        <v>20180612</v>
      </c>
      <c r="C1437" s="9" t="s">
        <v>872</v>
      </c>
      <c r="D1437" s="9" t="s">
        <v>1797</v>
      </c>
      <c r="E1437" s="32" t="s">
        <v>23</v>
      </c>
      <c r="F1437" s="32" t="s">
        <v>32</v>
      </c>
      <c r="G1437" s="32" t="s">
        <v>33</v>
      </c>
      <c r="H1437" s="32" t="s">
        <v>26</v>
      </c>
      <c r="I1437" s="32">
        <v>298</v>
      </c>
      <c r="J1437" s="32">
        <v>120</v>
      </c>
      <c r="K1437" s="25" t="str">
        <f>IF(F1437="NA","0000",IF(F1437="A04","1000",IF(F1437="A03","0700",IF(F1437="A02","0500",IF(F1437="A01","0200",ERROR)))))</f>
        <v>1000</v>
      </c>
      <c r="L1437" s="25" t="str">
        <f t="shared" si="85"/>
        <v>120</v>
      </c>
      <c r="M1437" s="26">
        <v>0</v>
      </c>
      <c r="N1437" s="25">
        <v>9</v>
      </c>
      <c r="O1437" s="25">
        <v>2</v>
      </c>
      <c r="P1437" s="25" t="s">
        <v>24</v>
      </c>
      <c r="Q1437" s="62"/>
      <c r="R1437" s="9" t="s">
        <v>532</v>
      </c>
      <c r="S1437" s="9" t="str">
        <f t="shared" si="84"/>
        <v>20180612-Str-Sg-Cott01-Uvpo1-M1000-D120-T00000-G09-R02-0253.JPG</v>
      </c>
      <c r="T1437" s="1"/>
      <c r="U1437" s="1"/>
      <c r="V1437" s="1"/>
      <c r="W1437" s="25"/>
    </row>
    <row r="1438" spans="1:23" x14ac:dyDescent="0.25">
      <c r="A1438" s="32" t="s">
        <v>2050</v>
      </c>
      <c r="B1438" s="9" t="str">
        <f t="shared" si="83"/>
        <v>20180612</v>
      </c>
      <c r="C1438" s="9" t="s">
        <v>872</v>
      </c>
      <c r="D1438" s="9" t="s">
        <v>1797</v>
      </c>
      <c r="E1438" s="32" t="s">
        <v>23</v>
      </c>
      <c r="F1438" s="32" t="s">
        <v>32</v>
      </c>
      <c r="G1438" s="32" t="s">
        <v>33</v>
      </c>
      <c r="H1438" s="32" t="s">
        <v>26</v>
      </c>
      <c r="I1438" s="32">
        <v>191</v>
      </c>
      <c r="J1438" s="32">
        <v>120</v>
      </c>
      <c r="K1438" s="25" t="str">
        <f>IF(F1438="NA","0000",IF(F1438="A04","1000",IF(F1438="A03","0700",IF(F1438="A02","0500",IF(F1438="A01","0200",ERROR)))))</f>
        <v>1000</v>
      </c>
      <c r="L1438" s="25" t="str">
        <f t="shared" si="85"/>
        <v>120</v>
      </c>
      <c r="M1438" s="26">
        <v>0</v>
      </c>
      <c r="N1438" s="25">
        <v>9</v>
      </c>
      <c r="O1438" s="25">
        <v>2</v>
      </c>
      <c r="P1438" s="25" t="s">
        <v>24</v>
      </c>
      <c r="Q1438" s="62"/>
      <c r="R1438" s="9" t="s">
        <v>534</v>
      </c>
      <c r="S1438" s="9" t="str">
        <f t="shared" si="84"/>
        <v>20180612-Str-Sg-Cott01-Uvpo1-M1000-D120-T00000-G09-R02-0254.JPG</v>
      </c>
      <c r="T1438" s="1"/>
      <c r="U1438" s="1"/>
      <c r="V1438" s="1"/>
      <c r="W1438" s="25"/>
    </row>
    <row r="1439" spans="1:23" x14ac:dyDescent="0.25">
      <c r="A1439" s="32" t="s">
        <v>2051</v>
      </c>
      <c r="B1439" s="9" t="str">
        <f t="shared" si="83"/>
        <v>20180612</v>
      </c>
      <c r="C1439" s="9" t="s">
        <v>872</v>
      </c>
      <c r="D1439" s="9" t="s">
        <v>1797</v>
      </c>
      <c r="E1439" s="32" t="s">
        <v>29</v>
      </c>
      <c r="F1439" s="32" t="s">
        <v>32</v>
      </c>
      <c r="G1439" s="32" t="s">
        <v>33</v>
      </c>
      <c r="H1439" s="32" t="s">
        <v>26</v>
      </c>
      <c r="I1439" s="32">
        <v>227</v>
      </c>
      <c r="J1439" s="32">
        <v>120</v>
      </c>
      <c r="K1439" s="25" t="str">
        <f>IF(F1439="NA","0000",IF(F1439="A04","1000",IF(F1439="A03","0700",IF(F1439="A02","0500",IF(F1439="A01","0200",ERROR)))))</f>
        <v>1000</v>
      </c>
      <c r="L1439" s="25" t="str">
        <f t="shared" si="85"/>
        <v>120</v>
      </c>
      <c r="M1439" s="26">
        <v>0</v>
      </c>
      <c r="N1439" s="25">
        <v>9</v>
      </c>
      <c r="O1439" s="25">
        <v>2</v>
      </c>
      <c r="P1439" s="25" t="s">
        <v>24</v>
      </c>
      <c r="Q1439" s="62"/>
      <c r="R1439" s="9" t="s">
        <v>536</v>
      </c>
      <c r="S1439" s="9" t="str">
        <f t="shared" si="84"/>
        <v>20180612-Str-Sg-Wool01-Uvpo1-M1000-D120-T00000-G09-R02-0255.JPG</v>
      </c>
      <c r="T1439" s="1">
        <f>I1439-I1436</f>
        <v>144</v>
      </c>
      <c r="U1439" s="1">
        <f>I1437-I1435</f>
        <v>153</v>
      </c>
      <c r="V1439" s="1">
        <f>T1439/U1439</f>
        <v>0.94117647058823528</v>
      </c>
      <c r="W1439" s="25"/>
    </row>
    <row r="1440" spans="1:23" x14ac:dyDescent="0.25">
      <c r="A1440" s="32" t="s">
        <v>2052</v>
      </c>
      <c r="B1440" s="9" t="str">
        <f t="shared" si="83"/>
        <v>20180612</v>
      </c>
      <c r="C1440" s="9" t="s">
        <v>872</v>
      </c>
      <c r="D1440" s="9" t="s">
        <v>1797</v>
      </c>
      <c r="E1440" s="32" t="s">
        <v>23</v>
      </c>
      <c r="F1440" s="32" t="s">
        <v>24</v>
      </c>
      <c r="G1440" s="32" t="s">
        <v>25</v>
      </c>
      <c r="H1440" s="32" t="s">
        <v>26</v>
      </c>
      <c r="I1440" s="32">
        <v>185</v>
      </c>
      <c r="J1440" s="32" t="s">
        <v>24</v>
      </c>
      <c r="K1440" s="25" t="str">
        <f>IF(F1440="NA","0000",IF(F1440="A04","1000",IF(F1440="A03","0700",IF(F1440="A02","0500",IF(F1440="A01","0200",ERROR)))))</f>
        <v>0000</v>
      </c>
      <c r="L1440" s="25" t="str">
        <f t="shared" si="85"/>
        <v>000</v>
      </c>
      <c r="M1440" s="26">
        <v>0</v>
      </c>
      <c r="N1440" s="25">
        <v>9</v>
      </c>
      <c r="O1440" s="25">
        <v>3</v>
      </c>
      <c r="P1440" s="25" t="s">
        <v>24</v>
      </c>
      <c r="Q1440" s="62"/>
      <c r="R1440" s="9" t="s">
        <v>538</v>
      </c>
      <c r="S1440" s="9" t="str">
        <f t="shared" si="84"/>
        <v>20180612-Str-Sg-Cott01-Ndata-M0000-D000-T00000-G09-R03-0256.JPG</v>
      </c>
      <c r="T1440" s="1"/>
      <c r="U1440" s="1"/>
      <c r="V1440" s="1"/>
      <c r="W1440" s="25"/>
    </row>
    <row r="1441" spans="1:23" x14ac:dyDescent="0.25">
      <c r="A1441" s="32" t="s">
        <v>2053</v>
      </c>
      <c r="B1441" s="9" t="str">
        <f t="shared" si="83"/>
        <v>20180612</v>
      </c>
      <c r="C1441" s="9" t="s">
        <v>872</v>
      </c>
      <c r="D1441" s="9" t="s">
        <v>1797</v>
      </c>
      <c r="E1441" s="32" t="s">
        <v>29</v>
      </c>
      <c r="F1441" s="32" t="s">
        <v>24</v>
      </c>
      <c r="G1441" s="32" t="s">
        <v>25</v>
      </c>
      <c r="H1441" s="32" t="s">
        <v>26</v>
      </c>
      <c r="I1441" s="32">
        <v>65</v>
      </c>
      <c r="J1441" s="32" t="s">
        <v>24</v>
      </c>
      <c r="K1441" s="25" t="str">
        <f>IF(F1441="NA","0000",IF(F1441="A04","1000",IF(F1441="A03","0700",IF(F1441="A02","0500",IF(F1441="A01","0200",ERROR)))))</f>
        <v>0000</v>
      </c>
      <c r="L1441" s="25" t="str">
        <f t="shared" si="85"/>
        <v>000</v>
      </c>
      <c r="M1441" s="26">
        <v>0</v>
      </c>
      <c r="N1441" s="25">
        <v>9</v>
      </c>
      <c r="O1441" s="25">
        <v>3</v>
      </c>
      <c r="P1441" s="25" t="s">
        <v>24</v>
      </c>
      <c r="Q1441" s="62"/>
      <c r="R1441" s="9" t="s">
        <v>540</v>
      </c>
      <c r="S1441" s="9" t="str">
        <f t="shared" si="84"/>
        <v>20180612-Str-Sg-Wool01-Ndata-M0000-D000-T00000-G09-R03-0257.JPG</v>
      </c>
      <c r="T1441" s="1"/>
      <c r="U1441" s="1"/>
      <c r="V1441" s="1"/>
      <c r="W1441" s="25"/>
    </row>
    <row r="1442" spans="1:23" x14ac:dyDescent="0.25">
      <c r="A1442" s="32" t="s">
        <v>2054</v>
      </c>
      <c r="B1442" s="9" t="str">
        <f t="shared" ref="B1442:B1505" si="86">LEFT(A1442,8)</f>
        <v>20180612</v>
      </c>
      <c r="C1442" s="9" t="s">
        <v>872</v>
      </c>
      <c r="D1442" s="9" t="s">
        <v>1797</v>
      </c>
      <c r="E1442" s="32" t="s">
        <v>23</v>
      </c>
      <c r="F1442" s="32" t="s">
        <v>32</v>
      </c>
      <c r="G1442" s="32" t="s">
        <v>33</v>
      </c>
      <c r="H1442" s="32" t="s">
        <v>26</v>
      </c>
      <c r="I1442" s="32">
        <v>365</v>
      </c>
      <c r="J1442" s="32">
        <v>120</v>
      </c>
      <c r="K1442" s="25" t="str">
        <f>IF(F1442="NA","0000",IF(F1442="A04","1000",IF(F1442="A03","0700",IF(F1442="A02","0500",IF(F1442="A01","0200",ERROR)))))</f>
        <v>1000</v>
      </c>
      <c r="L1442" s="25" t="str">
        <f t="shared" si="85"/>
        <v>120</v>
      </c>
      <c r="M1442" s="26">
        <v>0</v>
      </c>
      <c r="N1442" s="25">
        <v>9</v>
      </c>
      <c r="O1442" s="25">
        <v>3</v>
      </c>
      <c r="P1442" s="25" t="s">
        <v>24</v>
      </c>
      <c r="Q1442" s="62"/>
      <c r="R1442" s="9" t="s">
        <v>542</v>
      </c>
      <c r="S1442" s="9" t="str">
        <f t="shared" si="84"/>
        <v>20180612-Str-Sg-Cott01-Uvpo1-M1000-D120-T00000-G09-R03-0258.JPG</v>
      </c>
      <c r="T1442" s="1"/>
      <c r="U1442" s="1"/>
      <c r="V1442" s="1"/>
      <c r="W1442" s="25"/>
    </row>
    <row r="1443" spans="1:23" x14ac:dyDescent="0.25">
      <c r="A1443" s="32" t="s">
        <v>2055</v>
      </c>
      <c r="B1443" s="9" t="str">
        <f t="shared" si="86"/>
        <v>20180612</v>
      </c>
      <c r="C1443" s="9" t="s">
        <v>872</v>
      </c>
      <c r="D1443" s="9" t="s">
        <v>1797</v>
      </c>
      <c r="E1443" s="32" t="s">
        <v>23</v>
      </c>
      <c r="F1443" s="32" t="s">
        <v>32</v>
      </c>
      <c r="G1443" s="32" t="s">
        <v>33</v>
      </c>
      <c r="H1443" s="32" t="s">
        <v>26</v>
      </c>
      <c r="I1443" s="32">
        <v>306</v>
      </c>
      <c r="J1443" s="32">
        <v>120</v>
      </c>
      <c r="K1443" s="25" t="str">
        <f>IF(F1443="NA","0000",IF(F1443="A04","1000",IF(F1443="A03","0700",IF(F1443="A02","0500",IF(F1443="A01","0200",ERROR)))))</f>
        <v>1000</v>
      </c>
      <c r="L1443" s="25" t="str">
        <f t="shared" si="85"/>
        <v>120</v>
      </c>
      <c r="M1443" s="26">
        <v>0</v>
      </c>
      <c r="N1443" s="25">
        <v>9</v>
      </c>
      <c r="O1443" s="25">
        <v>3</v>
      </c>
      <c r="P1443" s="25" t="s">
        <v>24</v>
      </c>
      <c r="Q1443" s="62"/>
      <c r="R1443" s="9" t="s">
        <v>544</v>
      </c>
      <c r="S1443" s="9" t="str">
        <f t="shared" ref="S1443:S1506" si="87">CONCATENATE(B1443,"-",C1443,"-",D1443,"-",E1443,"-",G1443,"-","M",K1443,"-","D",L1443,"-","T",TEXT(M1443,"00000"),"-","G",TEXT(N1443,"00"),"-","R",TEXT(O1443,"00"),"-",0,R1443,".JPG")</f>
        <v>20180612-Str-Sg-Cott01-Uvpo1-M1000-D120-T00000-G09-R03-0259.JPG</v>
      </c>
      <c r="T1443" s="1"/>
      <c r="U1443" s="1"/>
      <c r="V1443" s="1"/>
      <c r="W1443" s="25"/>
    </row>
    <row r="1444" spans="1:23" x14ac:dyDescent="0.25">
      <c r="A1444" s="32" t="s">
        <v>2056</v>
      </c>
      <c r="B1444" s="9" t="str">
        <f t="shared" si="86"/>
        <v>20180612</v>
      </c>
      <c r="C1444" s="9" t="s">
        <v>872</v>
      </c>
      <c r="D1444" s="9" t="s">
        <v>1797</v>
      </c>
      <c r="E1444" s="32" t="s">
        <v>29</v>
      </c>
      <c r="F1444" s="32" t="s">
        <v>32</v>
      </c>
      <c r="G1444" s="32" t="s">
        <v>33</v>
      </c>
      <c r="H1444" s="32" t="s">
        <v>26</v>
      </c>
      <c r="I1444" s="32">
        <v>182</v>
      </c>
      <c r="J1444" s="32">
        <v>120</v>
      </c>
      <c r="K1444" s="25" t="str">
        <f>IF(F1444="NA","0000",IF(F1444="A04","1000",IF(F1444="A03","0700",IF(F1444="A02","0500",IF(F1444="A01","0200",ERROR)))))</f>
        <v>1000</v>
      </c>
      <c r="L1444" s="25" t="str">
        <f t="shared" si="85"/>
        <v>120</v>
      </c>
      <c r="M1444" s="26">
        <v>0</v>
      </c>
      <c r="N1444" s="25">
        <v>9</v>
      </c>
      <c r="O1444" s="25">
        <v>3</v>
      </c>
      <c r="P1444" s="25" t="s">
        <v>24</v>
      </c>
      <c r="Q1444" s="62"/>
      <c r="R1444" s="9" t="s">
        <v>546</v>
      </c>
      <c r="S1444" s="9" t="str">
        <f t="shared" si="87"/>
        <v>20180612-Str-Sg-Wool01-Uvpo1-M1000-D120-T00000-G09-R03-0260.JPG</v>
      </c>
      <c r="T1444" s="1">
        <f>I1444-I1441</f>
        <v>117</v>
      </c>
      <c r="U1444" s="1">
        <f>I1442-I1440</f>
        <v>180</v>
      </c>
      <c r="V1444" s="1">
        <f>T1444/U1444</f>
        <v>0.65</v>
      </c>
      <c r="W1444" s="25"/>
    </row>
    <row r="1445" spans="1:23" x14ac:dyDescent="0.25">
      <c r="A1445" s="32" t="s">
        <v>2057</v>
      </c>
      <c r="B1445" s="9" t="str">
        <f t="shared" si="86"/>
        <v>20180612</v>
      </c>
      <c r="C1445" s="9" t="s">
        <v>872</v>
      </c>
      <c r="D1445" s="9" t="s">
        <v>1797</v>
      </c>
      <c r="E1445" s="32" t="s">
        <v>23</v>
      </c>
      <c r="F1445" s="32" t="s">
        <v>24</v>
      </c>
      <c r="G1445" s="32" t="s">
        <v>25</v>
      </c>
      <c r="H1445" s="32" t="s">
        <v>26</v>
      </c>
      <c r="I1445" s="32">
        <v>132</v>
      </c>
      <c r="J1445" s="32" t="s">
        <v>24</v>
      </c>
      <c r="K1445" s="25" t="str">
        <f>IF(F1445="NA","0000",IF(F1445="A04","1000",IF(F1445="A03","0700",IF(F1445="A02","0500",IF(F1445="A01","0200",ERROR)))))</f>
        <v>0000</v>
      </c>
      <c r="L1445" s="25" t="str">
        <f t="shared" si="85"/>
        <v>000</v>
      </c>
      <c r="M1445" s="26">
        <v>0</v>
      </c>
      <c r="N1445" s="25">
        <v>9</v>
      </c>
      <c r="O1445" s="25">
        <v>4</v>
      </c>
      <c r="P1445" s="25" t="s">
        <v>24</v>
      </c>
      <c r="Q1445" s="62"/>
      <c r="R1445" s="9" t="s">
        <v>548</v>
      </c>
      <c r="S1445" s="9" t="str">
        <f t="shared" si="87"/>
        <v>20180612-Str-Sg-Cott01-Ndata-M0000-D000-T00000-G09-R04-0261.JPG</v>
      </c>
      <c r="T1445" s="1"/>
      <c r="U1445" s="1"/>
      <c r="V1445" s="1"/>
      <c r="W1445" s="25"/>
    </row>
    <row r="1446" spans="1:23" x14ac:dyDescent="0.25">
      <c r="A1446" s="32" t="s">
        <v>2058</v>
      </c>
      <c r="B1446" s="9" t="str">
        <f t="shared" si="86"/>
        <v>20180612</v>
      </c>
      <c r="C1446" s="9" t="s">
        <v>872</v>
      </c>
      <c r="D1446" s="9" t="s">
        <v>1797</v>
      </c>
      <c r="E1446" s="32" t="s">
        <v>29</v>
      </c>
      <c r="F1446" s="32" t="s">
        <v>24</v>
      </c>
      <c r="G1446" s="32" t="s">
        <v>25</v>
      </c>
      <c r="H1446" s="32" t="s">
        <v>26</v>
      </c>
      <c r="I1446" s="32">
        <v>104</v>
      </c>
      <c r="J1446" s="32" t="s">
        <v>24</v>
      </c>
      <c r="K1446" s="25" t="str">
        <f>IF(F1446="NA","0000",IF(F1446="A04","1000",IF(F1446="A03","0700",IF(F1446="A02","0500",IF(F1446="A01","0200",ERROR)))))</f>
        <v>0000</v>
      </c>
      <c r="L1446" s="25" t="str">
        <f t="shared" si="85"/>
        <v>000</v>
      </c>
      <c r="M1446" s="26">
        <v>0</v>
      </c>
      <c r="N1446" s="25">
        <v>9</v>
      </c>
      <c r="O1446" s="25">
        <v>4</v>
      </c>
      <c r="P1446" s="25" t="s">
        <v>24</v>
      </c>
      <c r="Q1446" s="62"/>
      <c r="R1446" s="9" t="s">
        <v>550</v>
      </c>
      <c r="S1446" s="9" t="str">
        <f t="shared" si="87"/>
        <v>20180612-Str-Sg-Wool01-Ndata-M0000-D000-T00000-G09-R04-0262.JPG</v>
      </c>
      <c r="T1446" s="1"/>
      <c r="U1446" s="1"/>
      <c r="V1446" s="1"/>
      <c r="W1446" s="25"/>
    </row>
    <row r="1447" spans="1:23" x14ac:dyDescent="0.25">
      <c r="A1447" s="32" t="s">
        <v>2059</v>
      </c>
      <c r="B1447" s="9" t="str">
        <f t="shared" si="86"/>
        <v>20180612</v>
      </c>
      <c r="C1447" s="9" t="s">
        <v>872</v>
      </c>
      <c r="D1447" s="9" t="s">
        <v>1797</v>
      </c>
      <c r="E1447" s="32" t="s">
        <v>23</v>
      </c>
      <c r="F1447" s="32" t="s">
        <v>32</v>
      </c>
      <c r="G1447" s="32" t="s">
        <v>33</v>
      </c>
      <c r="H1447" s="32" t="s">
        <v>26</v>
      </c>
      <c r="I1447" s="32">
        <v>267</v>
      </c>
      <c r="J1447" s="32">
        <v>120</v>
      </c>
      <c r="K1447" s="25" t="str">
        <f>IF(F1447="NA","0000",IF(F1447="A04","1000",IF(F1447="A03","0700",IF(F1447="A02","0500",IF(F1447="A01","0200",ERROR)))))</f>
        <v>1000</v>
      </c>
      <c r="L1447" s="25" t="str">
        <f t="shared" si="85"/>
        <v>120</v>
      </c>
      <c r="M1447" s="26">
        <v>0</v>
      </c>
      <c r="N1447" s="25">
        <v>9</v>
      </c>
      <c r="O1447" s="25">
        <v>4</v>
      </c>
      <c r="P1447" s="25" t="s">
        <v>24</v>
      </c>
      <c r="Q1447" s="62"/>
      <c r="R1447" s="9" t="s">
        <v>552</v>
      </c>
      <c r="S1447" s="9" t="str">
        <f t="shared" si="87"/>
        <v>20180612-Str-Sg-Cott01-Uvpo1-M1000-D120-T00000-G09-R04-0263.JPG</v>
      </c>
      <c r="T1447" s="1"/>
      <c r="U1447" s="1"/>
      <c r="V1447" s="1"/>
      <c r="W1447" s="25"/>
    </row>
    <row r="1448" spans="1:23" x14ac:dyDescent="0.25">
      <c r="A1448" s="32" t="s">
        <v>2060</v>
      </c>
      <c r="B1448" s="9" t="str">
        <f t="shared" si="86"/>
        <v>20180612</v>
      </c>
      <c r="C1448" s="9" t="s">
        <v>872</v>
      </c>
      <c r="D1448" s="9" t="s">
        <v>1797</v>
      </c>
      <c r="E1448" s="32" t="s">
        <v>23</v>
      </c>
      <c r="F1448" s="32" t="s">
        <v>32</v>
      </c>
      <c r="G1448" s="32" t="s">
        <v>33</v>
      </c>
      <c r="H1448" s="32" t="s">
        <v>26</v>
      </c>
      <c r="I1448" s="32">
        <v>190</v>
      </c>
      <c r="J1448" s="32">
        <v>120</v>
      </c>
      <c r="K1448" s="25" t="str">
        <f>IF(F1448="NA","0000",IF(F1448="A04","1000",IF(F1448="A03","0700",IF(F1448="A02","0500",IF(F1448="A01","0200",ERROR)))))</f>
        <v>1000</v>
      </c>
      <c r="L1448" s="25" t="str">
        <f t="shared" si="85"/>
        <v>120</v>
      </c>
      <c r="M1448" s="26">
        <v>0</v>
      </c>
      <c r="N1448" s="25">
        <v>9</v>
      </c>
      <c r="O1448" s="25">
        <v>4</v>
      </c>
      <c r="P1448" s="25" t="s">
        <v>24</v>
      </c>
      <c r="Q1448" s="62"/>
      <c r="R1448" s="9" t="s">
        <v>554</v>
      </c>
      <c r="S1448" s="9" t="str">
        <f t="shared" si="87"/>
        <v>20180612-Str-Sg-Cott01-Uvpo1-M1000-D120-T00000-G09-R04-0264.JPG</v>
      </c>
      <c r="T1448" s="1"/>
      <c r="U1448" s="1"/>
      <c r="V1448" s="1"/>
      <c r="W1448" s="25"/>
    </row>
    <row r="1449" spans="1:23" x14ac:dyDescent="0.25">
      <c r="A1449" s="32" t="s">
        <v>2061</v>
      </c>
      <c r="B1449" s="9" t="str">
        <f t="shared" si="86"/>
        <v>20180612</v>
      </c>
      <c r="C1449" s="9" t="s">
        <v>872</v>
      </c>
      <c r="D1449" s="9" t="s">
        <v>1797</v>
      </c>
      <c r="E1449" s="32" t="s">
        <v>29</v>
      </c>
      <c r="F1449" s="32" t="s">
        <v>32</v>
      </c>
      <c r="G1449" s="32" t="s">
        <v>33</v>
      </c>
      <c r="H1449" s="32" t="s">
        <v>26</v>
      </c>
      <c r="I1449" s="32">
        <v>248</v>
      </c>
      <c r="J1449" s="32">
        <v>120</v>
      </c>
      <c r="K1449" s="25" t="str">
        <f>IF(F1449="NA","0000",IF(F1449="A04","1000",IF(F1449="A03","0700",IF(F1449="A02","0500",IF(F1449="A01","0200",ERROR)))))</f>
        <v>1000</v>
      </c>
      <c r="L1449" s="25" t="str">
        <f t="shared" si="85"/>
        <v>120</v>
      </c>
      <c r="M1449" s="26">
        <v>0</v>
      </c>
      <c r="N1449" s="25">
        <v>9</v>
      </c>
      <c r="O1449" s="25">
        <v>4</v>
      </c>
      <c r="P1449" s="25" t="s">
        <v>24</v>
      </c>
      <c r="Q1449" s="62"/>
      <c r="R1449" s="9" t="s">
        <v>556</v>
      </c>
      <c r="S1449" s="9" t="str">
        <f t="shared" si="87"/>
        <v>20180612-Str-Sg-Wool01-Uvpo1-M1000-D120-T00000-G09-R04-0265.JPG</v>
      </c>
      <c r="T1449" s="1">
        <f>I1449-I1446</f>
        <v>144</v>
      </c>
      <c r="U1449" s="1">
        <f>I1447-I1445</f>
        <v>135</v>
      </c>
      <c r="V1449" s="1">
        <f>T1449/U1449</f>
        <v>1.0666666666666667</v>
      </c>
      <c r="W1449" s="25"/>
    </row>
    <row r="1450" spans="1:23" x14ac:dyDescent="0.25">
      <c r="A1450" s="32" t="s">
        <v>2062</v>
      </c>
      <c r="B1450" s="9" t="str">
        <f t="shared" si="86"/>
        <v>20180612</v>
      </c>
      <c r="C1450" s="9" t="s">
        <v>872</v>
      </c>
      <c r="D1450" s="9" t="s">
        <v>1797</v>
      </c>
      <c r="E1450" s="32" t="s">
        <v>23</v>
      </c>
      <c r="F1450" s="32" t="s">
        <v>24</v>
      </c>
      <c r="G1450" s="32" t="s">
        <v>25</v>
      </c>
      <c r="H1450" s="32" t="s">
        <v>26</v>
      </c>
      <c r="I1450" s="32">
        <v>112</v>
      </c>
      <c r="J1450" s="32" t="s">
        <v>24</v>
      </c>
      <c r="K1450" s="25" t="str">
        <f>IF(F1450="NA","0000",IF(F1450="A04","1000",IF(F1450="A03","0700",IF(F1450="A02","0500",IF(F1450="A01","0200",ERROR)))))</f>
        <v>0000</v>
      </c>
      <c r="L1450" s="25" t="str">
        <f t="shared" si="85"/>
        <v>000</v>
      </c>
      <c r="M1450" s="26">
        <v>0</v>
      </c>
      <c r="N1450" s="25">
        <v>9</v>
      </c>
      <c r="O1450" s="25">
        <v>5</v>
      </c>
      <c r="P1450" s="25" t="s">
        <v>24</v>
      </c>
      <c r="Q1450" s="62"/>
      <c r="R1450" s="9" t="s">
        <v>558</v>
      </c>
      <c r="S1450" s="9" t="str">
        <f t="shared" si="87"/>
        <v>20180612-Str-Sg-Cott01-Ndata-M0000-D000-T00000-G09-R05-0266.JPG</v>
      </c>
      <c r="T1450" s="1"/>
      <c r="U1450" s="1"/>
      <c r="V1450" s="1"/>
      <c r="W1450" s="25"/>
    </row>
    <row r="1451" spans="1:23" x14ac:dyDescent="0.25">
      <c r="A1451" s="32" t="s">
        <v>2063</v>
      </c>
      <c r="B1451" s="9" t="str">
        <f t="shared" si="86"/>
        <v>20180612</v>
      </c>
      <c r="C1451" s="9" t="s">
        <v>872</v>
      </c>
      <c r="D1451" s="9" t="s">
        <v>1797</v>
      </c>
      <c r="E1451" s="32" t="s">
        <v>29</v>
      </c>
      <c r="F1451" s="32" t="s">
        <v>24</v>
      </c>
      <c r="G1451" s="32" t="s">
        <v>25</v>
      </c>
      <c r="H1451" s="32" t="s">
        <v>26</v>
      </c>
      <c r="I1451" s="32">
        <v>19</v>
      </c>
      <c r="J1451" s="32" t="s">
        <v>24</v>
      </c>
      <c r="K1451" s="25" t="str">
        <f>IF(F1451="NA","0000",IF(F1451="A04","1000",IF(F1451="A03","0700",IF(F1451="A02","0500",IF(F1451="A01","0200",ERROR)))))</f>
        <v>0000</v>
      </c>
      <c r="L1451" s="25" t="str">
        <f t="shared" si="85"/>
        <v>000</v>
      </c>
      <c r="M1451" s="26">
        <v>0</v>
      </c>
      <c r="N1451" s="25">
        <v>9</v>
      </c>
      <c r="O1451" s="25">
        <v>5</v>
      </c>
      <c r="P1451" s="25" t="s">
        <v>24</v>
      </c>
      <c r="Q1451" s="62"/>
      <c r="R1451" s="9" t="s">
        <v>560</v>
      </c>
      <c r="S1451" s="9" t="str">
        <f t="shared" si="87"/>
        <v>20180612-Str-Sg-Wool01-Ndata-M0000-D000-T00000-G09-R05-0267.JPG</v>
      </c>
      <c r="T1451" s="1"/>
      <c r="U1451" s="1"/>
      <c r="V1451" s="1"/>
      <c r="W1451" s="25"/>
    </row>
    <row r="1452" spans="1:23" x14ac:dyDescent="0.25">
      <c r="A1452" s="32" t="s">
        <v>2064</v>
      </c>
      <c r="B1452" s="9" t="str">
        <f t="shared" si="86"/>
        <v>20180612</v>
      </c>
      <c r="C1452" s="9" t="s">
        <v>872</v>
      </c>
      <c r="D1452" s="9" t="s">
        <v>1797</v>
      </c>
      <c r="E1452" s="32" t="s">
        <v>23</v>
      </c>
      <c r="F1452" s="32" t="s">
        <v>32</v>
      </c>
      <c r="G1452" s="32" t="s">
        <v>33</v>
      </c>
      <c r="H1452" s="32" t="s">
        <v>26</v>
      </c>
      <c r="I1452" s="32">
        <v>131</v>
      </c>
      <c r="J1452" s="32">
        <v>120</v>
      </c>
      <c r="K1452" s="25" t="str">
        <f>IF(F1452="NA","0000",IF(F1452="A04","1000",IF(F1452="A03","0700",IF(F1452="A02","0500",IF(F1452="A01","0200",ERROR)))))</f>
        <v>1000</v>
      </c>
      <c r="L1452" s="25" t="str">
        <f t="shared" si="85"/>
        <v>120</v>
      </c>
      <c r="M1452" s="26">
        <v>0</v>
      </c>
      <c r="N1452" s="25">
        <v>9</v>
      </c>
      <c r="O1452" s="25">
        <v>5</v>
      </c>
      <c r="P1452" s="25" t="s">
        <v>24</v>
      </c>
      <c r="Q1452" s="62"/>
      <c r="R1452" s="9" t="s">
        <v>562</v>
      </c>
      <c r="S1452" s="9" t="str">
        <f t="shared" si="87"/>
        <v>20180612-Str-Sg-Cott01-Uvpo1-M1000-D120-T00000-G09-R05-0268.JPG</v>
      </c>
      <c r="T1452" s="1"/>
      <c r="U1452" s="1"/>
      <c r="V1452" s="1"/>
      <c r="W1452" s="25"/>
    </row>
    <row r="1453" spans="1:23" x14ac:dyDescent="0.25">
      <c r="A1453" s="32" t="s">
        <v>2065</v>
      </c>
      <c r="B1453" s="9" t="str">
        <f t="shared" si="86"/>
        <v>20180612</v>
      </c>
      <c r="C1453" s="9" t="s">
        <v>872</v>
      </c>
      <c r="D1453" s="9" t="s">
        <v>1797</v>
      </c>
      <c r="E1453" s="32" t="s">
        <v>23</v>
      </c>
      <c r="F1453" s="32" t="s">
        <v>32</v>
      </c>
      <c r="G1453" s="32" t="s">
        <v>33</v>
      </c>
      <c r="H1453" s="32" t="s">
        <v>26</v>
      </c>
      <c r="I1453" s="32">
        <v>124</v>
      </c>
      <c r="J1453" s="32">
        <v>120</v>
      </c>
      <c r="K1453" s="25" t="str">
        <f>IF(F1453="NA","0000",IF(F1453="A04","1000",IF(F1453="A03","0700",IF(F1453="A02","0500",IF(F1453="A01","0200",ERROR)))))</f>
        <v>1000</v>
      </c>
      <c r="L1453" s="25" t="str">
        <f t="shared" si="85"/>
        <v>120</v>
      </c>
      <c r="M1453" s="26">
        <v>0</v>
      </c>
      <c r="N1453" s="25">
        <v>9</v>
      </c>
      <c r="O1453" s="25">
        <v>5</v>
      </c>
      <c r="P1453" s="25" t="s">
        <v>24</v>
      </c>
      <c r="Q1453" s="62"/>
      <c r="R1453" s="9" t="s">
        <v>564</v>
      </c>
      <c r="S1453" s="9" t="str">
        <f t="shared" si="87"/>
        <v>20180612-Str-Sg-Cott01-Uvpo1-M1000-D120-T00000-G09-R05-0269.JPG</v>
      </c>
      <c r="T1453" s="1"/>
      <c r="U1453" s="1"/>
      <c r="V1453" s="1"/>
      <c r="W1453" s="25"/>
    </row>
    <row r="1454" spans="1:23" x14ac:dyDescent="0.25">
      <c r="A1454" s="32" t="s">
        <v>2066</v>
      </c>
      <c r="B1454" s="9" t="str">
        <f t="shared" si="86"/>
        <v>20180612</v>
      </c>
      <c r="C1454" s="9" t="s">
        <v>872</v>
      </c>
      <c r="D1454" s="9" t="s">
        <v>1797</v>
      </c>
      <c r="E1454" s="32" t="s">
        <v>29</v>
      </c>
      <c r="F1454" s="32" t="s">
        <v>32</v>
      </c>
      <c r="G1454" s="32" t="s">
        <v>33</v>
      </c>
      <c r="H1454" s="32" t="s">
        <v>26</v>
      </c>
      <c r="I1454" s="32">
        <v>36</v>
      </c>
      <c r="J1454" s="32">
        <v>120</v>
      </c>
      <c r="K1454" s="25" t="str">
        <f>IF(F1454="NA","0000",IF(F1454="A04","1000",IF(F1454="A03","0700",IF(F1454="A02","0500",IF(F1454="A01","0200",ERROR)))))</f>
        <v>1000</v>
      </c>
      <c r="L1454" s="25" t="str">
        <f t="shared" si="85"/>
        <v>120</v>
      </c>
      <c r="M1454" s="26">
        <v>0</v>
      </c>
      <c r="N1454" s="25">
        <v>9</v>
      </c>
      <c r="O1454" s="25">
        <v>5</v>
      </c>
      <c r="P1454" s="25" t="s">
        <v>24</v>
      </c>
      <c r="Q1454" s="62"/>
      <c r="R1454" s="9" t="s">
        <v>566</v>
      </c>
      <c r="S1454" s="9" t="str">
        <f t="shared" si="87"/>
        <v>20180612-Str-Sg-Wool01-Uvpo1-M1000-D120-T00000-G09-R05-0270.JPG</v>
      </c>
      <c r="T1454" s="1">
        <f>I1454-I1451</f>
        <v>17</v>
      </c>
      <c r="U1454" s="1">
        <f>I1452-I1450</f>
        <v>19</v>
      </c>
      <c r="V1454" s="1">
        <f>T1454/U1454</f>
        <v>0.89473684210526316</v>
      </c>
      <c r="W1454" s="25"/>
    </row>
    <row r="1455" spans="1:23" x14ac:dyDescent="0.25">
      <c r="A1455" s="32" t="s">
        <v>2067</v>
      </c>
      <c r="B1455" s="9" t="str">
        <f t="shared" si="86"/>
        <v>20180612</v>
      </c>
      <c r="C1455" s="9" t="s">
        <v>872</v>
      </c>
      <c r="D1455" s="9" t="s">
        <v>1797</v>
      </c>
      <c r="E1455" s="32" t="s">
        <v>23</v>
      </c>
      <c r="F1455" s="32" t="s">
        <v>24</v>
      </c>
      <c r="G1455" s="32" t="s">
        <v>25</v>
      </c>
      <c r="H1455" s="32" t="s">
        <v>26</v>
      </c>
      <c r="I1455" s="32">
        <v>143</v>
      </c>
      <c r="J1455" s="32" t="s">
        <v>24</v>
      </c>
      <c r="K1455" s="25" t="str">
        <f>IF(F1455="NA","0000",IF(F1455="A04","1000",IF(F1455="A03","0700",IF(F1455="A02","0500",IF(F1455="A01","0200",ERROR)))))</f>
        <v>0000</v>
      </c>
      <c r="L1455" s="25" t="str">
        <f t="shared" si="85"/>
        <v>000</v>
      </c>
      <c r="M1455" s="26">
        <v>0</v>
      </c>
      <c r="N1455" s="25">
        <v>9</v>
      </c>
      <c r="O1455" s="25">
        <v>6</v>
      </c>
      <c r="P1455" s="25" t="s">
        <v>24</v>
      </c>
      <c r="Q1455" s="62"/>
      <c r="R1455" s="9" t="s">
        <v>568</v>
      </c>
      <c r="S1455" s="9" t="str">
        <f t="shared" si="87"/>
        <v>20180612-Str-Sg-Cott01-Ndata-M0000-D000-T00000-G09-R06-0271.JPG</v>
      </c>
      <c r="T1455" s="1"/>
      <c r="U1455" s="1"/>
      <c r="V1455" s="1"/>
      <c r="W1455" s="25"/>
    </row>
    <row r="1456" spans="1:23" x14ac:dyDescent="0.25">
      <c r="A1456" s="32" t="s">
        <v>2068</v>
      </c>
      <c r="B1456" s="9" t="str">
        <f t="shared" si="86"/>
        <v>20180612</v>
      </c>
      <c r="C1456" s="9" t="s">
        <v>872</v>
      </c>
      <c r="D1456" s="9" t="s">
        <v>1797</v>
      </c>
      <c r="E1456" s="32" t="s">
        <v>29</v>
      </c>
      <c r="F1456" s="32" t="s">
        <v>24</v>
      </c>
      <c r="G1456" s="32" t="s">
        <v>25</v>
      </c>
      <c r="H1456" s="32" t="s">
        <v>26</v>
      </c>
      <c r="I1456" s="32">
        <v>44</v>
      </c>
      <c r="J1456" s="32" t="s">
        <v>24</v>
      </c>
      <c r="K1456" s="25" t="str">
        <f>IF(F1456="NA","0000",IF(F1456="A04","1000",IF(F1456="A03","0700",IF(F1456="A02","0500",IF(F1456="A01","0200",ERROR)))))</f>
        <v>0000</v>
      </c>
      <c r="L1456" s="25" t="str">
        <f t="shared" si="85"/>
        <v>000</v>
      </c>
      <c r="M1456" s="26">
        <v>0</v>
      </c>
      <c r="N1456" s="25">
        <v>9</v>
      </c>
      <c r="O1456" s="25">
        <v>6</v>
      </c>
      <c r="P1456" s="25" t="s">
        <v>24</v>
      </c>
      <c r="Q1456" s="62"/>
      <c r="R1456" s="9" t="s">
        <v>570</v>
      </c>
      <c r="S1456" s="9" t="str">
        <f t="shared" si="87"/>
        <v>20180612-Str-Sg-Wool01-Ndata-M0000-D000-T00000-G09-R06-0272.JPG</v>
      </c>
      <c r="T1456" s="1"/>
      <c r="U1456" s="1"/>
      <c r="V1456" s="1"/>
      <c r="W1456" s="25"/>
    </row>
    <row r="1457" spans="1:23" x14ac:dyDescent="0.25">
      <c r="A1457" s="32" t="s">
        <v>2069</v>
      </c>
      <c r="B1457" s="9" t="str">
        <f t="shared" si="86"/>
        <v>20180612</v>
      </c>
      <c r="C1457" s="9" t="s">
        <v>872</v>
      </c>
      <c r="D1457" s="9" t="s">
        <v>1797</v>
      </c>
      <c r="E1457" s="32" t="s">
        <v>23</v>
      </c>
      <c r="F1457" s="32" t="s">
        <v>32</v>
      </c>
      <c r="G1457" s="32" t="s">
        <v>33</v>
      </c>
      <c r="H1457" s="32" t="s">
        <v>26</v>
      </c>
      <c r="I1457" s="32">
        <v>385</v>
      </c>
      <c r="J1457" s="32">
        <v>120</v>
      </c>
      <c r="K1457" s="25" t="str">
        <f>IF(F1457="NA","0000",IF(F1457="A04","1000",IF(F1457="A03","0700",IF(F1457="A02","0500",IF(F1457="A01","0200",ERROR)))))</f>
        <v>1000</v>
      </c>
      <c r="L1457" s="25" t="str">
        <f t="shared" si="85"/>
        <v>120</v>
      </c>
      <c r="M1457" s="26">
        <v>0</v>
      </c>
      <c r="N1457" s="25">
        <v>9</v>
      </c>
      <c r="O1457" s="25">
        <v>6</v>
      </c>
      <c r="P1457" s="25" t="s">
        <v>24</v>
      </c>
      <c r="Q1457" s="62"/>
      <c r="R1457" s="9" t="s">
        <v>572</v>
      </c>
      <c r="S1457" s="9" t="str">
        <f t="shared" si="87"/>
        <v>20180612-Str-Sg-Cott01-Uvpo1-M1000-D120-T00000-G09-R06-0273.JPG</v>
      </c>
      <c r="T1457" s="1"/>
      <c r="U1457" s="1"/>
      <c r="V1457" s="1"/>
      <c r="W1457" s="25"/>
    </row>
    <row r="1458" spans="1:23" x14ac:dyDescent="0.25">
      <c r="A1458" s="32" t="s">
        <v>2070</v>
      </c>
      <c r="B1458" s="9" t="str">
        <f t="shared" si="86"/>
        <v>20180612</v>
      </c>
      <c r="C1458" s="9" t="s">
        <v>872</v>
      </c>
      <c r="D1458" s="9" t="s">
        <v>1797</v>
      </c>
      <c r="E1458" s="32" t="s">
        <v>23</v>
      </c>
      <c r="F1458" s="32" t="s">
        <v>32</v>
      </c>
      <c r="G1458" s="32" t="s">
        <v>33</v>
      </c>
      <c r="H1458" s="32" t="s">
        <v>26</v>
      </c>
      <c r="I1458" s="32">
        <v>287</v>
      </c>
      <c r="J1458" s="32">
        <v>120</v>
      </c>
      <c r="K1458" s="25" t="str">
        <f>IF(F1458="NA","0000",IF(F1458="A04","1000",IF(F1458="A03","0700",IF(F1458="A02","0500",IF(F1458="A01","0200",ERROR)))))</f>
        <v>1000</v>
      </c>
      <c r="L1458" s="25" t="str">
        <f t="shared" si="85"/>
        <v>120</v>
      </c>
      <c r="M1458" s="26">
        <v>0</v>
      </c>
      <c r="N1458" s="25">
        <v>9</v>
      </c>
      <c r="O1458" s="25">
        <v>6</v>
      </c>
      <c r="P1458" s="25" t="s">
        <v>24</v>
      </c>
      <c r="Q1458" s="62"/>
      <c r="R1458" s="9" t="s">
        <v>574</v>
      </c>
      <c r="S1458" s="9" t="str">
        <f t="shared" si="87"/>
        <v>20180612-Str-Sg-Cott01-Uvpo1-M1000-D120-T00000-G09-R06-0274.JPG</v>
      </c>
      <c r="T1458" s="1"/>
      <c r="U1458" s="1"/>
      <c r="V1458" s="1"/>
      <c r="W1458" s="25"/>
    </row>
    <row r="1459" spans="1:23" x14ac:dyDescent="0.25">
      <c r="A1459" s="32" t="s">
        <v>2071</v>
      </c>
      <c r="B1459" s="9" t="str">
        <f t="shared" si="86"/>
        <v>20180612</v>
      </c>
      <c r="C1459" s="9" t="s">
        <v>872</v>
      </c>
      <c r="D1459" s="9" t="s">
        <v>1797</v>
      </c>
      <c r="E1459" s="32" t="s">
        <v>29</v>
      </c>
      <c r="F1459" s="32" t="s">
        <v>32</v>
      </c>
      <c r="G1459" s="32" t="s">
        <v>33</v>
      </c>
      <c r="H1459" s="32" t="s">
        <v>26</v>
      </c>
      <c r="I1459" s="32">
        <v>185</v>
      </c>
      <c r="J1459" s="32">
        <v>120</v>
      </c>
      <c r="K1459" s="25" t="str">
        <f>IF(F1459="NA","0000",IF(F1459="A04","1000",IF(F1459="A03","0700",IF(F1459="A02","0500",IF(F1459="A01","0200",ERROR)))))</f>
        <v>1000</v>
      </c>
      <c r="L1459" s="25" t="str">
        <f t="shared" si="85"/>
        <v>120</v>
      </c>
      <c r="M1459" s="26">
        <v>0</v>
      </c>
      <c r="N1459" s="25">
        <v>9</v>
      </c>
      <c r="O1459" s="25">
        <v>6</v>
      </c>
      <c r="P1459" s="25" t="s">
        <v>24</v>
      </c>
      <c r="Q1459" s="62"/>
      <c r="R1459" s="9" t="s">
        <v>576</v>
      </c>
      <c r="S1459" s="9" t="str">
        <f t="shared" si="87"/>
        <v>20180612-Str-Sg-Wool01-Uvpo1-M1000-D120-T00000-G09-R06-0275.JPG</v>
      </c>
      <c r="T1459" s="1">
        <f>I1459-I1456</f>
        <v>141</v>
      </c>
      <c r="U1459" s="1">
        <f>I1457-I1455</f>
        <v>242</v>
      </c>
      <c r="V1459" s="1">
        <f>T1459/U1459</f>
        <v>0.5826446280991735</v>
      </c>
      <c r="W1459" s="25"/>
    </row>
    <row r="1460" spans="1:23" x14ac:dyDescent="0.25">
      <c r="A1460" s="32" t="s">
        <v>2072</v>
      </c>
      <c r="B1460" s="9" t="str">
        <f t="shared" si="86"/>
        <v>20180612</v>
      </c>
      <c r="C1460" s="9" t="s">
        <v>872</v>
      </c>
      <c r="D1460" s="9" t="s">
        <v>1797</v>
      </c>
      <c r="E1460" s="32" t="s">
        <v>23</v>
      </c>
      <c r="F1460" s="32" t="s">
        <v>24</v>
      </c>
      <c r="G1460" s="32" t="s">
        <v>25</v>
      </c>
      <c r="H1460" s="32" t="s">
        <v>26</v>
      </c>
      <c r="I1460" s="32">
        <v>67</v>
      </c>
      <c r="J1460" s="32" t="s">
        <v>24</v>
      </c>
      <c r="K1460" s="25" t="str">
        <f>IF(F1460="NA","0000",IF(F1460="A04","1000",IF(F1460="A03","0700",IF(F1460="A02","0500",IF(F1460="A01","0200",ERROR)))))</f>
        <v>0000</v>
      </c>
      <c r="L1460" s="25" t="str">
        <f t="shared" si="85"/>
        <v>000</v>
      </c>
      <c r="M1460" s="26">
        <v>0</v>
      </c>
      <c r="N1460" s="25">
        <v>10</v>
      </c>
      <c r="O1460" s="25">
        <v>1</v>
      </c>
      <c r="P1460" s="25" t="s">
        <v>24</v>
      </c>
      <c r="Q1460" s="62"/>
      <c r="R1460" s="9" t="s">
        <v>578</v>
      </c>
      <c r="S1460" s="9" t="str">
        <f t="shared" si="87"/>
        <v>20180612-Str-Sg-Cott01-Ndata-M0000-D000-T00000-G10-R01-0276.JPG</v>
      </c>
      <c r="T1460" s="1"/>
      <c r="U1460" s="1"/>
      <c r="V1460" s="1"/>
      <c r="W1460" s="25"/>
    </row>
    <row r="1461" spans="1:23" x14ac:dyDescent="0.25">
      <c r="A1461" s="32" t="s">
        <v>2073</v>
      </c>
      <c r="B1461" s="9" t="str">
        <f t="shared" si="86"/>
        <v>20180612</v>
      </c>
      <c r="C1461" s="9" t="s">
        <v>872</v>
      </c>
      <c r="D1461" s="9" t="s">
        <v>1797</v>
      </c>
      <c r="E1461" s="32" t="s">
        <v>29</v>
      </c>
      <c r="F1461" s="32" t="s">
        <v>24</v>
      </c>
      <c r="G1461" s="32" t="s">
        <v>25</v>
      </c>
      <c r="H1461" s="32" t="s">
        <v>26</v>
      </c>
      <c r="I1461" s="32">
        <v>10</v>
      </c>
      <c r="J1461" s="32" t="s">
        <v>24</v>
      </c>
      <c r="K1461" s="25" t="str">
        <f>IF(F1461="NA","0000",IF(F1461="A04","1000",IF(F1461="A03","0700",IF(F1461="A02","0500",IF(F1461="A01","0200",ERROR)))))</f>
        <v>0000</v>
      </c>
      <c r="L1461" s="25" t="str">
        <f t="shared" si="85"/>
        <v>000</v>
      </c>
      <c r="M1461" s="26">
        <v>0</v>
      </c>
      <c r="N1461" s="25">
        <v>10</v>
      </c>
      <c r="O1461" s="25">
        <v>1</v>
      </c>
      <c r="P1461" s="25" t="s">
        <v>24</v>
      </c>
      <c r="Q1461" s="62"/>
      <c r="R1461" s="9" t="s">
        <v>580</v>
      </c>
      <c r="S1461" s="9" t="str">
        <f t="shared" si="87"/>
        <v>20180612-Str-Sg-Wool01-Ndata-M0000-D000-T00000-G10-R01-0277.JPG</v>
      </c>
      <c r="T1461" s="1"/>
      <c r="U1461" s="1"/>
      <c r="V1461" s="1"/>
      <c r="W1461" s="25"/>
    </row>
    <row r="1462" spans="1:23" x14ac:dyDescent="0.25">
      <c r="A1462" s="32" t="s">
        <v>2074</v>
      </c>
      <c r="B1462" s="9" t="str">
        <f t="shared" si="86"/>
        <v>20180612</v>
      </c>
      <c r="C1462" s="9" t="s">
        <v>872</v>
      </c>
      <c r="D1462" s="9" t="s">
        <v>1797</v>
      </c>
      <c r="E1462" s="32" t="s">
        <v>23</v>
      </c>
      <c r="F1462" s="32" t="s">
        <v>32</v>
      </c>
      <c r="G1462" s="32" t="s">
        <v>33</v>
      </c>
      <c r="H1462" s="32" t="s">
        <v>26</v>
      </c>
      <c r="I1462" s="32">
        <v>222</v>
      </c>
      <c r="J1462" s="32">
        <v>240</v>
      </c>
      <c r="K1462" s="25" t="str">
        <f>IF(F1462="NA","0000",IF(F1462="A04","1000",IF(F1462="A03","0700",IF(F1462="A02","0500",IF(F1462="A01","0200",ERROR)))))</f>
        <v>1000</v>
      </c>
      <c r="L1462" s="25" t="str">
        <f t="shared" si="85"/>
        <v>240</v>
      </c>
      <c r="M1462" s="26">
        <v>0</v>
      </c>
      <c r="N1462" s="25">
        <v>10</v>
      </c>
      <c r="O1462" s="25">
        <v>1</v>
      </c>
      <c r="P1462" s="25" t="s">
        <v>24</v>
      </c>
      <c r="Q1462" s="62"/>
      <c r="R1462" s="9" t="s">
        <v>582</v>
      </c>
      <c r="S1462" s="9" t="str">
        <f t="shared" si="87"/>
        <v>20180612-Str-Sg-Cott01-Uvpo1-M1000-D240-T00000-G10-R01-0278.JPG</v>
      </c>
      <c r="T1462" s="1"/>
      <c r="U1462" s="1"/>
      <c r="V1462" s="1"/>
      <c r="W1462" s="25"/>
    </row>
    <row r="1463" spans="1:23" x14ac:dyDescent="0.25">
      <c r="A1463" s="32" t="s">
        <v>2075</v>
      </c>
      <c r="B1463" s="9" t="str">
        <f t="shared" si="86"/>
        <v>20180612</v>
      </c>
      <c r="C1463" s="9" t="s">
        <v>872</v>
      </c>
      <c r="D1463" s="9" t="s">
        <v>1797</v>
      </c>
      <c r="E1463" s="32" t="s">
        <v>23</v>
      </c>
      <c r="F1463" s="32" t="s">
        <v>32</v>
      </c>
      <c r="G1463" s="32" t="s">
        <v>33</v>
      </c>
      <c r="H1463" s="32" t="s">
        <v>26</v>
      </c>
      <c r="I1463" s="32">
        <v>163</v>
      </c>
      <c r="J1463" s="32">
        <v>240</v>
      </c>
      <c r="K1463" s="25" t="str">
        <f>IF(F1463="NA","0000",IF(F1463="A04","1000",IF(F1463="A03","0700",IF(F1463="A02","0500",IF(F1463="A01","0200",ERROR)))))</f>
        <v>1000</v>
      </c>
      <c r="L1463" s="25" t="str">
        <f t="shared" si="85"/>
        <v>240</v>
      </c>
      <c r="M1463" s="26">
        <v>0</v>
      </c>
      <c r="N1463" s="25">
        <v>10</v>
      </c>
      <c r="O1463" s="25">
        <v>1</v>
      </c>
      <c r="P1463" s="25" t="s">
        <v>24</v>
      </c>
      <c r="Q1463" s="62"/>
      <c r="R1463" s="9" t="s">
        <v>584</v>
      </c>
      <c r="S1463" s="9" t="str">
        <f t="shared" si="87"/>
        <v>20180612-Str-Sg-Cott01-Uvpo1-M1000-D240-T00000-G10-R01-0279.JPG</v>
      </c>
      <c r="T1463" s="1"/>
      <c r="U1463" s="1"/>
      <c r="V1463" s="1"/>
      <c r="W1463" s="25"/>
    </row>
    <row r="1464" spans="1:23" x14ac:dyDescent="0.25">
      <c r="A1464" s="32" t="s">
        <v>2076</v>
      </c>
      <c r="B1464" s="9" t="str">
        <f t="shared" si="86"/>
        <v>20180612</v>
      </c>
      <c r="C1464" s="9" t="s">
        <v>872</v>
      </c>
      <c r="D1464" s="9" t="s">
        <v>1797</v>
      </c>
      <c r="E1464" s="32" t="s">
        <v>29</v>
      </c>
      <c r="F1464" s="32" t="s">
        <v>32</v>
      </c>
      <c r="G1464" s="32" t="s">
        <v>33</v>
      </c>
      <c r="H1464" s="32" t="s">
        <v>26</v>
      </c>
      <c r="I1464" s="32">
        <v>21</v>
      </c>
      <c r="J1464" s="32">
        <v>240</v>
      </c>
      <c r="K1464" s="25" t="str">
        <f>IF(F1464="NA","0000",IF(F1464="A04","1000",IF(F1464="A03","0700",IF(F1464="A02","0500",IF(F1464="A01","0200",ERROR)))))</f>
        <v>1000</v>
      </c>
      <c r="L1464" s="25" t="str">
        <f t="shared" si="85"/>
        <v>240</v>
      </c>
      <c r="M1464" s="26">
        <v>0</v>
      </c>
      <c r="N1464" s="25">
        <v>10</v>
      </c>
      <c r="O1464" s="25">
        <v>1</v>
      </c>
      <c r="P1464" s="25" t="s">
        <v>24</v>
      </c>
      <c r="Q1464" s="62"/>
      <c r="R1464" s="9" t="s">
        <v>586</v>
      </c>
      <c r="S1464" s="9" t="str">
        <f t="shared" si="87"/>
        <v>20180612-Str-Sg-Wool01-Uvpo1-M1000-D240-T00000-G10-R01-0280.JPG</v>
      </c>
      <c r="T1464" s="1">
        <f>I1464-I1461</f>
        <v>11</v>
      </c>
      <c r="U1464" s="1">
        <f>I1462-I1460</f>
        <v>155</v>
      </c>
      <c r="V1464" s="1">
        <f>T1464/U1464</f>
        <v>7.0967741935483872E-2</v>
      </c>
      <c r="W1464" s="25"/>
    </row>
    <row r="1465" spans="1:23" x14ac:dyDescent="0.25">
      <c r="A1465" s="32" t="s">
        <v>2077</v>
      </c>
      <c r="B1465" s="9" t="str">
        <f t="shared" si="86"/>
        <v>20180612</v>
      </c>
      <c r="C1465" s="9" t="s">
        <v>872</v>
      </c>
      <c r="D1465" s="9" t="s">
        <v>1797</v>
      </c>
      <c r="E1465" s="32" t="s">
        <v>23</v>
      </c>
      <c r="F1465" s="32" t="s">
        <v>24</v>
      </c>
      <c r="G1465" s="32" t="s">
        <v>25</v>
      </c>
      <c r="H1465" s="32" t="s">
        <v>26</v>
      </c>
      <c r="I1465" s="32">
        <v>35</v>
      </c>
      <c r="J1465" s="32" t="s">
        <v>24</v>
      </c>
      <c r="K1465" s="25" t="str">
        <f>IF(F1465="NA","0000",IF(F1465="A04","1000",IF(F1465="A03","0700",IF(F1465="A02","0500",IF(F1465="A01","0200",ERROR)))))</f>
        <v>0000</v>
      </c>
      <c r="L1465" s="25" t="str">
        <f t="shared" si="85"/>
        <v>000</v>
      </c>
      <c r="M1465" s="26">
        <v>0</v>
      </c>
      <c r="N1465" s="25">
        <v>10</v>
      </c>
      <c r="O1465" s="25">
        <v>2</v>
      </c>
      <c r="P1465" s="25" t="s">
        <v>24</v>
      </c>
      <c r="Q1465" s="62"/>
      <c r="R1465" s="9" t="s">
        <v>588</v>
      </c>
      <c r="S1465" s="9" t="str">
        <f t="shared" si="87"/>
        <v>20180612-Str-Sg-Cott01-Ndata-M0000-D000-T00000-G10-R02-0281.JPG</v>
      </c>
      <c r="T1465" s="1"/>
      <c r="U1465" s="1"/>
      <c r="V1465" s="1"/>
      <c r="W1465" s="25"/>
    </row>
    <row r="1466" spans="1:23" x14ac:dyDescent="0.25">
      <c r="A1466" s="32" t="s">
        <v>2078</v>
      </c>
      <c r="B1466" s="9" t="str">
        <f t="shared" si="86"/>
        <v>20180612</v>
      </c>
      <c r="C1466" s="9" t="s">
        <v>872</v>
      </c>
      <c r="D1466" s="9" t="s">
        <v>1797</v>
      </c>
      <c r="E1466" s="32" t="s">
        <v>29</v>
      </c>
      <c r="F1466" s="32" t="s">
        <v>24</v>
      </c>
      <c r="G1466" s="32" t="s">
        <v>25</v>
      </c>
      <c r="H1466" s="32" t="s">
        <v>26</v>
      </c>
      <c r="I1466" s="32">
        <v>16</v>
      </c>
      <c r="J1466" s="32" t="s">
        <v>24</v>
      </c>
      <c r="K1466" s="25" t="str">
        <f>IF(F1466="NA","0000",IF(F1466="A04","1000",IF(F1466="A03","0700",IF(F1466="A02","0500",IF(F1466="A01","0200",ERROR)))))</f>
        <v>0000</v>
      </c>
      <c r="L1466" s="25" t="str">
        <f t="shared" si="85"/>
        <v>000</v>
      </c>
      <c r="M1466" s="26">
        <v>0</v>
      </c>
      <c r="N1466" s="25">
        <v>10</v>
      </c>
      <c r="O1466" s="25">
        <v>2</v>
      </c>
      <c r="P1466" s="25" t="s">
        <v>24</v>
      </c>
      <c r="Q1466" s="62"/>
      <c r="R1466" s="9" t="s">
        <v>590</v>
      </c>
      <c r="S1466" s="9" t="str">
        <f t="shared" si="87"/>
        <v>20180612-Str-Sg-Wool01-Ndata-M0000-D000-T00000-G10-R02-0282.JPG</v>
      </c>
      <c r="T1466" s="1"/>
      <c r="U1466" s="1"/>
      <c r="V1466" s="1"/>
      <c r="W1466" s="25"/>
    </row>
    <row r="1467" spans="1:23" x14ac:dyDescent="0.25">
      <c r="A1467" s="32" t="s">
        <v>2079</v>
      </c>
      <c r="B1467" s="9" t="str">
        <f t="shared" si="86"/>
        <v>20180612</v>
      </c>
      <c r="C1467" s="9" t="s">
        <v>872</v>
      </c>
      <c r="D1467" s="9" t="s">
        <v>1797</v>
      </c>
      <c r="E1467" s="32" t="s">
        <v>23</v>
      </c>
      <c r="F1467" s="32" t="s">
        <v>32</v>
      </c>
      <c r="G1467" s="32" t="s">
        <v>33</v>
      </c>
      <c r="H1467" s="32" t="s">
        <v>26</v>
      </c>
      <c r="I1467" s="32">
        <v>124</v>
      </c>
      <c r="J1467" s="32">
        <v>240</v>
      </c>
      <c r="K1467" s="25" t="str">
        <f>IF(F1467="NA","0000",IF(F1467="A04","1000",IF(F1467="A03","0700",IF(F1467="A02","0500",IF(F1467="A01","0200",ERROR)))))</f>
        <v>1000</v>
      </c>
      <c r="L1467" s="25" t="str">
        <f t="shared" si="85"/>
        <v>240</v>
      </c>
      <c r="M1467" s="26">
        <v>0</v>
      </c>
      <c r="N1467" s="25">
        <v>10</v>
      </c>
      <c r="O1467" s="25">
        <v>2</v>
      </c>
      <c r="P1467" s="25" t="s">
        <v>24</v>
      </c>
      <c r="Q1467" s="62"/>
      <c r="R1467" s="9" t="s">
        <v>592</v>
      </c>
      <c r="S1467" s="9" t="str">
        <f t="shared" si="87"/>
        <v>20180612-Str-Sg-Cott01-Uvpo1-M1000-D240-T00000-G10-R02-0283.JPG</v>
      </c>
      <c r="T1467" s="1"/>
      <c r="U1467" s="1"/>
      <c r="V1467" s="1"/>
      <c r="W1467" s="25"/>
    </row>
    <row r="1468" spans="1:23" x14ac:dyDescent="0.25">
      <c r="A1468" s="32" t="s">
        <v>2080</v>
      </c>
      <c r="B1468" s="9" t="str">
        <f t="shared" si="86"/>
        <v>20180612</v>
      </c>
      <c r="C1468" s="9" t="s">
        <v>872</v>
      </c>
      <c r="D1468" s="9" t="s">
        <v>1797</v>
      </c>
      <c r="E1468" s="32" t="s">
        <v>23</v>
      </c>
      <c r="F1468" s="32" t="s">
        <v>32</v>
      </c>
      <c r="G1468" s="32" t="s">
        <v>33</v>
      </c>
      <c r="H1468" s="32" t="s">
        <v>26</v>
      </c>
      <c r="I1468" s="32">
        <v>87</v>
      </c>
      <c r="J1468" s="32">
        <v>240</v>
      </c>
      <c r="K1468" s="25" t="str">
        <f>IF(F1468="NA","0000",IF(F1468="A04","1000",IF(F1468="A03","0700",IF(F1468="A02","0500",IF(F1468="A01","0200",ERROR)))))</f>
        <v>1000</v>
      </c>
      <c r="L1468" s="25" t="str">
        <f t="shared" si="85"/>
        <v>240</v>
      </c>
      <c r="M1468" s="26">
        <v>0</v>
      </c>
      <c r="N1468" s="25">
        <v>10</v>
      </c>
      <c r="O1468" s="25">
        <v>2</v>
      </c>
      <c r="P1468" s="25" t="s">
        <v>24</v>
      </c>
      <c r="Q1468" s="62"/>
      <c r="R1468" s="9" t="s">
        <v>594</v>
      </c>
      <c r="S1468" s="9" t="str">
        <f t="shared" si="87"/>
        <v>20180612-Str-Sg-Cott01-Uvpo1-M1000-D240-T00000-G10-R02-0284.JPG</v>
      </c>
      <c r="T1468" s="1"/>
      <c r="U1468" s="1"/>
      <c r="V1468" s="1"/>
      <c r="W1468" s="25"/>
    </row>
    <row r="1469" spans="1:23" x14ac:dyDescent="0.25">
      <c r="A1469" s="32" t="s">
        <v>2081</v>
      </c>
      <c r="B1469" s="9" t="str">
        <f t="shared" si="86"/>
        <v>20180612</v>
      </c>
      <c r="C1469" s="9" t="s">
        <v>872</v>
      </c>
      <c r="D1469" s="9" t="s">
        <v>1797</v>
      </c>
      <c r="E1469" s="32" t="s">
        <v>29</v>
      </c>
      <c r="F1469" s="32" t="s">
        <v>32</v>
      </c>
      <c r="G1469" s="32" t="s">
        <v>33</v>
      </c>
      <c r="H1469" s="32" t="s">
        <v>26</v>
      </c>
      <c r="I1469" s="32">
        <v>28</v>
      </c>
      <c r="J1469" s="32">
        <v>240</v>
      </c>
      <c r="K1469" s="25" t="str">
        <f>IF(F1469="NA","0000",IF(F1469="A04","1000",IF(F1469="A03","0700",IF(F1469="A02","0500",IF(F1469="A01","0200",ERROR)))))</f>
        <v>1000</v>
      </c>
      <c r="L1469" s="25" t="str">
        <f t="shared" si="85"/>
        <v>240</v>
      </c>
      <c r="M1469" s="26">
        <v>0</v>
      </c>
      <c r="N1469" s="25">
        <v>10</v>
      </c>
      <c r="O1469" s="25">
        <v>2</v>
      </c>
      <c r="P1469" s="25" t="s">
        <v>24</v>
      </c>
      <c r="Q1469" s="62"/>
      <c r="R1469" s="9" t="s">
        <v>596</v>
      </c>
      <c r="S1469" s="9" t="str">
        <f t="shared" si="87"/>
        <v>20180612-Str-Sg-Wool01-Uvpo1-M1000-D240-T00000-G10-R02-0285.JPG</v>
      </c>
      <c r="T1469" s="1">
        <f>I1469-I1466</f>
        <v>12</v>
      </c>
      <c r="U1469" s="1">
        <f>I1467-I1465</f>
        <v>89</v>
      </c>
      <c r="V1469" s="1">
        <f>T1469/U1469</f>
        <v>0.1348314606741573</v>
      </c>
      <c r="W1469" s="25"/>
    </row>
    <row r="1470" spans="1:23" x14ac:dyDescent="0.25">
      <c r="A1470" s="32" t="s">
        <v>2082</v>
      </c>
      <c r="B1470" s="9" t="str">
        <f t="shared" si="86"/>
        <v>20180612</v>
      </c>
      <c r="C1470" s="9" t="s">
        <v>872</v>
      </c>
      <c r="D1470" s="9" t="s">
        <v>1797</v>
      </c>
      <c r="E1470" s="32" t="s">
        <v>23</v>
      </c>
      <c r="F1470" s="32" t="s">
        <v>24</v>
      </c>
      <c r="G1470" s="32" t="s">
        <v>25</v>
      </c>
      <c r="H1470" s="32" t="s">
        <v>26</v>
      </c>
      <c r="I1470" s="32">
        <v>74</v>
      </c>
      <c r="J1470" s="32" t="s">
        <v>24</v>
      </c>
      <c r="K1470" s="25" t="str">
        <f>IF(F1470="NA","0000",IF(F1470="A04","1000",IF(F1470="A03","0700",IF(F1470="A02","0500",IF(F1470="A01","0200",ERROR)))))</f>
        <v>0000</v>
      </c>
      <c r="L1470" s="25" t="str">
        <f t="shared" si="85"/>
        <v>000</v>
      </c>
      <c r="M1470" s="26">
        <v>0</v>
      </c>
      <c r="N1470" s="25">
        <v>10</v>
      </c>
      <c r="O1470" s="25">
        <v>3</v>
      </c>
      <c r="P1470" s="25" t="s">
        <v>24</v>
      </c>
      <c r="Q1470" s="62"/>
      <c r="R1470" s="9" t="s">
        <v>598</v>
      </c>
      <c r="S1470" s="9" t="str">
        <f t="shared" si="87"/>
        <v>20180612-Str-Sg-Cott01-Ndata-M0000-D000-T00000-G10-R03-0286.JPG</v>
      </c>
      <c r="T1470" s="1"/>
      <c r="U1470" s="1"/>
      <c r="V1470" s="1"/>
      <c r="W1470" s="25"/>
    </row>
    <row r="1471" spans="1:23" x14ac:dyDescent="0.25">
      <c r="A1471" s="32" t="s">
        <v>2083</v>
      </c>
      <c r="B1471" s="9" t="str">
        <f t="shared" si="86"/>
        <v>20180612</v>
      </c>
      <c r="C1471" s="9" t="s">
        <v>872</v>
      </c>
      <c r="D1471" s="9" t="s">
        <v>1797</v>
      </c>
      <c r="E1471" s="32" t="s">
        <v>29</v>
      </c>
      <c r="F1471" s="32" t="s">
        <v>24</v>
      </c>
      <c r="G1471" s="32" t="s">
        <v>25</v>
      </c>
      <c r="H1471" s="32" t="s">
        <v>26</v>
      </c>
      <c r="I1471" s="32">
        <v>23</v>
      </c>
      <c r="J1471" s="32" t="s">
        <v>24</v>
      </c>
      <c r="K1471" s="25" t="str">
        <f>IF(F1471="NA","0000",IF(F1471="A04","1000",IF(F1471="A03","0700",IF(F1471="A02","0500",IF(F1471="A01","0200",ERROR)))))</f>
        <v>0000</v>
      </c>
      <c r="L1471" s="25" t="str">
        <f t="shared" si="85"/>
        <v>000</v>
      </c>
      <c r="M1471" s="26">
        <v>0</v>
      </c>
      <c r="N1471" s="25">
        <v>10</v>
      </c>
      <c r="O1471" s="25">
        <v>3</v>
      </c>
      <c r="P1471" s="25" t="s">
        <v>24</v>
      </c>
      <c r="Q1471" s="62"/>
      <c r="R1471" s="9" t="s">
        <v>600</v>
      </c>
      <c r="S1471" s="9" t="str">
        <f t="shared" si="87"/>
        <v>20180612-Str-Sg-Wool01-Ndata-M0000-D000-T00000-G10-R03-0287.JPG</v>
      </c>
      <c r="T1471" s="1"/>
      <c r="U1471" s="1"/>
      <c r="V1471" s="1"/>
      <c r="W1471" s="25"/>
    </row>
    <row r="1472" spans="1:23" x14ac:dyDescent="0.25">
      <c r="A1472" s="32" t="s">
        <v>2084</v>
      </c>
      <c r="B1472" s="9" t="str">
        <f t="shared" si="86"/>
        <v>20180612</v>
      </c>
      <c r="C1472" s="9" t="s">
        <v>872</v>
      </c>
      <c r="D1472" s="9" t="s">
        <v>1797</v>
      </c>
      <c r="E1472" s="32" t="s">
        <v>23</v>
      </c>
      <c r="F1472" s="32" t="s">
        <v>32</v>
      </c>
      <c r="G1472" s="32" t="s">
        <v>33</v>
      </c>
      <c r="H1472" s="32" t="s">
        <v>26</v>
      </c>
      <c r="I1472" s="32">
        <v>131</v>
      </c>
      <c r="J1472" s="32">
        <v>240</v>
      </c>
      <c r="K1472" s="25" t="str">
        <f>IF(F1472="NA","0000",IF(F1472="A04","1000",IF(F1472="A03","0700",IF(F1472="A02","0500",IF(F1472="A01","0200",ERROR)))))</f>
        <v>1000</v>
      </c>
      <c r="L1472" s="25" t="str">
        <f t="shared" si="85"/>
        <v>240</v>
      </c>
      <c r="M1472" s="26">
        <v>0</v>
      </c>
      <c r="N1472" s="25">
        <v>10</v>
      </c>
      <c r="O1472" s="25">
        <v>3</v>
      </c>
      <c r="P1472" s="25" t="s">
        <v>24</v>
      </c>
      <c r="Q1472" s="62"/>
      <c r="R1472" s="9" t="s">
        <v>602</v>
      </c>
      <c r="S1472" s="9" t="str">
        <f t="shared" si="87"/>
        <v>20180612-Str-Sg-Cott01-Uvpo1-M1000-D240-T00000-G10-R03-0288.JPG</v>
      </c>
      <c r="T1472" s="1"/>
      <c r="U1472" s="1"/>
      <c r="V1472" s="1"/>
      <c r="W1472" s="25"/>
    </row>
    <row r="1473" spans="1:23" x14ac:dyDescent="0.25">
      <c r="A1473" s="32" t="s">
        <v>2085</v>
      </c>
      <c r="B1473" s="9" t="str">
        <f t="shared" si="86"/>
        <v>20180612</v>
      </c>
      <c r="C1473" s="9" t="s">
        <v>872</v>
      </c>
      <c r="D1473" s="9" t="s">
        <v>1797</v>
      </c>
      <c r="E1473" s="32" t="s">
        <v>23</v>
      </c>
      <c r="F1473" s="32" t="s">
        <v>32</v>
      </c>
      <c r="G1473" s="32" t="s">
        <v>33</v>
      </c>
      <c r="H1473" s="32" t="s">
        <v>26</v>
      </c>
      <c r="I1473" s="32">
        <v>80</v>
      </c>
      <c r="J1473" s="32">
        <v>240</v>
      </c>
      <c r="K1473" s="25" t="str">
        <f>IF(F1473="NA","0000",IF(F1473="A04","1000",IF(F1473="A03","0700",IF(F1473="A02","0500",IF(F1473="A01","0200",ERROR)))))</f>
        <v>1000</v>
      </c>
      <c r="L1473" s="25" t="str">
        <f t="shared" si="85"/>
        <v>240</v>
      </c>
      <c r="M1473" s="26">
        <v>0</v>
      </c>
      <c r="N1473" s="25">
        <v>10</v>
      </c>
      <c r="O1473" s="25">
        <v>3</v>
      </c>
      <c r="P1473" s="25" t="s">
        <v>24</v>
      </c>
      <c r="Q1473" s="62"/>
      <c r="R1473" s="9" t="s">
        <v>604</v>
      </c>
      <c r="S1473" s="9" t="str">
        <f t="shared" si="87"/>
        <v>20180612-Str-Sg-Cott01-Uvpo1-M1000-D240-T00000-G10-R03-0289.JPG</v>
      </c>
      <c r="T1473" s="1"/>
      <c r="U1473" s="1"/>
      <c r="V1473" s="1"/>
      <c r="W1473" s="25"/>
    </row>
    <row r="1474" spans="1:23" x14ac:dyDescent="0.25">
      <c r="A1474" s="32" t="s">
        <v>2086</v>
      </c>
      <c r="B1474" s="9" t="str">
        <f t="shared" si="86"/>
        <v>20180612</v>
      </c>
      <c r="C1474" s="9" t="s">
        <v>872</v>
      </c>
      <c r="D1474" s="9" t="s">
        <v>1797</v>
      </c>
      <c r="E1474" s="32" t="s">
        <v>29</v>
      </c>
      <c r="F1474" s="32" t="s">
        <v>32</v>
      </c>
      <c r="G1474" s="32" t="s">
        <v>33</v>
      </c>
      <c r="H1474" s="32" t="s">
        <v>26</v>
      </c>
      <c r="I1474" s="32">
        <v>63</v>
      </c>
      <c r="J1474" s="32">
        <v>240</v>
      </c>
      <c r="K1474" s="25" t="str">
        <f>IF(F1474="NA","0000",IF(F1474="A04","1000",IF(F1474="A03","0700",IF(F1474="A02","0500",IF(F1474="A01","0200",ERROR)))))</f>
        <v>1000</v>
      </c>
      <c r="L1474" s="25" t="str">
        <f t="shared" si="85"/>
        <v>240</v>
      </c>
      <c r="M1474" s="26">
        <v>0</v>
      </c>
      <c r="N1474" s="25">
        <v>10</v>
      </c>
      <c r="O1474" s="25">
        <v>3</v>
      </c>
      <c r="P1474" s="25" t="s">
        <v>24</v>
      </c>
      <c r="Q1474" s="62"/>
      <c r="R1474" s="9" t="s">
        <v>606</v>
      </c>
      <c r="S1474" s="9" t="str">
        <f t="shared" si="87"/>
        <v>20180612-Str-Sg-Wool01-Uvpo1-M1000-D240-T00000-G10-R03-0290.JPG</v>
      </c>
      <c r="T1474" s="1">
        <f>I1474-I1471</f>
        <v>40</v>
      </c>
      <c r="U1474" s="1">
        <f>I1472-I1470</f>
        <v>57</v>
      </c>
      <c r="V1474" s="1">
        <f>T1474/U1474</f>
        <v>0.70175438596491224</v>
      </c>
      <c r="W1474" s="25"/>
    </row>
    <row r="1475" spans="1:23" x14ac:dyDescent="0.25">
      <c r="A1475" s="32" t="s">
        <v>2087</v>
      </c>
      <c r="B1475" s="9" t="str">
        <f t="shared" si="86"/>
        <v>20180612</v>
      </c>
      <c r="C1475" s="9" t="s">
        <v>872</v>
      </c>
      <c r="D1475" s="9" t="s">
        <v>1797</v>
      </c>
      <c r="E1475" s="32" t="s">
        <v>23</v>
      </c>
      <c r="F1475" s="32" t="s">
        <v>24</v>
      </c>
      <c r="G1475" s="32" t="s">
        <v>25</v>
      </c>
      <c r="H1475" s="32" t="s">
        <v>26</v>
      </c>
      <c r="I1475" s="32">
        <v>82</v>
      </c>
      <c r="J1475" s="32" t="s">
        <v>24</v>
      </c>
      <c r="K1475" s="25" t="str">
        <f>IF(F1475="NA","0000",IF(F1475="A04","1000",IF(F1475="A03","0700",IF(F1475="A02","0500",IF(F1475="A01","0200",ERROR)))))</f>
        <v>0000</v>
      </c>
      <c r="L1475" s="25" t="str">
        <f t="shared" si="85"/>
        <v>000</v>
      </c>
      <c r="M1475" s="26">
        <v>0</v>
      </c>
      <c r="N1475" s="25">
        <v>10</v>
      </c>
      <c r="O1475" s="25">
        <v>4</v>
      </c>
      <c r="P1475" s="25" t="s">
        <v>24</v>
      </c>
      <c r="Q1475" s="62"/>
      <c r="R1475" s="9" t="s">
        <v>608</v>
      </c>
      <c r="S1475" s="9" t="str">
        <f t="shared" si="87"/>
        <v>20180612-Str-Sg-Cott01-Ndata-M0000-D000-T00000-G10-R04-0291.JPG</v>
      </c>
      <c r="T1475" s="1"/>
      <c r="U1475" s="1"/>
      <c r="V1475" s="1"/>
      <c r="W1475" s="25"/>
    </row>
    <row r="1476" spans="1:23" x14ac:dyDescent="0.25">
      <c r="A1476" s="32" t="s">
        <v>2088</v>
      </c>
      <c r="B1476" s="9" t="str">
        <f t="shared" si="86"/>
        <v>20180612</v>
      </c>
      <c r="C1476" s="9" t="s">
        <v>872</v>
      </c>
      <c r="D1476" s="9" t="s">
        <v>1797</v>
      </c>
      <c r="E1476" s="32" t="s">
        <v>29</v>
      </c>
      <c r="F1476" s="32" t="s">
        <v>24</v>
      </c>
      <c r="G1476" s="32" t="s">
        <v>25</v>
      </c>
      <c r="H1476" s="32" t="s">
        <v>26</v>
      </c>
      <c r="I1476" s="32">
        <v>12</v>
      </c>
      <c r="J1476" s="32" t="s">
        <v>24</v>
      </c>
      <c r="K1476" s="25" t="str">
        <f>IF(F1476="NA","0000",IF(F1476="A04","1000",IF(F1476="A03","0700",IF(F1476="A02","0500",IF(F1476="A01","0200",ERROR)))))</f>
        <v>0000</v>
      </c>
      <c r="L1476" s="25" t="str">
        <f t="shared" si="85"/>
        <v>000</v>
      </c>
      <c r="M1476" s="26">
        <v>0</v>
      </c>
      <c r="N1476" s="25">
        <v>10</v>
      </c>
      <c r="O1476" s="25">
        <v>4</v>
      </c>
      <c r="P1476" s="25" t="s">
        <v>24</v>
      </c>
      <c r="Q1476" s="62"/>
      <c r="R1476" s="9" t="s">
        <v>610</v>
      </c>
      <c r="S1476" s="9" t="str">
        <f t="shared" si="87"/>
        <v>20180612-Str-Sg-Wool01-Ndata-M0000-D000-T00000-G10-R04-0292.JPG</v>
      </c>
      <c r="T1476" s="1"/>
      <c r="U1476" s="1"/>
      <c r="V1476" s="1"/>
      <c r="W1476" s="25"/>
    </row>
    <row r="1477" spans="1:23" x14ac:dyDescent="0.25">
      <c r="A1477" s="32" t="s">
        <v>2089</v>
      </c>
      <c r="B1477" s="9" t="str">
        <f t="shared" si="86"/>
        <v>20180612</v>
      </c>
      <c r="C1477" s="9" t="s">
        <v>872</v>
      </c>
      <c r="D1477" s="9" t="s">
        <v>1797</v>
      </c>
      <c r="E1477" s="32" t="s">
        <v>23</v>
      </c>
      <c r="F1477" s="32" t="s">
        <v>32</v>
      </c>
      <c r="G1477" s="32" t="s">
        <v>33</v>
      </c>
      <c r="H1477" s="32" t="s">
        <v>26</v>
      </c>
      <c r="I1477" s="32">
        <v>126</v>
      </c>
      <c r="J1477" s="32">
        <v>240</v>
      </c>
      <c r="K1477" s="25" t="str">
        <f>IF(F1477="NA","0000",IF(F1477="A04","1000",IF(F1477="A03","0700",IF(F1477="A02","0500",IF(F1477="A01","0200",ERROR)))))</f>
        <v>1000</v>
      </c>
      <c r="L1477" s="25" t="str">
        <f t="shared" si="85"/>
        <v>240</v>
      </c>
      <c r="M1477" s="26">
        <v>0</v>
      </c>
      <c r="N1477" s="25">
        <v>10</v>
      </c>
      <c r="O1477" s="25">
        <v>4</v>
      </c>
      <c r="P1477" s="25" t="s">
        <v>24</v>
      </c>
      <c r="Q1477" s="62"/>
      <c r="R1477" s="9" t="s">
        <v>612</v>
      </c>
      <c r="S1477" s="9" t="str">
        <f t="shared" si="87"/>
        <v>20180612-Str-Sg-Cott01-Uvpo1-M1000-D240-T00000-G10-R04-0293.JPG</v>
      </c>
      <c r="T1477" s="1"/>
      <c r="U1477" s="1"/>
      <c r="V1477" s="1"/>
      <c r="W1477" s="25"/>
    </row>
    <row r="1478" spans="1:23" x14ac:dyDescent="0.25">
      <c r="A1478" s="32" t="s">
        <v>2090</v>
      </c>
      <c r="B1478" s="9" t="str">
        <f t="shared" si="86"/>
        <v>20180612</v>
      </c>
      <c r="C1478" s="9" t="s">
        <v>872</v>
      </c>
      <c r="D1478" s="9" t="s">
        <v>1797</v>
      </c>
      <c r="E1478" s="32" t="s">
        <v>23</v>
      </c>
      <c r="F1478" s="32" t="s">
        <v>32</v>
      </c>
      <c r="G1478" s="32" t="s">
        <v>33</v>
      </c>
      <c r="H1478" s="32" t="s">
        <v>26</v>
      </c>
      <c r="I1478" s="32">
        <v>83</v>
      </c>
      <c r="J1478" s="32">
        <v>240</v>
      </c>
      <c r="K1478" s="25" t="str">
        <f>IF(F1478="NA","0000",IF(F1478="A04","1000",IF(F1478="A03","0700",IF(F1478="A02","0500",IF(F1478="A01","0200",ERROR)))))</f>
        <v>1000</v>
      </c>
      <c r="L1478" s="25" t="str">
        <f t="shared" si="85"/>
        <v>240</v>
      </c>
      <c r="M1478" s="26">
        <v>0</v>
      </c>
      <c r="N1478" s="25">
        <v>10</v>
      </c>
      <c r="O1478" s="25">
        <v>4</v>
      </c>
      <c r="P1478" s="25" t="s">
        <v>24</v>
      </c>
      <c r="Q1478" s="62"/>
      <c r="R1478" s="9" t="s">
        <v>614</v>
      </c>
      <c r="S1478" s="9" t="str">
        <f t="shared" si="87"/>
        <v>20180612-Str-Sg-Cott01-Uvpo1-M1000-D240-T00000-G10-R04-0294.JPG</v>
      </c>
      <c r="T1478" s="1"/>
      <c r="U1478" s="1"/>
      <c r="V1478" s="1"/>
      <c r="W1478" s="25"/>
    </row>
    <row r="1479" spans="1:23" x14ac:dyDescent="0.25">
      <c r="A1479" s="32" t="s">
        <v>2091</v>
      </c>
      <c r="B1479" s="9" t="str">
        <f t="shared" si="86"/>
        <v>20180612</v>
      </c>
      <c r="C1479" s="9" t="s">
        <v>872</v>
      </c>
      <c r="D1479" s="9" t="s">
        <v>1797</v>
      </c>
      <c r="E1479" s="32" t="s">
        <v>29</v>
      </c>
      <c r="F1479" s="32" t="s">
        <v>32</v>
      </c>
      <c r="G1479" s="32" t="s">
        <v>33</v>
      </c>
      <c r="H1479" s="32" t="s">
        <v>26</v>
      </c>
      <c r="I1479" s="32">
        <v>59</v>
      </c>
      <c r="J1479" s="32">
        <v>240</v>
      </c>
      <c r="K1479" s="25" t="str">
        <f>IF(F1479="NA","0000",IF(F1479="A04","1000",IF(F1479="A03","0700",IF(F1479="A02","0500",IF(F1479="A01","0200",ERROR)))))</f>
        <v>1000</v>
      </c>
      <c r="L1479" s="25" t="str">
        <f t="shared" si="85"/>
        <v>240</v>
      </c>
      <c r="M1479" s="26">
        <v>0</v>
      </c>
      <c r="N1479" s="25">
        <v>10</v>
      </c>
      <c r="O1479" s="25">
        <v>4</v>
      </c>
      <c r="P1479" s="25" t="s">
        <v>24</v>
      </c>
      <c r="Q1479" s="62"/>
      <c r="R1479" s="9" t="s">
        <v>616</v>
      </c>
      <c r="S1479" s="9" t="str">
        <f t="shared" si="87"/>
        <v>20180612-Str-Sg-Wool01-Uvpo1-M1000-D240-T00000-G10-R04-0295.JPG</v>
      </c>
      <c r="T1479" s="1">
        <f>I1479-I1476</f>
        <v>47</v>
      </c>
      <c r="U1479" s="1">
        <f>I1477-I1475</f>
        <v>44</v>
      </c>
      <c r="V1479" s="1">
        <f>T1479/U1479</f>
        <v>1.0681818181818181</v>
      </c>
      <c r="W1479" s="25"/>
    </row>
    <row r="1480" spans="1:23" x14ac:dyDescent="0.25">
      <c r="A1480" s="32" t="s">
        <v>2092</v>
      </c>
      <c r="B1480" s="9" t="str">
        <f t="shared" si="86"/>
        <v>20180612</v>
      </c>
      <c r="C1480" s="9" t="s">
        <v>872</v>
      </c>
      <c r="D1480" s="9" t="s">
        <v>1797</v>
      </c>
      <c r="E1480" s="32" t="s">
        <v>23</v>
      </c>
      <c r="F1480" s="32" t="s">
        <v>24</v>
      </c>
      <c r="G1480" s="32" t="s">
        <v>25</v>
      </c>
      <c r="H1480" s="32" t="s">
        <v>26</v>
      </c>
      <c r="I1480" s="32">
        <v>88</v>
      </c>
      <c r="J1480" s="32" t="s">
        <v>24</v>
      </c>
      <c r="K1480" s="25" t="str">
        <f>IF(F1480="NA","0000",IF(F1480="A04","1000",IF(F1480="A03","0700",IF(F1480="A02","0500",IF(F1480="A01","0200",ERROR)))))</f>
        <v>0000</v>
      </c>
      <c r="L1480" s="25" t="str">
        <f t="shared" si="85"/>
        <v>000</v>
      </c>
      <c r="M1480" s="26">
        <v>0</v>
      </c>
      <c r="N1480" s="25">
        <v>10</v>
      </c>
      <c r="O1480" s="25">
        <v>5</v>
      </c>
      <c r="P1480" s="25" t="s">
        <v>24</v>
      </c>
      <c r="Q1480" s="62"/>
      <c r="R1480" s="9" t="s">
        <v>618</v>
      </c>
      <c r="S1480" s="9" t="str">
        <f t="shared" si="87"/>
        <v>20180612-Str-Sg-Cott01-Ndata-M0000-D000-T00000-G10-R05-0296.JPG</v>
      </c>
      <c r="T1480" s="1"/>
      <c r="U1480" s="1"/>
      <c r="V1480" s="1"/>
      <c r="W1480" s="25"/>
    </row>
    <row r="1481" spans="1:23" x14ac:dyDescent="0.25">
      <c r="A1481" s="32" t="s">
        <v>2093</v>
      </c>
      <c r="B1481" s="9" t="str">
        <f t="shared" si="86"/>
        <v>20180612</v>
      </c>
      <c r="C1481" s="9" t="s">
        <v>872</v>
      </c>
      <c r="D1481" s="9" t="s">
        <v>1797</v>
      </c>
      <c r="E1481" s="32" t="s">
        <v>29</v>
      </c>
      <c r="F1481" s="32" t="s">
        <v>24</v>
      </c>
      <c r="G1481" s="32" t="s">
        <v>25</v>
      </c>
      <c r="H1481" s="32" t="s">
        <v>26</v>
      </c>
      <c r="I1481" s="32">
        <v>16</v>
      </c>
      <c r="J1481" s="32" t="s">
        <v>24</v>
      </c>
      <c r="K1481" s="25" t="str">
        <f>IF(F1481="NA","0000",IF(F1481="A04","1000",IF(F1481="A03","0700",IF(F1481="A02","0500",IF(F1481="A01","0200",ERROR)))))</f>
        <v>0000</v>
      </c>
      <c r="L1481" s="25" t="str">
        <f t="shared" si="85"/>
        <v>000</v>
      </c>
      <c r="M1481" s="26">
        <v>0</v>
      </c>
      <c r="N1481" s="25">
        <v>10</v>
      </c>
      <c r="O1481" s="25">
        <v>5</v>
      </c>
      <c r="P1481" s="25" t="s">
        <v>24</v>
      </c>
      <c r="Q1481" s="62"/>
      <c r="R1481" s="9" t="s">
        <v>620</v>
      </c>
      <c r="S1481" s="9" t="str">
        <f t="shared" si="87"/>
        <v>20180612-Str-Sg-Wool01-Ndata-M0000-D000-T00000-G10-R05-0297.JPG</v>
      </c>
      <c r="T1481" s="1"/>
      <c r="U1481" s="1"/>
      <c r="V1481" s="1"/>
      <c r="W1481" s="25"/>
    </row>
    <row r="1482" spans="1:23" x14ac:dyDescent="0.25">
      <c r="A1482" s="32" t="s">
        <v>2094</v>
      </c>
      <c r="B1482" s="9" t="str">
        <f t="shared" si="86"/>
        <v>20180612</v>
      </c>
      <c r="C1482" s="9" t="s">
        <v>872</v>
      </c>
      <c r="D1482" s="9" t="s">
        <v>1797</v>
      </c>
      <c r="E1482" s="32" t="s">
        <v>23</v>
      </c>
      <c r="F1482" s="32" t="s">
        <v>32</v>
      </c>
      <c r="G1482" s="32" t="s">
        <v>33</v>
      </c>
      <c r="H1482" s="32" t="s">
        <v>26</v>
      </c>
      <c r="I1482" s="32">
        <v>120</v>
      </c>
      <c r="J1482" s="32">
        <v>240</v>
      </c>
      <c r="K1482" s="25" t="str">
        <f>IF(F1482="NA","0000",IF(F1482="A04","1000",IF(F1482="A03","0700",IF(F1482="A02","0500",IF(F1482="A01","0200",ERROR)))))</f>
        <v>1000</v>
      </c>
      <c r="L1482" s="25" t="str">
        <f t="shared" si="85"/>
        <v>240</v>
      </c>
      <c r="M1482" s="26">
        <v>0</v>
      </c>
      <c r="N1482" s="25">
        <v>10</v>
      </c>
      <c r="O1482" s="25">
        <v>5</v>
      </c>
      <c r="P1482" s="25" t="s">
        <v>24</v>
      </c>
      <c r="Q1482" s="62"/>
      <c r="R1482" s="9" t="s">
        <v>622</v>
      </c>
      <c r="S1482" s="9" t="str">
        <f t="shared" si="87"/>
        <v>20180612-Str-Sg-Cott01-Uvpo1-M1000-D240-T00000-G10-R05-0298.JPG</v>
      </c>
      <c r="T1482" s="1"/>
      <c r="U1482" s="1"/>
      <c r="V1482" s="1"/>
      <c r="W1482" s="25"/>
    </row>
    <row r="1483" spans="1:23" x14ac:dyDescent="0.25">
      <c r="A1483" s="32" t="s">
        <v>2095</v>
      </c>
      <c r="B1483" s="9" t="str">
        <f t="shared" si="86"/>
        <v>20180612</v>
      </c>
      <c r="C1483" s="9" t="s">
        <v>872</v>
      </c>
      <c r="D1483" s="9" t="s">
        <v>1797</v>
      </c>
      <c r="E1483" s="32" t="s">
        <v>23</v>
      </c>
      <c r="F1483" s="32" t="s">
        <v>32</v>
      </c>
      <c r="G1483" s="32" t="s">
        <v>33</v>
      </c>
      <c r="H1483" s="32" t="s">
        <v>26</v>
      </c>
      <c r="I1483" s="32">
        <v>104</v>
      </c>
      <c r="J1483" s="32">
        <v>240</v>
      </c>
      <c r="K1483" s="25" t="str">
        <f>IF(F1483="NA","0000",IF(F1483="A04","1000",IF(F1483="A03","0700",IF(F1483="A02","0500",IF(F1483="A01","0200",ERROR)))))</f>
        <v>1000</v>
      </c>
      <c r="L1483" s="25" t="str">
        <f t="shared" si="85"/>
        <v>240</v>
      </c>
      <c r="M1483" s="26">
        <v>0</v>
      </c>
      <c r="N1483" s="25">
        <v>10</v>
      </c>
      <c r="O1483" s="25">
        <v>5</v>
      </c>
      <c r="P1483" s="25" t="s">
        <v>24</v>
      </c>
      <c r="Q1483" s="62"/>
      <c r="R1483" s="9" t="s">
        <v>624</v>
      </c>
      <c r="S1483" s="9" t="str">
        <f t="shared" si="87"/>
        <v>20180612-Str-Sg-Cott01-Uvpo1-M1000-D240-T00000-G10-R05-0299.JPG</v>
      </c>
      <c r="T1483" s="1"/>
      <c r="U1483" s="1"/>
      <c r="V1483" s="1"/>
      <c r="W1483" s="25"/>
    </row>
    <row r="1484" spans="1:23" x14ac:dyDescent="0.25">
      <c r="A1484" s="32" t="s">
        <v>2096</v>
      </c>
      <c r="B1484" s="9" t="str">
        <f t="shared" si="86"/>
        <v>20180612</v>
      </c>
      <c r="C1484" s="9" t="s">
        <v>872</v>
      </c>
      <c r="D1484" s="9" t="s">
        <v>1797</v>
      </c>
      <c r="E1484" s="32" t="s">
        <v>29</v>
      </c>
      <c r="F1484" s="32" t="s">
        <v>32</v>
      </c>
      <c r="G1484" s="32" t="s">
        <v>33</v>
      </c>
      <c r="H1484" s="32" t="s">
        <v>26</v>
      </c>
      <c r="I1484" s="32">
        <v>57</v>
      </c>
      <c r="J1484" s="32">
        <v>240</v>
      </c>
      <c r="K1484" s="25" t="str">
        <f>IF(F1484="NA","0000",IF(F1484="A04","1000",IF(F1484="A03","0700",IF(F1484="A02","0500",IF(F1484="A01","0200",ERROR)))))</f>
        <v>1000</v>
      </c>
      <c r="L1484" s="25" t="str">
        <f t="shared" si="85"/>
        <v>240</v>
      </c>
      <c r="M1484" s="26">
        <v>0</v>
      </c>
      <c r="N1484" s="25">
        <v>10</v>
      </c>
      <c r="O1484" s="25">
        <v>5</v>
      </c>
      <c r="P1484" s="25" t="s">
        <v>24</v>
      </c>
      <c r="Q1484" s="62"/>
      <c r="R1484" s="9" t="s">
        <v>626</v>
      </c>
      <c r="S1484" s="9" t="str">
        <f t="shared" si="87"/>
        <v>20180612-Str-Sg-Wool01-Uvpo1-M1000-D240-T00000-G10-R05-0300.JPG</v>
      </c>
      <c r="T1484" s="1">
        <f>I1484-I1481</f>
        <v>41</v>
      </c>
      <c r="U1484" s="1">
        <f>I1482-I1480</f>
        <v>32</v>
      </c>
      <c r="V1484" s="1">
        <f>T1484/U1484</f>
        <v>1.28125</v>
      </c>
      <c r="W1484" s="25"/>
    </row>
    <row r="1485" spans="1:23" x14ac:dyDescent="0.25">
      <c r="A1485" s="32" t="s">
        <v>2097</v>
      </c>
      <c r="B1485" s="9" t="str">
        <f t="shared" si="86"/>
        <v>20180612</v>
      </c>
      <c r="C1485" s="9" t="s">
        <v>872</v>
      </c>
      <c r="D1485" s="9" t="s">
        <v>1797</v>
      </c>
      <c r="E1485" s="32" t="s">
        <v>23</v>
      </c>
      <c r="F1485" s="32" t="s">
        <v>24</v>
      </c>
      <c r="G1485" s="32" t="s">
        <v>25</v>
      </c>
      <c r="H1485" s="32" t="s">
        <v>26</v>
      </c>
      <c r="I1485" s="32">
        <v>59</v>
      </c>
      <c r="J1485" s="32" t="s">
        <v>24</v>
      </c>
      <c r="K1485" s="25" t="str">
        <f>IF(F1485="NA","0000",IF(F1485="A04","1000",IF(F1485="A03","0700",IF(F1485="A02","0500",IF(F1485="A01","0200",ERROR)))))</f>
        <v>0000</v>
      </c>
      <c r="L1485" s="25" t="str">
        <f t="shared" si="85"/>
        <v>000</v>
      </c>
      <c r="M1485" s="26">
        <v>0</v>
      </c>
      <c r="N1485" s="25">
        <v>10</v>
      </c>
      <c r="O1485" s="25">
        <v>6</v>
      </c>
      <c r="P1485" s="25" t="s">
        <v>24</v>
      </c>
      <c r="Q1485" s="62"/>
      <c r="R1485" s="9" t="s">
        <v>628</v>
      </c>
      <c r="S1485" s="9" t="str">
        <f t="shared" si="87"/>
        <v>20180612-Str-Sg-Cott01-Ndata-M0000-D000-T00000-G10-R06-0301.JPG</v>
      </c>
      <c r="T1485" s="1"/>
      <c r="U1485" s="1"/>
      <c r="V1485" s="1"/>
      <c r="W1485" s="25"/>
    </row>
    <row r="1486" spans="1:23" x14ac:dyDescent="0.25">
      <c r="A1486" s="32" t="s">
        <v>2098</v>
      </c>
      <c r="B1486" s="9" t="str">
        <f t="shared" si="86"/>
        <v>20180612</v>
      </c>
      <c r="C1486" s="9" t="s">
        <v>872</v>
      </c>
      <c r="D1486" s="9" t="s">
        <v>1797</v>
      </c>
      <c r="E1486" s="32" t="s">
        <v>29</v>
      </c>
      <c r="F1486" s="32" t="s">
        <v>24</v>
      </c>
      <c r="G1486" s="32" t="s">
        <v>25</v>
      </c>
      <c r="H1486" s="32" t="s">
        <v>26</v>
      </c>
      <c r="I1486" s="32">
        <v>27</v>
      </c>
      <c r="J1486" s="32" t="s">
        <v>24</v>
      </c>
      <c r="K1486" s="25" t="str">
        <f>IF(F1486="NA","0000",IF(F1486="A04","1000",IF(F1486="A03","0700",IF(F1486="A02","0500",IF(F1486="A01","0200",ERROR)))))</f>
        <v>0000</v>
      </c>
      <c r="L1486" s="25" t="str">
        <f t="shared" si="85"/>
        <v>000</v>
      </c>
      <c r="M1486" s="26">
        <v>0</v>
      </c>
      <c r="N1486" s="25">
        <v>10</v>
      </c>
      <c r="O1486" s="25">
        <v>6</v>
      </c>
      <c r="P1486" s="25" t="s">
        <v>24</v>
      </c>
      <c r="Q1486" s="62"/>
      <c r="R1486" s="9" t="s">
        <v>630</v>
      </c>
      <c r="S1486" s="9" t="str">
        <f t="shared" si="87"/>
        <v>20180612-Str-Sg-Wool01-Ndata-M0000-D000-T00000-G10-R06-0302.JPG</v>
      </c>
      <c r="T1486" s="1"/>
      <c r="U1486" s="1"/>
      <c r="V1486" s="1"/>
      <c r="W1486" s="25"/>
    </row>
    <row r="1487" spans="1:23" x14ac:dyDescent="0.25">
      <c r="A1487" s="32" t="s">
        <v>2099</v>
      </c>
      <c r="B1487" s="9" t="str">
        <f t="shared" si="86"/>
        <v>20180612</v>
      </c>
      <c r="C1487" s="9" t="s">
        <v>872</v>
      </c>
      <c r="D1487" s="9" t="s">
        <v>1797</v>
      </c>
      <c r="E1487" s="32" t="s">
        <v>23</v>
      </c>
      <c r="F1487" s="32" t="s">
        <v>32</v>
      </c>
      <c r="G1487" s="32" t="s">
        <v>33</v>
      </c>
      <c r="H1487" s="32" t="s">
        <v>26</v>
      </c>
      <c r="I1487" s="32">
        <v>97</v>
      </c>
      <c r="J1487" s="32">
        <v>240</v>
      </c>
      <c r="K1487" s="25" t="str">
        <f>IF(F1487="NA","0000",IF(F1487="A04","1000",IF(F1487="A03","0700",IF(F1487="A02","0500",IF(F1487="A01","0200",ERROR)))))</f>
        <v>1000</v>
      </c>
      <c r="L1487" s="25" t="str">
        <f t="shared" si="85"/>
        <v>240</v>
      </c>
      <c r="M1487" s="26">
        <v>0</v>
      </c>
      <c r="N1487" s="25">
        <v>10</v>
      </c>
      <c r="O1487" s="25">
        <v>6</v>
      </c>
      <c r="P1487" s="25" t="s">
        <v>24</v>
      </c>
      <c r="Q1487" s="62"/>
      <c r="R1487" s="9" t="s">
        <v>632</v>
      </c>
      <c r="S1487" s="9" t="str">
        <f t="shared" si="87"/>
        <v>20180612-Str-Sg-Cott01-Uvpo1-M1000-D240-T00000-G10-R06-0303.JPG</v>
      </c>
      <c r="T1487" s="1"/>
      <c r="U1487" s="1"/>
      <c r="V1487" s="1"/>
      <c r="W1487" s="25"/>
    </row>
    <row r="1488" spans="1:23" x14ac:dyDescent="0.25">
      <c r="A1488" s="32" t="s">
        <v>2100</v>
      </c>
      <c r="B1488" s="9" t="str">
        <f t="shared" si="86"/>
        <v>20180612</v>
      </c>
      <c r="C1488" s="9" t="s">
        <v>872</v>
      </c>
      <c r="D1488" s="9" t="s">
        <v>1797</v>
      </c>
      <c r="E1488" s="32" t="s">
        <v>23</v>
      </c>
      <c r="F1488" s="32" t="s">
        <v>32</v>
      </c>
      <c r="G1488" s="32" t="s">
        <v>33</v>
      </c>
      <c r="H1488" s="32" t="s">
        <v>26</v>
      </c>
      <c r="I1488" s="32">
        <v>65</v>
      </c>
      <c r="J1488" s="32">
        <v>240</v>
      </c>
      <c r="K1488" s="25" t="str">
        <f>IF(F1488="NA","0000",IF(F1488="A04","1000",IF(F1488="A03","0700",IF(F1488="A02","0500",IF(F1488="A01","0200",ERROR)))))</f>
        <v>1000</v>
      </c>
      <c r="L1488" s="25" t="str">
        <f t="shared" si="85"/>
        <v>240</v>
      </c>
      <c r="M1488" s="26">
        <v>0</v>
      </c>
      <c r="N1488" s="25">
        <v>10</v>
      </c>
      <c r="O1488" s="25">
        <v>6</v>
      </c>
      <c r="P1488" s="25" t="s">
        <v>24</v>
      </c>
      <c r="Q1488" s="62"/>
      <c r="R1488" s="9" t="s">
        <v>634</v>
      </c>
      <c r="S1488" s="9" t="str">
        <f t="shared" si="87"/>
        <v>20180612-Str-Sg-Cott01-Uvpo1-M1000-D240-T00000-G10-R06-0304.JPG</v>
      </c>
      <c r="T1488" s="1"/>
      <c r="U1488" s="1"/>
      <c r="V1488" s="1"/>
      <c r="W1488" s="25"/>
    </row>
    <row r="1489" spans="1:23" x14ac:dyDescent="0.25">
      <c r="A1489" s="32" t="s">
        <v>2101</v>
      </c>
      <c r="B1489" s="9" t="str">
        <f t="shared" si="86"/>
        <v>20180612</v>
      </c>
      <c r="C1489" s="9" t="s">
        <v>872</v>
      </c>
      <c r="D1489" s="9" t="s">
        <v>1797</v>
      </c>
      <c r="E1489" s="32" t="s">
        <v>29</v>
      </c>
      <c r="F1489" s="32" t="s">
        <v>32</v>
      </c>
      <c r="G1489" s="32" t="s">
        <v>33</v>
      </c>
      <c r="H1489" s="32" t="s">
        <v>26</v>
      </c>
      <c r="I1489" s="32">
        <v>39</v>
      </c>
      <c r="J1489" s="32">
        <v>240</v>
      </c>
      <c r="K1489" s="25" t="str">
        <f>IF(F1489="NA","0000",IF(F1489="A04","1000",IF(F1489="A03","0700",IF(F1489="A02","0500",IF(F1489="A01","0200",ERROR)))))</f>
        <v>1000</v>
      </c>
      <c r="L1489" s="25" t="str">
        <f t="shared" si="85"/>
        <v>240</v>
      </c>
      <c r="M1489" s="26">
        <v>0</v>
      </c>
      <c r="N1489" s="25">
        <v>10</v>
      </c>
      <c r="O1489" s="25">
        <v>6</v>
      </c>
      <c r="P1489" s="25" t="s">
        <v>24</v>
      </c>
      <c r="Q1489" s="62"/>
      <c r="R1489" s="9" t="s">
        <v>636</v>
      </c>
      <c r="S1489" s="9" t="str">
        <f t="shared" si="87"/>
        <v>20180612-Str-Sg-Wool01-Uvpo1-M1000-D240-T00000-G10-R06-0305.JPG</v>
      </c>
      <c r="T1489" s="1">
        <f>I1489-I1486</f>
        <v>12</v>
      </c>
      <c r="U1489" s="1">
        <f>I1487-I1485</f>
        <v>38</v>
      </c>
      <c r="V1489" s="1">
        <f>T1489/U1489</f>
        <v>0.31578947368421051</v>
      </c>
      <c r="W1489" s="25"/>
    </row>
    <row r="1490" spans="1:23" x14ac:dyDescent="0.25">
      <c r="A1490" s="32" t="s">
        <v>2102</v>
      </c>
      <c r="B1490" s="9" t="str">
        <f t="shared" si="86"/>
        <v>20180612</v>
      </c>
      <c r="C1490" s="9" t="s">
        <v>872</v>
      </c>
      <c r="D1490" s="9" t="s">
        <v>1797</v>
      </c>
      <c r="E1490" s="32" t="s">
        <v>23</v>
      </c>
      <c r="F1490" s="32" t="s">
        <v>24</v>
      </c>
      <c r="G1490" s="32" t="s">
        <v>25</v>
      </c>
      <c r="H1490" s="32" t="s">
        <v>26</v>
      </c>
      <c r="I1490" s="32">
        <v>149</v>
      </c>
      <c r="J1490" s="32" t="s">
        <v>24</v>
      </c>
      <c r="K1490" s="25" t="str">
        <f>IF(F1490="NA","0000",IF(F1490="A04","1000",IF(F1490="A03","0700",IF(F1490="A02","0500",IF(F1490="A01","0200",ERROR)))))</f>
        <v>0000</v>
      </c>
      <c r="L1490" s="25" t="str">
        <f t="shared" si="85"/>
        <v>000</v>
      </c>
      <c r="M1490" s="26">
        <v>0</v>
      </c>
      <c r="N1490" s="25">
        <v>11</v>
      </c>
      <c r="O1490" s="25">
        <v>2</v>
      </c>
      <c r="P1490" s="34" t="s">
        <v>24</v>
      </c>
      <c r="Q1490" s="63"/>
      <c r="R1490" s="9" t="s">
        <v>638</v>
      </c>
      <c r="S1490" s="9" t="str">
        <f t="shared" si="87"/>
        <v>20180612-Str-Sg-Cott01-Ndata-M0000-D000-T00000-G11-R02-0306.JPG</v>
      </c>
      <c r="T1490" s="1"/>
      <c r="U1490" s="1"/>
      <c r="V1490" s="1"/>
      <c r="W1490" s="25"/>
    </row>
    <row r="1491" spans="1:23" x14ac:dyDescent="0.25">
      <c r="A1491" s="32" t="s">
        <v>2103</v>
      </c>
      <c r="B1491" s="9" t="str">
        <f t="shared" si="86"/>
        <v>20180612</v>
      </c>
      <c r="C1491" s="9" t="s">
        <v>872</v>
      </c>
      <c r="D1491" s="9" t="s">
        <v>1797</v>
      </c>
      <c r="E1491" s="32" t="s">
        <v>29</v>
      </c>
      <c r="F1491" s="32" t="s">
        <v>24</v>
      </c>
      <c r="G1491" s="32" t="s">
        <v>25</v>
      </c>
      <c r="H1491" s="32" t="s">
        <v>26</v>
      </c>
      <c r="I1491" s="32">
        <v>39</v>
      </c>
      <c r="J1491" s="32" t="s">
        <v>24</v>
      </c>
      <c r="K1491" s="25" t="str">
        <f>IF(F1491="NA","0000",IF(F1491="A04","1000",IF(F1491="A03","0700",IF(F1491="A02","0500",IF(F1491="A01","0200",ERROR)))))</f>
        <v>0000</v>
      </c>
      <c r="L1491" s="25" t="str">
        <f t="shared" si="85"/>
        <v>000</v>
      </c>
      <c r="M1491" s="26">
        <v>0</v>
      </c>
      <c r="N1491" s="25">
        <v>11</v>
      </c>
      <c r="O1491" s="25">
        <v>2</v>
      </c>
      <c r="P1491" s="34" t="s">
        <v>24</v>
      </c>
      <c r="Q1491" s="63"/>
      <c r="R1491" s="9" t="s">
        <v>640</v>
      </c>
      <c r="S1491" s="9" t="str">
        <f t="shared" si="87"/>
        <v>20180612-Str-Sg-Wool01-Ndata-M0000-D000-T00000-G11-R02-0307.JPG</v>
      </c>
      <c r="T1491" s="1"/>
      <c r="U1491" s="1"/>
      <c r="V1491" s="1"/>
      <c r="W1491" s="25"/>
    </row>
    <row r="1492" spans="1:23" x14ac:dyDescent="0.25">
      <c r="A1492" s="32" t="s">
        <v>2104</v>
      </c>
      <c r="B1492" s="9" t="str">
        <f t="shared" si="86"/>
        <v>20180612</v>
      </c>
      <c r="C1492" s="9" t="s">
        <v>872</v>
      </c>
      <c r="D1492" s="9" t="s">
        <v>1797</v>
      </c>
      <c r="E1492" s="32" t="s">
        <v>23</v>
      </c>
      <c r="F1492" s="32" t="s">
        <v>32</v>
      </c>
      <c r="G1492" s="32" t="s">
        <v>33</v>
      </c>
      <c r="H1492" s="32" t="s">
        <v>26</v>
      </c>
      <c r="I1492" s="32">
        <v>164</v>
      </c>
      <c r="J1492" s="32">
        <v>30</v>
      </c>
      <c r="K1492" s="25" t="str">
        <f>IF(F1492="NA","0000",IF(F1492="A04","1000",IF(F1492="A03","0700",IF(F1492="A02","0500",IF(F1492="A01","0200",ERROR)))))</f>
        <v>1000</v>
      </c>
      <c r="L1492" s="25" t="str">
        <f t="shared" si="85"/>
        <v>030</v>
      </c>
      <c r="M1492" s="26">
        <v>0</v>
      </c>
      <c r="N1492" s="25">
        <v>11</v>
      </c>
      <c r="O1492" s="25">
        <v>2</v>
      </c>
      <c r="P1492" s="34" t="s">
        <v>24</v>
      </c>
      <c r="Q1492" s="63"/>
      <c r="R1492" s="9" t="s">
        <v>642</v>
      </c>
      <c r="S1492" s="9" t="str">
        <f t="shared" si="87"/>
        <v>20180612-Str-Sg-Cott01-Uvpo1-M1000-D030-T00000-G11-R02-0308.JPG</v>
      </c>
      <c r="T1492" s="1"/>
      <c r="U1492" s="1"/>
      <c r="V1492" s="1"/>
      <c r="W1492" s="25"/>
    </row>
    <row r="1493" spans="1:23" x14ac:dyDescent="0.25">
      <c r="A1493" s="32" t="s">
        <v>2105</v>
      </c>
      <c r="B1493" s="9" t="str">
        <f t="shared" si="86"/>
        <v>20180612</v>
      </c>
      <c r="C1493" s="9" t="s">
        <v>872</v>
      </c>
      <c r="D1493" s="9" t="s">
        <v>1797</v>
      </c>
      <c r="E1493" s="32" t="s">
        <v>23</v>
      </c>
      <c r="F1493" s="32" t="s">
        <v>32</v>
      </c>
      <c r="G1493" s="32" t="s">
        <v>33</v>
      </c>
      <c r="H1493" s="32" t="s">
        <v>26</v>
      </c>
      <c r="I1493" s="32">
        <v>130</v>
      </c>
      <c r="J1493" s="32">
        <v>30</v>
      </c>
      <c r="K1493" s="25" t="str">
        <f>IF(F1493="NA","0000",IF(F1493="A04","1000",IF(F1493="A03","0700",IF(F1493="A02","0500",IF(F1493="A01","0200",ERROR)))))</f>
        <v>1000</v>
      </c>
      <c r="L1493" s="25" t="str">
        <f t="shared" si="85"/>
        <v>030</v>
      </c>
      <c r="M1493" s="26">
        <v>0</v>
      </c>
      <c r="N1493" s="25">
        <v>11</v>
      </c>
      <c r="O1493" s="25">
        <v>2</v>
      </c>
      <c r="P1493" s="34" t="s">
        <v>24</v>
      </c>
      <c r="Q1493" s="63"/>
      <c r="R1493" s="9" t="s">
        <v>644</v>
      </c>
      <c r="S1493" s="9" t="str">
        <f t="shared" si="87"/>
        <v>20180612-Str-Sg-Cott01-Uvpo1-M1000-D030-T00000-G11-R02-0309.JPG</v>
      </c>
      <c r="T1493" s="1"/>
      <c r="U1493" s="1"/>
      <c r="V1493" s="1"/>
      <c r="W1493" s="25"/>
    </row>
    <row r="1494" spans="1:23" x14ac:dyDescent="0.25">
      <c r="A1494" s="32" t="s">
        <v>2106</v>
      </c>
      <c r="B1494" s="9" t="str">
        <f t="shared" si="86"/>
        <v>20180612</v>
      </c>
      <c r="C1494" s="9" t="s">
        <v>872</v>
      </c>
      <c r="D1494" s="9" t="s">
        <v>1797</v>
      </c>
      <c r="E1494" s="32" t="s">
        <v>29</v>
      </c>
      <c r="F1494" s="32" t="s">
        <v>32</v>
      </c>
      <c r="G1494" s="32" t="s">
        <v>33</v>
      </c>
      <c r="H1494" s="32" t="s">
        <v>26</v>
      </c>
      <c r="I1494" s="32">
        <v>60</v>
      </c>
      <c r="J1494" s="32">
        <v>30</v>
      </c>
      <c r="K1494" s="25" t="str">
        <f>IF(F1494="NA","0000",IF(F1494="A04","1000",IF(F1494="A03","0700",IF(F1494="A02","0500",IF(F1494="A01","0200",ERROR)))))</f>
        <v>1000</v>
      </c>
      <c r="L1494" s="25" t="str">
        <f t="shared" si="85"/>
        <v>030</v>
      </c>
      <c r="M1494" s="26">
        <v>0</v>
      </c>
      <c r="N1494" s="25">
        <v>11</v>
      </c>
      <c r="O1494" s="25">
        <v>2</v>
      </c>
      <c r="P1494" s="34" t="s">
        <v>24</v>
      </c>
      <c r="Q1494" s="63"/>
      <c r="R1494" s="9" t="s">
        <v>646</v>
      </c>
      <c r="S1494" s="9" t="str">
        <f t="shared" si="87"/>
        <v>20180612-Str-Sg-Wool01-Uvpo1-M1000-D030-T00000-G11-R02-0310.JPG</v>
      </c>
      <c r="T1494" s="1">
        <f>I1494-I1491</f>
        <v>21</v>
      </c>
      <c r="U1494" s="1">
        <f>I1492-I1490</f>
        <v>15</v>
      </c>
      <c r="V1494" s="1">
        <f>T1494/U1494</f>
        <v>1.4</v>
      </c>
      <c r="W1494" s="25"/>
    </row>
    <row r="1495" spans="1:23" x14ac:dyDescent="0.25">
      <c r="A1495" s="32" t="s">
        <v>2107</v>
      </c>
      <c r="B1495" s="9" t="str">
        <f t="shared" si="86"/>
        <v>20180612</v>
      </c>
      <c r="C1495" s="9" t="s">
        <v>872</v>
      </c>
      <c r="D1495" s="9" t="s">
        <v>1797</v>
      </c>
      <c r="E1495" s="32" t="s">
        <v>23</v>
      </c>
      <c r="F1495" s="32" t="s">
        <v>24</v>
      </c>
      <c r="G1495" s="32" t="s">
        <v>25</v>
      </c>
      <c r="H1495" s="32" t="s">
        <v>26</v>
      </c>
      <c r="I1495" s="32">
        <v>68</v>
      </c>
      <c r="J1495" s="32" t="s">
        <v>24</v>
      </c>
      <c r="K1495" s="25" t="str">
        <f>IF(F1495="NA","0000",IF(F1495="A04","1000",IF(F1495="A03","0700",IF(F1495="A02","0500",IF(F1495="A01","0200",ERROR)))))</f>
        <v>0000</v>
      </c>
      <c r="L1495" s="25" t="str">
        <f t="shared" si="85"/>
        <v>000</v>
      </c>
      <c r="M1495" s="26">
        <v>0</v>
      </c>
      <c r="N1495" s="25">
        <v>11</v>
      </c>
      <c r="O1495" s="25">
        <v>3</v>
      </c>
      <c r="P1495" s="34" t="s">
        <v>24</v>
      </c>
      <c r="Q1495" s="63"/>
      <c r="R1495" s="9" t="s">
        <v>648</v>
      </c>
      <c r="S1495" s="9" t="str">
        <f t="shared" si="87"/>
        <v>20180612-Str-Sg-Cott01-Ndata-M0000-D000-T00000-G11-R03-0311.JPG</v>
      </c>
      <c r="T1495" s="1"/>
      <c r="U1495" s="1"/>
      <c r="V1495" s="1"/>
      <c r="W1495" s="25"/>
    </row>
    <row r="1496" spans="1:23" x14ac:dyDescent="0.25">
      <c r="A1496" s="32" t="s">
        <v>2108</v>
      </c>
      <c r="B1496" s="9" t="str">
        <f t="shared" si="86"/>
        <v>20180612</v>
      </c>
      <c r="C1496" s="9" t="s">
        <v>872</v>
      </c>
      <c r="D1496" s="9" t="s">
        <v>1797</v>
      </c>
      <c r="E1496" s="32" t="s">
        <v>29</v>
      </c>
      <c r="F1496" s="32" t="s">
        <v>24</v>
      </c>
      <c r="G1496" s="32" t="s">
        <v>25</v>
      </c>
      <c r="H1496" s="32" t="s">
        <v>26</v>
      </c>
      <c r="I1496" s="32">
        <v>31</v>
      </c>
      <c r="J1496" s="32" t="s">
        <v>24</v>
      </c>
      <c r="K1496" s="25" t="str">
        <f>IF(F1496="NA","0000",IF(F1496="A04","1000",IF(F1496="A03","0700",IF(F1496="A02","0500",IF(F1496="A01","0200",ERROR)))))</f>
        <v>0000</v>
      </c>
      <c r="L1496" s="25" t="str">
        <f t="shared" si="85"/>
        <v>000</v>
      </c>
      <c r="M1496" s="26">
        <v>0</v>
      </c>
      <c r="N1496" s="25">
        <v>11</v>
      </c>
      <c r="O1496" s="25">
        <v>3</v>
      </c>
      <c r="P1496" s="34" t="s">
        <v>24</v>
      </c>
      <c r="Q1496" s="63"/>
      <c r="R1496" s="9" t="s">
        <v>650</v>
      </c>
      <c r="S1496" s="9" t="str">
        <f t="shared" si="87"/>
        <v>20180612-Str-Sg-Wool01-Ndata-M0000-D000-T00000-G11-R03-0312.JPG</v>
      </c>
      <c r="T1496" s="1"/>
      <c r="U1496" s="1"/>
      <c r="V1496" s="1"/>
      <c r="W1496" s="25"/>
    </row>
    <row r="1497" spans="1:23" x14ac:dyDescent="0.25">
      <c r="A1497" s="32" t="s">
        <v>2109</v>
      </c>
      <c r="B1497" s="9" t="str">
        <f t="shared" si="86"/>
        <v>20180612</v>
      </c>
      <c r="C1497" s="9" t="s">
        <v>872</v>
      </c>
      <c r="D1497" s="9" t="s">
        <v>1797</v>
      </c>
      <c r="E1497" s="32" t="s">
        <v>23</v>
      </c>
      <c r="F1497" s="32" t="s">
        <v>32</v>
      </c>
      <c r="G1497" s="32" t="s">
        <v>33</v>
      </c>
      <c r="H1497" s="32" t="s">
        <v>26</v>
      </c>
      <c r="I1497" s="32">
        <v>140</v>
      </c>
      <c r="J1497" s="32">
        <v>30</v>
      </c>
      <c r="K1497" s="25" t="str">
        <f>IF(F1497="NA","0000",IF(F1497="A04","1000",IF(F1497="A03","0700",IF(F1497="A02","0500",IF(F1497="A01","0200",ERROR)))))</f>
        <v>1000</v>
      </c>
      <c r="L1497" s="25" t="str">
        <f t="shared" si="85"/>
        <v>030</v>
      </c>
      <c r="M1497" s="26">
        <v>0</v>
      </c>
      <c r="N1497" s="25">
        <v>11</v>
      </c>
      <c r="O1497" s="25">
        <v>3</v>
      </c>
      <c r="P1497" s="34" t="s">
        <v>24</v>
      </c>
      <c r="Q1497" s="63"/>
      <c r="R1497" s="9" t="s">
        <v>652</v>
      </c>
      <c r="S1497" s="9" t="str">
        <f t="shared" si="87"/>
        <v>20180612-Str-Sg-Cott01-Uvpo1-M1000-D030-T00000-G11-R03-0313.JPG</v>
      </c>
      <c r="T1497" s="1"/>
      <c r="U1497" s="1"/>
      <c r="V1497" s="1"/>
      <c r="W1497" s="25"/>
    </row>
    <row r="1498" spans="1:23" x14ac:dyDescent="0.25">
      <c r="A1498" s="32" t="s">
        <v>2110</v>
      </c>
      <c r="B1498" s="9" t="str">
        <f t="shared" si="86"/>
        <v>20180612</v>
      </c>
      <c r="C1498" s="9" t="s">
        <v>872</v>
      </c>
      <c r="D1498" s="9" t="s">
        <v>1797</v>
      </c>
      <c r="E1498" s="32" t="s">
        <v>23</v>
      </c>
      <c r="F1498" s="32" t="s">
        <v>32</v>
      </c>
      <c r="G1498" s="32" t="s">
        <v>33</v>
      </c>
      <c r="H1498" s="32" t="s">
        <v>26</v>
      </c>
      <c r="I1498" s="32">
        <v>109</v>
      </c>
      <c r="J1498" s="32">
        <v>30</v>
      </c>
      <c r="K1498" s="25" t="str">
        <f>IF(F1498="NA","0000",IF(F1498="A04","1000",IF(F1498="A03","0700",IF(F1498="A02","0500",IF(F1498="A01","0200",ERROR)))))</f>
        <v>1000</v>
      </c>
      <c r="L1498" s="25" t="str">
        <f t="shared" si="85"/>
        <v>030</v>
      </c>
      <c r="M1498" s="26">
        <v>0</v>
      </c>
      <c r="N1498" s="25">
        <v>11</v>
      </c>
      <c r="O1498" s="25">
        <v>3</v>
      </c>
      <c r="P1498" s="34" t="s">
        <v>24</v>
      </c>
      <c r="Q1498" s="63"/>
      <c r="R1498" s="9" t="s">
        <v>654</v>
      </c>
      <c r="S1498" s="9" t="str">
        <f t="shared" si="87"/>
        <v>20180612-Str-Sg-Cott01-Uvpo1-M1000-D030-T00000-G11-R03-0314.JPG</v>
      </c>
      <c r="T1498" s="1"/>
      <c r="U1498" s="1"/>
      <c r="V1498" s="1"/>
      <c r="W1498" s="25"/>
    </row>
    <row r="1499" spans="1:23" x14ac:dyDescent="0.25">
      <c r="A1499" s="32" t="s">
        <v>2111</v>
      </c>
      <c r="B1499" s="9" t="str">
        <f t="shared" si="86"/>
        <v>20180612</v>
      </c>
      <c r="C1499" s="9" t="s">
        <v>872</v>
      </c>
      <c r="D1499" s="9" t="s">
        <v>1797</v>
      </c>
      <c r="E1499" s="32" t="s">
        <v>29</v>
      </c>
      <c r="F1499" s="32" t="s">
        <v>32</v>
      </c>
      <c r="G1499" s="32" t="s">
        <v>33</v>
      </c>
      <c r="H1499" s="32" t="s">
        <v>26</v>
      </c>
      <c r="I1499" s="32">
        <v>59</v>
      </c>
      <c r="J1499" s="32">
        <v>30</v>
      </c>
      <c r="K1499" s="25" t="str">
        <f>IF(F1499="NA","0000",IF(F1499="A04","1000",IF(F1499="A03","0700",IF(F1499="A02","0500",IF(F1499="A01","0200",ERROR)))))</f>
        <v>1000</v>
      </c>
      <c r="L1499" s="25" t="str">
        <f t="shared" ref="L1499:L1562" si="88">IF(J1499="NA","000",TEXT(J1499,"000"))</f>
        <v>030</v>
      </c>
      <c r="M1499" s="26">
        <v>0</v>
      </c>
      <c r="N1499" s="25">
        <v>11</v>
      </c>
      <c r="O1499" s="25">
        <v>3</v>
      </c>
      <c r="P1499" s="34" t="s">
        <v>24</v>
      </c>
      <c r="Q1499" s="63"/>
      <c r="R1499" s="9" t="s">
        <v>656</v>
      </c>
      <c r="S1499" s="9" t="str">
        <f t="shared" si="87"/>
        <v>20180612-Str-Sg-Wool01-Uvpo1-M1000-D030-T00000-G11-R03-0315.JPG</v>
      </c>
      <c r="T1499" s="1">
        <f>I1499-I1496</f>
        <v>28</v>
      </c>
      <c r="U1499" s="1">
        <f>I1497-I1495</f>
        <v>72</v>
      </c>
      <c r="V1499" s="1">
        <f>T1499/U1499</f>
        <v>0.3888888888888889</v>
      </c>
      <c r="W1499" s="25"/>
    </row>
    <row r="1500" spans="1:23" x14ac:dyDescent="0.25">
      <c r="A1500" s="32" t="s">
        <v>2112</v>
      </c>
      <c r="B1500" s="9" t="str">
        <f t="shared" si="86"/>
        <v>20180612</v>
      </c>
      <c r="C1500" s="9" t="s">
        <v>872</v>
      </c>
      <c r="D1500" s="9" t="s">
        <v>1797</v>
      </c>
      <c r="E1500" s="32" t="s">
        <v>23</v>
      </c>
      <c r="F1500" s="32" t="s">
        <v>24</v>
      </c>
      <c r="G1500" s="32" t="s">
        <v>25</v>
      </c>
      <c r="H1500" s="32" t="s">
        <v>26</v>
      </c>
      <c r="I1500" s="32">
        <v>109</v>
      </c>
      <c r="J1500" s="32" t="s">
        <v>24</v>
      </c>
      <c r="K1500" s="25" t="str">
        <f>IF(F1500="NA","0000",IF(F1500="A04","1000",IF(F1500="A03","0700",IF(F1500="A02","0500",IF(F1500="A01","0200",ERROR)))))</f>
        <v>0000</v>
      </c>
      <c r="L1500" s="25" t="str">
        <f t="shared" si="88"/>
        <v>000</v>
      </c>
      <c r="M1500" s="26">
        <v>0</v>
      </c>
      <c r="N1500" s="25">
        <v>11</v>
      </c>
      <c r="O1500" s="25">
        <v>4</v>
      </c>
      <c r="P1500" s="34" t="s">
        <v>24</v>
      </c>
      <c r="Q1500" s="63"/>
      <c r="R1500" s="9" t="s">
        <v>658</v>
      </c>
      <c r="S1500" s="9" t="str">
        <f t="shared" si="87"/>
        <v>20180612-Str-Sg-Cott01-Ndata-M0000-D000-T00000-G11-R04-0316.JPG</v>
      </c>
      <c r="T1500" s="1"/>
      <c r="U1500" s="1"/>
      <c r="V1500" s="1"/>
      <c r="W1500" s="25"/>
    </row>
    <row r="1501" spans="1:23" x14ac:dyDescent="0.25">
      <c r="A1501" s="32" t="s">
        <v>2113</v>
      </c>
      <c r="B1501" s="9" t="str">
        <f t="shared" si="86"/>
        <v>20180612</v>
      </c>
      <c r="C1501" s="9" t="s">
        <v>872</v>
      </c>
      <c r="D1501" s="9" t="s">
        <v>1797</v>
      </c>
      <c r="E1501" s="32" t="s">
        <v>29</v>
      </c>
      <c r="F1501" s="32" t="s">
        <v>24</v>
      </c>
      <c r="G1501" s="32" t="s">
        <v>25</v>
      </c>
      <c r="H1501" s="32" t="s">
        <v>26</v>
      </c>
      <c r="I1501" s="32">
        <v>30</v>
      </c>
      <c r="J1501" s="32" t="s">
        <v>24</v>
      </c>
      <c r="K1501" s="25" t="str">
        <f>IF(F1501="NA","0000",IF(F1501="A04","1000",IF(F1501="A03","0700",IF(F1501="A02","0500",IF(F1501="A01","0200",ERROR)))))</f>
        <v>0000</v>
      </c>
      <c r="L1501" s="25" t="str">
        <f t="shared" si="88"/>
        <v>000</v>
      </c>
      <c r="M1501" s="26">
        <v>0</v>
      </c>
      <c r="N1501" s="25">
        <v>11</v>
      </c>
      <c r="O1501" s="25">
        <v>4</v>
      </c>
      <c r="P1501" s="34" t="s">
        <v>24</v>
      </c>
      <c r="Q1501" s="63"/>
      <c r="R1501" s="9" t="s">
        <v>660</v>
      </c>
      <c r="S1501" s="9" t="str">
        <f t="shared" si="87"/>
        <v>20180612-Str-Sg-Wool01-Ndata-M0000-D000-T00000-G11-R04-0317.JPG</v>
      </c>
      <c r="T1501" s="1"/>
      <c r="U1501" s="1"/>
      <c r="V1501" s="1"/>
      <c r="W1501" s="25"/>
    </row>
    <row r="1502" spans="1:23" x14ac:dyDescent="0.25">
      <c r="A1502" s="32" t="s">
        <v>2114</v>
      </c>
      <c r="B1502" s="9" t="str">
        <f t="shared" si="86"/>
        <v>20180612</v>
      </c>
      <c r="C1502" s="9" t="s">
        <v>872</v>
      </c>
      <c r="D1502" s="9" t="s">
        <v>1797</v>
      </c>
      <c r="E1502" s="32" t="s">
        <v>23</v>
      </c>
      <c r="F1502" s="32" t="s">
        <v>32</v>
      </c>
      <c r="G1502" s="32" t="s">
        <v>33</v>
      </c>
      <c r="H1502" s="32" t="s">
        <v>26</v>
      </c>
      <c r="I1502" s="32">
        <v>419</v>
      </c>
      <c r="J1502" s="32">
        <v>30</v>
      </c>
      <c r="K1502" s="25" t="str">
        <f>IF(F1502="NA","0000",IF(F1502="A04","1000",IF(F1502="A03","0700",IF(F1502="A02","0500",IF(F1502="A01","0200",ERROR)))))</f>
        <v>1000</v>
      </c>
      <c r="L1502" s="25" t="str">
        <f t="shared" si="88"/>
        <v>030</v>
      </c>
      <c r="M1502" s="26">
        <v>0</v>
      </c>
      <c r="N1502" s="25">
        <v>11</v>
      </c>
      <c r="O1502" s="25">
        <v>4</v>
      </c>
      <c r="P1502" s="34" t="s">
        <v>24</v>
      </c>
      <c r="Q1502" s="63"/>
      <c r="R1502" s="9" t="s">
        <v>662</v>
      </c>
      <c r="S1502" s="9" t="str">
        <f t="shared" si="87"/>
        <v>20180612-Str-Sg-Cott01-Uvpo1-M1000-D030-T00000-G11-R04-0318.JPG</v>
      </c>
      <c r="T1502" s="1"/>
      <c r="U1502" s="1"/>
      <c r="V1502" s="1"/>
      <c r="W1502" s="25"/>
    </row>
    <row r="1503" spans="1:23" x14ac:dyDescent="0.25">
      <c r="A1503" s="32" t="s">
        <v>2115</v>
      </c>
      <c r="B1503" s="9" t="str">
        <f t="shared" si="86"/>
        <v>20180612</v>
      </c>
      <c r="C1503" s="9" t="s">
        <v>872</v>
      </c>
      <c r="D1503" s="9" t="s">
        <v>1797</v>
      </c>
      <c r="E1503" s="32" t="s">
        <v>23</v>
      </c>
      <c r="F1503" s="32" t="s">
        <v>32</v>
      </c>
      <c r="G1503" s="32" t="s">
        <v>33</v>
      </c>
      <c r="H1503" s="32" t="s">
        <v>26</v>
      </c>
      <c r="I1503" s="32">
        <v>240</v>
      </c>
      <c r="J1503" s="32">
        <v>30</v>
      </c>
      <c r="K1503" s="25" t="str">
        <f>IF(F1503="NA","0000",IF(F1503="A04","1000",IF(F1503="A03","0700",IF(F1503="A02","0500",IF(F1503="A01","0200",ERROR)))))</f>
        <v>1000</v>
      </c>
      <c r="L1503" s="25" t="str">
        <f t="shared" si="88"/>
        <v>030</v>
      </c>
      <c r="M1503" s="26">
        <v>0</v>
      </c>
      <c r="N1503" s="25">
        <v>11</v>
      </c>
      <c r="O1503" s="25">
        <v>4</v>
      </c>
      <c r="P1503" s="34" t="s">
        <v>24</v>
      </c>
      <c r="Q1503" s="63"/>
      <c r="R1503" s="9" t="s">
        <v>664</v>
      </c>
      <c r="S1503" s="9" t="str">
        <f t="shared" si="87"/>
        <v>20180612-Str-Sg-Cott01-Uvpo1-M1000-D030-T00000-G11-R04-0319.JPG</v>
      </c>
      <c r="T1503" s="1"/>
      <c r="U1503" s="1"/>
      <c r="V1503" s="1"/>
      <c r="W1503" s="25"/>
    </row>
    <row r="1504" spans="1:23" x14ac:dyDescent="0.25">
      <c r="A1504" s="32" t="s">
        <v>2116</v>
      </c>
      <c r="B1504" s="9" t="str">
        <f t="shared" si="86"/>
        <v>20180612</v>
      </c>
      <c r="C1504" s="9" t="s">
        <v>872</v>
      </c>
      <c r="D1504" s="9" t="s">
        <v>1797</v>
      </c>
      <c r="E1504" s="32" t="s">
        <v>29</v>
      </c>
      <c r="F1504" s="32" t="s">
        <v>32</v>
      </c>
      <c r="G1504" s="32" t="s">
        <v>33</v>
      </c>
      <c r="H1504" s="32" t="s">
        <v>26</v>
      </c>
      <c r="I1504" s="32">
        <v>170</v>
      </c>
      <c r="J1504" s="32">
        <v>30</v>
      </c>
      <c r="K1504" s="25" t="str">
        <f>IF(F1504="NA","0000",IF(F1504="A04","1000",IF(F1504="A03","0700",IF(F1504="A02","0500",IF(F1504="A01","0200",ERROR)))))</f>
        <v>1000</v>
      </c>
      <c r="L1504" s="25" t="str">
        <f t="shared" si="88"/>
        <v>030</v>
      </c>
      <c r="M1504" s="26">
        <v>0</v>
      </c>
      <c r="N1504" s="25">
        <v>11</v>
      </c>
      <c r="O1504" s="25">
        <v>4</v>
      </c>
      <c r="P1504" s="34" t="s">
        <v>24</v>
      </c>
      <c r="Q1504" s="63"/>
      <c r="R1504" s="9" t="s">
        <v>666</v>
      </c>
      <c r="S1504" s="9" t="str">
        <f t="shared" si="87"/>
        <v>20180612-Str-Sg-Wool01-Uvpo1-M1000-D030-T00000-G11-R04-0320.JPG</v>
      </c>
      <c r="T1504" s="1">
        <f>I1504-I1501</f>
        <v>140</v>
      </c>
      <c r="U1504" s="1">
        <f>I1502-I1500</f>
        <v>310</v>
      </c>
      <c r="V1504" s="1">
        <f>T1504/U1504</f>
        <v>0.45161290322580644</v>
      </c>
      <c r="W1504" s="25"/>
    </row>
    <row r="1505" spans="1:23" x14ac:dyDescent="0.25">
      <c r="A1505" s="32" t="s">
        <v>2117</v>
      </c>
      <c r="B1505" s="9" t="str">
        <f t="shared" si="86"/>
        <v>20180612</v>
      </c>
      <c r="C1505" s="9" t="s">
        <v>872</v>
      </c>
      <c r="D1505" s="9" t="s">
        <v>1797</v>
      </c>
      <c r="E1505" s="32" t="s">
        <v>23</v>
      </c>
      <c r="F1505" s="32" t="s">
        <v>24</v>
      </c>
      <c r="G1505" s="32" t="s">
        <v>25</v>
      </c>
      <c r="H1505" s="32" t="s">
        <v>26</v>
      </c>
      <c r="I1505" s="32">
        <v>63</v>
      </c>
      <c r="J1505" s="32" t="s">
        <v>24</v>
      </c>
      <c r="K1505" s="25" t="str">
        <f>IF(F1505="NA","0000",IF(F1505="A04","1000",IF(F1505="A03","0700",IF(F1505="A02","0500",IF(F1505="A01","0200",ERROR)))))</f>
        <v>0000</v>
      </c>
      <c r="L1505" s="25" t="str">
        <f t="shared" si="88"/>
        <v>000</v>
      </c>
      <c r="M1505" s="26">
        <v>0</v>
      </c>
      <c r="N1505" s="25">
        <v>11</v>
      </c>
      <c r="O1505" s="25">
        <v>5</v>
      </c>
      <c r="P1505" s="34" t="s">
        <v>24</v>
      </c>
      <c r="Q1505" s="63"/>
      <c r="R1505" s="9" t="s">
        <v>668</v>
      </c>
      <c r="S1505" s="9" t="str">
        <f t="shared" si="87"/>
        <v>20180612-Str-Sg-Cott01-Ndata-M0000-D000-T00000-G11-R05-0321.JPG</v>
      </c>
      <c r="T1505" s="1"/>
      <c r="U1505" s="1"/>
      <c r="V1505" s="1"/>
      <c r="W1505" s="25"/>
    </row>
    <row r="1506" spans="1:23" x14ac:dyDescent="0.25">
      <c r="A1506" s="32" t="s">
        <v>2118</v>
      </c>
      <c r="B1506" s="9" t="str">
        <f t="shared" ref="B1506:B1569" si="89">LEFT(A1506,8)</f>
        <v>20180612</v>
      </c>
      <c r="C1506" s="9" t="s">
        <v>872</v>
      </c>
      <c r="D1506" s="9" t="s">
        <v>1797</v>
      </c>
      <c r="E1506" s="32" t="s">
        <v>29</v>
      </c>
      <c r="F1506" s="32" t="s">
        <v>24</v>
      </c>
      <c r="G1506" s="32" t="s">
        <v>25</v>
      </c>
      <c r="H1506" s="32" t="s">
        <v>26</v>
      </c>
      <c r="I1506" s="32">
        <v>17</v>
      </c>
      <c r="J1506" s="32" t="s">
        <v>24</v>
      </c>
      <c r="K1506" s="25" t="str">
        <f>IF(F1506="NA","0000",IF(F1506="A04","1000",IF(F1506="A03","0700",IF(F1506="A02","0500",IF(F1506="A01","0200",ERROR)))))</f>
        <v>0000</v>
      </c>
      <c r="L1506" s="25" t="str">
        <f t="shared" si="88"/>
        <v>000</v>
      </c>
      <c r="M1506" s="26">
        <v>0</v>
      </c>
      <c r="N1506" s="25">
        <v>11</v>
      </c>
      <c r="O1506" s="25">
        <v>5</v>
      </c>
      <c r="P1506" s="34" t="s">
        <v>24</v>
      </c>
      <c r="Q1506" s="63"/>
      <c r="R1506" s="9" t="s">
        <v>670</v>
      </c>
      <c r="S1506" s="9" t="str">
        <f t="shared" si="87"/>
        <v>20180612-Str-Sg-Wool01-Ndata-M0000-D000-T00000-G11-R05-0322.JPG</v>
      </c>
      <c r="T1506" s="1"/>
      <c r="U1506" s="1"/>
      <c r="V1506" s="1"/>
      <c r="W1506" s="25"/>
    </row>
    <row r="1507" spans="1:23" x14ac:dyDescent="0.25">
      <c r="A1507" s="32" t="s">
        <v>2119</v>
      </c>
      <c r="B1507" s="9" t="str">
        <f t="shared" si="89"/>
        <v>20180612</v>
      </c>
      <c r="C1507" s="9" t="s">
        <v>872</v>
      </c>
      <c r="D1507" s="9" t="s">
        <v>1797</v>
      </c>
      <c r="E1507" s="32" t="s">
        <v>23</v>
      </c>
      <c r="F1507" s="32" t="s">
        <v>32</v>
      </c>
      <c r="G1507" s="32" t="s">
        <v>33</v>
      </c>
      <c r="H1507" s="32" t="s">
        <v>26</v>
      </c>
      <c r="I1507" s="32">
        <v>274</v>
      </c>
      <c r="J1507" s="32">
        <v>30</v>
      </c>
      <c r="K1507" s="25" t="str">
        <f>IF(F1507="NA","0000",IF(F1507="A04","1000",IF(F1507="A03","0700",IF(F1507="A02","0500",IF(F1507="A01","0200",ERROR)))))</f>
        <v>1000</v>
      </c>
      <c r="L1507" s="25" t="str">
        <f t="shared" si="88"/>
        <v>030</v>
      </c>
      <c r="M1507" s="26">
        <v>0</v>
      </c>
      <c r="N1507" s="25">
        <v>11</v>
      </c>
      <c r="O1507" s="25">
        <v>5</v>
      </c>
      <c r="P1507" s="34" t="s">
        <v>24</v>
      </c>
      <c r="Q1507" s="63"/>
      <c r="R1507" s="9" t="s">
        <v>672</v>
      </c>
      <c r="S1507" s="9" t="str">
        <f t="shared" ref="S1507:S1570" si="90">CONCATENATE(B1507,"-",C1507,"-",D1507,"-",E1507,"-",G1507,"-","M",K1507,"-","D",L1507,"-","T",TEXT(M1507,"00000"),"-","G",TEXT(N1507,"00"),"-","R",TEXT(O1507,"00"),"-",0,R1507,".JPG")</f>
        <v>20180612-Str-Sg-Cott01-Uvpo1-M1000-D030-T00000-G11-R05-0323.JPG</v>
      </c>
      <c r="T1507" s="1"/>
      <c r="U1507" s="1"/>
      <c r="V1507" s="1"/>
      <c r="W1507" s="25"/>
    </row>
    <row r="1508" spans="1:23" x14ac:dyDescent="0.25">
      <c r="A1508" s="32" t="s">
        <v>2120</v>
      </c>
      <c r="B1508" s="9" t="str">
        <f t="shared" si="89"/>
        <v>20180612</v>
      </c>
      <c r="C1508" s="9" t="s">
        <v>872</v>
      </c>
      <c r="D1508" s="9" t="s">
        <v>1797</v>
      </c>
      <c r="E1508" s="32" t="s">
        <v>23</v>
      </c>
      <c r="F1508" s="32" t="s">
        <v>32</v>
      </c>
      <c r="G1508" s="32" t="s">
        <v>33</v>
      </c>
      <c r="H1508" s="32" t="s">
        <v>26</v>
      </c>
      <c r="I1508" s="32">
        <v>211</v>
      </c>
      <c r="J1508" s="32">
        <v>30</v>
      </c>
      <c r="K1508" s="25" t="str">
        <f>IF(F1508="NA","0000",IF(F1508="A04","1000",IF(F1508="A03","0700",IF(F1508="A02","0500",IF(F1508="A01","0200",ERROR)))))</f>
        <v>1000</v>
      </c>
      <c r="L1508" s="25" t="str">
        <f t="shared" si="88"/>
        <v>030</v>
      </c>
      <c r="M1508" s="26">
        <v>0</v>
      </c>
      <c r="N1508" s="25">
        <v>11</v>
      </c>
      <c r="O1508" s="25">
        <v>5</v>
      </c>
      <c r="P1508" s="34" t="s">
        <v>24</v>
      </c>
      <c r="Q1508" s="63"/>
      <c r="R1508" s="9" t="s">
        <v>674</v>
      </c>
      <c r="S1508" s="9" t="str">
        <f t="shared" si="90"/>
        <v>20180612-Str-Sg-Cott01-Uvpo1-M1000-D030-T00000-G11-R05-0324.JPG</v>
      </c>
      <c r="T1508" s="1"/>
      <c r="U1508" s="1"/>
      <c r="V1508" s="1"/>
      <c r="W1508" s="25"/>
    </row>
    <row r="1509" spans="1:23" x14ac:dyDescent="0.25">
      <c r="A1509" s="32" t="s">
        <v>2121</v>
      </c>
      <c r="B1509" s="9" t="str">
        <f t="shared" si="89"/>
        <v>20180612</v>
      </c>
      <c r="C1509" s="9" t="s">
        <v>872</v>
      </c>
      <c r="D1509" s="9" t="s">
        <v>1797</v>
      </c>
      <c r="E1509" s="32" t="s">
        <v>29</v>
      </c>
      <c r="F1509" s="32" t="s">
        <v>32</v>
      </c>
      <c r="G1509" s="32" t="s">
        <v>33</v>
      </c>
      <c r="H1509" s="32" t="s">
        <v>26</v>
      </c>
      <c r="I1509" s="32">
        <v>26</v>
      </c>
      <c r="J1509" s="32">
        <v>30</v>
      </c>
      <c r="K1509" s="25" t="str">
        <f>IF(F1509="NA","0000",IF(F1509="A04","1000",IF(F1509="A03","0700",IF(F1509="A02","0500",IF(F1509="A01","0200",ERROR)))))</f>
        <v>1000</v>
      </c>
      <c r="L1509" s="25" t="str">
        <f t="shared" si="88"/>
        <v>030</v>
      </c>
      <c r="M1509" s="26">
        <v>0</v>
      </c>
      <c r="N1509" s="25">
        <v>11</v>
      </c>
      <c r="O1509" s="25">
        <v>5</v>
      </c>
      <c r="P1509" s="34" t="s">
        <v>24</v>
      </c>
      <c r="Q1509" s="63"/>
      <c r="R1509" s="9" t="s">
        <v>676</v>
      </c>
      <c r="S1509" s="9" t="str">
        <f t="shared" si="90"/>
        <v>20180612-Str-Sg-Wool01-Uvpo1-M1000-D030-T00000-G11-R05-0325.JPG</v>
      </c>
      <c r="T1509" s="1">
        <f>I1509-I1506</f>
        <v>9</v>
      </c>
      <c r="U1509" s="1">
        <f>I1507-I1505</f>
        <v>211</v>
      </c>
      <c r="V1509" s="1">
        <f>T1509/U1509</f>
        <v>4.2654028436018961E-2</v>
      </c>
      <c r="W1509" s="25"/>
    </row>
    <row r="1510" spans="1:23" x14ac:dyDescent="0.25">
      <c r="A1510" s="32" t="s">
        <v>2122</v>
      </c>
      <c r="B1510" s="9" t="str">
        <f t="shared" si="89"/>
        <v>20180612</v>
      </c>
      <c r="C1510" s="9" t="s">
        <v>872</v>
      </c>
      <c r="D1510" s="9" t="s">
        <v>1797</v>
      </c>
      <c r="E1510" s="32" t="s">
        <v>23</v>
      </c>
      <c r="F1510" s="32" t="s">
        <v>24</v>
      </c>
      <c r="G1510" s="32" t="s">
        <v>25</v>
      </c>
      <c r="H1510" s="32" t="s">
        <v>26</v>
      </c>
      <c r="I1510" s="32">
        <v>103</v>
      </c>
      <c r="J1510" s="32" t="s">
        <v>24</v>
      </c>
      <c r="K1510" s="25" t="str">
        <f>IF(F1510="NA","0000",IF(F1510="A04","1000",IF(F1510="A03","0700",IF(F1510="A02","0500",IF(F1510="A01","0200",ERROR)))))</f>
        <v>0000</v>
      </c>
      <c r="L1510" s="25" t="str">
        <f t="shared" si="88"/>
        <v>000</v>
      </c>
      <c r="M1510" s="26">
        <v>0</v>
      </c>
      <c r="N1510" s="25">
        <v>11</v>
      </c>
      <c r="O1510" s="25">
        <v>6</v>
      </c>
      <c r="P1510" s="34" t="s">
        <v>24</v>
      </c>
      <c r="Q1510" s="63"/>
      <c r="R1510" s="9" t="s">
        <v>678</v>
      </c>
      <c r="S1510" s="9" t="str">
        <f t="shared" si="90"/>
        <v>20180612-Str-Sg-Cott01-Ndata-M0000-D000-T00000-G11-R06-0326.JPG</v>
      </c>
      <c r="T1510" s="1"/>
      <c r="U1510" s="1"/>
      <c r="V1510" s="1"/>
      <c r="W1510" s="25"/>
    </row>
    <row r="1511" spans="1:23" x14ac:dyDescent="0.25">
      <c r="A1511" s="32" t="s">
        <v>2123</v>
      </c>
      <c r="B1511" s="9" t="str">
        <f t="shared" si="89"/>
        <v>20180612</v>
      </c>
      <c r="C1511" s="9" t="s">
        <v>872</v>
      </c>
      <c r="D1511" s="9" t="s">
        <v>1797</v>
      </c>
      <c r="E1511" s="32" t="s">
        <v>29</v>
      </c>
      <c r="F1511" s="32" t="s">
        <v>24</v>
      </c>
      <c r="G1511" s="32" t="s">
        <v>25</v>
      </c>
      <c r="H1511" s="32" t="s">
        <v>26</v>
      </c>
      <c r="I1511" s="32">
        <v>29</v>
      </c>
      <c r="J1511" s="32" t="s">
        <v>24</v>
      </c>
      <c r="K1511" s="25" t="str">
        <f>IF(F1511="NA","0000",IF(F1511="A04","1000",IF(F1511="A03","0700",IF(F1511="A02","0500",IF(F1511="A01","0200",ERROR)))))</f>
        <v>0000</v>
      </c>
      <c r="L1511" s="25" t="str">
        <f t="shared" si="88"/>
        <v>000</v>
      </c>
      <c r="M1511" s="26">
        <v>0</v>
      </c>
      <c r="N1511" s="25">
        <v>11</v>
      </c>
      <c r="O1511" s="25">
        <v>6</v>
      </c>
      <c r="P1511" s="34" t="s">
        <v>24</v>
      </c>
      <c r="Q1511" s="63"/>
      <c r="R1511" s="9" t="s">
        <v>680</v>
      </c>
      <c r="S1511" s="9" t="str">
        <f t="shared" si="90"/>
        <v>20180612-Str-Sg-Wool01-Ndata-M0000-D000-T00000-G11-R06-0327.JPG</v>
      </c>
      <c r="T1511" s="1"/>
      <c r="U1511" s="1"/>
      <c r="V1511" s="1"/>
      <c r="W1511" s="25"/>
    </row>
    <row r="1512" spans="1:23" x14ac:dyDescent="0.25">
      <c r="A1512" s="32" t="s">
        <v>2124</v>
      </c>
      <c r="B1512" s="9" t="str">
        <f t="shared" si="89"/>
        <v>20180612</v>
      </c>
      <c r="C1512" s="9" t="s">
        <v>872</v>
      </c>
      <c r="D1512" s="9" t="s">
        <v>1797</v>
      </c>
      <c r="E1512" s="32" t="s">
        <v>23</v>
      </c>
      <c r="F1512" s="32" t="s">
        <v>32</v>
      </c>
      <c r="G1512" s="32" t="s">
        <v>33</v>
      </c>
      <c r="H1512" s="32" t="s">
        <v>26</v>
      </c>
      <c r="I1512" s="32">
        <v>461</v>
      </c>
      <c r="J1512" s="32">
        <v>30</v>
      </c>
      <c r="K1512" s="25" t="str">
        <f>IF(F1512="NA","0000",IF(F1512="A04","1000",IF(F1512="A03","0700",IF(F1512="A02","0500",IF(F1512="A01","0200",ERROR)))))</f>
        <v>1000</v>
      </c>
      <c r="L1512" s="25" t="str">
        <f t="shared" si="88"/>
        <v>030</v>
      </c>
      <c r="M1512" s="26">
        <v>0</v>
      </c>
      <c r="N1512" s="25">
        <v>11</v>
      </c>
      <c r="O1512" s="25">
        <v>6</v>
      </c>
      <c r="P1512" s="34" t="s">
        <v>24</v>
      </c>
      <c r="Q1512" s="63"/>
      <c r="R1512" s="9" t="s">
        <v>682</v>
      </c>
      <c r="S1512" s="9" t="str">
        <f t="shared" si="90"/>
        <v>20180612-Str-Sg-Cott01-Uvpo1-M1000-D030-T00000-G11-R06-0328.JPG</v>
      </c>
      <c r="T1512" s="1"/>
      <c r="U1512" s="1"/>
      <c r="V1512" s="1"/>
      <c r="W1512" s="25"/>
    </row>
    <row r="1513" spans="1:23" x14ac:dyDescent="0.25">
      <c r="A1513" s="32" t="s">
        <v>2125</v>
      </c>
      <c r="B1513" s="9" t="str">
        <f t="shared" si="89"/>
        <v>20180612</v>
      </c>
      <c r="C1513" s="9" t="s">
        <v>872</v>
      </c>
      <c r="D1513" s="9" t="s">
        <v>1797</v>
      </c>
      <c r="E1513" s="32" t="s">
        <v>23</v>
      </c>
      <c r="F1513" s="32" t="s">
        <v>32</v>
      </c>
      <c r="G1513" s="32" t="s">
        <v>33</v>
      </c>
      <c r="H1513" s="32" t="s">
        <v>26</v>
      </c>
      <c r="I1513" s="32">
        <v>448</v>
      </c>
      <c r="J1513" s="32">
        <v>30</v>
      </c>
      <c r="K1513" s="25" t="str">
        <f>IF(F1513="NA","0000",IF(F1513="A04","1000",IF(F1513="A03","0700",IF(F1513="A02","0500",IF(F1513="A01","0200",ERROR)))))</f>
        <v>1000</v>
      </c>
      <c r="L1513" s="25" t="str">
        <f t="shared" si="88"/>
        <v>030</v>
      </c>
      <c r="M1513" s="26">
        <v>0</v>
      </c>
      <c r="N1513" s="25">
        <v>11</v>
      </c>
      <c r="O1513" s="25">
        <v>6</v>
      </c>
      <c r="P1513" s="34" t="s">
        <v>24</v>
      </c>
      <c r="Q1513" s="63"/>
      <c r="R1513" s="9" t="s">
        <v>684</v>
      </c>
      <c r="S1513" s="9" t="str">
        <f t="shared" si="90"/>
        <v>20180612-Str-Sg-Cott01-Uvpo1-M1000-D030-T00000-G11-R06-0329.JPG</v>
      </c>
      <c r="T1513" s="1"/>
      <c r="U1513" s="1"/>
      <c r="V1513" s="1"/>
      <c r="W1513" s="25"/>
    </row>
    <row r="1514" spans="1:23" x14ac:dyDescent="0.25">
      <c r="A1514" s="32" t="s">
        <v>2126</v>
      </c>
      <c r="B1514" s="9" t="str">
        <f t="shared" si="89"/>
        <v>20180612</v>
      </c>
      <c r="C1514" s="9" t="s">
        <v>872</v>
      </c>
      <c r="D1514" s="9" t="s">
        <v>1797</v>
      </c>
      <c r="E1514" s="32" t="s">
        <v>29</v>
      </c>
      <c r="F1514" s="32" t="s">
        <v>32</v>
      </c>
      <c r="G1514" s="32" t="s">
        <v>33</v>
      </c>
      <c r="H1514" s="32" t="s">
        <v>26</v>
      </c>
      <c r="I1514" s="32">
        <v>39</v>
      </c>
      <c r="J1514" s="32">
        <v>30</v>
      </c>
      <c r="K1514" s="25" t="str">
        <f>IF(F1514="NA","0000",IF(F1514="A04","1000",IF(F1514="A03","0700",IF(F1514="A02","0500",IF(F1514="A01","0200",ERROR)))))</f>
        <v>1000</v>
      </c>
      <c r="L1514" s="25" t="str">
        <f t="shared" si="88"/>
        <v>030</v>
      </c>
      <c r="M1514" s="26">
        <v>0</v>
      </c>
      <c r="N1514" s="25">
        <v>11</v>
      </c>
      <c r="O1514" s="25">
        <v>6</v>
      </c>
      <c r="P1514" s="34" t="s">
        <v>24</v>
      </c>
      <c r="Q1514" s="63"/>
      <c r="R1514" s="9" t="s">
        <v>686</v>
      </c>
      <c r="S1514" s="9" t="str">
        <f t="shared" si="90"/>
        <v>20180612-Str-Sg-Wool01-Uvpo1-M1000-D030-T00000-G11-R06-0330.JPG</v>
      </c>
      <c r="T1514" s="1">
        <f>I1514-I1511</f>
        <v>10</v>
      </c>
      <c r="U1514" s="1">
        <f>I1512-I1510</f>
        <v>358</v>
      </c>
      <c r="V1514" s="1">
        <f>T1514/U1514</f>
        <v>2.7932960893854747E-2</v>
      </c>
      <c r="W1514" s="25"/>
    </row>
    <row r="1515" spans="1:23" x14ac:dyDescent="0.25">
      <c r="A1515" s="32" t="s">
        <v>2127</v>
      </c>
      <c r="B1515" s="9" t="str">
        <f t="shared" si="89"/>
        <v>20180613</v>
      </c>
      <c r="C1515" s="9" t="s">
        <v>872</v>
      </c>
      <c r="D1515" s="9" t="s">
        <v>1797</v>
      </c>
      <c r="E1515" s="32" t="s">
        <v>23</v>
      </c>
      <c r="F1515" s="32" t="s">
        <v>24</v>
      </c>
      <c r="G1515" s="32" t="s">
        <v>25</v>
      </c>
      <c r="H1515" s="32" t="s">
        <v>26</v>
      </c>
      <c r="I1515" s="42">
        <v>73</v>
      </c>
      <c r="J1515" s="32" t="s">
        <v>24</v>
      </c>
      <c r="K1515" s="25" t="str">
        <f>IF(F1515="NA","0000",IF(F1515="A04","1000",IF(F1515="A03","0700",IF(F1515="A02","0500",IF(F1515="A01","0200",ERROR)))))</f>
        <v>0000</v>
      </c>
      <c r="L1515" s="25" t="str">
        <f t="shared" si="88"/>
        <v>000</v>
      </c>
      <c r="M1515" s="26">
        <v>0</v>
      </c>
      <c r="N1515" s="25">
        <v>12</v>
      </c>
      <c r="O1515" s="25">
        <v>1</v>
      </c>
      <c r="P1515" s="25" t="s">
        <v>24</v>
      </c>
      <c r="Q1515" s="62"/>
      <c r="R1515" s="9" t="s">
        <v>688</v>
      </c>
      <c r="S1515" s="9" t="str">
        <f t="shared" si="90"/>
        <v>20180613-Str-Sg-Cott01-Ndata-M0000-D000-T00000-G12-R01-0331.JPG</v>
      </c>
      <c r="T1515" s="1"/>
      <c r="U1515" s="1"/>
      <c r="V1515" s="1"/>
      <c r="W1515" s="25"/>
    </row>
    <row r="1516" spans="1:23" x14ac:dyDescent="0.25">
      <c r="A1516" s="32" t="s">
        <v>2128</v>
      </c>
      <c r="B1516" s="9" t="str">
        <f t="shared" si="89"/>
        <v>20180613</v>
      </c>
      <c r="C1516" s="9" t="s">
        <v>872</v>
      </c>
      <c r="D1516" s="9" t="s">
        <v>1797</v>
      </c>
      <c r="E1516" s="32" t="s">
        <v>29</v>
      </c>
      <c r="F1516" s="32" t="s">
        <v>24</v>
      </c>
      <c r="G1516" s="32" t="s">
        <v>25</v>
      </c>
      <c r="H1516" s="32" t="s">
        <v>26</v>
      </c>
      <c r="I1516" s="42">
        <v>27</v>
      </c>
      <c r="J1516" s="32" t="s">
        <v>24</v>
      </c>
      <c r="K1516" s="25" t="str">
        <f>IF(F1516="NA","0000",IF(F1516="A04","1000",IF(F1516="A03","0700",IF(F1516="A02","0500",IF(F1516="A01","0200",ERROR)))))</f>
        <v>0000</v>
      </c>
      <c r="L1516" s="25" t="str">
        <f t="shared" si="88"/>
        <v>000</v>
      </c>
      <c r="M1516" s="26">
        <v>0</v>
      </c>
      <c r="N1516" s="25">
        <v>12</v>
      </c>
      <c r="O1516" s="25">
        <v>1</v>
      </c>
      <c r="P1516" s="25" t="s">
        <v>24</v>
      </c>
      <c r="Q1516" s="62"/>
      <c r="R1516" s="9" t="s">
        <v>690</v>
      </c>
      <c r="S1516" s="9" t="str">
        <f t="shared" si="90"/>
        <v>20180613-Str-Sg-Wool01-Ndata-M0000-D000-T00000-G12-R01-0332.JPG</v>
      </c>
      <c r="T1516" s="1"/>
      <c r="U1516" s="1"/>
      <c r="V1516" s="1"/>
      <c r="W1516" s="25"/>
    </row>
    <row r="1517" spans="1:23" x14ac:dyDescent="0.25">
      <c r="A1517" s="32" t="s">
        <v>2129</v>
      </c>
      <c r="B1517" s="9" t="str">
        <f t="shared" si="89"/>
        <v>20180613</v>
      </c>
      <c r="C1517" s="9" t="s">
        <v>872</v>
      </c>
      <c r="D1517" s="9" t="s">
        <v>1797</v>
      </c>
      <c r="E1517" s="32" t="s">
        <v>23</v>
      </c>
      <c r="F1517" s="32" t="s">
        <v>277</v>
      </c>
      <c r="G1517" s="32" t="s">
        <v>33</v>
      </c>
      <c r="H1517" s="32" t="s">
        <v>26</v>
      </c>
      <c r="I1517" s="42">
        <v>96</v>
      </c>
      <c r="J1517" s="32">
        <v>60</v>
      </c>
      <c r="K1517" s="25" t="str">
        <f>IF(F1517="NA","0000",IF(F1517="A04","1000",IF(F1517="A03","0700",IF(F1517="A02","0500",IF(F1517="A01","0200",ERROR)))))</f>
        <v>0200</v>
      </c>
      <c r="L1517" s="25" t="str">
        <f t="shared" si="88"/>
        <v>060</v>
      </c>
      <c r="M1517" s="26">
        <v>0</v>
      </c>
      <c r="N1517" s="25">
        <v>12</v>
      </c>
      <c r="O1517" s="25">
        <v>1</v>
      </c>
      <c r="P1517" s="25" t="s">
        <v>24</v>
      </c>
      <c r="Q1517" s="62"/>
      <c r="R1517" s="9" t="s">
        <v>692</v>
      </c>
      <c r="S1517" s="9" t="str">
        <f t="shared" si="90"/>
        <v>20180613-Str-Sg-Cott01-Uvpo1-M0200-D060-T00000-G12-R01-0333.JPG</v>
      </c>
      <c r="T1517" s="1"/>
      <c r="U1517" s="1"/>
      <c r="V1517" s="1"/>
      <c r="W1517" s="25"/>
    </row>
    <row r="1518" spans="1:23" x14ac:dyDescent="0.25">
      <c r="A1518" s="32" t="s">
        <v>2130</v>
      </c>
      <c r="B1518" s="9" t="str">
        <f t="shared" si="89"/>
        <v>20180613</v>
      </c>
      <c r="C1518" s="9" t="s">
        <v>872</v>
      </c>
      <c r="D1518" s="9" t="s">
        <v>1797</v>
      </c>
      <c r="E1518" s="32" t="s">
        <v>23</v>
      </c>
      <c r="F1518" s="32" t="s">
        <v>277</v>
      </c>
      <c r="G1518" s="32" t="s">
        <v>33</v>
      </c>
      <c r="H1518" s="32" t="s">
        <v>26</v>
      </c>
      <c r="I1518" s="42">
        <v>51</v>
      </c>
      <c r="J1518" s="32">
        <v>60</v>
      </c>
      <c r="K1518" s="25" t="str">
        <f>IF(F1518="NA","0000",IF(F1518="A04","1000",IF(F1518="A03","0700",IF(F1518="A02","0500",IF(F1518="A01","0200",ERROR)))))</f>
        <v>0200</v>
      </c>
      <c r="L1518" s="25" t="str">
        <f t="shared" si="88"/>
        <v>060</v>
      </c>
      <c r="M1518" s="26">
        <v>0</v>
      </c>
      <c r="N1518" s="25">
        <v>12</v>
      </c>
      <c r="O1518" s="25">
        <v>1</v>
      </c>
      <c r="P1518" s="25" t="s">
        <v>24</v>
      </c>
      <c r="Q1518" s="62"/>
      <c r="R1518" s="9" t="s">
        <v>694</v>
      </c>
      <c r="S1518" s="9" t="str">
        <f t="shared" si="90"/>
        <v>20180613-Str-Sg-Cott01-Uvpo1-M0200-D060-T00000-G12-R01-0334.JPG</v>
      </c>
      <c r="T1518" s="1"/>
      <c r="U1518" s="1"/>
      <c r="V1518" s="1"/>
      <c r="W1518" s="25"/>
    </row>
    <row r="1519" spans="1:23" x14ac:dyDescent="0.25">
      <c r="A1519" s="32" t="s">
        <v>2131</v>
      </c>
      <c r="B1519" s="9" t="str">
        <f t="shared" si="89"/>
        <v>20180613</v>
      </c>
      <c r="C1519" s="9" t="s">
        <v>872</v>
      </c>
      <c r="D1519" s="9" t="s">
        <v>1797</v>
      </c>
      <c r="E1519" s="32" t="s">
        <v>29</v>
      </c>
      <c r="F1519" s="32" t="s">
        <v>277</v>
      </c>
      <c r="G1519" s="32" t="s">
        <v>33</v>
      </c>
      <c r="H1519" s="32" t="s">
        <v>26</v>
      </c>
      <c r="I1519" s="32">
        <v>38</v>
      </c>
      <c r="J1519" s="32">
        <v>60</v>
      </c>
      <c r="K1519" s="25" t="str">
        <f>IF(F1519="NA","0000",IF(F1519="A04","1000",IF(F1519="A03","0700",IF(F1519="A02","0500",IF(F1519="A01","0200",ERROR)))))</f>
        <v>0200</v>
      </c>
      <c r="L1519" s="25" t="str">
        <f t="shared" si="88"/>
        <v>060</v>
      </c>
      <c r="M1519" s="26">
        <v>0</v>
      </c>
      <c r="N1519" s="25">
        <v>12</v>
      </c>
      <c r="O1519" s="25">
        <v>1</v>
      </c>
      <c r="P1519" s="25" t="s">
        <v>24</v>
      </c>
      <c r="Q1519" s="62"/>
      <c r="R1519" s="9" t="s">
        <v>696</v>
      </c>
      <c r="S1519" s="9" t="str">
        <f t="shared" si="90"/>
        <v>20180613-Str-Sg-Wool01-Uvpo1-M0200-D060-T00000-G12-R01-0335.JPG</v>
      </c>
      <c r="T1519" s="1">
        <f>I1519-I1516</f>
        <v>11</v>
      </c>
      <c r="U1519" s="1">
        <f>I1517-I1515</f>
        <v>23</v>
      </c>
      <c r="V1519" s="1">
        <f>T1519/U1519</f>
        <v>0.47826086956521741</v>
      </c>
      <c r="W1519" s="25"/>
    </row>
    <row r="1520" spans="1:23" x14ac:dyDescent="0.25">
      <c r="A1520" s="32" t="s">
        <v>2132</v>
      </c>
      <c r="B1520" s="9" t="str">
        <f t="shared" si="89"/>
        <v>20180613</v>
      </c>
      <c r="C1520" s="9" t="s">
        <v>872</v>
      </c>
      <c r="D1520" s="9" t="s">
        <v>1797</v>
      </c>
      <c r="E1520" s="32" t="s">
        <v>23</v>
      </c>
      <c r="F1520" s="32" t="s">
        <v>24</v>
      </c>
      <c r="G1520" s="32" t="s">
        <v>25</v>
      </c>
      <c r="H1520" s="32" t="s">
        <v>26</v>
      </c>
      <c r="I1520" s="32">
        <v>149</v>
      </c>
      <c r="J1520" s="32" t="s">
        <v>24</v>
      </c>
      <c r="K1520" s="25" t="str">
        <f>IF(F1520="NA","0000",IF(F1520="A04","1000",IF(F1520="A03","0700",IF(F1520="A02","0500",IF(F1520="A01","0200",ERROR)))))</f>
        <v>0000</v>
      </c>
      <c r="L1520" s="25" t="str">
        <f t="shared" si="88"/>
        <v>000</v>
      </c>
      <c r="M1520" s="26">
        <v>0</v>
      </c>
      <c r="N1520" s="25">
        <v>12</v>
      </c>
      <c r="O1520" s="25">
        <v>2</v>
      </c>
      <c r="P1520" s="25" t="s">
        <v>24</v>
      </c>
      <c r="Q1520" s="62"/>
      <c r="R1520" s="9" t="s">
        <v>698</v>
      </c>
      <c r="S1520" s="9" t="str">
        <f t="shared" si="90"/>
        <v>20180613-Str-Sg-Cott01-Ndata-M0000-D000-T00000-G12-R02-0336.JPG</v>
      </c>
      <c r="T1520" s="1"/>
      <c r="U1520" s="1"/>
      <c r="V1520" s="1"/>
      <c r="W1520" s="25"/>
    </row>
    <row r="1521" spans="1:23" x14ac:dyDescent="0.25">
      <c r="A1521" s="32" t="s">
        <v>2133</v>
      </c>
      <c r="B1521" s="9" t="str">
        <f t="shared" si="89"/>
        <v>20180613</v>
      </c>
      <c r="C1521" s="9" t="s">
        <v>872</v>
      </c>
      <c r="D1521" s="9" t="s">
        <v>1797</v>
      </c>
      <c r="E1521" s="32" t="s">
        <v>29</v>
      </c>
      <c r="F1521" s="32" t="s">
        <v>24</v>
      </c>
      <c r="G1521" s="32" t="s">
        <v>25</v>
      </c>
      <c r="H1521" s="32" t="s">
        <v>26</v>
      </c>
      <c r="I1521" s="32">
        <v>31</v>
      </c>
      <c r="J1521" s="32" t="s">
        <v>24</v>
      </c>
      <c r="K1521" s="25" t="str">
        <f>IF(F1521="NA","0000",IF(F1521="A04","1000",IF(F1521="A03","0700",IF(F1521="A02","0500",IF(F1521="A01","0200",ERROR)))))</f>
        <v>0000</v>
      </c>
      <c r="L1521" s="25" t="str">
        <f t="shared" si="88"/>
        <v>000</v>
      </c>
      <c r="M1521" s="26">
        <v>0</v>
      </c>
      <c r="N1521" s="25">
        <v>12</v>
      </c>
      <c r="O1521" s="25">
        <v>2</v>
      </c>
      <c r="P1521" s="25" t="s">
        <v>24</v>
      </c>
      <c r="Q1521" s="62"/>
      <c r="R1521" s="9" t="s">
        <v>700</v>
      </c>
      <c r="S1521" s="9" t="str">
        <f t="shared" si="90"/>
        <v>20180613-Str-Sg-Wool01-Ndata-M0000-D000-T00000-G12-R02-0337.JPG</v>
      </c>
      <c r="T1521" s="1"/>
      <c r="U1521" s="1"/>
      <c r="V1521" s="1"/>
      <c r="W1521" s="25"/>
    </row>
    <row r="1522" spans="1:23" x14ac:dyDescent="0.25">
      <c r="A1522" s="32" t="s">
        <v>2134</v>
      </c>
      <c r="B1522" s="9" t="str">
        <f t="shared" si="89"/>
        <v>20180613</v>
      </c>
      <c r="C1522" s="9" t="s">
        <v>872</v>
      </c>
      <c r="D1522" s="9" t="s">
        <v>1797</v>
      </c>
      <c r="E1522" s="32" t="s">
        <v>23</v>
      </c>
      <c r="F1522" s="32" t="s">
        <v>277</v>
      </c>
      <c r="G1522" s="32" t="s">
        <v>33</v>
      </c>
      <c r="H1522" s="32" t="s">
        <v>26</v>
      </c>
      <c r="I1522" s="32">
        <v>183</v>
      </c>
      <c r="J1522" s="32">
        <v>60</v>
      </c>
      <c r="K1522" s="25" t="str">
        <f>IF(F1522="NA","0000",IF(F1522="A04","1000",IF(F1522="A03","0700",IF(F1522="A02","0500",IF(F1522="A01","0200",ERROR)))))</f>
        <v>0200</v>
      </c>
      <c r="L1522" s="25" t="str">
        <f t="shared" si="88"/>
        <v>060</v>
      </c>
      <c r="M1522" s="26">
        <v>0</v>
      </c>
      <c r="N1522" s="25">
        <v>12</v>
      </c>
      <c r="O1522" s="25">
        <v>2</v>
      </c>
      <c r="P1522" s="25" t="s">
        <v>24</v>
      </c>
      <c r="Q1522" s="62"/>
      <c r="R1522" s="9" t="s">
        <v>702</v>
      </c>
      <c r="S1522" s="9" t="str">
        <f t="shared" si="90"/>
        <v>20180613-Str-Sg-Cott01-Uvpo1-M0200-D060-T00000-G12-R02-0338.JPG</v>
      </c>
      <c r="T1522" s="1"/>
      <c r="U1522" s="1"/>
      <c r="V1522" s="1"/>
      <c r="W1522" s="25"/>
    </row>
    <row r="1523" spans="1:23" x14ac:dyDescent="0.25">
      <c r="A1523" s="32" t="s">
        <v>2135</v>
      </c>
      <c r="B1523" s="9" t="str">
        <f t="shared" si="89"/>
        <v>20180613</v>
      </c>
      <c r="C1523" s="9" t="s">
        <v>872</v>
      </c>
      <c r="D1523" s="9" t="s">
        <v>1797</v>
      </c>
      <c r="E1523" s="32" t="s">
        <v>23</v>
      </c>
      <c r="F1523" s="32" t="s">
        <v>277</v>
      </c>
      <c r="G1523" s="32" t="s">
        <v>33</v>
      </c>
      <c r="H1523" s="32" t="s">
        <v>26</v>
      </c>
      <c r="I1523" s="32">
        <v>138</v>
      </c>
      <c r="J1523" s="32">
        <v>60</v>
      </c>
      <c r="K1523" s="25" t="str">
        <f>IF(F1523="NA","0000",IF(F1523="A04","1000",IF(F1523="A03","0700",IF(F1523="A02","0500",IF(F1523="A01","0200",ERROR)))))</f>
        <v>0200</v>
      </c>
      <c r="L1523" s="25" t="str">
        <f t="shared" si="88"/>
        <v>060</v>
      </c>
      <c r="M1523" s="26">
        <v>0</v>
      </c>
      <c r="N1523" s="25">
        <v>12</v>
      </c>
      <c r="O1523" s="25">
        <v>2</v>
      </c>
      <c r="P1523" s="25" t="s">
        <v>24</v>
      </c>
      <c r="Q1523" s="62"/>
      <c r="R1523" s="9" t="s">
        <v>704</v>
      </c>
      <c r="S1523" s="9" t="str">
        <f t="shared" si="90"/>
        <v>20180613-Str-Sg-Cott01-Uvpo1-M0200-D060-T00000-G12-R02-0339.JPG</v>
      </c>
      <c r="T1523" s="1"/>
      <c r="U1523" s="1"/>
      <c r="V1523" s="1"/>
      <c r="W1523" s="25"/>
    </row>
    <row r="1524" spans="1:23" x14ac:dyDescent="0.25">
      <c r="A1524" s="32" t="s">
        <v>2136</v>
      </c>
      <c r="B1524" s="9" t="str">
        <f t="shared" si="89"/>
        <v>20180613</v>
      </c>
      <c r="C1524" s="9" t="s">
        <v>872</v>
      </c>
      <c r="D1524" s="9" t="s">
        <v>1797</v>
      </c>
      <c r="E1524" s="32" t="s">
        <v>29</v>
      </c>
      <c r="F1524" s="32" t="s">
        <v>277</v>
      </c>
      <c r="G1524" s="32" t="s">
        <v>33</v>
      </c>
      <c r="H1524" s="32" t="s">
        <v>26</v>
      </c>
      <c r="I1524" s="32">
        <v>71</v>
      </c>
      <c r="J1524" s="32">
        <v>60</v>
      </c>
      <c r="K1524" s="25" t="str">
        <f>IF(F1524="NA","0000",IF(F1524="A04","1000",IF(F1524="A03","0700",IF(F1524="A02","0500",IF(F1524="A01","0200",ERROR)))))</f>
        <v>0200</v>
      </c>
      <c r="L1524" s="25" t="str">
        <f t="shared" si="88"/>
        <v>060</v>
      </c>
      <c r="M1524" s="26">
        <v>0</v>
      </c>
      <c r="N1524" s="25">
        <v>12</v>
      </c>
      <c r="O1524" s="25">
        <v>2</v>
      </c>
      <c r="P1524" s="25" t="s">
        <v>24</v>
      </c>
      <c r="Q1524" s="62"/>
      <c r="R1524" s="9" t="s">
        <v>706</v>
      </c>
      <c r="S1524" s="9" t="str">
        <f t="shared" si="90"/>
        <v>20180613-Str-Sg-Wool01-Uvpo1-M0200-D060-T00000-G12-R02-0340.JPG</v>
      </c>
      <c r="T1524" s="1">
        <f>I1524-I1521</f>
        <v>40</v>
      </c>
      <c r="U1524" s="1">
        <f>I1522-I1520</f>
        <v>34</v>
      </c>
      <c r="V1524" s="1">
        <f>T1524/U1524</f>
        <v>1.1764705882352942</v>
      </c>
      <c r="W1524" s="25"/>
    </row>
    <row r="1525" spans="1:23" x14ac:dyDescent="0.25">
      <c r="A1525" s="32" t="s">
        <v>2137</v>
      </c>
      <c r="B1525" s="9" t="str">
        <f t="shared" si="89"/>
        <v>20180613</v>
      </c>
      <c r="C1525" s="9" t="s">
        <v>872</v>
      </c>
      <c r="D1525" s="9" t="s">
        <v>1797</v>
      </c>
      <c r="E1525" s="32" t="s">
        <v>23</v>
      </c>
      <c r="F1525" s="32" t="s">
        <v>24</v>
      </c>
      <c r="G1525" s="32" t="s">
        <v>25</v>
      </c>
      <c r="H1525" s="32" t="s">
        <v>26</v>
      </c>
      <c r="I1525" s="32">
        <v>105</v>
      </c>
      <c r="J1525" s="32" t="s">
        <v>24</v>
      </c>
      <c r="K1525" s="25" t="str">
        <f>IF(F1525="NA","0000",IF(F1525="A04","1000",IF(F1525="A03","0700",IF(F1525="A02","0500",IF(F1525="A01","0200",ERROR)))))</f>
        <v>0000</v>
      </c>
      <c r="L1525" s="25" t="str">
        <f t="shared" si="88"/>
        <v>000</v>
      </c>
      <c r="M1525" s="26">
        <v>0</v>
      </c>
      <c r="N1525" s="25">
        <v>12</v>
      </c>
      <c r="O1525" s="25">
        <v>3</v>
      </c>
      <c r="P1525" s="25" t="s">
        <v>24</v>
      </c>
      <c r="Q1525" s="62"/>
      <c r="R1525" s="9" t="s">
        <v>708</v>
      </c>
      <c r="S1525" s="9" t="str">
        <f t="shared" si="90"/>
        <v>20180613-Str-Sg-Cott01-Ndata-M0000-D000-T00000-G12-R03-0341.JPG</v>
      </c>
      <c r="T1525" s="1"/>
      <c r="U1525" s="1"/>
      <c r="V1525" s="1"/>
      <c r="W1525" s="25"/>
    </row>
    <row r="1526" spans="1:23" x14ac:dyDescent="0.25">
      <c r="A1526" s="32" t="s">
        <v>2138</v>
      </c>
      <c r="B1526" s="9" t="str">
        <f t="shared" si="89"/>
        <v>20180613</v>
      </c>
      <c r="C1526" s="9" t="s">
        <v>872</v>
      </c>
      <c r="D1526" s="9" t="s">
        <v>1797</v>
      </c>
      <c r="E1526" s="32" t="s">
        <v>29</v>
      </c>
      <c r="F1526" s="32" t="s">
        <v>24</v>
      </c>
      <c r="G1526" s="32" t="s">
        <v>25</v>
      </c>
      <c r="H1526" s="32" t="s">
        <v>26</v>
      </c>
      <c r="I1526" s="32">
        <v>17</v>
      </c>
      <c r="J1526" s="32" t="s">
        <v>24</v>
      </c>
      <c r="K1526" s="25" t="str">
        <f>IF(F1526="NA","0000",IF(F1526="A04","1000",IF(F1526="A03","0700",IF(F1526="A02","0500",IF(F1526="A01","0200",ERROR)))))</f>
        <v>0000</v>
      </c>
      <c r="L1526" s="25" t="str">
        <f t="shared" si="88"/>
        <v>000</v>
      </c>
      <c r="M1526" s="26">
        <v>0</v>
      </c>
      <c r="N1526" s="25">
        <v>12</v>
      </c>
      <c r="O1526" s="25">
        <v>3</v>
      </c>
      <c r="P1526" s="25" t="s">
        <v>24</v>
      </c>
      <c r="Q1526" s="62"/>
      <c r="R1526" s="9" t="s">
        <v>710</v>
      </c>
      <c r="S1526" s="9" t="str">
        <f t="shared" si="90"/>
        <v>20180613-Str-Sg-Wool01-Ndata-M0000-D000-T00000-G12-R03-0342.JPG</v>
      </c>
      <c r="T1526" s="1"/>
      <c r="U1526" s="1"/>
      <c r="V1526" s="1"/>
      <c r="W1526" s="25"/>
    </row>
    <row r="1527" spans="1:23" x14ac:dyDescent="0.25">
      <c r="A1527" s="32" t="s">
        <v>2139</v>
      </c>
      <c r="B1527" s="9" t="str">
        <f t="shared" si="89"/>
        <v>20180613</v>
      </c>
      <c r="C1527" s="9" t="s">
        <v>872</v>
      </c>
      <c r="D1527" s="9" t="s">
        <v>1797</v>
      </c>
      <c r="E1527" s="32" t="s">
        <v>23</v>
      </c>
      <c r="F1527" s="32" t="s">
        <v>277</v>
      </c>
      <c r="G1527" s="32" t="s">
        <v>33</v>
      </c>
      <c r="H1527" s="32" t="s">
        <v>26</v>
      </c>
      <c r="I1527" s="32">
        <v>178</v>
      </c>
      <c r="J1527" s="32">
        <v>60</v>
      </c>
      <c r="K1527" s="25" t="str">
        <f>IF(F1527="NA","0000",IF(F1527="A04","1000",IF(F1527="A03","0700",IF(F1527="A02","0500",IF(F1527="A01","0200",ERROR)))))</f>
        <v>0200</v>
      </c>
      <c r="L1527" s="25" t="str">
        <f t="shared" si="88"/>
        <v>060</v>
      </c>
      <c r="M1527" s="26">
        <v>0</v>
      </c>
      <c r="N1527" s="25">
        <v>12</v>
      </c>
      <c r="O1527" s="25">
        <v>3</v>
      </c>
      <c r="P1527" s="25" t="s">
        <v>24</v>
      </c>
      <c r="Q1527" s="62"/>
      <c r="R1527" s="9" t="s">
        <v>712</v>
      </c>
      <c r="S1527" s="9" t="str">
        <f t="shared" si="90"/>
        <v>20180613-Str-Sg-Cott01-Uvpo1-M0200-D060-T00000-G12-R03-0343.JPG</v>
      </c>
      <c r="T1527" s="1"/>
      <c r="U1527" s="1"/>
      <c r="V1527" s="1"/>
      <c r="W1527" s="25"/>
    </row>
    <row r="1528" spans="1:23" x14ac:dyDescent="0.25">
      <c r="A1528" s="32" t="s">
        <v>2140</v>
      </c>
      <c r="B1528" s="9" t="str">
        <f t="shared" si="89"/>
        <v>20180613</v>
      </c>
      <c r="C1528" s="9" t="s">
        <v>872</v>
      </c>
      <c r="D1528" s="9" t="s">
        <v>1797</v>
      </c>
      <c r="E1528" s="32" t="s">
        <v>23</v>
      </c>
      <c r="F1528" s="32" t="s">
        <v>277</v>
      </c>
      <c r="G1528" s="32" t="s">
        <v>33</v>
      </c>
      <c r="H1528" s="32" t="s">
        <v>26</v>
      </c>
      <c r="I1528" s="42">
        <v>103</v>
      </c>
      <c r="J1528" s="32">
        <v>60</v>
      </c>
      <c r="K1528" s="25" t="str">
        <f>IF(F1528="NA","0000",IF(F1528="A04","1000",IF(F1528="A03","0700",IF(F1528="A02","0500",IF(F1528="A01","0200",ERROR)))))</f>
        <v>0200</v>
      </c>
      <c r="L1528" s="25" t="str">
        <f t="shared" si="88"/>
        <v>060</v>
      </c>
      <c r="M1528" s="26">
        <v>0</v>
      </c>
      <c r="N1528" s="25">
        <v>12</v>
      </c>
      <c r="O1528" s="25">
        <v>3</v>
      </c>
      <c r="P1528" s="25" t="s">
        <v>24</v>
      </c>
      <c r="Q1528" s="62"/>
      <c r="R1528" s="9" t="s">
        <v>714</v>
      </c>
      <c r="S1528" s="9" t="str">
        <f t="shared" si="90"/>
        <v>20180613-Str-Sg-Cott01-Uvpo1-M0200-D060-T00000-G12-R03-0344.JPG</v>
      </c>
      <c r="T1528" s="1"/>
      <c r="U1528" s="1"/>
      <c r="V1528" s="1"/>
      <c r="W1528" s="25"/>
    </row>
    <row r="1529" spans="1:23" x14ac:dyDescent="0.25">
      <c r="A1529" s="32" t="s">
        <v>2141</v>
      </c>
      <c r="B1529" s="9" t="str">
        <f t="shared" si="89"/>
        <v>20180613</v>
      </c>
      <c r="C1529" s="9" t="s">
        <v>872</v>
      </c>
      <c r="D1529" s="9" t="s">
        <v>1797</v>
      </c>
      <c r="E1529" s="32" t="s">
        <v>29</v>
      </c>
      <c r="F1529" s="32" t="s">
        <v>277</v>
      </c>
      <c r="G1529" s="32" t="s">
        <v>33</v>
      </c>
      <c r="H1529" s="32" t="s">
        <v>26</v>
      </c>
      <c r="I1529" s="32">
        <v>69</v>
      </c>
      <c r="J1529" s="32">
        <v>60</v>
      </c>
      <c r="K1529" s="25" t="str">
        <f>IF(F1529="NA","0000",IF(F1529="A04","1000",IF(F1529="A03","0700",IF(F1529="A02","0500",IF(F1529="A01","0200",ERROR)))))</f>
        <v>0200</v>
      </c>
      <c r="L1529" s="25" t="str">
        <f t="shared" si="88"/>
        <v>060</v>
      </c>
      <c r="M1529" s="26">
        <v>0</v>
      </c>
      <c r="N1529" s="25">
        <v>12</v>
      </c>
      <c r="O1529" s="25">
        <v>3</v>
      </c>
      <c r="P1529" s="25" t="s">
        <v>24</v>
      </c>
      <c r="Q1529" s="62"/>
      <c r="R1529" s="9" t="s">
        <v>716</v>
      </c>
      <c r="S1529" s="9" t="str">
        <f t="shared" si="90"/>
        <v>20180613-Str-Sg-Wool01-Uvpo1-M0200-D060-T00000-G12-R03-0345.JPG</v>
      </c>
      <c r="T1529" s="1">
        <f>I1529-I1526</f>
        <v>52</v>
      </c>
      <c r="U1529" s="1">
        <f>I1527-I1525</f>
        <v>73</v>
      </c>
      <c r="V1529" s="1">
        <f>T1529/U1529</f>
        <v>0.71232876712328763</v>
      </c>
      <c r="W1529" s="25"/>
    </row>
    <row r="1530" spans="1:23" x14ac:dyDescent="0.25">
      <c r="A1530" s="32" t="s">
        <v>2142</v>
      </c>
      <c r="B1530" s="9" t="str">
        <f t="shared" si="89"/>
        <v>20180613</v>
      </c>
      <c r="C1530" s="9" t="s">
        <v>872</v>
      </c>
      <c r="D1530" s="9" t="s">
        <v>1797</v>
      </c>
      <c r="E1530" s="32" t="s">
        <v>23</v>
      </c>
      <c r="F1530" s="32" t="s">
        <v>24</v>
      </c>
      <c r="G1530" s="32" t="s">
        <v>25</v>
      </c>
      <c r="H1530" s="32" t="s">
        <v>26</v>
      </c>
      <c r="I1530" s="32">
        <v>82</v>
      </c>
      <c r="J1530" s="32" t="s">
        <v>24</v>
      </c>
      <c r="K1530" s="25" t="str">
        <f>IF(F1530="NA","0000",IF(F1530="A04","1000",IF(F1530="A03","0700",IF(F1530="A02","0500",IF(F1530="A01","0200",ERROR)))))</f>
        <v>0000</v>
      </c>
      <c r="L1530" s="25" t="str">
        <f t="shared" si="88"/>
        <v>000</v>
      </c>
      <c r="M1530" s="26">
        <v>0</v>
      </c>
      <c r="N1530" s="25">
        <v>12</v>
      </c>
      <c r="O1530" s="25">
        <v>4</v>
      </c>
      <c r="P1530" s="25" t="s">
        <v>24</v>
      </c>
      <c r="Q1530" s="62"/>
      <c r="R1530" s="9" t="s">
        <v>718</v>
      </c>
      <c r="S1530" s="9" t="str">
        <f t="shared" si="90"/>
        <v>20180613-Str-Sg-Cott01-Ndata-M0000-D000-T00000-G12-R04-0346.JPG</v>
      </c>
      <c r="T1530" s="1"/>
      <c r="U1530" s="1"/>
      <c r="V1530" s="1"/>
      <c r="W1530" s="25"/>
    </row>
    <row r="1531" spans="1:23" x14ac:dyDescent="0.25">
      <c r="A1531" s="32" t="s">
        <v>2143</v>
      </c>
      <c r="B1531" s="9" t="str">
        <f t="shared" si="89"/>
        <v>20180613</v>
      </c>
      <c r="C1531" s="9" t="s">
        <v>872</v>
      </c>
      <c r="D1531" s="9" t="s">
        <v>1797</v>
      </c>
      <c r="E1531" s="32" t="s">
        <v>29</v>
      </c>
      <c r="F1531" s="32" t="s">
        <v>24</v>
      </c>
      <c r="G1531" s="32" t="s">
        <v>25</v>
      </c>
      <c r="H1531" s="32" t="s">
        <v>26</v>
      </c>
      <c r="I1531" s="32">
        <v>31</v>
      </c>
      <c r="J1531" s="32" t="s">
        <v>24</v>
      </c>
      <c r="K1531" s="25" t="str">
        <f>IF(F1531="NA","0000",IF(F1531="A04","1000",IF(F1531="A03","0700",IF(F1531="A02","0500",IF(F1531="A01","0200",ERROR)))))</f>
        <v>0000</v>
      </c>
      <c r="L1531" s="25" t="str">
        <f t="shared" si="88"/>
        <v>000</v>
      </c>
      <c r="M1531" s="26">
        <v>0</v>
      </c>
      <c r="N1531" s="25">
        <v>12</v>
      </c>
      <c r="O1531" s="25">
        <v>4</v>
      </c>
      <c r="P1531" s="25" t="s">
        <v>24</v>
      </c>
      <c r="Q1531" s="62"/>
      <c r="R1531" s="9" t="s">
        <v>720</v>
      </c>
      <c r="S1531" s="9" t="str">
        <f t="shared" si="90"/>
        <v>20180613-Str-Sg-Wool01-Ndata-M0000-D000-T00000-G12-R04-0347.JPG</v>
      </c>
      <c r="T1531" s="1"/>
      <c r="U1531" s="1"/>
      <c r="V1531" s="1"/>
      <c r="W1531" s="25"/>
    </row>
    <row r="1532" spans="1:23" x14ac:dyDescent="0.25">
      <c r="A1532" s="32" t="s">
        <v>2144</v>
      </c>
      <c r="B1532" s="9" t="str">
        <f t="shared" si="89"/>
        <v>20180613</v>
      </c>
      <c r="C1532" s="9" t="s">
        <v>872</v>
      </c>
      <c r="D1532" s="9" t="s">
        <v>1797</v>
      </c>
      <c r="E1532" s="32" t="s">
        <v>23</v>
      </c>
      <c r="F1532" s="32" t="s">
        <v>277</v>
      </c>
      <c r="G1532" s="32" t="s">
        <v>33</v>
      </c>
      <c r="H1532" s="32" t="s">
        <v>26</v>
      </c>
      <c r="I1532" s="32">
        <v>332</v>
      </c>
      <c r="J1532" s="32">
        <v>60</v>
      </c>
      <c r="K1532" s="25" t="str">
        <f>IF(F1532="NA","0000",IF(F1532="A04","1000",IF(F1532="A03","0700",IF(F1532="A02","0500",IF(F1532="A01","0200",ERROR)))))</f>
        <v>0200</v>
      </c>
      <c r="L1532" s="25" t="str">
        <f t="shared" si="88"/>
        <v>060</v>
      </c>
      <c r="M1532" s="26">
        <v>0</v>
      </c>
      <c r="N1532" s="25">
        <v>12</v>
      </c>
      <c r="O1532" s="25">
        <v>4</v>
      </c>
      <c r="P1532" s="25" t="s">
        <v>24</v>
      </c>
      <c r="Q1532" s="62"/>
      <c r="R1532" s="9" t="s">
        <v>722</v>
      </c>
      <c r="S1532" s="9" t="str">
        <f t="shared" si="90"/>
        <v>20180613-Str-Sg-Cott01-Uvpo1-M0200-D060-T00000-G12-R04-0348.JPG</v>
      </c>
      <c r="T1532" s="1"/>
      <c r="U1532" s="1"/>
      <c r="V1532" s="1"/>
      <c r="W1532" s="25"/>
    </row>
    <row r="1533" spans="1:23" x14ac:dyDescent="0.25">
      <c r="A1533" s="32" t="s">
        <v>2145</v>
      </c>
      <c r="B1533" s="9" t="str">
        <f t="shared" si="89"/>
        <v>20180613</v>
      </c>
      <c r="C1533" s="9" t="s">
        <v>872</v>
      </c>
      <c r="D1533" s="9" t="s">
        <v>1797</v>
      </c>
      <c r="E1533" s="32" t="s">
        <v>23</v>
      </c>
      <c r="F1533" s="32" t="s">
        <v>277</v>
      </c>
      <c r="G1533" s="32" t="s">
        <v>33</v>
      </c>
      <c r="H1533" s="32" t="s">
        <v>26</v>
      </c>
      <c r="I1533" s="32">
        <v>288</v>
      </c>
      <c r="J1533" s="32">
        <v>60</v>
      </c>
      <c r="K1533" s="25" t="str">
        <f>IF(F1533="NA","0000",IF(F1533="A04","1000",IF(F1533="A03","0700",IF(F1533="A02","0500",IF(F1533="A01","0200",ERROR)))))</f>
        <v>0200</v>
      </c>
      <c r="L1533" s="25" t="str">
        <f t="shared" si="88"/>
        <v>060</v>
      </c>
      <c r="M1533" s="26">
        <v>0</v>
      </c>
      <c r="N1533" s="25">
        <v>12</v>
      </c>
      <c r="O1533" s="25">
        <v>4</v>
      </c>
      <c r="P1533" s="25" t="s">
        <v>24</v>
      </c>
      <c r="Q1533" s="62"/>
      <c r="R1533" s="9" t="s">
        <v>724</v>
      </c>
      <c r="S1533" s="9" t="str">
        <f t="shared" si="90"/>
        <v>20180613-Str-Sg-Cott01-Uvpo1-M0200-D060-T00000-G12-R04-0349.JPG</v>
      </c>
      <c r="T1533" s="1"/>
      <c r="U1533" s="1"/>
      <c r="V1533" s="1"/>
      <c r="W1533" s="25"/>
    </row>
    <row r="1534" spans="1:23" x14ac:dyDescent="0.25">
      <c r="A1534" s="32" t="s">
        <v>2146</v>
      </c>
      <c r="B1534" s="9" t="str">
        <f t="shared" si="89"/>
        <v>20180613</v>
      </c>
      <c r="C1534" s="9" t="s">
        <v>872</v>
      </c>
      <c r="D1534" s="9" t="s">
        <v>1797</v>
      </c>
      <c r="E1534" s="32" t="s">
        <v>29</v>
      </c>
      <c r="F1534" s="32" t="s">
        <v>277</v>
      </c>
      <c r="G1534" s="32" t="s">
        <v>33</v>
      </c>
      <c r="H1534" s="32" t="s">
        <v>26</v>
      </c>
      <c r="I1534" s="32">
        <v>63</v>
      </c>
      <c r="J1534" s="32">
        <v>60</v>
      </c>
      <c r="K1534" s="25" t="str">
        <f>IF(F1534="NA","0000",IF(F1534="A04","1000",IF(F1534="A03","0700",IF(F1534="A02","0500",IF(F1534="A01","0200",ERROR)))))</f>
        <v>0200</v>
      </c>
      <c r="L1534" s="25" t="str">
        <f t="shared" si="88"/>
        <v>060</v>
      </c>
      <c r="M1534" s="26">
        <v>0</v>
      </c>
      <c r="N1534" s="25">
        <v>12</v>
      </c>
      <c r="O1534" s="25">
        <v>4</v>
      </c>
      <c r="P1534" s="25" t="s">
        <v>24</v>
      </c>
      <c r="Q1534" s="62"/>
      <c r="R1534" s="9" t="s">
        <v>726</v>
      </c>
      <c r="S1534" s="9" t="str">
        <f t="shared" si="90"/>
        <v>20180613-Str-Sg-Wool01-Uvpo1-M0200-D060-T00000-G12-R04-0350.JPG</v>
      </c>
      <c r="T1534" s="1">
        <f>I1534-I1531</f>
        <v>32</v>
      </c>
      <c r="U1534" s="1">
        <f>I1532-I1530</f>
        <v>250</v>
      </c>
      <c r="V1534" s="1">
        <f>T1534/U1534</f>
        <v>0.128</v>
      </c>
      <c r="W1534" s="25"/>
    </row>
    <row r="1535" spans="1:23" x14ac:dyDescent="0.25">
      <c r="A1535" s="32" t="s">
        <v>2147</v>
      </c>
      <c r="B1535" s="9" t="str">
        <f t="shared" si="89"/>
        <v>20180613</v>
      </c>
      <c r="C1535" s="9" t="s">
        <v>872</v>
      </c>
      <c r="D1535" s="9" t="s">
        <v>1797</v>
      </c>
      <c r="E1535" s="32" t="s">
        <v>23</v>
      </c>
      <c r="F1535" s="32" t="s">
        <v>24</v>
      </c>
      <c r="G1535" s="32" t="s">
        <v>25</v>
      </c>
      <c r="H1535" s="32" t="s">
        <v>26</v>
      </c>
      <c r="I1535" s="32">
        <v>54</v>
      </c>
      <c r="J1535" s="32" t="s">
        <v>24</v>
      </c>
      <c r="K1535" s="25" t="str">
        <f>IF(F1535="NA","0000",IF(F1535="A04","1000",IF(F1535="A03","0700",IF(F1535="A02","0500",IF(F1535="A01","0200",ERROR)))))</f>
        <v>0000</v>
      </c>
      <c r="L1535" s="25" t="str">
        <f t="shared" si="88"/>
        <v>000</v>
      </c>
      <c r="M1535" s="26">
        <v>0</v>
      </c>
      <c r="N1535" s="25">
        <v>12</v>
      </c>
      <c r="O1535" s="25">
        <v>5</v>
      </c>
      <c r="P1535" s="25" t="s">
        <v>24</v>
      </c>
      <c r="Q1535" s="62"/>
      <c r="R1535" s="9" t="s">
        <v>728</v>
      </c>
      <c r="S1535" s="9" t="str">
        <f t="shared" si="90"/>
        <v>20180613-Str-Sg-Cott01-Ndata-M0000-D000-T00000-G12-R05-0351.JPG</v>
      </c>
      <c r="T1535" s="1"/>
      <c r="U1535" s="1"/>
      <c r="V1535" s="1"/>
      <c r="W1535" s="25"/>
    </row>
    <row r="1536" spans="1:23" x14ac:dyDescent="0.25">
      <c r="A1536" s="32" t="s">
        <v>2148</v>
      </c>
      <c r="B1536" s="9" t="str">
        <f t="shared" si="89"/>
        <v>20180613</v>
      </c>
      <c r="C1536" s="9" t="s">
        <v>872</v>
      </c>
      <c r="D1536" s="9" t="s">
        <v>1797</v>
      </c>
      <c r="E1536" s="32" t="s">
        <v>29</v>
      </c>
      <c r="F1536" s="32" t="s">
        <v>24</v>
      </c>
      <c r="G1536" s="32" t="s">
        <v>25</v>
      </c>
      <c r="H1536" s="32" t="s">
        <v>26</v>
      </c>
      <c r="I1536" s="32">
        <v>55</v>
      </c>
      <c r="J1536" s="32" t="s">
        <v>24</v>
      </c>
      <c r="K1536" s="25" t="str">
        <f>IF(F1536="NA","0000",IF(F1536="A04","1000",IF(F1536="A03","0700",IF(F1536="A02","0500",IF(F1536="A01","0200",ERROR)))))</f>
        <v>0000</v>
      </c>
      <c r="L1536" s="25" t="str">
        <f t="shared" si="88"/>
        <v>000</v>
      </c>
      <c r="M1536" s="26">
        <v>0</v>
      </c>
      <c r="N1536" s="25">
        <v>12</v>
      </c>
      <c r="O1536" s="25">
        <v>5</v>
      </c>
      <c r="P1536" s="25" t="s">
        <v>24</v>
      </c>
      <c r="Q1536" s="62"/>
      <c r="R1536" s="9" t="s">
        <v>730</v>
      </c>
      <c r="S1536" s="9" t="str">
        <f t="shared" si="90"/>
        <v>20180613-Str-Sg-Wool01-Ndata-M0000-D000-T00000-G12-R05-0352.JPG</v>
      </c>
      <c r="T1536" s="1"/>
      <c r="U1536" s="1"/>
      <c r="V1536" s="1"/>
      <c r="W1536" s="25"/>
    </row>
    <row r="1537" spans="1:23" x14ac:dyDescent="0.25">
      <c r="A1537" s="32" t="s">
        <v>2149</v>
      </c>
      <c r="B1537" s="9" t="str">
        <f t="shared" si="89"/>
        <v>20180613</v>
      </c>
      <c r="C1537" s="9" t="s">
        <v>872</v>
      </c>
      <c r="D1537" s="9" t="s">
        <v>1797</v>
      </c>
      <c r="E1537" s="32" t="s">
        <v>23</v>
      </c>
      <c r="F1537" s="32" t="s">
        <v>277</v>
      </c>
      <c r="G1537" s="32" t="s">
        <v>33</v>
      </c>
      <c r="H1537" s="32" t="s">
        <v>26</v>
      </c>
      <c r="I1537" s="32">
        <v>144</v>
      </c>
      <c r="J1537" s="32">
        <v>60</v>
      </c>
      <c r="K1537" s="25" t="str">
        <f>IF(F1537="NA","0000",IF(F1537="A04","1000",IF(F1537="A03","0700",IF(F1537="A02","0500",IF(F1537="A01","0200",ERROR)))))</f>
        <v>0200</v>
      </c>
      <c r="L1537" s="25" t="str">
        <f t="shared" si="88"/>
        <v>060</v>
      </c>
      <c r="M1537" s="26">
        <v>0</v>
      </c>
      <c r="N1537" s="25">
        <v>12</v>
      </c>
      <c r="O1537" s="25">
        <v>5</v>
      </c>
      <c r="P1537" s="25" t="s">
        <v>24</v>
      </c>
      <c r="Q1537" s="62"/>
      <c r="R1537" s="9" t="s">
        <v>732</v>
      </c>
      <c r="S1537" s="9" t="str">
        <f t="shared" si="90"/>
        <v>20180613-Str-Sg-Cott01-Uvpo1-M0200-D060-T00000-G12-R05-0353.JPG</v>
      </c>
      <c r="T1537" s="1"/>
      <c r="U1537" s="1"/>
      <c r="V1537" s="1"/>
      <c r="W1537" s="25"/>
    </row>
    <row r="1538" spans="1:23" x14ac:dyDescent="0.25">
      <c r="A1538" s="32" t="s">
        <v>2150</v>
      </c>
      <c r="B1538" s="9" t="str">
        <f t="shared" si="89"/>
        <v>20180613</v>
      </c>
      <c r="C1538" s="9" t="s">
        <v>872</v>
      </c>
      <c r="D1538" s="9" t="s">
        <v>1797</v>
      </c>
      <c r="E1538" s="32" t="s">
        <v>23</v>
      </c>
      <c r="F1538" s="32" t="s">
        <v>277</v>
      </c>
      <c r="G1538" s="32" t="s">
        <v>33</v>
      </c>
      <c r="H1538" s="32" t="s">
        <v>26</v>
      </c>
      <c r="I1538" s="32">
        <v>124</v>
      </c>
      <c r="J1538" s="32">
        <v>60</v>
      </c>
      <c r="K1538" s="25" t="str">
        <f>IF(F1538="NA","0000",IF(F1538="A04","1000",IF(F1538="A03","0700",IF(F1538="A02","0500",IF(F1538="A01","0200",ERROR)))))</f>
        <v>0200</v>
      </c>
      <c r="L1538" s="25" t="str">
        <f t="shared" si="88"/>
        <v>060</v>
      </c>
      <c r="M1538" s="26">
        <v>0</v>
      </c>
      <c r="N1538" s="25">
        <v>12</v>
      </c>
      <c r="O1538" s="25">
        <v>5</v>
      </c>
      <c r="P1538" s="25" t="s">
        <v>24</v>
      </c>
      <c r="Q1538" s="62"/>
      <c r="R1538" s="9" t="s">
        <v>734</v>
      </c>
      <c r="S1538" s="9" t="str">
        <f t="shared" si="90"/>
        <v>20180613-Str-Sg-Cott01-Uvpo1-M0200-D060-T00000-G12-R05-0354.JPG</v>
      </c>
      <c r="T1538" s="1"/>
      <c r="U1538" s="1"/>
      <c r="V1538" s="1"/>
      <c r="W1538" s="25"/>
    </row>
    <row r="1539" spans="1:23" x14ac:dyDescent="0.25">
      <c r="A1539" s="32" t="s">
        <v>2151</v>
      </c>
      <c r="B1539" s="9" t="str">
        <f t="shared" si="89"/>
        <v>20180613</v>
      </c>
      <c r="C1539" s="9" t="s">
        <v>872</v>
      </c>
      <c r="D1539" s="9" t="s">
        <v>1797</v>
      </c>
      <c r="E1539" s="32" t="s">
        <v>29</v>
      </c>
      <c r="F1539" s="32" t="s">
        <v>277</v>
      </c>
      <c r="G1539" s="32" t="s">
        <v>33</v>
      </c>
      <c r="H1539" s="32" t="s">
        <v>26</v>
      </c>
      <c r="I1539" s="32">
        <v>76</v>
      </c>
      <c r="J1539" s="32">
        <v>60</v>
      </c>
      <c r="K1539" s="25" t="str">
        <f>IF(F1539="NA","0000",IF(F1539="A04","1000",IF(F1539="A03","0700",IF(F1539="A02","0500",IF(F1539="A01","0200",ERROR)))))</f>
        <v>0200</v>
      </c>
      <c r="L1539" s="25" t="str">
        <f t="shared" si="88"/>
        <v>060</v>
      </c>
      <c r="M1539" s="26">
        <v>0</v>
      </c>
      <c r="N1539" s="25">
        <v>12</v>
      </c>
      <c r="O1539" s="25">
        <v>5</v>
      </c>
      <c r="P1539" s="25" t="s">
        <v>24</v>
      </c>
      <c r="Q1539" s="62"/>
      <c r="R1539" s="9" t="s">
        <v>736</v>
      </c>
      <c r="S1539" s="9" t="str">
        <f t="shared" si="90"/>
        <v>20180613-Str-Sg-Wool01-Uvpo1-M0200-D060-T00000-G12-R05-0355.JPG</v>
      </c>
      <c r="T1539" s="1">
        <f>I1539-I1536</f>
        <v>21</v>
      </c>
      <c r="U1539" s="1">
        <f>I1537-I1535</f>
        <v>90</v>
      </c>
      <c r="V1539" s="1">
        <f>T1539/U1539</f>
        <v>0.23333333333333334</v>
      </c>
      <c r="W1539" s="25"/>
    </row>
    <row r="1540" spans="1:23" x14ac:dyDescent="0.25">
      <c r="A1540" s="32" t="s">
        <v>2152</v>
      </c>
      <c r="B1540" s="9" t="str">
        <f t="shared" si="89"/>
        <v>20180613</v>
      </c>
      <c r="C1540" s="9" t="s">
        <v>872</v>
      </c>
      <c r="D1540" s="9" t="s">
        <v>1797</v>
      </c>
      <c r="E1540" s="32" t="s">
        <v>23</v>
      </c>
      <c r="F1540" s="32" t="s">
        <v>24</v>
      </c>
      <c r="G1540" s="32" t="s">
        <v>25</v>
      </c>
      <c r="H1540" s="32" t="s">
        <v>26</v>
      </c>
      <c r="I1540" s="32">
        <v>76</v>
      </c>
      <c r="J1540" s="32" t="s">
        <v>24</v>
      </c>
      <c r="K1540" s="25" t="str">
        <f>IF(F1540="NA","0000",IF(F1540="A04","1000",IF(F1540="A03","0700",IF(F1540="A02","0500",IF(F1540="A01","0200",ERROR)))))</f>
        <v>0000</v>
      </c>
      <c r="L1540" s="25" t="str">
        <f t="shared" si="88"/>
        <v>000</v>
      </c>
      <c r="M1540" s="26">
        <v>0</v>
      </c>
      <c r="N1540" s="25">
        <v>12</v>
      </c>
      <c r="O1540" s="25">
        <v>6</v>
      </c>
      <c r="P1540" s="25" t="s">
        <v>24</v>
      </c>
      <c r="Q1540" s="62"/>
      <c r="R1540" s="9" t="s">
        <v>738</v>
      </c>
      <c r="S1540" s="9" t="str">
        <f t="shared" si="90"/>
        <v>20180613-Str-Sg-Cott01-Ndata-M0000-D000-T00000-G12-R06-0356.JPG</v>
      </c>
      <c r="T1540" s="1"/>
      <c r="U1540" s="1"/>
      <c r="V1540" s="1"/>
      <c r="W1540" s="25"/>
    </row>
    <row r="1541" spans="1:23" x14ac:dyDescent="0.25">
      <c r="A1541" s="32" t="s">
        <v>2153</v>
      </c>
      <c r="B1541" s="9" t="str">
        <f t="shared" si="89"/>
        <v>20180613</v>
      </c>
      <c r="C1541" s="9" t="s">
        <v>872</v>
      </c>
      <c r="D1541" s="9" t="s">
        <v>1797</v>
      </c>
      <c r="E1541" s="32" t="s">
        <v>29</v>
      </c>
      <c r="F1541" s="32" t="s">
        <v>24</v>
      </c>
      <c r="G1541" s="32" t="s">
        <v>25</v>
      </c>
      <c r="H1541" s="32" t="s">
        <v>26</v>
      </c>
      <c r="I1541" s="32">
        <v>65</v>
      </c>
      <c r="J1541" s="32" t="s">
        <v>24</v>
      </c>
      <c r="K1541" s="25" t="str">
        <f>IF(F1541="NA","0000",IF(F1541="A04","1000",IF(F1541="A03","0700",IF(F1541="A02","0500",IF(F1541="A01","0200",ERROR)))))</f>
        <v>0000</v>
      </c>
      <c r="L1541" s="25" t="str">
        <f t="shared" si="88"/>
        <v>000</v>
      </c>
      <c r="M1541" s="26">
        <v>0</v>
      </c>
      <c r="N1541" s="25">
        <v>12</v>
      </c>
      <c r="O1541" s="25">
        <v>6</v>
      </c>
      <c r="P1541" s="25" t="s">
        <v>24</v>
      </c>
      <c r="Q1541" s="62"/>
      <c r="R1541" s="9" t="s">
        <v>740</v>
      </c>
      <c r="S1541" s="9" t="str">
        <f t="shared" si="90"/>
        <v>20180613-Str-Sg-Wool01-Ndata-M0000-D000-T00000-G12-R06-0357.JPG</v>
      </c>
      <c r="T1541" s="1"/>
      <c r="U1541" s="1"/>
      <c r="V1541" s="1"/>
      <c r="W1541" s="25"/>
    </row>
    <row r="1542" spans="1:23" x14ac:dyDescent="0.25">
      <c r="A1542" s="32" t="s">
        <v>2154</v>
      </c>
      <c r="B1542" s="9" t="str">
        <f t="shared" si="89"/>
        <v>20180613</v>
      </c>
      <c r="C1542" s="9" t="s">
        <v>872</v>
      </c>
      <c r="D1542" s="9" t="s">
        <v>1797</v>
      </c>
      <c r="E1542" s="32" t="s">
        <v>23</v>
      </c>
      <c r="F1542" s="32" t="s">
        <v>277</v>
      </c>
      <c r="G1542" s="32" t="s">
        <v>33</v>
      </c>
      <c r="H1542" s="32" t="s">
        <v>26</v>
      </c>
      <c r="I1542" s="32">
        <v>175</v>
      </c>
      <c r="J1542" s="32">
        <v>60</v>
      </c>
      <c r="K1542" s="25" t="str">
        <f>IF(F1542="NA","0000",IF(F1542="A04","1000",IF(F1542="A03","0700",IF(F1542="A02","0500",IF(F1542="A01","0200",ERROR)))))</f>
        <v>0200</v>
      </c>
      <c r="L1542" s="25" t="str">
        <f t="shared" si="88"/>
        <v>060</v>
      </c>
      <c r="M1542" s="26">
        <v>0</v>
      </c>
      <c r="N1542" s="25">
        <v>12</v>
      </c>
      <c r="O1542" s="25">
        <v>6</v>
      </c>
      <c r="P1542" s="25" t="s">
        <v>24</v>
      </c>
      <c r="Q1542" s="62"/>
      <c r="R1542" s="9" t="s">
        <v>742</v>
      </c>
      <c r="S1542" s="9" t="str">
        <f t="shared" si="90"/>
        <v>20180613-Str-Sg-Cott01-Uvpo1-M0200-D060-T00000-G12-R06-0358.JPG</v>
      </c>
      <c r="T1542" s="1"/>
      <c r="U1542" s="1"/>
      <c r="V1542" s="1"/>
      <c r="W1542" s="25"/>
    </row>
    <row r="1543" spans="1:23" x14ac:dyDescent="0.25">
      <c r="A1543" s="32" t="s">
        <v>2155</v>
      </c>
      <c r="B1543" s="9" t="str">
        <f t="shared" si="89"/>
        <v>20180613</v>
      </c>
      <c r="C1543" s="9" t="s">
        <v>872</v>
      </c>
      <c r="D1543" s="9" t="s">
        <v>1797</v>
      </c>
      <c r="E1543" s="32" t="s">
        <v>23</v>
      </c>
      <c r="F1543" s="32" t="s">
        <v>277</v>
      </c>
      <c r="G1543" s="32" t="s">
        <v>33</v>
      </c>
      <c r="H1543" s="32" t="s">
        <v>26</v>
      </c>
      <c r="I1543" s="32">
        <v>160</v>
      </c>
      <c r="J1543" s="32">
        <v>60</v>
      </c>
      <c r="K1543" s="25" t="str">
        <f>IF(F1543="NA","0000",IF(F1543="A04","1000",IF(F1543="A03","0700",IF(F1543="A02","0500",IF(F1543="A01","0200",ERROR)))))</f>
        <v>0200</v>
      </c>
      <c r="L1543" s="25" t="str">
        <f t="shared" si="88"/>
        <v>060</v>
      </c>
      <c r="M1543" s="26">
        <v>0</v>
      </c>
      <c r="N1543" s="25">
        <v>12</v>
      </c>
      <c r="O1543" s="25">
        <v>6</v>
      </c>
      <c r="P1543" s="25" t="s">
        <v>24</v>
      </c>
      <c r="Q1543" s="62"/>
      <c r="R1543" s="9" t="s">
        <v>744</v>
      </c>
      <c r="S1543" s="9" t="str">
        <f t="shared" si="90"/>
        <v>20180613-Str-Sg-Cott01-Uvpo1-M0200-D060-T00000-G12-R06-0359.JPG</v>
      </c>
      <c r="T1543" s="1"/>
      <c r="U1543" s="1"/>
      <c r="V1543" s="1"/>
      <c r="W1543" s="25"/>
    </row>
    <row r="1544" spans="1:23" x14ac:dyDescent="0.25">
      <c r="A1544" s="32" t="s">
        <v>2156</v>
      </c>
      <c r="B1544" s="9" t="str">
        <f t="shared" si="89"/>
        <v>20180613</v>
      </c>
      <c r="C1544" s="9" t="s">
        <v>872</v>
      </c>
      <c r="D1544" s="9" t="s">
        <v>1797</v>
      </c>
      <c r="E1544" s="32" t="s">
        <v>29</v>
      </c>
      <c r="F1544" s="32" t="s">
        <v>277</v>
      </c>
      <c r="G1544" s="32" t="s">
        <v>33</v>
      </c>
      <c r="H1544" s="32" t="s">
        <v>26</v>
      </c>
      <c r="I1544" s="32">
        <v>92</v>
      </c>
      <c r="J1544" s="32">
        <v>60</v>
      </c>
      <c r="K1544" s="25" t="str">
        <f>IF(F1544="NA","0000",IF(F1544="A04","1000",IF(F1544="A03","0700",IF(F1544="A02","0500",IF(F1544="A01","0200",ERROR)))))</f>
        <v>0200</v>
      </c>
      <c r="L1544" s="25" t="str">
        <f t="shared" si="88"/>
        <v>060</v>
      </c>
      <c r="M1544" s="26">
        <v>0</v>
      </c>
      <c r="N1544" s="25">
        <v>12</v>
      </c>
      <c r="O1544" s="25">
        <v>6</v>
      </c>
      <c r="P1544" s="25" t="s">
        <v>24</v>
      </c>
      <c r="Q1544" s="62"/>
      <c r="R1544" s="9" t="s">
        <v>746</v>
      </c>
      <c r="S1544" s="9" t="str">
        <f t="shared" si="90"/>
        <v>20180613-Str-Sg-Wool01-Uvpo1-M0200-D060-T00000-G12-R06-0360.JPG</v>
      </c>
      <c r="T1544" s="1">
        <f>I1544-I1541</f>
        <v>27</v>
      </c>
      <c r="U1544" s="1">
        <f>I1542-I1540</f>
        <v>99</v>
      </c>
      <c r="V1544" s="1">
        <f>T1544/U1544</f>
        <v>0.27272727272727271</v>
      </c>
      <c r="W1544" s="25"/>
    </row>
    <row r="1545" spans="1:23" x14ac:dyDescent="0.25">
      <c r="A1545" s="32" t="s">
        <v>2157</v>
      </c>
      <c r="B1545" s="9" t="str">
        <f t="shared" si="89"/>
        <v>20180613</v>
      </c>
      <c r="C1545" s="9" t="s">
        <v>872</v>
      </c>
      <c r="D1545" s="9" t="s">
        <v>1797</v>
      </c>
      <c r="E1545" s="32" t="s">
        <v>23</v>
      </c>
      <c r="F1545" s="32" t="s">
        <v>24</v>
      </c>
      <c r="G1545" s="32" t="s">
        <v>25</v>
      </c>
      <c r="H1545" s="32" t="s">
        <v>26</v>
      </c>
      <c r="I1545" s="32">
        <v>135</v>
      </c>
      <c r="J1545" s="32" t="s">
        <v>24</v>
      </c>
      <c r="K1545" s="25" t="str">
        <f>IF(F1545="NA","0000",IF(F1545="A04","1000",IF(F1545="A03","0700",IF(F1545="A02","0500",IF(F1545="A01","0200",ERROR)))))</f>
        <v>0000</v>
      </c>
      <c r="L1545" s="25" t="str">
        <f t="shared" si="88"/>
        <v>000</v>
      </c>
      <c r="M1545" s="26">
        <v>0</v>
      </c>
      <c r="N1545" s="25">
        <v>13</v>
      </c>
      <c r="O1545" s="25">
        <v>1</v>
      </c>
      <c r="P1545" s="25" t="s">
        <v>24</v>
      </c>
      <c r="Q1545" s="62"/>
      <c r="R1545" s="9" t="s">
        <v>748</v>
      </c>
      <c r="S1545" s="9" t="str">
        <f t="shared" si="90"/>
        <v>20180613-Str-Sg-Cott01-Ndata-M0000-D000-T00000-G13-R01-0361.JPG</v>
      </c>
      <c r="T1545" s="1"/>
      <c r="U1545" s="1"/>
      <c r="V1545" s="1"/>
      <c r="W1545" s="25"/>
    </row>
    <row r="1546" spans="1:23" x14ac:dyDescent="0.25">
      <c r="A1546" s="32" t="s">
        <v>2158</v>
      </c>
      <c r="B1546" s="9" t="str">
        <f t="shared" si="89"/>
        <v>20180613</v>
      </c>
      <c r="C1546" s="9" t="s">
        <v>872</v>
      </c>
      <c r="D1546" s="9" t="s">
        <v>1797</v>
      </c>
      <c r="E1546" s="32" t="s">
        <v>29</v>
      </c>
      <c r="F1546" s="32" t="s">
        <v>24</v>
      </c>
      <c r="G1546" s="32" t="s">
        <v>25</v>
      </c>
      <c r="H1546" s="32" t="s">
        <v>26</v>
      </c>
      <c r="I1546" s="42">
        <v>24</v>
      </c>
      <c r="J1546" s="32" t="s">
        <v>24</v>
      </c>
      <c r="K1546" s="25" t="str">
        <f>IF(F1546="NA","0000",IF(F1546="A04","1000",IF(F1546="A03","0700",IF(F1546="A02","0500",IF(F1546="A01","0200",ERROR)))))</f>
        <v>0000</v>
      </c>
      <c r="L1546" s="25" t="str">
        <f t="shared" si="88"/>
        <v>000</v>
      </c>
      <c r="M1546" s="26">
        <v>0</v>
      </c>
      <c r="N1546" s="25">
        <v>13</v>
      </c>
      <c r="O1546" s="25">
        <v>1</v>
      </c>
      <c r="P1546" s="25" t="s">
        <v>24</v>
      </c>
      <c r="Q1546" s="62"/>
      <c r="R1546" s="9" t="s">
        <v>750</v>
      </c>
      <c r="S1546" s="9" t="str">
        <f t="shared" si="90"/>
        <v>20180613-Str-Sg-Wool01-Ndata-M0000-D000-T00000-G13-R01-0362.JPG</v>
      </c>
      <c r="T1546" s="1"/>
      <c r="U1546" s="1"/>
      <c r="V1546" s="1"/>
      <c r="W1546" s="25"/>
    </row>
    <row r="1547" spans="1:23" x14ac:dyDescent="0.25">
      <c r="A1547" s="32" t="s">
        <v>2159</v>
      </c>
      <c r="B1547" s="9" t="str">
        <f t="shared" si="89"/>
        <v>20180613</v>
      </c>
      <c r="C1547" s="9" t="s">
        <v>872</v>
      </c>
      <c r="D1547" s="9" t="s">
        <v>1797</v>
      </c>
      <c r="E1547" s="32" t="s">
        <v>23</v>
      </c>
      <c r="F1547" s="32" t="s">
        <v>339</v>
      </c>
      <c r="G1547" s="32" t="s">
        <v>33</v>
      </c>
      <c r="H1547" s="32" t="s">
        <v>26</v>
      </c>
      <c r="I1547" s="32">
        <v>232</v>
      </c>
      <c r="J1547" s="32">
        <v>60</v>
      </c>
      <c r="K1547" s="25" t="str">
        <f>IF(F1547="NA","0000",IF(F1547="A04","1000",IF(F1547="A03","0700",IF(F1547="A02","0500",IF(F1547="A01","0200",ERROR)))))</f>
        <v>0500</v>
      </c>
      <c r="L1547" s="25" t="str">
        <f t="shared" si="88"/>
        <v>060</v>
      </c>
      <c r="M1547" s="26">
        <v>0</v>
      </c>
      <c r="N1547" s="25">
        <v>13</v>
      </c>
      <c r="O1547" s="25">
        <v>1</v>
      </c>
      <c r="P1547" s="25" t="s">
        <v>24</v>
      </c>
      <c r="Q1547" s="62"/>
      <c r="R1547" s="9" t="s">
        <v>753</v>
      </c>
      <c r="S1547" s="9" t="str">
        <f t="shared" si="90"/>
        <v>20180613-Str-Sg-Cott01-Uvpo1-M0500-D060-T00000-G13-R01-0363.JPG</v>
      </c>
      <c r="T1547" s="1"/>
      <c r="U1547" s="1"/>
      <c r="V1547" s="1"/>
      <c r="W1547" s="25"/>
    </row>
    <row r="1548" spans="1:23" x14ac:dyDescent="0.25">
      <c r="A1548" s="32" t="s">
        <v>2160</v>
      </c>
      <c r="B1548" s="9" t="str">
        <f t="shared" si="89"/>
        <v>20180613</v>
      </c>
      <c r="C1548" s="9" t="s">
        <v>872</v>
      </c>
      <c r="D1548" s="9" t="s">
        <v>1797</v>
      </c>
      <c r="E1548" s="32" t="s">
        <v>23</v>
      </c>
      <c r="F1548" s="32" t="s">
        <v>339</v>
      </c>
      <c r="G1548" s="32" t="s">
        <v>33</v>
      </c>
      <c r="H1548" s="32" t="s">
        <v>26</v>
      </c>
      <c r="I1548" s="32">
        <v>184</v>
      </c>
      <c r="J1548" s="32">
        <v>60</v>
      </c>
      <c r="K1548" s="25" t="str">
        <f>IF(F1548="NA","0000",IF(F1548="A04","1000",IF(F1548="A03","0700",IF(F1548="A02","0500",IF(F1548="A01","0200",ERROR)))))</f>
        <v>0500</v>
      </c>
      <c r="L1548" s="25" t="str">
        <f t="shared" si="88"/>
        <v>060</v>
      </c>
      <c r="M1548" s="26">
        <v>0</v>
      </c>
      <c r="N1548" s="25">
        <v>13</v>
      </c>
      <c r="O1548" s="25">
        <v>1</v>
      </c>
      <c r="P1548" s="25" t="s">
        <v>24</v>
      </c>
      <c r="Q1548" s="62"/>
      <c r="R1548" s="9" t="s">
        <v>755</v>
      </c>
      <c r="S1548" s="9" t="str">
        <f t="shared" si="90"/>
        <v>20180613-Str-Sg-Cott01-Uvpo1-M0500-D060-T00000-G13-R01-0364.JPG</v>
      </c>
      <c r="T1548" s="1"/>
      <c r="U1548" s="1"/>
      <c r="V1548" s="1"/>
      <c r="W1548" s="25"/>
    </row>
    <row r="1549" spans="1:23" x14ac:dyDescent="0.25">
      <c r="A1549" s="32" t="s">
        <v>2161</v>
      </c>
      <c r="B1549" s="9" t="str">
        <f t="shared" si="89"/>
        <v>20180613</v>
      </c>
      <c r="C1549" s="9" t="s">
        <v>872</v>
      </c>
      <c r="D1549" s="9" t="s">
        <v>1797</v>
      </c>
      <c r="E1549" s="32" t="s">
        <v>29</v>
      </c>
      <c r="F1549" s="32" t="s">
        <v>339</v>
      </c>
      <c r="G1549" s="32" t="s">
        <v>33</v>
      </c>
      <c r="H1549" s="32" t="s">
        <v>26</v>
      </c>
      <c r="I1549" s="32">
        <v>38</v>
      </c>
      <c r="J1549" s="32">
        <v>60</v>
      </c>
      <c r="K1549" s="25" t="str">
        <f>IF(F1549="NA","0000",IF(F1549="A04","1000",IF(F1549="A03","0700",IF(F1549="A02","0500",IF(F1549="A01","0200",ERROR)))))</f>
        <v>0500</v>
      </c>
      <c r="L1549" s="25" t="str">
        <f t="shared" si="88"/>
        <v>060</v>
      </c>
      <c r="M1549" s="26">
        <v>0</v>
      </c>
      <c r="N1549" s="25">
        <v>13</v>
      </c>
      <c r="O1549" s="25">
        <v>1</v>
      </c>
      <c r="P1549" s="25" t="s">
        <v>24</v>
      </c>
      <c r="Q1549" s="62"/>
      <c r="R1549" s="9" t="s">
        <v>757</v>
      </c>
      <c r="S1549" s="9" t="str">
        <f t="shared" si="90"/>
        <v>20180613-Str-Sg-Wool01-Uvpo1-M0500-D060-T00000-G13-R01-0365.JPG</v>
      </c>
      <c r="T1549" s="1">
        <f>I1549-I1546</f>
        <v>14</v>
      </c>
      <c r="U1549" s="1">
        <f>I1547-I1545</f>
        <v>97</v>
      </c>
      <c r="V1549" s="1">
        <f>T1549/U1549</f>
        <v>0.14432989690721648</v>
      </c>
      <c r="W1549" s="25"/>
    </row>
    <row r="1550" spans="1:23" x14ac:dyDescent="0.25">
      <c r="A1550" s="32" t="s">
        <v>2162</v>
      </c>
      <c r="B1550" s="9" t="str">
        <f t="shared" si="89"/>
        <v>20180613</v>
      </c>
      <c r="C1550" s="9" t="s">
        <v>872</v>
      </c>
      <c r="D1550" s="9" t="s">
        <v>1797</v>
      </c>
      <c r="E1550" s="32" t="s">
        <v>23</v>
      </c>
      <c r="F1550" s="32" t="s">
        <v>24</v>
      </c>
      <c r="G1550" s="32" t="s">
        <v>25</v>
      </c>
      <c r="H1550" s="32" t="s">
        <v>26</v>
      </c>
      <c r="I1550" s="32">
        <v>91</v>
      </c>
      <c r="J1550" s="32" t="s">
        <v>24</v>
      </c>
      <c r="K1550" s="25" t="str">
        <f>IF(F1550="NA","0000",IF(F1550="A04","1000",IF(F1550="A03","0700",IF(F1550="A02","0500",IF(F1550="A01","0200",ERROR)))))</f>
        <v>0000</v>
      </c>
      <c r="L1550" s="25" t="str">
        <f t="shared" si="88"/>
        <v>000</v>
      </c>
      <c r="M1550" s="26">
        <v>0</v>
      </c>
      <c r="N1550" s="25">
        <v>13</v>
      </c>
      <c r="O1550" s="25">
        <v>2</v>
      </c>
      <c r="P1550" s="25" t="s">
        <v>24</v>
      </c>
      <c r="Q1550" s="62"/>
      <c r="R1550" s="9" t="s">
        <v>759</v>
      </c>
      <c r="S1550" s="9" t="str">
        <f t="shared" si="90"/>
        <v>20180613-Str-Sg-Cott01-Ndata-M0000-D000-T00000-G13-R02-0366.JPG</v>
      </c>
      <c r="T1550" s="1"/>
      <c r="U1550" s="1"/>
      <c r="V1550" s="1"/>
      <c r="W1550" s="25"/>
    </row>
    <row r="1551" spans="1:23" x14ac:dyDescent="0.25">
      <c r="A1551" s="32" t="s">
        <v>2163</v>
      </c>
      <c r="B1551" s="9" t="str">
        <f t="shared" si="89"/>
        <v>20180613</v>
      </c>
      <c r="C1551" s="9" t="s">
        <v>872</v>
      </c>
      <c r="D1551" s="9" t="s">
        <v>1797</v>
      </c>
      <c r="E1551" s="32" t="s">
        <v>29</v>
      </c>
      <c r="F1551" s="32" t="s">
        <v>24</v>
      </c>
      <c r="G1551" s="32" t="s">
        <v>25</v>
      </c>
      <c r="H1551" s="32" t="s">
        <v>26</v>
      </c>
      <c r="I1551" s="32">
        <v>39</v>
      </c>
      <c r="J1551" s="32" t="s">
        <v>24</v>
      </c>
      <c r="K1551" s="25" t="str">
        <f>IF(F1551="NA","0000",IF(F1551="A04","1000",IF(F1551="A03","0700",IF(F1551="A02","0500",IF(F1551="A01","0200",ERROR)))))</f>
        <v>0000</v>
      </c>
      <c r="L1551" s="25" t="str">
        <f t="shared" si="88"/>
        <v>000</v>
      </c>
      <c r="M1551" s="26">
        <v>0</v>
      </c>
      <c r="N1551" s="25">
        <v>13</v>
      </c>
      <c r="O1551" s="25">
        <v>2</v>
      </c>
      <c r="P1551" s="25" t="s">
        <v>24</v>
      </c>
      <c r="Q1551" s="62"/>
      <c r="R1551" s="9" t="s">
        <v>761</v>
      </c>
      <c r="S1551" s="9" t="str">
        <f t="shared" si="90"/>
        <v>20180613-Str-Sg-Wool01-Ndata-M0000-D000-T00000-G13-R02-0367.JPG</v>
      </c>
      <c r="T1551" s="1"/>
      <c r="U1551" s="1"/>
      <c r="V1551" s="1"/>
      <c r="W1551" s="25"/>
    </row>
    <row r="1552" spans="1:23" x14ac:dyDescent="0.25">
      <c r="A1552" s="32" t="s">
        <v>2164</v>
      </c>
      <c r="B1552" s="9" t="str">
        <f t="shared" si="89"/>
        <v>20180613</v>
      </c>
      <c r="C1552" s="9" t="s">
        <v>872</v>
      </c>
      <c r="D1552" s="9" t="s">
        <v>1797</v>
      </c>
      <c r="E1552" s="32" t="s">
        <v>23</v>
      </c>
      <c r="F1552" s="32" t="s">
        <v>339</v>
      </c>
      <c r="G1552" s="32" t="s">
        <v>33</v>
      </c>
      <c r="H1552" s="32" t="s">
        <v>26</v>
      </c>
      <c r="I1552" s="32">
        <v>246</v>
      </c>
      <c r="J1552" s="32">
        <v>60</v>
      </c>
      <c r="K1552" s="25" t="str">
        <f>IF(F1552="NA","0000",IF(F1552="A04","1000",IF(F1552="A03","0700",IF(F1552="A02","0500",IF(F1552="A01","0200",ERROR)))))</f>
        <v>0500</v>
      </c>
      <c r="L1552" s="25" t="str">
        <f t="shared" si="88"/>
        <v>060</v>
      </c>
      <c r="M1552" s="26">
        <v>0</v>
      </c>
      <c r="N1552" s="25">
        <v>13</v>
      </c>
      <c r="O1552" s="25">
        <v>2</v>
      </c>
      <c r="P1552" s="25" t="s">
        <v>24</v>
      </c>
      <c r="Q1552" s="62"/>
      <c r="R1552" s="9" t="s">
        <v>763</v>
      </c>
      <c r="S1552" s="9" t="str">
        <f t="shared" si="90"/>
        <v>20180613-Str-Sg-Cott01-Uvpo1-M0500-D060-T00000-G13-R02-0368.JPG</v>
      </c>
      <c r="T1552" s="1"/>
      <c r="U1552" s="1"/>
      <c r="V1552" s="1"/>
      <c r="W1552" s="25"/>
    </row>
    <row r="1553" spans="1:23" x14ac:dyDescent="0.25">
      <c r="A1553" s="32" t="s">
        <v>2165</v>
      </c>
      <c r="B1553" s="9" t="str">
        <f t="shared" si="89"/>
        <v>20180613</v>
      </c>
      <c r="C1553" s="9" t="s">
        <v>872</v>
      </c>
      <c r="D1553" s="9" t="s">
        <v>1797</v>
      </c>
      <c r="E1553" s="32" t="s">
        <v>23</v>
      </c>
      <c r="F1553" s="32" t="s">
        <v>339</v>
      </c>
      <c r="G1553" s="32" t="s">
        <v>33</v>
      </c>
      <c r="H1553" s="32" t="s">
        <v>26</v>
      </c>
      <c r="I1553" s="32">
        <v>187</v>
      </c>
      <c r="J1553" s="32">
        <v>60</v>
      </c>
      <c r="K1553" s="25" t="str">
        <f>IF(F1553="NA","0000",IF(F1553="A04","1000",IF(F1553="A03","0700",IF(F1553="A02","0500",IF(F1553="A01","0200",ERROR)))))</f>
        <v>0500</v>
      </c>
      <c r="L1553" s="25" t="str">
        <f t="shared" si="88"/>
        <v>060</v>
      </c>
      <c r="M1553" s="26">
        <v>0</v>
      </c>
      <c r="N1553" s="25">
        <v>13</v>
      </c>
      <c r="O1553" s="25">
        <v>2</v>
      </c>
      <c r="P1553" s="25" t="s">
        <v>24</v>
      </c>
      <c r="Q1553" s="62"/>
      <c r="R1553" s="9" t="s">
        <v>765</v>
      </c>
      <c r="S1553" s="9" t="str">
        <f t="shared" si="90"/>
        <v>20180613-Str-Sg-Cott01-Uvpo1-M0500-D060-T00000-G13-R02-0369.JPG</v>
      </c>
      <c r="T1553" s="1"/>
      <c r="U1553" s="1"/>
      <c r="V1553" s="1"/>
      <c r="W1553" s="25"/>
    </row>
    <row r="1554" spans="1:23" x14ac:dyDescent="0.25">
      <c r="A1554" s="32" t="s">
        <v>2166</v>
      </c>
      <c r="B1554" s="9" t="str">
        <f t="shared" si="89"/>
        <v>20180613</v>
      </c>
      <c r="C1554" s="9" t="s">
        <v>872</v>
      </c>
      <c r="D1554" s="9" t="s">
        <v>1797</v>
      </c>
      <c r="E1554" s="32" t="s">
        <v>29</v>
      </c>
      <c r="F1554" s="32" t="s">
        <v>339</v>
      </c>
      <c r="G1554" s="32" t="s">
        <v>33</v>
      </c>
      <c r="H1554" s="32" t="s">
        <v>26</v>
      </c>
      <c r="I1554" s="32">
        <v>56</v>
      </c>
      <c r="J1554" s="32">
        <v>60</v>
      </c>
      <c r="K1554" s="25" t="str">
        <f>IF(F1554="NA","0000",IF(F1554="A04","1000",IF(F1554="A03","0700",IF(F1554="A02","0500",IF(F1554="A01","0200",ERROR)))))</f>
        <v>0500</v>
      </c>
      <c r="L1554" s="25" t="str">
        <f t="shared" si="88"/>
        <v>060</v>
      </c>
      <c r="M1554" s="26">
        <v>0</v>
      </c>
      <c r="N1554" s="25">
        <v>13</v>
      </c>
      <c r="O1554" s="25">
        <v>2</v>
      </c>
      <c r="P1554" s="25" t="s">
        <v>24</v>
      </c>
      <c r="Q1554" s="62"/>
      <c r="R1554" s="9" t="s">
        <v>767</v>
      </c>
      <c r="S1554" s="9" t="str">
        <f t="shared" si="90"/>
        <v>20180613-Str-Sg-Wool01-Uvpo1-M0500-D060-T00000-G13-R02-0370.JPG</v>
      </c>
      <c r="T1554" s="1">
        <f>I1554-I1551</f>
        <v>17</v>
      </c>
      <c r="U1554" s="1">
        <f>I1552-I1550</f>
        <v>155</v>
      </c>
      <c r="V1554" s="1">
        <f>T1554/U1554</f>
        <v>0.10967741935483871</v>
      </c>
      <c r="W1554" s="25"/>
    </row>
    <row r="1555" spans="1:23" x14ac:dyDescent="0.25">
      <c r="A1555" s="32" t="s">
        <v>2167</v>
      </c>
      <c r="B1555" s="9" t="str">
        <f t="shared" si="89"/>
        <v>20180613</v>
      </c>
      <c r="C1555" s="9" t="s">
        <v>872</v>
      </c>
      <c r="D1555" s="9" t="s">
        <v>1797</v>
      </c>
      <c r="E1555" s="32" t="s">
        <v>23</v>
      </c>
      <c r="F1555" s="32" t="s">
        <v>24</v>
      </c>
      <c r="G1555" s="32" t="s">
        <v>25</v>
      </c>
      <c r="H1555" s="32" t="s">
        <v>26</v>
      </c>
      <c r="I1555" s="32">
        <v>128</v>
      </c>
      <c r="J1555" s="32" t="s">
        <v>24</v>
      </c>
      <c r="K1555" s="25" t="str">
        <f>IF(F1555="NA","0000",IF(F1555="A04","1000",IF(F1555="A03","0700",IF(F1555="A02","0500",IF(F1555="A01","0200",ERROR)))))</f>
        <v>0000</v>
      </c>
      <c r="L1555" s="25" t="str">
        <f t="shared" si="88"/>
        <v>000</v>
      </c>
      <c r="M1555" s="26">
        <v>0</v>
      </c>
      <c r="N1555" s="25">
        <v>13</v>
      </c>
      <c r="O1555" s="25">
        <v>3</v>
      </c>
      <c r="P1555" s="25" t="s">
        <v>24</v>
      </c>
      <c r="Q1555" s="62"/>
      <c r="R1555" s="9" t="s">
        <v>769</v>
      </c>
      <c r="S1555" s="9" t="str">
        <f t="shared" si="90"/>
        <v>20180613-Str-Sg-Cott01-Ndata-M0000-D000-T00000-G13-R03-0371.JPG</v>
      </c>
      <c r="T1555" s="1"/>
      <c r="U1555" s="1"/>
      <c r="V1555" s="1"/>
      <c r="W1555" s="25"/>
    </row>
    <row r="1556" spans="1:23" x14ac:dyDescent="0.25">
      <c r="A1556" s="32" t="s">
        <v>2168</v>
      </c>
      <c r="B1556" s="9" t="str">
        <f t="shared" si="89"/>
        <v>20180613</v>
      </c>
      <c r="C1556" s="9" t="s">
        <v>872</v>
      </c>
      <c r="D1556" s="9" t="s">
        <v>1797</v>
      </c>
      <c r="E1556" s="32" t="s">
        <v>29</v>
      </c>
      <c r="F1556" s="32" t="s">
        <v>24</v>
      </c>
      <c r="G1556" s="32" t="s">
        <v>25</v>
      </c>
      <c r="H1556" s="32" t="s">
        <v>26</v>
      </c>
      <c r="I1556" s="32">
        <v>45</v>
      </c>
      <c r="J1556" s="32" t="s">
        <v>24</v>
      </c>
      <c r="K1556" s="25" t="str">
        <f>IF(F1556="NA","0000",IF(F1556="A04","1000",IF(F1556="A03","0700",IF(F1556="A02","0500",IF(F1556="A01","0200",ERROR)))))</f>
        <v>0000</v>
      </c>
      <c r="L1556" s="25" t="str">
        <f t="shared" si="88"/>
        <v>000</v>
      </c>
      <c r="M1556" s="26">
        <v>0</v>
      </c>
      <c r="N1556" s="25">
        <v>13</v>
      </c>
      <c r="O1556" s="25">
        <v>3</v>
      </c>
      <c r="P1556" s="25" t="s">
        <v>24</v>
      </c>
      <c r="Q1556" s="62"/>
      <c r="R1556" s="9" t="s">
        <v>771</v>
      </c>
      <c r="S1556" s="9" t="str">
        <f t="shared" si="90"/>
        <v>20180613-Str-Sg-Wool01-Ndata-M0000-D000-T00000-G13-R03-0372.JPG</v>
      </c>
      <c r="T1556" s="1"/>
      <c r="U1556" s="1"/>
      <c r="V1556" s="1"/>
      <c r="W1556" s="25"/>
    </row>
    <row r="1557" spans="1:23" x14ac:dyDescent="0.25">
      <c r="A1557" s="32" t="s">
        <v>2169</v>
      </c>
      <c r="B1557" s="9" t="str">
        <f t="shared" si="89"/>
        <v>20180613</v>
      </c>
      <c r="C1557" s="9" t="s">
        <v>872</v>
      </c>
      <c r="D1557" s="9" t="s">
        <v>1797</v>
      </c>
      <c r="E1557" s="32" t="s">
        <v>23</v>
      </c>
      <c r="F1557" s="32" t="s">
        <v>339</v>
      </c>
      <c r="G1557" s="32" t="s">
        <v>33</v>
      </c>
      <c r="H1557" s="32" t="s">
        <v>26</v>
      </c>
      <c r="I1557" s="32">
        <v>210</v>
      </c>
      <c r="J1557" s="32">
        <v>60</v>
      </c>
      <c r="K1557" s="25" t="str">
        <f>IF(F1557="NA","0000",IF(F1557="A04","1000",IF(F1557="A03","0700",IF(F1557="A02","0500",IF(F1557="A01","0200",ERROR)))))</f>
        <v>0500</v>
      </c>
      <c r="L1557" s="25" t="str">
        <f t="shared" si="88"/>
        <v>060</v>
      </c>
      <c r="M1557" s="26">
        <v>0</v>
      </c>
      <c r="N1557" s="25">
        <v>13</v>
      </c>
      <c r="O1557" s="25">
        <v>3</v>
      </c>
      <c r="P1557" s="25" t="s">
        <v>24</v>
      </c>
      <c r="Q1557" s="62"/>
      <c r="R1557" s="9" t="s">
        <v>773</v>
      </c>
      <c r="S1557" s="9" t="str">
        <f t="shared" si="90"/>
        <v>20180613-Str-Sg-Cott01-Uvpo1-M0500-D060-T00000-G13-R03-0373.JPG</v>
      </c>
      <c r="T1557" s="1"/>
      <c r="U1557" s="1"/>
      <c r="V1557" s="1"/>
      <c r="W1557" s="25"/>
    </row>
    <row r="1558" spans="1:23" x14ac:dyDescent="0.25">
      <c r="A1558" s="32" t="s">
        <v>2170</v>
      </c>
      <c r="B1558" s="9" t="str">
        <f t="shared" si="89"/>
        <v>20180613</v>
      </c>
      <c r="C1558" s="9" t="s">
        <v>872</v>
      </c>
      <c r="D1558" s="9" t="s">
        <v>1797</v>
      </c>
      <c r="E1558" s="32" t="s">
        <v>23</v>
      </c>
      <c r="F1558" s="32" t="s">
        <v>339</v>
      </c>
      <c r="G1558" s="32" t="s">
        <v>33</v>
      </c>
      <c r="H1558" s="32" t="s">
        <v>26</v>
      </c>
      <c r="I1558" s="32">
        <v>171</v>
      </c>
      <c r="J1558" s="32">
        <v>60</v>
      </c>
      <c r="K1558" s="25" t="str">
        <f>IF(F1558="NA","0000",IF(F1558="A04","1000",IF(F1558="A03","0700",IF(F1558="A02","0500",IF(F1558="A01","0200",ERROR)))))</f>
        <v>0500</v>
      </c>
      <c r="L1558" s="25" t="str">
        <f t="shared" si="88"/>
        <v>060</v>
      </c>
      <c r="M1558" s="26">
        <v>0</v>
      </c>
      <c r="N1558" s="25">
        <v>13</v>
      </c>
      <c r="O1558" s="25">
        <v>3</v>
      </c>
      <c r="P1558" s="25" t="s">
        <v>24</v>
      </c>
      <c r="Q1558" s="62"/>
      <c r="R1558" s="9" t="s">
        <v>775</v>
      </c>
      <c r="S1558" s="9" t="str">
        <f t="shared" si="90"/>
        <v>20180613-Str-Sg-Cott01-Uvpo1-M0500-D060-T00000-G13-R03-0374.JPG</v>
      </c>
      <c r="T1558" s="1"/>
      <c r="U1558" s="1"/>
      <c r="V1558" s="1"/>
      <c r="W1558" s="25"/>
    </row>
    <row r="1559" spans="1:23" x14ac:dyDescent="0.25">
      <c r="A1559" s="32" t="s">
        <v>2171</v>
      </c>
      <c r="B1559" s="9" t="str">
        <f t="shared" si="89"/>
        <v>20180613</v>
      </c>
      <c r="C1559" s="9" t="s">
        <v>872</v>
      </c>
      <c r="D1559" s="9" t="s">
        <v>1797</v>
      </c>
      <c r="E1559" s="32" t="s">
        <v>29</v>
      </c>
      <c r="F1559" s="32" t="s">
        <v>339</v>
      </c>
      <c r="G1559" s="32" t="s">
        <v>33</v>
      </c>
      <c r="H1559" s="32" t="s">
        <v>26</v>
      </c>
      <c r="I1559" s="32">
        <v>78</v>
      </c>
      <c r="J1559" s="32">
        <v>60</v>
      </c>
      <c r="K1559" s="25" t="str">
        <f>IF(F1559="NA","0000",IF(F1559="A04","1000",IF(F1559="A03","0700",IF(F1559="A02","0500",IF(F1559="A01","0200",ERROR)))))</f>
        <v>0500</v>
      </c>
      <c r="L1559" s="25" t="str">
        <f t="shared" si="88"/>
        <v>060</v>
      </c>
      <c r="M1559" s="26">
        <v>0</v>
      </c>
      <c r="N1559" s="25">
        <v>13</v>
      </c>
      <c r="O1559" s="25">
        <v>3</v>
      </c>
      <c r="P1559" s="25" t="s">
        <v>24</v>
      </c>
      <c r="Q1559" s="62"/>
      <c r="R1559" s="9" t="s">
        <v>777</v>
      </c>
      <c r="S1559" s="9" t="str">
        <f t="shared" si="90"/>
        <v>20180613-Str-Sg-Wool01-Uvpo1-M0500-D060-T00000-G13-R03-0375.JPG</v>
      </c>
      <c r="T1559" s="1">
        <f>I1559-I1556</f>
        <v>33</v>
      </c>
      <c r="U1559" s="1">
        <f>I1557-I1555</f>
        <v>82</v>
      </c>
      <c r="V1559" s="1">
        <f>T1559/U1559</f>
        <v>0.40243902439024393</v>
      </c>
      <c r="W1559" s="25"/>
    </row>
    <row r="1560" spans="1:23" x14ac:dyDescent="0.25">
      <c r="A1560" s="32" t="s">
        <v>2172</v>
      </c>
      <c r="B1560" s="9" t="str">
        <f t="shared" si="89"/>
        <v>20180613</v>
      </c>
      <c r="C1560" s="9" t="s">
        <v>872</v>
      </c>
      <c r="D1560" s="9" t="s">
        <v>1797</v>
      </c>
      <c r="E1560" s="32" t="s">
        <v>23</v>
      </c>
      <c r="F1560" s="32" t="s">
        <v>24</v>
      </c>
      <c r="G1560" s="32" t="s">
        <v>25</v>
      </c>
      <c r="H1560" s="32" t="s">
        <v>26</v>
      </c>
      <c r="I1560" s="32">
        <v>102</v>
      </c>
      <c r="J1560" s="32" t="s">
        <v>24</v>
      </c>
      <c r="K1560" s="25" t="str">
        <f>IF(F1560="NA","0000",IF(F1560="A04","1000",IF(F1560="A03","0700",IF(F1560="A02","0500",IF(F1560="A01","0200",ERROR)))))</f>
        <v>0000</v>
      </c>
      <c r="L1560" s="25" t="str">
        <f t="shared" si="88"/>
        <v>000</v>
      </c>
      <c r="M1560" s="26">
        <v>0</v>
      </c>
      <c r="N1560" s="25">
        <v>13</v>
      </c>
      <c r="O1560" s="25">
        <v>4</v>
      </c>
      <c r="P1560" s="25" t="s">
        <v>24</v>
      </c>
      <c r="Q1560" s="62"/>
      <c r="R1560" s="9" t="s">
        <v>779</v>
      </c>
      <c r="S1560" s="9" t="str">
        <f t="shared" si="90"/>
        <v>20180613-Str-Sg-Cott01-Ndata-M0000-D000-T00000-G13-R04-0376.JPG</v>
      </c>
      <c r="T1560" s="1"/>
      <c r="U1560" s="1"/>
      <c r="V1560" s="1"/>
      <c r="W1560" s="25"/>
    </row>
    <row r="1561" spans="1:23" x14ac:dyDescent="0.25">
      <c r="A1561" s="32" t="s">
        <v>2173</v>
      </c>
      <c r="B1561" s="9" t="str">
        <f t="shared" si="89"/>
        <v>20180613</v>
      </c>
      <c r="C1561" s="9" t="s">
        <v>872</v>
      </c>
      <c r="D1561" s="9" t="s">
        <v>1797</v>
      </c>
      <c r="E1561" s="32" t="s">
        <v>29</v>
      </c>
      <c r="F1561" s="32" t="s">
        <v>24</v>
      </c>
      <c r="G1561" s="32" t="s">
        <v>25</v>
      </c>
      <c r="H1561" s="32" t="s">
        <v>26</v>
      </c>
      <c r="I1561" s="32">
        <v>81</v>
      </c>
      <c r="J1561" s="32" t="s">
        <v>24</v>
      </c>
      <c r="K1561" s="25" t="str">
        <f>IF(F1561="NA","0000",IF(F1561="A04","1000",IF(F1561="A03","0700",IF(F1561="A02","0500",IF(F1561="A01","0200",ERROR)))))</f>
        <v>0000</v>
      </c>
      <c r="L1561" s="25" t="str">
        <f t="shared" si="88"/>
        <v>000</v>
      </c>
      <c r="M1561" s="26">
        <v>0</v>
      </c>
      <c r="N1561" s="25">
        <v>13</v>
      </c>
      <c r="O1561" s="25">
        <v>4</v>
      </c>
      <c r="P1561" s="25" t="s">
        <v>24</v>
      </c>
      <c r="Q1561" s="62"/>
      <c r="R1561" s="9" t="s">
        <v>781</v>
      </c>
      <c r="S1561" s="9" t="str">
        <f t="shared" si="90"/>
        <v>20180613-Str-Sg-Wool01-Ndata-M0000-D000-T00000-G13-R04-0377.JPG</v>
      </c>
      <c r="T1561" s="1"/>
      <c r="U1561" s="1"/>
      <c r="V1561" s="1"/>
      <c r="W1561" s="25"/>
    </row>
    <row r="1562" spans="1:23" x14ac:dyDescent="0.25">
      <c r="A1562" s="32" t="s">
        <v>2174</v>
      </c>
      <c r="B1562" s="9" t="str">
        <f t="shared" si="89"/>
        <v>20180613</v>
      </c>
      <c r="C1562" s="9" t="s">
        <v>872</v>
      </c>
      <c r="D1562" s="9" t="s">
        <v>1797</v>
      </c>
      <c r="E1562" s="32" t="s">
        <v>23</v>
      </c>
      <c r="F1562" s="32" t="s">
        <v>339</v>
      </c>
      <c r="G1562" s="32" t="s">
        <v>33</v>
      </c>
      <c r="H1562" s="32" t="s">
        <v>26</v>
      </c>
      <c r="I1562" s="32">
        <v>203</v>
      </c>
      <c r="J1562" s="32">
        <v>60</v>
      </c>
      <c r="K1562" s="25" t="str">
        <f>IF(F1562="NA","0000",IF(F1562="A04","1000",IF(F1562="A03","0700",IF(F1562="A02","0500",IF(F1562="A01","0200",ERROR)))))</f>
        <v>0500</v>
      </c>
      <c r="L1562" s="25" t="str">
        <f t="shared" si="88"/>
        <v>060</v>
      </c>
      <c r="M1562" s="26">
        <v>0</v>
      </c>
      <c r="N1562" s="25">
        <v>13</v>
      </c>
      <c r="O1562" s="25">
        <v>4</v>
      </c>
      <c r="P1562" s="25" t="s">
        <v>24</v>
      </c>
      <c r="Q1562" s="62"/>
      <c r="R1562" s="9" t="s">
        <v>783</v>
      </c>
      <c r="S1562" s="9" t="str">
        <f t="shared" si="90"/>
        <v>20180613-Str-Sg-Cott01-Uvpo1-M0500-D060-T00000-G13-R04-0378.JPG</v>
      </c>
      <c r="T1562" s="1"/>
      <c r="U1562" s="1"/>
      <c r="V1562" s="1"/>
      <c r="W1562" s="25"/>
    </row>
    <row r="1563" spans="1:23" x14ac:dyDescent="0.25">
      <c r="A1563" s="32" t="s">
        <v>2175</v>
      </c>
      <c r="B1563" s="9" t="str">
        <f t="shared" si="89"/>
        <v>20180613</v>
      </c>
      <c r="C1563" s="9" t="s">
        <v>872</v>
      </c>
      <c r="D1563" s="9" t="s">
        <v>1797</v>
      </c>
      <c r="E1563" s="32" t="s">
        <v>23</v>
      </c>
      <c r="F1563" s="32" t="s">
        <v>339</v>
      </c>
      <c r="G1563" s="32" t="s">
        <v>33</v>
      </c>
      <c r="H1563" s="32" t="s">
        <v>26</v>
      </c>
      <c r="I1563" s="32">
        <v>147</v>
      </c>
      <c r="J1563" s="32">
        <v>60</v>
      </c>
      <c r="K1563" s="25" t="str">
        <f>IF(F1563="NA","0000",IF(F1563="A04","1000",IF(F1563="A03","0700",IF(F1563="A02","0500",IF(F1563="A01","0200",ERROR)))))</f>
        <v>0500</v>
      </c>
      <c r="L1563" s="25" t="str">
        <f t="shared" ref="L1563:L1626" si="91">IF(J1563="NA","000",TEXT(J1563,"000"))</f>
        <v>060</v>
      </c>
      <c r="M1563" s="26">
        <v>0</v>
      </c>
      <c r="N1563" s="25">
        <v>13</v>
      </c>
      <c r="O1563" s="25">
        <v>4</v>
      </c>
      <c r="P1563" s="25" t="s">
        <v>24</v>
      </c>
      <c r="Q1563" s="62"/>
      <c r="R1563" s="9" t="s">
        <v>785</v>
      </c>
      <c r="S1563" s="9" t="str">
        <f t="shared" si="90"/>
        <v>20180613-Str-Sg-Cott01-Uvpo1-M0500-D060-T00000-G13-R04-0379.JPG</v>
      </c>
      <c r="T1563" s="1"/>
      <c r="U1563" s="1"/>
      <c r="V1563" s="1"/>
      <c r="W1563" s="25"/>
    </row>
    <row r="1564" spans="1:23" x14ac:dyDescent="0.25">
      <c r="A1564" s="32" t="s">
        <v>2176</v>
      </c>
      <c r="B1564" s="9" t="str">
        <f t="shared" si="89"/>
        <v>20180613</v>
      </c>
      <c r="C1564" s="9" t="s">
        <v>872</v>
      </c>
      <c r="D1564" s="9" t="s">
        <v>1797</v>
      </c>
      <c r="E1564" s="32" t="s">
        <v>29</v>
      </c>
      <c r="F1564" s="32" t="s">
        <v>339</v>
      </c>
      <c r="G1564" s="32" t="s">
        <v>33</v>
      </c>
      <c r="H1564" s="32" t="s">
        <v>26</v>
      </c>
      <c r="I1564" s="32">
        <v>135</v>
      </c>
      <c r="J1564" s="32">
        <v>60</v>
      </c>
      <c r="K1564" s="25" t="str">
        <f>IF(F1564="NA","0000",IF(F1564="A04","1000",IF(F1564="A03","0700",IF(F1564="A02","0500",IF(F1564="A01","0200",ERROR)))))</f>
        <v>0500</v>
      </c>
      <c r="L1564" s="25" t="str">
        <f t="shared" si="91"/>
        <v>060</v>
      </c>
      <c r="M1564" s="26">
        <v>0</v>
      </c>
      <c r="N1564" s="25">
        <v>13</v>
      </c>
      <c r="O1564" s="25">
        <v>4</v>
      </c>
      <c r="P1564" s="25" t="s">
        <v>24</v>
      </c>
      <c r="Q1564" s="62"/>
      <c r="R1564" s="9" t="s">
        <v>787</v>
      </c>
      <c r="S1564" s="9" t="str">
        <f t="shared" si="90"/>
        <v>20180613-Str-Sg-Wool01-Uvpo1-M0500-D060-T00000-G13-R04-0380.JPG</v>
      </c>
      <c r="T1564" s="1">
        <f>I1564-I1561</f>
        <v>54</v>
      </c>
      <c r="U1564" s="1">
        <f>I1562-I1560</f>
        <v>101</v>
      </c>
      <c r="V1564" s="1">
        <f>T1564/U1564</f>
        <v>0.53465346534653468</v>
      </c>
      <c r="W1564" s="25"/>
    </row>
    <row r="1565" spans="1:23" x14ac:dyDescent="0.25">
      <c r="A1565" s="32" t="s">
        <v>2177</v>
      </c>
      <c r="B1565" s="9" t="str">
        <f t="shared" si="89"/>
        <v>20180613</v>
      </c>
      <c r="C1565" s="9" t="s">
        <v>872</v>
      </c>
      <c r="D1565" s="9" t="s">
        <v>1797</v>
      </c>
      <c r="E1565" s="32" t="s">
        <v>23</v>
      </c>
      <c r="F1565" s="32" t="s">
        <v>24</v>
      </c>
      <c r="G1565" s="32" t="s">
        <v>25</v>
      </c>
      <c r="H1565" s="32" t="s">
        <v>26</v>
      </c>
      <c r="I1565" s="32">
        <v>207</v>
      </c>
      <c r="J1565" s="32" t="s">
        <v>24</v>
      </c>
      <c r="K1565" s="25" t="str">
        <f>IF(F1565="NA","0000",IF(F1565="A04","1000",IF(F1565="A03","0700",IF(F1565="A02","0500",IF(F1565="A01","0200",ERROR)))))</f>
        <v>0000</v>
      </c>
      <c r="L1565" s="25" t="str">
        <f t="shared" si="91"/>
        <v>000</v>
      </c>
      <c r="M1565" s="26">
        <v>0</v>
      </c>
      <c r="N1565" s="25">
        <v>13</v>
      </c>
      <c r="O1565" s="25">
        <v>5</v>
      </c>
      <c r="P1565" s="25" t="s">
        <v>24</v>
      </c>
      <c r="Q1565" s="62"/>
      <c r="R1565" s="9" t="s">
        <v>789</v>
      </c>
      <c r="S1565" s="9" t="str">
        <f t="shared" si="90"/>
        <v>20180613-Str-Sg-Cott01-Ndata-M0000-D000-T00000-G13-R05-0381.JPG</v>
      </c>
      <c r="T1565" s="1"/>
      <c r="U1565" s="1"/>
      <c r="V1565" s="1"/>
      <c r="W1565" s="25"/>
    </row>
    <row r="1566" spans="1:23" x14ac:dyDescent="0.25">
      <c r="A1566" s="32" t="s">
        <v>2178</v>
      </c>
      <c r="B1566" s="9" t="str">
        <f t="shared" si="89"/>
        <v>20180613</v>
      </c>
      <c r="C1566" s="9" t="s">
        <v>872</v>
      </c>
      <c r="D1566" s="9" t="s">
        <v>1797</v>
      </c>
      <c r="E1566" s="32" t="s">
        <v>29</v>
      </c>
      <c r="F1566" s="32" t="s">
        <v>24</v>
      </c>
      <c r="G1566" s="32" t="s">
        <v>25</v>
      </c>
      <c r="H1566" s="32" t="s">
        <v>26</v>
      </c>
      <c r="I1566" s="32">
        <v>41</v>
      </c>
      <c r="J1566" s="32" t="s">
        <v>24</v>
      </c>
      <c r="K1566" s="25" t="str">
        <f>IF(F1566="NA","0000",IF(F1566="A04","1000",IF(F1566="A03","0700",IF(F1566="A02","0500",IF(F1566="A01","0200",ERROR)))))</f>
        <v>0000</v>
      </c>
      <c r="L1566" s="25" t="str">
        <f t="shared" si="91"/>
        <v>000</v>
      </c>
      <c r="M1566" s="26">
        <v>0</v>
      </c>
      <c r="N1566" s="25">
        <v>13</v>
      </c>
      <c r="O1566" s="25">
        <v>5</v>
      </c>
      <c r="P1566" s="25" t="s">
        <v>24</v>
      </c>
      <c r="Q1566" s="62"/>
      <c r="R1566" s="9" t="s">
        <v>791</v>
      </c>
      <c r="S1566" s="9" t="str">
        <f t="shared" si="90"/>
        <v>20180613-Str-Sg-Wool01-Ndata-M0000-D000-T00000-G13-R05-0382.JPG</v>
      </c>
      <c r="T1566" s="1"/>
      <c r="U1566" s="1"/>
      <c r="V1566" s="1"/>
      <c r="W1566" s="25"/>
    </row>
    <row r="1567" spans="1:23" x14ac:dyDescent="0.25">
      <c r="A1567" s="32" t="s">
        <v>2179</v>
      </c>
      <c r="B1567" s="9" t="str">
        <f t="shared" si="89"/>
        <v>20180613</v>
      </c>
      <c r="C1567" s="9" t="s">
        <v>872</v>
      </c>
      <c r="D1567" s="9" t="s">
        <v>1797</v>
      </c>
      <c r="E1567" s="32" t="s">
        <v>23</v>
      </c>
      <c r="F1567" s="32" t="s">
        <v>339</v>
      </c>
      <c r="G1567" s="32" t="s">
        <v>33</v>
      </c>
      <c r="H1567" s="32" t="s">
        <v>26</v>
      </c>
      <c r="I1567" s="32">
        <v>252</v>
      </c>
      <c r="J1567" s="32">
        <v>60</v>
      </c>
      <c r="K1567" s="25" t="str">
        <f>IF(F1567="NA","0000",IF(F1567="A04","1000",IF(F1567="A03","0700",IF(F1567="A02","0500",IF(F1567="A01","0200",ERROR)))))</f>
        <v>0500</v>
      </c>
      <c r="L1567" s="25" t="str">
        <f t="shared" si="91"/>
        <v>060</v>
      </c>
      <c r="M1567" s="26">
        <v>0</v>
      </c>
      <c r="N1567" s="25">
        <v>13</v>
      </c>
      <c r="O1567" s="25">
        <v>5</v>
      </c>
      <c r="P1567" s="25" t="s">
        <v>24</v>
      </c>
      <c r="Q1567" s="62"/>
      <c r="R1567" s="9" t="s">
        <v>793</v>
      </c>
      <c r="S1567" s="9" t="str">
        <f t="shared" si="90"/>
        <v>20180613-Str-Sg-Cott01-Uvpo1-M0500-D060-T00000-G13-R05-0383.JPG</v>
      </c>
      <c r="T1567" s="1"/>
      <c r="U1567" s="1"/>
      <c r="V1567" s="1"/>
      <c r="W1567" s="25"/>
    </row>
    <row r="1568" spans="1:23" x14ac:dyDescent="0.25">
      <c r="A1568" s="32" t="s">
        <v>2180</v>
      </c>
      <c r="B1568" s="9" t="str">
        <f t="shared" si="89"/>
        <v>20180613</v>
      </c>
      <c r="C1568" s="9" t="s">
        <v>872</v>
      </c>
      <c r="D1568" s="9" t="s">
        <v>1797</v>
      </c>
      <c r="E1568" s="32" t="s">
        <v>23</v>
      </c>
      <c r="F1568" s="32" t="s">
        <v>339</v>
      </c>
      <c r="G1568" s="32" t="s">
        <v>33</v>
      </c>
      <c r="H1568" s="32" t="s">
        <v>26</v>
      </c>
      <c r="I1568" s="32">
        <v>211</v>
      </c>
      <c r="J1568" s="32">
        <v>60</v>
      </c>
      <c r="K1568" s="25" t="str">
        <f>IF(F1568="NA","0000",IF(F1568="A04","1000",IF(F1568="A03","0700",IF(F1568="A02","0500",IF(F1568="A01","0200",ERROR)))))</f>
        <v>0500</v>
      </c>
      <c r="L1568" s="25" t="str">
        <f t="shared" si="91"/>
        <v>060</v>
      </c>
      <c r="M1568" s="26">
        <v>0</v>
      </c>
      <c r="N1568" s="25">
        <v>13</v>
      </c>
      <c r="O1568" s="25">
        <v>5</v>
      </c>
      <c r="P1568" s="25" t="s">
        <v>24</v>
      </c>
      <c r="Q1568" s="62"/>
      <c r="R1568" s="9" t="s">
        <v>795</v>
      </c>
      <c r="S1568" s="9" t="str">
        <f t="shared" si="90"/>
        <v>20180613-Str-Sg-Cott01-Uvpo1-M0500-D060-T00000-G13-R05-0384.JPG</v>
      </c>
      <c r="T1568" s="1"/>
      <c r="U1568" s="1"/>
      <c r="V1568" s="1"/>
      <c r="W1568" s="25"/>
    </row>
    <row r="1569" spans="1:23" x14ac:dyDescent="0.25">
      <c r="A1569" s="32" t="s">
        <v>2181</v>
      </c>
      <c r="B1569" s="9" t="str">
        <f t="shared" si="89"/>
        <v>20180613</v>
      </c>
      <c r="C1569" s="9" t="s">
        <v>872</v>
      </c>
      <c r="D1569" s="9" t="s">
        <v>1797</v>
      </c>
      <c r="E1569" s="32" t="s">
        <v>29</v>
      </c>
      <c r="F1569" s="32" t="s">
        <v>339</v>
      </c>
      <c r="G1569" s="32" t="s">
        <v>33</v>
      </c>
      <c r="H1569" s="32" t="s">
        <v>26</v>
      </c>
      <c r="I1569" s="32">
        <v>78</v>
      </c>
      <c r="J1569" s="32">
        <v>60</v>
      </c>
      <c r="K1569" s="25" t="str">
        <f>IF(F1569="NA","0000",IF(F1569="A04","1000",IF(F1569="A03","0700",IF(F1569="A02","0500",IF(F1569="A01","0200",ERROR)))))</f>
        <v>0500</v>
      </c>
      <c r="L1569" s="25" t="str">
        <f t="shared" si="91"/>
        <v>060</v>
      </c>
      <c r="M1569" s="26">
        <v>0</v>
      </c>
      <c r="N1569" s="25">
        <v>13</v>
      </c>
      <c r="O1569" s="25">
        <v>5</v>
      </c>
      <c r="P1569" s="25" t="s">
        <v>24</v>
      </c>
      <c r="Q1569" s="62"/>
      <c r="R1569" s="9" t="s">
        <v>797</v>
      </c>
      <c r="S1569" s="9" t="str">
        <f t="shared" si="90"/>
        <v>20180613-Str-Sg-Wool01-Uvpo1-M0500-D060-T00000-G13-R05-0385.JPG</v>
      </c>
      <c r="T1569" s="1">
        <f>I1569-I1566</f>
        <v>37</v>
      </c>
      <c r="U1569" s="1">
        <f>I1567-I1565</f>
        <v>45</v>
      </c>
      <c r="V1569" s="1">
        <f>T1569/U1569</f>
        <v>0.82222222222222219</v>
      </c>
      <c r="W1569" s="25"/>
    </row>
    <row r="1570" spans="1:23" x14ac:dyDescent="0.25">
      <c r="A1570" s="32" t="s">
        <v>2182</v>
      </c>
      <c r="B1570" s="9" t="str">
        <f t="shared" ref="B1570:B1633" si="92">LEFT(A1570,8)</f>
        <v>20180613</v>
      </c>
      <c r="C1570" s="9" t="s">
        <v>872</v>
      </c>
      <c r="D1570" s="9" t="s">
        <v>1797</v>
      </c>
      <c r="E1570" s="32" t="s">
        <v>23</v>
      </c>
      <c r="F1570" s="32" t="s">
        <v>24</v>
      </c>
      <c r="G1570" s="32" t="s">
        <v>25</v>
      </c>
      <c r="H1570" s="32" t="s">
        <v>26</v>
      </c>
      <c r="I1570" s="32">
        <v>82</v>
      </c>
      <c r="J1570" s="32" t="s">
        <v>24</v>
      </c>
      <c r="K1570" s="25" t="str">
        <f>IF(F1570="NA","0000",IF(F1570="A04","1000",IF(F1570="A03","0700",IF(F1570="A02","0500",IF(F1570="A01","0200",ERROR)))))</f>
        <v>0000</v>
      </c>
      <c r="L1570" s="25" t="str">
        <f t="shared" si="91"/>
        <v>000</v>
      </c>
      <c r="M1570" s="26">
        <v>0</v>
      </c>
      <c r="N1570" s="25">
        <v>13</v>
      </c>
      <c r="O1570" s="25">
        <v>6</v>
      </c>
      <c r="P1570" s="25" t="s">
        <v>24</v>
      </c>
      <c r="Q1570" s="62"/>
      <c r="R1570" s="9" t="s">
        <v>799</v>
      </c>
      <c r="S1570" s="9" t="str">
        <f t="shared" si="90"/>
        <v>20180613-Str-Sg-Cott01-Ndata-M0000-D000-T00000-G13-R06-0386.JPG</v>
      </c>
      <c r="T1570" s="1"/>
      <c r="U1570" s="1"/>
      <c r="V1570" s="1"/>
      <c r="W1570" s="25"/>
    </row>
    <row r="1571" spans="1:23" x14ac:dyDescent="0.25">
      <c r="A1571" s="32" t="s">
        <v>2183</v>
      </c>
      <c r="B1571" s="9" t="str">
        <f t="shared" si="92"/>
        <v>20180613</v>
      </c>
      <c r="C1571" s="9" t="s">
        <v>872</v>
      </c>
      <c r="D1571" s="9" t="s">
        <v>1797</v>
      </c>
      <c r="E1571" s="32" t="s">
        <v>29</v>
      </c>
      <c r="F1571" s="32" t="s">
        <v>24</v>
      </c>
      <c r="G1571" s="32" t="s">
        <v>25</v>
      </c>
      <c r="H1571" s="32" t="s">
        <v>26</v>
      </c>
      <c r="I1571" s="32">
        <v>27</v>
      </c>
      <c r="J1571" s="32" t="s">
        <v>24</v>
      </c>
      <c r="K1571" s="25" t="str">
        <f>IF(F1571="NA","0000",IF(F1571="A04","1000",IF(F1571="A03","0700",IF(F1571="A02","0500",IF(F1571="A01","0200",ERROR)))))</f>
        <v>0000</v>
      </c>
      <c r="L1571" s="25" t="str">
        <f t="shared" si="91"/>
        <v>000</v>
      </c>
      <c r="M1571" s="26">
        <v>0</v>
      </c>
      <c r="N1571" s="25">
        <v>13</v>
      </c>
      <c r="O1571" s="25">
        <v>6</v>
      </c>
      <c r="P1571" s="25" t="s">
        <v>24</v>
      </c>
      <c r="Q1571" s="62"/>
      <c r="R1571" s="9" t="s">
        <v>801</v>
      </c>
      <c r="S1571" s="9" t="str">
        <f t="shared" ref="S1571:S1634" si="93">CONCATENATE(B1571,"-",C1571,"-",D1571,"-",E1571,"-",G1571,"-","M",K1571,"-","D",L1571,"-","T",TEXT(M1571,"00000"),"-","G",TEXT(N1571,"00"),"-","R",TEXT(O1571,"00"),"-",0,R1571,".JPG")</f>
        <v>20180613-Str-Sg-Wool01-Ndata-M0000-D000-T00000-G13-R06-0387.JPG</v>
      </c>
      <c r="T1571" s="1"/>
      <c r="U1571" s="1"/>
      <c r="V1571" s="1"/>
      <c r="W1571" s="25"/>
    </row>
    <row r="1572" spans="1:23" x14ac:dyDescent="0.25">
      <c r="A1572" s="32" t="s">
        <v>2184</v>
      </c>
      <c r="B1572" s="9" t="str">
        <f t="shared" si="92"/>
        <v>20180613</v>
      </c>
      <c r="C1572" s="9" t="s">
        <v>872</v>
      </c>
      <c r="D1572" s="9" t="s">
        <v>1797</v>
      </c>
      <c r="E1572" s="32" t="s">
        <v>23</v>
      </c>
      <c r="F1572" s="32" t="s">
        <v>339</v>
      </c>
      <c r="G1572" s="32" t="s">
        <v>33</v>
      </c>
      <c r="H1572" s="32" t="s">
        <v>26</v>
      </c>
      <c r="I1572" s="32">
        <v>253</v>
      </c>
      <c r="J1572" s="32">
        <v>60</v>
      </c>
      <c r="K1572" s="25" t="str">
        <f>IF(F1572="NA","0000",IF(F1572="A04","1000",IF(F1572="A03","0700",IF(F1572="A02","0500",IF(F1572="A01","0200",ERROR)))))</f>
        <v>0500</v>
      </c>
      <c r="L1572" s="25" t="str">
        <f t="shared" si="91"/>
        <v>060</v>
      </c>
      <c r="M1572" s="26">
        <v>0</v>
      </c>
      <c r="N1572" s="25">
        <v>13</v>
      </c>
      <c r="O1572" s="25">
        <v>6</v>
      </c>
      <c r="P1572" s="25" t="s">
        <v>24</v>
      </c>
      <c r="Q1572" s="62"/>
      <c r="R1572" s="9" t="s">
        <v>803</v>
      </c>
      <c r="S1572" s="9" t="str">
        <f t="shared" si="93"/>
        <v>20180613-Str-Sg-Cott01-Uvpo1-M0500-D060-T00000-G13-R06-0388.JPG</v>
      </c>
      <c r="T1572" s="1"/>
      <c r="U1572" s="1"/>
      <c r="V1572" s="1"/>
      <c r="W1572" s="25"/>
    </row>
    <row r="1573" spans="1:23" x14ac:dyDescent="0.25">
      <c r="A1573" s="32" t="s">
        <v>2185</v>
      </c>
      <c r="B1573" s="9" t="str">
        <f t="shared" si="92"/>
        <v>20180613</v>
      </c>
      <c r="C1573" s="9" t="s">
        <v>872</v>
      </c>
      <c r="D1573" s="9" t="s">
        <v>1797</v>
      </c>
      <c r="E1573" s="32" t="s">
        <v>23</v>
      </c>
      <c r="F1573" s="32" t="s">
        <v>339</v>
      </c>
      <c r="G1573" s="32" t="s">
        <v>33</v>
      </c>
      <c r="H1573" s="32" t="s">
        <v>26</v>
      </c>
      <c r="I1573" s="32">
        <v>191</v>
      </c>
      <c r="J1573" s="32">
        <v>60</v>
      </c>
      <c r="K1573" s="25" t="str">
        <f>IF(F1573="NA","0000",IF(F1573="A04","1000",IF(F1573="A03","0700",IF(F1573="A02","0500",IF(F1573="A01","0200",ERROR)))))</f>
        <v>0500</v>
      </c>
      <c r="L1573" s="25" t="str">
        <f t="shared" si="91"/>
        <v>060</v>
      </c>
      <c r="M1573" s="26">
        <v>0</v>
      </c>
      <c r="N1573" s="25">
        <v>13</v>
      </c>
      <c r="O1573" s="25">
        <v>6</v>
      </c>
      <c r="P1573" s="25" t="s">
        <v>24</v>
      </c>
      <c r="Q1573" s="62"/>
      <c r="R1573" s="9" t="s">
        <v>805</v>
      </c>
      <c r="S1573" s="9" t="str">
        <f t="shared" si="93"/>
        <v>20180613-Str-Sg-Cott01-Uvpo1-M0500-D060-T00000-G13-R06-0389.JPG</v>
      </c>
      <c r="T1573" s="1"/>
      <c r="U1573" s="1"/>
      <c r="V1573" s="1"/>
      <c r="W1573" s="25"/>
    </row>
    <row r="1574" spans="1:23" x14ac:dyDescent="0.25">
      <c r="A1574" s="32" t="s">
        <v>2186</v>
      </c>
      <c r="B1574" s="9" t="str">
        <f t="shared" si="92"/>
        <v>20180613</v>
      </c>
      <c r="C1574" s="9" t="s">
        <v>872</v>
      </c>
      <c r="D1574" s="9" t="s">
        <v>1797</v>
      </c>
      <c r="E1574" s="32" t="s">
        <v>29</v>
      </c>
      <c r="F1574" s="32" t="s">
        <v>339</v>
      </c>
      <c r="G1574" s="32" t="s">
        <v>33</v>
      </c>
      <c r="H1574" s="32" t="s">
        <v>26</v>
      </c>
      <c r="I1574" s="32">
        <v>115</v>
      </c>
      <c r="J1574" s="32">
        <v>60</v>
      </c>
      <c r="K1574" s="25" t="str">
        <f>IF(F1574="NA","0000",IF(F1574="A04","1000",IF(F1574="A03","0700",IF(F1574="A02","0500",IF(F1574="A01","0200",ERROR)))))</f>
        <v>0500</v>
      </c>
      <c r="L1574" s="25" t="str">
        <f t="shared" si="91"/>
        <v>060</v>
      </c>
      <c r="M1574" s="26">
        <v>0</v>
      </c>
      <c r="N1574" s="25">
        <v>13</v>
      </c>
      <c r="O1574" s="25">
        <v>6</v>
      </c>
      <c r="P1574" s="25" t="s">
        <v>24</v>
      </c>
      <c r="Q1574" s="62"/>
      <c r="R1574" s="9" t="s">
        <v>807</v>
      </c>
      <c r="S1574" s="9" t="str">
        <f t="shared" si="93"/>
        <v>20180613-Str-Sg-Wool01-Uvpo1-M0500-D060-T00000-G13-R06-0390.JPG</v>
      </c>
      <c r="T1574" s="1">
        <f>I1574-I1571</f>
        <v>88</v>
      </c>
      <c r="U1574" s="1">
        <f>I1572-I1570</f>
        <v>171</v>
      </c>
      <c r="V1574" s="1">
        <f>T1574/U1574</f>
        <v>0.51461988304093564</v>
      </c>
      <c r="W1574" s="25"/>
    </row>
    <row r="1575" spans="1:23" x14ac:dyDescent="0.25">
      <c r="A1575" s="32" t="s">
        <v>2187</v>
      </c>
      <c r="B1575" s="9" t="str">
        <f t="shared" si="92"/>
        <v>20180614</v>
      </c>
      <c r="C1575" s="9" t="s">
        <v>872</v>
      </c>
      <c r="D1575" s="9" t="s">
        <v>1797</v>
      </c>
      <c r="E1575" s="32" t="s">
        <v>23</v>
      </c>
      <c r="F1575" s="32" t="s">
        <v>24</v>
      </c>
      <c r="G1575" s="32" t="s">
        <v>25</v>
      </c>
      <c r="H1575" s="32" t="s">
        <v>26</v>
      </c>
      <c r="I1575" s="32">
        <v>193</v>
      </c>
      <c r="J1575" s="32" t="s">
        <v>24</v>
      </c>
      <c r="K1575" s="25" t="str">
        <f>IF(F1575="NA","0000",IF(F1575="A04","1000",IF(F1575="A03","0700",IF(F1575="A02","0500",IF(F1575="A01","0200",ERROR)))))</f>
        <v>0000</v>
      </c>
      <c r="L1575" s="25" t="str">
        <f t="shared" si="91"/>
        <v>000</v>
      </c>
      <c r="M1575" s="26">
        <v>0</v>
      </c>
      <c r="N1575" s="25">
        <v>14</v>
      </c>
      <c r="O1575" s="25">
        <v>1</v>
      </c>
      <c r="P1575" s="25" t="s">
        <v>24</v>
      </c>
      <c r="Q1575" s="62"/>
      <c r="R1575" s="9" t="s">
        <v>809</v>
      </c>
      <c r="S1575" s="9" t="str">
        <f t="shared" si="93"/>
        <v>20180614-Str-Sg-Cott01-Ndata-M0000-D000-T00000-G14-R01-0391.JPG</v>
      </c>
      <c r="T1575" s="1"/>
      <c r="U1575" s="1"/>
      <c r="V1575" s="1"/>
      <c r="W1575" s="25"/>
    </row>
    <row r="1576" spans="1:23" x14ac:dyDescent="0.25">
      <c r="A1576" s="32" t="s">
        <v>2188</v>
      </c>
      <c r="B1576" s="9" t="str">
        <f t="shared" si="92"/>
        <v>20180614</v>
      </c>
      <c r="C1576" s="9" t="s">
        <v>872</v>
      </c>
      <c r="D1576" s="9" t="s">
        <v>1797</v>
      </c>
      <c r="E1576" s="32" t="s">
        <v>29</v>
      </c>
      <c r="F1576" s="32" t="s">
        <v>24</v>
      </c>
      <c r="G1576" s="32" t="s">
        <v>25</v>
      </c>
      <c r="H1576" s="32" t="s">
        <v>26</v>
      </c>
      <c r="I1576" s="32">
        <v>44</v>
      </c>
      <c r="J1576" s="32" t="s">
        <v>24</v>
      </c>
      <c r="K1576" s="25" t="str">
        <f>IF(F1576="NA","0000",IF(F1576="A04","1000",IF(F1576="A03","0700",IF(F1576="A02","0500",IF(F1576="A01","0200",ERROR)))))</f>
        <v>0000</v>
      </c>
      <c r="L1576" s="25" t="str">
        <f t="shared" si="91"/>
        <v>000</v>
      </c>
      <c r="M1576" s="26">
        <v>0</v>
      </c>
      <c r="N1576" s="25">
        <v>14</v>
      </c>
      <c r="O1576" s="25">
        <v>1</v>
      </c>
      <c r="P1576" s="25" t="s">
        <v>24</v>
      </c>
      <c r="Q1576" s="62"/>
      <c r="R1576" s="9" t="s">
        <v>811</v>
      </c>
      <c r="S1576" s="9" t="str">
        <f t="shared" si="93"/>
        <v>20180614-Str-Sg-Wool01-Ndata-M0000-D000-T00000-G14-R01-0392.JPG</v>
      </c>
      <c r="T1576" s="1"/>
      <c r="U1576" s="1"/>
      <c r="V1576" s="1"/>
      <c r="W1576" s="25"/>
    </row>
    <row r="1577" spans="1:23" x14ac:dyDescent="0.25">
      <c r="A1577" s="32" t="s">
        <v>2189</v>
      </c>
      <c r="B1577" s="9" t="str">
        <f t="shared" si="92"/>
        <v>20180614</v>
      </c>
      <c r="C1577" s="9" t="s">
        <v>872</v>
      </c>
      <c r="D1577" s="9" t="s">
        <v>1797</v>
      </c>
      <c r="E1577" s="32" t="s">
        <v>23</v>
      </c>
      <c r="F1577" s="32" t="s">
        <v>400</v>
      </c>
      <c r="G1577" s="32" t="s">
        <v>33</v>
      </c>
      <c r="H1577" s="32" t="s">
        <v>26</v>
      </c>
      <c r="I1577" s="32">
        <v>240</v>
      </c>
      <c r="J1577" s="32">
        <v>60</v>
      </c>
      <c r="K1577" s="25" t="str">
        <f>IF(F1577="NA","0000",IF(F1577="A04","1000",IF(F1577="A03","0700",IF(F1577="A02","0500",IF(F1577="A01","0200",ERROR)))))</f>
        <v>0700</v>
      </c>
      <c r="L1577" s="25" t="str">
        <f t="shared" si="91"/>
        <v>060</v>
      </c>
      <c r="M1577" s="26">
        <v>0</v>
      </c>
      <c r="N1577" s="25">
        <v>14</v>
      </c>
      <c r="O1577" s="25">
        <v>1</v>
      </c>
      <c r="P1577" s="25" t="s">
        <v>24</v>
      </c>
      <c r="Q1577" s="62"/>
      <c r="R1577" s="9" t="s">
        <v>813</v>
      </c>
      <c r="S1577" s="9" t="str">
        <f t="shared" si="93"/>
        <v>20180614-Str-Sg-Cott01-Uvpo1-M0700-D060-T00000-G14-R01-0393.JPG</v>
      </c>
      <c r="T1577" s="1"/>
      <c r="U1577" s="1"/>
      <c r="V1577" s="1"/>
      <c r="W1577" s="25"/>
    </row>
    <row r="1578" spans="1:23" x14ac:dyDescent="0.25">
      <c r="A1578" s="32" t="s">
        <v>2190</v>
      </c>
      <c r="B1578" s="9" t="str">
        <f t="shared" si="92"/>
        <v>20180614</v>
      </c>
      <c r="C1578" s="9" t="s">
        <v>872</v>
      </c>
      <c r="D1578" s="9" t="s">
        <v>1797</v>
      </c>
      <c r="E1578" s="32" t="s">
        <v>23</v>
      </c>
      <c r="F1578" s="32" t="s">
        <v>400</v>
      </c>
      <c r="G1578" s="32" t="s">
        <v>33</v>
      </c>
      <c r="H1578" s="32" t="s">
        <v>26</v>
      </c>
      <c r="I1578" s="32">
        <v>181</v>
      </c>
      <c r="J1578" s="32">
        <v>60</v>
      </c>
      <c r="K1578" s="25" t="str">
        <f>IF(F1578="NA","0000",IF(F1578="A04","1000",IF(F1578="A03","0700",IF(F1578="A02","0500",IF(F1578="A01","0200",ERROR)))))</f>
        <v>0700</v>
      </c>
      <c r="L1578" s="25" t="str">
        <f t="shared" si="91"/>
        <v>060</v>
      </c>
      <c r="M1578" s="26">
        <v>0</v>
      </c>
      <c r="N1578" s="25">
        <v>14</v>
      </c>
      <c r="O1578" s="25">
        <v>1</v>
      </c>
      <c r="P1578" s="25" t="s">
        <v>24</v>
      </c>
      <c r="Q1578" s="62"/>
      <c r="R1578" s="9" t="s">
        <v>815</v>
      </c>
      <c r="S1578" s="9" t="str">
        <f t="shared" si="93"/>
        <v>20180614-Str-Sg-Cott01-Uvpo1-M0700-D060-T00000-G14-R01-0394.JPG</v>
      </c>
      <c r="T1578" s="1"/>
      <c r="U1578" s="1"/>
      <c r="V1578" s="1"/>
      <c r="W1578" s="25"/>
    </row>
    <row r="1579" spans="1:23" x14ac:dyDescent="0.25">
      <c r="A1579" s="32" t="s">
        <v>2191</v>
      </c>
      <c r="B1579" s="9" t="str">
        <f t="shared" si="92"/>
        <v>20180614</v>
      </c>
      <c r="C1579" s="9" t="s">
        <v>872</v>
      </c>
      <c r="D1579" s="9" t="s">
        <v>1797</v>
      </c>
      <c r="E1579" s="32" t="s">
        <v>29</v>
      </c>
      <c r="F1579" s="32" t="s">
        <v>400</v>
      </c>
      <c r="G1579" s="32" t="s">
        <v>33</v>
      </c>
      <c r="H1579" s="32" t="s">
        <v>26</v>
      </c>
      <c r="I1579" s="32">
        <v>86</v>
      </c>
      <c r="J1579" s="32">
        <v>60</v>
      </c>
      <c r="K1579" s="25" t="str">
        <f>IF(F1579="NA","0000",IF(F1579="A04","1000",IF(F1579="A03","0700",IF(F1579="A02","0500",IF(F1579="A01","0200",ERROR)))))</f>
        <v>0700</v>
      </c>
      <c r="L1579" s="25" t="str">
        <f t="shared" si="91"/>
        <v>060</v>
      </c>
      <c r="M1579" s="26">
        <v>0</v>
      </c>
      <c r="N1579" s="25">
        <v>14</v>
      </c>
      <c r="O1579" s="25">
        <v>1</v>
      </c>
      <c r="P1579" s="25" t="s">
        <v>24</v>
      </c>
      <c r="Q1579" s="62"/>
      <c r="R1579" s="9" t="s">
        <v>817</v>
      </c>
      <c r="S1579" s="9" t="str">
        <f t="shared" si="93"/>
        <v>20180614-Str-Sg-Wool01-Uvpo1-M0700-D060-T00000-G14-R01-0395.JPG</v>
      </c>
      <c r="T1579" s="1">
        <f>I1579-I1576</f>
        <v>42</v>
      </c>
      <c r="U1579" s="1">
        <f>I1577-I1575</f>
        <v>47</v>
      </c>
      <c r="V1579" s="1">
        <f>T1579/U1579</f>
        <v>0.8936170212765957</v>
      </c>
      <c r="W1579" s="25"/>
    </row>
    <row r="1580" spans="1:23" x14ac:dyDescent="0.25">
      <c r="A1580" s="32" t="s">
        <v>2192</v>
      </c>
      <c r="B1580" s="9" t="str">
        <f t="shared" si="92"/>
        <v>20180614</v>
      </c>
      <c r="C1580" s="9" t="s">
        <v>872</v>
      </c>
      <c r="D1580" s="9" t="s">
        <v>1797</v>
      </c>
      <c r="E1580" s="32" t="s">
        <v>23</v>
      </c>
      <c r="F1580" s="32" t="s">
        <v>24</v>
      </c>
      <c r="G1580" s="32" t="s">
        <v>25</v>
      </c>
      <c r="H1580" s="32" t="s">
        <v>26</v>
      </c>
      <c r="I1580" s="32">
        <v>46</v>
      </c>
      <c r="J1580" s="32" t="s">
        <v>24</v>
      </c>
      <c r="K1580" s="25" t="str">
        <f>IF(F1580="NA","0000",IF(F1580="A04","1000",IF(F1580="A03","0700",IF(F1580="A02","0500",IF(F1580="A01","0200",ERROR)))))</f>
        <v>0000</v>
      </c>
      <c r="L1580" s="25" t="str">
        <f t="shared" si="91"/>
        <v>000</v>
      </c>
      <c r="M1580" s="26">
        <v>0</v>
      </c>
      <c r="N1580" s="25">
        <v>14</v>
      </c>
      <c r="O1580" s="25">
        <v>2</v>
      </c>
      <c r="P1580" s="25" t="s">
        <v>24</v>
      </c>
      <c r="Q1580" s="62"/>
      <c r="R1580" s="9" t="s">
        <v>819</v>
      </c>
      <c r="S1580" s="9" t="str">
        <f t="shared" si="93"/>
        <v>20180614-Str-Sg-Cott01-Ndata-M0000-D000-T00000-G14-R02-0396.JPG</v>
      </c>
      <c r="T1580" s="1"/>
      <c r="U1580" s="1"/>
      <c r="V1580" s="1"/>
      <c r="W1580" s="25"/>
    </row>
    <row r="1581" spans="1:23" x14ac:dyDescent="0.25">
      <c r="A1581" s="32" t="s">
        <v>2193</v>
      </c>
      <c r="B1581" s="9" t="str">
        <f t="shared" si="92"/>
        <v>20180614</v>
      </c>
      <c r="C1581" s="9" t="s">
        <v>872</v>
      </c>
      <c r="D1581" s="9" t="s">
        <v>1797</v>
      </c>
      <c r="E1581" s="32" t="s">
        <v>29</v>
      </c>
      <c r="F1581" s="32" t="s">
        <v>24</v>
      </c>
      <c r="G1581" s="32" t="s">
        <v>25</v>
      </c>
      <c r="H1581" s="32" t="s">
        <v>26</v>
      </c>
      <c r="I1581" s="32">
        <v>10</v>
      </c>
      <c r="J1581" s="32" t="s">
        <v>24</v>
      </c>
      <c r="K1581" s="25" t="str">
        <f>IF(F1581="NA","0000",IF(F1581="A04","1000",IF(F1581="A03","0700",IF(F1581="A02","0500",IF(F1581="A01","0200",ERROR)))))</f>
        <v>0000</v>
      </c>
      <c r="L1581" s="25" t="str">
        <f t="shared" si="91"/>
        <v>000</v>
      </c>
      <c r="M1581" s="26">
        <v>0</v>
      </c>
      <c r="N1581" s="25">
        <v>14</v>
      </c>
      <c r="O1581" s="25">
        <v>2</v>
      </c>
      <c r="P1581" s="25" t="s">
        <v>24</v>
      </c>
      <c r="Q1581" s="62"/>
      <c r="R1581" s="9" t="s">
        <v>821</v>
      </c>
      <c r="S1581" s="9" t="str">
        <f t="shared" si="93"/>
        <v>20180614-Str-Sg-Wool01-Ndata-M0000-D000-T00000-G14-R02-0397.JPG</v>
      </c>
      <c r="T1581" s="1"/>
      <c r="U1581" s="1"/>
      <c r="V1581" s="1"/>
      <c r="W1581" s="25"/>
    </row>
    <row r="1582" spans="1:23" x14ac:dyDescent="0.25">
      <c r="A1582" s="32" t="s">
        <v>2194</v>
      </c>
      <c r="B1582" s="9" t="str">
        <f t="shared" si="92"/>
        <v>20180614</v>
      </c>
      <c r="C1582" s="9" t="s">
        <v>872</v>
      </c>
      <c r="D1582" s="9" t="s">
        <v>1797</v>
      </c>
      <c r="E1582" s="32" t="s">
        <v>23</v>
      </c>
      <c r="F1582" s="32" t="s">
        <v>400</v>
      </c>
      <c r="G1582" s="32" t="s">
        <v>33</v>
      </c>
      <c r="H1582" s="32" t="s">
        <v>26</v>
      </c>
      <c r="I1582" s="32">
        <v>81</v>
      </c>
      <c r="J1582" s="32">
        <v>60</v>
      </c>
      <c r="K1582" s="25" t="str">
        <f>IF(F1582="NA","0000",IF(F1582="A04","1000",IF(F1582="A03","0700",IF(F1582="A02","0500",IF(F1582="A01","0200",ERROR)))))</f>
        <v>0700</v>
      </c>
      <c r="L1582" s="25" t="str">
        <f t="shared" si="91"/>
        <v>060</v>
      </c>
      <c r="M1582" s="26">
        <v>0</v>
      </c>
      <c r="N1582" s="25">
        <v>14</v>
      </c>
      <c r="O1582" s="25">
        <v>2</v>
      </c>
      <c r="P1582" s="25" t="s">
        <v>24</v>
      </c>
      <c r="Q1582" s="62"/>
      <c r="R1582" s="9" t="s">
        <v>823</v>
      </c>
      <c r="S1582" s="9" t="str">
        <f t="shared" si="93"/>
        <v>20180614-Str-Sg-Cott01-Uvpo1-M0700-D060-T00000-G14-R02-0398.JPG</v>
      </c>
      <c r="T1582" s="1"/>
      <c r="U1582" s="1"/>
      <c r="V1582" s="1"/>
      <c r="W1582" s="25"/>
    </row>
    <row r="1583" spans="1:23" x14ac:dyDescent="0.25">
      <c r="A1583" s="32" t="s">
        <v>2195</v>
      </c>
      <c r="B1583" s="9" t="str">
        <f t="shared" si="92"/>
        <v>20180614</v>
      </c>
      <c r="C1583" s="9" t="s">
        <v>872</v>
      </c>
      <c r="D1583" s="9" t="s">
        <v>1797</v>
      </c>
      <c r="E1583" s="32" t="s">
        <v>23</v>
      </c>
      <c r="F1583" s="32" t="s">
        <v>400</v>
      </c>
      <c r="G1583" s="32" t="s">
        <v>33</v>
      </c>
      <c r="H1583" s="32" t="s">
        <v>26</v>
      </c>
      <c r="I1583" s="32">
        <v>59</v>
      </c>
      <c r="J1583" s="32">
        <v>60</v>
      </c>
      <c r="K1583" s="25" t="str">
        <f>IF(F1583="NA","0000",IF(F1583="A04","1000",IF(F1583="A03","0700",IF(F1583="A02","0500",IF(F1583="A01","0200",ERROR)))))</f>
        <v>0700</v>
      </c>
      <c r="L1583" s="25" t="str">
        <f t="shared" si="91"/>
        <v>060</v>
      </c>
      <c r="M1583" s="26">
        <v>0</v>
      </c>
      <c r="N1583" s="25">
        <v>14</v>
      </c>
      <c r="O1583" s="25">
        <v>2</v>
      </c>
      <c r="P1583" s="25" t="s">
        <v>24</v>
      </c>
      <c r="Q1583" s="62"/>
      <c r="R1583" s="9" t="s">
        <v>825</v>
      </c>
      <c r="S1583" s="9" t="str">
        <f t="shared" si="93"/>
        <v>20180614-Str-Sg-Cott01-Uvpo1-M0700-D060-T00000-G14-R02-0399.JPG</v>
      </c>
      <c r="T1583" s="1"/>
      <c r="U1583" s="1"/>
      <c r="V1583" s="1"/>
      <c r="W1583" s="25"/>
    </row>
    <row r="1584" spans="1:23" x14ac:dyDescent="0.25">
      <c r="A1584" s="32" t="s">
        <v>2196</v>
      </c>
      <c r="B1584" s="9" t="str">
        <f t="shared" si="92"/>
        <v>20180614</v>
      </c>
      <c r="C1584" s="9" t="s">
        <v>872</v>
      </c>
      <c r="D1584" s="9" t="s">
        <v>1797</v>
      </c>
      <c r="E1584" s="32" t="s">
        <v>29</v>
      </c>
      <c r="F1584" s="32" t="s">
        <v>400</v>
      </c>
      <c r="G1584" s="32" t="s">
        <v>33</v>
      </c>
      <c r="H1584" s="32" t="s">
        <v>26</v>
      </c>
      <c r="I1584" s="32">
        <v>44</v>
      </c>
      <c r="J1584" s="32">
        <v>60</v>
      </c>
      <c r="K1584" s="25" t="str">
        <f>IF(F1584="NA","0000",IF(F1584="A04","1000",IF(F1584="A03","0700",IF(F1584="A02","0500",IF(F1584="A01","0200",ERROR)))))</f>
        <v>0700</v>
      </c>
      <c r="L1584" s="25" t="str">
        <f t="shared" si="91"/>
        <v>060</v>
      </c>
      <c r="M1584" s="26">
        <v>0</v>
      </c>
      <c r="N1584" s="25">
        <v>14</v>
      </c>
      <c r="O1584" s="25">
        <v>2</v>
      </c>
      <c r="P1584" s="25" t="s">
        <v>24</v>
      </c>
      <c r="Q1584" s="62"/>
      <c r="R1584" s="9" t="s">
        <v>827</v>
      </c>
      <c r="S1584" s="9" t="str">
        <f t="shared" si="93"/>
        <v>20180614-Str-Sg-Wool01-Uvpo1-M0700-D060-T00000-G14-R02-0400.JPG</v>
      </c>
      <c r="T1584" s="1">
        <f>I1584-I1581</f>
        <v>34</v>
      </c>
      <c r="U1584" s="1">
        <f>I1582-I1580</f>
        <v>35</v>
      </c>
      <c r="V1584" s="1">
        <f>T1584/U1584</f>
        <v>0.97142857142857142</v>
      </c>
      <c r="W1584" s="25"/>
    </row>
    <row r="1585" spans="1:23" x14ac:dyDescent="0.25">
      <c r="A1585" s="32" t="s">
        <v>2197</v>
      </c>
      <c r="B1585" s="9" t="str">
        <f t="shared" si="92"/>
        <v>20180614</v>
      </c>
      <c r="C1585" s="9" t="s">
        <v>872</v>
      </c>
      <c r="D1585" s="9" t="s">
        <v>1797</v>
      </c>
      <c r="E1585" s="32" t="s">
        <v>23</v>
      </c>
      <c r="F1585" s="32" t="s">
        <v>24</v>
      </c>
      <c r="G1585" s="32" t="s">
        <v>25</v>
      </c>
      <c r="H1585" s="32" t="s">
        <v>26</v>
      </c>
      <c r="I1585" s="32">
        <v>94</v>
      </c>
      <c r="J1585" s="32" t="s">
        <v>24</v>
      </c>
      <c r="K1585" s="25" t="str">
        <f>IF(F1585="NA","0000",IF(F1585="A04","1000",IF(F1585="A03","0700",IF(F1585="A02","0500",IF(F1585="A01","0200",ERROR)))))</f>
        <v>0000</v>
      </c>
      <c r="L1585" s="25" t="str">
        <f t="shared" si="91"/>
        <v>000</v>
      </c>
      <c r="M1585" s="26">
        <v>0</v>
      </c>
      <c r="N1585" s="25">
        <v>14</v>
      </c>
      <c r="O1585" s="25">
        <v>3</v>
      </c>
      <c r="P1585" s="25" t="s">
        <v>24</v>
      </c>
      <c r="Q1585" s="62"/>
      <c r="R1585" s="9" t="s">
        <v>829</v>
      </c>
      <c r="S1585" s="9" t="str">
        <f t="shared" si="93"/>
        <v>20180614-Str-Sg-Cott01-Ndata-M0000-D000-T00000-G14-R03-0401.JPG</v>
      </c>
      <c r="T1585" s="1"/>
      <c r="U1585" s="1"/>
      <c r="V1585" s="1"/>
      <c r="W1585" s="25"/>
    </row>
    <row r="1586" spans="1:23" x14ac:dyDescent="0.25">
      <c r="A1586" s="32" t="s">
        <v>2198</v>
      </c>
      <c r="B1586" s="9" t="str">
        <f t="shared" si="92"/>
        <v>20180614</v>
      </c>
      <c r="C1586" s="9" t="s">
        <v>872</v>
      </c>
      <c r="D1586" s="9" t="s">
        <v>1797</v>
      </c>
      <c r="E1586" s="32" t="s">
        <v>29</v>
      </c>
      <c r="F1586" s="32" t="s">
        <v>24</v>
      </c>
      <c r="G1586" s="32" t="s">
        <v>25</v>
      </c>
      <c r="H1586" s="32" t="s">
        <v>26</v>
      </c>
      <c r="I1586" s="32">
        <v>16</v>
      </c>
      <c r="J1586" s="32" t="s">
        <v>24</v>
      </c>
      <c r="K1586" s="25" t="str">
        <f>IF(F1586="NA","0000",IF(F1586="A04","1000",IF(F1586="A03","0700",IF(F1586="A02","0500",IF(F1586="A01","0200",ERROR)))))</f>
        <v>0000</v>
      </c>
      <c r="L1586" s="25" t="str">
        <f t="shared" si="91"/>
        <v>000</v>
      </c>
      <c r="M1586" s="26">
        <v>0</v>
      </c>
      <c r="N1586" s="25">
        <v>14</v>
      </c>
      <c r="O1586" s="25">
        <v>3</v>
      </c>
      <c r="P1586" s="25" t="s">
        <v>24</v>
      </c>
      <c r="Q1586" s="62"/>
      <c r="R1586" s="9" t="s">
        <v>831</v>
      </c>
      <c r="S1586" s="9" t="str">
        <f t="shared" si="93"/>
        <v>20180614-Str-Sg-Wool01-Ndata-M0000-D000-T00000-G14-R03-0402.JPG</v>
      </c>
      <c r="T1586" s="1"/>
      <c r="U1586" s="1"/>
      <c r="V1586" s="1"/>
      <c r="W1586" s="25"/>
    </row>
    <row r="1587" spans="1:23" x14ac:dyDescent="0.25">
      <c r="A1587" s="32" t="s">
        <v>2199</v>
      </c>
      <c r="B1587" s="9" t="str">
        <f t="shared" si="92"/>
        <v>20180614</v>
      </c>
      <c r="C1587" s="9" t="s">
        <v>872</v>
      </c>
      <c r="D1587" s="9" t="s">
        <v>1797</v>
      </c>
      <c r="E1587" s="32" t="s">
        <v>23</v>
      </c>
      <c r="F1587" s="32" t="s">
        <v>400</v>
      </c>
      <c r="G1587" s="32" t="s">
        <v>33</v>
      </c>
      <c r="H1587" s="32" t="s">
        <v>26</v>
      </c>
      <c r="I1587" s="32">
        <v>137</v>
      </c>
      <c r="J1587" s="32">
        <v>60</v>
      </c>
      <c r="K1587" s="25" t="str">
        <f>IF(F1587="NA","0000",IF(F1587="A04","1000",IF(F1587="A03","0700",IF(F1587="A02","0500",IF(F1587="A01","0200",ERROR)))))</f>
        <v>0700</v>
      </c>
      <c r="L1587" s="25" t="str">
        <f t="shared" si="91"/>
        <v>060</v>
      </c>
      <c r="M1587" s="26">
        <v>0</v>
      </c>
      <c r="N1587" s="25">
        <v>14</v>
      </c>
      <c r="O1587" s="25">
        <v>3</v>
      </c>
      <c r="P1587" s="25" t="s">
        <v>24</v>
      </c>
      <c r="Q1587" s="62"/>
      <c r="R1587" s="9" t="s">
        <v>833</v>
      </c>
      <c r="S1587" s="9" t="str">
        <f t="shared" si="93"/>
        <v>20180614-Str-Sg-Cott01-Uvpo1-M0700-D060-T00000-G14-R03-0403.JPG</v>
      </c>
      <c r="T1587" s="1"/>
      <c r="U1587" s="1"/>
      <c r="V1587" s="1"/>
      <c r="W1587" s="25"/>
    </row>
    <row r="1588" spans="1:23" x14ac:dyDescent="0.25">
      <c r="A1588" s="32" t="s">
        <v>2200</v>
      </c>
      <c r="B1588" s="9" t="str">
        <f t="shared" si="92"/>
        <v>20180614</v>
      </c>
      <c r="C1588" s="9" t="s">
        <v>872</v>
      </c>
      <c r="D1588" s="9" t="s">
        <v>1797</v>
      </c>
      <c r="E1588" s="32" t="s">
        <v>23</v>
      </c>
      <c r="F1588" s="32" t="s">
        <v>400</v>
      </c>
      <c r="G1588" s="32" t="s">
        <v>33</v>
      </c>
      <c r="H1588" s="32" t="s">
        <v>26</v>
      </c>
      <c r="I1588" s="32">
        <v>112</v>
      </c>
      <c r="J1588" s="32">
        <v>60</v>
      </c>
      <c r="K1588" s="25" t="str">
        <f>IF(F1588="NA","0000",IF(F1588="A04","1000",IF(F1588="A03","0700",IF(F1588="A02","0500",IF(F1588="A01","0200",ERROR)))))</f>
        <v>0700</v>
      </c>
      <c r="L1588" s="25" t="str">
        <f t="shared" si="91"/>
        <v>060</v>
      </c>
      <c r="M1588" s="26">
        <v>0</v>
      </c>
      <c r="N1588" s="25">
        <v>14</v>
      </c>
      <c r="O1588" s="25">
        <v>3</v>
      </c>
      <c r="P1588" s="25" t="s">
        <v>24</v>
      </c>
      <c r="Q1588" s="62"/>
      <c r="R1588" s="9" t="s">
        <v>835</v>
      </c>
      <c r="S1588" s="9" t="str">
        <f t="shared" si="93"/>
        <v>20180614-Str-Sg-Cott01-Uvpo1-M0700-D060-T00000-G14-R03-0404.JPG</v>
      </c>
      <c r="T1588" s="1"/>
      <c r="U1588" s="1"/>
      <c r="V1588" s="1"/>
      <c r="W1588" s="25"/>
    </row>
    <row r="1589" spans="1:23" x14ac:dyDescent="0.25">
      <c r="A1589" s="32" t="s">
        <v>2201</v>
      </c>
      <c r="B1589" s="9" t="str">
        <f t="shared" si="92"/>
        <v>20180614</v>
      </c>
      <c r="C1589" s="9" t="s">
        <v>872</v>
      </c>
      <c r="D1589" s="9" t="s">
        <v>1797</v>
      </c>
      <c r="E1589" s="32" t="s">
        <v>29</v>
      </c>
      <c r="F1589" s="32" t="s">
        <v>400</v>
      </c>
      <c r="G1589" s="32" t="s">
        <v>33</v>
      </c>
      <c r="H1589" s="32" t="s">
        <v>26</v>
      </c>
      <c r="I1589" s="32">
        <v>70</v>
      </c>
      <c r="J1589" s="32">
        <v>60</v>
      </c>
      <c r="K1589" s="25" t="str">
        <f>IF(F1589="NA","0000",IF(F1589="A04","1000",IF(F1589="A03","0700",IF(F1589="A02","0500",IF(F1589="A01","0200",ERROR)))))</f>
        <v>0700</v>
      </c>
      <c r="L1589" s="25" t="str">
        <f t="shared" si="91"/>
        <v>060</v>
      </c>
      <c r="M1589" s="26">
        <v>0</v>
      </c>
      <c r="N1589" s="25">
        <v>14</v>
      </c>
      <c r="O1589" s="25">
        <v>3</v>
      </c>
      <c r="P1589" s="25" t="s">
        <v>24</v>
      </c>
      <c r="Q1589" s="62"/>
      <c r="R1589" s="9" t="s">
        <v>837</v>
      </c>
      <c r="S1589" s="9" t="str">
        <f t="shared" si="93"/>
        <v>20180614-Str-Sg-Wool01-Uvpo1-M0700-D060-T00000-G14-R03-0405.JPG</v>
      </c>
      <c r="T1589" s="1">
        <f>I1589-I1586</f>
        <v>54</v>
      </c>
      <c r="U1589" s="1">
        <f>I1587-I1585</f>
        <v>43</v>
      </c>
      <c r="V1589" s="1">
        <f>T1589/U1589</f>
        <v>1.2558139534883721</v>
      </c>
      <c r="W1589" s="25"/>
    </row>
    <row r="1590" spans="1:23" x14ac:dyDescent="0.25">
      <c r="A1590" s="32" t="s">
        <v>2202</v>
      </c>
      <c r="B1590" s="9" t="str">
        <f t="shared" si="92"/>
        <v>20180614</v>
      </c>
      <c r="C1590" s="9" t="s">
        <v>872</v>
      </c>
      <c r="D1590" s="9" t="s">
        <v>1797</v>
      </c>
      <c r="E1590" s="32" t="s">
        <v>23</v>
      </c>
      <c r="F1590" s="32" t="s">
        <v>24</v>
      </c>
      <c r="G1590" s="32" t="s">
        <v>25</v>
      </c>
      <c r="H1590" s="32" t="s">
        <v>26</v>
      </c>
      <c r="I1590" s="32">
        <v>106</v>
      </c>
      <c r="J1590" s="32" t="s">
        <v>24</v>
      </c>
      <c r="K1590" s="25" t="str">
        <f>IF(F1590="NA","0000",IF(F1590="A04","1000",IF(F1590="A03","0700",IF(F1590="A02","0500",IF(F1590="A01","0200",ERROR)))))</f>
        <v>0000</v>
      </c>
      <c r="L1590" s="25" t="str">
        <f t="shared" si="91"/>
        <v>000</v>
      </c>
      <c r="M1590" s="26">
        <v>0</v>
      </c>
      <c r="N1590" s="25">
        <v>14</v>
      </c>
      <c r="O1590" s="25">
        <v>4</v>
      </c>
      <c r="P1590" s="25" t="s">
        <v>24</v>
      </c>
      <c r="Q1590" s="62"/>
      <c r="R1590" s="9" t="s">
        <v>839</v>
      </c>
      <c r="S1590" s="9" t="str">
        <f t="shared" si="93"/>
        <v>20180614-Str-Sg-Cott01-Ndata-M0000-D000-T00000-G14-R04-0406.JPG</v>
      </c>
      <c r="T1590" s="1"/>
      <c r="U1590" s="1"/>
      <c r="V1590" s="1"/>
      <c r="W1590" s="25"/>
    </row>
    <row r="1591" spans="1:23" x14ac:dyDescent="0.25">
      <c r="A1591" s="32" t="s">
        <v>2203</v>
      </c>
      <c r="B1591" s="9" t="str">
        <f t="shared" si="92"/>
        <v>20180614</v>
      </c>
      <c r="C1591" s="9" t="s">
        <v>872</v>
      </c>
      <c r="D1591" s="9" t="s">
        <v>1797</v>
      </c>
      <c r="E1591" s="32" t="s">
        <v>29</v>
      </c>
      <c r="F1591" s="32" t="s">
        <v>24</v>
      </c>
      <c r="G1591" s="32" t="s">
        <v>25</v>
      </c>
      <c r="H1591" s="32" t="s">
        <v>26</v>
      </c>
      <c r="I1591" s="32">
        <v>30</v>
      </c>
      <c r="J1591" s="32" t="s">
        <v>24</v>
      </c>
      <c r="K1591" s="25" t="str">
        <f>IF(F1591="NA","0000",IF(F1591="A04","1000",IF(F1591="A03","0700",IF(F1591="A02","0500",IF(F1591="A01","0200",ERROR)))))</f>
        <v>0000</v>
      </c>
      <c r="L1591" s="25" t="str">
        <f t="shared" si="91"/>
        <v>000</v>
      </c>
      <c r="M1591" s="26">
        <v>0</v>
      </c>
      <c r="N1591" s="25">
        <v>14</v>
      </c>
      <c r="O1591" s="25">
        <v>4</v>
      </c>
      <c r="P1591" s="25" t="s">
        <v>24</v>
      </c>
      <c r="Q1591" s="62"/>
      <c r="R1591" s="9" t="s">
        <v>841</v>
      </c>
      <c r="S1591" s="9" t="str">
        <f t="shared" si="93"/>
        <v>20180614-Str-Sg-Wool01-Ndata-M0000-D000-T00000-G14-R04-0407.JPG</v>
      </c>
      <c r="T1591" s="1"/>
      <c r="U1591" s="1"/>
      <c r="V1591" s="1"/>
      <c r="W1591" s="25"/>
    </row>
    <row r="1592" spans="1:23" x14ac:dyDescent="0.25">
      <c r="A1592" s="32" t="s">
        <v>2204</v>
      </c>
      <c r="B1592" s="9" t="str">
        <f t="shared" si="92"/>
        <v>20180614</v>
      </c>
      <c r="C1592" s="9" t="s">
        <v>872</v>
      </c>
      <c r="D1592" s="9" t="s">
        <v>1797</v>
      </c>
      <c r="E1592" s="32" t="s">
        <v>23</v>
      </c>
      <c r="F1592" s="32" t="s">
        <v>400</v>
      </c>
      <c r="G1592" s="32" t="s">
        <v>33</v>
      </c>
      <c r="H1592" s="32" t="s">
        <v>26</v>
      </c>
      <c r="I1592" s="32">
        <v>225</v>
      </c>
      <c r="J1592" s="32">
        <v>60</v>
      </c>
      <c r="K1592" s="25" t="str">
        <f>IF(F1592="NA","0000",IF(F1592="A04","1000",IF(F1592="A03","0700",IF(F1592="A02","0500",IF(F1592="A01","0200",ERROR)))))</f>
        <v>0700</v>
      </c>
      <c r="L1592" s="25" t="str">
        <f t="shared" si="91"/>
        <v>060</v>
      </c>
      <c r="M1592" s="26">
        <v>0</v>
      </c>
      <c r="N1592" s="25">
        <v>14</v>
      </c>
      <c r="O1592" s="25">
        <v>4</v>
      </c>
      <c r="P1592" s="25" t="s">
        <v>24</v>
      </c>
      <c r="Q1592" s="62"/>
      <c r="R1592" s="9" t="s">
        <v>843</v>
      </c>
      <c r="S1592" s="9" t="str">
        <f t="shared" si="93"/>
        <v>20180614-Str-Sg-Cott01-Uvpo1-M0700-D060-T00000-G14-R04-0408.JPG</v>
      </c>
      <c r="T1592" s="1"/>
      <c r="U1592" s="1"/>
      <c r="V1592" s="1"/>
      <c r="W1592" s="25"/>
    </row>
    <row r="1593" spans="1:23" x14ac:dyDescent="0.25">
      <c r="A1593" s="32" t="s">
        <v>2205</v>
      </c>
      <c r="B1593" s="9" t="str">
        <f t="shared" si="92"/>
        <v>20180614</v>
      </c>
      <c r="C1593" s="9" t="s">
        <v>872</v>
      </c>
      <c r="D1593" s="9" t="s">
        <v>1797</v>
      </c>
      <c r="E1593" s="32" t="s">
        <v>23</v>
      </c>
      <c r="F1593" s="32" t="s">
        <v>400</v>
      </c>
      <c r="G1593" s="32" t="s">
        <v>33</v>
      </c>
      <c r="H1593" s="32" t="s">
        <v>26</v>
      </c>
      <c r="I1593" s="32">
        <v>155</v>
      </c>
      <c r="J1593" s="32">
        <v>60</v>
      </c>
      <c r="K1593" s="25" t="str">
        <f>IF(F1593="NA","0000",IF(F1593="A04","1000",IF(F1593="A03","0700",IF(F1593="A02","0500",IF(F1593="A01","0200",ERROR)))))</f>
        <v>0700</v>
      </c>
      <c r="L1593" s="25" t="str">
        <f t="shared" si="91"/>
        <v>060</v>
      </c>
      <c r="M1593" s="26">
        <v>0</v>
      </c>
      <c r="N1593" s="25">
        <v>14</v>
      </c>
      <c r="O1593" s="25">
        <v>4</v>
      </c>
      <c r="P1593" s="25" t="s">
        <v>24</v>
      </c>
      <c r="Q1593" s="62"/>
      <c r="R1593" s="9" t="s">
        <v>845</v>
      </c>
      <c r="S1593" s="9" t="str">
        <f t="shared" si="93"/>
        <v>20180614-Str-Sg-Cott01-Uvpo1-M0700-D060-T00000-G14-R04-0409.JPG</v>
      </c>
      <c r="T1593" s="1"/>
      <c r="U1593" s="1"/>
      <c r="V1593" s="1"/>
      <c r="W1593" s="25"/>
    </row>
    <row r="1594" spans="1:23" x14ac:dyDescent="0.25">
      <c r="A1594" s="32" t="s">
        <v>2206</v>
      </c>
      <c r="B1594" s="9" t="str">
        <f t="shared" si="92"/>
        <v>20180614</v>
      </c>
      <c r="C1594" s="9" t="s">
        <v>872</v>
      </c>
      <c r="D1594" s="9" t="s">
        <v>1797</v>
      </c>
      <c r="E1594" s="32" t="s">
        <v>29</v>
      </c>
      <c r="F1594" s="32" t="s">
        <v>400</v>
      </c>
      <c r="G1594" s="32" t="s">
        <v>33</v>
      </c>
      <c r="H1594" s="32" t="s">
        <v>26</v>
      </c>
      <c r="I1594" s="32">
        <v>109</v>
      </c>
      <c r="J1594" s="32">
        <v>60</v>
      </c>
      <c r="K1594" s="25" t="str">
        <f>IF(F1594="NA","0000",IF(F1594="A04","1000",IF(F1594="A03","0700",IF(F1594="A02","0500",IF(F1594="A01","0200",ERROR)))))</f>
        <v>0700</v>
      </c>
      <c r="L1594" s="25" t="str">
        <f t="shared" si="91"/>
        <v>060</v>
      </c>
      <c r="M1594" s="26">
        <v>0</v>
      </c>
      <c r="N1594" s="25">
        <v>14</v>
      </c>
      <c r="O1594" s="25">
        <v>4</v>
      </c>
      <c r="P1594" s="25" t="s">
        <v>24</v>
      </c>
      <c r="Q1594" s="62"/>
      <c r="R1594" s="9" t="s">
        <v>847</v>
      </c>
      <c r="S1594" s="9" t="str">
        <f t="shared" si="93"/>
        <v>20180614-Str-Sg-Wool01-Uvpo1-M0700-D060-T00000-G14-R04-0410.JPG</v>
      </c>
      <c r="T1594" s="1">
        <f>I1594-I1591</f>
        <v>79</v>
      </c>
      <c r="U1594" s="1">
        <f>I1592-I1590</f>
        <v>119</v>
      </c>
      <c r="V1594" s="1">
        <f>T1594/U1594</f>
        <v>0.66386554621848737</v>
      </c>
      <c r="W1594" s="25"/>
    </row>
    <row r="1595" spans="1:23" x14ac:dyDescent="0.25">
      <c r="A1595" s="32" t="s">
        <v>2207</v>
      </c>
      <c r="B1595" s="9" t="str">
        <f t="shared" si="92"/>
        <v>20180614</v>
      </c>
      <c r="C1595" s="9" t="s">
        <v>872</v>
      </c>
      <c r="D1595" s="9" t="s">
        <v>1797</v>
      </c>
      <c r="E1595" s="32" t="s">
        <v>23</v>
      </c>
      <c r="F1595" s="32" t="s">
        <v>24</v>
      </c>
      <c r="G1595" s="32" t="s">
        <v>25</v>
      </c>
      <c r="H1595" s="32" t="s">
        <v>26</v>
      </c>
      <c r="I1595" s="32">
        <v>78</v>
      </c>
      <c r="J1595" s="32" t="s">
        <v>24</v>
      </c>
      <c r="K1595" s="25" t="str">
        <f>IF(F1595="NA","0000",IF(F1595="A04","1000",IF(F1595="A03","0700",IF(F1595="A02","0500",IF(F1595="A01","0200",ERROR)))))</f>
        <v>0000</v>
      </c>
      <c r="L1595" s="25" t="str">
        <f t="shared" si="91"/>
        <v>000</v>
      </c>
      <c r="M1595" s="26">
        <v>0</v>
      </c>
      <c r="N1595" s="25">
        <v>14</v>
      </c>
      <c r="O1595" s="25">
        <v>5</v>
      </c>
      <c r="P1595" s="25" t="s">
        <v>24</v>
      </c>
      <c r="Q1595" s="62"/>
      <c r="R1595" s="9" t="s">
        <v>849</v>
      </c>
      <c r="S1595" s="9" t="str">
        <f t="shared" si="93"/>
        <v>20180614-Str-Sg-Cott01-Ndata-M0000-D000-T00000-G14-R05-0411.JPG</v>
      </c>
      <c r="T1595" s="1"/>
      <c r="U1595" s="1"/>
      <c r="V1595" s="1"/>
      <c r="W1595" s="25"/>
    </row>
    <row r="1596" spans="1:23" x14ac:dyDescent="0.25">
      <c r="A1596" s="32" t="s">
        <v>2208</v>
      </c>
      <c r="B1596" s="9" t="str">
        <f t="shared" si="92"/>
        <v>20180614</v>
      </c>
      <c r="C1596" s="9" t="s">
        <v>872</v>
      </c>
      <c r="D1596" s="9" t="s">
        <v>1797</v>
      </c>
      <c r="E1596" s="32" t="s">
        <v>29</v>
      </c>
      <c r="F1596" s="32" t="s">
        <v>24</v>
      </c>
      <c r="G1596" s="32" t="s">
        <v>25</v>
      </c>
      <c r="H1596" s="32" t="s">
        <v>26</v>
      </c>
      <c r="I1596" s="32">
        <v>25</v>
      </c>
      <c r="J1596" s="32" t="s">
        <v>24</v>
      </c>
      <c r="K1596" s="25" t="str">
        <f>IF(F1596="NA","0000",IF(F1596="A04","1000",IF(F1596="A03","0700",IF(F1596="A02","0500",IF(F1596="A01","0200",ERROR)))))</f>
        <v>0000</v>
      </c>
      <c r="L1596" s="25" t="str">
        <f t="shared" si="91"/>
        <v>000</v>
      </c>
      <c r="M1596" s="26">
        <v>0</v>
      </c>
      <c r="N1596" s="25">
        <v>14</v>
      </c>
      <c r="O1596" s="25">
        <v>5</v>
      </c>
      <c r="P1596" s="25" t="s">
        <v>24</v>
      </c>
      <c r="Q1596" s="62"/>
      <c r="R1596" s="9" t="s">
        <v>851</v>
      </c>
      <c r="S1596" s="9" t="str">
        <f t="shared" si="93"/>
        <v>20180614-Str-Sg-Wool01-Ndata-M0000-D000-T00000-G14-R05-0412.JPG</v>
      </c>
      <c r="T1596" s="1"/>
      <c r="U1596" s="1"/>
      <c r="V1596" s="1"/>
      <c r="W1596" s="25"/>
    </row>
    <row r="1597" spans="1:23" x14ac:dyDescent="0.25">
      <c r="A1597" s="32" t="s">
        <v>2209</v>
      </c>
      <c r="B1597" s="9" t="str">
        <f t="shared" si="92"/>
        <v>20180614</v>
      </c>
      <c r="C1597" s="9" t="s">
        <v>872</v>
      </c>
      <c r="D1597" s="9" t="s">
        <v>1797</v>
      </c>
      <c r="E1597" s="32" t="s">
        <v>23</v>
      </c>
      <c r="F1597" s="32" t="s">
        <v>400</v>
      </c>
      <c r="G1597" s="32" t="s">
        <v>33</v>
      </c>
      <c r="H1597" s="32" t="s">
        <v>26</v>
      </c>
      <c r="I1597" s="32">
        <v>158</v>
      </c>
      <c r="J1597" s="32">
        <v>60</v>
      </c>
      <c r="K1597" s="25" t="str">
        <f>IF(F1597="NA","0000",IF(F1597="A04","1000",IF(F1597="A03","0700",IF(F1597="A02","0500",IF(F1597="A01","0200",ERROR)))))</f>
        <v>0700</v>
      </c>
      <c r="L1597" s="25" t="str">
        <f t="shared" si="91"/>
        <v>060</v>
      </c>
      <c r="M1597" s="26">
        <v>0</v>
      </c>
      <c r="N1597" s="25">
        <v>14</v>
      </c>
      <c r="O1597" s="25">
        <v>5</v>
      </c>
      <c r="P1597" s="25" t="s">
        <v>24</v>
      </c>
      <c r="Q1597" s="62"/>
      <c r="R1597" s="9" t="s">
        <v>853</v>
      </c>
      <c r="S1597" s="9" t="str">
        <f t="shared" si="93"/>
        <v>20180614-Str-Sg-Cott01-Uvpo1-M0700-D060-T00000-G14-R05-0413.JPG</v>
      </c>
      <c r="T1597" s="1"/>
      <c r="U1597" s="1"/>
      <c r="V1597" s="1"/>
      <c r="W1597" s="25"/>
    </row>
    <row r="1598" spans="1:23" x14ac:dyDescent="0.25">
      <c r="A1598" s="32" t="s">
        <v>2210</v>
      </c>
      <c r="B1598" s="9" t="str">
        <f t="shared" si="92"/>
        <v>20180614</v>
      </c>
      <c r="C1598" s="9" t="s">
        <v>872</v>
      </c>
      <c r="D1598" s="9" t="s">
        <v>1797</v>
      </c>
      <c r="E1598" s="32" t="s">
        <v>23</v>
      </c>
      <c r="F1598" s="32" t="s">
        <v>400</v>
      </c>
      <c r="G1598" s="32" t="s">
        <v>33</v>
      </c>
      <c r="H1598" s="32" t="s">
        <v>26</v>
      </c>
      <c r="I1598" s="32">
        <v>129</v>
      </c>
      <c r="J1598" s="32">
        <v>60</v>
      </c>
      <c r="K1598" s="25" t="str">
        <f>IF(F1598="NA","0000",IF(F1598="A04","1000",IF(F1598="A03","0700",IF(F1598="A02","0500",IF(F1598="A01","0200",ERROR)))))</f>
        <v>0700</v>
      </c>
      <c r="L1598" s="25" t="str">
        <f t="shared" si="91"/>
        <v>060</v>
      </c>
      <c r="M1598" s="26">
        <v>0</v>
      </c>
      <c r="N1598" s="25">
        <v>14</v>
      </c>
      <c r="O1598" s="25">
        <v>5</v>
      </c>
      <c r="P1598" s="25" t="s">
        <v>24</v>
      </c>
      <c r="Q1598" s="62"/>
      <c r="R1598" s="9" t="s">
        <v>855</v>
      </c>
      <c r="S1598" s="9" t="str">
        <f t="shared" si="93"/>
        <v>20180614-Str-Sg-Cott01-Uvpo1-M0700-D060-T00000-G14-R05-0414.JPG</v>
      </c>
      <c r="T1598" s="1"/>
      <c r="U1598" s="1"/>
      <c r="V1598" s="1"/>
      <c r="W1598" s="25"/>
    </row>
    <row r="1599" spans="1:23" x14ac:dyDescent="0.25">
      <c r="A1599" s="32" t="s">
        <v>2211</v>
      </c>
      <c r="B1599" s="9" t="str">
        <f t="shared" si="92"/>
        <v>20180614</v>
      </c>
      <c r="C1599" s="9" t="s">
        <v>872</v>
      </c>
      <c r="D1599" s="9" t="s">
        <v>1797</v>
      </c>
      <c r="E1599" s="32" t="s">
        <v>29</v>
      </c>
      <c r="F1599" s="32" t="s">
        <v>400</v>
      </c>
      <c r="G1599" s="32" t="s">
        <v>33</v>
      </c>
      <c r="H1599" s="32" t="s">
        <v>26</v>
      </c>
      <c r="I1599" s="32">
        <v>72</v>
      </c>
      <c r="J1599" s="32">
        <v>60</v>
      </c>
      <c r="K1599" s="25" t="str">
        <f>IF(F1599="NA","0000",IF(F1599="A04","1000",IF(F1599="A03","0700",IF(F1599="A02","0500",IF(F1599="A01","0200",ERROR)))))</f>
        <v>0700</v>
      </c>
      <c r="L1599" s="25" t="str">
        <f t="shared" si="91"/>
        <v>060</v>
      </c>
      <c r="M1599" s="26">
        <v>0</v>
      </c>
      <c r="N1599" s="25">
        <v>14</v>
      </c>
      <c r="O1599" s="25">
        <v>5</v>
      </c>
      <c r="P1599" s="25" t="s">
        <v>24</v>
      </c>
      <c r="Q1599" s="62"/>
      <c r="R1599" s="9" t="s">
        <v>857</v>
      </c>
      <c r="S1599" s="9" t="str">
        <f t="shared" si="93"/>
        <v>20180614-Str-Sg-Wool01-Uvpo1-M0700-D060-T00000-G14-R05-0415.JPG</v>
      </c>
      <c r="T1599" s="1">
        <f>I1599-I1596</f>
        <v>47</v>
      </c>
      <c r="U1599" s="1">
        <f>I1597-I1595</f>
        <v>80</v>
      </c>
      <c r="V1599" s="1">
        <f>T1599/U1599</f>
        <v>0.58750000000000002</v>
      </c>
      <c r="W1599" s="25"/>
    </row>
    <row r="1600" spans="1:23" x14ac:dyDescent="0.25">
      <c r="A1600" s="32" t="s">
        <v>2212</v>
      </c>
      <c r="B1600" s="9" t="str">
        <f t="shared" si="92"/>
        <v>20180614</v>
      </c>
      <c r="C1600" s="9" t="s">
        <v>872</v>
      </c>
      <c r="D1600" s="9" t="s">
        <v>1797</v>
      </c>
      <c r="E1600" s="32" t="s">
        <v>23</v>
      </c>
      <c r="F1600" s="32" t="s">
        <v>24</v>
      </c>
      <c r="G1600" s="32" t="s">
        <v>25</v>
      </c>
      <c r="H1600" s="32" t="s">
        <v>26</v>
      </c>
      <c r="I1600" s="32">
        <v>73</v>
      </c>
      <c r="J1600" s="32" t="s">
        <v>24</v>
      </c>
      <c r="K1600" s="25" t="str">
        <f>IF(F1600="NA","0000",IF(F1600="A04","1000",IF(F1600="A03","0700",IF(F1600="A02","0500",IF(F1600="A01","0200",ERROR)))))</f>
        <v>0000</v>
      </c>
      <c r="L1600" s="25" t="str">
        <f t="shared" si="91"/>
        <v>000</v>
      </c>
      <c r="M1600" s="26">
        <v>0</v>
      </c>
      <c r="N1600" s="25">
        <v>14</v>
      </c>
      <c r="O1600" s="25">
        <v>6</v>
      </c>
      <c r="P1600" s="25" t="s">
        <v>24</v>
      </c>
      <c r="Q1600" s="62"/>
      <c r="R1600" s="9" t="s">
        <v>859</v>
      </c>
      <c r="S1600" s="9" t="str">
        <f t="shared" si="93"/>
        <v>20180614-Str-Sg-Cott01-Ndata-M0000-D000-T00000-G14-R06-0416.JPG</v>
      </c>
      <c r="T1600" s="1"/>
      <c r="U1600" s="1"/>
      <c r="V1600" s="1"/>
      <c r="W1600" s="25"/>
    </row>
    <row r="1601" spans="1:24" x14ac:dyDescent="0.25">
      <c r="A1601" s="32" t="s">
        <v>2213</v>
      </c>
      <c r="B1601" s="9" t="str">
        <f t="shared" si="92"/>
        <v>20180614</v>
      </c>
      <c r="C1601" s="9" t="s">
        <v>872</v>
      </c>
      <c r="D1601" s="9" t="s">
        <v>1797</v>
      </c>
      <c r="E1601" s="32" t="s">
        <v>29</v>
      </c>
      <c r="F1601" s="32" t="s">
        <v>24</v>
      </c>
      <c r="G1601" s="32" t="s">
        <v>25</v>
      </c>
      <c r="H1601" s="32" t="s">
        <v>26</v>
      </c>
      <c r="I1601" s="32">
        <v>40</v>
      </c>
      <c r="J1601" s="32" t="s">
        <v>24</v>
      </c>
      <c r="K1601" s="25" t="str">
        <f>IF(F1601="NA","0000",IF(F1601="A04","1000",IF(F1601="A03","0700",IF(F1601="A02","0500",IF(F1601="A01","0200",ERROR)))))</f>
        <v>0000</v>
      </c>
      <c r="L1601" s="25" t="str">
        <f t="shared" si="91"/>
        <v>000</v>
      </c>
      <c r="M1601" s="26">
        <v>0</v>
      </c>
      <c r="N1601" s="25">
        <v>14</v>
      </c>
      <c r="O1601" s="25">
        <v>6</v>
      </c>
      <c r="P1601" s="25" t="s">
        <v>24</v>
      </c>
      <c r="Q1601" s="62"/>
      <c r="R1601" s="9" t="s">
        <v>861</v>
      </c>
      <c r="S1601" s="9" t="str">
        <f t="shared" si="93"/>
        <v>20180614-Str-Sg-Wool01-Ndata-M0000-D000-T00000-G14-R06-0417.JPG</v>
      </c>
      <c r="T1601" s="1"/>
      <c r="U1601" s="1"/>
      <c r="V1601" s="1"/>
      <c r="W1601" s="25"/>
    </row>
    <row r="1602" spans="1:24" x14ac:dyDescent="0.25">
      <c r="A1602" s="32" t="s">
        <v>2214</v>
      </c>
      <c r="B1602" s="9" t="str">
        <f t="shared" si="92"/>
        <v>20180614</v>
      </c>
      <c r="C1602" s="9" t="s">
        <v>872</v>
      </c>
      <c r="D1602" s="9" t="s">
        <v>1797</v>
      </c>
      <c r="E1602" s="32" t="s">
        <v>23</v>
      </c>
      <c r="F1602" s="32" t="s">
        <v>400</v>
      </c>
      <c r="G1602" s="32" t="s">
        <v>33</v>
      </c>
      <c r="H1602" s="32" t="s">
        <v>26</v>
      </c>
      <c r="I1602" s="32">
        <v>114</v>
      </c>
      <c r="J1602" s="32">
        <v>60</v>
      </c>
      <c r="K1602" s="25" t="str">
        <f>IF(F1602="NA","0000",IF(F1602="A04","1000",IF(F1602="A03","0700",IF(F1602="A02","0500",IF(F1602="A01","0200",ERROR)))))</f>
        <v>0700</v>
      </c>
      <c r="L1602" s="25" t="str">
        <f t="shared" si="91"/>
        <v>060</v>
      </c>
      <c r="M1602" s="26">
        <v>0</v>
      </c>
      <c r="N1602" s="25">
        <v>14</v>
      </c>
      <c r="O1602" s="25">
        <v>6</v>
      </c>
      <c r="P1602" s="25" t="s">
        <v>24</v>
      </c>
      <c r="Q1602" s="62"/>
      <c r="R1602" s="9" t="s">
        <v>863</v>
      </c>
      <c r="S1602" s="9" t="str">
        <f t="shared" si="93"/>
        <v>20180614-Str-Sg-Cott01-Uvpo1-M0700-D060-T00000-G14-R06-0418.JPG</v>
      </c>
      <c r="T1602" s="1"/>
      <c r="U1602" s="1"/>
      <c r="V1602" s="1"/>
      <c r="W1602" s="25"/>
    </row>
    <row r="1603" spans="1:24" x14ac:dyDescent="0.25">
      <c r="A1603" s="32" t="s">
        <v>2215</v>
      </c>
      <c r="B1603" s="9" t="str">
        <f t="shared" si="92"/>
        <v>20180614</v>
      </c>
      <c r="C1603" s="9" t="s">
        <v>872</v>
      </c>
      <c r="D1603" s="9" t="s">
        <v>1797</v>
      </c>
      <c r="E1603" s="32" t="s">
        <v>23</v>
      </c>
      <c r="F1603" s="32" t="s">
        <v>400</v>
      </c>
      <c r="G1603" s="32" t="s">
        <v>33</v>
      </c>
      <c r="H1603" s="32" t="s">
        <v>26</v>
      </c>
      <c r="I1603" s="32">
        <v>75</v>
      </c>
      <c r="J1603" s="32">
        <v>60</v>
      </c>
      <c r="K1603" s="25" t="str">
        <f>IF(F1603="NA","0000",IF(F1603="A04","1000",IF(F1603="A03","0700",IF(F1603="A02","0500",IF(F1603="A01","0200",ERROR)))))</f>
        <v>0700</v>
      </c>
      <c r="L1603" s="25" t="str">
        <f t="shared" si="91"/>
        <v>060</v>
      </c>
      <c r="M1603" s="26">
        <v>0</v>
      </c>
      <c r="N1603" s="25">
        <v>14</v>
      </c>
      <c r="O1603" s="25">
        <v>6</v>
      </c>
      <c r="P1603" s="25" t="s">
        <v>24</v>
      </c>
      <c r="Q1603" s="62"/>
      <c r="R1603" s="9" t="s">
        <v>865</v>
      </c>
      <c r="S1603" s="9" t="str">
        <f t="shared" si="93"/>
        <v>20180614-Str-Sg-Cott01-Uvpo1-M0700-D060-T00000-G14-R06-0419.JPG</v>
      </c>
      <c r="T1603" s="1"/>
      <c r="U1603" s="1"/>
      <c r="V1603" s="1"/>
      <c r="W1603" s="25"/>
    </row>
    <row r="1604" spans="1:24" x14ac:dyDescent="0.25">
      <c r="A1604" s="32" t="s">
        <v>2216</v>
      </c>
      <c r="B1604" s="9" t="str">
        <f t="shared" si="92"/>
        <v>20180614</v>
      </c>
      <c r="C1604" s="9" t="s">
        <v>872</v>
      </c>
      <c r="D1604" s="9" t="s">
        <v>1797</v>
      </c>
      <c r="E1604" s="32" t="s">
        <v>29</v>
      </c>
      <c r="F1604" s="32" t="s">
        <v>400</v>
      </c>
      <c r="G1604" s="32" t="s">
        <v>33</v>
      </c>
      <c r="H1604" s="32" t="s">
        <v>26</v>
      </c>
      <c r="I1604" s="32">
        <v>70</v>
      </c>
      <c r="J1604" s="32">
        <v>60</v>
      </c>
      <c r="K1604" s="25" t="str">
        <f>IF(F1604="NA","0000",IF(F1604="A04","1000",IF(F1604="A03","0700",IF(F1604="A02","0500",IF(F1604="A01","0200",ERROR)))))</f>
        <v>0700</v>
      </c>
      <c r="L1604" s="25" t="str">
        <f t="shared" si="91"/>
        <v>060</v>
      </c>
      <c r="M1604" s="26">
        <v>0</v>
      </c>
      <c r="N1604" s="25">
        <v>14</v>
      </c>
      <c r="O1604" s="25">
        <v>6</v>
      </c>
      <c r="P1604" s="25" t="s">
        <v>24</v>
      </c>
      <c r="Q1604" s="62"/>
      <c r="R1604" s="9" t="s">
        <v>867</v>
      </c>
      <c r="S1604" s="9" t="str">
        <f t="shared" si="93"/>
        <v>20180614-Str-Sg-Wool01-Uvpo1-M0700-D060-T00000-G14-R06-0420.JPG</v>
      </c>
      <c r="T1604" s="1">
        <f>I1604-I1601</f>
        <v>30</v>
      </c>
      <c r="U1604" s="1">
        <f>I1602-I1600</f>
        <v>41</v>
      </c>
      <c r="V1604" s="1">
        <f>T1604/U1604</f>
        <v>0.73170731707317072</v>
      </c>
      <c r="W1604" s="25"/>
    </row>
    <row r="1605" spans="1:24" x14ac:dyDescent="0.25">
      <c r="A1605" s="9" t="s">
        <v>2217</v>
      </c>
      <c r="B1605" s="9" t="str">
        <f t="shared" si="92"/>
        <v>20180702</v>
      </c>
      <c r="C1605" s="9" t="s">
        <v>872</v>
      </c>
      <c r="D1605" s="9" t="s">
        <v>1797</v>
      </c>
      <c r="E1605" s="9" t="s">
        <v>23</v>
      </c>
      <c r="F1605" s="9" t="s">
        <v>24</v>
      </c>
      <c r="G1605" s="9" t="s">
        <v>25</v>
      </c>
      <c r="H1605" s="32" t="s">
        <v>26</v>
      </c>
      <c r="I1605" s="32">
        <v>90</v>
      </c>
      <c r="J1605" s="9" t="s">
        <v>24</v>
      </c>
      <c r="K1605" s="25" t="str">
        <f>IF(F1605="NA","0000",IF(F1605="A04","1000",IF(F1605="A03","0700",IF(F1605="A02","0500",IF(F1605="A01","0200",ERROR)))))</f>
        <v>0000</v>
      </c>
      <c r="L1605" s="25" t="str">
        <f t="shared" si="91"/>
        <v>000</v>
      </c>
      <c r="M1605" s="26">
        <v>0</v>
      </c>
      <c r="N1605" s="25">
        <v>15</v>
      </c>
      <c r="O1605" s="25">
        <v>1</v>
      </c>
      <c r="P1605" s="25" t="s">
        <v>24</v>
      </c>
      <c r="Q1605" s="62"/>
      <c r="R1605" s="9" t="s">
        <v>1302</v>
      </c>
      <c r="S1605" s="9" t="str">
        <f t="shared" si="93"/>
        <v>20180702-Str-Sg-Cott01-Ndata-M0000-D000-T00000-G15-R01-0421.JPG</v>
      </c>
      <c r="T1605" s="1"/>
      <c r="U1605" s="1"/>
      <c r="V1605" s="1"/>
      <c r="W1605" s="25"/>
      <c r="X1605" s="9"/>
    </row>
    <row r="1606" spans="1:24" x14ac:dyDescent="0.25">
      <c r="A1606" s="9" t="s">
        <v>2218</v>
      </c>
      <c r="B1606" s="9" t="str">
        <f t="shared" si="92"/>
        <v>20180702</v>
      </c>
      <c r="C1606" s="9" t="s">
        <v>872</v>
      </c>
      <c r="D1606" s="9" t="s">
        <v>1797</v>
      </c>
      <c r="E1606" s="9" t="s">
        <v>2219</v>
      </c>
      <c r="F1606" s="9" t="s">
        <v>24</v>
      </c>
      <c r="G1606" s="9" t="s">
        <v>25</v>
      </c>
      <c r="H1606" s="32" t="s">
        <v>26</v>
      </c>
      <c r="I1606" s="32">
        <v>1</v>
      </c>
      <c r="J1606" s="9" t="s">
        <v>24</v>
      </c>
      <c r="K1606" s="25" t="str">
        <f>IF(F1606="NA","0000",IF(F1606="A04","1000",IF(F1606="A03","0700",IF(F1606="A02","0500",IF(F1606="A01","0200",ERROR)))))</f>
        <v>0000</v>
      </c>
      <c r="L1606" s="25" t="str">
        <f t="shared" si="91"/>
        <v>000</v>
      </c>
      <c r="M1606" s="26">
        <v>0</v>
      </c>
      <c r="N1606" s="25">
        <v>15</v>
      </c>
      <c r="O1606" s="25">
        <v>1</v>
      </c>
      <c r="P1606" s="25" t="s">
        <v>24</v>
      </c>
      <c r="Q1606" s="62"/>
      <c r="R1606" s="9" t="s">
        <v>1305</v>
      </c>
      <c r="S1606" s="9" t="str">
        <f t="shared" si="93"/>
        <v>20180702-Str-Sg-Deni01-Ndata-M0000-D000-T00000-G15-R01-0422.JPG</v>
      </c>
      <c r="T1606" s="1"/>
      <c r="U1606" s="1"/>
      <c r="V1606" s="1"/>
      <c r="W1606" s="25"/>
      <c r="X1606" s="9"/>
    </row>
    <row r="1607" spans="1:24" x14ac:dyDescent="0.25">
      <c r="A1607" s="9" t="s">
        <v>2220</v>
      </c>
      <c r="B1607" s="9" t="str">
        <f t="shared" si="92"/>
        <v>20180702</v>
      </c>
      <c r="C1607" s="9" t="s">
        <v>872</v>
      </c>
      <c r="D1607" s="9" t="s">
        <v>1797</v>
      </c>
      <c r="E1607" s="9" t="s">
        <v>23</v>
      </c>
      <c r="F1607" s="9" t="s">
        <v>32</v>
      </c>
      <c r="G1607" s="9" t="s">
        <v>33</v>
      </c>
      <c r="H1607" s="32" t="s">
        <v>26</v>
      </c>
      <c r="I1607" s="32">
        <v>385</v>
      </c>
      <c r="J1607" s="9">
        <v>30</v>
      </c>
      <c r="K1607" s="25" t="str">
        <f>IF(F1607="NA","0000",IF(F1607="A04","1000",IF(F1607="A03","0700",IF(F1607="A02","0500",IF(F1607="A01","0200",ERROR)))))</f>
        <v>1000</v>
      </c>
      <c r="L1607" s="25" t="str">
        <f t="shared" si="91"/>
        <v>030</v>
      </c>
      <c r="M1607" s="26">
        <v>0</v>
      </c>
      <c r="N1607" s="25">
        <v>15</v>
      </c>
      <c r="O1607" s="25">
        <v>1</v>
      </c>
      <c r="P1607" s="25" t="s">
        <v>24</v>
      </c>
      <c r="Q1607" s="62"/>
      <c r="R1607" s="9" t="s">
        <v>1307</v>
      </c>
      <c r="S1607" s="9" t="str">
        <f t="shared" si="93"/>
        <v>20180702-Str-Sg-Cott01-Uvpo1-M1000-D030-T00000-G15-R01-0423.JPG</v>
      </c>
      <c r="T1607" s="1"/>
      <c r="U1607" s="1"/>
      <c r="V1607" s="1"/>
      <c r="W1607" s="25"/>
      <c r="X1607" s="9"/>
    </row>
    <row r="1608" spans="1:24" x14ac:dyDescent="0.25">
      <c r="A1608" s="9" t="s">
        <v>2221</v>
      </c>
      <c r="B1608" s="9" t="str">
        <f t="shared" si="92"/>
        <v>20180702</v>
      </c>
      <c r="C1608" s="9" t="s">
        <v>872</v>
      </c>
      <c r="D1608" s="9" t="s">
        <v>1797</v>
      </c>
      <c r="E1608" s="9" t="s">
        <v>23</v>
      </c>
      <c r="F1608" s="9" t="s">
        <v>32</v>
      </c>
      <c r="G1608" s="9" t="s">
        <v>33</v>
      </c>
      <c r="H1608" s="32" t="s">
        <v>26</v>
      </c>
      <c r="I1608" s="32">
        <v>321</v>
      </c>
      <c r="J1608" s="9">
        <v>30</v>
      </c>
      <c r="K1608" s="25" t="str">
        <f>IF(F1608="NA","0000",IF(F1608="A04","1000",IF(F1608="A03","0700",IF(F1608="A02","0500",IF(F1608="A01","0200",ERROR)))))</f>
        <v>1000</v>
      </c>
      <c r="L1608" s="25" t="str">
        <f t="shared" si="91"/>
        <v>030</v>
      </c>
      <c r="M1608" s="26">
        <v>0</v>
      </c>
      <c r="N1608" s="25">
        <v>15</v>
      </c>
      <c r="O1608" s="25">
        <v>1</v>
      </c>
      <c r="P1608" s="25" t="s">
        <v>24</v>
      </c>
      <c r="Q1608" s="62"/>
      <c r="R1608" s="9" t="s">
        <v>1309</v>
      </c>
      <c r="S1608" s="9" t="str">
        <f t="shared" si="93"/>
        <v>20180702-Str-Sg-Cott01-Uvpo1-M1000-D030-T00000-G15-R01-0424.JPG</v>
      </c>
      <c r="T1608" s="1"/>
      <c r="U1608" s="1"/>
      <c r="V1608" s="1"/>
      <c r="W1608" s="25"/>
      <c r="X1608" s="9"/>
    </row>
    <row r="1609" spans="1:24" x14ac:dyDescent="0.25">
      <c r="A1609" s="9" t="s">
        <v>2222</v>
      </c>
      <c r="B1609" s="9" t="str">
        <f t="shared" si="92"/>
        <v>20180702</v>
      </c>
      <c r="C1609" s="9" t="s">
        <v>872</v>
      </c>
      <c r="D1609" s="9" t="s">
        <v>1797</v>
      </c>
      <c r="E1609" s="9" t="s">
        <v>2219</v>
      </c>
      <c r="F1609" s="9" t="s">
        <v>32</v>
      </c>
      <c r="G1609" s="9" t="s">
        <v>33</v>
      </c>
      <c r="H1609" s="32" t="s">
        <v>26</v>
      </c>
      <c r="I1609" s="32">
        <v>276</v>
      </c>
      <c r="J1609" s="9">
        <v>30</v>
      </c>
      <c r="K1609" s="25" t="str">
        <f>IF(F1609="NA","0000",IF(F1609="A04","1000",IF(F1609="A03","0700",IF(F1609="A02","0500",IF(F1609="A01","0200",ERROR)))))</f>
        <v>1000</v>
      </c>
      <c r="L1609" s="25" t="str">
        <f t="shared" si="91"/>
        <v>030</v>
      </c>
      <c r="M1609" s="26">
        <v>0</v>
      </c>
      <c r="N1609" s="25">
        <v>15</v>
      </c>
      <c r="O1609" s="25">
        <v>1</v>
      </c>
      <c r="P1609" s="25" t="s">
        <v>24</v>
      </c>
      <c r="Q1609" s="62"/>
      <c r="R1609" s="9" t="s">
        <v>1311</v>
      </c>
      <c r="S1609" s="9" t="str">
        <f t="shared" si="93"/>
        <v>20180702-Str-Sg-Deni01-Uvpo1-M1000-D030-T00000-G15-R01-0425.JPG</v>
      </c>
      <c r="T1609" s="1">
        <f>I1609-I1606</f>
        <v>275</v>
      </c>
      <c r="U1609" s="1">
        <f>I1607-I1605</f>
        <v>295</v>
      </c>
      <c r="V1609" s="1">
        <f>T1609/U1609</f>
        <v>0.93220338983050843</v>
      </c>
      <c r="W1609" s="25"/>
      <c r="X1609" s="9"/>
    </row>
    <row r="1610" spans="1:24" x14ac:dyDescent="0.25">
      <c r="A1610" s="9" t="s">
        <v>2223</v>
      </c>
      <c r="B1610" s="9" t="str">
        <f t="shared" si="92"/>
        <v>20180702</v>
      </c>
      <c r="C1610" s="9" t="s">
        <v>872</v>
      </c>
      <c r="D1610" s="9" t="s">
        <v>1797</v>
      </c>
      <c r="E1610" s="9" t="s">
        <v>23</v>
      </c>
      <c r="F1610" s="9" t="s">
        <v>24</v>
      </c>
      <c r="G1610" s="9" t="s">
        <v>25</v>
      </c>
      <c r="H1610" s="32" t="s">
        <v>26</v>
      </c>
      <c r="I1610" s="32">
        <v>43</v>
      </c>
      <c r="J1610" s="9" t="s">
        <v>24</v>
      </c>
      <c r="K1610" s="25" t="str">
        <f>IF(F1610="NA","0000",IF(F1610="A04","1000",IF(F1610="A03","0700",IF(F1610="A02","0500",IF(F1610="A01","0200",ERROR)))))</f>
        <v>0000</v>
      </c>
      <c r="L1610" s="25" t="str">
        <f t="shared" si="91"/>
        <v>000</v>
      </c>
      <c r="M1610" s="26">
        <v>0</v>
      </c>
      <c r="N1610" s="25">
        <v>15</v>
      </c>
      <c r="O1610" s="25">
        <v>2</v>
      </c>
      <c r="P1610" s="25" t="s">
        <v>24</v>
      </c>
      <c r="Q1610" s="62"/>
      <c r="R1610" s="9" t="s">
        <v>1313</v>
      </c>
      <c r="S1610" s="9" t="str">
        <f t="shared" si="93"/>
        <v>20180702-Str-Sg-Cott01-Ndata-M0000-D000-T00000-G15-R02-0426.JPG</v>
      </c>
      <c r="T1610" s="1"/>
      <c r="U1610" s="1"/>
      <c r="V1610" s="1"/>
      <c r="W1610" s="25"/>
      <c r="X1610" s="9"/>
    </row>
    <row r="1611" spans="1:24" x14ac:dyDescent="0.25">
      <c r="A1611" s="9" t="s">
        <v>2224</v>
      </c>
      <c r="B1611" s="9" t="str">
        <f t="shared" si="92"/>
        <v>20180702</v>
      </c>
      <c r="C1611" s="9" t="s">
        <v>872</v>
      </c>
      <c r="D1611" s="9" t="s">
        <v>1797</v>
      </c>
      <c r="E1611" s="9" t="s">
        <v>2219</v>
      </c>
      <c r="F1611" s="9" t="s">
        <v>24</v>
      </c>
      <c r="G1611" s="9" t="s">
        <v>25</v>
      </c>
      <c r="H1611" s="32" t="s">
        <v>26</v>
      </c>
      <c r="I1611" s="32">
        <v>0</v>
      </c>
      <c r="J1611" s="9" t="s">
        <v>24</v>
      </c>
      <c r="K1611" s="25" t="str">
        <f>IF(F1611="NA","0000",IF(F1611="A04","1000",IF(F1611="A03","0700",IF(F1611="A02","0500",IF(F1611="A01","0200",ERROR)))))</f>
        <v>0000</v>
      </c>
      <c r="L1611" s="25" t="str">
        <f t="shared" si="91"/>
        <v>000</v>
      </c>
      <c r="M1611" s="26">
        <v>0</v>
      </c>
      <c r="N1611" s="25">
        <v>15</v>
      </c>
      <c r="O1611" s="25">
        <v>2</v>
      </c>
      <c r="P1611" s="25" t="s">
        <v>24</v>
      </c>
      <c r="Q1611" s="62"/>
      <c r="R1611" s="9" t="s">
        <v>1315</v>
      </c>
      <c r="S1611" s="9" t="str">
        <f t="shared" si="93"/>
        <v>20180702-Str-Sg-Deni01-Ndata-M0000-D000-T00000-G15-R02-0427.JPG</v>
      </c>
      <c r="T1611" s="1"/>
      <c r="U1611" s="1"/>
      <c r="V1611" s="1"/>
      <c r="W1611" s="25"/>
      <c r="X1611" s="9"/>
    </row>
    <row r="1612" spans="1:24" x14ac:dyDescent="0.25">
      <c r="A1612" s="9" t="s">
        <v>2225</v>
      </c>
      <c r="B1612" s="9" t="str">
        <f t="shared" si="92"/>
        <v>20180702</v>
      </c>
      <c r="C1612" s="9" t="s">
        <v>872</v>
      </c>
      <c r="D1612" s="9" t="s">
        <v>1797</v>
      </c>
      <c r="E1612" s="9" t="s">
        <v>23</v>
      </c>
      <c r="F1612" s="9" t="s">
        <v>32</v>
      </c>
      <c r="G1612" s="9" t="s">
        <v>33</v>
      </c>
      <c r="H1612" s="32" t="s">
        <v>26</v>
      </c>
      <c r="I1612" s="32">
        <v>201</v>
      </c>
      <c r="J1612" s="9">
        <v>30</v>
      </c>
      <c r="K1612" s="25" t="str">
        <f>IF(F1612="NA","0000",IF(F1612="A04","1000",IF(F1612="A03","0700",IF(F1612="A02","0500",IF(F1612="A01","0200",ERROR)))))</f>
        <v>1000</v>
      </c>
      <c r="L1612" s="25" t="str">
        <f t="shared" si="91"/>
        <v>030</v>
      </c>
      <c r="M1612" s="26">
        <v>0</v>
      </c>
      <c r="N1612" s="25">
        <v>15</v>
      </c>
      <c r="O1612" s="25">
        <v>2</v>
      </c>
      <c r="P1612" s="25" t="s">
        <v>24</v>
      </c>
      <c r="Q1612" s="62"/>
      <c r="R1612" s="9" t="s">
        <v>1317</v>
      </c>
      <c r="S1612" s="9" t="str">
        <f t="shared" si="93"/>
        <v>20180702-Str-Sg-Cott01-Uvpo1-M1000-D030-T00000-G15-R02-0428.JPG</v>
      </c>
      <c r="T1612" s="1"/>
      <c r="U1612" s="1"/>
      <c r="V1612" s="1"/>
      <c r="W1612" s="25"/>
      <c r="X1612" s="9"/>
    </row>
    <row r="1613" spans="1:24" x14ac:dyDescent="0.25">
      <c r="A1613" s="9" t="s">
        <v>2226</v>
      </c>
      <c r="B1613" s="9" t="str">
        <f t="shared" si="92"/>
        <v>20180702</v>
      </c>
      <c r="C1613" s="9" t="s">
        <v>872</v>
      </c>
      <c r="D1613" s="9" t="s">
        <v>1797</v>
      </c>
      <c r="E1613" s="9" t="s">
        <v>23</v>
      </c>
      <c r="F1613" s="9" t="s">
        <v>32</v>
      </c>
      <c r="G1613" s="9" t="s">
        <v>33</v>
      </c>
      <c r="H1613" s="32" t="s">
        <v>26</v>
      </c>
      <c r="I1613" s="32">
        <v>186</v>
      </c>
      <c r="J1613" s="9">
        <v>30</v>
      </c>
      <c r="K1613" s="25" t="str">
        <f>IF(F1613="NA","0000",IF(F1613="A04","1000",IF(F1613="A03","0700",IF(F1613="A02","0500",IF(F1613="A01","0200",ERROR)))))</f>
        <v>1000</v>
      </c>
      <c r="L1613" s="25" t="str">
        <f t="shared" si="91"/>
        <v>030</v>
      </c>
      <c r="M1613" s="26">
        <v>0</v>
      </c>
      <c r="N1613" s="25">
        <v>15</v>
      </c>
      <c r="O1613" s="25">
        <v>2</v>
      </c>
      <c r="P1613" s="25" t="s">
        <v>24</v>
      </c>
      <c r="Q1613" s="62"/>
      <c r="R1613" s="9" t="s">
        <v>1319</v>
      </c>
      <c r="S1613" s="9" t="str">
        <f t="shared" si="93"/>
        <v>20180702-Str-Sg-Cott01-Uvpo1-M1000-D030-T00000-G15-R02-0429.JPG</v>
      </c>
      <c r="T1613" s="1"/>
      <c r="U1613" s="1"/>
      <c r="V1613" s="1"/>
      <c r="W1613" s="25"/>
      <c r="X1613" s="9"/>
    </row>
    <row r="1614" spans="1:24" x14ac:dyDescent="0.25">
      <c r="A1614" s="9" t="s">
        <v>2227</v>
      </c>
      <c r="B1614" s="9" t="str">
        <f t="shared" si="92"/>
        <v>20180702</v>
      </c>
      <c r="C1614" s="9" t="s">
        <v>872</v>
      </c>
      <c r="D1614" s="9" t="s">
        <v>1797</v>
      </c>
      <c r="E1614" s="9" t="s">
        <v>2219</v>
      </c>
      <c r="F1614" s="9" t="s">
        <v>32</v>
      </c>
      <c r="G1614" s="9" t="s">
        <v>33</v>
      </c>
      <c r="H1614" s="32" t="s">
        <v>26</v>
      </c>
      <c r="I1614" s="32">
        <v>394</v>
      </c>
      <c r="J1614" s="9">
        <v>30</v>
      </c>
      <c r="K1614" s="25" t="str">
        <f>IF(F1614="NA","0000",IF(F1614="A04","1000",IF(F1614="A03","0700",IF(F1614="A02","0500",IF(F1614="A01","0200",ERROR)))))</f>
        <v>1000</v>
      </c>
      <c r="L1614" s="25" t="str">
        <f t="shared" si="91"/>
        <v>030</v>
      </c>
      <c r="M1614" s="26">
        <v>0</v>
      </c>
      <c r="N1614" s="25">
        <v>15</v>
      </c>
      <c r="O1614" s="25">
        <v>2</v>
      </c>
      <c r="P1614" s="25" t="s">
        <v>24</v>
      </c>
      <c r="Q1614" s="62"/>
      <c r="R1614" s="9" t="s">
        <v>1321</v>
      </c>
      <c r="S1614" s="9" t="str">
        <f t="shared" si="93"/>
        <v>20180702-Str-Sg-Deni01-Uvpo1-M1000-D030-T00000-G15-R02-0430.JPG</v>
      </c>
      <c r="T1614" s="1">
        <f>I1614-I1611</f>
        <v>394</v>
      </c>
      <c r="U1614" s="1">
        <f>I1612-I1610</f>
        <v>158</v>
      </c>
      <c r="V1614" s="1">
        <f>T1614/U1614</f>
        <v>2.4936708860759493</v>
      </c>
      <c r="W1614" s="25"/>
      <c r="X1614" s="9"/>
    </row>
    <row r="1615" spans="1:24" x14ac:dyDescent="0.25">
      <c r="A1615" s="9" t="s">
        <v>2228</v>
      </c>
      <c r="B1615" s="9" t="str">
        <f t="shared" si="92"/>
        <v>20180702</v>
      </c>
      <c r="C1615" s="9" t="s">
        <v>872</v>
      </c>
      <c r="D1615" s="9" t="s">
        <v>1797</v>
      </c>
      <c r="E1615" s="9" t="s">
        <v>23</v>
      </c>
      <c r="F1615" s="9" t="s">
        <v>24</v>
      </c>
      <c r="G1615" s="9" t="s">
        <v>25</v>
      </c>
      <c r="H1615" s="32" t="s">
        <v>26</v>
      </c>
      <c r="I1615" s="32">
        <v>48</v>
      </c>
      <c r="J1615" s="9" t="s">
        <v>24</v>
      </c>
      <c r="K1615" s="25" t="str">
        <f>IF(F1615="NA","0000",IF(F1615="A04","1000",IF(F1615="A03","0700",IF(F1615="A02","0500",IF(F1615="A01","0200",ERROR)))))</f>
        <v>0000</v>
      </c>
      <c r="L1615" s="25" t="str">
        <f t="shared" si="91"/>
        <v>000</v>
      </c>
      <c r="M1615" s="26">
        <v>0</v>
      </c>
      <c r="N1615" s="25">
        <v>15</v>
      </c>
      <c r="O1615" s="25">
        <v>3</v>
      </c>
      <c r="P1615" s="25" t="s">
        <v>24</v>
      </c>
      <c r="Q1615" s="62"/>
      <c r="R1615" s="9" t="s">
        <v>1323</v>
      </c>
      <c r="S1615" s="9" t="str">
        <f t="shared" si="93"/>
        <v>20180702-Str-Sg-Cott01-Ndata-M0000-D000-T00000-G15-R03-0431.JPG</v>
      </c>
      <c r="T1615" s="1"/>
      <c r="U1615" s="1"/>
      <c r="V1615" s="1"/>
      <c r="W1615" s="25"/>
      <c r="X1615" s="9"/>
    </row>
    <row r="1616" spans="1:24" x14ac:dyDescent="0.25">
      <c r="A1616" s="9" t="s">
        <v>2229</v>
      </c>
      <c r="B1616" s="9" t="str">
        <f t="shared" si="92"/>
        <v>20180702</v>
      </c>
      <c r="C1616" s="9" t="s">
        <v>872</v>
      </c>
      <c r="D1616" s="9" t="s">
        <v>1797</v>
      </c>
      <c r="E1616" s="9" t="s">
        <v>2219</v>
      </c>
      <c r="F1616" s="9" t="s">
        <v>24</v>
      </c>
      <c r="G1616" s="9" t="s">
        <v>25</v>
      </c>
      <c r="H1616" s="32" t="s">
        <v>26</v>
      </c>
      <c r="I1616" s="32">
        <v>0</v>
      </c>
      <c r="J1616" s="9" t="s">
        <v>24</v>
      </c>
      <c r="K1616" s="25" t="str">
        <f>IF(F1616="NA","0000",IF(F1616="A04","1000",IF(F1616="A03","0700",IF(F1616="A02","0500",IF(F1616="A01","0200",ERROR)))))</f>
        <v>0000</v>
      </c>
      <c r="L1616" s="25" t="str">
        <f t="shared" si="91"/>
        <v>000</v>
      </c>
      <c r="M1616" s="26">
        <v>0</v>
      </c>
      <c r="N1616" s="25">
        <v>15</v>
      </c>
      <c r="O1616" s="25">
        <v>3</v>
      </c>
      <c r="P1616" s="25" t="s">
        <v>24</v>
      </c>
      <c r="Q1616" s="62"/>
      <c r="R1616" s="9" t="s">
        <v>1325</v>
      </c>
      <c r="S1616" s="9" t="str">
        <f t="shared" si="93"/>
        <v>20180702-Str-Sg-Deni01-Ndata-M0000-D000-T00000-G15-R03-0432.JPG</v>
      </c>
      <c r="T1616" s="1"/>
      <c r="U1616" s="1"/>
      <c r="V1616" s="1"/>
      <c r="W1616" s="25"/>
      <c r="X1616" s="9"/>
    </row>
    <row r="1617" spans="1:24" x14ac:dyDescent="0.25">
      <c r="A1617" s="9" t="s">
        <v>2230</v>
      </c>
      <c r="B1617" s="9" t="str">
        <f t="shared" si="92"/>
        <v>20180702</v>
      </c>
      <c r="C1617" s="9" t="s">
        <v>872</v>
      </c>
      <c r="D1617" s="9" t="s">
        <v>1797</v>
      </c>
      <c r="E1617" s="9" t="s">
        <v>23</v>
      </c>
      <c r="F1617" s="9" t="s">
        <v>32</v>
      </c>
      <c r="G1617" s="9" t="s">
        <v>33</v>
      </c>
      <c r="H1617" s="32" t="s">
        <v>26</v>
      </c>
      <c r="I1617" s="32">
        <v>123</v>
      </c>
      <c r="J1617" s="9">
        <v>30</v>
      </c>
      <c r="K1617" s="25" t="str">
        <f>IF(F1617="NA","0000",IF(F1617="A04","1000",IF(F1617="A03","0700",IF(F1617="A02","0500",IF(F1617="A01","0200",ERROR)))))</f>
        <v>1000</v>
      </c>
      <c r="L1617" s="25" t="str">
        <f t="shared" si="91"/>
        <v>030</v>
      </c>
      <c r="M1617" s="26">
        <v>0</v>
      </c>
      <c r="N1617" s="25">
        <v>15</v>
      </c>
      <c r="O1617" s="25">
        <v>3</v>
      </c>
      <c r="P1617" s="25" t="s">
        <v>24</v>
      </c>
      <c r="Q1617" s="62"/>
      <c r="R1617" s="9" t="s">
        <v>1327</v>
      </c>
      <c r="S1617" s="9" t="str">
        <f t="shared" si="93"/>
        <v>20180702-Str-Sg-Cott01-Uvpo1-M1000-D030-T00000-G15-R03-0433.JPG</v>
      </c>
      <c r="T1617" s="1"/>
      <c r="U1617" s="1"/>
      <c r="V1617" s="1"/>
      <c r="W1617" s="25"/>
      <c r="X1617" s="9"/>
    </row>
    <row r="1618" spans="1:24" x14ac:dyDescent="0.25">
      <c r="A1618" s="9" t="s">
        <v>2231</v>
      </c>
      <c r="B1618" s="9" t="str">
        <f t="shared" si="92"/>
        <v>20180702</v>
      </c>
      <c r="C1618" s="9" t="s">
        <v>872</v>
      </c>
      <c r="D1618" s="9" t="s">
        <v>1797</v>
      </c>
      <c r="E1618" s="9" t="s">
        <v>23</v>
      </c>
      <c r="F1618" s="9" t="s">
        <v>32</v>
      </c>
      <c r="G1618" s="9" t="s">
        <v>33</v>
      </c>
      <c r="H1618" s="32" t="s">
        <v>26</v>
      </c>
      <c r="I1618" s="32">
        <v>85</v>
      </c>
      <c r="J1618" s="9">
        <v>30</v>
      </c>
      <c r="K1618" s="25" t="str">
        <f>IF(F1618="NA","0000",IF(F1618="A04","1000",IF(F1618="A03","0700",IF(F1618="A02","0500",IF(F1618="A01","0200",ERROR)))))</f>
        <v>1000</v>
      </c>
      <c r="L1618" s="25" t="str">
        <f t="shared" si="91"/>
        <v>030</v>
      </c>
      <c r="M1618" s="26">
        <v>0</v>
      </c>
      <c r="N1618" s="25">
        <v>15</v>
      </c>
      <c r="O1618" s="25">
        <v>3</v>
      </c>
      <c r="P1618" s="25" t="s">
        <v>24</v>
      </c>
      <c r="Q1618" s="62"/>
      <c r="R1618" s="9" t="s">
        <v>1329</v>
      </c>
      <c r="S1618" s="9" t="str">
        <f t="shared" si="93"/>
        <v>20180702-Str-Sg-Cott01-Uvpo1-M1000-D030-T00000-G15-R03-0434.JPG</v>
      </c>
      <c r="T1618" s="1"/>
      <c r="U1618" s="1"/>
      <c r="V1618" s="1"/>
      <c r="W1618" s="25"/>
      <c r="X1618" s="9"/>
    </row>
    <row r="1619" spans="1:24" x14ac:dyDescent="0.25">
      <c r="A1619" s="9" t="s">
        <v>2232</v>
      </c>
      <c r="B1619" s="9" t="str">
        <f t="shared" si="92"/>
        <v>20180702</v>
      </c>
      <c r="C1619" s="9" t="s">
        <v>872</v>
      </c>
      <c r="D1619" s="9" t="s">
        <v>1797</v>
      </c>
      <c r="E1619" s="9" t="s">
        <v>2219</v>
      </c>
      <c r="F1619" s="9" t="s">
        <v>32</v>
      </c>
      <c r="G1619" s="9" t="s">
        <v>33</v>
      </c>
      <c r="H1619" s="32" t="s">
        <v>26</v>
      </c>
      <c r="I1619" s="32">
        <v>170</v>
      </c>
      <c r="J1619" s="9">
        <v>30</v>
      </c>
      <c r="K1619" s="25" t="str">
        <f>IF(F1619="NA","0000",IF(F1619="A04","1000",IF(F1619="A03","0700",IF(F1619="A02","0500",IF(F1619="A01","0200",ERROR)))))</f>
        <v>1000</v>
      </c>
      <c r="L1619" s="25" t="str">
        <f t="shared" si="91"/>
        <v>030</v>
      </c>
      <c r="M1619" s="26">
        <v>0</v>
      </c>
      <c r="N1619" s="25">
        <v>15</v>
      </c>
      <c r="O1619" s="25">
        <v>3</v>
      </c>
      <c r="P1619" s="25" t="s">
        <v>24</v>
      </c>
      <c r="Q1619" s="62"/>
      <c r="R1619" s="9" t="s">
        <v>1331</v>
      </c>
      <c r="S1619" s="9" t="str">
        <f t="shared" si="93"/>
        <v>20180702-Str-Sg-Deni01-Uvpo1-M1000-D030-T00000-G15-R03-0435.JPG</v>
      </c>
      <c r="T1619" s="1">
        <f>I1619-I1616</f>
        <v>170</v>
      </c>
      <c r="U1619" s="1">
        <f>I1617-I1615</f>
        <v>75</v>
      </c>
      <c r="V1619" s="1">
        <f>T1619/U1619</f>
        <v>2.2666666666666666</v>
      </c>
      <c r="W1619" s="25"/>
      <c r="X1619" s="9"/>
    </row>
    <row r="1620" spans="1:24" x14ac:dyDescent="0.25">
      <c r="A1620" s="9" t="s">
        <v>2233</v>
      </c>
      <c r="B1620" s="9" t="str">
        <f t="shared" si="92"/>
        <v>20180702</v>
      </c>
      <c r="C1620" s="9" t="s">
        <v>872</v>
      </c>
      <c r="D1620" s="9" t="s">
        <v>1797</v>
      </c>
      <c r="E1620" s="9" t="s">
        <v>23</v>
      </c>
      <c r="F1620" s="9" t="s">
        <v>24</v>
      </c>
      <c r="G1620" s="9" t="s">
        <v>25</v>
      </c>
      <c r="H1620" s="32" t="s">
        <v>26</v>
      </c>
      <c r="I1620" s="32">
        <v>35</v>
      </c>
      <c r="J1620" s="9" t="s">
        <v>24</v>
      </c>
      <c r="K1620" s="25" t="str">
        <f>IF(F1620="NA","0000",IF(F1620="A04","1000",IF(F1620="A03","0700",IF(F1620="A02","0500",IF(F1620="A01","0200",ERROR)))))</f>
        <v>0000</v>
      </c>
      <c r="L1620" s="25" t="str">
        <f t="shared" si="91"/>
        <v>000</v>
      </c>
      <c r="M1620" s="26">
        <v>0</v>
      </c>
      <c r="N1620" s="25">
        <v>15</v>
      </c>
      <c r="O1620" s="25">
        <v>4</v>
      </c>
      <c r="P1620" s="25" t="s">
        <v>24</v>
      </c>
      <c r="Q1620" s="62"/>
      <c r="R1620" s="9" t="s">
        <v>1333</v>
      </c>
      <c r="S1620" s="9" t="str">
        <f t="shared" si="93"/>
        <v>20180702-Str-Sg-Cott01-Ndata-M0000-D000-T00000-G15-R04-0436.JPG</v>
      </c>
      <c r="T1620" s="1"/>
      <c r="U1620" s="1"/>
      <c r="V1620" s="1"/>
      <c r="W1620" s="25"/>
      <c r="X1620" s="9"/>
    </row>
    <row r="1621" spans="1:24" x14ac:dyDescent="0.25">
      <c r="A1621" s="9" t="s">
        <v>2234</v>
      </c>
      <c r="B1621" s="9" t="str">
        <f t="shared" si="92"/>
        <v>20180702</v>
      </c>
      <c r="C1621" s="9" t="s">
        <v>872</v>
      </c>
      <c r="D1621" s="9" t="s">
        <v>1797</v>
      </c>
      <c r="E1621" s="9" t="s">
        <v>2219</v>
      </c>
      <c r="F1621" s="9" t="s">
        <v>24</v>
      </c>
      <c r="G1621" s="9" t="s">
        <v>25</v>
      </c>
      <c r="H1621" s="32" t="s">
        <v>26</v>
      </c>
      <c r="I1621" s="32">
        <v>0</v>
      </c>
      <c r="J1621" s="9" t="s">
        <v>24</v>
      </c>
      <c r="K1621" s="25" t="str">
        <f>IF(F1621="NA","0000",IF(F1621="A04","1000",IF(F1621="A03","0700",IF(F1621="A02","0500",IF(F1621="A01","0200",ERROR)))))</f>
        <v>0000</v>
      </c>
      <c r="L1621" s="25" t="str">
        <f t="shared" si="91"/>
        <v>000</v>
      </c>
      <c r="M1621" s="26">
        <v>0</v>
      </c>
      <c r="N1621" s="25">
        <v>15</v>
      </c>
      <c r="O1621" s="25">
        <v>4</v>
      </c>
      <c r="P1621" s="25" t="s">
        <v>24</v>
      </c>
      <c r="Q1621" s="62"/>
      <c r="R1621" s="9" t="s">
        <v>1335</v>
      </c>
      <c r="S1621" s="9" t="str">
        <f t="shared" si="93"/>
        <v>20180702-Str-Sg-Deni01-Ndata-M0000-D000-T00000-G15-R04-0437.JPG</v>
      </c>
      <c r="T1621" s="1"/>
      <c r="U1621" s="1"/>
      <c r="V1621" s="1"/>
      <c r="W1621" s="25"/>
      <c r="X1621" s="9"/>
    </row>
    <row r="1622" spans="1:24" x14ac:dyDescent="0.25">
      <c r="A1622" s="9" t="s">
        <v>2235</v>
      </c>
      <c r="B1622" s="9" t="str">
        <f t="shared" si="92"/>
        <v>20180702</v>
      </c>
      <c r="C1622" s="9" t="s">
        <v>872</v>
      </c>
      <c r="D1622" s="9" t="s">
        <v>1797</v>
      </c>
      <c r="E1622" s="9" t="s">
        <v>23</v>
      </c>
      <c r="F1622" s="9" t="s">
        <v>32</v>
      </c>
      <c r="G1622" s="9" t="s">
        <v>33</v>
      </c>
      <c r="H1622" s="32" t="s">
        <v>26</v>
      </c>
      <c r="I1622" s="32">
        <v>274</v>
      </c>
      <c r="J1622" s="9">
        <v>30</v>
      </c>
      <c r="K1622" s="25" t="str">
        <f>IF(F1622="NA","0000",IF(F1622="A04","1000",IF(F1622="A03","0700",IF(F1622="A02","0500",IF(F1622="A01","0200",ERROR)))))</f>
        <v>1000</v>
      </c>
      <c r="L1622" s="25" t="str">
        <f t="shared" si="91"/>
        <v>030</v>
      </c>
      <c r="M1622" s="26">
        <v>0</v>
      </c>
      <c r="N1622" s="25">
        <v>15</v>
      </c>
      <c r="O1622" s="25">
        <v>4</v>
      </c>
      <c r="P1622" s="25" t="s">
        <v>24</v>
      </c>
      <c r="Q1622" s="62"/>
      <c r="R1622" s="9" t="s">
        <v>1337</v>
      </c>
      <c r="S1622" s="9" t="str">
        <f t="shared" si="93"/>
        <v>20180702-Str-Sg-Cott01-Uvpo1-M1000-D030-T00000-G15-R04-0438.JPG</v>
      </c>
      <c r="T1622" s="1"/>
      <c r="U1622" s="1"/>
      <c r="V1622" s="1"/>
      <c r="W1622" s="25"/>
      <c r="X1622" s="9"/>
    </row>
    <row r="1623" spans="1:24" x14ac:dyDescent="0.25">
      <c r="A1623" s="9" t="s">
        <v>2236</v>
      </c>
      <c r="B1623" s="9" t="str">
        <f t="shared" si="92"/>
        <v>20180702</v>
      </c>
      <c r="C1623" s="9" t="s">
        <v>872</v>
      </c>
      <c r="D1623" s="9" t="s">
        <v>1797</v>
      </c>
      <c r="E1623" s="9" t="s">
        <v>23</v>
      </c>
      <c r="F1623" s="9" t="s">
        <v>32</v>
      </c>
      <c r="G1623" s="9" t="s">
        <v>33</v>
      </c>
      <c r="H1623" s="32" t="s">
        <v>26</v>
      </c>
      <c r="I1623" s="32">
        <v>120</v>
      </c>
      <c r="J1623" s="9">
        <v>30</v>
      </c>
      <c r="K1623" s="25" t="str">
        <f>IF(F1623="NA","0000",IF(F1623="A04","1000",IF(F1623="A03","0700",IF(F1623="A02","0500",IF(F1623="A01","0200",ERROR)))))</f>
        <v>1000</v>
      </c>
      <c r="L1623" s="25" t="str">
        <f t="shared" si="91"/>
        <v>030</v>
      </c>
      <c r="M1623" s="26">
        <v>0</v>
      </c>
      <c r="N1623" s="25">
        <v>15</v>
      </c>
      <c r="O1623" s="25">
        <v>4</v>
      </c>
      <c r="P1623" s="25" t="s">
        <v>24</v>
      </c>
      <c r="Q1623" s="62"/>
      <c r="R1623" s="9" t="s">
        <v>1339</v>
      </c>
      <c r="S1623" s="9" t="str">
        <f t="shared" si="93"/>
        <v>20180702-Str-Sg-Cott01-Uvpo1-M1000-D030-T00000-G15-R04-0439.JPG</v>
      </c>
      <c r="T1623" s="1"/>
      <c r="U1623" s="1"/>
      <c r="V1623" s="1"/>
      <c r="W1623" s="25"/>
      <c r="X1623" s="9"/>
    </row>
    <row r="1624" spans="1:24" x14ac:dyDescent="0.25">
      <c r="A1624" s="9" t="s">
        <v>2237</v>
      </c>
      <c r="B1624" s="9" t="str">
        <f t="shared" si="92"/>
        <v>20180702</v>
      </c>
      <c r="C1624" s="9" t="s">
        <v>872</v>
      </c>
      <c r="D1624" s="9" t="s">
        <v>1797</v>
      </c>
      <c r="E1624" s="9" t="s">
        <v>2219</v>
      </c>
      <c r="F1624" s="9" t="s">
        <v>32</v>
      </c>
      <c r="G1624" s="9" t="s">
        <v>33</v>
      </c>
      <c r="H1624" s="32" t="s">
        <v>26</v>
      </c>
      <c r="I1624" s="32">
        <v>191</v>
      </c>
      <c r="J1624" s="9">
        <v>30</v>
      </c>
      <c r="K1624" s="25" t="str">
        <f>IF(F1624="NA","0000",IF(F1624="A04","1000",IF(F1624="A03","0700",IF(F1624="A02","0500",IF(F1624="A01","0200",ERROR)))))</f>
        <v>1000</v>
      </c>
      <c r="L1624" s="25" t="str">
        <f t="shared" si="91"/>
        <v>030</v>
      </c>
      <c r="M1624" s="26">
        <v>0</v>
      </c>
      <c r="N1624" s="25">
        <v>15</v>
      </c>
      <c r="O1624" s="25">
        <v>4</v>
      </c>
      <c r="P1624" s="25" t="s">
        <v>24</v>
      </c>
      <c r="Q1624" s="62"/>
      <c r="R1624" s="9" t="s">
        <v>1341</v>
      </c>
      <c r="S1624" s="9" t="str">
        <f t="shared" si="93"/>
        <v>20180702-Str-Sg-Deni01-Uvpo1-M1000-D030-T00000-G15-R04-0440.JPG</v>
      </c>
      <c r="T1624" s="1">
        <f>I1624-I1621</f>
        <v>191</v>
      </c>
      <c r="U1624" s="1">
        <f>I1622-I1620</f>
        <v>239</v>
      </c>
      <c r="V1624" s="1">
        <f>T1624/U1624</f>
        <v>0.79916317991631802</v>
      </c>
      <c r="W1624" s="25"/>
      <c r="X1624" s="9"/>
    </row>
    <row r="1625" spans="1:24" x14ac:dyDescent="0.25">
      <c r="A1625" s="9" t="s">
        <v>2238</v>
      </c>
      <c r="B1625" s="9" t="str">
        <f t="shared" si="92"/>
        <v>20180702</v>
      </c>
      <c r="C1625" s="9" t="s">
        <v>872</v>
      </c>
      <c r="D1625" s="9" t="s">
        <v>1797</v>
      </c>
      <c r="E1625" s="9" t="s">
        <v>23</v>
      </c>
      <c r="F1625" s="9" t="s">
        <v>24</v>
      </c>
      <c r="G1625" s="9" t="s">
        <v>25</v>
      </c>
      <c r="H1625" s="32" t="s">
        <v>26</v>
      </c>
      <c r="I1625" s="32">
        <v>105</v>
      </c>
      <c r="J1625" s="9" t="s">
        <v>24</v>
      </c>
      <c r="K1625" s="25" t="str">
        <f>IF(F1625="NA","0000",IF(F1625="A04","1000",IF(F1625="A03","0700",IF(F1625="A02","0500",IF(F1625="A01","0200",ERROR)))))</f>
        <v>0000</v>
      </c>
      <c r="L1625" s="25" t="str">
        <f t="shared" si="91"/>
        <v>000</v>
      </c>
      <c r="M1625" s="26">
        <v>0</v>
      </c>
      <c r="N1625" s="25">
        <v>15</v>
      </c>
      <c r="O1625" s="25">
        <v>5</v>
      </c>
      <c r="P1625" s="25" t="s">
        <v>24</v>
      </c>
      <c r="Q1625" s="62"/>
      <c r="R1625" s="9" t="s">
        <v>1343</v>
      </c>
      <c r="S1625" s="9" t="str">
        <f t="shared" si="93"/>
        <v>20180702-Str-Sg-Cott01-Ndata-M0000-D000-T00000-G15-R05-0441.JPG</v>
      </c>
      <c r="T1625" s="1"/>
      <c r="U1625" s="1"/>
      <c r="V1625" s="1"/>
      <c r="W1625" s="25"/>
      <c r="X1625" s="9"/>
    </row>
    <row r="1626" spans="1:24" x14ac:dyDescent="0.25">
      <c r="A1626" s="9" t="s">
        <v>2239</v>
      </c>
      <c r="B1626" s="9" t="str">
        <f t="shared" si="92"/>
        <v>20180702</v>
      </c>
      <c r="C1626" s="9" t="s">
        <v>872</v>
      </c>
      <c r="D1626" s="9" t="s">
        <v>1797</v>
      </c>
      <c r="E1626" s="9" t="s">
        <v>2219</v>
      </c>
      <c r="F1626" s="9" t="s">
        <v>24</v>
      </c>
      <c r="G1626" s="9" t="s">
        <v>25</v>
      </c>
      <c r="H1626" s="32" t="s">
        <v>26</v>
      </c>
      <c r="I1626" s="32">
        <v>2</v>
      </c>
      <c r="J1626" s="9" t="s">
        <v>24</v>
      </c>
      <c r="K1626" s="25" t="str">
        <f>IF(F1626="NA","0000",IF(F1626="A04","1000",IF(F1626="A03","0700",IF(F1626="A02","0500",IF(F1626="A01","0200",ERROR)))))</f>
        <v>0000</v>
      </c>
      <c r="L1626" s="25" t="str">
        <f t="shared" si="91"/>
        <v>000</v>
      </c>
      <c r="M1626" s="26">
        <v>0</v>
      </c>
      <c r="N1626" s="25">
        <v>15</v>
      </c>
      <c r="O1626" s="25">
        <v>5</v>
      </c>
      <c r="P1626" s="25" t="s">
        <v>24</v>
      </c>
      <c r="Q1626" s="62"/>
      <c r="R1626" s="9" t="s">
        <v>1345</v>
      </c>
      <c r="S1626" s="9" t="str">
        <f t="shared" si="93"/>
        <v>20180702-Str-Sg-Deni01-Ndata-M0000-D000-T00000-G15-R05-0442.JPG</v>
      </c>
      <c r="T1626" s="1"/>
      <c r="U1626" s="1"/>
      <c r="V1626" s="1"/>
      <c r="W1626" s="25"/>
      <c r="X1626" s="9"/>
    </row>
    <row r="1627" spans="1:24" x14ac:dyDescent="0.25">
      <c r="A1627" s="9" t="s">
        <v>2240</v>
      </c>
      <c r="B1627" s="9" t="str">
        <f t="shared" si="92"/>
        <v>20180702</v>
      </c>
      <c r="C1627" s="9" t="s">
        <v>872</v>
      </c>
      <c r="D1627" s="9" t="s">
        <v>1797</v>
      </c>
      <c r="E1627" s="9" t="s">
        <v>23</v>
      </c>
      <c r="F1627" s="9" t="s">
        <v>32</v>
      </c>
      <c r="G1627" s="9" t="s">
        <v>33</v>
      </c>
      <c r="H1627" s="32" t="s">
        <v>26</v>
      </c>
      <c r="I1627" s="32">
        <v>580</v>
      </c>
      <c r="J1627" s="9">
        <v>30</v>
      </c>
      <c r="K1627" s="25" t="str">
        <f>IF(F1627="NA","0000",IF(F1627="A04","1000",IF(F1627="A03","0700",IF(F1627="A02","0500",IF(F1627="A01","0200",ERROR)))))</f>
        <v>1000</v>
      </c>
      <c r="L1627" s="25" t="str">
        <f t="shared" ref="L1627:L1639" si="94">IF(J1627="NA","000",TEXT(J1627,"000"))</f>
        <v>030</v>
      </c>
      <c r="M1627" s="26">
        <v>0</v>
      </c>
      <c r="N1627" s="25">
        <v>15</v>
      </c>
      <c r="O1627" s="25">
        <v>5</v>
      </c>
      <c r="P1627" s="25" t="s">
        <v>24</v>
      </c>
      <c r="Q1627" s="62"/>
      <c r="R1627" s="9" t="s">
        <v>1347</v>
      </c>
      <c r="S1627" s="9" t="str">
        <f t="shared" si="93"/>
        <v>20180702-Str-Sg-Cott01-Uvpo1-M1000-D030-T00000-G15-R05-0443.JPG</v>
      </c>
      <c r="T1627" s="1"/>
      <c r="U1627" s="1"/>
      <c r="V1627" s="1"/>
      <c r="W1627" s="25"/>
      <c r="X1627" s="9"/>
    </row>
    <row r="1628" spans="1:24" x14ac:dyDescent="0.25">
      <c r="A1628" s="9" t="s">
        <v>2241</v>
      </c>
      <c r="B1628" s="9" t="str">
        <f t="shared" si="92"/>
        <v>20180702</v>
      </c>
      <c r="C1628" s="9" t="s">
        <v>872</v>
      </c>
      <c r="D1628" s="9" t="s">
        <v>1797</v>
      </c>
      <c r="E1628" s="9" t="s">
        <v>23</v>
      </c>
      <c r="F1628" s="9" t="s">
        <v>32</v>
      </c>
      <c r="G1628" s="9" t="s">
        <v>33</v>
      </c>
      <c r="H1628" s="32" t="s">
        <v>26</v>
      </c>
      <c r="I1628" s="32">
        <v>272</v>
      </c>
      <c r="J1628" s="9">
        <v>30</v>
      </c>
      <c r="K1628" s="25" t="str">
        <f>IF(F1628="NA","0000",IF(F1628="A04","1000",IF(F1628="A03","0700",IF(F1628="A02","0500",IF(F1628="A01","0200",ERROR)))))</f>
        <v>1000</v>
      </c>
      <c r="L1628" s="25" t="str">
        <f t="shared" si="94"/>
        <v>030</v>
      </c>
      <c r="M1628" s="26">
        <v>0</v>
      </c>
      <c r="N1628" s="25">
        <v>15</v>
      </c>
      <c r="O1628" s="25">
        <v>5</v>
      </c>
      <c r="P1628" s="25" t="s">
        <v>24</v>
      </c>
      <c r="Q1628" s="62"/>
      <c r="R1628" s="9" t="s">
        <v>1349</v>
      </c>
      <c r="S1628" s="9" t="str">
        <f t="shared" si="93"/>
        <v>20180702-Str-Sg-Cott01-Uvpo1-M1000-D030-T00000-G15-R05-0444.JPG</v>
      </c>
      <c r="T1628" s="1"/>
      <c r="U1628" s="1"/>
      <c r="V1628" s="1"/>
      <c r="W1628" s="25"/>
      <c r="X1628" s="9"/>
    </row>
    <row r="1629" spans="1:24" x14ac:dyDescent="0.25">
      <c r="A1629" s="9" t="s">
        <v>2242</v>
      </c>
      <c r="B1629" s="9" t="str">
        <f t="shared" si="92"/>
        <v>20180702</v>
      </c>
      <c r="C1629" s="9" t="s">
        <v>872</v>
      </c>
      <c r="D1629" s="9" t="s">
        <v>1797</v>
      </c>
      <c r="E1629" s="9" t="s">
        <v>2219</v>
      </c>
      <c r="F1629" s="9" t="s">
        <v>32</v>
      </c>
      <c r="G1629" s="9" t="s">
        <v>33</v>
      </c>
      <c r="H1629" s="32" t="s">
        <v>26</v>
      </c>
      <c r="I1629" s="32">
        <v>364</v>
      </c>
      <c r="J1629" s="9">
        <v>30</v>
      </c>
      <c r="K1629" s="25" t="str">
        <f>IF(F1629="NA","0000",IF(F1629="A04","1000",IF(F1629="A03","0700",IF(F1629="A02","0500",IF(F1629="A01","0200",ERROR)))))</f>
        <v>1000</v>
      </c>
      <c r="L1629" s="25" t="str">
        <f t="shared" si="94"/>
        <v>030</v>
      </c>
      <c r="M1629" s="26">
        <v>0</v>
      </c>
      <c r="N1629" s="25">
        <v>15</v>
      </c>
      <c r="O1629" s="25">
        <v>5</v>
      </c>
      <c r="P1629" s="25" t="s">
        <v>24</v>
      </c>
      <c r="Q1629" s="62"/>
      <c r="R1629" s="9" t="s">
        <v>1351</v>
      </c>
      <c r="S1629" s="9" t="str">
        <f t="shared" si="93"/>
        <v>20180702-Str-Sg-Deni01-Uvpo1-M1000-D030-T00000-G15-R05-0445.JPG</v>
      </c>
      <c r="T1629" s="1">
        <f>I1629-I1626</f>
        <v>362</v>
      </c>
      <c r="U1629" s="1">
        <f>I1627-I1625</f>
        <v>475</v>
      </c>
      <c r="V1629" s="1">
        <f>T1629/U1629</f>
        <v>0.76210526315789473</v>
      </c>
      <c r="W1629" s="25"/>
      <c r="X1629" s="9"/>
    </row>
    <row r="1630" spans="1:24" x14ac:dyDescent="0.25">
      <c r="A1630" s="9" t="s">
        <v>2243</v>
      </c>
      <c r="B1630" s="9" t="str">
        <f t="shared" si="92"/>
        <v>20180702</v>
      </c>
      <c r="C1630" s="9" t="s">
        <v>872</v>
      </c>
      <c r="D1630" s="9" t="s">
        <v>1797</v>
      </c>
      <c r="E1630" s="9" t="s">
        <v>23</v>
      </c>
      <c r="F1630" s="9" t="s">
        <v>24</v>
      </c>
      <c r="G1630" s="9" t="s">
        <v>25</v>
      </c>
      <c r="H1630" s="32" t="s">
        <v>26</v>
      </c>
      <c r="I1630" s="32">
        <v>88</v>
      </c>
      <c r="J1630" s="9" t="s">
        <v>24</v>
      </c>
      <c r="K1630" s="25" t="str">
        <f>IF(F1630="NA","0000",IF(F1630="A04","1000",IF(F1630="A03","0700",IF(F1630="A02","0500",IF(F1630="A01","0200",ERROR)))))</f>
        <v>0000</v>
      </c>
      <c r="L1630" s="25" t="str">
        <f t="shared" si="94"/>
        <v>000</v>
      </c>
      <c r="M1630" s="26">
        <v>0</v>
      </c>
      <c r="N1630" s="25">
        <v>15</v>
      </c>
      <c r="O1630" s="25">
        <v>6</v>
      </c>
      <c r="P1630" s="25" t="s">
        <v>24</v>
      </c>
      <c r="Q1630" s="62"/>
      <c r="R1630" s="9" t="s">
        <v>1353</v>
      </c>
      <c r="S1630" s="9" t="str">
        <f t="shared" si="93"/>
        <v>20180702-Str-Sg-Cott01-Ndata-M0000-D000-T00000-G15-R06-0446.JPG</v>
      </c>
      <c r="T1630" s="1"/>
      <c r="U1630" s="1"/>
      <c r="V1630" s="1"/>
      <c r="W1630" s="25"/>
      <c r="X1630" s="9"/>
    </row>
    <row r="1631" spans="1:24" x14ac:dyDescent="0.25">
      <c r="A1631" s="9" t="s">
        <v>2244</v>
      </c>
      <c r="B1631" s="9" t="str">
        <f t="shared" si="92"/>
        <v>20180702</v>
      </c>
      <c r="C1631" s="9" t="s">
        <v>872</v>
      </c>
      <c r="D1631" s="9" t="s">
        <v>1797</v>
      </c>
      <c r="E1631" s="9" t="s">
        <v>2219</v>
      </c>
      <c r="F1631" s="9" t="s">
        <v>24</v>
      </c>
      <c r="G1631" s="9" t="s">
        <v>25</v>
      </c>
      <c r="H1631" s="32" t="s">
        <v>26</v>
      </c>
      <c r="I1631" s="32">
        <v>0</v>
      </c>
      <c r="J1631" s="9" t="s">
        <v>24</v>
      </c>
      <c r="K1631" s="25" t="str">
        <f>IF(F1631="NA","0000",IF(F1631="A04","1000",IF(F1631="A03","0700",IF(F1631="A02","0500",IF(F1631="A01","0200",ERROR)))))</f>
        <v>0000</v>
      </c>
      <c r="L1631" s="25" t="str">
        <f t="shared" si="94"/>
        <v>000</v>
      </c>
      <c r="M1631" s="26">
        <v>0</v>
      </c>
      <c r="N1631" s="25">
        <v>15</v>
      </c>
      <c r="O1631" s="25">
        <v>6</v>
      </c>
      <c r="P1631" s="25" t="s">
        <v>24</v>
      </c>
      <c r="Q1631" s="62"/>
      <c r="R1631" s="9" t="s">
        <v>1355</v>
      </c>
      <c r="S1631" s="9" t="str">
        <f t="shared" si="93"/>
        <v>20180702-Str-Sg-Deni01-Ndata-M0000-D000-T00000-G15-R06-0447.JPG</v>
      </c>
      <c r="T1631" s="1"/>
      <c r="U1631" s="1"/>
      <c r="V1631" s="1"/>
      <c r="W1631" s="25"/>
      <c r="X1631" s="9"/>
    </row>
    <row r="1632" spans="1:24" x14ac:dyDescent="0.25">
      <c r="A1632" s="9" t="s">
        <v>2245</v>
      </c>
      <c r="B1632" s="9" t="str">
        <f t="shared" si="92"/>
        <v>20180702</v>
      </c>
      <c r="C1632" s="9" t="s">
        <v>872</v>
      </c>
      <c r="D1632" s="9" t="s">
        <v>1797</v>
      </c>
      <c r="E1632" s="9" t="s">
        <v>23</v>
      </c>
      <c r="F1632" s="9" t="s">
        <v>32</v>
      </c>
      <c r="G1632" s="9" t="s">
        <v>33</v>
      </c>
      <c r="H1632" s="32" t="s">
        <v>26</v>
      </c>
      <c r="I1632" s="32">
        <v>249</v>
      </c>
      <c r="J1632" s="9">
        <v>30</v>
      </c>
      <c r="K1632" s="25" t="str">
        <f>IF(F1632="NA","0000",IF(F1632="A04","1000",IF(F1632="A03","0700",IF(F1632="A02","0500",IF(F1632="A01","0200",ERROR)))))</f>
        <v>1000</v>
      </c>
      <c r="L1632" s="25" t="str">
        <f t="shared" si="94"/>
        <v>030</v>
      </c>
      <c r="M1632" s="26">
        <v>0</v>
      </c>
      <c r="N1632" s="25">
        <v>15</v>
      </c>
      <c r="O1632" s="25">
        <v>6</v>
      </c>
      <c r="P1632" s="25" t="s">
        <v>24</v>
      </c>
      <c r="Q1632" s="62"/>
      <c r="R1632" s="9" t="s">
        <v>1357</v>
      </c>
      <c r="S1632" s="9" t="str">
        <f t="shared" si="93"/>
        <v>20180702-Str-Sg-Cott01-Uvpo1-M1000-D030-T00000-G15-R06-0448.JPG</v>
      </c>
      <c r="T1632" s="1"/>
      <c r="U1632" s="1"/>
      <c r="V1632" s="1"/>
      <c r="W1632" s="25"/>
      <c r="X1632" s="9"/>
    </row>
    <row r="1633" spans="1:24" x14ac:dyDescent="0.25">
      <c r="A1633" s="9" t="s">
        <v>2246</v>
      </c>
      <c r="B1633" s="9" t="str">
        <f t="shared" si="92"/>
        <v>20180702</v>
      </c>
      <c r="C1633" s="9" t="s">
        <v>872</v>
      </c>
      <c r="D1633" s="9" t="s">
        <v>1797</v>
      </c>
      <c r="E1633" s="9" t="s">
        <v>23</v>
      </c>
      <c r="F1633" s="9" t="s">
        <v>32</v>
      </c>
      <c r="G1633" s="9" t="s">
        <v>33</v>
      </c>
      <c r="H1633" s="32" t="s">
        <v>26</v>
      </c>
      <c r="I1633" s="32">
        <v>217</v>
      </c>
      <c r="J1633" s="9">
        <v>30</v>
      </c>
      <c r="K1633" s="25" t="str">
        <f>IF(F1633="NA","0000",IF(F1633="A04","1000",IF(F1633="A03","0700",IF(F1633="A02","0500",IF(F1633="A01","0200",ERROR)))))</f>
        <v>1000</v>
      </c>
      <c r="L1633" s="25" t="str">
        <f t="shared" si="94"/>
        <v>030</v>
      </c>
      <c r="M1633" s="26">
        <v>0</v>
      </c>
      <c r="N1633" s="25">
        <v>15</v>
      </c>
      <c r="O1633" s="25">
        <v>6</v>
      </c>
      <c r="P1633" s="25" t="s">
        <v>24</v>
      </c>
      <c r="Q1633" s="62"/>
      <c r="R1633" s="9" t="s">
        <v>1359</v>
      </c>
      <c r="S1633" s="9" t="str">
        <f t="shared" si="93"/>
        <v>20180702-Str-Sg-Cott01-Uvpo1-M1000-D030-T00000-G15-R06-0449.JPG</v>
      </c>
      <c r="T1633" s="1"/>
      <c r="U1633" s="1"/>
      <c r="V1633" s="1"/>
      <c r="W1633" s="25"/>
      <c r="X1633" s="9"/>
    </row>
    <row r="1634" spans="1:24" x14ac:dyDescent="0.25">
      <c r="A1634" s="9" t="s">
        <v>2247</v>
      </c>
      <c r="B1634" s="9" t="str">
        <f t="shared" ref="B1634:B1639" si="95">LEFT(A1634,8)</f>
        <v>20180702</v>
      </c>
      <c r="C1634" s="9" t="s">
        <v>872</v>
      </c>
      <c r="D1634" s="9" t="s">
        <v>1797</v>
      </c>
      <c r="E1634" s="9" t="s">
        <v>2219</v>
      </c>
      <c r="F1634" s="9" t="s">
        <v>32</v>
      </c>
      <c r="G1634" s="9" t="s">
        <v>33</v>
      </c>
      <c r="H1634" s="32" t="s">
        <v>26</v>
      </c>
      <c r="I1634" s="32">
        <v>134</v>
      </c>
      <c r="J1634" s="9">
        <v>30</v>
      </c>
      <c r="K1634" s="25" t="str">
        <f>IF(F1634="NA","0000",IF(F1634="A04","1000",IF(F1634="A03","0700",IF(F1634="A02","0500",IF(F1634="A01","0200",ERROR)))))</f>
        <v>1000</v>
      </c>
      <c r="L1634" s="25" t="str">
        <f t="shared" si="94"/>
        <v>030</v>
      </c>
      <c r="M1634" s="26">
        <v>0</v>
      </c>
      <c r="N1634" s="25">
        <v>15</v>
      </c>
      <c r="O1634" s="25">
        <v>6</v>
      </c>
      <c r="P1634" s="25" t="s">
        <v>24</v>
      </c>
      <c r="Q1634" s="62"/>
      <c r="R1634" s="9" t="s">
        <v>1361</v>
      </c>
      <c r="S1634" s="9" t="str">
        <f t="shared" si="93"/>
        <v>20180702-Str-Sg-Deni01-Uvpo1-M1000-D030-T00000-G15-R06-0450.JPG</v>
      </c>
      <c r="T1634" s="1">
        <f>I1634-I1631</f>
        <v>134</v>
      </c>
      <c r="U1634" s="1">
        <f>I1632-I1630</f>
        <v>161</v>
      </c>
      <c r="V1634" s="1">
        <f>T1634/U1634</f>
        <v>0.83229813664596275</v>
      </c>
      <c r="W1634" s="25"/>
      <c r="X1634" s="9"/>
    </row>
    <row r="1635" spans="1:24" x14ac:dyDescent="0.25">
      <c r="A1635" s="9" t="s">
        <v>2248</v>
      </c>
      <c r="B1635" s="9" t="str">
        <f t="shared" si="95"/>
        <v>20180702</v>
      </c>
      <c r="C1635" s="9" t="s">
        <v>872</v>
      </c>
      <c r="D1635" s="9" t="s">
        <v>1797</v>
      </c>
      <c r="E1635" s="9" t="s">
        <v>23</v>
      </c>
      <c r="F1635" s="9" t="s">
        <v>24</v>
      </c>
      <c r="G1635" s="9" t="s">
        <v>25</v>
      </c>
      <c r="H1635" s="32" t="s">
        <v>2249</v>
      </c>
      <c r="I1635" s="32">
        <v>0</v>
      </c>
      <c r="J1635" s="9" t="s">
        <v>24</v>
      </c>
      <c r="K1635" s="25" t="str">
        <f>IF(F1635="NA","0000",IF(F1635="A04","1000",IF(F1635="A03","0700",IF(F1635="A02","0500",IF(F1635="A01","0200",ERROR)))))</f>
        <v>0000</v>
      </c>
      <c r="L1635" s="25" t="str">
        <f t="shared" si="94"/>
        <v>000</v>
      </c>
      <c r="M1635" s="26">
        <v>0</v>
      </c>
      <c r="N1635" s="25">
        <v>16</v>
      </c>
      <c r="O1635" s="25">
        <v>1</v>
      </c>
      <c r="P1635" s="25" t="s">
        <v>24</v>
      </c>
      <c r="Q1635" s="62"/>
      <c r="R1635" s="9" t="s">
        <v>1363</v>
      </c>
      <c r="S1635" s="9" t="str">
        <f>CONCATENATE(B1635,"-",C1635,"-",D1635,"-",E1635,"-",G1635,"-","M",K1635,"-","D",L1635,"-","T",TEXT(M1635,"00000"),"-","G",TEXT(N1635,"00"),"-","R",TEXT(O1635,"00"),"-",0,R1635,".JPG")</f>
        <v>20180702-Str-Sg-Cott01-Ndata-M0000-D000-T00000-G16-R01-0451.JPG</v>
      </c>
      <c r="T1635" s="1"/>
      <c r="U1635" s="1"/>
      <c r="V1635" s="1"/>
      <c r="W1635" s="25"/>
      <c r="X1635" s="9"/>
    </row>
    <row r="1636" spans="1:24" x14ac:dyDescent="0.25">
      <c r="A1636" s="9" t="s">
        <v>2250</v>
      </c>
      <c r="B1636" s="9" t="str">
        <f t="shared" si="95"/>
        <v>20180702</v>
      </c>
      <c r="C1636" s="9" t="s">
        <v>872</v>
      </c>
      <c r="D1636" s="9" t="s">
        <v>1797</v>
      </c>
      <c r="E1636" s="9" t="s">
        <v>2219</v>
      </c>
      <c r="F1636" s="9" t="s">
        <v>24</v>
      </c>
      <c r="G1636" s="9" t="s">
        <v>25</v>
      </c>
      <c r="H1636" s="32" t="s">
        <v>2249</v>
      </c>
      <c r="I1636" s="32">
        <v>13</v>
      </c>
      <c r="J1636" s="9" t="s">
        <v>24</v>
      </c>
      <c r="K1636" s="25" t="str">
        <f>IF(F1636="NA","0000",IF(F1636="A04","1000",IF(F1636="A03","0700",IF(F1636="A02","0500",IF(F1636="A01","0200",ERROR)))))</f>
        <v>0000</v>
      </c>
      <c r="L1636" s="25" t="str">
        <f t="shared" si="94"/>
        <v>000</v>
      </c>
      <c r="M1636" s="26">
        <v>0</v>
      </c>
      <c r="N1636" s="25">
        <v>16</v>
      </c>
      <c r="O1636" s="25">
        <v>1</v>
      </c>
      <c r="P1636" s="25" t="s">
        <v>24</v>
      </c>
      <c r="Q1636" s="62"/>
      <c r="R1636" s="9" t="s">
        <v>1365</v>
      </c>
      <c r="S1636" s="9" t="str">
        <f>CONCATENATE(B1636,"-",C1636,"-",D1636,"-",E1636,"-",G1636,"-","M",K1636,"-","D",L1636,"-","T",TEXT(M1636,"00000"),"-","G",TEXT(N1636,"00"),"-","R",TEXT(O1636,"00"),"-",0,R1636,".JPG")</f>
        <v>20180702-Str-Sg-Deni01-Ndata-M0000-D000-T00000-G16-R01-0452.JPG</v>
      </c>
      <c r="T1636" s="1"/>
      <c r="U1636" s="1"/>
      <c r="V1636" s="1"/>
      <c r="W1636" s="25"/>
      <c r="X1636" s="9"/>
    </row>
    <row r="1637" spans="1:24" x14ac:dyDescent="0.25">
      <c r="A1637" s="9" t="s">
        <v>2251</v>
      </c>
      <c r="B1637" s="9" t="str">
        <f t="shared" si="95"/>
        <v>20180702</v>
      </c>
      <c r="C1637" s="9" t="s">
        <v>872</v>
      </c>
      <c r="D1637" s="9" t="s">
        <v>1797</v>
      </c>
      <c r="E1637" s="9" t="s">
        <v>23</v>
      </c>
      <c r="F1637" s="9" t="s">
        <v>32</v>
      </c>
      <c r="G1637" s="9" t="s">
        <v>2252</v>
      </c>
      <c r="H1637" s="32" t="s">
        <v>2249</v>
      </c>
      <c r="I1637" s="32">
        <v>272</v>
      </c>
      <c r="J1637" s="9">
        <v>30</v>
      </c>
      <c r="K1637" s="25" t="str">
        <f>IF(F1637="NA","0000",IF(F1637="A04","1000",IF(F1637="A03","0700",IF(F1637="A02","0500",IF(F1637="A01","0200",ERROR)))))</f>
        <v>1000</v>
      </c>
      <c r="L1637" s="25" t="str">
        <f t="shared" si="94"/>
        <v>030</v>
      </c>
      <c r="M1637" s="26">
        <v>0</v>
      </c>
      <c r="N1637" s="25">
        <v>16</v>
      </c>
      <c r="O1637" s="25">
        <v>1</v>
      </c>
      <c r="P1637" s="25" t="s">
        <v>24</v>
      </c>
      <c r="Q1637" s="62"/>
      <c r="R1637" s="9" t="s">
        <v>1367</v>
      </c>
      <c r="S1637" s="9" t="str">
        <f>CONCATENATE(B1637,"-",C1637,"-",D1637,"-",E1637,"-",G1637,"-","M",K1637,"-","D",L1637,"-","T",TEXT(M1637,"00000"),"-","G",TEXT(N1637,"00"),"-","R",TEXT(O1637,"00"),"-",0,R1637,".JPG")</f>
        <v>20180702-Str-Sg-Cott01-Sand1-M1000-D030-T00000-G16-R01-0453.JPG</v>
      </c>
      <c r="T1637" s="1"/>
      <c r="U1637" s="1"/>
      <c r="V1637" s="1"/>
      <c r="W1637" s="25"/>
      <c r="X1637" s="9"/>
    </row>
    <row r="1638" spans="1:24" x14ac:dyDescent="0.25">
      <c r="A1638" s="9" t="s">
        <v>2253</v>
      </c>
      <c r="B1638" s="9" t="str">
        <f t="shared" si="95"/>
        <v>20180702</v>
      </c>
      <c r="C1638" s="9" t="s">
        <v>872</v>
      </c>
      <c r="D1638" s="9" t="s">
        <v>1797</v>
      </c>
      <c r="E1638" s="9" t="s">
        <v>23</v>
      </c>
      <c r="F1638" s="9" t="s">
        <v>32</v>
      </c>
      <c r="G1638" s="9" t="s">
        <v>2252</v>
      </c>
      <c r="H1638" s="32" t="s">
        <v>2249</v>
      </c>
      <c r="I1638" s="32">
        <v>231</v>
      </c>
      <c r="J1638" s="9">
        <v>30</v>
      </c>
      <c r="K1638" s="25" t="str">
        <f>IF(F1638="NA","0000",IF(F1638="A04","1000",IF(F1638="A03","0700",IF(F1638="A02","0500",IF(F1638="A01","0200",ERROR)))))</f>
        <v>1000</v>
      </c>
      <c r="L1638" s="25" t="str">
        <f t="shared" si="94"/>
        <v>030</v>
      </c>
      <c r="M1638" s="26">
        <v>0</v>
      </c>
      <c r="N1638" s="25">
        <v>16</v>
      </c>
      <c r="O1638" s="25">
        <v>1</v>
      </c>
      <c r="P1638" s="25" t="s">
        <v>24</v>
      </c>
      <c r="Q1638" s="62"/>
      <c r="R1638" s="9" t="s">
        <v>1369</v>
      </c>
      <c r="S1638" s="9" t="str">
        <f>CONCATENATE(B1638,"-",C1638,"-",D1638,"-",E1638,"-",G1638,"-","M",K1638,"-","D",L1638,"-","T",TEXT(M1638,"00000"),"-","G",TEXT(N1638,"00"),"-","R",TEXT(O1638,"00"),"-",0,R1638,".JPG")</f>
        <v>20180702-Str-Sg-Cott01-Sand1-M1000-D030-T00000-G16-R01-0454.JPG</v>
      </c>
      <c r="T1638" s="1"/>
      <c r="U1638" s="1"/>
      <c r="V1638" s="1"/>
      <c r="W1638" s="25"/>
      <c r="X1638" s="9"/>
    </row>
    <row r="1639" spans="1:24" x14ac:dyDescent="0.25">
      <c r="A1639" s="9" t="s">
        <v>2254</v>
      </c>
      <c r="B1639" s="9" t="str">
        <f t="shared" si="95"/>
        <v>20180702</v>
      </c>
      <c r="C1639" s="9" t="s">
        <v>872</v>
      </c>
      <c r="D1639" s="9" t="s">
        <v>1797</v>
      </c>
      <c r="E1639" s="9" t="s">
        <v>2219</v>
      </c>
      <c r="F1639" s="9" t="s">
        <v>32</v>
      </c>
      <c r="G1639" s="9" t="s">
        <v>2252</v>
      </c>
      <c r="H1639" s="32" t="s">
        <v>2249</v>
      </c>
      <c r="I1639" s="32">
        <v>78</v>
      </c>
      <c r="J1639" s="9">
        <v>30</v>
      </c>
      <c r="K1639" s="25" t="str">
        <f>IF(F1639="NA","0000",IF(F1639="A04","1000",IF(F1639="A03","0700",IF(F1639="A02","0500",IF(F1639="A01","0200",ERROR)))))</f>
        <v>1000</v>
      </c>
      <c r="L1639" s="25" t="str">
        <f t="shared" si="94"/>
        <v>030</v>
      </c>
      <c r="M1639" s="26">
        <v>0</v>
      </c>
      <c r="N1639" s="25">
        <v>16</v>
      </c>
      <c r="O1639" s="25">
        <v>1</v>
      </c>
      <c r="P1639" s="25" t="s">
        <v>24</v>
      </c>
      <c r="Q1639" s="62"/>
      <c r="R1639" s="9" t="s">
        <v>1371</v>
      </c>
      <c r="S1639" s="9" t="str">
        <f>CONCATENATE(B1639,"-",C1639,"-",D1639,"-",E1639,"-",G1639,"-","M",K1639,"-","D",L1639,"-","T",TEXT(M1639,"00000"),"-","G",TEXT(N1639,"00"),"-","R",TEXT(O1639,"00"),"-",0,R1639,".JPG")</f>
        <v>20180702-Str-Sg-Deni01-Sand1-M1000-D030-T00000-G16-R01-0455.JPG</v>
      </c>
      <c r="T1639" s="1">
        <f>I1639-I1636</f>
        <v>65</v>
      </c>
      <c r="U1639" s="1">
        <f>I1637-I1635</f>
        <v>272</v>
      </c>
      <c r="V1639" s="1">
        <f>T1639/U1639</f>
        <v>0.23897058823529413</v>
      </c>
      <c r="W1639" s="25"/>
      <c r="X1639" s="9"/>
    </row>
    <row r="1640" spans="1:24" x14ac:dyDescent="0.25">
      <c r="A1640" s="9" t="s">
        <v>1090</v>
      </c>
      <c r="B1640" s="9" t="str">
        <f t="shared" ref="B1640:B1686" si="96">LEFT(A1640,8)</f>
        <v>20180521</v>
      </c>
      <c r="C1640" s="9" t="s">
        <v>872</v>
      </c>
      <c r="D1640" s="9" t="s">
        <v>873</v>
      </c>
      <c r="E1640" s="9" t="s">
        <v>23</v>
      </c>
      <c r="F1640" s="9" t="s">
        <v>24</v>
      </c>
      <c r="G1640" s="9" t="s">
        <v>25</v>
      </c>
      <c r="H1640" s="9" t="s">
        <v>26</v>
      </c>
      <c r="I1640" s="24">
        <v>342</v>
      </c>
      <c r="J1640" s="9" t="s">
        <v>24</v>
      </c>
      <c r="K1640" s="25" t="str">
        <f>IF(F1640="NA","0000",IF(F1640="A04","1000",IF(F1640="A03","0700",IF(F1640="A02","0500",IF(F1640="A01","0200",ERROR)))))</f>
        <v>0000</v>
      </c>
      <c r="L1640" s="25" t="str">
        <f t="shared" ref="L1640:L1672" si="97">IF(J1640="NA","000",TEXT(J1640,"000"))</f>
        <v>000</v>
      </c>
      <c r="M1640" s="43">
        <v>0</v>
      </c>
      <c r="N1640" s="34">
        <v>8</v>
      </c>
      <c r="O1640" s="25">
        <v>1</v>
      </c>
      <c r="P1640" s="24" t="s">
        <v>875</v>
      </c>
      <c r="Q1640" s="61"/>
      <c r="R1640" s="9" t="s">
        <v>27</v>
      </c>
      <c r="S1640" s="9" t="str">
        <f t="shared" ref="S1640:S1686" si="98">CONCATENATE(B1640,"-",C1640,"-",D1640,"-",E1640,"-",G1640,"-","M",K1640,"-","D",L1640,"-","T",TEXT(M1640,"00000"),"-","G",TEXT(N1640,"00"),"-","R",TEXT(O1640,"00"),"-",0,R1640,".JPG")</f>
        <v>20180521-Str-Sd-Cott01-Ndata-M0000-D000-T00000-G08-R01-0001.JPG</v>
      </c>
      <c r="T1640" s="1"/>
      <c r="U1640" s="1"/>
      <c r="V1640" s="1"/>
      <c r="W1640" s="9"/>
      <c r="X1640" s="9"/>
    </row>
    <row r="1641" spans="1:24" x14ac:dyDescent="0.25">
      <c r="A1641" s="9" t="s">
        <v>1091</v>
      </c>
      <c r="B1641" s="9" t="str">
        <f t="shared" si="96"/>
        <v>20180521</v>
      </c>
      <c r="C1641" s="9" t="s">
        <v>872</v>
      </c>
      <c r="D1641" s="9" t="s">
        <v>873</v>
      </c>
      <c r="E1641" s="46" t="s">
        <v>459</v>
      </c>
      <c r="F1641" s="9" t="s">
        <v>24</v>
      </c>
      <c r="G1641" s="9" t="s">
        <v>25</v>
      </c>
      <c r="H1641" s="9" t="s">
        <v>26</v>
      </c>
      <c r="I1641" s="24">
        <v>48</v>
      </c>
      <c r="J1641" s="9" t="s">
        <v>24</v>
      </c>
      <c r="K1641" s="25" t="str">
        <f>IF(F1641="NA","0000",IF(F1641="A04","1000",IF(F1641="A03","0700",IF(F1641="A02","0500",IF(F1641="A01","0200",ERROR)))))</f>
        <v>0000</v>
      </c>
      <c r="L1641" s="25" t="str">
        <f t="shared" si="97"/>
        <v>000</v>
      </c>
      <c r="M1641" s="43">
        <v>0</v>
      </c>
      <c r="N1641" s="34">
        <v>8</v>
      </c>
      <c r="O1641" s="25">
        <v>1</v>
      </c>
      <c r="P1641" s="24" t="s">
        <v>875</v>
      </c>
      <c r="Q1641" s="61"/>
      <c r="R1641" s="9" t="s">
        <v>30</v>
      </c>
      <c r="S1641" s="9" t="str">
        <f t="shared" si="98"/>
        <v>20180521-Str-Sd-Nylo01-Ndata-M0000-D000-T00000-G08-R01-0002.JPG</v>
      </c>
      <c r="T1641" s="1"/>
      <c r="U1641" s="1"/>
      <c r="V1641" s="1"/>
      <c r="W1641" s="9"/>
      <c r="X1641" s="9"/>
    </row>
    <row r="1642" spans="1:24" x14ac:dyDescent="0.25">
      <c r="A1642" s="9" t="s">
        <v>1092</v>
      </c>
      <c r="B1642" s="9" t="str">
        <f t="shared" si="96"/>
        <v>20180521</v>
      </c>
      <c r="C1642" s="9" t="s">
        <v>872</v>
      </c>
      <c r="D1642" s="9" t="s">
        <v>873</v>
      </c>
      <c r="E1642" s="9" t="s">
        <v>23</v>
      </c>
      <c r="F1642" s="9" t="s">
        <v>32</v>
      </c>
      <c r="G1642" s="9" t="s">
        <v>33</v>
      </c>
      <c r="H1642" s="9" t="s">
        <v>26</v>
      </c>
      <c r="I1642" s="24">
        <v>550</v>
      </c>
      <c r="J1642" s="9">
        <v>30</v>
      </c>
      <c r="K1642" s="25" t="str">
        <f>IF(F1642="NA","0000",IF(F1642="A04","1000",IF(F1642="A03","0700",IF(F1642="A02","0500",IF(F1642="A01","0200",ERROR)))))</f>
        <v>1000</v>
      </c>
      <c r="L1642" s="25" t="str">
        <f t="shared" si="97"/>
        <v>030</v>
      </c>
      <c r="M1642" s="43">
        <v>0</v>
      </c>
      <c r="N1642" s="34">
        <v>8</v>
      </c>
      <c r="O1642" s="25">
        <v>1</v>
      </c>
      <c r="P1642" s="24" t="s">
        <v>875</v>
      </c>
      <c r="Q1642" s="61"/>
      <c r="R1642" s="9" t="s">
        <v>34</v>
      </c>
      <c r="S1642" s="9" t="str">
        <f t="shared" si="98"/>
        <v>20180521-Str-Sd-Cott01-Uvpo1-M1000-D030-T00000-G08-R01-0003.JPG</v>
      </c>
      <c r="T1642" s="1"/>
      <c r="U1642" s="1"/>
      <c r="V1642" s="1"/>
      <c r="W1642" s="9"/>
      <c r="X1642" s="9"/>
    </row>
    <row r="1643" spans="1:24" x14ac:dyDescent="0.25">
      <c r="A1643" s="9" t="s">
        <v>1093</v>
      </c>
      <c r="B1643" s="9" t="str">
        <f t="shared" si="96"/>
        <v>20180521</v>
      </c>
      <c r="C1643" s="9" t="s">
        <v>872</v>
      </c>
      <c r="D1643" s="9" t="s">
        <v>873</v>
      </c>
      <c r="E1643" s="9" t="s">
        <v>23</v>
      </c>
      <c r="F1643" s="9" t="s">
        <v>32</v>
      </c>
      <c r="G1643" s="9" t="s">
        <v>33</v>
      </c>
      <c r="H1643" s="9" t="s">
        <v>26</v>
      </c>
      <c r="I1643" s="24">
        <v>521</v>
      </c>
      <c r="J1643" s="9">
        <v>30</v>
      </c>
      <c r="K1643" s="25" t="str">
        <f>IF(F1643="NA","0000",IF(F1643="A04","1000",IF(F1643="A03","0700",IF(F1643="A02","0500",IF(F1643="A01","0200",ERROR)))))</f>
        <v>1000</v>
      </c>
      <c r="L1643" s="25" t="str">
        <f t="shared" si="97"/>
        <v>030</v>
      </c>
      <c r="M1643" s="43">
        <v>0</v>
      </c>
      <c r="N1643" s="34">
        <v>8</v>
      </c>
      <c r="O1643" s="25">
        <v>1</v>
      </c>
      <c r="P1643" s="24" t="s">
        <v>875</v>
      </c>
      <c r="Q1643" s="61"/>
      <c r="R1643" s="9" t="s">
        <v>36</v>
      </c>
      <c r="S1643" s="9" t="str">
        <f t="shared" si="98"/>
        <v>20180521-Str-Sd-Cott01-Uvpo1-M1000-D030-T00000-G08-R01-0004.JPG</v>
      </c>
      <c r="T1643" s="1"/>
      <c r="U1643" s="1"/>
      <c r="V1643" s="1"/>
      <c r="W1643" s="9"/>
      <c r="X1643" s="9"/>
    </row>
    <row r="1644" spans="1:24" x14ac:dyDescent="0.25">
      <c r="A1644" s="9" t="s">
        <v>1094</v>
      </c>
      <c r="B1644" s="9" t="str">
        <f t="shared" si="96"/>
        <v>20180521</v>
      </c>
      <c r="C1644" s="9" t="s">
        <v>872</v>
      </c>
      <c r="D1644" s="9" t="s">
        <v>873</v>
      </c>
      <c r="E1644" s="46" t="s">
        <v>459</v>
      </c>
      <c r="F1644" s="9" t="s">
        <v>32</v>
      </c>
      <c r="G1644" s="9" t="s">
        <v>33</v>
      </c>
      <c r="H1644" s="9" t="s">
        <v>26</v>
      </c>
      <c r="I1644" s="24">
        <v>76</v>
      </c>
      <c r="J1644" s="9">
        <v>30</v>
      </c>
      <c r="K1644" s="25" t="str">
        <f>IF(F1644="NA","0000",IF(F1644="A04","1000",IF(F1644="A03","0700",IF(F1644="A02","0500",IF(F1644="A01","0200",ERROR)))))</f>
        <v>1000</v>
      </c>
      <c r="L1644" s="25" t="str">
        <f t="shared" si="97"/>
        <v>030</v>
      </c>
      <c r="M1644" s="43">
        <v>0</v>
      </c>
      <c r="N1644" s="34">
        <v>8</v>
      </c>
      <c r="O1644" s="25">
        <v>1</v>
      </c>
      <c r="P1644" s="24" t="s">
        <v>875</v>
      </c>
      <c r="Q1644" s="61"/>
      <c r="R1644" s="9" t="s">
        <v>38</v>
      </c>
      <c r="S1644" s="9" t="str">
        <f t="shared" si="98"/>
        <v>20180521-Str-Sd-Nylo01-Uvpo1-M1000-D030-T00000-G08-R01-0005.JPG</v>
      </c>
      <c r="T1644" s="1">
        <f>I1644-I1641</f>
        <v>28</v>
      </c>
      <c r="U1644" s="1">
        <f>I1642-I1640</f>
        <v>208</v>
      </c>
      <c r="V1644" s="1">
        <f>T1644/U1644</f>
        <v>0.13461538461538461</v>
      </c>
      <c r="W1644" s="9"/>
      <c r="X1644" s="9"/>
    </row>
    <row r="1645" spans="1:24" x14ac:dyDescent="0.25">
      <c r="A1645" s="9" t="s">
        <v>1095</v>
      </c>
      <c r="B1645" s="9" t="str">
        <f t="shared" si="96"/>
        <v>20180521</v>
      </c>
      <c r="C1645" s="9" t="s">
        <v>872</v>
      </c>
      <c r="D1645" s="9" t="s">
        <v>873</v>
      </c>
      <c r="E1645" s="9" t="s">
        <v>23</v>
      </c>
      <c r="F1645" s="9" t="s">
        <v>24</v>
      </c>
      <c r="G1645" s="9" t="s">
        <v>25</v>
      </c>
      <c r="H1645" s="9" t="s">
        <v>26</v>
      </c>
      <c r="I1645" s="24">
        <v>80</v>
      </c>
      <c r="J1645" s="9" t="s">
        <v>24</v>
      </c>
      <c r="K1645" s="25" t="str">
        <f>IF(F1645="NA","0000",IF(F1645="A04","1000",IF(F1645="A03","0700",IF(F1645="A02","0500",IF(F1645="A01","0200",ERROR)))))</f>
        <v>0000</v>
      </c>
      <c r="L1645" s="25" t="str">
        <f t="shared" si="97"/>
        <v>000</v>
      </c>
      <c r="M1645" s="43">
        <v>0</v>
      </c>
      <c r="N1645" s="34">
        <v>8</v>
      </c>
      <c r="O1645" s="25">
        <v>2</v>
      </c>
      <c r="P1645" s="24" t="s">
        <v>875</v>
      </c>
      <c r="Q1645" s="61"/>
      <c r="R1645" s="9" t="s">
        <v>40</v>
      </c>
      <c r="S1645" s="9" t="str">
        <f t="shared" si="98"/>
        <v>20180521-Str-Sd-Cott01-Ndata-M0000-D000-T00000-G08-R02-0006.JPG</v>
      </c>
      <c r="T1645" s="1"/>
      <c r="U1645" s="1"/>
      <c r="V1645" s="1"/>
      <c r="W1645" s="9"/>
      <c r="X1645" s="9"/>
    </row>
    <row r="1646" spans="1:24" x14ac:dyDescent="0.25">
      <c r="A1646" s="9" t="s">
        <v>1096</v>
      </c>
      <c r="B1646" s="9" t="str">
        <f t="shared" si="96"/>
        <v>20180521</v>
      </c>
      <c r="C1646" s="9" t="s">
        <v>872</v>
      </c>
      <c r="D1646" s="9" t="s">
        <v>873</v>
      </c>
      <c r="E1646" s="46" t="s">
        <v>459</v>
      </c>
      <c r="F1646" s="9" t="s">
        <v>24</v>
      </c>
      <c r="G1646" s="9" t="s">
        <v>25</v>
      </c>
      <c r="H1646" s="9" t="s">
        <v>26</v>
      </c>
      <c r="I1646" s="24">
        <v>21</v>
      </c>
      <c r="J1646" s="9" t="s">
        <v>24</v>
      </c>
      <c r="K1646" s="25" t="str">
        <f>IF(F1646="NA","0000",IF(F1646="A04","1000",IF(F1646="A03","0700",IF(F1646="A02","0500",IF(F1646="A01","0200",ERROR)))))</f>
        <v>0000</v>
      </c>
      <c r="L1646" s="25" t="str">
        <f t="shared" si="97"/>
        <v>000</v>
      </c>
      <c r="M1646" s="43">
        <v>0</v>
      </c>
      <c r="N1646" s="34">
        <v>8</v>
      </c>
      <c r="O1646" s="25">
        <v>2</v>
      </c>
      <c r="P1646" s="24" t="s">
        <v>875</v>
      </c>
      <c r="Q1646" s="61"/>
      <c r="R1646" s="9" t="s">
        <v>42</v>
      </c>
      <c r="S1646" s="9" t="str">
        <f t="shared" si="98"/>
        <v>20180521-Str-Sd-Nylo01-Ndata-M0000-D000-T00000-G08-R02-0007.JPG</v>
      </c>
      <c r="T1646" s="1"/>
      <c r="U1646" s="1"/>
      <c r="V1646" s="1"/>
      <c r="W1646" s="9"/>
      <c r="X1646" s="9"/>
    </row>
    <row r="1647" spans="1:24" x14ac:dyDescent="0.25">
      <c r="A1647" s="9" t="s">
        <v>1097</v>
      </c>
      <c r="B1647" s="9" t="str">
        <f t="shared" si="96"/>
        <v>20180521</v>
      </c>
      <c r="C1647" s="9" t="s">
        <v>872</v>
      </c>
      <c r="D1647" s="9" t="s">
        <v>873</v>
      </c>
      <c r="E1647" s="9" t="s">
        <v>23</v>
      </c>
      <c r="F1647" s="9" t="s">
        <v>32</v>
      </c>
      <c r="G1647" s="9" t="s">
        <v>33</v>
      </c>
      <c r="H1647" s="9" t="s">
        <v>26</v>
      </c>
      <c r="I1647" s="24">
        <v>144</v>
      </c>
      <c r="J1647" s="9">
        <v>30</v>
      </c>
      <c r="K1647" s="25" t="str">
        <f>IF(F1647="NA","0000",IF(F1647="A04","1000",IF(F1647="A03","0700",IF(F1647="A02","0500",IF(F1647="A01","0200",ERROR)))))</f>
        <v>1000</v>
      </c>
      <c r="L1647" s="25" t="str">
        <f t="shared" si="97"/>
        <v>030</v>
      </c>
      <c r="M1647" s="43">
        <v>0</v>
      </c>
      <c r="N1647" s="34">
        <v>8</v>
      </c>
      <c r="O1647" s="25">
        <v>2</v>
      </c>
      <c r="P1647" s="24" t="s">
        <v>875</v>
      </c>
      <c r="Q1647" s="61"/>
      <c r="R1647" s="9" t="s">
        <v>44</v>
      </c>
      <c r="S1647" s="9" t="str">
        <f t="shared" si="98"/>
        <v>20180521-Str-Sd-Cott01-Uvpo1-M1000-D030-T00000-G08-R02-0008.JPG</v>
      </c>
      <c r="T1647" s="1"/>
      <c r="U1647" s="1"/>
      <c r="V1647" s="1"/>
      <c r="W1647" s="9"/>
      <c r="X1647" s="9"/>
    </row>
    <row r="1648" spans="1:24" x14ac:dyDescent="0.25">
      <c r="A1648" s="9" t="s">
        <v>1098</v>
      </c>
      <c r="B1648" s="9" t="str">
        <f t="shared" si="96"/>
        <v>20180521</v>
      </c>
      <c r="C1648" s="9" t="s">
        <v>872</v>
      </c>
      <c r="D1648" s="9" t="s">
        <v>873</v>
      </c>
      <c r="E1648" s="9" t="s">
        <v>23</v>
      </c>
      <c r="F1648" s="9" t="s">
        <v>32</v>
      </c>
      <c r="G1648" s="9" t="s">
        <v>33</v>
      </c>
      <c r="H1648" s="9" t="s">
        <v>26</v>
      </c>
      <c r="I1648" s="24">
        <v>143</v>
      </c>
      <c r="J1648" s="9">
        <v>30</v>
      </c>
      <c r="K1648" s="25" t="str">
        <f>IF(F1648="NA","0000",IF(F1648="A04","1000",IF(F1648="A03","0700",IF(F1648="A02","0500",IF(F1648="A01","0200",ERROR)))))</f>
        <v>1000</v>
      </c>
      <c r="L1648" s="25" t="str">
        <f t="shared" si="97"/>
        <v>030</v>
      </c>
      <c r="M1648" s="43">
        <v>0</v>
      </c>
      <c r="N1648" s="34">
        <v>8</v>
      </c>
      <c r="O1648" s="25">
        <v>2</v>
      </c>
      <c r="P1648" s="24" t="s">
        <v>875</v>
      </c>
      <c r="Q1648" s="61"/>
      <c r="R1648" s="9" t="s">
        <v>46</v>
      </c>
      <c r="S1648" s="9" t="str">
        <f t="shared" si="98"/>
        <v>20180521-Str-Sd-Cott01-Uvpo1-M1000-D030-T00000-G08-R02-0009.JPG</v>
      </c>
      <c r="T1648" s="1"/>
      <c r="U1648" s="1"/>
      <c r="V1648" s="1"/>
      <c r="W1648" s="9"/>
      <c r="X1648" s="9"/>
    </row>
    <row r="1649" spans="1:24" x14ac:dyDescent="0.25">
      <c r="A1649" s="9" t="s">
        <v>1099</v>
      </c>
      <c r="B1649" s="9" t="str">
        <f t="shared" si="96"/>
        <v>20180521</v>
      </c>
      <c r="C1649" s="9" t="s">
        <v>872</v>
      </c>
      <c r="D1649" s="9" t="s">
        <v>873</v>
      </c>
      <c r="E1649" s="46" t="s">
        <v>459</v>
      </c>
      <c r="F1649" s="9" t="s">
        <v>32</v>
      </c>
      <c r="G1649" s="9" t="s">
        <v>33</v>
      </c>
      <c r="H1649" s="9" t="s">
        <v>26</v>
      </c>
      <c r="I1649" s="24">
        <v>39</v>
      </c>
      <c r="J1649" s="9">
        <v>30</v>
      </c>
      <c r="K1649" s="25" t="str">
        <f>IF(F1649="NA","0000",IF(F1649="A04","1000",IF(F1649="A03","0700",IF(F1649="A02","0500",IF(F1649="A01","0200",ERROR)))))</f>
        <v>1000</v>
      </c>
      <c r="L1649" s="25" t="str">
        <f t="shared" si="97"/>
        <v>030</v>
      </c>
      <c r="M1649" s="43">
        <v>0</v>
      </c>
      <c r="N1649" s="34">
        <v>8</v>
      </c>
      <c r="O1649" s="25">
        <v>2</v>
      </c>
      <c r="P1649" s="24" t="s">
        <v>875</v>
      </c>
      <c r="Q1649" s="61"/>
      <c r="R1649" s="9" t="s">
        <v>48</v>
      </c>
      <c r="S1649" s="9" t="str">
        <f t="shared" si="98"/>
        <v>20180521-Str-Sd-Nylo01-Uvpo1-M1000-D030-T00000-G08-R02-0010.JPG</v>
      </c>
      <c r="T1649" s="1">
        <f>I1649-I1646</f>
        <v>18</v>
      </c>
      <c r="U1649" s="1">
        <f>I1647-I1645</f>
        <v>64</v>
      </c>
      <c r="V1649" s="1">
        <f>T1649/U1649</f>
        <v>0.28125</v>
      </c>
      <c r="W1649" s="9"/>
      <c r="X1649" s="9"/>
    </row>
    <row r="1650" spans="1:24" x14ac:dyDescent="0.25">
      <c r="A1650" s="9" t="s">
        <v>1100</v>
      </c>
      <c r="B1650" s="9" t="str">
        <f t="shared" si="96"/>
        <v>20180521</v>
      </c>
      <c r="C1650" s="9" t="s">
        <v>872</v>
      </c>
      <c r="D1650" s="9" t="s">
        <v>873</v>
      </c>
      <c r="E1650" s="9" t="s">
        <v>23</v>
      </c>
      <c r="F1650" s="9" t="s">
        <v>24</v>
      </c>
      <c r="G1650" s="9" t="s">
        <v>25</v>
      </c>
      <c r="H1650" s="9" t="s">
        <v>26</v>
      </c>
      <c r="I1650" s="24">
        <v>239</v>
      </c>
      <c r="J1650" s="9" t="s">
        <v>24</v>
      </c>
      <c r="K1650" s="25" t="str">
        <f>IF(F1650="NA","0000",IF(F1650="A04","1000",IF(F1650="A03","0700",IF(F1650="A02","0500",IF(F1650="A01","0200",ERROR)))))</f>
        <v>0000</v>
      </c>
      <c r="L1650" s="25" t="str">
        <f t="shared" si="97"/>
        <v>000</v>
      </c>
      <c r="M1650" s="43">
        <v>0</v>
      </c>
      <c r="N1650" s="34">
        <v>8</v>
      </c>
      <c r="O1650" s="25">
        <v>3</v>
      </c>
      <c r="P1650" s="24" t="s">
        <v>875</v>
      </c>
      <c r="Q1650" s="61"/>
      <c r="R1650" s="9" t="s">
        <v>50</v>
      </c>
      <c r="S1650" s="9" t="str">
        <f t="shared" si="98"/>
        <v>20180521-Str-Sd-Cott01-Ndata-M0000-D000-T00000-G08-R03-0011.JPG</v>
      </c>
      <c r="T1650" s="1"/>
      <c r="U1650" s="1"/>
      <c r="V1650" s="1"/>
      <c r="W1650" s="9"/>
      <c r="X1650" s="9"/>
    </row>
    <row r="1651" spans="1:24" x14ac:dyDescent="0.25">
      <c r="A1651" s="9" t="s">
        <v>1101</v>
      </c>
      <c r="B1651" s="9" t="str">
        <f t="shared" si="96"/>
        <v>20180521</v>
      </c>
      <c r="C1651" s="9" t="s">
        <v>872</v>
      </c>
      <c r="D1651" s="9" t="s">
        <v>873</v>
      </c>
      <c r="E1651" s="46" t="s">
        <v>459</v>
      </c>
      <c r="F1651" s="9" t="s">
        <v>24</v>
      </c>
      <c r="G1651" s="9" t="s">
        <v>25</v>
      </c>
      <c r="H1651" s="9" t="s">
        <v>26</v>
      </c>
      <c r="I1651" s="24">
        <v>14</v>
      </c>
      <c r="J1651" s="9" t="s">
        <v>24</v>
      </c>
      <c r="K1651" s="25" t="str">
        <f>IF(F1651="NA","0000",IF(F1651="A04","1000",IF(F1651="A03","0700",IF(F1651="A02","0500",IF(F1651="A01","0200",ERROR)))))</f>
        <v>0000</v>
      </c>
      <c r="L1651" s="25" t="str">
        <f t="shared" si="97"/>
        <v>000</v>
      </c>
      <c r="M1651" s="43">
        <v>0</v>
      </c>
      <c r="N1651" s="34">
        <v>8</v>
      </c>
      <c r="O1651" s="25">
        <v>3</v>
      </c>
      <c r="P1651" s="24" t="s">
        <v>875</v>
      </c>
      <c r="Q1651" s="61"/>
      <c r="R1651" s="9" t="s">
        <v>52</v>
      </c>
      <c r="S1651" s="9" t="str">
        <f t="shared" si="98"/>
        <v>20180521-Str-Sd-Nylo01-Ndata-M0000-D000-T00000-G08-R03-0012.JPG</v>
      </c>
      <c r="T1651" s="1"/>
      <c r="U1651" s="1"/>
      <c r="V1651" s="1"/>
      <c r="W1651" s="9"/>
      <c r="X1651" s="9"/>
    </row>
    <row r="1652" spans="1:24" x14ac:dyDescent="0.25">
      <c r="A1652" s="9" t="s">
        <v>1102</v>
      </c>
      <c r="B1652" s="9" t="str">
        <f t="shared" si="96"/>
        <v>20180521</v>
      </c>
      <c r="C1652" s="9" t="s">
        <v>872</v>
      </c>
      <c r="D1652" s="9" t="s">
        <v>873</v>
      </c>
      <c r="E1652" s="9" t="s">
        <v>23</v>
      </c>
      <c r="F1652" s="9" t="s">
        <v>32</v>
      </c>
      <c r="G1652" s="9" t="s">
        <v>33</v>
      </c>
      <c r="H1652" s="9" t="s">
        <v>26</v>
      </c>
      <c r="I1652" s="24">
        <v>306</v>
      </c>
      <c r="J1652" s="9">
        <v>30</v>
      </c>
      <c r="K1652" s="25" t="str">
        <f>IF(F1652="NA","0000",IF(F1652="A04","1000",IF(F1652="A03","0700",IF(F1652="A02","0500",IF(F1652="A01","0200",ERROR)))))</f>
        <v>1000</v>
      </c>
      <c r="L1652" s="25" t="str">
        <f t="shared" si="97"/>
        <v>030</v>
      </c>
      <c r="M1652" s="43">
        <v>0</v>
      </c>
      <c r="N1652" s="34">
        <v>8</v>
      </c>
      <c r="O1652" s="25">
        <v>3</v>
      </c>
      <c r="P1652" s="24" t="s">
        <v>875</v>
      </c>
      <c r="Q1652" s="61"/>
      <c r="R1652" s="9" t="s">
        <v>54</v>
      </c>
      <c r="S1652" s="9" t="str">
        <f t="shared" si="98"/>
        <v>20180521-Str-Sd-Cott01-Uvpo1-M1000-D030-T00000-G08-R03-0013.JPG</v>
      </c>
      <c r="T1652" s="1"/>
      <c r="U1652" s="1"/>
      <c r="V1652" s="1"/>
      <c r="W1652" s="9"/>
      <c r="X1652" s="9"/>
    </row>
    <row r="1653" spans="1:24" x14ac:dyDescent="0.25">
      <c r="A1653" s="9" t="s">
        <v>1103</v>
      </c>
      <c r="B1653" s="9" t="str">
        <f t="shared" si="96"/>
        <v>20180521</v>
      </c>
      <c r="C1653" s="9" t="s">
        <v>872</v>
      </c>
      <c r="D1653" s="9" t="s">
        <v>873</v>
      </c>
      <c r="E1653" s="9" t="s">
        <v>23</v>
      </c>
      <c r="F1653" s="9" t="s">
        <v>32</v>
      </c>
      <c r="G1653" s="9" t="s">
        <v>33</v>
      </c>
      <c r="H1653" s="9" t="s">
        <v>26</v>
      </c>
      <c r="I1653" s="24">
        <v>314</v>
      </c>
      <c r="J1653" s="9">
        <v>30</v>
      </c>
      <c r="K1653" s="25" t="str">
        <f>IF(F1653="NA","0000",IF(F1653="A04","1000",IF(F1653="A03","0700",IF(F1653="A02","0500",IF(F1653="A01","0200",ERROR)))))</f>
        <v>1000</v>
      </c>
      <c r="L1653" s="25" t="str">
        <f t="shared" si="97"/>
        <v>030</v>
      </c>
      <c r="M1653" s="43">
        <v>0</v>
      </c>
      <c r="N1653" s="34">
        <v>8</v>
      </c>
      <c r="O1653" s="25">
        <v>3</v>
      </c>
      <c r="P1653" s="24" t="s">
        <v>875</v>
      </c>
      <c r="Q1653" s="61"/>
      <c r="R1653" s="9" t="s">
        <v>56</v>
      </c>
      <c r="S1653" s="9" t="str">
        <f t="shared" si="98"/>
        <v>20180521-Str-Sd-Cott01-Uvpo1-M1000-D030-T00000-G08-R03-0014.JPG</v>
      </c>
      <c r="T1653" s="1"/>
      <c r="U1653" s="1"/>
      <c r="V1653" s="1"/>
      <c r="W1653" s="9"/>
      <c r="X1653" s="9"/>
    </row>
    <row r="1654" spans="1:24" x14ac:dyDescent="0.25">
      <c r="A1654" s="9" t="s">
        <v>1104</v>
      </c>
      <c r="B1654" s="9" t="str">
        <f t="shared" si="96"/>
        <v>20180521</v>
      </c>
      <c r="C1654" s="9" t="s">
        <v>872</v>
      </c>
      <c r="D1654" s="9" t="s">
        <v>873</v>
      </c>
      <c r="E1654" s="9" t="s">
        <v>459</v>
      </c>
      <c r="F1654" s="9" t="s">
        <v>32</v>
      </c>
      <c r="G1654" s="9" t="s">
        <v>33</v>
      </c>
      <c r="H1654" s="9" t="s">
        <v>26</v>
      </c>
      <c r="I1654" s="24">
        <v>35</v>
      </c>
      <c r="J1654" s="9">
        <v>30</v>
      </c>
      <c r="K1654" s="25" t="str">
        <f>IF(F1654="NA","0000",IF(F1654="A04","1000",IF(F1654="A03","0700",IF(F1654="A02","0500",IF(F1654="A01","0200",ERROR)))))</f>
        <v>1000</v>
      </c>
      <c r="L1654" s="25" t="str">
        <f t="shared" si="97"/>
        <v>030</v>
      </c>
      <c r="M1654" s="43">
        <v>0</v>
      </c>
      <c r="N1654" s="34">
        <v>8</v>
      </c>
      <c r="O1654" s="25">
        <v>3</v>
      </c>
      <c r="P1654" s="24" t="s">
        <v>875</v>
      </c>
      <c r="Q1654" s="61"/>
      <c r="R1654" s="9" t="s">
        <v>58</v>
      </c>
      <c r="S1654" s="9" t="str">
        <f t="shared" si="98"/>
        <v>20180521-Str-Sd-Nylo01-Uvpo1-M1000-D030-T00000-G08-R03-0015.JPG</v>
      </c>
      <c r="T1654" s="1">
        <f>I1654-I1651</f>
        <v>21</v>
      </c>
      <c r="U1654" s="1">
        <f>I1652-I1650</f>
        <v>67</v>
      </c>
      <c r="V1654" s="1">
        <f>T1654/U1654</f>
        <v>0.31343283582089554</v>
      </c>
      <c r="W1654" s="9"/>
      <c r="X1654" s="9"/>
    </row>
    <row r="1655" spans="1:24" x14ac:dyDescent="0.25">
      <c r="A1655" s="9" t="s">
        <v>1105</v>
      </c>
      <c r="B1655" s="9" t="str">
        <f t="shared" si="96"/>
        <v>20180521</v>
      </c>
      <c r="C1655" s="9" t="s">
        <v>872</v>
      </c>
      <c r="D1655" s="9" t="s">
        <v>873</v>
      </c>
      <c r="E1655" s="9" t="s">
        <v>23</v>
      </c>
      <c r="F1655" s="9" t="s">
        <v>24</v>
      </c>
      <c r="G1655" s="9" t="s">
        <v>25</v>
      </c>
      <c r="H1655" s="9" t="s">
        <v>26</v>
      </c>
      <c r="I1655" s="24">
        <v>143</v>
      </c>
      <c r="J1655" s="9" t="s">
        <v>24</v>
      </c>
      <c r="K1655" s="25" t="str">
        <f>IF(F1655="NA","0000",IF(F1655="A04","1000",IF(F1655="A03","0700",IF(F1655="A02","0500",IF(F1655="A01","0200",ERROR)))))</f>
        <v>0000</v>
      </c>
      <c r="L1655" s="25" t="str">
        <f t="shared" si="97"/>
        <v>000</v>
      </c>
      <c r="M1655" s="43">
        <v>0</v>
      </c>
      <c r="N1655" s="34">
        <v>8</v>
      </c>
      <c r="O1655" s="25">
        <v>4</v>
      </c>
      <c r="P1655" s="24" t="s">
        <v>875</v>
      </c>
      <c r="Q1655" s="61"/>
      <c r="R1655" s="9" t="s">
        <v>60</v>
      </c>
      <c r="S1655" s="9" t="str">
        <f t="shared" si="98"/>
        <v>20180521-Str-Sd-Cott01-Ndata-M0000-D000-T00000-G08-R04-0016.JPG</v>
      </c>
      <c r="T1655" s="1"/>
      <c r="U1655" s="1"/>
      <c r="V1655" s="1"/>
      <c r="W1655" s="9"/>
      <c r="X1655" s="9"/>
    </row>
    <row r="1656" spans="1:24" x14ac:dyDescent="0.25">
      <c r="A1656" s="9" t="s">
        <v>1106</v>
      </c>
      <c r="B1656" s="9" t="str">
        <f t="shared" si="96"/>
        <v>20180521</v>
      </c>
      <c r="C1656" s="9" t="s">
        <v>872</v>
      </c>
      <c r="D1656" s="9" t="s">
        <v>873</v>
      </c>
      <c r="E1656" s="9" t="s">
        <v>459</v>
      </c>
      <c r="F1656" s="9" t="s">
        <v>24</v>
      </c>
      <c r="G1656" s="9" t="s">
        <v>25</v>
      </c>
      <c r="H1656" s="9" t="s">
        <v>26</v>
      </c>
      <c r="I1656" s="24">
        <v>25</v>
      </c>
      <c r="J1656" s="9" t="s">
        <v>24</v>
      </c>
      <c r="K1656" s="25" t="str">
        <f>IF(F1656="NA","0000",IF(F1656="A04","1000",IF(F1656="A03","0700",IF(F1656="A02","0500",IF(F1656="A01","0200",ERROR)))))</f>
        <v>0000</v>
      </c>
      <c r="L1656" s="25" t="str">
        <f t="shared" si="97"/>
        <v>000</v>
      </c>
      <c r="M1656" s="43">
        <v>0</v>
      </c>
      <c r="N1656" s="34">
        <v>8</v>
      </c>
      <c r="O1656" s="25">
        <v>4</v>
      </c>
      <c r="P1656" s="24" t="s">
        <v>875</v>
      </c>
      <c r="Q1656" s="61"/>
      <c r="R1656" s="9" t="s">
        <v>62</v>
      </c>
      <c r="S1656" s="9" t="str">
        <f t="shared" si="98"/>
        <v>20180521-Str-Sd-Nylo01-Ndata-M0000-D000-T00000-G08-R04-0017.JPG</v>
      </c>
      <c r="T1656" s="1"/>
      <c r="U1656" s="1"/>
      <c r="V1656" s="1"/>
      <c r="W1656" s="9"/>
      <c r="X1656" s="9"/>
    </row>
    <row r="1657" spans="1:24" x14ac:dyDescent="0.25">
      <c r="A1657" s="9" t="s">
        <v>1107</v>
      </c>
      <c r="B1657" s="9" t="str">
        <f t="shared" si="96"/>
        <v>20180521</v>
      </c>
      <c r="C1657" s="9" t="s">
        <v>872</v>
      </c>
      <c r="D1657" s="9" t="s">
        <v>873</v>
      </c>
      <c r="E1657" s="9" t="s">
        <v>23</v>
      </c>
      <c r="F1657" s="9" t="s">
        <v>32</v>
      </c>
      <c r="G1657" s="9" t="s">
        <v>33</v>
      </c>
      <c r="H1657" s="9" t="s">
        <v>26</v>
      </c>
      <c r="I1657" s="24">
        <v>219</v>
      </c>
      <c r="J1657" s="9">
        <v>30</v>
      </c>
      <c r="K1657" s="25" t="str">
        <f>IF(F1657="NA","0000",IF(F1657="A04","1000",IF(F1657="A03","0700",IF(F1657="A02","0500",IF(F1657="A01","0200",ERROR)))))</f>
        <v>1000</v>
      </c>
      <c r="L1657" s="25" t="str">
        <f t="shared" si="97"/>
        <v>030</v>
      </c>
      <c r="M1657" s="43">
        <v>0</v>
      </c>
      <c r="N1657" s="34">
        <v>8</v>
      </c>
      <c r="O1657" s="25">
        <v>4</v>
      </c>
      <c r="P1657" s="24" t="s">
        <v>875</v>
      </c>
      <c r="Q1657" s="61"/>
      <c r="R1657" s="9" t="s">
        <v>64</v>
      </c>
      <c r="S1657" s="9" t="str">
        <f t="shared" si="98"/>
        <v>20180521-Str-Sd-Cott01-Uvpo1-M1000-D030-T00000-G08-R04-0018.JPG</v>
      </c>
      <c r="T1657" s="1"/>
      <c r="U1657" s="1"/>
      <c r="V1657" s="1"/>
      <c r="W1657" s="9"/>
      <c r="X1657" s="9"/>
    </row>
    <row r="1658" spans="1:24" x14ac:dyDescent="0.25">
      <c r="A1658" s="9" t="s">
        <v>1108</v>
      </c>
      <c r="B1658" s="9" t="str">
        <f t="shared" si="96"/>
        <v>20180521</v>
      </c>
      <c r="C1658" s="9" t="s">
        <v>872</v>
      </c>
      <c r="D1658" s="9" t="s">
        <v>873</v>
      </c>
      <c r="E1658" s="9" t="s">
        <v>23</v>
      </c>
      <c r="F1658" s="9" t="s">
        <v>32</v>
      </c>
      <c r="G1658" s="9" t="s">
        <v>33</v>
      </c>
      <c r="H1658" s="9" t="s">
        <v>26</v>
      </c>
      <c r="I1658" s="24">
        <v>231</v>
      </c>
      <c r="J1658" s="9">
        <v>30</v>
      </c>
      <c r="K1658" s="25" t="str">
        <f>IF(F1658="NA","0000",IF(F1658="A04","1000",IF(F1658="A03","0700",IF(F1658="A02","0500",IF(F1658="A01","0200",ERROR)))))</f>
        <v>1000</v>
      </c>
      <c r="L1658" s="25" t="str">
        <f t="shared" si="97"/>
        <v>030</v>
      </c>
      <c r="M1658" s="43">
        <v>0</v>
      </c>
      <c r="N1658" s="34">
        <v>8</v>
      </c>
      <c r="O1658" s="25">
        <v>4</v>
      </c>
      <c r="P1658" s="24" t="s">
        <v>875</v>
      </c>
      <c r="Q1658" s="61"/>
      <c r="R1658" s="9" t="s">
        <v>67</v>
      </c>
      <c r="S1658" s="9" t="str">
        <f t="shared" si="98"/>
        <v>20180521-Str-Sd-Cott01-Uvpo1-M1000-D030-T00000-G08-R04-0019.JPG</v>
      </c>
      <c r="T1658" s="1"/>
      <c r="U1658" s="1"/>
      <c r="V1658" s="1"/>
      <c r="W1658" s="9"/>
      <c r="X1658" s="9"/>
    </row>
    <row r="1659" spans="1:24" x14ac:dyDescent="0.25">
      <c r="A1659" s="9" t="s">
        <v>1109</v>
      </c>
      <c r="B1659" s="9" t="str">
        <f t="shared" si="96"/>
        <v>20180521</v>
      </c>
      <c r="C1659" s="9" t="s">
        <v>872</v>
      </c>
      <c r="D1659" s="9" t="s">
        <v>873</v>
      </c>
      <c r="E1659" s="9" t="s">
        <v>459</v>
      </c>
      <c r="F1659" s="9" t="s">
        <v>32</v>
      </c>
      <c r="G1659" s="9" t="s">
        <v>33</v>
      </c>
      <c r="H1659" s="9" t="s">
        <v>26</v>
      </c>
      <c r="I1659" s="24">
        <v>37</v>
      </c>
      <c r="J1659" s="9">
        <v>30</v>
      </c>
      <c r="K1659" s="25" t="str">
        <f>IF(F1659="NA","0000",IF(F1659="A04","1000",IF(F1659="A03","0700",IF(F1659="A02","0500",IF(F1659="A01","0200",ERROR)))))</f>
        <v>1000</v>
      </c>
      <c r="L1659" s="25" t="str">
        <f t="shared" si="97"/>
        <v>030</v>
      </c>
      <c r="M1659" s="43">
        <v>0</v>
      </c>
      <c r="N1659" s="34">
        <v>8</v>
      </c>
      <c r="O1659" s="25">
        <v>4</v>
      </c>
      <c r="P1659" s="24" t="s">
        <v>875</v>
      </c>
      <c r="Q1659" s="61"/>
      <c r="R1659" s="9" t="s">
        <v>69</v>
      </c>
      <c r="S1659" s="9" t="str">
        <f t="shared" si="98"/>
        <v>20180521-Str-Sd-Nylo01-Uvpo1-M1000-D030-T00000-G08-R04-0020.JPG</v>
      </c>
      <c r="T1659" s="1">
        <f>I1659-I1656</f>
        <v>12</v>
      </c>
      <c r="U1659" s="1">
        <f>I1657-I1655</f>
        <v>76</v>
      </c>
      <c r="V1659" s="1">
        <f>T1659/U1659</f>
        <v>0.15789473684210525</v>
      </c>
      <c r="W1659" s="9"/>
      <c r="X1659" s="9"/>
    </row>
    <row r="1660" spans="1:24" x14ac:dyDescent="0.25">
      <c r="A1660" s="9" t="s">
        <v>1110</v>
      </c>
      <c r="B1660" s="9" t="str">
        <f t="shared" si="96"/>
        <v>20180521</v>
      </c>
      <c r="C1660" s="9" t="s">
        <v>872</v>
      </c>
      <c r="D1660" s="9" t="s">
        <v>873</v>
      </c>
      <c r="E1660" s="9" t="s">
        <v>23</v>
      </c>
      <c r="F1660" s="9" t="s">
        <v>24</v>
      </c>
      <c r="G1660" s="9" t="s">
        <v>25</v>
      </c>
      <c r="H1660" s="9" t="s">
        <v>26</v>
      </c>
      <c r="I1660" s="24">
        <v>196</v>
      </c>
      <c r="J1660" s="9" t="s">
        <v>24</v>
      </c>
      <c r="K1660" s="25" t="str">
        <f>IF(F1660="NA","0000",IF(F1660="A04","1000",IF(F1660="A03","0700",IF(F1660="A02","0500",IF(F1660="A01","0200",ERROR)))))</f>
        <v>0000</v>
      </c>
      <c r="L1660" s="25" t="str">
        <f t="shared" si="97"/>
        <v>000</v>
      </c>
      <c r="M1660" s="43">
        <v>0</v>
      </c>
      <c r="N1660" s="34">
        <v>8</v>
      </c>
      <c r="O1660" s="25">
        <v>5</v>
      </c>
      <c r="P1660" s="24" t="s">
        <v>875</v>
      </c>
      <c r="Q1660" s="61"/>
      <c r="R1660" s="9" t="s">
        <v>72</v>
      </c>
      <c r="S1660" s="9" t="str">
        <f t="shared" si="98"/>
        <v>20180521-Str-Sd-Cott01-Ndata-M0000-D000-T00000-G08-R05-0021.JPG</v>
      </c>
      <c r="T1660" s="1"/>
      <c r="U1660" s="1"/>
      <c r="V1660" s="1"/>
      <c r="W1660" s="9"/>
      <c r="X1660" s="9"/>
    </row>
    <row r="1661" spans="1:24" x14ac:dyDescent="0.25">
      <c r="A1661" s="9" t="s">
        <v>1111</v>
      </c>
      <c r="B1661" s="9" t="str">
        <f t="shared" si="96"/>
        <v>20180521</v>
      </c>
      <c r="C1661" s="9" t="s">
        <v>872</v>
      </c>
      <c r="D1661" s="9" t="s">
        <v>873</v>
      </c>
      <c r="E1661" s="9" t="s">
        <v>459</v>
      </c>
      <c r="F1661" s="9" t="s">
        <v>24</v>
      </c>
      <c r="G1661" s="9" t="s">
        <v>25</v>
      </c>
      <c r="H1661" s="9" t="s">
        <v>26</v>
      </c>
      <c r="I1661" s="24">
        <v>23</v>
      </c>
      <c r="J1661" s="9" t="s">
        <v>24</v>
      </c>
      <c r="K1661" s="25" t="str">
        <f>IF(F1661="NA","0000",IF(F1661="A04","1000",IF(F1661="A03","0700",IF(F1661="A02","0500",IF(F1661="A01","0200",ERROR)))))</f>
        <v>0000</v>
      </c>
      <c r="L1661" s="25" t="str">
        <f t="shared" si="97"/>
        <v>000</v>
      </c>
      <c r="M1661" s="43">
        <v>0</v>
      </c>
      <c r="N1661" s="34">
        <v>8</v>
      </c>
      <c r="O1661" s="25">
        <v>5</v>
      </c>
      <c r="P1661" s="24" t="s">
        <v>875</v>
      </c>
      <c r="Q1661" s="61"/>
      <c r="R1661" s="9" t="s">
        <v>74</v>
      </c>
      <c r="S1661" s="9" t="str">
        <f t="shared" si="98"/>
        <v>20180521-Str-Sd-Nylo01-Ndata-M0000-D000-T00000-G08-R05-0022.JPG</v>
      </c>
      <c r="T1661" s="1"/>
      <c r="U1661" s="1"/>
      <c r="V1661" s="1"/>
      <c r="W1661" s="9"/>
      <c r="X1661" s="9"/>
    </row>
    <row r="1662" spans="1:24" x14ac:dyDescent="0.25">
      <c r="A1662" s="9" t="s">
        <v>1112</v>
      </c>
      <c r="B1662" s="9" t="str">
        <f t="shared" si="96"/>
        <v>20180521</v>
      </c>
      <c r="C1662" s="9" t="s">
        <v>872</v>
      </c>
      <c r="D1662" s="9" t="s">
        <v>873</v>
      </c>
      <c r="E1662" s="9" t="s">
        <v>23</v>
      </c>
      <c r="F1662" s="9" t="s">
        <v>32</v>
      </c>
      <c r="G1662" s="9" t="s">
        <v>33</v>
      </c>
      <c r="H1662" s="9" t="s">
        <v>26</v>
      </c>
      <c r="I1662" s="24">
        <v>241</v>
      </c>
      <c r="J1662" s="9">
        <v>30</v>
      </c>
      <c r="K1662" s="25" t="str">
        <f>IF(F1662="NA","0000",IF(F1662="A04","1000",IF(F1662="A03","0700",IF(F1662="A02","0500",IF(F1662="A01","0200",ERROR)))))</f>
        <v>1000</v>
      </c>
      <c r="L1662" s="25" t="str">
        <f t="shared" si="97"/>
        <v>030</v>
      </c>
      <c r="M1662" s="43">
        <v>0</v>
      </c>
      <c r="N1662" s="34">
        <v>8</v>
      </c>
      <c r="O1662" s="25">
        <v>5</v>
      </c>
      <c r="P1662" s="24" t="s">
        <v>875</v>
      </c>
      <c r="Q1662" s="61"/>
      <c r="R1662" s="9" t="s">
        <v>77</v>
      </c>
      <c r="S1662" s="9" t="str">
        <f t="shared" si="98"/>
        <v>20180521-Str-Sd-Cott01-Uvpo1-M1000-D030-T00000-G08-R05-0023.JPG</v>
      </c>
      <c r="T1662" s="1"/>
      <c r="U1662" s="1"/>
      <c r="V1662" s="1"/>
      <c r="W1662" s="9"/>
      <c r="X1662" s="9"/>
    </row>
    <row r="1663" spans="1:24" x14ac:dyDescent="0.25">
      <c r="A1663" s="9" t="s">
        <v>1113</v>
      </c>
      <c r="B1663" s="9" t="str">
        <f t="shared" si="96"/>
        <v>20180521</v>
      </c>
      <c r="C1663" s="9" t="s">
        <v>872</v>
      </c>
      <c r="D1663" s="9" t="s">
        <v>873</v>
      </c>
      <c r="E1663" s="9" t="s">
        <v>23</v>
      </c>
      <c r="F1663" s="9" t="s">
        <v>32</v>
      </c>
      <c r="G1663" s="9" t="s">
        <v>33</v>
      </c>
      <c r="H1663" s="9" t="s">
        <v>26</v>
      </c>
      <c r="I1663" s="24">
        <v>240</v>
      </c>
      <c r="J1663" s="9">
        <v>30</v>
      </c>
      <c r="K1663" s="25" t="str">
        <f>IF(F1663="NA","0000",IF(F1663="A04","1000",IF(F1663="A03","0700",IF(F1663="A02","0500",IF(F1663="A01","0200",ERROR)))))</f>
        <v>1000</v>
      </c>
      <c r="L1663" s="25" t="str">
        <f t="shared" si="97"/>
        <v>030</v>
      </c>
      <c r="M1663" s="43">
        <v>0</v>
      </c>
      <c r="N1663" s="34">
        <v>8</v>
      </c>
      <c r="O1663" s="25">
        <v>5</v>
      </c>
      <c r="P1663" s="24" t="s">
        <v>875</v>
      </c>
      <c r="Q1663" s="61"/>
      <c r="R1663" s="9" t="s">
        <v>79</v>
      </c>
      <c r="S1663" s="9" t="str">
        <f t="shared" si="98"/>
        <v>20180521-Str-Sd-Cott01-Uvpo1-M1000-D030-T00000-G08-R05-0024.JPG</v>
      </c>
      <c r="T1663" s="1"/>
      <c r="U1663" s="1"/>
      <c r="V1663" s="1"/>
      <c r="W1663" s="9"/>
      <c r="X1663" s="9"/>
    </row>
    <row r="1664" spans="1:24" x14ac:dyDescent="0.25">
      <c r="A1664" s="9" t="s">
        <v>1114</v>
      </c>
      <c r="B1664" s="9" t="str">
        <f t="shared" si="96"/>
        <v>20180521</v>
      </c>
      <c r="C1664" s="9" t="s">
        <v>872</v>
      </c>
      <c r="D1664" s="9" t="s">
        <v>873</v>
      </c>
      <c r="E1664" s="9" t="s">
        <v>459</v>
      </c>
      <c r="F1664" s="9" t="s">
        <v>32</v>
      </c>
      <c r="G1664" s="9" t="s">
        <v>33</v>
      </c>
      <c r="H1664" s="9" t="s">
        <v>26</v>
      </c>
      <c r="I1664" s="24">
        <v>31</v>
      </c>
      <c r="J1664" s="9">
        <v>30</v>
      </c>
      <c r="K1664" s="25" t="str">
        <f>IF(F1664="NA","0000",IF(F1664="A04","1000",IF(F1664="A03","0700",IF(F1664="A02","0500",IF(F1664="A01","0200",ERROR)))))</f>
        <v>1000</v>
      </c>
      <c r="L1664" s="25" t="str">
        <f t="shared" si="97"/>
        <v>030</v>
      </c>
      <c r="M1664" s="43">
        <v>0</v>
      </c>
      <c r="N1664" s="34">
        <v>8</v>
      </c>
      <c r="O1664" s="25">
        <v>5</v>
      </c>
      <c r="P1664" s="24" t="s">
        <v>875</v>
      </c>
      <c r="Q1664" s="61"/>
      <c r="R1664" s="9" t="s">
        <v>81</v>
      </c>
      <c r="S1664" s="9" t="str">
        <f t="shared" si="98"/>
        <v>20180521-Str-Sd-Nylo01-Uvpo1-M1000-D030-T00000-G08-R05-0025.JPG</v>
      </c>
      <c r="T1664" s="1">
        <f>I1664-I1661</f>
        <v>8</v>
      </c>
      <c r="U1664" s="1">
        <f>I1662-I1660</f>
        <v>45</v>
      </c>
      <c r="V1664" s="1">
        <f>T1664/U1664</f>
        <v>0.17777777777777778</v>
      </c>
      <c r="W1664" s="9"/>
      <c r="X1664" s="9"/>
    </row>
    <row r="1665" spans="1:24" x14ac:dyDescent="0.25">
      <c r="A1665" s="9" t="s">
        <v>1115</v>
      </c>
      <c r="B1665" s="9" t="str">
        <f t="shared" si="96"/>
        <v>20180521</v>
      </c>
      <c r="C1665" s="9" t="s">
        <v>872</v>
      </c>
      <c r="D1665" s="9" t="s">
        <v>873</v>
      </c>
      <c r="E1665" s="9" t="s">
        <v>23</v>
      </c>
      <c r="F1665" s="9" t="s">
        <v>24</v>
      </c>
      <c r="G1665" s="9" t="s">
        <v>25</v>
      </c>
      <c r="H1665" s="9" t="s">
        <v>26</v>
      </c>
      <c r="I1665" s="24">
        <v>109</v>
      </c>
      <c r="J1665" s="9" t="s">
        <v>24</v>
      </c>
      <c r="K1665" s="25" t="str">
        <f>IF(F1665="NA","0000",IF(F1665="A04","1000",IF(F1665="A03","0700",IF(F1665="A02","0500",IF(F1665="A01","0200",ERROR)))))</f>
        <v>0000</v>
      </c>
      <c r="L1665" s="25" t="str">
        <f t="shared" si="97"/>
        <v>000</v>
      </c>
      <c r="M1665" s="43">
        <v>0</v>
      </c>
      <c r="N1665" s="34">
        <v>8</v>
      </c>
      <c r="O1665" s="25">
        <v>6</v>
      </c>
      <c r="P1665" s="24" t="s">
        <v>875</v>
      </c>
      <c r="Q1665" s="61"/>
      <c r="R1665" s="9" t="s">
        <v>83</v>
      </c>
      <c r="S1665" s="9" t="str">
        <f t="shared" si="98"/>
        <v>20180521-Str-Sd-Cott01-Ndata-M0000-D000-T00000-G08-R06-0026.JPG</v>
      </c>
      <c r="T1665" s="1"/>
      <c r="U1665" s="1"/>
      <c r="V1665" s="1"/>
      <c r="W1665" s="9"/>
      <c r="X1665" s="9"/>
    </row>
    <row r="1666" spans="1:24" x14ac:dyDescent="0.25">
      <c r="A1666" s="9" t="s">
        <v>1116</v>
      </c>
      <c r="B1666" s="9" t="str">
        <f t="shared" si="96"/>
        <v>20180521</v>
      </c>
      <c r="C1666" s="9" t="s">
        <v>872</v>
      </c>
      <c r="D1666" s="9" t="s">
        <v>873</v>
      </c>
      <c r="E1666" s="9" t="s">
        <v>459</v>
      </c>
      <c r="F1666" s="9" t="s">
        <v>24</v>
      </c>
      <c r="G1666" s="9" t="s">
        <v>25</v>
      </c>
      <c r="H1666" s="9" t="s">
        <v>26</v>
      </c>
      <c r="I1666" s="24">
        <v>22</v>
      </c>
      <c r="J1666" s="9" t="s">
        <v>24</v>
      </c>
      <c r="K1666" s="25" t="str">
        <f>IF(F1666="NA","0000",IF(F1666="A04","1000",IF(F1666="A03","0700",IF(F1666="A02","0500",IF(F1666="A01","0200",ERROR)))))</f>
        <v>0000</v>
      </c>
      <c r="L1666" s="25" t="str">
        <f t="shared" si="97"/>
        <v>000</v>
      </c>
      <c r="M1666" s="43">
        <v>0</v>
      </c>
      <c r="N1666" s="34">
        <v>8</v>
      </c>
      <c r="O1666" s="25">
        <v>6</v>
      </c>
      <c r="P1666" s="24" t="s">
        <v>875</v>
      </c>
      <c r="Q1666" s="61"/>
      <c r="R1666" s="9" t="s">
        <v>85</v>
      </c>
      <c r="S1666" s="9" t="str">
        <f t="shared" si="98"/>
        <v>20180521-Str-Sd-Nylo01-Ndata-M0000-D000-T00000-G08-R06-0027.JPG</v>
      </c>
      <c r="T1666" s="1"/>
      <c r="U1666" s="1"/>
      <c r="V1666" s="1"/>
      <c r="W1666" s="9"/>
      <c r="X1666" s="9"/>
    </row>
    <row r="1667" spans="1:24" x14ac:dyDescent="0.25">
      <c r="A1667" s="9" t="s">
        <v>1117</v>
      </c>
      <c r="B1667" s="9" t="str">
        <f t="shared" si="96"/>
        <v>20180521</v>
      </c>
      <c r="C1667" s="9" t="s">
        <v>872</v>
      </c>
      <c r="D1667" s="9" t="s">
        <v>873</v>
      </c>
      <c r="E1667" s="9" t="s">
        <v>23</v>
      </c>
      <c r="F1667" s="9" t="s">
        <v>32</v>
      </c>
      <c r="G1667" s="9" t="s">
        <v>33</v>
      </c>
      <c r="H1667" s="9" t="s">
        <v>26</v>
      </c>
      <c r="I1667" s="24">
        <v>187</v>
      </c>
      <c r="J1667" s="9">
        <v>30</v>
      </c>
      <c r="K1667" s="25" t="str">
        <f>IF(F1667="NA","0000",IF(F1667="A04","1000",IF(F1667="A03","0700",IF(F1667="A02","0500",IF(F1667="A01","0200",ERROR)))))</f>
        <v>1000</v>
      </c>
      <c r="L1667" s="25" t="str">
        <f t="shared" si="97"/>
        <v>030</v>
      </c>
      <c r="M1667" s="43">
        <v>0</v>
      </c>
      <c r="N1667" s="34">
        <v>8</v>
      </c>
      <c r="O1667" s="25">
        <v>6</v>
      </c>
      <c r="P1667" s="24" t="s">
        <v>875</v>
      </c>
      <c r="Q1667" s="61"/>
      <c r="R1667" s="9" t="s">
        <v>87</v>
      </c>
      <c r="S1667" s="9" t="str">
        <f t="shared" si="98"/>
        <v>20180521-Str-Sd-Cott01-Uvpo1-M1000-D030-T00000-G08-R06-0028.JPG</v>
      </c>
      <c r="T1667" s="1"/>
      <c r="U1667" s="1"/>
      <c r="V1667" s="1"/>
      <c r="W1667" s="9"/>
      <c r="X1667" s="9"/>
    </row>
    <row r="1668" spans="1:24" x14ac:dyDescent="0.25">
      <c r="A1668" s="9" t="s">
        <v>1118</v>
      </c>
      <c r="B1668" s="9" t="str">
        <f t="shared" si="96"/>
        <v>20180521</v>
      </c>
      <c r="C1668" s="9" t="s">
        <v>872</v>
      </c>
      <c r="D1668" s="9" t="s">
        <v>873</v>
      </c>
      <c r="E1668" s="9" t="s">
        <v>23</v>
      </c>
      <c r="F1668" s="9" t="s">
        <v>32</v>
      </c>
      <c r="G1668" s="9" t="s">
        <v>33</v>
      </c>
      <c r="H1668" s="9" t="s">
        <v>26</v>
      </c>
      <c r="I1668" s="24">
        <v>199</v>
      </c>
      <c r="J1668" s="9">
        <v>30</v>
      </c>
      <c r="K1668" s="25" t="str">
        <f>IF(F1668="NA","0000",IF(F1668="A04","1000",IF(F1668="A03","0700",IF(F1668="A02","0500",IF(F1668="A01","0200",ERROR)))))</f>
        <v>1000</v>
      </c>
      <c r="L1668" s="25" t="str">
        <f t="shared" si="97"/>
        <v>030</v>
      </c>
      <c r="M1668" s="43">
        <v>0</v>
      </c>
      <c r="N1668" s="34">
        <v>8</v>
      </c>
      <c r="O1668" s="25">
        <v>6</v>
      </c>
      <c r="P1668" s="24" t="s">
        <v>875</v>
      </c>
      <c r="Q1668" s="61"/>
      <c r="R1668" s="9" t="s">
        <v>89</v>
      </c>
      <c r="S1668" s="9" t="str">
        <f t="shared" si="98"/>
        <v>20180521-Str-Sd-Cott01-Uvpo1-M1000-D030-T00000-G08-R06-0029.JPG</v>
      </c>
      <c r="T1668" s="1"/>
      <c r="U1668" s="1"/>
      <c r="V1668" s="1"/>
      <c r="W1668" s="9"/>
      <c r="X1668" s="9"/>
    </row>
    <row r="1669" spans="1:24" x14ac:dyDescent="0.25">
      <c r="A1669" s="9" t="s">
        <v>1119</v>
      </c>
      <c r="B1669" s="9" t="str">
        <f t="shared" si="96"/>
        <v>20180521</v>
      </c>
      <c r="C1669" s="9" t="s">
        <v>872</v>
      </c>
      <c r="D1669" s="9" t="s">
        <v>873</v>
      </c>
      <c r="E1669" s="9" t="s">
        <v>459</v>
      </c>
      <c r="F1669" s="9" t="s">
        <v>32</v>
      </c>
      <c r="G1669" s="9" t="s">
        <v>33</v>
      </c>
      <c r="H1669" s="9" t="s">
        <v>26</v>
      </c>
      <c r="I1669" s="24">
        <v>29</v>
      </c>
      <c r="J1669" s="9">
        <v>30</v>
      </c>
      <c r="K1669" s="25" t="str">
        <f>IF(F1669="NA","0000",IF(F1669="A04","1000",IF(F1669="A03","0700",IF(F1669="A02","0500",IF(F1669="A01","0200",ERROR)))))</f>
        <v>1000</v>
      </c>
      <c r="L1669" s="25" t="str">
        <f t="shared" si="97"/>
        <v>030</v>
      </c>
      <c r="M1669" s="43">
        <v>0</v>
      </c>
      <c r="N1669" s="34">
        <v>8</v>
      </c>
      <c r="O1669" s="25">
        <v>6</v>
      </c>
      <c r="P1669" s="24" t="s">
        <v>875</v>
      </c>
      <c r="Q1669" s="61"/>
      <c r="R1669" s="9" t="s">
        <v>91</v>
      </c>
      <c r="S1669" s="9" t="str">
        <f t="shared" si="98"/>
        <v>20180521-Str-Sd-Nylo01-Uvpo1-M1000-D030-T00000-G08-R06-0030.JPG</v>
      </c>
      <c r="T1669" s="1">
        <f>I1669-I1666</f>
        <v>7</v>
      </c>
      <c r="U1669" s="1">
        <f>I1667-I1665</f>
        <v>78</v>
      </c>
      <c r="V1669" s="1">
        <f>T1669/U1669</f>
        <v>8.9743589743589744E-2</v>
      </c>
      <c r="W1669" s="9"/>
      <c r="X1669" s="9"/>
    </row>
    <row r="1670" spans="1:24" x14ac:dyDescent="0.25">
      <c r="A1670" s="9" t="s">
        <v>1120</v>
      </c>
      <c r="B1670" s="9" t="str">
        <f t="shared" si="96"/>
        <v>20180522</v>
      </c>
      <c r="C1670" s="9" t="s">
        <v>872</v>
      </c>
      <c r="D1670" s="9" t="s">
        <v>873</v>
      </c>
      <c r="E1670" s="9" t="s">
        <v>23</v>
      </c>
      <c r="F1670" s="9" t="s">
        <v>24</v>
      </c>
      <c r="G1670" s="9" t="s">
        <v>25</v>
      </c>
      <c r="H1670" s="9" t="s">
        <v>26</v>
      </c>
      <c r="I1670" s="24">
        <v>142</v>
      </c>
      <c r="J1670" s="9" t="s">
        <v>24</v>
      </c>
      <c r="K1670" s="25" t="str">
        <f>IF(F1670="NA","0000",IF(F1670="A04","1000",IF(F1670="A03","0700",IF(F1670="A02","0500",IF(F1670="A01","0200",ERROR)))))</f>
        <v>0000</v>
      </c>
      <c r="L1670" s="25" t="str">
        <f t="shared" si="97"/>
        <v>000</v>
      </c>
      <c r="M1670" s="43">
        <v>0</v>
      </c>
      <c r="N1670" s="34">
        <v>9</v>
      </c>
      <c r="O1670" s="25">
        <v>1</v>
      </c>
      <c r="P1670" s="24" t="s">
        <v>875</v>
      </c>
      <c r="Q1670" s="61"/>
      <c r="R1670" s="9" t="s">
        <v>93</v>
      </c>
      <c r="S1670" s="9" t="str">
        <f t="shared" si="98"/>
        <v>20180522-Str-Sd-Cott01-Ndata-M0000-D000-T00000-G09-R01-0031.JPG</v>
      </c>
      <c r="T1670" s="1"/>
      <c r="U1670" s="1"/>
      <c r="V1670" s="1"/>
      <c r="W1670" s="9"/>
      <c r="X1670" s="9"/>
    </row>
    <row r="1671" spans="1:24" x14ac:dyDescent="0.25">
      <c r="A1671" s="9" t="s">
        <v>1121</v>
      </c>
      <c r="B1671" s="9" t="str">
        <f t="shared" si="96"/>
        <v>20180522</v>
      </c>
      <c r="C1671" s="9" t="s">
        <v>872</v>
      </c>
      <c r="D1671" s="9" t="s">
        <v>873</v>
      </c>
      <c r="E1671" s="9" t="s">
        <v>459</v>
      </c>
      <c r="F1671" s="9" t="s">
        <v>24</v>
      </c>
      <c r="G1671" s="9" t="s">
        <v>25</v>
      </c>
      <c r="H1671" s="9" t="s">
        <v>26</v>
      </c>
      <c r="I1671" s="24">
        <v>25</v>
      </c>
      <c r="J1671" s="9" t="s">
        <v>24</v>
      </c>
      <c r="K1671" s="25" t="str">
        <f>IF(F1671="NA","0000",IF(F1671="A04","1000",IF(F1671="A03","0700",IF(F1671="A02","0500",IF(F1671="A01","0200",ERROR)))))</f>
        <v>0000</v>
      </c>
      <c r="L1671" s="25" t="str">
        <f t="shared" si="97"/>
        <v>000</v>
      </c>
      <c r="M1671" s="43">
        <v>0</v>
      </c>
      <c r="N1671" s="34">
        <v>9</v>
      </c>
      <c r="O1671" s="25">
        <v>1</v>
      </c>
      <c r="P1671" s="24" t="s">
        <v>875</v>
      </c>
      <c r="Q1671" s="61"/>
      <c r="R1671" s="9" t="s">
        <v>95</v>
      </c>
      <c r="S1671" s="9" t="str">
        <f t="shared" si="98"/>
        <v>20180522-Str-Sd-Nylo01-Ndata-M0000-D000-T00000-G09-R01-0032.JPG</v>
      </c>
      <c r="T1671" s="1"/>
      <c r="U1671" s="1"/>
      <c r="V1671" s="1"/>
      <c r="W1671" s="9"/>
      <c r="X1671" s="9"/>
    </row>
    <row r="1672" spans="1:24" x14ac:dyDescent="0.25">
      <c r="A1672" s="9" t="s">
        <v>1122</v>
      </c>
      <c r="B1672" s="9" t="str">
        <f t="shared" si="96"/>
        <v>20180522</v>
      </c>
      <c r="C1672" s="9" t="s">
        <v>872</v>
      </c>
      <c r="D1672" s="9" t="s">
        <v>873</v>
      </c>
      <c r="E1672" s="9" t="s">
        <v>23</v>
      </c>
      <c r="F1672" s="9" t="s">
        <v>32</v>
      </c>
      <c r="G1672" s="9" t="s">
        <v>33</v>
      </c>
      <c r="H1672" s="9" t="s">
        <v>26</v>
      </c>
      <c r="I1672" s="24">
        <v>282</v>
      </c>
      <c r="J1672" s="9">
        <v>60</v>
      </c>
      <c r="K1672" s="25" t="str">
        <f>IF(F1672="NA","0000",IF(F1672="A04","1000",IF(F1672="A03","0700",IF(F1672="A02","0500",IF(F1672="A01","0200",ERROR)))))</f>
        <v>1000</v>
      </c>
      <c r="L1672" s="25" t="str">
        <f t="shared" si="97"/>
        <v>060</v>
      </c>
      <c r="M1672" s="43">
        <v>0</v>
      </c>
      <c r="N1672" s="34">
        <v>9</v>
      </c>
      <c r="O1672" s="25">
        <v>1</v>
      </c>
      <c r="P1672" s="24" t="s">
        <v>875</v>
      </c>
      <c r="Q1672" s="61"/>
      <c r="R1672" s="9" t="s">
        <v>97</v>
      </c>
      <c r="S1672" s="9" t="str">
        <f t="shared" si="98"/>
        <v>20180522-Str-Sd-Cott01-Uvpo1-M1000-D060-T00000-G09-R01-0033.JPG</v>
      </c>
      <c r="T1672" s="1"/>
      <c r="U1672" s="1"/>
      <c r="V1672" s="1"/>
      <c r="W1672" s="9"/>
      <c r="X1672" s="9"/>
    </row>
    <row r="1673" spans="1:24" x14ac:dyDescent="0.25">
      <c r="A1673" s="9" t="s">
        <v>1123</v>
      </c>
      <c r="B1673" s="9" t="str">
        <f t="shared" si="96"/>
        <v>20180522</v>
      </c>
      <c r="C1673" s="9" t="s">
        <v>872</v>
      </c>
      <c r="D1673" s="9" t="s">
        <v>873</v>
      </c>
      <c r="E1673" s="9" t="s">
        <v>23</v>
      </c>
      <c r="F1673" s="9" t="s">
        <v>32</v>
      </c>
      <c r="G1673" s="9" t="s">
        <v>33</v>
      </c>
      <c r="H1673" s="9" t="s">
        <v>26</v>
      </c>
      <c r="I1673" s="24">
        <v>214</v>
      </c>
      <c r="J1673" s="9">
        <v>60</v>
      </c>
      <c r="K1673" s="25" t="str">
        <f>IF(F1673="NA","0000",IF(F1673="A04","1000",IF(F1673="A03","0700",IF(F1673="A02","0500",IF(F1673="A01","0200",ERROR)))))</f>
        <v>1000</v>
      </c>
      <c r="L1673" s="25" t="str">
        <f t="shared" ref="L1673:L1736" si="99">IF(J1673="NA","000",TEXT(J1673,"000"))</f>
        <v>060</v>
      </c>
      <c r="M1673" s="43">
        <v>0</v>
      </c>
      <c r="N1673" s="34">
        <v>9</v>
      </c>
      <c r="O1673" s="25">
        <v>1</v>
      </c>
      <c r="P1673" s="24" t="s">
        <v>875</v>
      </c>
      <c r="Q1673" s="61"/>
      <c r="R1673" s="9" t="s">
        <v>99</v>
      </c>
      <c r="S1673" s="9" t="str">
        <f t="shared" si="98"/>
        <v>20180522-Str-Sd-Cott01-Uvpo1-M1000-D060-T00000-G09-R01-0034.JPG</v>
      </c>
      <c r="T1673" s="1"/>
      <c r="U1673" s="1"/>
      <c r="V1673" s="1"/>
      <c r="W1673" s="9"/>
      <c r="X1673" s="9"/>
    </row>
    <row r="1674" spans="1:24" x14ac:dyDescent="0.25">
      <c r="A1674" s="9" t="s">
        <v>1124</v>
      </c>
      <c r="B1674" s="9" t="str">
        <f t="shared" si="96"/>
        <v>20180522</v>
      </c>
      <c r="C1674" s="9" t="s">
        <v>872</v>
      </c>
      <c r="D1674" s="9" t="s">
        <v>873</v>
      </c>
      <c r="E1674" s="9" t="s">
        <v>459</v>
      </c>
      <c r="F1674" s="9" t="s">
        <v>32</v>
      </c>
      <c r="G1674" s="9" t="s">
        <v>33</v>
      </c>
      <c r="H1674" s="9" t="s">
        <v>26</v>
      </c>
      <c r="I1674" s="24">
        <v>91</v>
      </c>
      <c r="J1674" s="9">
        <v>60</v>
      </c>
      <c r="K1674" s="25" t="str">
        <f>IF(F1674="NA","0000",IF(F1674="A04","1000",IF(F1674="A03","0700",IF(F1674="A02","0500",IF(F1674="A01","0200",ERROR)))))</f>
        <v>1000</v>
      </c>
      <c r="L1674" s="25" t="str">
        <f t="shared" si="99"/>
        <v>060</v>
      </c>
      <c r="M1674" s="43">
        <v>0</v>
      </c>
      <c r="N1674" s="34">
        <v>9</v>
      </c>
      <c r="O1674" s="25">
        <v>1</v>
      </c>
      <c r="P1674" s="24" t="s">
        <v>875</v>
      </c>
      <c r="Q1674" s="61"/>
      <c r="R1674" s="9" t="s">
        <v>101</v>
      </c>
      <c r="S1674" s="9" t="str">
        <f t="shared" si="98"/>
        <v>20180522-Str-Sd-Nylo01-Uvpo1-M1000-D060-T00000-G09-R01-0035.JPG</v>
      </c>
      <c r="T1674" s="1">
        <f>I1674-I1671</f>
        <v>66</v>
      </c>
      <c r="U1674" s="1">
        <f>I1672-I1670</f>
        <v>140</v>
      </c>
      <c r="V1674" s="1">
        <f>T1674/U1674</f>
        <v>0.47142857142857142</v>
      </c>
      <c r="W1674" s="9"/>
      <c r="X1674" s="9"/>
    </row>
    <row r="1675" spans="1:24" x14ac:dyDescent="0.25">
      <c r="A1675" s="9" t="s">
        <v>1125</v>
      </c>
      <c r="B1675" s="9" t="str">
        <f t="shared" si="96"/>
        <v>20180522</v>
      </c>
      <c r="C1675" s="9" t="s">
        <v>872</v>
      </c>
      <c r="D1675" s="9" t="s">
        <v>873</v>
      </c>
      <c r="E1675" s="9" t="s">
        <v>23</v>
      </c>
      <c r="F1675" s="9" t="s">
        <v>24</v>
      </c>
      <c r="G1675" s="9" t="s">
        <v>25</v>
      </c>
      <c r="H1675" s="9" t="s">
        <v>26</v>
      </c>
      <c r="I1675" s="24">
        <v>166</v>
      </c>
      <c r="J1675" s="9" t="s">
        <v>24</v>
      </c>
      <c r="K1675" s="25" t="str">
        <f>IF(F1675="NA","0000",IF(F1675="A04","1000",IF(F1675="A03","0700",IF(F1675="A02","0500",IF(F1675="A01","0200",ERROR)))))</f>
        <v>0000</v>
      </c>
      <c r="L1675" s="25" t="str">
        <f t="shared" si="99"/>
        <v>000</v>
      </c>
      <c r="M1675" s="43">
        <v>0</v>
      </c>
      <c r="N1675" s="34">
        <v>9</v>
      </c>
      <c r="O1675" s="25">
        <v>2</v>
      </c>
      <c r="P1675" s="24" t="s">
        <v>875</v>
      </c>
      <c r="Q1675" s="61"/>
      <c r="R1675" s="9" t="s">
        <v>103</v>
      </c>
      <c r="S1675" s="9" t="str">
        <f t="shared" si="98"/>
        <v>20180522-Str-Sd-Cott01-Ndata-M0000-D000-T00000-G09-R02-0036.JPG</v>
      </c>
      <c r="T1675" s="1"/>
      <c r="U1675" s="1"/>
      <c r="V1675" s="1"/>
      <c r="W1675" s="9"/>
      <c r="X1675" s="9"/>
    </row>
    <row r="1676" spans="1:24" x14ac:dyDescent="0.25">
      <c r="A1676" s="9" t="s">
        <v>1126</v>
      </c>
      <c r="B1676" s="9" t="str">
        <f t="shared" si="96"/>
        <v>20180522</v>
      </c>
      <c r="C1676" s="9" t="s">
        <v>872</v>
      </c>
      <c r="D1676" s="9" t="s">
        <v>873</v>
      </c>
      <c r="E1676" s="9" t="s">
        <v>459</v>
      </c>
      <c r="F1676" s="9" t="s">
        <v>24</v>
      </c>
      <c r="G1676" s="9" t="s">
        <v>25</v>
      </c>
      <c r="H1676" s="9" t="s">
        <v>26</v>
      </c>
      <c r="I1676" s="24">
        <v>28</v>
      </c>
      <c r="J1676" s="9" t="s">
        <v>24</v>
      </c>
      <c r="K1676" s="25" t="str">
        <f>IF(F1676="NA","0000",IF(F1676="A04","1000",IF(F1676="A03","0700",IF(F1676="A02","0500",IF(F1676="A01","0200",ERROR)))))</f>
        <v>0000</v>
      </c>
      <c r="L1676" s="25" t="str">
        <f t="shared" si="99"/>
        <v>000</v>
      </c>
      <c r="M1676" s="43">
        <v>0</v>
      </c>
      <c r="N1676" s="34">
        <v>9</v>
      </c>
      <c r="O1676" s="25">
        <v>2</v>
      </c>
      <c r="P1676" s="24" t="s">
        <v>875</v>
      </c>
      <c r="Q1676" s="61"/>
      <c r="R1676" s="9" t="s">
        <v>105</v>
      </c>
      <c r="S1676" s="9" t="str">
        <f t="shared" si="98"/>
        <v>20180522-Str-Sd-Nylo01-Ndata-M0000-D000-T00000-G09-R02-0037.JPG</v>
      </c>
      <c r="T1676" s="1"/>
      <c r="U1676" s="1"/>
      <c r="V1676" s="1"/>
      <c r="W1676" s="9"/>
      <c r="X1676" s="9"/>
    </row>
    <row r="1677" spans="1:24" x14ac:dyDescent="0.25">
      <c r="A1677" s="9" t="s">
        <v>1127</v>
      </c>
      <c r="B1677" s="9" t="str">
        <f t="shared" si="96"/>
        <v>20180522</v>
      </c>
      <c r="C1677" s="9" t="s">
        <v>872</v>
      </c>
      <c r="D1677" s="9" t="s">
        <v>873</v>
      </c>
      <c r="E1677" s="9" t="s">
        <v>23</v>
      </c>
      <c r="F1677" s="9" t="s">
        <v>32</v>
      </c>
      <c r="G1677" s="9" t="s">
        <v>33</v>
      </c>
      <c r="H1677" s="9" t="s">
        <v>26</v>
      </c>
      <c r="I1677" s="24">
        <v>282</v>
      </c>
      <c r="J1677" s="9">
        <v>60</v>
      </c>
      <c r="K1677" s="25" t="str">
        <f>IF(F1677="NA","0000",IF(F1677="A04","1000",IF(F1677="A03","0700",IF(F1677="A02","0500",IF(F1677="A01","0200",ERROR)))))</f>
        <v>1000</v>
      </c>
      <c r="L1677" s="25" t="str">
        <f t="shared" si="99"/>
        <v>060</v>
      </c>
      <c r="M1677" s="43">
        <v>0</v>
      </c>
      <c r="N1677" s="34">
        <v>9</v>
      </c>
      <c r="O1677" s="25">
        <v>2</v>
      </c>
      <c r="P1677" s="24" t="s">
        <v>875</v>
      </c>
      <c r="Q1677" s="61"/>
      <c r="R1677" s="9" t="s">
        <v>107</v>
      </c>
      <c r="S1677" s="9" t="str">
        <f t="shared" si="98"/>
        <v>20180522-Str-Sd-Cott01-Uvpo1-M1000-D060-T00000-G09-R02-0038.JPG</v>
      </c>
      <c r="T1677" s="1"/>
      <c r="U1677" s="1"/>
      <c r="V1677" s="1"/>
      <c r="W1677" s="9"/>
      <c r="X1677" s="9"/>
    </row>
    <row r="1678" spans="1:24" x14ac:dyDescent="0.25">
      <c r="A1678" s="9" t="s">
        <v>1128</v>
      </c>
      <c r="B1678" s="9" t="str">
        <f t="shared" si="96"/>
        <v>20180522</v>
      </c>
      <c r="C1678" s="9" t="s">
        <v>872</v>
      </c>
      <c r="D1678" s="9" t="s">
        <v>873</v>
      </c>
      <c r="E1678" s="9" t="s">
        <v>23</v>
      </c>
      <c r="F1678" s="9" t="s">
        <v>32</v>
      </c>
      <c r="G1678" s="9" t="s">
        <v>33</v>
      </c>
      <c r="H1678" s="9" t="s">
        <v>26</v>
      </c>
      <c r="I1678" s="24">
        <v>214</v>
      </c>
      <c r="J1678" s="9">
        <v>60</v>
      </c>
      <c r="K1678" s="25" t="str">
        <f>IF(F1678="NA","0000",IF(F1678="A04","1000",IF(F1678="A03","0700",IF(F1678="A02","0500",IF(F1678="A01","0200",ERROR)))))</f>
        <v>1000</v>
      </c>
      <c r="L1678" s="25" t="str">
        <f t="shared" si="99"/>
        <v>060</v>
      </c>
      <c r="M1678" s="43">
        <v>0</v>
      </c>
      <c r="N1678" s="34">
        <v>9</v>
      </c>
      <c r="O1678" s="25">
        <v>2</v>
      </c>
      <c r="P1678" s="24" t="s">
        <v>875</v>
      </c>
      <c r="Q1678" s="61"/>
      <c r="R1678" s="9" t="s">
        <v>109</v>
      </c>
      <c r="S1678" s="9" t="str">
        <f t="shared" si="98"/>
        <v>20180522-Str-Sd-Cott01-Uvpo1-M1000-D060-T00000-G09-R02-0039.JPG</v>
      </c>
      <c r="T1678" s="1"/>
      <c r="U1678" s="1"/>
      <c r="V1678" s="1"/>
      <c r="W1678" s="9"/>
      <c r="X1678" s="9"/>
    </row>
    <row r="1679" spans="1:24" x14ac:dyDescent="0.25">
      <c r="A1679" s="9" t="s">
        <v>1129</v>
      </c>
      <c r="B1679" s="9" t="str">
        <f t="shared" si="96"/>
        <v>20180522</v>
      </c>
      <c r="C1679" s="9" t="s">
        <v>872</v>
      </c>
      <c r="D1679" s="9" t="s">
        <v>873</v>
      </c>
      <c r="E1679" s="9" t="s">
        <v>459</v>
      </c>
      <c r="F1679" s="9" t="s">
        <v>32</v>
      </c>
      <c r="G1679" s="9" t="s">
        <v>33</v>
      </c>
      <c r="H1679" s="9" t="s">
        <v>26</v>
      </c>
      <c r="I1679" s="24">
        <v>51</v>
      </c>
      <c r="J1679" s="9">
        <v>60</v>
      </c>
      <c r="K1679" s="25" t="str">
        <f>IF(F1679="NA","0000",IF(F1679="A04","1000",IF(F1679="A03","0700",IF(F1679="A02","0500",IF(F1679="A01","0200",ERROR)))))</f>
        <v>1000</v>
      </c>
      <c r="L1679" s="25" t="str">
        <f t="shared" si="99"/>
        <v>060</v>
      </c>
      <c r="M1679" s="43">
        <v>0</v>
      </c>
      <c r="N1679" s="34">
        <v>9</v>
      </c>
      <c r="O1679" s="25">
        <v>2</v>
      </c>
      <c r="P1679" s="24" t="s">
        <v>875</v>
      </c>
      <c r="Q1679" s="61"/>
      <c r="R1679" s="9" t="s">
        <v>111</v>
      </c>
      <c r="S1679" s="9" t="str">
        <f t="shared" si="98"/>
        <v>20180522-Str-Sd-Nylo01-Uvpo1-M1000-D060-T00000-G09-R02-0040.JPG</v>
      </c>
      <c r="T1679" s="1">
        <f>I1679-I1676</f>
        <v>23</v>
      </c>
      <c r="U1679" s="1">
        <f>I1677-I1675</f>
        <v>116</v>
      </c>
      <c r="V1679" s="1">
        <f>T1679/U1679</f>
        <v>0.19827586206896552</v>
      </c>
      <c r="W1679" s="9"/>
      <c r="X1679" s="9"/>
    </row>
    <row r="1680" spans="1:24" x14ac:dyDescent="0.25">
      <c r="A1680" s="9" t="s">
        <v>1130</v>
      </c>
      <c r="B1680" s="9" t="str">
        <f t="shared" si="96"/>
        <v>20180522</v>
      </c>
      <c r="C1680" s="9" t="s">
        <v>872</v>
      </c>
      <c r="D1680" s="9" t="s">
        <v>873</v>
      </c>
      <c r="E1680" s="9" t="s">
        <v>23</v>
      </c>
      <c r="F1680" s="9" t="s">
        <v>24</v>
      </c>
      <c r="G1680" s="9" t="s">
        <v>25</v>
      </c>
      <c r="H1680" s="9" t="s">
        <v>26</v>
      </c>
      <c r="I1680" s="24">
        <v>151</v>
      </c>
      <c r="J1680" s="9" t="s">
        <v>24</v>
      </c>
      <c r="K1680" s="25" t="str">
        <f>IF(F1680="NA","0000",IF(F1680="A04","1000",IF(F1680="A03","0700",IF(F1680="A02","0500",IF(F1680="A01","0200",ERROR)))))</f>
        <v>0000</v>
      </c>
      <c r="L1680" s="25" t="str">
        <f t="shared" si="99"/>
        <v>000</v>
      </c>
      <c r="M1680" s="43">
        <v>0</v>
      </c>
      <c r="N1680" s="34">
        <v>9</v>
      </c>
      <c r="O1680" s="25">
        <v>3</v>
      </c>
      <c r="P1680" s="24" t="s">
        <v>875</v>
      </c>
      <c r="Q1680" s="61"/>
      <c r="R1680" s="9" t="s">
        <v>113</v>
      </c>
      <c r="S1680" s="9" t="str">
        <f t="shared" si="98"/>
        <v>20180522-Str-Sd-Cott01-Ndata-M0000-D000-T00000-G09-R03-0041.JPG</v>
      </c>
      <c r="T1680" s="1"/>
      <c r="U1680" s="1"/>
      <c r="V1680" s="1"/>
      <c r="W1680" s="9"/>
      <c r="X1680" s="9"/>
    </row>
    <row r="1681" spans="1:24" x14ac:dyDescent="0.25">
      <c r="A1681" s="9" t="s">
        <v>1131</v>
      </c>
      <c r="B1681" s="9" t="str">
        <f t="shared" si="96"/>
        <v>20180522</v>
      </c>
      <c r="C1681" s="9" t="s">
        <v>872</v>
      </c>
      <c r="D1681" s="9" t="s">
        <v>873</v>
      </c>
      <c r="E1681" s="9" t="s">
        <v>459</v>
      </c>
      <c r="F1681" s="9" t="s">
        <v>24</v>
      </c>
      <c r="G1681" s="9" t="s">
        <v>25</v>
      </c>
      <c r="H1681" s="9" t="s">
        <v>26</v>
      </c>
      <c r="I1681" s="24">
        <v>37</v>
      </c>
      <c r="J1681" s="9" t="s">
        <v>24</v>
      </c>
      <c r="K1681" s="25" t="str">
        <f>IF(F1681="NA","0000",IF(F1681="A04","1000",IF(F1681="A03","0700",IF(F1681="A02","0500",IF(F1681="A01","0200",ERROR)))))</f>
        <v>0000</v>
      </c>
      <c r="L1681" s="25" t="str">
        <f t="shared" si="99"/>
        <v>000</v>
      </c>
      <c r="M1681" s="43">
        <v>0</v>
      </c>
      <c r="N1681" s="34">
        <v>9</v>
      </c>
      <c r="O1681" s="25">
        <v>3</v>
      </c>
      <c r="P1681" s="24" t="s">
        <v>875</v>
      </c>
      <c r="Q1681" s="61"/>
      <c r="R1681" s="9" t="s">
        <v>115</v>
      </c>
      <c r="S1681" s="9" t="str">
        <f t="shared" si="98"/>
        <v>20180522-Str-Sd-Nylo01-Ndata-M0000-D000-T00000-G09-R03-0042.JPG</v>
      </c>
      <c r="T1681" s="1"/>
      <c r="U1681" s="1"/>
      <c r="V1681" s="1"/>
      <c r="W1681" s="9"/>
      <c r="X1681" s="9"/>
    </row>
    <row r="1682" spans="1:24" x14ac:dyDescent="0.25">
      <c r="A1682" s="9" t="s">
        <v>1132</v>
      </c>
      <c r="B1682" s="9" t="str">
        <f t="shared" si="96"/>
        <v>20180522</v>
      </c>
      <c r="C1682" s="9" t="s">
        <v>872</v>
      </c>
      <c r="D1682" s="9" t="s">
        <v>873</v>
      </c>
      <c r="E1682" s="9" t="s">
        <v>23</v>
      </c>
      <c r="F1682" s="9" t="s">
        <v>32</v>
      </c>
      <c r="G1682" s="9" t="s">
        <v>33</v>
      </c>
      <c r="H1682" s="9" t="s">
        <v>26</v>
      </c>
      <c r="I1682" s="24">
        <v>264</v>
      </c>
      <c r="J1682" s="9">
        <v>60</v>
      </c>
      <c r="K1682" s="25" t="str">
        <f>IF(F1682="NA","0000",IF(F1682="A04","1000",IF(F1682="A03","0700",IF(F1682="A02","0500",IF(F1682="A01","0200",ERROR)))))</f>
        <v>1000</v>
      </c>
      <c r="L1682" s="25" t="str">
        <f t="shared" si="99"/>
        <v>060</v>
      </c>
      <c r="M1682" s="43">
        <v>0</v>
      </c>
      <c r="N1682" s="34">
        <v>9</v>
      </c>
      <c r="O1682" s="25">
        <v>3</v>
      </c>
      <c r="P1682" s="24" t="s">
        <v>875</v>
      </c>
      <c r="Q1682" s="61"/>
      <c r="R1682" s="9" t="s">
        <v>117</v>
      </c>
      <c r="S1682" s="9" t="str">
        <f t="shared" si="98"/>
        <v>20180522-Str-Sd-Cott01-Uvpo1-M1000-D060-T00000-G09-R03-0043.JPG</v>
      </c>
      <c r="T1682" s="1"/>
      <c r="U1682" s="1"/>
      <c r="V1682" s="1"/>
      <c r="W1682" s="9"/>
      <c r="X1682" s="9"/>
    </row>
    <row r="1683" spans="1:24" x14ac:dyDescent="0.25">
      <c r="A1683" s="9" t="s">
        <v>1133</v>
      </c>
      <c r="B1683" s="9" t="str">
        <f t="shared" si="96"/>
        <v>20180522</v>
      </c>
      <c r="C1683" s="9" t="s">
        <v>872</v>
      </c>
      <c r="D1683" s="9" t="s">
        <v>873</v>
      </c>
      <c r="E1683" s="9" t="s">
        <v>23</v>
      </c>
      <c r="F1683" s="9" t="s">
        <v>32</v>
      </c>
      <c r="G1683" s="9" t="s">
        <v>33</v>
      </c>
      <c r="H1683" s="9" t="s">
        <v>26</v>
      </c>
      <c r="I1683" s="24">
        <v>188</v>
      </c>
      <c r="J1683" s="9">
        <v>60</v>
      </c>
      <c r="K1683" s="25" t="str">
        <f>IF(F1683="NA","0000",IF(F1683="A04","1000",IF(F1683="A03","0700",IF(F1683="A02","0500",IF(F1683="A01","0200",ERROR)))))</f>
        <v>1000</v>
      </c>
      <c r="L1683" s="25" t="str">
        <f t="shared" si="99"/>
        <v>060</v>
      </c>
      <c r="M1683" s="43">
        <v>0</v>
      </c>
      <c r="N1683" s="34">
        <v>9</v>
      </c>
      <c r="O1683" s="25">
        <v>3</v>
      </c>
      <c r="P1683" s="24" t="s">
        <v>875</v>
      </c>
      <c r="Q1683" s="61"/>
      <c r="R1683" s="9" t="s">
        <v>119</v>
      </c>
      <c r="S1683" s="9" t="str">
        <f t="shared" si="98"/>
        <v>20180522-Str-Sd-Cott01-Uvpo1-M1000-D060-T00000-G09-R03-0044.JPG</v>
      </c>
      <c r="T1683" s="1"/>
      <c r="U1683" s="1"/>
      <c r="V1683" s="1"/>
      <c r="W1683" s="9"/>
      <c r="X1683" s="9"/>
    </row>
    <row r="1684" spans="1:24" x14ac:dyDescent="0.25">
      <c r="A1684" s="9" t="s">
        <v>1134</v>
      </c>
      <c r="B1684" s="9" t="str">
        <f t="shared" si="96"/>
        <v>20180522</v>
      </c>
      <c r="C1684" s="9" t="s">
        <v>872</v>
      </c>
      <c r="D1684" s="9" t="s">
        <v>873</v>
      </c>
      <c r="E1684" s="9" t="s">
        <v>459</v>
      </c>
      <c r="F1684" s="9" t="s">
        <v>32</v>
      </c>
      <c r="G1684" s="9" t="s">
        <v>33</v>
      </c>
      <c r="H1684" s="9" t="s">
        <v>26</v>
      </c>
      <c r="I1684" s="24">
        <v>56</v>
      </c>
      <c r="J1684" s="9">
        <v>60</v>
      </c>
      <c r="K1684" s="25" t="str">
        <f>IF(F1684="NA","0000",IF(F1684="A04","1000",IF(F1684="A03","0700",IF(F1684="A02","0500",IF(F1684="A01","0200",ERROR)))))</f>
        <v>1000</v>
      </c>
      <c r="L1684" s="25" t="str">
        <f t="shared" si="99"/>
        <v>060</v>
      </c>
      <c r="M1684" s="43">
        <v>0</v>
      </c>
      <c r="N1684" s="34">
        <v>9</v>
      </c>
      <c r="O1684" s="25">
        <v>3</v>
      </c>
      <c r="P1684" s="24" t="s">
        <v>875</v>
      </c>
      <c r="Q1684" s="61"/>
      <c r="R1684" s="9" t="s">
        <v>121</v>
      </c>
      <c r="S1684" s="9" t="str">
        <f t="shared" si="98"/>
        <v>20180522-Str-Sd-Nylo01-Uvpo1-M1000-D060-T00000-G09-R03-0045.JPG</v>
      </c>
      <c r="T1684" s="1">
        <f>I1684-I1681</f>
        <v>19</v>
      </c>
      <c r="U1684" s="1">
        <f>I1682-I1680</f>
        <v>113</v>
      </c>
      <c r="V1684" s="1">
        <f>T1684/U1684</f>
        <v>0.16814159292035399</v>
      </c>
      <c r="W1684" s="9"/>
      <c r="X1684" s="9"/>
    </row>
    <row r="1685" spans="1:24" x14ac:dyDescent="0.25">
      <c r="A1685" s="9" t="s">
        <v>1135</v>
      </c>
      <c r="B1685" s="9" t="str">
        <f t="shared" si="96"/>
        <v>20180522</v>
      </c>
      <c r="C1685" s="9" t="s">
        <v>872</v>
      </c>
      <c r="D1685" s="9" t="s">
        <v>873</v>
      </c>
      <c r="E1685" s="9" t="s">
        <v>23</v>
      </c>
      <c r="F1685" s="9" t="s">
        <v>24</v>
      </c>
      <c r="G1685" s="9" t="s">
        <v>25</v>
      </c>
      <c r="H1685" s="9" t="s">
        <v>26</v>
      </c>
      <c r="I1685" s="24">
        <v>151</v>
      </c>
      <c r="J1685" s="9" t="s">
        <v>24</v>
      </c>
      <c r="K1685" s="25" t="str">
        <f>IF(F1685="NA","0000",IF(F1685="A04","1000",IF(F1685="A03","0700",IF(F1685="A02","0500",IF(F1685="A01","0200",ERROR)))))</f>
        <v>0000</v>
      </c>
      <c r="L1685" s="25" t="str">
        <f t="shared" si="99"/>
        <v>000</v>
      </c>
      <c r="M1685" s="43">
        <v>0</v>
      </c>
      <c r="N1685" s="34">
        <v>9</v>
      </c>
      <c r="O1685" s="25">
        <v>4</v>
      </c>
      <c r="P1685" s="24" t="s">
        <v>875</v>
      </c>
      <c r="Q1685" s="61"/>
      <c r="R1685" s="9" t="s">
        <v>123</v>
      </c>
      <c r="S1685" s="9" t="str">
        <f t="shared" si="98"/>
        <v>20180522-Str-Sd-Cott01-Ndata-M0000-D000-T00000-G09-R04-0046.JPG</v>
      </c>
      <c r="T1685" s="1"/>
      <c r="U1685" s="1"/>
      <c r="V1685" s="1"/>
      <c r="W1685" s="9"/>
      <c r="X1685" s="9"/>
    </row>
    <row r="1686" spans="1:24" x14ac:dyDescent="0.25">
      <c r="A1686" s="9" t="s">
        <v>1136</v>
      </c>
      <c r="B1686" s="9" t="str">
        <f t="shared" si="96"/>
        <v>20180522</v>
      </c>
      <c r="C1686" s="9" t="s">
        <v>872</v>
      </c>
      <c r="D1686" s="9" t="s">
        <v>873</v>
      </c>
      <c r="E1686" s="9" t="s">
        <v>459</v>
      </c>
      <c r="F1686" s="9" t="s">
        <v>24</v>
      </c>
      <c r="G1686" s="9" t="s">
        <v>25</v>
      </c>
      <c r="H1686" s="9" t="s">
        <v>26</v>
      </c>
      <c r="I1686" s="24">
        <v>57</v>
      </c>
      <c r="J1686" s="9" t="s">
        <v>24</v>
      </c>
      <c r="K1686" s="25" t="str">
        <f>IF(F1686="NA","0000",IF(F1686="A04","1000",IF(F1686="A03","0700",IF(F1686="A02","0500",IF(F1686="A01","0200",ERROR)))))</f>
        <v>0000</v>
      </c>
      <c r="L1686" s="25" t="str">
        <f t="shared" si="99"/>
        <v>000</v>
      </c>
      <c r="M1686" s="43">
        <v>0</v>
      </c>
      <c r="N1686" s="34">
        <v>9</v>
      </c>
      <c r="O1686" s="25">
        <v>4</v>
      </c>
      <c r="P1686" s="24" t="s">
        <v>875</v>
      </c>
      <c r="Q1686" s="61"/>
      <c r="R1686" s="9" t="s">
        <v>125</v>
      </c>
      <c r="S1686" s="9" t="str">
        <f t="shared" si="98"/>
        <v>20180522-Str-Sd-Nylo01-Ndata-M0000-D000-T00000-G09-R04-0047.JPG</v>
      </c>
      <c r="T1686" s="1"/>
      <c r="U1686" s="1"/>
      <c r="V1686" s="1"/>
      <c r="W1686" s="9"/>
      <c r="X1686" s="9"/>
    </row>
    <row r="1687" spans="1:24" x14ac:dyDescent="0.25">
      <c r="A1687" s="9" t="s">
        <v>1137</v>
      </c>
      <c r="B1687" s="9" t="str">
        <f t="shared" ref="B1687:B1750" si="100">LEFT(A1687,8)</f>
        <v>20180522</v>
      </c>
      <c r="C1687" s="9" t="s">
        <v>872</v>
      </c>
      <c r="D1687" s="9" t="s">
        <v>873</v>
      </c>
      <c r="E1687" s="9" t="s">
        <v>23</v>
      </c>
      <c r="F1687" s="9" t="s">
        <v>32</v>
      </c>
      <c r="G1687" s="9" t="s">
        <v>33</v>
      </c>
      <c r="H1687" s="9" t="s">
        <v>26</v>
      </c>
      <c r="I1687" s="24">
        <v>166</v>
      </c>
      <c r="J1687" s="9">
        <v>60</v>
      </c>
      <c r="K1687" s="25" t="str">
        <f>IF(F1687="NA","0000",IF(F1687="A04","1000",IF(F1687="A03","0700",IF(F1687="A02","0500",IF(F1687="A01","0200",ERROR)))))</f>
        <v>1000</v>
      </c>
      <c r="L1687" s="25" t="str">
        <f t="shared" si="99"/>
        <v>060</v>
      </c>
      <c r="M1687" s="43">
        <v>0</v>
      </c>
      <c r="N1687" s="34">
        <v>9</v>
      </c>
      <c r="O1687" s="25">
        <v>4</v>
      </c>
      <c r="P1687" s="24" t="s">
        <v>875</v>
      </c>
      <c r="Q1687" s="61"/>
      <c r="R1687" s="9" t="s">
        <v>127</v>
      </c>
      <c r="S1687" s="9" t="str">
        <f t="shared" ref="S1687:S1750" si="101">CONCATENATE(B1687,"-",C1687,"-",D1687,"-",E1687,"-",G1687,"-","M",K1687,"-","D",L1687,"-","T",TEXT(M1687,"00000"),"-","G",TEXT(N1687,"00"),"-","R",TEXT(O1687,"00"),"-",0,R1687,".JPG")</f>
        <v>20180522-Str-Sd-Cott01-Uvpo1-M1000-D060-T00000-G09-R04-0048.JPG</v>
      </c>
      <c r="T1687" s="1"/>
      <c r="U1687" s="1"/>
      <c r="V1687" s="1"/>
      <c r="W1687" s="9"/>
      <c r="X1687" s="9"/>
    </row>
    <row r="1688" spans="1:24" x14ac:dyDescent="0.25">
      <c r="A1688" s="9" t="s">
        <v>1138</v>
      </c>
      <c r="B1688" s="9" t="str">
        <f t="shared" si="100"/>
        <v>20180522</v>
      </c>
      <c r="C1688" s="9" t="s">
        <v>872</v>
      </c>
      <c r="D1688" s="9" t="s">
        <v>873</v>
      </c>
      <c r="E1688" s="9" t="s">
        <v>23</v>
      </c>
      <c r="F1688" s="9" t="s">
        <v>32</v>
      </c>
      <c r="G1688" s="9" t="s">
        <v>33</v>
      </c>
      <c r="H1688" s="9" t="s">
        <v>26</v>
      </c>
      <c r="I1688" s="24">
        <v>150</v>
      </c>
      <c r="J1688" s="9">
        <v>60</v>
      </c>
      <c r="K1688" s="25" t="str">
        <f>IF(F1688="NA","0000",IF(F1688="A04","1000",IF(F1688="A03","0700",IF(F1688="A02","0500",IF(F1688="A01","0200",ERROR)))))</f>
        <v>1000</v>
      </c>
      <c r="L1688" s="25" t="str">
        <f t="shared" si="99"/>
        <v>060</v>
      </c>
      <c r="M1688" s="43">
        <v>0</v>
      </c>
      <c r="N1688" s="34">
        <v>9</v>
      </c>
      <c r="O1688" s="25">
        <v>4</v>
      </c>
      <c r="P1688" s="24" t="s">
        <v>875</v>
      </c>
      <c r="Q1688" s="61"/>
      <c r="R1688" s="9" t="s">
        <v>129</v>
      </c>
      <c r="S1688" s="9" t="str">
        <f t="shared" si="101"/>
        <v>20180522-Str-Sd-Cott01-Uvpo1-M1000-D060-T00000-G09-R04-0049.JPG</v>
      </c>
      <c r="T1688" s="1"/>
      <c r="U1688" s="1"/>
      <c r="V1688" s="1"/>
      <c r="W1688" s="9"/>
      <c r="X1688" s="9"/>
    </row>
    <row r="1689" spans="1:24" x14ac:dyDescent="0.25">
      <c r="A1689" s="9" t="s">
        <v>1139</v>
      </c>
      <c r="B1689" s="9" t="str">
        <f t="shared" si="100"/>
        <v>20180522</v>
      </c>
      <c r="C1689" s="9" t="s">
        <v>872</v>
      </c>
      <c r="D1689" s="9" t="s">
        <v>873</v>
      </c>
      <c r="E1689" s="9" t="s">
        <v>459</v>
      </c>
      <c r="F1689" s="9" t="s">
        <v>32</v>
      </c>
      <c r="G1689" s="9" t="s">
        <v>33</v>
      </c>
      <c r="H1689" s="9" t="s">
        <v>26</v>
      </c>
      <c r="I1689" s="24">
        <v>62</v>
      </c>
      <c r="J1689" s="9">
        <v>60</v>
      </c>
      <c r="K1689" s="25" t="str">
        <f>IF(F1689="NA","0000",IF(F1689="A04","1000",IF(F1689="A03","0700",IF(F1689="A02","0500",IF(F1689="A01","0200",ERROR)))))</f>
        <v>1000</v>
      </c>
      <c r="L1689" s="25" t="str">
        <f t="shared" si="99"/>
        <v>060</v>
      </c>
      <c r="M1689" s="43">
        <v>0</v>
      </c>
      <c r="N1689" s="34">
        <v>9</v>
      </c>
      <c r="O1689" s="25">
        <v>4</v>
      </c>
      <c r="P1689" s="24" t="s">
        <v>875</v>
      </c>
      <c r="Q1689" s="61"/>
      <c r="R1689" s="9" t="s">
        <v>131</v>
      </c>
      <c r="S1689" s="9" t="str">
        <f t="shared" si="101"/>
        <v>20180522-Str-Sd-Nylo01-Uvpo1-M1000-D060-T00000-G09-R04-0050.JPG</v>
      </c>
      <c r="T1689" s="1">
        <f>I1689-I1686</f>
        <v>5</v>
      </c>
      <c r="U1689" s="1">
        <f>I1687-I1685</f>
        <v>15</v>
      </c>
      <c r="V1689" s="1">
        <f>T1689/U1689</f>
        <v>0.33333333333333331</v>
      </c>
      <c r="W1689" s="9"/>
      <c r="X1689" s="9"/>
    </row>
    <row r="1690" spans="1:24" x14ac:dyDescent="0.25">
      <c r="A1690" s="9" t="s">
        <v>1140</v>
      </c>
      <c r="B1690" s="9" t="str">
        <f t="shared" si="100"/>
        <v>20180522</v>
      </c>
      <c r="C1690" s="9" t="s">
        <v>872</v>
      </c>
      <c r="D1690" s="9" t="s">
        <v>873</v>
      </c>
      <c r="E1690" s="9" t="s">
        <v>23</v>
      </c>
      <c r="F1690" s="9" t="s">
        <v>24</v>
      </c>
      <c r="G1690" s="9" t="s">
        <v>25</v>
      </c>
      <c r="H1690" s="9" t="s">
        <v>26</v>
      </c>
      <c r="I1690" s="24">
        <v>152</v>
      </c>
      <c r="J1690" s="9" t="s">
        <v>24</v>
      </c>
      <c r="K1690" s="25" t="str">
        <f>IF(F1690="NA","0000",IF(F1690="A04","1000",IF(F1690="A03","0700",IF(F1690="A02","0500",IF(F1690="A01","0200",ERROR)))))</f>
        <v>0000</v>
      </c>
      <c r="L1690" s="25" t="str">
        <f t="shared" si="99"/>
        <v>000</v>
      </c>
      <c r="M1690" s="43">
        <v>0</v>
      </c>
      <c r="N1690" s="34">
        <v>9</v>
      </c>
      <c r="O1690" s="25">
        <v>5</v>
      </c>
      <c r="P1690" s="24" t="s">
        <v>875</v>
      </c>
      <c r="Q1690" s="61"/>
      <c r="R1690" s="9" t="s">
        <v>133</v>
      </c>
      <c r="S1690" s="9" t="str">
        <f t="shared" si="101"/>
        <v>20180522-Str-Sd-Cott01-Ndata-M0000-D000-T00000-G09-R05-0051.JPG</v>
      </c>
      <c r="T1690" s="1"/>
      <c r="U1690" s="1"/>
      <c r="V1690" s="1"/>
      <c r="W1690" s="9"/>
      <c r="X1690" s="9"/>
    </row>
    <row r="1691" spans="1:24" x14ac:dyDescent="0.25">
      <c r="A1691" s="9" t="s">
        <v>1141</v>
      </c>
      <c r="B1691" s="9" t="str">
        <f t="shared" si="100"/>
        <v>20180522</v>
      </c>
      <c r="C1691" s="9" t="s">
        <v>872</v>
      </c>
      <c r="D1691" s="9" t="s">
        <v>873</v>
      </c>
      <c r="E1691" s="9" t="s">
        <v>459</v>
      </c>
      <c r="F1691" s="9" t="s">
        <v>24</v>
      </c>
      <c r="G1691" s="9" t="s">
        <v>25</v>
      </c>
      <c r="H1691" s="9" t="s">
        <v>26</v>
      </c>
      <c r="I1691" s="24">
        <v>47</v>
      </c>
      <c r="J1691" s="9" t="s">
        <v>24</v>
      </c>
      <c r="K1691" s="25" t="str">
        <f>IF(F1691="NA","0000",IF(F1691="A04","1000",IF(F1691="A03","0700",IF(F1691="A02","0500",IF(F1691="A01","0200",ERROR)))))</f>
        <v>0000</v>
      </c>
      <c r="L1691" s="25" t="str">
        <f t="shared" si="99"/>
        <v>000</v>
      </c>
      <c r="M1691" s="43">
        <v>0</v>
      </c>
      <c r="N1691" s="34">
        <v>9</v>
      </c>
      <c r="O1691" s="25">
        <v>5</v>
      </c>
      <c r="P1691" s="24" t="s">
        <v>875</v>
      </c>
      <c r="Q1691" s="61"/>
      <c r="R1691" s="9" t="s">
        <v>135</v>
      </c>
      <c r="S1691" s="9" t="str">
        <f t="shared" si="101"/>
        <v>20180522-Str-Sd-Nylo01-Ndata-M0000-D000-T00000-G09-R05-0052.JPG</v>
      </c>
      <c r="T1691" s="1"/>
      <c r="U1691" s="1"/>
      <c r="V1691" s="1"/>
      <c r="W1691" s="9"/>
      <c r="X1691" s="9"/>
    </row>
    <row r="1692" spans="1:24" x14ac:dyDescent="0.25">
      <c r="A1692" s="9" t="s">
        <v>1142</v>
      </c>
      <c r="B1692" s="9" t="str">
        <f t="shared" si="100"/>
        <v>20180522</v>
      </c>
      <c r="C1692" s="9" t="s">
        <v>872</v>
      </c>
      <c r="D1692" s="9" t="s">
        <v>873</v>
      </c>
      <c r="E1692" s="9" t="s">
        <v>23</v>
      </c>
      <c r="F1692" s="9" t="s">
        <v>32</v>
      </c>
      <c r="G1692" s="9" t="s">
        <v>33</v>
      </c>
      <c r="H1692" s="9" t="s">
        <v>26</v>
      </c>
      <c r="I1692" s="24">
        <v>238</v>
      </c>
      <c r="J1692" s="9">
        <v>60</v>
      </c>
      <c r="K1692" s="25" t="str">
        <f>IF(F1692="NA","0000",IF(F1692="A04","1000",IF(F1692="A03","0700",IF(F1692="A02","0500",IF(F1692="A01","0200",ERROR)))))</f>
        <v>1000</v>
      </c>
      <c r="L1692" s="25" t="str">
        <f t="shared" si="99"/>
        <v>060</v>
      </c>
      <c r="M1692" s="43">
        <v>0</v>
      </c>
      <c r="N1692" s="34">
        <v>9</v>
      </c>
      <c r="O1692" s="25">
        <v>5</v>
      </c>
      <c r="P1692" s="24" t="s">
        <v>875</v>
      </c>
      <c r="Q1692" s="61"/>
      <c r="R1692" s="9" t="s">
        <v>137</v>
      </c>
      <c r="S1692" s="9" t="str">
        <f t="shared" si="101"/>
        <v>20180522-Str-Sd-Cott01-Uvpo1-M1000-D060-T00000-G09-R05-0053.JPG</v>
      </c>
      <c r="T1692" s="1"/>
      <c r="U1692" s="1"/>
      <c r="V1692" s="1"/>
      <c r="W1692" s="9"/>
      <c r="X1692" s="9"/>
    </row>
    <row r="1693" spans="1:24" x14ac:dyDescent="0.25">
      <c r="A1693" s="9" t="s">
        <v>1143</v>
      </c>
      <c r="B1693" s="9" t="str">
        <f t="shared" si="100"/>
        <v>20180522</v>
      </c>
      <c r="C1693" s="9" t="s">
        <v>872</v>
      </c>
      <c r="D1693" s="9" t="s">
        <v>873</v>
      </c>
      <c r="E1693" s="9" t="s">
        <v>23</v>
      </c>
      <c r="F1693" s="9" t="s">
        <v>32</v>
      </c>
      <c r="G1693" s="9" t="s">
        <v>33</v>
      </c>
      <c r="H1693" s="9" t="s">
        <v>26</v>
      </c>
      <c r="I1693" s="24">
        <v>267</v>
      </c>
      <c r="J1693" s="9">
        <v>60</v>
      </c>
      <c r="K1693" s="25" t="str">
        <f>IF(F1693="NA","0000",IF(F1693="A04","1000",IF(F1693="A03","0700",IF(F1693="A02","0500",IF(F1693="A01","0200",ERROR)))))</f>
        <v>1000</v>
      </c>
      <c r="L1693" s="25" t="str">
        <f t="shared" si="99"/>
        <v>060</v>
      </c>
      <c r="M1693" s="43">
        <v>0</v>
      </c>
      <c r="N1693" s="34">
        <v>9</v>
      </c>
      <c r="O1693" s="25">
        <v>5</v>
      </c>
      <c r="P1693" s="24" t="s">
        <v>875</v>
      </c>
      <c r="Q1693" s="61"/>
      <c r="R1693" s="9" t="s">
        <v>139</v>
      </c>
      <c r="S1693" s="9" t="str">
        <f t="shared" si="101"/>
        <v>20180522-Str-Sd-Cott01-Uvpo1-M1000-D060-T00000-G09-R05-0054.JPG</v>
      </c>
      <c r="T1693" s="1"/>
      <c r="U1693" s="1"/>
      <c r="V1693" s="1"/>
      <c r="W1693" s="9"/>
      <c r="X1693" s="9"/>
    </row>
    <row r="1694" spans="1:24" x14ac:dyDescent="0.25">
      <c r="A1694" s="9" t="s">
        <v>1144</v>
      </c>
      <c r="B1694" s="9" t="str">
        <f t="shared" si="100"/>
        <v>20180522</v>
      </c>
      <c r="C1694" s="9" t="s">
        <v>872</v>
      </c>
      <c r="D1694" s="9" t="s">
        <v>873</v>
      </c>
      <c r="E1694" s="9" t="s">
        <v>459</v>
      </c>
      <c r="F1694" s="9" t="s">
        <v>32</v>
      </c>
      <c r="G1694" s="9" t="s">
        <v>33</v>
      </c>
      <c r="H1694" s="9" t="s">
        <v>26</v>
      </c>
      <c r="I1694" s="24">
        <v>110</v>
      </c>
      <c r="J1694" s="9">
        <v>60</v>
      </c>
      <c r="K1694" s="25" t="str">
        <f>IF(F1694="NA","0000",IF(F1694="A04","1000",IF(F1694="A03","0700",IF(F1694="A02","0500",IF(F1694="A01","0200",ERROR)))))</f>
        <v>1000</v>
      </c>
      <c r="L1694" s="25" t="str">
        <f t="shared" si="99"/>
        <v>060</v>
      </c>
      <c r="M1694" s="43">
        <v>0</v>
      </c>
      <c r="N1694" s="34">
        <v>9</v>
      </c>
      <c r="O1694" s="25">
        <v>5</v>
      </c>
      <c r="P1694" s="24" t="s">
        <v>875</v>
      </c>
      <c r="Q1694" s="61"/>
      <c r="R1694" s="9" t="s">
        <v>141</v>
      </c>
      <c r="S1694" s="9" t="str">
        <f t="shared" si="101"/>
        <v>20180522-Str-Sd-Nylo01-Uvpo1-M1000-D060-T00000-G09-R05-0055.JPG</v>
      </c>
      <c r="T1694" s="1">
        <f>I1694-I1691</f>
        <v>63</v>
      </c>
      <c r="U1694" s="1">
        <f>I1692-I1690</f>
        <v>86</v>
      </c>
      <c r="V1694" s="1">
        <f>T1694/U1694</f>
        <v>0.73255813953488369</v>
      </c>
      <c r="W1694" s="9"/>
      <c r="X1694" s="9"/>
    </row>
    <row r="1695" spans="1:24" x14ac:dyDescent="0.25">
      <c r="A1695" s="9" t="s">
        <v>1145</v>
      </c>
      <c r="B1695" s="9" t="str">
        <f t="shared" si="100"/>
        <v>20180522</v>
      </c>
      <c r="C1695" s="9" t="s">
        <v>872</v>
      </c>
      <c r="D1695" s="9" t="s">
        <v>873</v>
      </c>
      <c r="E1695" s="9" t="s">
        <v>23</v>
      </c>
      <c r="F1695" s="9" t="s">
        <v>24</v>
      </c>
      <c r="G1695" s="9" t="s">
        <v>25</v>
      </c>
      <c r="H1695" s="9" t="s">
        <v>26</v>
      </c>
      <c r="I1695" s="24">
        <v>134</v>
      </c>
      <c r="J1695" s="9" t="s">
        <v>24</v>
      </c>
      <c r="K1695" s="25" t="str">
        <f>IF(F1695="NA","0000",IF(F1695="A04","1000",IF(F1695="A03","0700",IF(F1695="A02","0500",IF(F1695="A01","0200",ERROR)))))</f>
        <v>0000</v>
      </c>
      <c r="L1695" s="25" t="str">
        <f t="shared" si="99"/>
        <v>000</v>
      </c>
      <c r="M1695" s="43">
        <v>0</v>
      </c>
      <c r="N1695" s="34">
        <v>9</v>
      </c>
      <c r="O1695" s="25">
        <v>6</v>
      </c>
      <c r="P1695" s="24" t="s">
        <v>875</v>
      </c>
      <c r="Q1695" s="61"/>
      <c r="R1695" s="9" t="s">
        <v>143</v>
      </c>
      <c r="S1695" s="9" t="str">
        <f t="shared" si="101"/>
        <v>20180522-Str-Sd-Cott01-Ndata-M0000-D000-T00000-G09-R06-0056.JPG</v>
      </c>
      <c r="T1695" s="1"/>
      <c r="U1695" s="1"/>
      <c r="V1695" s="1"/>
      <c r="W1695" s="9"/>
      <c r="X1695" s="9"/>
    </row>
    <row r="1696" spans="1:24" x14ac:dyDescent="0.25">
      <c r="A1696" s="9" t="s">
        <v>1146</v>
      </c>
      <c r="B1696" s="9" t="str">
        <f t="shared" si="100"/>
        <v>20180522</v>
      </c>
      <c r="C1696" s="9" t="s">
        <v>872</v>
      </c>
      <c r="D1696" s="9" t="s">
        <v>873</v>
      </c>
      <c r="E1696" s="9" t="s">
        <v>459</v>
      </c>
      <c r="F1696" s="9" t="s">
        <v>24</v>
      </c>
      <c r="G1696" s="9" t="s">
        <v>25</v>
      </c>
      <c r="H1696" s="9" t="s">
        <v>26</v>
      </c>
      <c r="I1696" s="24">
        <v>23</v>
      </c>
      <c r="J1696" s="9" t="s">
        <v>24</v>
      </c>
      <c r="K1696" s="25" t="str">
        <f>IF(F1696="NA","0000",IF(F1696="A04","1000",IF(F1696="A03","0700",IF(F1696="A02","0500",IF(F1696="A01","0200",ERROR)))))</f>
        <v>0000</v>
      </c>
      <c r="L1696" s="25" t="str">
        <f t="shared" si="99"/>
        <v>000</v>
      </c>
      <c r="M1696" s="43">
        <v>0</v>
      </c>
      <c r="N1696" s="34">
        <v>9</v>
      </c>
      <c r="O1696" s="25">
        <v>6</v>
      </c>
      <c r="P1696" s="24" t="s">
        <v>875</v>
      </c>
      <c r="Q1696" s="61"/>
      <c r="R1696" s="9" t="s">
        <v>145</v>
      </c>
      <c r="S1696" s="9" t="str">
        <f t="shared" si="101"/>
        <v>20180522-Str-Sd-Nylo01-Ndata-M0000-D000-T00000-G09-R06-0057.JPG</v>
      </c>
      <c r="T1696" s="1"/>
      <c r="U1696" s="1"/>
      <c r="V1696" s="1"/>
      <c r="W1696" s="9"/>
      <c r="X1696" s="9"/>
    </row>
    <row r="1697" spans="1:24" x14ac:dyDescent="0.25">
      <c r="A1697" s="9" t="s">
        <v>1147</v>
      </c>
      <c r="B1697" s="9" t="str">
        <f t="shared" si="100"/>
        <v>20180522</v>
      </c>
      <c r="C1697" s="9" t="s">
        <v>872</v>
      </c>
      <c r="D1697" s="9" t="s">
        <v>873</v>
      </c>
      <c r="E1697" s="9" t="s">
        <v>23</v>
      </c>
      <c r="F1697" s="9" t="s">
        <v>32</v>
      </c>
      <c r="G1697" s="9" t="s">
        <v>33</v>
      </c>
      <c r="H1697" s="9" t="s">
        <v>26</v>
      </c>
      <c r="I1697" s="24">
        <v>178</v>
      </c>
      <c r="J1697" s="9">
        <v>60</v>
      </c>
      <c r="K1697" s="25" t="str">
        <f>IF(F1697="NA","0000",IF(F1697="A04","1000",IF(F1697="A03","0700",IF(F1697="A02","0500",IF(F1697="A01","0200",ERROR)))))</f>
        <v>1000</v>
      </c>
      <c r="L1697" s="25" t="str">
        <f t="shared" si="99"/>
        <v>060</v>
      </c>
      <c r="M1697" s="43">
        <v>0</v>
      </c>
      <c r="N1697" s="34">
        <v>9</v>
      </c>
      <c r="O1697" s="25">
        <v>6</v>
      </c>
      <c r="P1697" s="24" t="s">
        <v>875</v>
      </c>
      <c r="Q1697" s="61"/>
      <c r="R1697" s="9" t="s">
        <v>147</v>
      </c>
      <c r="S1697" s="9" t="str">
        <f t="shared" si="101"/>
        <v>20180522-Str-Sd-Cott01-Uvpo1-M1000-D060-T00000-G09-R06-0058.JPG</v>
      </c>
      <c r="T1697" s="1"/>
      <c r="U1697" s="1"/>
      <c r="V1697" s="1"/>
      <c r="W1697" s="9"/>
      <c r="X1697" s="9"/>
    </row>
    <row r="1698" spans="1:24" x14ac:dyDescent="0.25">
      <c r="A1698" s="9" t="s">
        <v>1148</v>
      </c>
      <c r="B1698" s="9" t="str">
        <f t="shared" si="100"/>
        <v>20180522</v>
      </c>
      <c r="C1698" s="9" t="s">
        <v>872</v>
      </c>
      <c r="D1698" s="9" t="s">
        <v>873</v>
      </c>
      <c r="E1698" s="9" t="s">
        <v>23</v>
      </c>
      <c r="F1698" s="9" t="s">
        <v>32</v>
      </c>
      <c r="G1698" s="9" t="s">
        <v>33</v>
      </c>
      <c r="H1698" s="9" t="s">
        <v>26</v>
      </c>
      <c r="I1698" s="24">
        <v>193</v>
      </c>
      <c r="J1698" s="9">
        <v>60</v>
      </c>
      <c r="K1698" s="25" t="str">
        <f>IF(F1698="NA","0000",IF(F1698="A04","1000",IF(F1698="A03","0700",IF(F1698="A02","0500",IF(F1698="A01","0200",ERROR)))))</f>
        <v>1000</v>
      </c>
      <c r="L1698" s="25" t="str">
        <f t="shared" si="99"/>
        <v>060</v>
      </c>
      <c r="M1698" s="43">
        <v>0</v>
      </c>
      <c r="N1698" s="34">
        <v>9</v>
      </c>
      <c r="O1698" s="25">
        <v>6</v>
      </c>
      <c r="P1698" s="24" t="s">
        <v>875</v>
      </c>
      <c r="Q1698" s="61"/>
      <c r="R1698" s="9" t="s">
        <v>149</v>
      </c>
      <c r="S1698" s="9" t="str">
        <f t="shared" si="101"/>
        <v>20180522-Str-Sd-Cott01-Uvpo1-M1000-D060-T00000-G09-R06-0059.JPG</v>
      </c>
      <c r="T1698" s="1"/>
      <c r="U1698" s="1"/>
      <c r="V1698" s="1"/>
      <c r="W1698" s="9"/>
      <c r="X1698" s="9"/>
    </row>
    <row r="1699" spans="1:24" x14ac:dyDescent="0.25">
      <c r="A1699" s="9" t="s">
        <v>1149</v>
      </c>
      <c r="B1699" s="9" t="str">
        <f t="shared" si="100"/>
        <v>20180522</v>
      </c>
      <c r="C1699" s="9" t="s">
        <v>872</v>
      </c>
      <c r="D1699" s="9" t="s">
        <v>873</v>
      </c>
      <c r="E1699" s="9" t="s">
        <v>459</v>
      </c>
      <c r="F1699" s="9" t="s">
        <v>32</v>
      </c>
      <c r="G1699" s="9" t="s">
        <v>33</v>
      </c>
      <c r="H1699" s="9" t="s">
        <v>26</v>
      </c>
      <c r="I1699" s="24">
        <v>53</v>
      </c>
      <c r="J1699" s="9">
        <v>60</v>
      </c>
      <c r="K1699" s="25" t="str">
        <f>IF(F1699="NA","0000",IF(F1699="A04","1000",IF(F1699="A03","0700",IF(F1699="A02","0500",IF(F1699="A01","0200",ERROR)))))</f>
        <v>1000</v>
      </c>
      <c r="L1699" s="25" t="str">
        <f t="shared" si="99"/>
        <v>060</v>
      </c>
      <c r="M1699" s="43">
        <v>0</v>
      </c>
      <c r="N1699" s="34">
        <v>9</v>
      </c>
      <c r="O1699" s="25">
        <v>6</v>
      </c>
      <c r="P1699" s="24" t="s">
        <v>875</v>
      </c>
      <c r="Q1699" s="61"/>
      <c r="R1699" s="9" t="s">
        <v>151</v>
      </c>
      <c r="S1699" s="9" t="str">
        <f t="shared" si="101"/>
        <v>20180522-Str-Sd-Nylo01-Uvpo1-M1000-D060-T00000-G09-R06-0060.JPG</v>
      </c>
      <c r="T1699" s="1">
        <f>I1699-I1696</f>
        <v>30</v>
      </c>
      <c r="U1699" s="1">
        <f>I1697-I1695</f>
        <v>44</v>
      </c>
      <c r="V1699" s="1">
        <f>T1699/U1699</f>
        <v>0.68181818181818177</v>
      </c>
      <c r="W1699" s="9"/>
      <c r="X1699" s="9"/>
    </row>
    <row r="1700" spans="1:24" x14ac:dyDescent="0.25">
      <c r="A1700" s="9" t="s">
        <v>1150</v>
      </c>
      <c r="B1700" s="9" t="str">
        <f t="shared" si="100"/>
        <v>20180523</v>
      </c>
      <c r="C1700" s="9" t="s">
        <v>872</v>
      </c>
      <c r="D1700" s="9" t="s">
        <v>873</v>
      </c>
      <c r="E1700" s="9" t="s">
        <v>23</v>
      </c>
      <c r="F1700" s="9" t="s">
        <v>24</v>
      </c>
      <c r="G1700" s="9" t="s">
        <v>25</v>
      </c>
      <c r="H1700" s="9" t="s">
        <v>26</v>
      </c>
      <c r="I1700" s="24">
        <v>217</v>
      </c>
      <c r="J1700" s="9" t="s">
        <v>24</v>
      </c>
      <c r="K1700" s="25" t="str">
        <f>IF(F1700="NA","0000",IF(F1700="A04","1000",IF(F1700="A03","0700",IF(F1700="A02","0500",IF(F1700="A01","0200",ERROR)))))</f>
        <v>0000</v>
      </c>
      <c r="L1700" s="25" t="str">
        <f t="shared" si="99"/>
        <v>000</v>
      </c>
      <c r="M1700" s="43">
        <v>0</v>
      </c>
      <c r="N1700" s="34">
        <v>10</v>
      </c>
      <c r="O1700" s="25">
        <v>1</v>
      </c>
      <c r="P1700" s="24" t="s">
        <v>875</v>
      </c>
      <c r="Q1700" s="61"/>
      <c r="R1700" s="9" t="s">
        <v>153</v>
      </c>
      <c r="S1700" s="9" t="str">
        <f t="shared" si="101"/>
        <v>20180523-Str-Sd-Cott01-Ndata-M0000-D000-T00000-G10-R01-0061.JPG</v>
      </c>
      <c r="T1700" s="1"/>
      <c r="U1700" s="1"/>
      <c r="V1700" s="1"/>
      <c r="W1700" s="9"/>
      <c r="X1700" s="9"/>
    </row>
    <row r="1701" spans="1:24" x14ac:dyDescent="0.25">
      <c r="A1701" s="9" t="s">
        <v>1151</v>
      </c>
      <c r="B1701" s="9" t="str">
        <f t="shared" si="100"/>
        <v>20180523</v>
      </c>
      <c r="C1701" s="9" t="s">
        <v>872</v>
      </c>
      <c r="D1701" s="9" t="s">
        <v>873</v>
      </c>
      <c r="E1701" s="9" t="s">
        <v>459</v>
      </c>
      <c r="F1701" s="9" t="s">
        <v>24</v>
      </c>
      <c r="G1701" s="9" t="s">
        <v>25</v>
      </c>
      <c r="H1701" s="9" t="s">
        <v>26</v>
      </c>
      <c r="I1701" s="24">
        <v>162</v>
      </c>
      <c r="J1701" s="9" t="s">
        <v>24</v>
      </c>
      <c r="K1701" s="25" t="str">
        <f>IF(F1701="NA","0000",IF(F1701="A04","1000",IF(F1701="A03","0700",IF(F1701="A02","0500",IF(F1701="A01","0200",ERROR)))))</f>
        <v>0000</v>
      </c>
      <c r="L1701" s="25" t="str">
        <f t="shared" si="99"/>
        <v>000</v>
      </c>
      <c r="M1701" s="43">
        <v>0</v>
      </c>
      <c r="N1701" s="34">
        <v>10</v>
      </c>
      <c r="O1701" s="25">
        <v>1</v>
      </c>
      <c r="P1701" s="24" t="s">
        <v>875</v>
      </c>
      <c r="Q1701" s="61"/>
      <c r="R1701" s="9" t="s">
        <v>155</v>
      </c>
      <c r="S1701" s="9" t="str">
        <f t="shared" si="101"/>
        <v>20180523-Str-Sd-Nylo01-Ndata-M0000-D000-T00000-G10-R01-0062.JPG</v>
      </c>
      <c r="T1701" s="1"/>
      <c r="U1701" s="1"/>
      <c r="V1701" s="1"/>
      <c r="W1701" s="9"/>
      <c r="X1701" s="9"/>
    </row>
    <row r="1702" spans="1:24" x14ac:dyDescent="0.25">
      <c r="A1702" s="9" t="s">
        <v>1152</v>
      </c>
      <c r="B1702" s="9" t="str">
        <f t="shared" si="100"/>
        <v>20180523</v>
      </c>
      <c r="C1702" s="9" t="s">
        <v>872</v>
      </c>
      <c r="D1702" s="9" t="s">
        <v>873</v>
      </c>
      <c r="E1702" s="9" t="s">
        <v>23</v>
      </c>
      <c r="F1702" s="9" t="s">
        <v>32</v>
      </c>
      <c r="G1702" s="9" t="s">
        <v>33</v>
      </c>
      <c r="H1702" s="9" t="s">
        <v>26</v>
      </c>
      <c r="I1702" s="24">
        <v>245</v>
      </c>
      <c r="J1702" s="9">
        <v>120</v>
      </c>
      <c r="K1702" s="25" t="str">
        <f>IF(F1702="NA","0000",IF(F1702="A04","1000",IF(F1702="A03","0700",IF(F1702="A02","0500",IF(F1702="A01","0200",ERROR)))))</f>
        <v>1000</v>
      </c>
      <c r="L1702" s="25" t="str">
        <f t="shared" si="99"/>
        <v>120</v>
      </c>
      <c r="M1702" s="43">
        <v>0</v>
      </c>
      <c r="N1702" s="34">
        <v>10</v>
      </c>
      <c r="O1702" s="25">
        <v>1</v>
      </c>
      <c r="P1702" s="24" t="s">
        <v>875</v>
      </c>
      <c r="Q1702" s="61"/>
      <c r="R1702" s="9" t="s">
        <v>157</v>
      </c>
      <c r="S1702" s="9" t="str">
        <f t="shared" si="101"/>
        <v>20180523-Str-Sd-Cott01-Uvpo1-M1000-D120-T00000-G10-R01-0063.JPG</v>
      </c>
      <c r="T1702" s="1"/>
      <c r="U1702" s="1"/>
      <c r="V1702" s="1"/>
      <c r="W1702" s="9"/>
      <c r="X1702" s="9"/>
    </row>
    <row r="1703" spans="1:24" x14ac:dyDescent="0.25">
      <c r="A1703" s="9" t="s">
        <v>1153</v>
      </c>
      <c r="B1703" s="9" t="str">
        <f t="shared" si="100"/>
        <v>20180523</v>
      </c>
      <c r="C1703" s="9" t="s">
        <v>872</v>
      </c>
      <c r="D1703" s="9" t="s">
        <v>873</v>
      </c>
      <c r="E1703" s="9" t="s">
        <v>23</v>
      </c>
      <c r="F1703" s="9" t="s">
        <v>32</v>
      </c>
      <c r="G1703" s="9" t="s">
        <v>33</v>
      </c>
      <c r="H1703" s="9" t="s">
        <v>26</v>
      </c>
      <c r="I1703" s="24">
        <v>238</v>
      </c>
      <c r="J1703" s="9">
        <v>120</v>
      </c>
      <c r="K1703" s="25" t="str">
        <f>IF(F1703="NA","0000",IF(F1703="A04","1000",IF(F1703="A03","0700",IF(F1703="A02","0500",IF(F1703="A01","0200",ERROR)))))</f>
        <v>1000</v>
      </c>
      <c r="L1703" s="25" t="str">
        <f t="shared" si="99"/>
        <v>120</v>
      </c>
      <c r="M1703" s="43">
        <v>0</v>
      </c>
      <c r="N1703" s="34">
        <v>10</v>
      </c>
      <c r="O1703" s="25">
        <v>1</v>
      </c>
      <c r="P1703" s="24" t="s">
        <v>875</v>
      </c>
      <c r="Q1703" s="61"/>
      <c r="R1703" s="9" t="s">
        <v>159</v>
      </c>
      <c r="S1703" s="9" t="str">
        <f t="shared" si="101"/>
        <v>20180523-Str-Sd-Cott01-Uvpo1-M1000-D120-T00000-G10-R01-0064.JPG</v>
      </c>
      <c r="T1703" s="1"/>
      <c r="U1703" s="1"/>
      <c r="V1703" s="1"/>
      <c r="W1703" s="9"/>
      <c r="X1703" s="9"/>
    </row>
    <row r="1704" spans="1:24" x14ac:dyDescent="0.25">
      <c r="A1704" s="9" t="s">
        <v>1154</v>
      </c>
      <c r="B1704" s="9" t="str">
        <f t="shared" si="100"/>
        <v>20180523</v>
      </c>
      <c r="C1704" s="9" t="s">
        <v>872</v>
      </c>
      <c r="D1704" s="9" t="s">
        <v>873</v>
      </c>
      <c r="E1704" s="9" t="s">
        <v>459</v>
      </c>
      <c r="F1704" s="9" t="s">
        <v>32</v>
      </c>
      <c r="G1704" s="9" t="s">
        <v>33</v>
      </c>
      <c r="H1704" s="9" t="s">
        <v>26</v>
      </c>
      <c r="I1704" s="24">
        <v>170</v>
      </c>
      <c r="J1704" s="9">
        <v>120</v>
      </c>
      <c r="K1704" s="25" t="str">
        <f>IF(F1704="NA","0000",IF(F1704="A04","1000",IF(F1704="A03","0700",IF(F1704="A02","0500",IF(F1704="A01","0200",ERROR)))))</f>
        <v>1000</v>
      </c>
      <c r="L1704" s="25" t="str">
        <f t="shared" si="99"/>
        <v>120</v>
      </c>
      <c r="M1704" s="43">
        <v>0</v>
      </c>
      <c r="N1704" s="34">
        <v>10</v>
      </c>
      <c r="O1704" s="25">
        <v>1</v>
      </c>
      <c r="P1704" s="24" t="s">
        <v>875</v>
      </c>
      <c r="Q1704" s="61"/>
      <c r="R1704" s="9" t="s">
        <v>161</v>
      </c>
      <c r="S1704" s="9" t="str">
        <f t="shared" si="101"/>
        <v>20180523-Str-Sd-Nylo01-Uvpo1-M1000-D120-T00000-G10-R01-0065.JPG</v>
      </c>
      <c r="T1704" s="1">
        <f>I1704-I1701</f>
        <v>8</v>
      </c>
      <c r="U1704" s="1">
        <f>I1702-I1700</f>
        <v>28</v>
      </c>
      <c r="V1704" s="1">
        <f>T1704/U1704</f>
        <v>0.2857142857142857</v>
      </c>
      <c r="W1704" s="9"/>
      <c r="X1704" s="9"/>
    </row>
    <row r="1705" spans="1:24" x14ac:dyDescent="0.25">
      <c r="A1705" s="9" t="s">
        <v>1155</v>
      </c>
      <c r="B1705" s="9" t="str">
        <f t="shared" si="100"/>
        <v>20180523</v>
      </c>
      <c r="C1705" s="9" t="s">
        <v>872</v>
      </c>
      <c r="D1705" s="9" t="s">
        <v>873</v>
      </c>
      <c r="E1705" s="9" t="s">
        <v>23</v>
      </c>
      <c r="F1705" s="9" t="s">
        <v>24</v>
      </c>
      <c r="G1705" s="9" t="s">
        <v>25</v>
      </c>
      <c r="H1705" s="9" t="s">
        <v>26</v>
      </c>
      <c r="I1705" s="24">
        <v>278</v>
      </c>
      <c r="J1705" s="9" t="s">
        <v>24</v>
      </c>
      <c r="K1705" s="25" t="str">
        <f>IF(F1705="NA","0000",IF(F1705="A04","1000",IF(F1705="A03","0700",IF(F1705="A02","0500",IF(F1705="A01","0200",ERROR)))))</f>
        <v>0000</v>
      </c>
      <c r="L1705" s="25" t="str">
        <f t="shared" si="99"/>
        <v>000</v>
      </c>
      <c r="M1705" s="43">
        <v>0</v>
      </c>
      <c r="N1705" s="34">
        <v>10</v>
      </c>
      <c r="O1705" s="25">
        <v>2</v>
      </c>
      <c r="P1705" s="24" t="s">
        <v>875</v>
      </c>
      <c r="Q1705" s="61"/>
      <c r="R1705" s="9" t="s">
        <v>163</v>
      </c>
      <c r="S1705" s="9" t="str">
        <f t="shared" si="101"/>
        <v>20180523-Str-Sd-Cott01-Ndata-M0000-D000-T00000-G10-R02-0066.JPG</v>
      </c>
      <c r="T1705" s="1"/>
      <c r="U1705" s="1"/>
      <c r="V1705" s="1"/>
      <c r="W1705" s="9"/>
      <c r="X1705" s="9"/>
    </row>
    <row r="1706" spans="1:24" x14ac:dyDescent="0.25">
      <c r="A1706" s="9" t="s">
        <v>1156</v>
      </c>
      <c r="B1706" s="9" t="str">
        <f t="shared" si="100"/>
        <v>20180523</v>
      </c>
      <c r="C1706" s="9" t="s">
        <v>872</v>
      </c>
      <c r="D1706" s="9" t="s">
        <v>873</v>
      </c>
      <c r="E1706" s="9" t="s">
        <v>459</v>
      </c>
      <c r="F1706" s="9" t="s">
        <v>24</v>
      </c>
      <c r="G1706" s="9" t="s">
        <v>25</v>
      </c>
      <c r="H1706" s="9" t="s">
        <v>26</v>
      </c>
      <c r="I1706" s="24">
        <v>35</v>
      </c>
      <c r="J1706" s="9" t="s">
        <v>24</v>
      </c>
      <c r="K1706" s="25" t="str">
        <f>IF(F1706="NA","0000",IF(F1706="A04","1000",IF(F1706="A03","0700",IF(F1706="A02","0500",IF(F1706="A01","0200",ERROR)))))</f>
        <v>0000</v>
      </c>
      <c r="L1706" s="25" t="str">
        <f t="shared" si="99"/>
        <v>000</v>
      </c>
      <c r="M1706" s="43">
        <v>0</v>
      </c>
      <c r="N1706" s="34">
        <v>10</v>
      </c>
      <c r="O1706" s="25">
        <v>2</v>
      </c>
      <c r="P1706" s="24" t="s">
        <v>875</v>
      </c>
      <c r="Q1706" s="61"/>
      <c r="R1706" s="9" t="s">
        <v>165</v>
      </c>
      <c r="S1706" s="9" t="str">
        <f t="shared" si="101"/>
        <v>20180523-Str-Sd-Nylo01-Ndata-M0000-D000-T00000-G10-R02-0067.JPG</v>
      </c>
      <c r="T1706" s="1"/>
      <c r="U1706" s="1"/>
      <c r="V1706" s="1"/>
      <c r="W1706" s="9"/>
      <c r="X1706" s="9"/>
    </row>
    <row r="1707" spans="1:24" x14ac:dyDescent="0.25">
      <c r="A1707" s="9" t="s">
        <v>1157</v>
      </c>
      <c r="B1707" s="9" t="str">
        <f t="shared" si="100"/>
        <v>20180523</v>
      </c>
      <c r="C1707" s="9" t="s">
        <v>872</v>
      </c>
      <c r="D1707" s="9" t="s">
        <v>873</v>
      </c>
      <c r="E1707" s="9" t="s">
        <v>23</v>
      </c>
      <c r="F1707" s="9" t="s">
        <v>32</v>
      </c>
      <c r="G1707" s="9" t="s">
        <v>33</v>
      </c>
      <c r="H1707" s="9" t="s">
        <v>26</v>
      </c>
      <c r="I1707" s="24">
        <v>299</v>
      </c>
      <c r="J1707" s="9">
        <v>120</v>
      </c>
      <c r="K1707" s="25" t="str">
        <f>IF(F1707="NA","0000",IF(F1707="A04","1000",IF(F1707="A03","0700",IF(F1707="A02","0500",IF(F1707="A01","0200",ERROR)))))</f>
        <v>1000</v>
      </c>
      <c r="L1707" s="25" t="str">
        <f t="shared" si="99"/>
        <v>120</v>
      </c>
      <c r="M1707" s="43">
        <v>0</v>
      </c>
      <c r="N1707" s="34">
        <v>10</v>
      </c>
      <c r="O1707" s="25">
        <v>2</v>
      </c>
      <c r="P1707" s="24" t="s">
        <v>875</v>
      </c>
      <c r="Q1707" s="61"/>
      <c r="R1707" s="9" t="s">
        <v>167</v>
      </c>
      <c r="S1707" s="9" t="str">
        <f t="shared" si="101"/>
        <v>20180523-Str-Sd-Cott01-Uvpo1-M1000-D120-T00000-G10-R02-0068.JPG</v>
      </c>
      <c r="T1707" s="1"/>
      <c r="U1707" s="1"/>
      <c r="V1707" s="1"/>
      <c r="W1707" s="9"/>
      <c r="X1707" s="9"/>
    </row>
    <row r="1708" spans="1:24" x14ac:dyDescent="0.25">
      <c r="A1708" s="9" t="s">
        <v>1158</v>
      </c>
      <c r="B1708" s="9" t="str">
        <f t="shared" si="100"/>
        <v>20180523</v>
      </c>
      <c r="C1708" s="9" t="s">
        <v>872</v>
      </c>
      <c r="D1708" s="9" t="s">
        <v>873</v>
      </c>
      <c r="E1708" s="9" t="s">
        <v>23</v>
      </c>
      <c r="F1708" s="9" t="s">
        <v>32</v>
      </c>
      <c r="G1708" s="9" t="s">
        <v>33</v>
      </c>
      <c r="H1708" s="9" t="s">
        <v>26</v>
      </c>
      <c r="I1708" s="24">
        <v>295</v>
      </c>
      <c r="J1708" s="9">
        <v>120</v>
      </c>
      <c r="K1708" s="25" t="str">
        <f>IF(F1708="NA","0000",IF(F1708="A04","1000",IF(F1708="A03","0700",IF(F1708="A02","0500",IF(F1708="A01","0200",ERROR)))))</f>
        <v>1000</v>
      </c>
      <c r="L1708" s="25" t="str">
        <f t="shared" si="99"/>
        <v>120</v>
      </c>
      <c r="M1708" s="43">
        <v>0</v>
      </c>
      <c r="N1708" s="34">
        <v>10</v>
      </c>
      <c r="O1708" s="25">
        <v>2</v>
      </c>
      <c r="P1708" s="24" t="s">
        <v>875</v>
      </c>
      <c r="Q1708" s="61"/>
      <c r="R1708" s="9" t="s">
        <v>169</v>
      </c>
      <c r="S1708" s="9" t="str">
        <f t="shared" si="101"/>
        <v>20180523-Str-Sd-Cott01-Uvpo1-M1000-D120-T00000-G10-R02-0069.JPG</v>
      </c>
      <c r="T1708" s="1"/>
      <c r="U1708" s="1"/>
      <c r="V1708" s="1"/>
      <c r="W1708" s="9"/>
      <c r="X1708" s="9"/>
    </row>
    <row r="1709" spans="1:24" x14ac:dyDescent="0.25">
      <c r="A1709" s="9" t="s">
        <v>1159</v>
      </c>
      <c r="B1709" s="9" t="str">
        <f t="shared" si="100"/>
        <v>20180523</v>
      </c>
      <c r="C1709" s="9" t="s">
        <v>872</v>
      </c>
      <c r="D1709" s="9" t="s">
        <v>873</v>
      </c>
      <c r="E1709" s="9" t="s">
        <v>459</v>
      </c>
      <c r="F1709" s="9" t="s">
        <v>32</v>
      </c>
      <c r="G1709" s="9" t="s">
        <v>33</v>
      </c>
      <c r="H1709" s="9" t="s">
        <v>26</v>
      </c>
      <c r="I1709" s="24">
        <v>64</v>
      </c>
      <c r="J1709" s="9">
        <v>120</v>
      </c>
      <c r="K1709" s="25" t="str">
        <f>IF(F1709="NA","0000",IF(F1709="A04","1000",IF(F1709="A03","0700",IF(F1709="A02","0500",IF(F1709="A01","0200",ERROR)))))</f>
        <v>1000</v>
      </c>
      <c r="L1709" s="25" t="str">
        <f t="shared" si="99"/>
        <v>120</v>
      </c>
      <c r="M1709" s="43">
        <v>0</v>
      </c>
      <c r="N1709" s="34">
        <v>10</v>
      </c>
      <c r="O1709" s="25">
        <v>2</v>
      </c>
      <c r="P1709" s="24" t="s">
        <v>875</v>
      </c>
      <c r="Q1709" s="61"/>
      <c r="R1709" s="9" t="s">
        <v>171</v>
      </c>
      <c r="S1709" s="9" t="str">
        <f t="shared" si="101"/>
        <v>20180523-Str-Sd-Nylo01-Uvpo1-M1000-D120-T00000-G10-R02-0070.JPG</v>
      </c>
      <c r="T1709" s="1">
        <f>I1709-I1706</f>
        <v>29</v>
      </c>
      <c r="U1709" s="1">
        <f>I1707-I1705</f>
        <v>21</v>
      </c>
      <c r="V1709" s="1">
        <f>T1709/U1709</f>
        <v>1.3809523809523809</v>
      </c>
      <c r="W1709" s="9"/>
      <c r="X1709" s="9"/>
    </row>
    <row r="1710" spans="1:24" x14ac:dyDescent="0.25">
      <c r="A1710" s="9" t="s">
        <v>1160</v>
      </c>
      <c r="B1710" s="9" t="str">
        <f t="shared" si="100"/>
        <v>20180523</v>
      </c>
      <c r="C1710" s="9" t="s">
        <v>872</v>
      </c>
      <c r="D1710" s="9" t="s">
        <v>873</v>
      </c>
      <c r="E1710" s="9" t="s">
        <v>23</v>
      </c>
      <c r="F1710" s="9" t="s">
        <v>24</v>
      </c>
      <c r="G1710" s="9" t="s">
        <v>25</v>
      </c>
      <c r="H1710" s="9" t="s">
        <v>26</v>
      </c>
      <c r="I1710" s="24">
        <v>324</v>
      </c>
      <c r="J1710" s="9" t="s">
        <v>24</v>
      </c>
      <c r="K1710" s="25" t="str">
        <f>IF(F1710="NA","0000",IF(F1710="A04","1000",IF(F1710="A03","0700",IF(F1710="A02","0500",IF(F1710="A01","0200",ERROR)))))</f>
        <v>0000</v>
      </c>
      <c r="L1710" s="25" t="str">
        <f t="shared" si="99"/>
        <v>000</v>
      </c>
      <c r="M1710" s="43">
        <v>0</v>
      </c>
      <c r="N1710" s="34">
        <v>10</v>
      </c>
      <c r="O1710" s="25">
        <v>3</v>
      </c>
      <c r="P1710" s="24" t="s">
        <v>875</v>
      </c>
      <c r="Q1710" s="61"/>
      <c r="R1710" s="9" t="s">
        <v>173</v>
      </c>
      <c r="S1710" s="9" t="str">
        <f t="shared" si="101"/>
        <v>20180523-Str-Sd-Cott01-Ndata-M0000-D000-T00000-G10-R03-0071.JPG</v>
      </c>
      <c r="T1710" s="1"/>
      <c r="U1710" s="1"/>
      <c r="V1710" s="1"/>
      <c r="W1710" s="9"/>
      <c r="X1710" s="9"/>
    </row>
    <row r="1711" spans="1:24" x14ac:dyDescent="0.25">
      <c r="A1711" s="9" t="s">
        <v>1161</v>
      </c>
      <c r="B1711" s="9" t="str">
        <f t="shared" si="100"/>
        <v>20180523</v>
      </c>
      <c r="C1711" s="9" t="s">
        <v>872</v>
      </c>
      <c r="D1711" s="9" t="s">
        <v>873</v>
      </c>
      <c r="E1711" s="9" t="s">
        <v>459</v>
      </c>
      <c r="F1711" s="9" t="s">
        <v>24</v>
      </c>
      <c r="G1711" s="9" t="s">
        <v>25</v>
      </c>
      <c r="H1711" s="9" t="s">
        <v>26</v>
      </c>
      <c r="I1711" s="24">
        <v>45</v>
      </c>
      <c r="J1711" s="9" t="s">
        <v>24</v>
      </c>
      <c r="K1711" s="25" t="str">
        <f>IF(F1711="NA","0000",IF(F1711="A04","1000",IF(F1711="A03","0700",IF(F1711="A02","0500",IF(F1711="A01","0200",ERROR)))))</f>
        <v>0000</v>
      </c>
      <c r="L1711" s="25" t="str">
        <f t="shared" si="99"/>
        <v>000</v>
      </c>
      <c r="M1711" s="43">
        <v>0</v>
      </c>
      <c r="N1711" s="34">
        <v>10</v>
      </c>
      <c r="O1711" s="25">
        <v>3</v>
      </c>
      <c r="P1711" s="24" t="s">
        <v>875</v>
      </c>
      <c r="Q1711" s="61"/>
      <c r="R1711" s="9" t="s">
        <v>175</v>
      </c>
      <c r="S1711" s="9" t="str">
        <f t="shared" si="101"/>
        <v>20180523-Str-Sd-Nylo01-Ndata-M0000-D000-T00000-G10-R03-0072.JPG</v>
      </c>
      <c r="T1711" s="1"/>
      <c r="U1711" s="1"/>
      <c r="V1711" s="1"/>
      <c r="W1711" s="9"/>
      <c r="X1711" s="9"/>
    </row>
    <row r="1712" spans="1:24" x14ac:dyDescent="0.25">
      <c r="A1712" s="9" t="s">
        <v>1162</v>
      </c>
      <c r="B1712" s="9" t="str">
        <f t="shared" si="100"/>
        <v>20180523</v>
      </c>
      <c r="C1712" s="9" t="s">
        <v>872</v>
      </c>
      <c r="D1712" s="9" t="s">
        <v>873</v>
      </c>
      <c r="E1712" s="9" t="s">
        <v>23</v>
      </c>
      <c r="F1712" s="9" t="s">
        <v>32</v>
      </c>
      <c r="G1712" s="9" t="s">
        <v>33</v>
      </c>
      <c r="H1712" s="9" t="s">
        <v>26</v>
      </c>
      <c r="I1712" s="24">
        <v>340</v>
      </c>
      <c r="J1712" s="9">
        <v>120</v>
      </c>
      <c r="K1712" s="25" t="str">
        <f>IF(F1712="NA","0000",IF(F1712="A04","1000",IF(F1712="A03","0700",IF(F1712="A02","0500",IF(F1712="A01","0200",ERROR)))))</f>
        <v>1000</v>
      </c>
      <c r="L1712" s="25" t="str">
        <f t="shared" si="99"/>
        <v>120</v>
      </c>
      <c r="M1712" s="43">
        <v>0</v>
      </c>
      <c r="N1712" s="34">
        <v>10</v>
      </c>
      <c r="O1712" s="25">
        <v>3</v>
      </c>
      <c r="P1712" s="24" t="s">
        <v>875</v>
      </c>
      <c r="Q1712" s="61"/>
      <c r="R1712" s="9" t="s">
        <v>177</v>
      </c>
      <c r="S1712" s="9" t="str">
        <f t="shared" si="101"/>
        <v>20180523-Str-Sd-Cott01-Uvpo1-M1000-D120-T00000-G10-R03-0073.JPG</v>
      </c>
      <c r="T1712" s="1"/>
      <c r="U1712" s="1"/>
      <c r="V1712" s="1"/>
      <c r="W1712" s="9"/>
      <c r="X1712" s="9"/>
    </row>
    <row r="1713" spans="1:24" x14ac:dyDescent="0.25">
      <c r="A1713" s="9" t="s">
        <v>1163</v>
      </c>
      <c r="B1713" s="9" t="str">
        <f t="shared" si="100"/>
        <v>20180523</v>
      </c>
      <c r="C1713" s="9" t="s">
        <v>872</v>
      </c>
      <c r="D1713" s="9" t="s">
        <v>873</v>
      </c>
      <c r="E1713" s="9" t="s">
        <v>23</v>
      </c>
      <c r="F1713" s="9" t="s">
        <v>32</v>
      </c>
      <c r="G1713" s="9" t="s">
        <v>33</v>
      </c>
      <c r="H1713" s="9" t="s">
        <v>26</v>
      </c>
      <c r="I1713" s="24">
        <v>360</v>
      </c>
      <c r="J1713" s="9">
        <v>120</v>
      </c>
      <c r="K1713" s="25" t="str">
        <f>IF(F1713="NA","0000",IF(F1713="A04","1000",IF(F1713="A03","0700",IF(F1713="A02","0500",IF(F1713="A01","0200",ERROR)))))</f>
        <v>1000</v>
      </c>
      <c r="L1713" s="25" t="str">
        <f t="shared" si="99"/>
        <v>120</v>
      </c>
      <c r="M1713" s="43">
        <v>0</v>
      </c>
      <c r="N1713" s="34">
        <v>10</v>
      </c>
      <c r="O1713" s="25">
        <v>3</v>
      </c>
      <c r="P1713" s="24" t="s">
        <v>875</v>
      </c>
      <c r="Q1713" s="61"/>
      <c r="R1713" s="9" t="s">
        <v>179</v>
      </c>
      <c r="S1713" s="9" t="str">
        <f t="shared" si="101"/>
        <v>20180523-Str-Sd-Cott01-Uvpo1-M1000-D120-T00000-G10-R03-0074.JPG</v>
      </c>
      <c r="T1713" s="1"/>
      <c r="U1713" s="1"/>
      <c r="V1713" s="1"/>
      <c r="W1713" s="9"/>
      <c r="X1713" s="9"/>
    </row>
    <row r="1714" spans="1:24" x14ac:dyDescent="0.25">
      <c r="A1714" s="9" t="s">
        <v>1164</v>
      </c>
      <c r="B1714" s="9" t="str">
        <f t="shared" si="100"/>
        <v>20180523</v>
      </c>
      <c r="C1714" s="9" t="s">
        <v>872</v>
      </c>
      <c r="D1714" s="9" t="s">
        <v>873</v>
      </c>
      <c r="E1714" s="9" t="s">
        <v>459</v>
      </c>
      <c r="F1714" s="9" t="s">
        <v>32</v>
      </c>
      <c r="G1714" s="9" t="s">
        <v>33</v>
      </c>
      <c r="H1714" s="9" t="s">
        <v>26</v>
      </c>
      <c r="I1714" s="24">
        <v>38</v>
      </c>
      <c r="J1714" s="9">
        <v>120</v>
      </c>
      <c r="K1714" s="25" t="str">
        <f>IF(F1714="NA","0000",IF(F1714="A04","1000",IF(F1714="A03","0700",IF(F1714="A02","0500",IF(F1714="A01","0200",ERROR)))))</f>
        <v>1000</v>
      </c>
      <c r="L1714" s="25" t="str">
        <f t="shared" si="99"/>
        <v>120</v>
      </c>
      <c r="M1714" s="43">
        <v>0</v>
      </c>
      <c r="N1714" s="34">
        <v>10</v>
      </c>
      <c r="O1714" s="25">
        <v>3</v>
      </c>
      <c r="P1714" s="24" t="s">
        <v>875</v>
      </c>
      <c r="Q1714" s="61"/>
      <c r="R1714" s="9" t="s">
        <v>181</v>
      </c>
      <c r="S1714" s="9" t="str">
        <f t="shared" si="101"/>
        <v>20180523-Str-Sd-Nylo01-Uvpo1-M1000-D120-T00000-G10-R03-0075.JPG</v>
      </c>
      <c r="T1714" s="1">
        <f>I1714-I1711</f>
        <v>-7</v>
      </c>
      <c r="U1714" s="1">
        <f>I1712-I1710</f>
        <v>16</v>
      </c>
      <c r="V1714" s="1">
        <f>T1714/U1714</f>
        <v>-0.4375</v>
      </c>
      <c r="W1714" s="9"/>
      <c r="X1714" s="9"/>
    </row>
    <row r="1715" spans="1:24" x14ac:dyDescent="0.25">
      <c r="A1715" s="9" t="s">
        <v>1165</v>
      </c>
      <c r="B1715" s="9" t="str">
        <f t="shared" si="100"/>
        <v>20180523</v>
      </c>
      <c r="C1715" s="9" t="s">
        <v>872</v>
      </c>
      <c r="D1715" s="9" t="s">
        <v>873</v>
      </c>
      <c r="E1715" s="9" t="s">
        <v>23</v>
      </c>
      <c r="F1715" s="9" t="s">
        <v>24</v>
      </c>
      <c r="G1715" s="9" t="s">
        <v>25</v>
      </c>
      <c r="H1715" s="9" t="s">
        <v>26</v>
      </c>
      <c r="I1715" s="24">
        <v>186</v>
      </c>
      <c r="J1715" s="9" t="s">
        <v>24</v>
      </c>
      <c r="K1715" s="25" t="str">
        <f>IF(F1715="NA","0000",IF(F1715="A04","1000",IF(F1715="A03","0700",IF(F1715="A02","0500",IF(F1715="A01","0200",ERROR)))))</f>
        <v>0000</v>
      </c>
      <c r="L1715" s="25" t="str">
        <f t="shared" si="99"/>
        <v>000</v>
      </c>
      <c r="M1715" s="43">
        <v>0</v>
      </c>
      <c r="N1715" s="34">
        <v>10</v>
      </c>
      <c r="O1715" s="25">
        <v>4</v>
      </c>
      <c r="P1715" s="24" t="s">
        <v>875</v>
      </c>
      <c r="Q1715" s="61"/>
      <c r="R1715" s="9" t="s">
        <v>183</v>
      </c>
      <c r="S1715" s="9" t="str">
        <f t="shared" si="101"/>
        <v>20180523-Str-Sd-Cott01-Ndata-M0000-D000-T00000-G10-R04-0076.JPG</v>
      </c>
      <c r="T1715" s="1"/>
      <c r="U1715" s="1"/>
      <c r="V1715" s="1"/>
      <c r="W1715" s="9"/>
      <c r="X1715" s="9"/>
    </row>
    <row r="1716" spans="1:24" x14ac:dyDescent="0.25">
      <c r="A1716" s="9" t="s">
        <v>1166</v>
      </c>
      <c r="B1716" s="9" t="str">
        <f t="shared" si="100"/>
        <v>20180523</v>
      </c>
      <c r="C1716" s="9" t="s">
        <v>872</v>
      </c>
      <c r="D1716" s="9" t="s">
        <v>873</v>
      </c>
      <c r="E1716" s="9" t="s">
        <v>459</v>
      </c>
      <c r="F1716" s="9" t="s">
        <v>24</v>
      </c>
      <c r="G1716" s="9" t="s">
        <v>25</v>
      </c>
      <c r="H1716" s="9" t="s">
        <v>26</v>
      </c>
      <c r="I1716" s="24">
        <v>48</v>
      </c>
      <c r="J1716" s="9" t="s">
        <v>24</v>
      </c>
      <c r="K1716" s="25" t="str">
        <f>IF(F1716="NA","0000",IF(F1716="A04","1000",IF(F1716="A03","0700",IF(F1716="A02","0500",IF(F1716="A01","0200",ERROR)))))</f>
        <v>0000</v>
      </c>
      <c r="L1716" s="25" t="str">
        <f t="shared" si="99"/>
        <v>000</v>
      </c>
      <c r="M1716" s="43">
        <v>0</v>
      </c>
      <c r="N1716" s="34">
        <v>10</v>
      </c>
      <c r="O1716" s="25">
        <v>4</v>
      </c>
      <c r="P1716" s="24" t="s">
        <v>875</v>
      </c>
      <c r="Q1716" s="61"/>
      <c r="R1716" s="9" t="s">
        <v>185</v>
      </c>
      <c r="S1716" s="9" t="str">
        <f t="shared" si="101"/>
        <v>20180523-Str-Sd-Nylo01-Ndata-M0000-D000-T00000-G10-R04-0077.JPG</v>
      </c>
      <c r="T1716" s="1"/>
      <c r="U1716" s="1"/>
      <c r="V1716" s="1"/>
      <c r="W1716" s="9"/>
      <c r="X1716" s="9"/>
    </row>
    <row r="1717" spans="1:24" x14ac:dyDescent="0.25">
      <c r="A1717" s="9" t="s">
        <v>1167</v>
      </c>
      <c r="B1717" s="9" t="str">
        <f t="shared" si="100"/>
        <v>20180523</v>
      </c>
      <c r="C1717" s="9" t="s">
        <v>872</v>
      </c>
      <c r="D1717" s="9" t="s">
        <v>873</v>
      </c>
      <c r="E1717" s="9" t="s">
        <v>23</v>
      </c>
      <c r="F1717" s="9" t="s">
        <v>32</v>
      </c>
      <c r="G1717" s="9" t="s">
        <v>33</v>
      </c>
      <c r="H1717" s="9" t="s">
        <v>26</v>
      </c>
      <c r="I1717" s="24">
        <v>219</v>
      </c>
      <c r="J1717" s="9">
        <v>120</v>
      </c>
      <c r="K1717" s="25" t="str">
        <f>IF(F1717="NA","0000",IF(F1717="A04","1000",IF(F1717="A03","0700",IF(F1717="A02","0500",IF(F1717="A01","0200",ERROR)))))</f>
        <v>1000</v>
      </c>
      <c r="L1717" s="25" t="str">
        <f t="shared" si="99"/>
        <v>120</v>
      </c>
      <c r="M1717" s="43">
        <v>0</v>
      </c>
      <c r="N1717" s="34">
        <v>10</v>
      </c>
      <c r="O1717" s="25">
        <v>4</v>
      </c>
      <c r="P1717" s="24" t="s">
        <v>875</v>
      </c>
      <c r="Q1717" s="61"/>
      <c r="R1717" s="9" t="s">
        <v>187</v>
      </c>
      <c r="S1717" s="9" t="str">
        <f t="shared" si="101"/>
        <v>20180523-Str-Sd-Cott01-Uvpo1-M1000-D120-T00000-G10-R04-0078.JPG</v>
      </c>
      <c r="T1717" s="1"/>
      <c r="U1717" s="1"/>
      <c r="V1717" s="1"/>
      <c r="W1717" s="9"/>
      <c r="X1717" s="9"/>
    </row>
    <row r="1718" spans="1:24" x14ac:dyDescent="0.25">
      <c r="A1718" s="9" t="s">
        <v>1168</v>
      </c>
      <c r="B1718" s="9" t="str">
        <f t="shared" si="100"/>
        <v>20180523</v>
      </c>
      <c r="C1718" s="9" t="s">
        <v>872</v>
      </c>
      <c r="D1718" s="9" t="s">
        <v>873</v>
      </c>
      <c r="E1718" s="9" t="s">
        <v>23</v>
      </c>
      <c r="F1718" s="9" t="s">
        <v>32</v>
      </c>
      <c r="G1718" s="9" t="s">
        <v>33</v>
      </c>
      <c r="H1718" s="9" t="s">
        <v>26</v>
      </c>
      <c r="I1718" s="24">
        <v>208</v>
      </c>
      <c r="J1718" s="9">
        <v>120</v>
      </c>
      <c r="K1718" s="25" t="str">
        <f>IF(F1718="NA","0000",IF(F1718="A04","1000",IF(F1718="A03","0700",IF(F1718="A02","0500",IF(F1718="A01","0200",ERROR)))))</f>
        <v>1000</v>
      </c>
      <c r="L1718" s="25" t="str">
        <f t="shared" si="99"/>
        <v>120</v>
      </c>
      <c r="M1718" s="43">
        <v>0</v>
      </c>
      <c r="N1718" s="34">
        <v>10</v>
      </c>
      <c r="O1718" s="25">
        <v>4</v>
      </c>
      <c r="P1718" s="24" t="s">
        <v>875</v>
      </c>
      <c r="Q1718" s="61"/>
      <c r="R1718" s="9" t="s">
        <v>189</v>
      </c>
      <c r="S1718" s="9" t="str">
        <f t="shared" si="101"/>
        <v>20180523-Str-Sd-Cott01-Uvpo1-M1000-D120-T00000-G10-R04-0079.JPG</v>
      </c>
      <c r="T1718" s="1"/>
      <c r="U1718" s="1"/>
      <c r="V1718" s="1"/>
      <c r="W1718" s="9"/>
      <c r="X1718" s="9"/>
    </row>
    <row r="1719" spans="1:24" x14ac:dyDescent="0.25">
      <c r="A1719" s="9" t="s">
        <v>1169</v>
      </c>
      <c r="B1719" s="9" t="str">
        <f t="shared" si="100"/>
        <v>20180523</v>
      </c>
      <c r="C1719" s="9" t="s">
        <v>872</v>
      </c>
      <c r="D1719" s="9" t="s">
        <v>873</v>
      </c>
      <c r="E1719" s="9" t="s">
        <v>459</v>
      </c>
      <c r="F1719" s="9" t="s">
        <v>32</v>
      </c>
      <c r="G1719" s="9" t="s">
        <v>33</v>
      </c>
      <c r="H1719" s="9" t="s">
        <v>26</v>
      </c>
      <c r="I1719" s="24">
        <v>61</v>
      </c>
      <c r="J1719" s="9">
        <v>120</v>
      </c>
      <c r="K1719" s="25" t="str">
        <f>IF(F1719="NA","0000",IF(F1719="A04","1000",IF(F1719="A03","0700",IF(F1719="A02","0500",IF(F1719="A01","0200",ERROR)))))</f>
        <v>1000</v>
      </c>
      <c r="L1719" s="25" t="str">
        <f t="shared" si="99"/>
        <v>120</v>
      </c>
      <c r="M1719" s="43">
        <v>0</v>
      </c>
      <c r="N1719" s="34">
        <v>10</v>
      </c>
      <c r="O1719" s="25">
        <v>4</v>
      </c>
      <c r="P1719" s="24" t="s">
        <v>875</v>
      </c>
      <c r="Q1719" s="61"/>
      <c r="R1719" s="9" t="s">
        <v>191</v>
      </c>
      <c r="S1719" s="9" t="str">
        <f t="shared" si="101"/>
        <v>20180523-Str-Sd-Nylo01-Uvpo1-M1000-D120-T00000-G10-R04-0080.JPG</v>
      </c>
      <c r="T1719" s="1">
        <f>I1719-I1716</f>
        <v>13</v>
      </c>
      <c r="U1719" s="1">
        <f>I1717-I1715</f>
        <v>33</v>
      </c>
      <c r="V1719" s="1">
        <f>T1719/U1719</f>
        <v>0.39393939393939392</v>
      </c>
      <c r="W1719" s="9"/>
      <c r="X1719" s="9"/>
    </row>
    <row r="1720" spans="1:24" x14ac:dyDescent="0.25">
      <c r="A1720" s="9" t="s">
        <v>1170</v>
      </c>
      <c r="B1720" s="9" t="str">
        <f t="shared" si="100"/>
        <v>20180523</v>
      </c>
      <c r="C1720" s="9" t="s">
        <v>872</v>
      </c>
      <c r="D1720" s="9" t="s">
        <v>873</v>
      </c>
      <c r="E1720" s="9" t="s">
        <v>23</v>
      </c>
      <c r="F1720" s="9" t="s">
        <v>24</v>
      </c>
      <c r="G1720" s="9" t="s">
        <v>25</v>
      </c>
      <c r="H1720" s="9" t="s">
        <v>26</v>
      </c>
      <c r="I1720" s="24">
        <v>208</v>
      </c>
      <c r="J1720" s="9" t="s">
        <v>24</v>
      </c>
      <c r="K1720" s="25" t="str">
        <f>IF(F1720="NA","0000",IF(F1720="A04","1000",IF(F1720="A03","0700",IF(F1720="A02","0500",IF(F1720="A01","0200",ERROR)))))</f>
        <v>0000</v>
      </c>
      <c r="L1720" s="25" t="str">
        <f t="shared" si="99"/>
        <v>000</v>
      </c>
      <c r="M1720" s="43">
        <v>0</v>
      </c>
      <c r="N1720" s="34">
        <v>10</v>
      </c>
      <c r="O1720" s="25">
        <v>5</v>
      </c>
      <c r="P1720" s="24" t="s">
        <v>875</v>
      </c>
      <c r="Q1720" s="61"/>
      <c r="R1720" s="9" t="s">
        <v>193</v>
      </c>
      <c r="S1720" s="9" t="str">
        <f t="shared" si="101"/>
        <v>20180523-Str-Sd-Cott01-Ndata-M0000-D000-T00000-G10-R05-0081.JPG</v>
      </c>
      <c r="T1720" s="1"/>
      <c r="U1720" s="1"/>
      <c r="V1720" s="1"/>
      <c r="W1720" s="9"/>
      <c r="X1720" s="9"/>
    </row>
    <row r="1721" spans="1:24" x14ac:dyDescent="0.25">
      <c r="A1721" s="9" t="s">
        <v>1171</v>
      </c>
      <c r="B1721" s="9" t="str">
        <f t="shared" si="100"/>
        <v>20180523</v>
      </c>
      <c r="C1721" s="9" t="s">
        <v>872</v>
      </c>
      <c r="D1721" s="9" t="s">
        <v>873</v>
      </c>
      <c r="E1721" s="9" t="s">
        <v>459</v>
      </c>
      <c r="F1721" s="9" t="s">
        <v>24</v>
      </c>
      <c r="G1721" s="9" t="s">
        <v>25</v>
      </c>
      <c r="H1721" s="9" t="s">
        <v>26</v>
      </c>
      <c r="I1721" s="24">
        <v>117</v>
      </c>
      <c r="J1721" s="9" t="s">
        <v>24</v>
      </c>
      <c r="K1721" s="25" t="str">
        <f>IF(F1721="NA","0000",IF(F1721="A04","1000",IF(F1721="A03","0700",IF(F1721="A02","0500",IF(F1721="A01","0200",ERROR)))))</f>
        <v>0000</v>
      </c>
      <c r="L1721" s="25" t="str">
        <f t="shared" si="99"/>
        <v>000</v>
      </c>
      <c r="M1721" s="43">
        <v>0</v>
      </c>
      <c r="N1721" s="34">
        <v>10</v>
      </c>
      <c r="O1721" s="25">
        <v>5</v>
      </c>
      <c r="P1721" s="24" t="s">
        <v>875</v>
      </c>
      <c r="Q1721" s="61"/>
      <c r="R1721" s="9" t="s">
        <v>195</v>
      </c>
      <c r="S1721" s="9" t="str">
        <f t="shared" si="101"/>
        <v>20180523-Str-Sd-Nylo01-Ndata-M0000-D000-T00000-G10-R05-0082.JPG</v>
      </c>
      <c r="T1721" s="1"/>
      <c r="U1721" s="1"/>
      <c r="V1721" s="1"/>
      <c r="W1721" s="9"/>
      <c r="X1721" s="9"/>
    </row>
    <row r="1722" spans="1:24" x14ac:dyDescent="0.25">
      <c r="A1722" s="9" t="s">
        <v>1172</v>
      </c>
      <c r="B1722" s="9" t="str">
        <f t="shared" si="100"/>
        <v>20180523</v>
      </c>
      <c r="C1722" s="9" t="s">
        <v>872</v>
      </c>
      <c r="D1722" s="9" t="s">
        <v>873</v>
      </c>
      <c r="E1722" s="9" t="s">
        <v>23</v>
      </c>
      <c r="F1722" s="9" t="s">
        <v>32</v>
      </c>
      <c r="G1722" s="9" t="s">
        <v>33</v>
      </c>
      <c r="H1722" s="9" t="s">
        <v>26</v>
      </c>
      <c r="I1722" s="24">
        <v>476</v>
      </c>
      <c r="J1722" s="9">
        <v>120</v>
      </c>
      <c r="K1722" s="25" t="str">
        <f>IF(F1722="NA","0000",IF(F1722="A04","1000",IF(F1722="A03","0700",IF(F1722="A02","0500",IF(F1722="A01","0200",ERROR)))))</f>
        <v>1000</v>
      </c>
      <c r="L1722" s="25" t="str">
        <f t="shared" si="99"/>
        <v>120</v>
      </c>
      <c r="M1722" s="43">
        <v>0</v>
      </c>
      <c r="N1722" s="34">
        <v>10</v>
      </c>
      <c r="O1722" s="25">
        <v>5</v>
      </c>
      <c r="P1722" s="24" t="s">
        <v>875</v>
      </c>
      <c r="Q1722" s="61"/>
      <c r="R1722" s="9" t="s">
        <v>197</v>
      </c>
      <c r="S1722" s="9" t="str">
        <f t="shared" si="101"/>
        <v>20180523-Str-Sd-Cott01-Uvpo1-M1000-D120-T00000-G10-R05-0083.JPG</v>
      </c>
      <c r="T1722" s="1"/>
      <c r="U1722" s="1"/>
      <c r="V1722" s="1"/>
      <c r="W1722" s="9"/>
      <c r="X1722" s="9"/>
    </row>
    <row r="1723" spans="1:24" x14ac:dyDescent="0.25">
      <c r="A1723" s="9" t="s">
        <v>1173</v>
      </c>
      <c r="B1723" s="9" t="str">
        <f t="shared" si="100"/>
        <v>20180523</v>
      </c>
      <c r="C1723" s="9" t="s">
        <v>872</v>
      </c>
      <c r="D1723" s="9" t="s">
        <v>873</v>
      </c>
      <c r="E1723" s="9" t="s">
        <v>23</v>
      </c>
      <c r="F1723" s="9" t="s">
        <v>32</v>
      </c>
      <c r="G1723" s="9" t="s">
        <v>33</v>
      </c>
      <c r="H1723" s="9" t="s">
        <v>26</v>
      </c>
      <c r="I1723" s="24">
        <v>468</v>
      </c>
      <c r="J1723" s="9">
        <v>120</v>
      </c>
      <c r="K1723" s="25" t="str">
        <f>IF(F1723="NA","0000",IF(F1723="A04","1000",IF(F1723="A03","0700",IF(F1723="A02","0500",IF(F1723="A01","0200",ERROR)))))</f>
        <v>1000</v>
      </c>
      <c r="L1723" s="25" t="str">
        <f t="shared" si="99"/>
        <v>120</v>
      </c>
      <c r="M1723" s="43">
        <v>0</v>
      </c>
      <c r="N1723" s="34">
        <v>10</v>
      </c>
      <c r="O1723" s="25">
        <v>5</v>
      </c>
      <c r="P1723" s="24" t="s">
        <v>875</v>
      </c>
      <c r="Q1723" s="61"/>
      <c r="R1723" s="9" t="s">
        <v>199</v>
      </c>
      <c r="S1723" s="9" t="str">
        <f t="shared" si="101"/>
        <v>20180523-Str-Sd-Cott01-Uvpo1-M1000-D120-T00000-G10-R05-0084.JPG</v>
      </c>
      <c r="T1723" s="1"/>
      <c r="U1723" s="1"/>
      <c r="V1723" s="1"/>
      <c r="W1723" s="9"/>
      <c r="X1723" s="9"/>
    </row>
    <row r="1724" spans="1:24" x14ac:dyDescent="0.25">
      <c r="A1724" s="9" t="s">
        <v>1174</v>
      </c>
      <c r="B1724" s="9" t="str">
        <f t="shared" si="100"/>
        <v>20180523</v>
      </c>
      <c r="C1724" s="9" t="s">
        <v>872</v>
      </c>
      <c r="D1724" s="9" t="s">
        <v>873</v>
      </c>
      <c r="E1724" s="9" t="s">
        <v>459</v>
      </c>
      <c r="F1724" s="9" t="s">
        <v>32</v>
      </c>
      <c r="G1724" s="9" t="s">
        <v>33</v>
      </c>
      <c r="H1724" s="9" t="s">
        <v>26</v>
      </c>
      <c r="I1724" s="24">
        <v>198</v>
      </c>
      <c r="J1724" s="9">
        <v>120</v>
      </c>
      <c r="K1724" s="25" t="str">
        <f>IF(F1724="NA","0000",IF(F1724="A04","1000",IF(F1724="A03","0700",IF(F1724="A02","0500",IF(F1724="A01","0200",ERROR)))))</f>
        <v>1000</v>
      </c>
      <c r="L1724" s="25" t="str">
        <f t="shared" si="99"/>
        <v>120</v>
      </c>
      <c r="M1724" s="43">
        <v>0</v>
      </c>
      <c r="N1724" s="34">
        <v>10</v>
      </c>
      <c r="O1724" s="25">
        <v>5</v>
      </c>
      <c r="P1724" s="24" t="s">
        <v>875</v>
      </c>
      <c r="Q1724" s="61"/>
      <c r="R1724" s="9" t="s">
        <v>201</v>
      </c>
      <c r="S1724" s="9" t="str">
        <f t="shared" si="101"/>
        <v>20180523-Str-Sd-Nylo01-Uvpo1-M1000-D120-T00000-G10-R05-0085.JPG</v>
      </c>
      <c r="T1724" s="1">
        <f>I1724-I1721</f>
        <v>81</v>
      </c>
      <c r="U1724" s="1">
        <f>I1722-I1720</f>
        <v>268</v>
      </c>
      <c r="V1724" s="1">
        <f>T1724/U1724</f>
        <v>0.30223880597014924</v>
      </c>
      <c r="W1724" s="9"/>
      <c r="X1724" s="9"/>
    </row>
    <row r="1725" spans="1:24" x14ac:dyDescent="0.25">
      <c r="A1725" s="9" t="s">
        <v>1175</v>
      </c>
      <c r="B1725" s="9" t="str">
        <f t="shared" si="100"/>
        <v>20180523</v>
      </c>
      <c r="C1725" s="9" t="s">
        <v>872</v>
      </c>
      <c r="D1725" s="9" t="s">
        <v>873</v>
      </c>
      <c r="E1725" s="9" t="s">
        <v>23</v>
      </c>
      <c r="F1725" s="9" t="s">
        <v>24</v>
      </c>
      <c r="G1725" s="9" t="s">
        <v>25</v>
      </c>
      <c r="H1725" s="9" t="s">
        <v>26</v>
      </c>
      <c r="I1725" s="24">
        <v>198</v>
      </c>
      <c r="J1725" s="9" t="s">
        <v>24</v>
      </c>
      <c r="K1725" s="25" t="str">
        <f>IF(F1725="NA","0000",IF(F1725="A04","1000",IF(F1725="A03","0700",IF(F1725="A02","0500",IF(F1725="A01","0200",ERROR)))))</f>
        <v>0000</v>
      </c>
      <c r="L1725" s="25" t="str">
        <f t="shared" si="99"/>
        <v>000</v>
      </c>
      <c r="M1725" s="43">
        <v>0</v>
      </c>
      <c r="N1725" s="34">
        <v>10</v>
      </c>
      <c r="O1725" s="25">
        <v>6</v>
      </c>
      <c r="P1725" s="24" t="s">
        <v>875</v>
      </c>
      <c r="Q1725" s="61"/>
      <c r="R1725" s="9" t="s">
        <v>203</v>
      </c>
      <c r="S1725" s="9" t="str">
        <f t="shared" si="101"/>
        <v>20180523-Str-Sd-Cott01-Ndata-M0000-D000-T00000-G10-R06-0086.JPG</v>
      </c>
      <c r="T1725" s="1"/>
      <c r="U1725" s="1"/>
      <c r="V1725" s="1"/>
      <c r="W1725" s="9"/>
      <c r="X1725" s="9"/>
    </row>
    <row r="1726" spans="1:24" x14ac:dyDescent="0.25">
      <c r="A1726" s="9" t="s">
        <v>1176</v>
      </c>
      <c r="B1726" s="9" t="str">
        <f t="shared" si="100"/>
        <v>20180523</v>
      </c>
      <c r="C1726" s="9" t="s">
        <v>872</v>
      </c>
      <c r="D1726" s="9" t="s">
        <v>873</v>
      </c>
      <c r="E1726" s="9" t="s">
        <v>459</v>
      </c>
      <c r="F1726" s="9" t="s">
        <v>24</v>
      </c>
      <c r="G1726" s="9" t="s">
        <v>25</v>
      </c>
      <c r="H1726" s="9" t="s">
        <v>26</v>
      </c>
      <c r="I1726" s="24">
        <v>65</v>
      </c>
      <c r="J1726" s="9" t="s">
        <v>24</v>
      </c>
      <c r="K1726" s="25" t="str">
        <f>IF(F1726="NA","0000",IF(F1726="A04","1000",IF(F1726="A03","0700",IF(F1726="A02","0500",IF(F1726="A01","0200",ERROR)))))</f>
        <v>0000</v>
      </c>
      <c r="L1726" s="25" t="str">
        <f t="shared" si="99"/>
        <v>000</v>
      </c>
      <c r="M1726" s="43">
        <v>0</v>
      </c>
      <c r="N1726" s="34">
        <v>10</v>
      </c>
      <c r="O1726" s="25">
        <v>6</v>
      </c>
      <c r="P1726" s="24" t="s">
        <v>875</v>
      </c>
      <c r="Q1726" s="61"/>
      <c r="R1726" s="9" t="s">
        <v>205</v>
      </c>
      <c r="S1726" s="9" t="str">
        <f t="shared" si="101"/>
        <v>20180523-Str-Sd-Nylo01-Ndata-M0000-D000-T00000-G10-R06-0087.JPG</v>
      </c>
      <c r="T1726" s="1"/>
      <c r="U1726" s="1"/>
      <c r="V1726" s="1"/>
      <c r="W1726" s="9"/>
      <c r="X1726" s="9"/>
    </row>
    <row r="1727" spans="1:24" x14ac:dyDescent="0.25">
      <c r="A1727" s="9" t="s">
        <v>1177</v>
      </c>
      <c r="B1727" s="9" t="str">
        <f t="shared" si="100"/>
        <v>20180523</v>
      </c>
      <c r="C1727" s="9" t="s">
        <v>872</v>
      </c>
      <c r="D1727" s="9" t="s">
        <v>873</v>
      </c>
      <c r="E1727" s="9" t="s">
        <v>23</v>
      </c>
      <c r="F1727" s="9" t="s">
        <v>32</v>
      </c>
      <c r="G1727" s="9" t="s">
        <v>33</v>
      </c>
      <c r="H1727" s="9" t="s">
        <v>26</v>
      </c>
      <c r="I1727" s="24">
        <v>473</v>
      </c>
      <c r="J1727" s="9">
        <v>120</v>
      </c>
      <c r="K1727" s="25" t="str">
        <f>IF(F1727="NA","0000",IF(F1727="A04","1000",IF(F1727="A03","0700",IF(F1727="A02","0500",IF(F1727="A01","0200",ERROR)))))</f>
        <v>1000</v>
      </c>
      <c r="L1727" s="25" t="str">
        <f t="shared" si="99"/>
        <v>120</v>
      </c>
      <c r="M1727" s="43">
        <v>0</v>
      </c>
      <c r="N1727" s="34">
        <v>10</v>
      </c>
      <c r="O1727" s="25">
        <v>6</v>
      </c>
      <c r="P1727" s="24" t="s">
        <v>875</v>
      </c>
      <c r="Q1727" s="61"/>
      <c r="R1727" s="9" t="s">
        <v>207</v>
      </c>
      <c r="S1727" s="9" t="str">
        <f t="shared" si="101"/>
        <v>20180523-Str-Sd-Cott01-Uvpo1-M1000-D120-T00000-G10-R06-0088.JPG</v>
      </c>
      <c r="T1727" s="1"/>
      <c r="U1727" s="1"/>
      <c r="V1727" s="1"/>
      <c r="W1727" s="9"/>
      <c r="X1727" s="9"/>
    </row>
    <row r="1728" spans="1:24" x14ac:dyDescent="0.25">
      <c r="A1728" s="9" t="s">
        <v>1178</v>
      </c>
      <c r="B1728" s="9" t="str">
        <f t="shared" si="100"/>
        <v>20180523</v>
      </c>
      <c r="C1728" s="9" t="s">
        <v>872</v>
      </c>
      <c r="D1728" s="9" t="s">
        <v>873</v>
      </c>
      <c r="E1728" s="9" t="s">
        <v>23</v>
      </c>
      <c r="F1728" s="9" t="s">
        <v>32</v>
      </c>
      <c r="G1728" s="9" t="s">
        <v>33</v>
      </c>
      <c r="H1728" s="9" t="s">
        <v>26</v>
      </c>
      <c r="I1728" s="24">
        <v>302</v>
      </c>
      <c r="J1728" s="9">
        <v>120</v>
      </c>
      <c r="K1728" s="25" t="str">
        <f>IF(F1728="NA","0000",IF(F1728="A04","1000",IF(F1728="A03","0700",IF(F1728="A02","0500",IF(F1728="A01","0200",ERROR)))))</f>
        <v>1000</v>
      </c>
      <c r="L1728" s="25" t="str">
        <f t="shared" si="99"/>
        <v>120</v>
      </c>
      <c r="M1728" s="43">
        <v>0</v>
      </c>
      <c r="N1728" s="34">
        <v>10</v>
      </c>
      <c r="O1728" s="25">
        <v>6</v>
      </c>
      <c r="P1728" s="24" t="s">
        <v>875</v>
      </c>
      <c r="Q1728" s="61"/>
      <c r="R1728" s="9" t="s">
        <v>209</v>
      </c>
      <c r="S1728" s="9" t="str">
        <f t="shared" si="101"/>
        <v>20180523-Str-Sd-Cott01-Uvpo1-M1000-D120-T00000-G10-R06-0089.JPG</v>
      </c>
      <c r="T1728" s="1"/>
      <c r="U1728" s="1"/>
      <c r="V1728" s="1"/>
      <c r="W1728" s="9"/>
      <c r="X1728" s="9"/>
    </row>
    <row r="1729" spans="1:24" x14ac:dyDescent="0.25">
      <c r="A1729" s="9" t="s">
        <v>1179</v>
      </c>
      <c r="B1729" s="9" t="str">
        <f t="shared" si="100"/>
        <v>20180523</v>
      </c>
      <c r="C1729" s="9" t="s">
        <v>872</v>
      </c>
      <c r="D1729" s="9" t="s">
        <v>873</v>
      </c>
      <c r="E1729" s="9" t="s">
        <v>459</v>
      </c>
      <c r="F1729" s="9" t="s">
        <v>32</v>
      </c>
      <c r="G1729" s="9" t="s">
        <v>33</v>
      </c>
      <c r="H1729" s="9" t="s">
        <v>26</v>
      </c>
      <c r="I1729" s="24">
        <v>289</v>
      </c>
      <c r="J1729" s="9">
        <v>120</v>
      </c>
      <c r="K1729" s="25" t="str">
        <f>IF(F1729="NA","0000",IF(F1729="A04","1000",IF(F1729="A03","0700",IF(F1729="A02","0500",IF(F1729="A01","0200",ERROR)))))</f>
        <v>1000</v>
      </c>
      <c r="L1729" s="25" t="str">
        <f t="shared" si="99"/>
        <v>120</v>
      </c>
      <c r="M1729" s="43">
        <v>0</v>
      </c>
      <c r="N1729" s="34">
        <v>10</v>
      </c>
      <c r="O1729" s="25">
        <v>6</v>
      </c>
      <c r="P1729" s="24" t="s">
        <v>875</v>
      </c>
      <c r="Q1729" s="61"/>
      <c r="R1729" s="9" t="s">
        <v>211</v>
      </c>
      <c r="S1729" s="9" t="str">
        <f t="shared" si="101"/>
        <v>20180523-Str-Sd-Nylo01-Uvpo1-M1000-D120-T00000-G10-R06-0090.JPG</v>
      </c>
      <c r="T1729" s="1">
        <f>I1729-I1726</f>
        <v>224</v>
      </c>
      <c r="U1729" s="1">
        <f>I1727-I1725</f>
        <v>275</v>
      </c>
      <c r="V1729" s="1">
        <f>T1729/U1729</f>
        <v>0.81454545454545457</v>
      </c>
      <c r="W1729" s="9"/>
      <c r="X1729" s="9"/>
    </row>
    <row r="1730" spans="1:24" x14ac:dyDescent="0.25">
      <c r="A1730" s="9" t="s">
        <v>1180</v>
      </c>
      <c r="B1730" s="9" t="str">
        <f t="shared" si="100"/>
        <v>20180607</v>
      </c>
      <c r="C1730" s="9" t="s">
        <v>872</v>
      </c>
      <c r="D1730" s="9" t="s">
        <v>873</v>
      </c>
      <c r="E1730" s="9" t="s">
        <v>23</v>
      </c>
      <c r="F1730" s="9" t="s">
        <v>24</v>
      </c>
      <c r="G1730" s="9" t="s">
        <v>25</v>
      </c>
      <c r="H1730" s="9" t="s">
        <v>26</v>
      </c>
      <c r="I1730" s="24">
        <v>175</v>
      </c>
      <c r="J1730" s="9" t="s">
        <v>24</v>
      </c>
      <c r="K1730" s="25" t="str">
        <f>IF(F1730="NA","0000",IF(F1730="A04","1000",IF(F1730="A03","0700",IF(F1730="A02","0500",IF(F1730="A01","0200",ERROR)))))</f>
        <v>0000</v>
      </c>
      <c r="L1730" s="25" t="str">
        <f t="shared" si="99"/>
        <v>000</v>
      </c>
      <c r="M1730" s="43">
        <v>0</v>
      </c>
      <c r="N1730" s="34">
        <v>11</v>
      </c>
      <c r="O1730" s="25">
        <v>1</v>
      </c>
      <c r="P1730" s="24" t="s">
        <v>875</v>
      </c>
      <c r="Q1730" s="61"/>
      <c r="R1730" s="9" t="s">
        <v>213</v>
      </c>
      <c r="S1730" s="9" t="str">
        <f t="shared" si="101"/>
        <v>20180607-Str-Sd-Cott01-Ndata-M0000-D000-T00000-G11-R01-0091.JPG</v>
      </c>
      <c r="T1730" s="1"/>
      <c r="U1730" s="1"/>
      <c r="V1730" s="1"/>
      <c r="W1730" s="9"/>
      <c r="X1730" s="9"/>
    </row>
    <row r="1731" spans="1:24" x14ac:dyDescent="0.25">
      <c r="A1731" s="9" t="s">
        <v>1181</v>
      </c>
      <c r="B1731" s="9" t="str">
        <f t="shared" si="100"/>
        <v>20180607</v>
      </c>
      <c r="C1731" s="9" t="s">
        <v>872</v>
      </c>
      <c r="D1731" s="9" t="s">
        <v>873</v>
      </c>
      <c r="E1731" s="9" t="s">
        <v>459</v>
      </c>
      <c r="F1731" s="9" t="s">
        <v>24</v>
      </c>
      <c r="G1731" s="9" t="s">
        <v>25</v>
      </c>
      <c r="H1731" s="9" t="s">
        <v>26</v>
      </c>
      <c r="I1731" s="24">
        <v>56</v>
      </c>
      <c r="J1731" s="9" t="s">
        <v>24</v>
      </c>
      <c r="K1731" s="25" t="str">
        <f>IF(F1731="NA","0000",IF(F1731="A04","1000",IF(F1731="A03","0700",IF(F1731="A02","0500",IF(F1731="A01","0200",ERROR)))))</f>
        <v>0000</v>
      </c>
      <c r="L1731" s="25" t="str">
        <f t="shared" si="99"/>
        <v>000</v>
      </c>
      <c r="M1731" s="43">
        <v>0</v>
      </c>
      <c r="N1731" s="34">
        <v>11</v>
      </c>
      <c r="O1731" s="25">
        <v>1</v>
      </c>
      <c r="P1731" s="24" t="s">
        <v>875</v>
      </c>
      <c r="Q1731" s="61"/>
      <c r="R1731" s="9" t="s">
        <v>215</v>
      </c>
      <c r="S1731" s="9" t="str">
        <f t="shared" si="101"/>
        <v>20180607-Str-Sd-Nylo01-Ndata-M0000-D000-T00000-G11-R01-0092.JPG</v>
      </c>
      <c r="T1731" s="1"/>
      <c r="U1731" s="1"/>
      <c r="V1731" s="1"/>
      <c r="W1731" s="9"/>
      <c r="X1731" s="9"/>
    </row>
    <row r="1732" spans="1:24" x14ac:dyDescent="0.25">
      <c r="A1732" s="9" t="s">
        <v>1182</v>
      </c>
      <c r="B1732" s="9" t="str">
        <f t="shared" si="100"/>
        <v>20180607</v>
      </c>
      <c r="C1732" s="9" t="s">
        <v>872</v>
      </c>
      <c r="D1732" s="9" t="s">
        <v>873</v>
      </c>
      <c r="E1732" s="9" t="s">
        <v>23</v>
      </c>
      <c r="F1732" s="9" t="s">
        <v>32</v>
      </c>
      <c r="G1732" s="9" t="s">
        <v>33</v>
      </c>
      <c r="H1732" s="9" t="s">
        <v>26</v>
      </c>
      <c r="I1732" s="24">
        <v>291</v>
      </c>
      <c r="J1732" s="9">
        <v>240</v>
      </c>
      <c r="K1732" s="25" t="str">
        <f>IF(F1732="NA","0000",IF(F1732="A04","1000",IF(F1732="A03","0700",IF(F1732="A02","0500",IF(F1732="A01","0200",ERROR)))))</f>
        <v>1000</v>
      </c>
      <c r="L1732" s="25" t="str">
        <f t="shared" si="99"/>
        <v>240</v>
      </c>
      <c r="M1732" s="43">
        <v>0</v>
      </c>
      <c r="N1732" s="34">
        <v>11</v>
      </c>
      <c r="O1732" s="25">
        <v>1</v>
      </c>
      <c r="P1732" s="24" t="s">
        <v>875</v>
      </c>
      <c r="Q1732" s="61"/>
      <c r="R1732" s="9" t="s">
        <v>217</v>
      </c>
      <c r="S1732" s="9" t="str">
        <f t="shared" si="101"/>
        <v>20180607-Str-Sd-Cott01-Uvpo1-M1000-D240-T00000-G11-R01-0093.JPG</v>
      </c>
      <c r="T1732" s="1"/>
      <c r="U1732" s="1"/>
      <c r="V1732" s="1"/>
      <c r="W1732" s="9"/>
      <c r="X1732" s="9"/>
    </row>
    <row r="1733" spans="1:24" x14ac:dyDescent="0.25">
      <c r="A1733" s="9" t="s">
        <v>1183</v>
      </c>
      <c r="B1733" s="9" t="str">
        <f t="shared" si="100"/>
        <v>20180607</v>
      </c>
      <c r="C1733" s="9" t="s">
        <v>872</v>
      </c>
      <c r="D1733" s="9" t="s">
        <v>873</v>
      </c>
      <c r="E1733" s="9" t="s">
        <v>23</v>
      </c>
      <c r="F1733" s="9" t="s">
        <v>32</v>
      </c>
      <c r="G1733" s="9" t="s">
        <v>33</v>
      </c>
      <c r="H1733" s="9" t="s">
        <v>26</v>
      </c>
      <c r="I1733" s="24">
        <v>217</v>
      </c>
      <c r="J1733" s="9">
        <v>240</v>
      </c>
      <c r="K1733" s="25" t="str">
        <f>IF(F1733="NA","0000",IF(F1733="A04","1000",IF(F1733="A03","0700",IF(F1733="A02","0500",IF(F1733="A01","0200",ERROR)))))</f>
        <v>1000</v>
      </c>
      <c r="L1733" s="25" t="str">
        <f t="shared" si="99"/>
        <v>240</v>
      </c>
      <c r="M1733" s="43">
        <v>0</v>
      </c>
      <c r="N1733" s="34">
        <v>11</v>
      </c>
      <c r="O1733" s="25">
        <v>1</v>
      </c>
      <c r="P1733" s="24" t="s">
        <v>875</v>
      </c>
      <c r="Q1733" s="61"/>
      <c r="R1733" s="9" t="s">
        <v>219</v>
      </c>
      <c r="S1733" s="9" t="str">
        <f t="shared" si="101"/>
        <v>20180607-Str-Sd-Cott01-Uvpo1-M1000-D240-T00000-G11-R01-0094.JPG</v>
      </c>
      <c r="T1733" s="1"/>
      <c r="U1733" s="1"/>
      <c r="V1733" s="1"/>
      <c r="W1733" s="9"/>
      <c r="X1733" s="9"/>
    </row>
    <row r="1734" spans="1:24" x14ac:dyDescent="0.25">
      <c r="A1734" s="9" t="s">
        <v>1184</v>
      </c>
      <c r="B1734" s="9" t="str">
        <f t="shared" si="100"/>
        <v>20180607</v>
      </c>
      <c r="C1734" s="9" t="s">
        <v>872</v>
      </c>
      <c r="D1734" s="9" t="s">
        <v>873</v>
      </c>
      <c r="E1734" s="9" t="s">
        <v>459</v>
      </c>
      <c r="F1734" s="9" t="s">
        <v>32</v>
      </c>
      <c r="G1734" s="9" t="s">
        <v>33</v>
      </c>
      <c r="H1734" s="9" t="s">
        <v>26</v>
      </c>
      <c r="I1734" s="24">
        <v>69</v>
      </c>
      <c r="J1734" s="9">
        <v>240</v>
      </c>
      <c r="K1734" s="25" t="str">
        <f>IF(F1734="NA","0000",IF(F1734="A04","1000",IF(F1734="A03","0700",IF(F1734="A02","0500",IF(F1734="A01","0200",ERROR)))))</f>
        <v>1000</v>
      </c>
      <c r="L1734" s="25" t="str">
        <f t="shared" si="99"/>
        <v>240</v>
      </c>
      <c r="M1734" s="43">
        <v>0</v>
      </c>
      <c r="N1734" s="34">
        <v>11</v>
      </c>
      <c r="O1734" s="25">
        <v>1</v>
      </c>
      <c r="P1734" s="24" t="s">
        <v>875</v>
      </c>
      <c r="Q1734" s="61"/>
      <c r="R1734" s="9" t="s">
        <v>221</v>
      </c>
      <c r="S1734" s="9" t="str">
        <f t="shared" si="101"/>
        <v>20180607-Str-Sd-Nylo01-Uvpo1-M1000-D240-T00000-G11-R01-0095.JPG</v>
      </c>
      <c r="T1734" s="1">
        <f>I1734-I1731</f>
        <v>13</v>
      </c>
      <c r="U1734" s="1">
        <f>I1732-I1730</f>
        <v>116</v>
      </c>
      <c r="V1734" s="1">
        <f>T1734/U1734</f>
        <v>0.11206896551724138</v>
      </c>
      <c r="W1734" s="9"/>
      <c r="X1734" s="9"/>
    </row>
    <row r="1735" spans="1:24" x14ac:dyDescent="0.25">
      <c r="A1735" s="9" t="s">
        <v>1185</v>
      </c>
      <c r="B1735" s="9" t="str">
        <f t="shared" si="100"/>
        <v>20180607</v>
      </c>
      <c r="C1735" s="9" t="s">
        <v>872</v>
      </c>
      <c r="D1735" s="9" t="s">
        <v>873</v>
      </c>
      <c r="E1735" s="9" t="s">
        <v>23</v>
      </c>
      <c r="F1735" s="9" t="s">
        <v>24</v>
      </c>
      <c r="G1735" s="9" t="s">
        <v>25</v>
      </c>
      <c r="H1735" s="9" t="s">
        <v>26</v>
      </c>
      <c r="I1735" s="24">
        <v>127</v>
      </c>
      <c r="J1735" s="9" t="s">
        <v>24</v>
      </c>
      <c r="K1735" s="25" t="str">
        <f>IF(F1735="NA","0000",IF(F1735="A04","1000",IF(F1735="A03","0700",IF(F1735="A02","0500",IF(F1735="A01","0200",ERROR)))))</f>
        <v>0000</v>
      </c>
      <c r="L1735" s="25" t="str">
        <f t="shared" si="99"/>
        <v>000</v>
      </c>
      <c r="M1735" s="43">
        <v>0</v>
      </c>
      <c r="N1735" s="34">
        <v>11</v>
      </c>
      <c r="O1735" s="25">
        <v>2</v>
      </c>
      <c r="P1735" s="24" t="s">
        <v>875</v>
      </c>
      <c r="Q1735" s="61"/>
      <c r="R1735" s="9" t="s">
        <v>223</v>
      </c>
      <c r="S1735" s="9" t="str">
        <f t="shared" si="101"/>
        <v>20180607-Str-Sd-Cott01-Ndata-M0000-D000-T00000-G11-R02-0096.JPG</v>
      </c>
      <c r="T1735" s="1"/>
      <c r="U1735" s="1"/>
      <c r="V1735" s="1"/>
      <c r="W1735" s="9"/>
      <c r="X1735" s="9"/>
    </row>
    <row r="1736" spans="1:24" x14ac:dyDescent="0.25">
      <c r="A1736" s="9" t="s">
        <v>1186</v>
      </c>
      <c r="B1736" s="9" t="str">
        <f t="shared" si="100"/>
        <v>20180607</v>
      </c>
      <c r="C1736" s="9" t="s">
        <v>872</v>
      </c>
      <c r="D1736" s="9" t="s">
        <v>873</v>
      </c>
      <c r="E1736" s="9" t="s">
        <v>459</v>
      </c>
      <c r="F1736" s="9" t="s">
        <v>24</v>
      </c>
      <c r="G1736" s="9" t="s">
        <v>25</v>
      </c>
      <c r="H1736" s="9" t="s">
        <v>26</v>
      </c>
      <c r="I1736" s="24">
        <v>57</v>
      </c>
      <c r="J1736" s="9" t="s">
        <v>24</v>
      </c>
      <c r="K1736" s="25" t="str">
        <f>IF(F1736="NA","0000",IF(F1736="A04","1000",IF(F1736="A03","0700",IF(F1736="A02","0500",IF(F1736="A01","0200",ERROR)))))</f>
        <v>0000</v>
      </c>
      <c r="L1736" s="25" t="str">
        <f t="shared" si="99"/>
        <v>000</v>
      </c>
      <c r="M1736" s="43">
        <v>0</v>
      </c>
      <c r="N1736" s="34">
        <v>11</v>
      </c>
      <c r="O1736" s="25">
        <v>2</v>
      </c>
      <c r="P1736" s="24" t="s">
        <v>875</v>
      </c>
      <c r="Q1736" s="61"/>
      <c r="R1736" s="9" t="s">
        <v>225</v>
      </c>
      <c r="S1736" s="9" t="str">
        <f t="shared" si="101"/>
        <v>20180607-Str-Sd-Nylo01-Ndata-M0000-D000-T00000-G11-R02-0097.JPG</v>
      </c>
      <c r="T1736" s="1"/>
      <c r="U1736" s="1"/>
      <c r="V1736" s="1"/>
      <c r="W1736" s="9"/>
      <c r="X1736" s="9"/>
    </row>
    <row r="1737" spans="1:24" x14ac:dyDescent="0.25">
      <c r="A1737" s="9" t="s">
        <v>1187</v>
      </c>
      <c r="B1737" s="9" t="str">
        <f t="shared" si="100"/>
        <v>20180607</v>
      </c>
      <c r="C1737" s="9" t="s">
        <v>872</v>
      </c>
      <c r="D1737" s="9" t="s">
        <v>873</v>
      </c>
      <c r="E1737" s="9" t="s">
        <v>23</v>
      </c>
      <c r="F1737" s="9" t="s">
        <v>32</v>
      </c>
      <c r="G1737" s="9" t="s">
        <v>33</v>
      </c>
      <c r="H1737" s="9" t="s">
        <v>26</v>
      </c>
      <c r="I1737" s="24">
        <v>213</v>
      </c>
      <c r="J1737" s="9">
        <v>240</v>
      </c>
      <c r="K1737" s="25" t="str">
        <f>IF(F1737="NA","0000",IF(F1737="A04","1000",IF(F1737="A03","0700",IF(F1737="A02","0500",IF(F1737="A01","0200",ERROR)))))</f>
        <v>1000</v>
      </c>
      <c r="L1737" s="25" t="str">
        <f t="shared" ref="L1737:L1800" si="102">IF(J1737="NA","000",TEXT(J1737,"000"))</f>
        <v>240</v>
      </c>
      <c r="M1737" s="43">
        <v>0</v>
      </c>
      <c r="N1737" s="34">
        <v>11</v>
      </c>
      <c r="O1737" s="25">
        <v>2</v>
      </c>
      <c r="P1737" s="24" t="s">
        <v>875</v>
      </c>
      <c r="Q1737" s="61"/>
      <c r="R1737" s="9" t="s">
        <v>227</v>
      </c>
      <c r="S1737" s="9" t="str">
        <f t="shared" si="101"/>
        <v>20180607-Str-Sd-Cott01-Uvpo1-M1000-D240-T00000-G11-R02-0098.JPG</v>
      </c>
      <c r="T1737" s="1"/>
      <c r="U1737" s="1"/>
      <c r="V1737" s="1"/>
      <c r="W1737" s="9"/>
      <c r="X1737" s="9"/>
    </row>
    <row r="1738" spans="1:24" x14ac:dyDescent="0.25">
      <c r="A1738" s="9" t="s">
        <v>1188</v>
      </c>
      <c r="B1738" s="9" t="str">
        <f t="shared" si="100"/>
        <v>20180607</v>
      </c>
      <c r="C1738" s="9" t="s">
        <v>872</v>
      </c>
      <c r="D1738" s="9" t="s">
        <v>873</v>
      </c>
      <c r="E1738" s="9" t="s">
        <v>23</v>
      </c>
      <c r="F1738" s="9" t="s">
        <v>32</v>
      </c>
      <c r="G1738" s="9" t="s">
        <v>33</v>
      </c>
      <c r="H1738" s="9" t="s">
        <v>26</v>
      </c>
      <c r="I1738" s="24">
        <v>160</v>
      </c>
      <c r="J1738" s="9">
        <v>240</v>
      </c>
      <c r="K1738" s="25" t="str">
        <f>IF(F1738="NA","0000",IF(F1738="A04","1000",IF(F1738="A03","0700",IF(F1738="A02","0500",IF(F1738="A01","0200",ERROR)))))</f>
        <v>1000</v>
      </c>
      <c r="L1738" s="25" t="str">
        <f t="shared" si="102"/>
        <v>240</v>
      </c>
      <c r="M1738" s="43">
        <v>0</v>
      </c>
      <c r="N1738" s="34">
        <v>11</v>
      </c>
      <c r="O1738" s="25">
        <v>2</v>
      </c>
      <c r="P1738" s="24" t="s">
        <v>875</v>
      </c>
      <c r="Q1738" s="61"/>
      <c r="R1738" s="9" t="s">
        <v>229</v>
      </c>
      <c r="S1738" s="9" t="str">
        <f t="shared" si="101"/>
        <v>20180607-Str-Sd-Cott01-Uvpo1-M1000-D240-T00000-G11-R02-0099.JPG</v>
      </c>
      <c r="T1738" s="1"/>
      <c r="U1738" s="1"/>
      <c r="V1738" s="1"/>
      <c r="W1738" s="9"/>
      <c r="X1738" s="9"/>
    </row>
    <row r="1739" spans="1:24" x14ac:dyDescent="0.25">
      <c r="A1739" s="9" t="s">
        <v>1189</v>
      </c>
      <c r="B1739" s="9" t="str">
        <f t="shared" si="100"/>
        <v>20180607</v>
      </c>
      <c r="C1739" s="9" t="s">
        <v>872</v>
      </c>
      <c r="D1739" s="9" t="s">
        <v>873</v>
      </c>
      <c r="E1739" s="9" t="s">
        <v>459</v>
      </c>
      <c r="F1739" s="9" t="s">
        <v>32</v>
      </c>
      <c r="G1739" s="9" t="s">
        <v>33</v>
      </c>
      <c r="H1739" s="9" t="s">
        <v>26</v>
      </c>
      <c r="I1739" s="24">
        <v>71</v>
      </c>
      <c r="J1739" s="9">
        <v>240</v>
      </c>
      <c r="K1739" s="25" t="str">
        <f>IF(F1739="NA","0000",IF(F1739="A04","1000",IF(F1739="A03","0700",IF(F1739="A02","0500",IF(F1739="A01","0200",ERROR)))))</f>
        <v>1000</v>
      </c>
      <c r="L1739" s="25" t="str">
        <f t="shared" si="102"/>
        <v>240</v>
      </c>
      <c r="M1739" s="43">
        <v>0</v>
      </c>
      <c r="N1739" s="34">
        <v>11</v>
      </c>
      <c r="O1739" s="25">
        <v>2</v>
      </c>
      <c r="P1739" s="24" t="s">
        <v>875</v>
      </c>
      <c r="Q1739" s="61"/>
      <c r="R1739" s="9" t="s">
        <v>231</v>
      </c>
      <c r="S1739" s="9" t="str">
        <f t="shared" si="101"/>
        <v>20180607-Str-Sd-Nylo01-Uvpo1-M1000-D240-T00000-G11-R02-0100.JPG</v>
      </c>
      <c r="T1739" s="1">
        <f>I1739-I1736</f>
        <v>14</v>
      </c>
      <c r="U1739" s="1">
        <f>I1737-I1735</f>
        <v>86</v>
      </c>
      <c r="V1739" s="1">
        <f>T1739/U1739</f>
        <v>0.16279069767441862</v>
      </c>
      <c r="W1739" s="9"/>
      <c r="X1739" s="9"/>
    </row>
    <row r="1740" spans="1:24" x14ac:dyDescent="0.25">
      <c r="A1740" s="9" t="s">
        <v>1190</v>
      </c>
      <c r="B1740" s="9" t="str">
        <f t="shared" si="100"/>
        <v>20180607</v>
      </c>
      <c r="C1740" s="9" t="s">
        <v>872</v>
      </c>
      <c r="D1740" s="9" t="s">
        <v>873</v>
      </c>
      <c r="E1740" s="9" t="s">
        <v>23</v>
      </c>
      <c r="F1740" s="9" t="s">
        <v>24</v>
      </c>
      <c r="G1740" s="9" t="s">
        <v>25</v>
      </c>
      <c r="H1740" s="9" t="s">
        <v>26</v>
      </c>
      <c r="I1740" s="24">
        <v>156</v>
      </c>
      <c r="J1740" s="9" t="s">
        <v>24</v>
      </c>
      <c r="K1740" s="25" t="str">
        <f>IF(F1740="NA","0000",IF(F1740="A04","1000",IF(F1740="A03","0700",IF(F1740="A02","0500",IF(F1740="A01","0200",ERROR)))))</f>
        <v>0000</v>
      </c>
      <c r="L1740" s="25" t="str">
        <f t="shared" si="102"/>
        <v>000</v>
      </c>
      <c r="M1740" s="43">
        <v>0</v>
      </c>
      <c r="N1740" s="34">
        <v>11</v>
      </c>
      <c r="O1740" s="25">
        <v>3</v>
      </c>
      <c r="P1740" s="24" t="s">
        <v>875</v>
      </c>
      <c r="Q1740" s="61"/>
      <c r="R1740" s="9" t="s">
        <v>233</v>
      </c>
      <c r="S1740" s="9" t="str">
        <f t="shared" si="101"/>
        <v>20180607-Str-Sd-Cott01-Ndata-M0000-D000-T00000-G11-R03-0101.JPG</v>
      </c>
      <c r="T1740" s="1"/>
      <c r="U1740" s="1"/>
      <c r="V1740" s="1"/>
      <c r="W1740" s="9"/>
      <c r="X1740" s="9"/>
    </row>
    <row r="1741" spans="1:24" x14ac:dyDescent="0.25">
      <c r="A1741" s="9" t="s">
        <v>1191</v>
      </c>
      <c r="B1741" s="9" t="str">
        <f t="shared" si="100"/>
        <v>20180607</v>
      </c>
      <c r="C1741" s="9" t="s">
        <v>872</v>
      </c>
      <c r="D1741" s="9" t="s">
        <v>873</v>
      </c>
      <c r="E1741" s="9" t="s">
        <v>459</v>
      </c>
      <c r="F1741" s="9" t="s">
        <v>24</v>
      </c>
      <c r="G1741" s="9" t="s">
        <v>25</v>
      </c>
      <c r="H1741" s="9" t="s">
        <v>26</v>
      </c>
      <c r="I1741" s="24">
        <v>56</v>
      </c>
      <c r="J1741" s="9" t="s">
        <v>24</v>
      </c>
      <c r="K1741" s="25" t="str">
        <f>IF(F1741="NA","0000",IF(F1741="A04","1000",IF(F1741="A03","0700",IF(F1741="A02","0500",IF(F1741="A01","0200",ERROR)))))</f>
        <v>0000</v>
      </c>
      <c r="L1741" s="25" t="str">
        <f t="shared" si="102"/>
        <v>000</v>
      </c>
      <c r="M1741" s="43">
        <v>0</v>
      </c>
      <c r="N1741" s="34">
        <v>11</v>
      </c>
      <c r="O1741" s="25">
        <v>3</v>
      </c>
      <c r="P1741" s="24" t="s">
        <v>875</v>
      </c>
      <c r="Q1741" s="61"/>
      <c r="R1741" s="9" t="s">
        <v>235</v>
      </c>
      <c r="S1741" s="9" t="str">
        <f t="shared" si="101"/>
        <v>20180607-Str-Sd-Nylo01-Ndata-M0000-D000-T00000-G11-R03-0102.JPG</v>
      </c>
      <c r="T1741" s="1"/>
      <c r="U1741" s="1"/>
      <c r="V1741" s="1"/>
      <c r="W1741" s="9"/>
      <c r="X1741" s="9"/>
    </row>
    <row r="1742" spans="1:24" x14ac:dyDescent="0.25">
      <c r="A1742" s="9" t="s">
        <v>1192</v>
      </c>
      <c r="B1742" s="9" t="str">
        <f t="shared" si="100"/>
        <v>20180607</v>
      </c>
      <c r="C1742" s="9" t="s">
        <v>872</v>
      </c>
      <c r="D1742" s="9" t="s">
        <v>873</v>
      </c>
      <c r="E1742" s="9" t="s">
        <v>23</v>
      </c>
      <c r="F1742" s="9" t="s">
        <v>32</v>
      </c>
      <c r="G1742" s="9" t="s">
        <v>33</v>
      </c>
      <c r="H1742" s="9" t="s">
        <v>26</v>
      </c>
      <c r="I1742" s="24">
        <v>295</v>
      </c>
      <c r="J1742" s="9">
        <v>240</v>
      </c>
      <c r="K1742" s="25" t="str">
        <f>IF(F1742="NA","0000",IF(F1742="A04","1000",IF(F1742="A03","0700",IF(F1742="A02","0500",IF(F1742="A01","0200",ERROR)))))</f>
        <v>1000</v>
      </c>
      <c r="L1742" s="25" t="str">
        <f t="shared" si="102"/>
        <v>240</v>
      </c>
      <c r="M1742" s="43">
        <v>0</v>
      </c>
      <c r="N1742" s="34">
        <v>11</v>
      </c>
      <c r="O1742" s="25">
        <v>3</v>
      </c>
      <c r="P1742" s="24" t="s">
        <v>875</v>
      </c>
      <c r="Q1742" s="61"/>
      <c r="R1742" s="9" t="s">
        <v>237</v>
      </c>
      <c r="S1742" s="9" t="str">
        <f t="shared" si="101"/>
        <v>20180607-Str-Sd-Cott01-Uvpo1-M1000-D240-T00000-G11-R03-0103.JPG</v>
      </c>
      <c r="T1742" s="1"/>
      <c r="U1742" s="1"/>
      <c r="V1742" s="1"/>
      <c r="W1742" s="9"/>
      <c r="X1742" s="9"/>
    </row>
    <row r="1743" spans="1:24" x14ac:dyDescent="0.25">
      <c r="A1743" s="9" t="s">
        <v>1193</v>
      </c>
      <c r="B1743" s="9" t="str">
        <f t="shared" si="100"/>
        <v>20180607</v>
      </c>
      <c r="C1743" s="9" t="s">
        <v>872</v>
      </c>
      <c r="D1743" s="9" t="s">
        <v>873</v>
      </c>
      <c r="E1743" s="9" t="s">
        <v>23</v>
      </c>
      <c r="F1743" s="9" t="s">
        <v>32</v>
      </c>
      <c r="G1743" s="9" t="s">
        <v>33</v>
      </c>
      <c r="H1743" s="9" t="s">
        <v>26</v>
      </c>
      <c r="I1743" s="24">
        <v>387</v>
      </c>
      <c r="J1743" s="9">
        <v>240</v>
      </c>
      <c r="K1743" s="25" t="str">
        <f>IF(F1743="NA","0000",IF(F1743="A04","1000",IF(F1743="A03","0700",IF(F1743="A02","0500",IF(F1743="A01","0200",ERROR)))))</f>
        <v>1000</v>
      </c>
      <c r="L1743" s="25" t="str">
        <f t="shared" si="102"/>
        <v>240</v>
      </c>
      <c r="M1743" s="43">
        <v>0</v>
      </c>
      <c r="N1743" s="34">
        <v>11</v>
      </c>
      <c r="O1743" s="25">
        <v>3</v>
      </c>
      <c r="P1743" s="24" t="s">
        <v>875</v>
      </c>
      <c r="Q1743" s="61"/>
      <c r="R1743" s="9" t="s">
        <v>239</v>
      </c>
      <c r="S1743" s="9" t="str">
        <f t="shared" si="101"/>
        <v>20180607-Str-Sd-Cott01-Uvpo1-M1000-D240-T00000-G11-R03-0104.JPG</v>
      </c>
      <c r="T1743" s="1"/>
      <c r="U1743" s="1"/>
      <c r="V1743" s="1"/>
      <c r="W1743" s="9"/>
      <c r="X1743" s="9"/>
    </row>
    <row r="1744" spans="1:24" x14ac:dyDescent="0.25">
      <c r="A1744" s="9" t="s">
        <v>1194</v>
      </c>
      <c r="B1744" s="9" t="str">
        <f t="shared" si="100"/>
        <v>20180607</v>
      </c>
      <c r="C1744" s="9" t="s">
        <v>872</v>
      </c>
      <c r="D1744" s="9" t="s">
        <v>873</v>
      </c>
      <c r="E1744" s="9" t="s">
        <v>459</v>
      </c>
      <c r="F1744" s="9" t="s">
        <v>32</v>
      </c>
      <c r="G1744" s="9" t="s">
        <v>33</v>
      </c>
      <c r="H1744" s="9" t="s">
        <v>26</v>
      </c>
      <c r="I1744" s="24">
        <v>81</v>
      </c>
      <c r="J1744" s="9">
        <v>240</v>
      </c>
      <c r="K1744" s="25" t="str">
        <f>IF(F1744="NA","0000",IF(F1744="A04","1000",IF(F1744="A03","0700",IF(F1744="A02","0500",IF(F1744="A01","0200",ERROR)))))</f>
        <v>1000</v>
      </c>
      <c r="L1744" s="25" t="str">
        <f t="shared" si="102"/>
        <v>240</v>
      </c>
      <c r="M1744" s="43">
        <v>0</v>
      </c>
      <c r="N1744" s="34">
        <v>11</v>
      </c>
      <c r="O1744" s="25">
        <v>3</v>
      </c>
      <c r="P1744" s="24" t="s">
        <v>875</v>
      </c>
      <c r="Q1744" s="61"/>
      <c r="R1744" s="9" t="s">
        <v>241</v>
      </c>
      <c r="S1744" s="9" t="str">
        <f t="shared" si="101"/>
        <v>20180607-Str-Sd-Nylo01-Uvpo1-M1000-D240-T00000-G11-R03-0105.JPG</v>
      </c>
      <c r="T1744" s="1">
        <f>I1744-I1741</f>
        <v>25</v>
      </c>
      <c r="U1744" s="1">
        <f>I1742-I1740</f>
        <v>139</v>
      </c>
      <c r="V1744" s="1">
        <f>T1744/U1744</f>
        <v>0.17985611510791366</v>
      </c>
      <c r="W1744" s="9"/>
      <c r="X1744" s="9"/>
    </row>
    <row r="1745" spans="1:24" x14ac:dyDescent="0.25">
      <c r="A1745" s="9" t="s">
        <v>1195</v>
      </c>
      <c r="B1745" s="9" t="str">
        <f t="shared" si="100"/>
        <v>20180607</v>
      </c>
      <c r="C1745" s="9" t="s">
        <v>872</v>
      </c>
      <c r="D1745" s="9" t="s">
        <v>873</v>
      </c>
      <c r="E1745" s="9" t="s">
        <v>23</v>
      </c>
      <c r="F1745" s="9" t="s">
        <v>24</v>
      </c>
      <c r="G1745" s="9" t="s">
        <v>25</v>
      </c>
      <c r="H1745" s="9" t="s">
        <v>26</v>
      </c>
      <c r="I1745" s="24">
        <v>97</v>
      </c>
      <c r="J1745" s="9" t="s">
        <v>24</v>
      </c>
      <c r="K1745" s="25" t="str">
        <f>IF(F1745="NA","0000",IF(F1745="A04","1000",IF(F1745="A03","0700",IF(F1745="A02","0500",IF(F1745="A01","0200",ERROR)))))</f>
        <v>0000</v>
      </c>
      <c r="L1745" s="25" t="str">
        <f t="shared" si="102"/>
        <v>000</v>
      </c>
      <c r="M1745" s="43">
        <v>0</v>
      </c>
      <c r="N1745" s="34">
        <v>11</v>
      </c>
      <c r="O1745" s="25">
        <v>4</v>
      </c>
      <c r="P1745" s="24" t="s">
        <v>875</v>
      </c>
      <c r="Q1745" s="61"/>
      <c r="R1745" s="9" t="s">
        <v>243</v>
      </c>
      <c r="S1745" s="9" t="str">
        <f t="shared" si="101"/>
        <v>20180607-Str-Sd-Cott01-Ndata-M0000-D000-T00000-G11-R04-0106.JPG</v>
      </c>
      <c r="T1745" s="1"/>
      <c r="U1745" s="1"/>
      <c r="V1745" s="1"/>
      <c r="W1745" s="9"/>
      <c r="X1745" s="9"/>
    </row>
    <row r="1746" spans="1:24" x14ac:dyDescent="0.25">
      <c r="A1746" s="9" t="s">
        <v>1196</v>
      </c>
      <c r="B1746" s="9" t="str">
        <f t="shared" si="100"/>
        <v>20180607</v>
      </c>
      <c r="C1746" s="9" t="s">
        <v>872</v>
      </c>
      <c r="D1746" s="9" t="s">
        <v>873</v>
      </c>
      <c r="E1746" s="9" t="s">
        <v>459</v>
      </c>
      <c r="F1746" s="9" t="s">
        <v>24</v>
      </c>
      <c r="G1746" s="9" t="s">
        <v>25</v>
      </c>
      <c r="H1746" s="9" t="s">
        <v>26</v>
      </c>
      <c r="I1746" s="24">
        <v>44</v>
      </c>
      <c r="J1746" s="9" t="s">
        <v>24</v>
      </c>
      <c r="K1746" s="25" t="str">
        <f>IF(F1746="NA","0000",IF(F1746="A04","1000",IF(F1746="A03","0700",IF(F1746="A02","0500",IF(F1746="A01","0200",ERROR)))))</f>
        <v>0000</v>
      </c>
      <c r="L1746" s="25" t="str">
        <f t="shared" si="102"/>
        <v>000</v>
      </c>
      <c r="M1746" s="43">
        <v>0</v>
      </c>
      <c r="N1746" s="34">
        <v>11</v>
      </c>
      <c r="O1746" s="25">
        <v>4</v>
      </c>
      <c r="P1746" s="24" t="s">
        <v>875</v>
      </c>
      <c r="Q1746" s="61"/>
      <c r="R1746" s="9" t="s">
        <v>245</v>
      </c>
      <c r="S1746" s="9" t="str">
        <f t="shared" si="101"/>
        <v>20180607-Str-Sd-Nylo01-Ndata-M0000-D000-T00000-G11-R04-0107.JPG</v>
      </c>
      <c r="T1746" s="1"/>
      <c r="U1746" s="1"/>
      <c r="V1746" s="1"/>
      <c r="W1746" s="9"/>
      <c r="X1746" s="9"/>
    </row>
    <row r="1747" spans="1:24" x14ac:dyDescent="0.25">
      <c r="A1747" s="9" t="s">
        <v>1197</v>
      </c>
      <c r="B1747" s="9" t="str">
        <f t="shared" si="100"/>
        <v>20180607</v>
      </c>
      <c r="C1747" s="9" t="s">
        <v>872</v>
      </c>
      <c r="D1747" s="9" t="s">
        <v>873</v>
      </c>
      <c r="E1747" s="9" t="s">
        <v>23</v>
      </c>
      <c r="F1747" s="9" t="s">
        <v>32</v>
      </c>
      <c r="G1747" s="9" t="s">
        <v>33</v>
      </c>
      <c r="H1747" s="9" t="s">
        <v>26</v>
      </c>
      <c r="I1747" s="24">
        <v>120</v>
      </c>
      <c r="J1747" s="9">
        <v>240</v>
      </c>
      <c r="K1747" s="25" t="str">
        <f>IF(F1747="NA","0000",IF(F1747="A04","1000",IF(F1747="A03","0700",IF(F1747="A02","0500",IF(F1747="A01","0200",ERROR)))))</f>
        <v>1000</v>
      </c>
      <c r="L1747" s="25" t="str">
        <f t="shared" si="102"/>
        <v>240</v>
      </c>
      <c r="M1747" s="43">
        <v>0</v>
      </c>
      <c r="N1747" s="34">
        <v>11</v>
      </c>
      <c r="O1747" s="25">
        <v>4</v>
      </c>
      <c r="P1747" s="24" t="s">
        <v>875</v>
      </c>
      <c r="Q1747" s="61"/>
      <c r="R1747" s="9" t="s">
        <v>247</v>
      </c>
      <c r="S1747" s="9" t="str">
        <f t="shared" si="101"/>
        <v>20180607-Str-Sd-Cott01-Uvpo1-M1000-D240-T00000-G11-R04-0108.JPG</v>
      </c>
      <c r="T1747" s="1"/>
      <c r="U1747" s="1"/>
      <c r="V1747" s="1"/>
      <c r="W1747" s="9"/>
      <c r="X1747" s="9"/>
    </row>
    <row r="1748" spans="1:24" x14ac:dyDescent="0.25">
      <c r="A1748" s="9" t="s">
        <v>1198</v>
      </c>
      <c r="B1748" s="9" t="str">
        <f t="shared" si="100"/>
        <v>20180607</v>
      </c>
      <c r="C1748" s="9" t="s">
        <v>872</v>
      </c>
      <c r="D1748" s="9" t="s">
        <v>873</v>
      </c>
      <c r="E1748" s="9" t="s">
        <v>23</v>
      </c>
      <c r="F1748" s="9" t="s">
        <v>32</v>
      </c>
      <c r="G1748" s="9" t="s">
        <v>33</v>
      </c>
      <c r="H1748" s="9" t="s">
        <v>26</v>
      </c>
      <c r="I1748" s="24">
        <v>152</v>
      </c>
      <c r="J1748" s="9">
        <v>240</v>
      </c>
      <c r="K1748" s="25" t="str">
        <f>IF(F1748="NA","0000",IF(F1748="A04","1000",IF(F1748="A03","0700",IF(F1748="A02","0500",IF(F1748="A01","0200",ERROR)))))</f>
        <v>1000</v>
      </c>
      <c r="L1748" s="25" t="str">
        <f t="shared" si="102"/>
        <v>240</v>
      </c>
      <c r="M1748" s="43">
        <v>0</v>
      </c>
      <c r="N1748" s="34">
        <v>11</v>
      </c>
      <c r="O1748" s="25">
        <v>4</v>
      </c>
      <c r="P1748" s="24" t="s">
        <v>875</v>
      </c>
      <c r="Q1748" s="61"/>
      <c r="R1748" s="9" t="s">
        <v>249</v>
      </c>
      <c r="S1748" s="9" t="str">
        <f t="shared" si="101"/>
        <v>20180607-Str-Sd-Cott01-Uvpo1-M1000-D240-T00000-G11-R04-0109.JPG</v>
      </c>
      <c r="T1748" s="1"/>
      <c r="U1748" s="1"/>
      <c r="V1748" s="1"/>
      <c r="W1748" s="9"/>
      <c r="X1748" s="9"/>
    </row>
    <row r="1749" spans="1:24" x14ac:dyDescent="0.25">
      <c r="A1749" s="9" t="s">
        <v>1199</v>
      </c>
      <c r="B1749" s="9" t="str">
        <f t="shared" si="100"/>
        <v>20180607</v>
      </c>
      <c r="C1749" s="9" t="s">
        <v>872</v>
      </c>
      <c r="D1749" s="9" t="s">
        <v>873</v>
      </c>
      <c r="E1749" s="9" t="s">
        <v>459</v>
      </c>
      <c r="F1749" s="9" t="s">
        <v>32</v>
      </c>
      <c r="G1749" s="9" t="s">
        <v>33</v>
      </c>
      <c r="H1749" s="9" t="s">
        <v>26</v>
      </c>
      <c r="I1749" s="24">
        <v>62</v>
      </c>
      <c r="J1749" s="9">
        <v>240</v>
      </c>
      <c r="K1749" s="25" t="str">
        <f>IF(F1749="NA","0000",IF(F1749="A04","1000",IF(F1749="A03","0700",IF(F1749="A02","0500",IF(F1749="A01","0200",ERROR)))))</f>
        <v>1000</v>
      </c>
      <c r="L1749" s="25" t="str">
        <f t="shared" si="102"/>
        <v>240</v>
      </c>
      <c r="M1749" s="43">
        <v>0</v>
      </c>
      <c r="N1749" s="34">
        <v>11</v>
      </c>
      <c r="O1749" s="25">
        <v>4</v>
      </c>
      <c r="P1749" s="24" t="s">
        <v>875</v>
      </c>
      <c r="Q1749" s="61"/>
      <c r="R1749" s="9" t="s">
        <v>251</v>
      </c>
      <c r="S1749" s="9" t="str">
        <f t="shared" si="101"/>
        <v>20180607-Str-Sd-Nylo01-Uvpo1-M1000-D240-T00000-G11-R04-0110.JPG</v>
      </c>
      <c r="T1749" s="1">
        <f>I1749-I1746</f>
        <v>18</v>
      </c>
      <c r="U1749" s="1">
        <f>I1747-I1745</f>
        <v>23</v>
      </c>
      <c r="V1749" s="1">
        <f>T1749/U1749</f>
        <v>0.78260869565217395</v>
      </c>
      <c r="W1749" s="9"/>
      <c r="X1749" s="9"/>
    </row>
    <row r="1750" spans="1:24" x14ac:dyDescent="0.25">
      <c r="A1750" s="9" t="s">
        <v>1200</v>
      </c>
      <c r="B1750" s="9" t="str">
        <f t="shared" si="100"/>
        <v>20180607</v>
      </c>
      <c r="C1750" s="9" t="s">
        <v>872</v>
      </c>
      <c r="D1750" s="9" t="s">
        <v>873</v>
      </c>
      <c r="E1750" s="9" t="s">
        <v>23</v>
      </c>
      <c r="F1750" s="9" t="s">
        <v>24</v>
      </c>
      <c r="G1750" s="9" t="s">
        <v>25</v>
      </c>
      <c r="H1750" s="9" t="s">
        <v>26</v>
      </c>
      <c r="I1750" s="24">
        <v>100</v>
      </c>
      <c r="J1750" s="9" t="s">
        <v>24</v>
      </c>
      <c r="K1750" s="25" t="str">
        <f>IF(F1750="NA","0000",IF(F1750="A04","1000",IF(F1750="A03","0700",IF(F1750="A02","0500",IF(F1750="A01","0200",ERROR)))))</f>
        <v>0000</v>
      </c>
      <c r="L1750" s="25" t="str">
        <f t="shared" si="102"/>
        <v>000</v>
      </c>
      <c r="M1750" s="43">
        <v>0</v>
      </c>
      <c r="N1750" s="34">
        <v>11</v>
      </c>
      <c r="O1750" s="25">
        <v>5</v>
      </c>
      <c r="P1750" s="24" t="s">
        <v>875</v>
      </c>
      <c r="Q1750" s="61"/>
      <c r="R1750" s="9" t="s">
        <v>253</v>
      </c>
      <c r="S1750" s="9" t="str">
        <f t="shared" si="101"/>
        <v>20180607-Str-Sd-Cott01-Ndata-M0000-D000-T00000-G11-R05-0111.JPG</v>
      </c>
      <c r="T1750" s="1"/>
      <c r="U1750" s="1"/>
      <c r="V1750" s="1"/>
      <c r="W1750" s="9"/>
      <c r="X1750" s="9"/>
    </row>
    <row r="1751" spans="1:24" x14ac:dyDescent="0.25">
      <c r="A1751" s="9" t="s">
        <v>1201</v>
      </c>
      <c r="B1751" s="9" t="str">
        <f t="shared" ref="B1751:B1814" si="103">LEFT(A1751,8)</f>
        <v>20180607</v>
      </c>
      <c r="C1751" s="9" t="s">
        <v>872</v>
      </c>
      <c r="D1751" s="9" t="s">
        <v>873</v>
      </c>
      <c r="E1751" s="9" t="s">
        <v>459</v>
      </c>
      <c r="F1751" s="9" t="s">
        <v>24</v>
      </c>
      <c r="G1751" s="9" t="s">
        <v>25</v>
      </c>
      <c r="H1751" s="9" t="s">
        <v>26</v>
      </c>
      <c r="I1751" s="24">
        <v>74</v>
      </c>
      <c r="J1751" s="9" t="s">
        <v>24</v>
      </c>
      <c r="K1751" s="25" t="str">
        <f>IF(F1751="NA","0000",IF(F1751="A04","1000",IF(F1751="A03","0700",IF(F1751="A02","0500",IF(F1751="A01","0200",ERROR)))))</f>
        <v>0000</v>
      </c>
      <c r="L1751" s="25" t="str">
        <f t="shared" si="102"/>
        <v>000</v>
      </c>
      <c r="M1751" s="43">
        <v>0</v>
      </c>
      <c r="N1751" s="34">
        <v>11</v>
      </c>
      <c r="O1751" s="25">
        <v>5</v>
      </c>
      <c r="P1751" s="24" t="s">
        <v>875</v>
      </c>
      <c r="Q1751" s="61"/>
      <c r="R1751" s="9" t="s">
        <v>255</v>
      </c>
      <c r="S1751" s="9" t="str">
        <f t="shared" ref="S1751:S1814" si="104">CONCATENATE(B1751,"-",C1751,"-",D1751,"-",E1751,"-",G1751,"-","M",K1751,"-","D",L1751,"-","T",TEXT(M1751,"00000"),"-","G",TEXT(N1751,"00"),"-","R",TEXT(O1751,"00"),"-",0,R1751,".JPG")</f>
        <v>20180607-Str-Sd-Nylo01-Ndata-M0000-D000-T00000-G11-R05-0112.JPG</v>
      </c>
      <c r="T1751" s="1"/>
      <c r="U1751" s="1"/>
      <c r="V1751" s="1"/>
      <c r="W1751" s="9"/>
      <c r="X1751" s="9"/>
    </row>
    <row r="1752" spans="1:24" x14ac:dyDescent="0.25">
      <c r="A1752" s="9" t="s">
        <v>1202</v>
      </c>
      <c r="B1752" s="9" t="str">
        <f t="shared" si="103"/>
        <v>20180607</v>
      </c>
      <c r="C1752" s="9" t="s">
        <v>872</v>
      </c>
      <c r="D1752" s="9" t="s">
        <v>873</v>
      </c>
      <c r="E1752" s="9" t="s">
        <v>23</v>
      </c>
      <c r="F1752" s="9" t="s">
        <v>32</v>
      </c>
      <c r="G1752" s="9" t="s">
        <v>33</v>
      </c>
      <c r="H1752" s="9" t="s">
        <v>26</v>
      </c>
      <c r="I1752" s="24">
        <v>225</v>
      </c>
      <c r="J1752" s="9">
        <v>240</v>
      </c>
      <c r="K1752" s="25" t="str">
        <f>IF(F1752="NA","0000",IF(F1752="A04","1000",IF(F1752="A03","0700",IF(F1752="A02","0500",IF(F1752="A01","0200",ERROR)))))</f>
        <v>1000</v>
      </c>
      <c r="L1752" s="25" t="str">
        <f t="shared" si="102"/>
        <v>240</v>
      </c>
      <c r="M1752" s="43">
        <v>0</v>
      </c>
      <c r="N1752" s="34">
        <v>11</v>
      </c>
      <c r="O1752" s="25">
        <v>5</v>
      </c>
      <c r="P1752" s="24" t="s">
        <v>875</v>
      </c>
      <c r="Q1752" s="61"/>
      <c r="R1752" s="9" t="s">
        <v>257</v>
      </c>
      <c r="S1752" s="9" t="str">
        <f t="shared" si="104"/>
        <v>20180607-Str-Sd-Cott01-Uvpo1-M1000-D240-T00000-G11-R05-0113.JPG</v>
      </c>
      <c r="T1752" s="1"/>
      <c r="U1752" s="1"/>
      <c r="V1752" s="1"/>
      <c r="W1752" s="9"/>
      <c r="X1752" s="9"/>
    </row>
    <row r="1753" spans="1:24" x14ac:dyDescent="0.25">
      <c r="A1753" s="9" t="s">
        <v>1203</v>
      </c>
      <c r="B1753" s="9" t="str">
        <f t="shared" si="103"/>
        <v>20180607</v>
      </c>
      <c r="C1753" s="9" t="s">
        <v>872</v>
      </c>
      <c r="D1753" s="9" t="s">
        <v>873</v>
      </c>
      <c r="E1753" s="9" t="s">
        <v>23</v>
      </c>
      <c r="F1753" s="9" t="s">
        <v>32</v>
      </c>
      <c r="G1753" s="9" t="s">
        <v>33</v>
      </c>
      <c r="H1753" s="9" t="s">
        <v>26</v>
      </c>
      <c r="I1753" s="24">
        <v>161</v>
      </c>
      <c r="J1753" s="9">
        <v>240</v>
      </c>
      <c r="K1753" s="25" t="str">
        <f>IF(F1753="NA","0000",IF(F1753="A04","1000",IF(F1753="A03","0700",IF(F1753="A02","0500",IF(F1753="A01","0200",ERROR)))))</f>
        <v>1000</v>
      </c>
      <c r="L1753" s="25" t="str">
        <f t="shared" si="102"/>
        <v>240</v>
      </c>
      <c r="M1753" s="43">
        <v>0</v>
      </c>
      <c r="N1753" s="34">
        <v>11</v>
      </c>
      <c r="O1753" s="25">
        <v>5</v>
      </c>
      <c r="P1753" s="24" t="s">
        <v>875</v>
      </c>
      <c r="Q1753" s="61"/>
      <c r="R1753" s="9" t="s">
        <v>259</v>
      </c>
      <c r="S1753" s="9" t="str">
        <f t="shared" si="104"/>
        <v>20180607-Str-Sd-Cott01-Uvpo1-M1000-D240-T00000-G11-R05-0114.JPG</v>
      </c>
      <c r="T1753" s="1"/>
      <c r="U1753" s="1"/>
      <c r="V1753" s="1"/>
      <c r="W1753" s="9"/>
      <c r="X1753" s="9"/>
    </row>
    <row r="1754" spans="1:24" x14ac:dyDescent="0.25">
      <c r="A1754" s="9" t="s">
        <v>1204</v>
      </c>
      <c r="B1754" s="9" t="str">
        <f t="shared" si="103"/>
        <v>20180607</v>
      </c>
      <c r="C1754" s="9" t="s">
        <v>872</v>
      </c>
      <c r="D1754" s="9" t="s">
        <v>873</v>
      </c>
      <c r="E1754" s="9" t="s">
        <v>459</v>
      </c>
      <c r="F1754" s="9" t="s">
        <v>32</v>
      </c>
      <c r="G1754" s="9" t="s">
        <v>33</v>
      </c>
      <c r="H1754" s="9" t="s">
        <v>26</v>
      </c>
      <c r="I1754" s="24">
        <v>122</v>
      </c>
      <c r="J1754" s="9">
        <v>240</v>
      </c>
      <c r="K1754" s="25" t="str">
        <f>IF(F1754="NA","0000",IF(F1754="A04","1000",IF(F1754="A03","0700",IF(F1754="A02","0500",IF(F1754="A01","0200",ERROR)))))</f>
        <v>1000</v>
      </c>
      <c r="L1754" s="25" t="str">
        <f t="shared" si="102"/>
        <v>240</v>
      </c>
      <c r="M1754" s="43">
        <v>0</v>
      </c>
      <c r="N1754" s="34">
        <v>11</v>
      </c>
      <c r="O1754" s="25">
        <v>5</v>
      </c>
      <c r="P1754" s="24" t="s">
        <v>875</v>
      </c>
      <c r="Q1754" s="61"/>
      <c r="R1754" s="9" t="s">
        <v>261</v>
      </c>
      <c r="S1754" s="9" t="str">
        <f t="shared" si="104"/>
        <v>20180607-Str-Sd-Nylo01-Uvpo1-M1000-D240-T00000-G11-R05-0115.JPG</v>
      </c>
      <c r="T1754" s="1">
        <f>I1754-I1751</f>
        <v>48</v>
      </c>
      <c r="U1754" s="1">
        <f>I1752-I1750</f>
        <v>125</v>
      </c>
      <c r="V1754" s="1">
        <f>T1754/U1754</f>
        <v>0.38400000000000001</v>
      </c>
      <c r="W1754" s="9"/>
      <c r="X1754" s="9"/>
    </row>
    <row r="1755" spans="1:24" x14ac:dyDescent="0.25">
      <c r="A1755" s="9" t="s">
        <v>1205</v>
      </c>
      <c r="B1755" s="9" t="str">
        <f t="shared" si="103"/>
        <v>20180607</v>
      </c>
      <c r="C1755" s="9" t="s">
        <v>872</v>
      </c>
      <c r="D1755" s="9" t="s">
        <v>873</v>
      </c>
      <c r="E1755" s="9" t="s">
        <v>23</v>
      </c>
      <c r="F1755" s="9" t="s">
        <v>24</v>
      </c>
      <c r="G1755" s="9" t="s">
        <v>25</v>
      </c>
      <c r="H1755" s="9" t="s">
        <v>26</v>
      </c>
      <c r="I1755" s="24">
        <v>125</v>
      </c>
      <c r="J1755" s="9" t="s">
        <v>24</v>
      </c>
      <c r="K1755" s="25" t="str">
        <f>IF(F1755="NA","0000",IF(F1755="A04","1000",IF(F1755="A03","0700",IF(F1755="A02","0500",IF(F1755="A01","0200",ERROR)))))</f>
        <v>0000</v>
      </c>
      <c r="L1755" s="25" t="str">
        <f t="shared" si="102"/>
        <v>000</v>
      </c>
      <c r="M1755" s="43">
        <v>0</v>
      </c>
      <c r="N1755" s="34">
        <v>11</v>
      </c>
      <c r="O1755" s="25">
        <v>6</v>
      </c>
      <c r="P1755" s="24" t="s">
        <v>875</v>
      </c>
      <c r="Q1755" s="61"/>
      <c r="R1755" s="9" t="s">
        <v>263</v>
      </c>
      <c r="S1755" s="9" t="str">
        <f t="shared" si="104"/>
        <v>20180607-Str-Sd-Cott01-Ndata-M0000-D000-T00000-G11-R06-0116.JPG</v>
      </c>
      <c r="T1755" s="1"/>
      <c r="U1755" s="1"/>
      <c r="V1755" s="1"/>
      <c r="W1755" s="9"/>
      <c r="X1755" s="9"/>
    </row>
    <row r="1756" spans="1:24" x14ac:dyDescent="0.25">
      <c r="A1756" s="9" t="s">
        <v>1206</v>
      </c>
      <c r="B1756" s="9" t="str">
        <f t="shared" si="103"/>
        <v>20180607</v>
      </c>
      <c r="C1756" s="9" t="s">
        <v>872</v>
      </c>
      <c r="D1756" s="9" t="s">
        <v>873</v>
      </c>
      <c r="E1756" s="9" t="s">
        <v>459</v>
      </c>
      <c r="F1756" s="9" t="s">
        <v>24</v>
      </c>
      <c r="G1756" s="9" t="s">
        <v>25</v>
      </c>
      <c r="H1756" s="9" t="s">
        <v>26</v>
      </c>
      <c r="I1756" s="24">
        <v>54</v>
      </c>
      <c r="J1756" s="9" t="s">
        <v>24</v>
      </c>
      <c r="K1756" s="25" t="str">
        <f>IF(F1756="NA","0000",IF(F1756="A04","1000",IF(F1756="A03","0700",IF(F1756="A02","0500",IF(F1756="A01","0200",ERROR)))))</f>
        <v>0000</v>
      </c>
      <c r="L1756" s="25" t="str">
        <f t="shared" si="102"/>
        <v>000</v>
      </c>
      <c r="M1756" s="43">
        <v>0</v>
      </c>
      <c r="N1756" s="34">
        <v>11</v>
      </c>
      <c r="O1756" s="25">
        <v>6</v>
      </c>
      <c r="P1756" s="24" t="s">
        <v>875</v>
      </c>
      <c r="Q1756" s="61"/>
      <c r="R1756" s="9" t="s">
        <v>265</v>
      </c>
      <c r="S1756" s="9" t="str">
        <f t="shared" si="104"/>
        <v>20180607-Str-Sd-Nylo01-Ndata-M0000-D000-T00000-G11-R06-0117.JPG</v>
      </c>
      <c r="T1756" s="1"/>
      <c r="U1756" s="1"/>
      <c r="V1756" s="1"/>
      <c r="W1756" s="9"/>
      <c r="X1756" s="9"/>
    </row>
    <row r="1757" spans="1:24" x14ac:dyDescent="0.25">
      <c r="A1757" s="9" t="s">
        <v>1207</v>
      </c>
      <c r="B1757" s="9" t="str">
        <f t="shared" si="103"/>
        <v>20180607</v>
      </c>
      <c r="C1757" s="9" t="s">
        <v>872</v>
      </c>
      <c r="D1757" s="9" t="s">
        <v>873</v>
      </c>
      <c r="E1757" s="9" t="s">
        <v>23</v>
      </c>
      <c r="F1757" s="9" t="s">
        <v>32</v>
      </c>
      <c r="G1757" s="9" t="s">
        <v>33</v>
      </c>
      <c r="H1757" s="9" t="s">
        <v>26</v>
      </c>
      <c r="I1757" s="24">
        <v>257</v>
      </c>
      <c r="J1757" s="9">
        <v>240</v>
      </c>
      <c r="K1757" s="25" t="str">
        <f>IF(F1757="NA","0000",IF(F1757="A04","1000",IF(F1757="A03","0700",IF(F1757="A02","0500",IF(F1757="A01","0200",ERROR)))))</f>
        <v>1000</v>
      </c>
      <c r="L1757" s="25" t="str">
        <f t="shared" si="102"/>
        <v>240</v>
      </c>
      <c r="M1757" s="43">
        <v>0</v>
      </c>
      <c r="N1757" s="34">
        <v>11</v>
      </c>
      <c r="O1757" s="25">
        <v>6</v>
      </c>
      <c r="P1757" s="24" t="s">
        <v>875</v>
      </c>
      <c r="Q1757" s="61"/>
      <c r="R1757" s="9" t="s">
        <v>267</v>
      </c>
      <c r="S1757" s="9" t="str">
        <f t="shared" si="104"/>
        <v>20180607-Str-Sd-Cott01-Uvpo1-M1000-D240-T00000-G11-R06-0118.JPG</v>
      </c>
      <c r="T1757" s="1"/>
      <c r="U1757" s="1"/>
      <c r="V1757" s="1"/>
      <c r="W1757" s="9"/>
      <c r="X1757" s="9"/>
    </row>
    <row r="1758" spans="1:24" x14ac:dyDescent="0.25">
      <c r="A1758" s="9" t="s">
        <v>1208</v>
      </c>
      <c r="B1758" s="9" t="str">
        <f t="shared" si="103"/>
        <v>20180607</v>
      </c>
      <c r="C1758" s="9" t="s">
        <v>872</v>
      </c>
      <c r="D1758" s="9" t="s">
        <v>873</v>
      </c>
      <c r="E1758" s="9" t="s">
        <v>23</v>
      </c>
      <c r="F1758" s="9" t="s">
        <v>32</v>
      </c>
      <c r="G1758" s="9" t="s">
        <v>33</v>
      </c>
      <c r="H1758" s="9" t="s">
        <v>26</v>
      </c>
      <c r="I1758" s="24">
        <v>241</v>
      </c>
      <c r="J1758" s="9">
        <v>240</v>
      </c>
      <c r="K1758" s="25" t="str">
        <f>IF(F1758="NA","0000",IF(F1758="A04","1000",IF(F1758="A03","0700",IF(F1758="A02","0500",IF(F1758="A01","0200",ERROR)))))</f>
        <v>1000</v>
      </c>
      <c r="L1758" s="25" t="str">
        <f t="shared" si="102"/>
        <v>240</v>
      </c>
      <c r="M1758" s="43">
        <v>0</v>
      </c>
      <c r="N1758" s="34">
        <v>11</v>
      </c>
      <c r="O1758" s="25">
        <v>6</v>
      </c>
      <c r="P1758" s="24" t="s">
        <v>875</v>
      </c>
      <c r="Q1758" s="61"/>
      <c r="R1758" s="9" t="s">
        <v>269</v>
      </c>
      <c r="S1758" s="9" t="str">
        <f t="shared" si="104"/>
        <v>20180607-Str-Sd-Cott01-Uvpo1-M1000-D240-T00000-G11-R06-0119.JPG</v>
      </c>
      <c r="T1758" s="1"/>
      <c r="U1758" s="1"/>
      <c r="V1758" s="1"/>
      <c r="W1758" s="9"/>
      <c r="X1758" s="9"/>
    </row>
    <row r="1759" spans="1:24" x14ac:dyDescent="0.25">
      <c r="A1759" s="9" t="s">
        <v>1209</v>
      </c>
      <c r="B1759" s="9" t="str">
        <f t="shared" si="103"/>
        <v>20180607</v>
      </c>
      <c r="C1759" s="9" t="s">
        <v>872</v>
      </c>
      <c r="D1759" s="9" t="s">
        <v>873</v>
      </c>
      <c r="E1759" s="9" t="s">
        <v>459</v>
      </c>
      <c r="F1759" s="9" t="s">
        <v>32</v>
      </c>
      <c r="G1759" s="9" t="s">
        <v>33</v>
      </c>
      <c r="H1759" s="9" t="s">
        <v>26</v>
      </c>
      <c r="I1759" s="24">
        <v>76</v>
      </c>
      <c r="J1759" s="9">
        <v>240</v>
      </c>
      <c r="K1759" s="25" t="str">
        <f>IF(F1759="NA","0000",IF(F1759="A04","1000",IF(F1759="A03","0700",IF(F1759="A02","0500",IF(F1759="A01","0200",ERROR)))))</f>
        <v>1000</v>
      </c>
      <c r="L1759" s="25" t="str">
        <f t="shared" si="102"/>
        <v>240</v>
      </c>
      <c r="M1759" s="43">
        <v>0</v>
      </c>
      <c r="N1759" s="34">
        <v>11</v>
      </c>
      <c r="O1759" s="25">
        <v>6</v>
      </c>
      <c r="P1759" s="24" t="s">
        <v>875</v>
      </c>
      <c r="Q1759" s="61"/>
      <c r="R1759" s="9" t="s">
        <v>271</v>
      </c>
      <c r="S1759" s="9" t="str">
        <f t="shared" si="104"/>
        <v>20180607-Str-Sd-Nylo01-Uvpo1-M1000-D240-T00000-G11-R06-0120.JPG</v>
      </c>
      <c r="T1759" s="1">
        <f>I1759-I1756</f>
        <v>22</v>
      </c>
      <c r="U1759" s="1">
        <f>I1757-I1755</f>
        <v>132</v>
      </c>
      <c r="V1759" s="1">
        <f>T1759/U1759</f>
        <v>0.16666666666666666</v>
      </c>
      <c r="W1759" s="9"/>
      <c r="X1759" s="9"/>
    </row>
    <row r="1760" spans="1:24" x14ac:dyDescent="0.25">
      <c r="A1760" s="9" t="s">
        <v>1210</v>
      </c>
      <c r="B1760" s="9" t="str">
        <f t="shared" si="103"/>
        <v>20180607</v>
      </c>
      <c r="C1760" s="9" t="s">
        <v>872</v>
      </c>
      <c r="D1760" s="9" t="s">
        <v>873</v>
      </c>
      <c r="E1760" s="9" t="s">
        <v>23</v>
      </c>
      <c r="F1760" s="9" t="s">
        <v>24</v>
      </c>
      <c r="G1760" s="9" t="s">
        <v>25</v>
      </c>
      <c r="H1760" s="9" t="s">
        <v>26</v>
      </c>
      <c r="I1760" s="24">
        <v>79</v>
      </c>
      <c r="J1760" s="9" t="s">
        <v>24</v>
      </c>
      <c r="K1760" s="25" t="str">
        <f>IF(F1760="NA","0000",IF(F1760="A04","1000",IF(F1760="A03","0700",IF(F1760="A02","0500",IF(F1760="A01","0200",ERROR)))))</f>
        <v>0000</v>
      </c>
      <c r="L1760" s="25" t="str">
        <f t="shared" si="102"/>
        <v>000</v>
      </c>
      <c r="M1760" s="43">
        <v>0</v>
      </c>
      <c r="N1760" s="34">
        <v>12</v>
      </c>
      <c r="O1760" s="25">
        <v>1</v>
      </c>
      <c r="P1760" s="24" t="s">
        <v>875</v>
      </c>
      <c r="Q1760" s="61"/>
      <c r="R1760" s="9" t="s">
        <v>273</v>
      </c>
      <c r="S1760" s="9" t="str">
        <f t="shared" si="104"/>
        <v>20180607-Str-Sd-Cott01-Ndata-M0000-D000-T00000-G12-R01-0121.JPG</v>
      </c>
      <c r="T1760" s="1"/>
      <c r="U1760" s="1"/>
      <c r="V1760" s="1"/>
      <c r="W1760" s="9"/>
      <c r="X1760" s="9"/>
    </row>
    <row r="1761" spans="1:24" x14ac:dyDescent="0.25">
      <c r="A1761" s="9" t="s">
        <v>1211</v>
      </c>
      <c r="B1761" s="9" t="str">
        <f t="shared" si="103"/>
        <v>20180607</v>
      </c>
      <c r="C1761" s="9" t="s">
        <v>872</v>
      </c>
      <c r="D1761" s="9" t="s">
        <v>873</v>
      </c>
      <c r="E1761" s="9" t="s">
        <v>459</v>
      </c>
      <c r="F1761" s="9" t="s">
        <v>24</v>
      </c>
      <c r="G1761" s="9" t="s">
        <v>25</v>
      </c>
      <c r="H1761" s="9" t="s">
        <v>26</v>
      </c>
      <c r="I1761" s="24">
        <v>55</v>
      </c>
      <c r="J1761" s="9" t="s">
        <v>24</v>
      </c>
      <c r="K1761" s="25" t="str">
        <f>IF(F1761="NA","0000",IF(F1761="A04","1000",IF(F1761="A03","0700",IF(F1761="A02","0500",IF(F1761="A01","0200",ERROR)))))</f>
        <v>0000</v>
      </c>
      <c r="L1761" s="25" t="str">
        <f t="shared" si="102"/>
        <v>000</v>
      </c>
      <c r="M1761" s="43">
        <v>0</v>
      </c>
      <c r="N1761" s="34">
        <v>12</v>
      </c>
      <c r="O1761" s="25">
        <v>1</v>
      </c>
      <c r="P1761" s="24" t="s">
        <v>875</v>
      </c>
      <c r="Q1761" s="61"/>
      <c r="R1761" s="9" t="s">
        <v>275</v>
      </c>
      <c r="S1761" s="9" t="str">
        <f t="shared" si="104"/>
        <v>20180607-Str-Sd-Nylo01-Ndata-M0000-D000-T00000-G12-R01-0122.JPG</v>
      </c>
      <c r="T1761" s="1"/>
      <c r="U1761" s="1"/>
      <c r="V1761" s="1"/>
      <c r="W1761" s="9"/>
      <c r="X1761" s="9"/>
    </row>
    <row r="1762" spans="1:24" x14ac:dyDescent="0.25">
      <c r="A1762" s="9" t="s">
        <v>1212</v>
      </c>
      <c r="B1762" s="9" t="str">
        <f t="shared" si="103"/>
        <v>20180607</v>
      </c>
      <c r="C1762" s="9" t="s">
        <v>872</v>
      </c>
      <c r="D1762" s="9" t="s">
        <v>873</v>
      </c>
      <c r="E1762" s="9" t="s">
        <v>23</v>
      </c>
      <c r="F1762" s="9" t="s">
        <v>277</v>
      </c>
      <c r="G1762" s="9" t="s">
        <v>33</v>
      </c>
      <c r="H1762" s="9" t="s">
        <v>26</v>
      </c>
      <c r="I1762" s="24">
        <v>72</v>
      </c>
      <c r="J1762" s="9">
        <v>60</v>
      </c>
      <c r="K1762" s="25" t="str">
        <f>IF(F1762="NA","0000",IF(F1762="A04","1000",IF(F1762="A03","0700",IF(F1762="A02","0500",IF(F1762="A01","0200",ERROR)))))</f>
        <v>0200</v>
      </c>
      <c r="L1762" s="25" t="str">
        <f t="shared" si="102"/>
        <v>060</v>
      </c>
      <c r="M1762" s="43">
        <v>0</v>
      </c>
      <c r="N1762" s="34">
        <v>12</v>
      </c>
      <c r="O1762" s="25">
        <v>1</v>
      </c>
      <c r="P1762" s="24" t="s">
        <v>875</v>
      </c>
      <c r="Q1762" s="61"/>
      <c r="R1762" s="9" t="s">
        <v>278</v>
      </c>
      <c r="S1762" s="9" t="str">
        <f t="shared" si="104"/>
        <v>20180607-Str-Sd-Cott01-Uvpo1-M0200-D060-T00000-G12-R01-0123.JPG</v>
      </c>
      <c r="T1762" s="1"/>
      <c r="U1762" s="1"/>
      <c r="V1762" s="1"/>
      <c r="W1762" s="9"/>
      <c r="X1762" s="9"/>
    </row>
    <row r="1763" spans="1:24" x14ac:dyDescent="0.25">
      <c r="A1763" s="9" t="s">
        <v>1213</v>
      </c>
      <c r="B1763" s="9" t="str">
        <f t="shared" si="103"/>
        <v>20180607</v>
      </c>
      <c r="C1763" s="9" t="s">
        <v>872</v>
      </c>
      <c r="D1763" s="9" t="s">
        <v>873</v>
      </c>
      <c r="E1763" s="9" t="s">
        <v>23</v>
      </c>
      <c r="F1763" s="9" t="s">
        <v>277</v>
      </c>
      <c r="G1763" s="9" t="s">
        <v>33</v>
      </c>
      <c r="H1763" s="9" t="s">
        <v>26</v>
      </c>
      <c r="I1763" s="24">
        <v>90</v>
      </c>
      <c r="J1763" s="9">
        <v>60</v>
      </c>
      <c r="K1763" s="25" t="str">
        <f>IF(F1763="NA","0000",IF(F1763="A04","1000",IF(F1763="A03","0700",IF(F1763="A02","0500",IF(F1763="A01","0200",ERROR)))))</f>
        <v>0200</v>
      </c>
      <c r="L1763" s="25" t="str">
        <f t="shared" si="102"/>
        <v>060</v>
      </c>
      <c r="M1763" s="43">
        <v>0</v>
      </c>
      <c r="N1763" s="34">
        <v>12</v>
      </c>
      <c r="O1763" s="25">
        <v>1</v>
      </c>
      <c r="P1763" s="24" t="s">
        <v>875</v>
      </c>
      <c r="Q1763" s="61"/>
      <c r="R1763" s="9" t="s">
        <v>281</v>
      </c>
      <c r="S1763" s="9" t="str">
        <f t="shared" si="104"/>
        <v>20180607-Str-Sd-Cott01-Uvpo1-M0200-D060-T00000-G12-R01-0124.JPG</v>
      </c>
      <c r="T1763" s="1"/>
      <c r="U1763" s="1"/>
      <c r="V1763" s="1"/>
      <c r="W1763" s="9"/>
      <c r="X1763" s="9"/>
    </row>
    <row r="1764" spans="1:24" x14ac:dyDescent="0.25">
      <c r="A1764" s="9" t="s">
        <v>1214</v>
      </c>
      <c r="B1764" s="9" t="str">
        <f t="shared" si="103"/>
        <v>20180607</v>
      </c>
      <c r="C1764" s="9" t="s">
        <v>872</v>
      </c>
      <c r="D1764" s="9" t="s">
        <v>873</v>
      </c>
      <c r="E1764" s="9" t="s">
        <v>459</v>
      </c>
      <c r="F1764" s="9" t="s">
        <v>277</v>
      </c>
      <c r="G1764" s="9" t="s">
        <v>33</v>
      </c>
      <c r="H1764" s="9" t="s">
        <v>26</v>
      </c>
      <c r="I1764" s="24">
        <v>63</v>
      </c>
      <c r="J1764" s="9">
        <v>60</v>
      </c>
      <c r="K1764" s="25" t="str">
        <f>IF(F1764="NA","0000",IF(F1764="A04","1000",IF(F1764="A03","0700",IF(F1764="A02","0500",IF(F1764="A01","0200",ERROR)))))</f>
        <v>0200</v>
      </c>
      <c r="L1764" s="25" t="str">
        <f t="shared" si="102"/>
        <v>060</v>
      </c>
      <c r="M1764" s="43">
        <v>0</v>
      </c>
      <c r="N1764" s="34">
        <v>12</v>
      </c>
      <c r="O1764" s="25">
        <v>1</v>
      </c>
      <c r="P1764" s="24" t="s">
        <v>875</v>
      </c>
      <c r="Q1764" s="61"/>
      <c r="R1764" s="9" t="s">
        <v>283</v>
      </c>
      <c r="S1764" s="9" t="str">
        <f t="shared" si="104"/>
        <v>20180607-Str-Sd-Nylo01-Uvpo1-M0200-D060-T00000-G12-R01-0125.JPG</v>
      </c>
      <c r="T1764" s="1">
        <f>I1764-I1761</f>
        <v>8</v>
      </c>
      <c r="U1764" s="1">
        <f>I1762-I1760</f>
        <v>-7</v>
      </c>
      <c r="V1764" s="1">
        <f>T1764/U1764</f>
        <v>-1.1428571428571428</v>
      </c>
      <c r="W1764" s="9"/>
      <c r="X1764" s="9"/>
    </row>
    <row r="1765" spans="1:24" x14ac:dyDescent="0.25">
      <c r="A1765" s="9" t="s">
        <v>1215</v>
      </c>
      <c r="B1765" s="9" t="str">
        <f t="shared" si="103"/>
        <v>20180607</v>
      </c>
      <c r="C1765" s="9" t="s">
        <v>872</v>
      </c>
      <c r="D1765" s="9" t="s">
        <v>873</v>
      </c>
      <c r="E1765" s="9" t="s">
        <v>23</v>
      </c>
      <c r="F1765" s="9" t="s">
        <v>24</v>
      </c>
      <c r="G1765" s="9" t="s">
        <v>25</v>
      </c>
      <c r="H1765" s="9" t="s">
        <v>26</v>
      </c>
      <c r="I1765" s="24">
        <v>73</v>
      </c>
      <c r="J1765" s="9" t="s">
        <v>24</v>
      </c>
      <c r="K1765" s="25" t="str">
        <f>IF(F1765="NA","0000",IF(F1765="A04","1000",IF(F1765="A03","0700",IF(F1765="A02","0500",IF(F1765="A01","0200",ERROR)))))</f>
        <v>0000</v>
      </c>
      <c r="L1765" s="25" t="str">
        <f t="shared" si="102"/>
        <v>000</v>
      </c>
      <c r="M1765" s="43">
        <v>0</v>
      </c>
      <c r="N1765" s="34">
        <v>12</v>
      </c>
      <c r="O1765" s="25">
        <v>2</v>
      </c>
      <c r="P1765" s="24" t="s">
        <v>875</v>
      </c>
      <c r="Q1765" s="61"/>
      <c r="R1765" s="9" t="s">
        <v>285</v>
      </c>
      <c r="S1765" s="9" t="str">
        <f t="shared" si="104"/>
        <v>20180607-Str-Sd-Cott01-Ndata-M0000-D000-T00000-G12-R02-0126.JPG</v>
      </c>
      <c r="T1765" s="1"/>
      <c r="U1765" s="1"/>
      <c r="V1765" s="1"/>
      <c r="W1765" s="9"/>
      <c r="X1765" s="9"/>
    </row>
    <row r="1766" spans="1:24" x14ac:dyDescent="0.25">
      <c r="A1766" s="9" t="s">
        <v>1216</v>
      </c>
      <c r="B1766" s="9" t="str">
        <f t="shared" si="103"/>
        <v>20180607</v>
      </c>
      <c r="C1766" s="9" t="s">
        <v>872</v>
      </c>
      <c r="D1766" s="9" t="s">
        <v>873</v>
      </c>
      <c r="E1766" s="9" t="s">
        <v>459</v>
      </c>
      <c r="F1766" s="9" t="s">
        <v>24</v>
      </c>
      <c r="G1766" s="9" t="s">
        <v>25</v>
      </c>
      <c r="H1766" s="9" t="s">
        <v>26</v>
      </c>
      <c r="I1766" s="24">
        <v>73</v>
      </c>
      <c r="J1766" s="9" t="s">
        <v>24</v>
      </c>
      <c r="K1766" s="25" t="str">
        <f>IF(F1766="NA","0000",IF(F1766="A04","1000",IF(F1766="A03","0700",IF(F1766="A02","0500",IF(F1766="A01","0200",ERROR)))))</f>
        <v>0000</v>
      </c>
      <c r="L1766" s="25" t="str">
        <f t="shared" si="102"/>
        <v>000</v>
      </c>
      <c r="M1766" s="43">
        <v>0</v>
      </c>
      <c r="N1766" s="34">
        <v>12</v>
      </c>
      <c r="O1766" s="25">
        <v>2</v>
      </c>
      <c r="P1766" s="24" t="s">
        <v>875</v>
      </c>
      <c r="Q1766" s="61"/>
      <c r="R1766" s="9" t="s">
        <v>287</v>
      </c>
      <c r="S1766" s="9" t="str">
        <f t="shared" si="104"/>
        <v>20180607-Str-Sd-Nylo01-Ndata-M0000-D000-T00000-G12-R02-0127.JPG</v>
      </c>
      <c r="T1766" s="1"/>
      <c r="U1766" s="1"/>
      <c r="V1766" s="1"/>
      <c r="W1766" s="9"/>
      <c r="X1766" s="9"/>
    </row>
    <row r="1767" spans="1:24" x14ac:dyDescent="0.25">
      <c r="A1767" s="9" t="s">
        <v>1217</v>
      </c>
      <c r="B1767" s="9" t="str">
        <f t="shared" si="103"/>
        <v>20180607</v>
      </c>
      <c r="C1767" s="9" t="s">
        <v>872</v>
      </c>
      <c r="D1767" s="9" t="s">
        <v>873</v>
      </c>
      <c r="E1767" s="9" t="s">
        <v>23</v>
      </c>
      <c r="F1767" s="9" t="s">
        <v>277</v>
      </c>
      <c r="G1767" s="9" t="s">
        <v>33</v>
      </c>
      <c r="H1767" s="9" t="s">
        <v>26</v>
      </c>
      <c r="I1767" s="24">
        <v>102</v>
      </c>
      <c r="J1767" s="9">
        <v>60</v>
      </c>
      <c r="K1767" s="25" t="str">
        <f>IF(F1767="NA","0000",IF(F1767="A04","1000",IF(F1767="A03","0700",IF(F1767="A02","0500",IF(F1767="A01","0200",ERROR)))))</f>
        <v>0200</v>
      </c>
      <c r="L1767" s="25" t="str">
        <f t="shared" si="102"/>
        <v>060</v>
      </c>
      <c r="M1767" s="43">
        <v>0</v>
      </c>
      <c r="N1767" s="34">
        <v>12</v>
      </c>
      <c r="O1767" s="25">
        <v>2</v>
      </c>
      <c r="P1767" s="24" t="s">
        <v>875</v>
      </c>
      <c r="Q1767" s="61"/>
      <c r="R1767" s="9" t="s">
        <v>289</v>
      </c>
      <c r="S1767" s="9" t="str">
        <f t="shared" si="104"/>
        <v>20180607-Str-Sd-Cott01-Uvpo1-M0200-D060-T00000-G12-R02-0128.JPG</v>
      </c>
      <c r="T1767" s="1"/>
      <c r="U1767" s="1"/>
      <c r="V1767" s="1"/>
      <c r="W1767" s="9"/>
      <c r="X1767" s="9"/>
    </row>
    <row r="1768" spans="1:24" x14ac:dyDescent="0.25">
      <c r="A1768" s="9" t="s">
        <v>1218</v>
      </c>
      <c r="B1768" s="9" t="str">
        <f t="shared" si="103"/>
        <v>20180607</v>
      </c>
      <c r="C1768" s="9" t="s">
        <v>872</v>
      </c>
      <c r="D1768" s="9" t="s">
        <v>873</v>
      </c>
      <c r="E1768" s="9" t="s">
        <v>23</v>
      </c>
      <c r="F1768" s="9" t="s">
        <v>277</v>
      </c>
      <c r="G1768" s="9" t="s">
        <v>33</v>
      </c>
      <c r="H1768" s="9" t="s">
        <v>26</v>
      </c>
      <c r="I1768" s="24">
        <v>113</v>
      </c>
      <c r="J1768" s="9">
        <v>60</v>
      </c>
      <c r="K1768" s="25" t="str">
        <f>IF(F1768="NA","0000",IF(F1768="A04","1000",IF(F1768="A03","0700",IF(F1768="A02","0500",IF(F1768="A01","0200",ERROR)))))</f>
        <v>0200</v>
      </c>
      <c r="L1768" s="25" t="str">
        <f t="shared" si="102"/>
        <v>060</v>
      </c>
      <c r="M1768" s="43">
        <v>0</v>
      </c>
      <c r="N1768" s="34">
        <v>12</v>
      </c>
      <c r="O1768" s="25">
        <v>2</v>
      </c>
      <c r="P1768" s="24" t="s">
        <v>875</v>
      </c>
      <c r="Q1768" s="61"/>
      <c r="R1768" s="9" t="s">
        <v>291</v>
      </c>
      <c r="S1768" s="9" t="str">
        <f t="shared" si="104"/>
        <v>20180607-Str-Sd-Cott01-Uvpo1-M0200-D060-T00000-G12-R02-0129.JPG</v>
      </c>
      <c r="T1768" s="1"/>
      <c r="U1768" s="1"/>
      <c r="V1768" s="1"/>
      <c r="W1768" s="9"/>
      <c r="X1768" s="9"/>
    </row>
    <row r="1769" spans="1:24" x14ac:dyDescent="0.25">
      <c r="A1769" s="9" t="s">
        <v>1219</v>
      </c>
      <c r="B1769" s="9" t="str">
        <f t="shared" si="103"/>
        <v>20180607</v>
      </c>
      <c r="C1769" s="9" t="s">
        <v>872</v>
      </c>
      <c r="D1769" s="9" t="s">
        <v>873</v>
      </c>
      <c r="E1769" s="9" t="s">
        <v>459</v>
      </c>
      <c r="F1769" s="9" t="s">
        <v>277</v>
      </c>
      <c r="G1769" s="9" t="s">
        <v>33</v>
      </c>
      <c r="H1769" s="9" t="s">
        <v>26</v>
      </c>
      <c r="I1769" s="24">
        <v>74</v>
      </c>
      <c r="J1769" s="9">
        <v>60</v>
      </c>
      <c r="K1769" s="25" t="str">
        <f>IF(F1769="NA","0000",IF(F1769="A04","1000",IF(F1769="A03","0700",IF(F1769="A02","0500",IF(F1769="A01","0200",ERROR)))))</f>
        <v>0200</v>
      </c>
      <c r="L1769" s="25" t="str">
        <f t="shared" si="102"/>
        <v>060</v>
      </c>
      <c r="M1769" s="43">
        <v>0</v>
      </c>
      <c r="N1769" s="34">
        <v>12</v>
      </c>
      <c r="O1769" s="25">
        <v>2</v>
      </c>
      <c r="P1769" s="24" t="s">
        <v>875</v>
      </c>
      <c r="Q1769" s="61"/>
      <c r="R1769" s="9" t="s">
        <v>293</v>
      </c>
      <c r="S1769" s="9" t="str">
        <f t="shared" si="104"/>
        <v>20180607-Str-Sd-Nylo01-Uvpo1-M0200-D060-T00000-G12-R02-0130.JPG</v>
      </c>
      <c r="T1769" s="1">
        <f>I1769-I1766</f>
        <v>1</v>
      </c>
      <c r="U1769" s="1">
        <f>I1767-I1765</f>
        <v>29</v>
      </c>
      <c r="V1769" s="1">
        <f>T1769/U1769</f>
        <v>3.4482758620689655E-2</v>
      </c>
      <c r="W1769" s="9"/>
      <c r="X1769" s="9"/>
    </row>
    <row r="1770" spans="1:24" x14ac:dyDescent="0.25">
      <c r="A1770" s="9" t="s">
        <v>1220</v>
      </c>
      <c r="B1770" s="9" t="str">
        <f t="shared" si="103"/>
        <v>20180607</v>
      </c>
      <c r="C1770" s="9" t="s">
        <v>872</v>
      </c>
      <c r="D1770" s="9" t="s">
        <v>873</v>
      </c>
      <c r="E1770" s="9" t="s">
        <v>23</v>
      </c>
      <c r="F1770" s="9" t="s">
        <v>24</v>
      </c>
      <c r="G1770" s="9" t="s">
        <v>25</v>
      </c>
      <c r="H1770" s="9" t="s">
        <v>26</v>
      </c>
      <c r="I1770" s="24">
        <v>42</v>
      </c>
      <c r="J1770" s="9" t="s">
        <v>24</v>
      </c>
      <c r="K1770" s="25" t="str">
        <f>IF(F1770="NA","0000",IF(F1770="A04","1000",IF(F1770="A03","0700",IF(F1770="A02","0500",IF(F1770="A01","0200",ERROR)))))</f>
        <v>0000</v>
      </c>
      <c r="L1770" s="25" t="str">
        <f t="shared" si="102"/>
        <v>000</v>
      </c>
      <c r="M1770" s="43">
        <v>0</v>
      </c>
      <c r="N1770" s="34">
        <v>12</v>
      </c>
      <c r="O1770" s="25">
        <v>3</v>
      </c>
      <c r="P1770" s="24" t="s">
        <v>875</v>
      </c>
      <c r="Q1770" s="61"/>
      <c r="R1770" s="9" t="s">
        <v>295</v>
      </c>
      <c r="S1770" s="9" t="str">
        <f t="shared" si="104"/>
        <v>20180607-Str-Sd-Cott01-Ndata-M0000-D000-T00000-G12-R03-0131.JPG</v>
      </c>
      <c r="T1770" s="1"/>
      <c r="U1770" s="1"/>
      <c r="V1770" s="1"/>
      <c r="W1770" s="9"/>
      <c r="X1770" s="9"/>
    </row>
    <row r="1771" spans="1:24" x14ac:dyDescent="0.25">
      <c r="A1771" s="9" t="s">
        <v>1221</v>
      </c>
      <c r="B1771" s="9" t="str">
        <f t="shared" si="103"/>
        <v>20180607</v>
      </c>
      <c r="C1771" s="9" t="s">
        <v>872</v>
      </c>
      <c r="D1771" s="9" t="s">
        <v>873</v>
      </c>
      <c r="E1771" s="9" t="s">
        <v>459</v>
      </c>
      <c r="F1771" s="9" t="s">
        <v>24</v>
      </c>
      <c r="G1771" s="9" t="s">
        <v>25</v>
      </c>
      <c r="H1771" s="9" t="s">
        <v>26</v>
      </c>
      <c r="I1771" s="24">
        <v>37</v>
      </c>
      <c r="J1771" s="9" t="s">
        <v>24</v>
      </c>
      <c r="K1771" s="25" t="str">
        <f>IF(F1771="NA","0000",IF(F1771="A04","1000",IF(F1771="A03","0700",IF(F1771="A02","0500",IF(F1771="A01","0200",ERROR)))))</f>
        <v>0000</v>
      </c>
      <c r="L1771" s="25" t="str">
        <f t="shared" si="102"/>
        <v>000</v>
      </c>
      <c r="M1771" s="43">
        <v>0</v>
      </c>
      <c r="N1771" s="34">
        <v>12</v>
      </c>
      <c r="O1771" s="25">
        <v>3</v>
      </c>
      <c r="P1771" s="24" t="s">
        <v>875</v>
      </c>
      <c r="Q1771" s="61"/>
      <c r="R1771" s="9" t="s">
        <v>297</v>
      </c>
      <c r="S1771" s="9" t="str">
        <f t="shared" si="104"/>
        <v>20180607-Str-Sd-Nylo01-Ndata-M0000-D000-T00000-G12-R03-0132.JPG</v>
      </c>
      <c r="T1771" s="1"/>
      <c r="U1771" s="1"/>
      <c r="V1771" s="1"/>
      <c r="W1771" s="9"/>
      <c r="X1771" s="9"/>
    </row>
    <row r="1772" spans="1:24" x14ac:dyDescent="0.25">
      <c r="A1772" s="9" t="s">
        <v>1222</v>
      </c>
      <c r="B1772" s="9" t="str">
        <f t="shared" si="103"/>
        <v>20180607</v>
      </c>
      <c r="C1772" s="9" t="s">
        <v>872</v>
      </c>
      <c r="D1772" s="9" t="s">
        <v>873</v>
      </c>
      <c r="E1772" s="9" t="s">
        <v>23</v>
      </c>
      <c r="F1772" s="9" t="s">
        <v>277</v>
      </c>
      <c r="G1772" s="9" t="s">
        <v>33</v>
      </c>
      <c r="H1772" s="9" t="s">
        <v>26</v>
      </c>
      <c r="I1772" s="24">
        <v>68</v>
      </c>
      <c r="J1772" s="9">
        <v>60</v>
      </c>
      <c r="K1772" s="25" t="str">
        <f>IF(F1772="NA","0000",IF(F1772="A04","1000",IF(F1772="A03","0700",IF(F1772="A02","0500",IF(F1772="A01","0200",ERROR)))))</f>
        <v>0200</v>
      </c>
      <c r="L1772" s="25" t="str">
        <f t="shared" si="102"/>
        <v>060</v>
      </c>
      <c r="M1772" s="43">
        <v>0</v>
      </c>
      <c r="N1772" s="34">
        <v>12</v>
      </c>
      <c r="O1772" s="25">
        <v>3</v>
      </c>
      <c r="P1772" s="24" t="s">
        <v>875</v>
      </c>
      <c r="Q1772" s="61"/>
      <c r="R1772" s="9" t="s">
        <v>299</v>
      </c>
      <c r="S1772" s="9" t="str">
        <f t="shared" si="104"/>
        <v>20180607-Str-Sd-Cott01-Uvpo1-M0200-D060-T00000-G12-R03-0133.JPG</v>
      </c>
      <c r="T1772" s="1"/>
      <c r="U1772" s="1"/>
      <c r="V1772" s="1"/>
      <c r="W1772" s="9"/>
      <c r="X1772" s="9"/>
    </row>
    <row r="1773" spans="1:24" x14ac:dyDescent="0.25">
      <c r="A1773" s="9" t="s">
        <v>1223</v>
      </c>
      <c r="B1773" s="9" t="str">
        <f t="shared" si="103"/>
        <v>20180607</v>
      </c>
      <c r="C1773" s="9" t="s">
        <v>872</v>
      </c>
      <c r="D1773" s="9" t="s">
        <v>873</v>
      </c>
      <c r="E1773" s="9" t="s">
        <v>23</v>
      </c>
      <c r="F1773" s="9" t="s">
        <v>277</v>
      </c>
      <c r="G1773" s="9" t="s">
        <v>33</v>
      </c>
      <c r="H1773" s="9" t="s">
        <v>26</v>
      </c>
      <c r="I1773" s="24">
        <v>73</v>
      </c>
      <c r="J1773" s="9">
        <v>60</v>
      </c>
      <c r="K1773" s="25" t="str">
        <f>IF(F1773="NA","0000",IF(F1773="A04","1000",IF(F1773="A03","0700",IF(F1773="A02","0500",IF(F1773="A01","0200",ERROR)))))</f>
        <v>0200</v>
      </c>
      <c r="L1773" s="25" t="str">
        <f t="shared" si="102"/>
        <v>060</v>
      </c>
      <c r="M1773" s="43">
        <v>0</v>
      </c>
      <c r="N1773" s="34">
        <v>12</v>
      </c>
      <c r="O1773" s="25">
        <v>3</v>
      </c>
      <c r="P1773" s="24" t="s">
        <v>875</v>
      </c>
      <c r="Q1773" s="61"/>
      <c r="R1773" s="9" t="s">
        <v>301</v>
      </c>
      <c r="S1773" s="9" t="str">
        <f t="shared" si="104"/>
        <v>20180607-Str-Sd-Cott01-Uvpo1-M0200-D060-T00000-G12-R03-0134.JPG</v>
      </c>
      <c r="T1773" s="1"/>
      <c r="U1773" s="1"/>
      <c r="V1773" s="1"/>
      <c r="W1773" s="9"/>
      <c r="X1773" s="9"/>
    </row>
    <row r="1774" spans="1:24" x14ac:dyDescent="0.25">
      <c r="A1774" s="9" t="s">
        <v>1224</v>
      </c>
      <c r="B1774" s="9" t="str">
        <f t="shared" si="103"/>
        <v>20180607</v>
      </c>
      <c r="C1774" s="9" t="s">
        <v>872</v>
      </c>
      <c r="D1774" s="9" t="s">
        <v>873</v>
      </c>
      <c r="E1774" s="9" t="s">
        <v>459</v>
      </c>
      <c r="F1774" s="9" t="s">
        <v>277</v>
      </c>
      <c r="G1774" s="9" t="s">
        <v>33</v>
      </c>
      <c r="H1774" s="9" t="s">
        <v>26</v>
      </c>
      <c r="I1774" s="24">
        <v>44</v>
      </c>
      <c r="J1774" s="9">
        <v>60</v>
      </c>
      <c r="K1774" s="25" t="str">
        <f>IF(F1774="NA","0000",IF(F1774="A04","1000",IF(F1774="A03","0700",IF(F1774="A02","0500",IF(F1774="A01","0200",ERROR)))))</f>
        <v>0200</v>
      </c>
      <c r="L1774" s="25" t="str">
        <f t="shared" si="102"/>
        <v>060</v>
      </c>
      <c r="M1774" s="43">
        <v>0</v>
      </c>
      <c r="N1774" s="34">
        <v>12</v>
      </c>
      <c r="O1774" s="25">
        <v>3</v>
      </c>
      <c r="P1774" s="24" t="s">
        <v>875</v>
      </c>
      <c r="Q1774" s="61"/>
      <c r="R1774" s="9" t="s">
        <v>303</v>
      </c>
      <c r="S1774" s="9" t="str">
        <f t="shared" si="104"/>
        <v>20180607-Str-Sd-Nylo01-Uvpo1-M0200-D060-T00000-G12-R03-0135.JPG</v>
      </c>
      <c r="T1774" s="1">
        <f>I1774-I1771</f>
        <v>7</v>
      </c>
      <c r="U1774" s="1">
        <f>I1772-I1770</f>
        <v>26</v>
      </c>
      <c r="V1774" s="1">
        <f>T1774/U1774</f>
        <v>0.26923076923076922</v>
      </c>
      <c r="W1774" s="9"/>
      <c r="X1774" s="9"/>
    </row>
    <row r="1775" spans="1:24" x14ac:dyDescent="0.25">
      <c r="A1775" s="9" t="s">
        <v>1225</v>
      </c>
      <c r="B1775" s="9" t="str">
        <f t="shared" si="103"/>
        <v>20180607</v>
      </c>
      <c r="C1775" s="9" t="s">
        <v>872</v>
      </c>
      <c r="D1775" s="9" t="s">
        <v>873</v>
      </c>
      <c r="E1775" s="9" t="s">
        <v>23</v>
      </c>
      <c r="F1775" s="9" t="s">
        <v>24</v>
      </c>
      <c r="G1775" s="9" t="s">
        <v>25</v>
      </c>
      <c r="H1775" s="9" t="s">
        <v>26</v>
      </c>
      <c r="I1775" s="24">
        <v>66</v>
      </c>
      <c r="J1775" s="9" t="s">
        <v>24</v>
      </c>
      <c r="K1775" s="25" t="str">
        <f>IF(F1775="NA","0000",IF(F1775="A04","1000",IF(F1775="A03","0700",IF(F1775="A02","0500",IF(F1775="A01","0200",ERROR)))))</f>
        <v>0000</v>
      </c>
      <c r="L1775" s="25" t="str">
        <f t="shared" si="102"/>
        <v>000</v>
      </c>
      <c r="M1775" s="43">
        <v>0</v>
      </c>
      <c r="N1775" s="34">
        <v>12</v>
      </c>
      <c r="O1775" s="25">
        <v>4</v>
      </c>
      <c r="P1775" s="24" t="s">
        <v>875</v>
      </c>
      <c r="Q1775" s="61"/>
      <c r="R1775" s="9" t="s">
        <v>305</v>
      </c>
      <c r="S1775" s="9" t="str">
        <f t="shared" si="104"/>
        <v>20180607-Str-Sd-Cott01-Ndata-M0000-D000-T00000-G12-R04-0136.JPG</v>
      </c>
      <c r="T1775" s="1"/>
      <c r="U1775" s="1"/>
      <c r="V1775" s="1"/>
      <c r="W1775" s="9"/>
      <c r="X1775" s="9"/>
    </row>
    <row r="1776" spans="1:24" x14ac:dyDescent="0.25">
      <c r="A1776" s="9" t="s">
        <v>1226</v>
      </c>
      <c r="B1776" s="9" t="str">
        <f t="shared" si="103"/>
        <v>20180607</v>
      </c>
      <c r="C1776" s="9" t="s">
        <v>872</v>
      </c>
      <c r="D1776" s="9" t="s">
        <v>873</v>
      </c>
      <c r="E1776" s="9" t="s">
        <v>459</v>
      </c>
      <c r="F1776" s="9" t="s">
        <v>24</v>
      </c>
      <c r="G1776" s="9" t="s">
        <v>25</v>
      </c>
      <c r="H1776" s="9" t="s">
        <v>26</v>
      </c>
      <c r="I1776" s="24">
        <v>30</v>
      </c>
      <c r="J1776" s="9" t="s">
        <v>24</v>
      </c>
      <c r="K1776" s="25" t="str">
        <f>IF(F1776="NA","0000",IF(F1776="A04","1000",IF(F1776="A03","0700",IF(F1776="A02","0500",IF(F1776="A01","0200",ERROR)))))</f>
        <v>0000</v>
      </c>
      <c r="L1776" s="25" t="str">
        <f t="shared" si="102"/>
        <v>000</v>
      </c>
      <c r="M1776" s="43">
        <v>0</v>
      </c>
      <c r="N1776" s="34">
        <v>12</v>
      </c>
      <c r="O1776" s="25">
        <v>4</v>
      </c>
      <c r="P1776" s="24" t="s">
        <v>875</v>
      </c>
      <c r="Q1776" s="61"/>
      <c r="R1776" s="9" t="s">
        <v>307</v>
      </c>
      <c r="S1776" s="9" t="str">
        <f t="shared" si="104"/>
        <v>20180607-Str-Sd-Nylo01-Ndata-M0000-D000-T00000-G12-R04-0137.JPG</v>
      </c>
      <c r="T1776" s="1"/>
      <c r="U1776" s="1"/>
      <c r="V1776" s="1"/>
      <c r="W1776" s="9"/>
      <c r="X1776" s="9"/>
    </row>
    <row r="1777" spans="1:24" x14ac:dyDescent="0.25">
      <c r="A1777" s="9" t="s">
        <v>1227</v>
      </c>
      <c r="B1777" s="9" t="str">
        <f t="shared" si="103"/>
        <v>20180607</v>
      </c>
      <c r="C1777" s="9" t="s">
        <v>872</v>
      </c>
      <c r="D1777" s="9" t="s">
        <v>873</v>
      </c>
      <c r="E1777" s="9" t="s">
        <v>23</v>
      </c>
      <c r="F1777" s="9" t="s">
        <v>277</v>
      </c>
      <c r="G1777" s="9" t="s">
        <v>33</v>
      </c>
      <c r="H1777" s="9" t="s">
        <v>26</v>
      </c>
      <c r="I1777" s="24">
        <v>91</v>
      </c>
      <c r="J1777" s="9">
        <v>60</v>
      </c>
      <c r="K1777" s="25" t="str">
        <f>IF(F1777="NA","0000",IF(F1777="A04","1000",IF(F1777="A03","0700",IF(F1777="A02","0500",IF(F1777="A01","0200",ERROR)))))</f>
        <v>0200</v>
      </c>
      <c r="L1777" s="25" t="str">
        <f t="shared" si="102"/>
        <v>060</v>
      </c>
      <c r="M1777" s="43">
        <v>0</v>
      </c>
      <c r="N1777" s="34">
        <v>12</v>
      </c>
      <c r="O1777" s="25">
        <v>4</v>
      </c>
      <c r="P1777" s="24" t="s">
        <v>875</v>
      </c>
      <c r="Q1777" s="61"/>
      <c r="R1777" s="9" t="s">
        <v>309</v>
      </c>
      <c r="S1777" s="9" t="str">
        <f t="shared" si="104"/>
        <v>20180607-Str-Sd-Cott01-Uvpo1-M0200-D060-T00000-G12-R04-0138.JPG</v>
      </c>
      <c r="T1777" s="1"/>
      <c r="U1777" s="1"/>
      <c r="V1777" s="1"/>
      <c r="W1777" s="9"/>
      <c r="X1777" s="9"/>
    </row>
    <row r="1778" spans="1:24" x14ac:dyDescent="0.25">
      <c r="A1778" s="9" t="s">
        <v>1228</v>
      </c>
      <c r="B1778" s="9" t="str">
        <f t="shared" si="103"/>
        <v>20180607</v>
      </c>
      <c r="C1778" s="9" t="s">
        <v>872</v>
      </c>
      <c r="D1778" s="9" t="s">
        <v>873</v>
      </c>
      <c r="E1778" s="9" t="s">
        <v>23</v>
      </c>
      <c r="F1778" s="9" t="s">
        <v>277</v>
      </c>
      <c r="G1778" s="9" t="s">
        <v>33</v>
      </c>
      <c r="H1778" s="9" t="s">
        <v>26</v>
      </c>
      <c r="I1778" s="24">
        <v>74</v>
      </c>
      <c r="J1778" s="9">
        <v>60</v>
      </c>
      <c r="K1778" s="25" t="str">
        <f>IF(F1778="NA","0000",IF(F1778="A04","1000",IF(F1778="A03","0700",IF(F1778="A02","0500",IF(F1778="A01","0200",ERROR)))))</f>
        <v>0200</v>
      </c>
      <c r="L1778" s="25" t="str">
        <f t="shared" si="102"/>
        <v>060</v>
      </c>
      <c r="M1778" s="43">
        <v>0</v>
      </c>
      <c r="N1778" s="34">
        <v>12</v>
      </c>
      <c r="O1778" s="25">
        <v>4</v>
      </c>
      <c r="P1778" s="24" t="s">
        <v>875</v>
      </c>
      <c r="Q1778" s="61"/>
      <c r="R1778" s="9" t="s">
        <v>311</v>
      </c>
      <c r="S1778" s="9" t="str">
        <f t="shared" si="104"/>
        <v>20180607-Str-Sd-Cott01-Uvpo1-M0200-D060-T00000-G12-R04-0139.JPG</v>
      </c>
      <c r="T1778" s="1"/>
      <c r="U1778" s="1"/>
      <c r="V1778" s="1"/>
      <c r="W1778" s="9"/>
      <c r="X1778" s="9"/>
    </row>
    <row r="1779" spans="1:24" x14ac:dyDescent="0.25">
      <c r="A1779" s="9" t="s">
        <v>1229</v>
      </c>
      <c r="B1779" s="9" t="str">
        <f t="shared" si="103"/>
        <v>20180607</v>
      </c>
      <c r="C1779" s="9" t="s">
        <v>872</v>
      </c>
      <c r="D1779" s="9" t="s">
        <v>873</v>
      </c>
      <c r="E1779" s="9" t="s">
        <v>459</v>
      </c>
      <c r="F1779" s="9" t="s">
        <v>277</v>
      </c>
      <c r="G1779" s="9" t="s">
        <v>33</v>
      </c>
      <c r="H1779" s="9" t="s">
        <v>26</v>
      </c>
      <c r="I1779" s="24">
        <v>41</v>
      </c>
      <c r="J1779" s="9">
        <v>60</v>
      </c>
      <c r="K1779" s="25" t="str">
        <f>IF(F1779="NA","0000",IF(F1779="A04","1000",IF(F1779="A03","0700",IF(F1779="A02","0500",IF(F1779="A01","0200",ERROR)))))</f>
        <v>0200</v>
      </c>
      <c r="L1779" s="25" t="str">
        <f t="shared" si="102"/>
        <v>060</v>
      </c>
      <c r="M1779" s="43">
        <v>0</v>
      </c>
      <c r="N1779" s="34">
        <v>12</v>
      </c>
      <c r="O1779" s="25">
        <v>4</v>
      </c>
      <c r="P1779" s="24" t="s">
        <v>875</v>
      </c>
      <c r="Q1779" s="61"/>
      <c r="R1779" s="9" t="s">
        <v>313</v>
      </c>
      <c r="S1779" s="9" t="str">
        <f t="shared" si="104"/>
        <v>20180607-Str-Sd-Nylo01-Uvpo1-M0200-D060-T00000-G12-R04-0140.JPG</v>
      </c>
      <c r="T1779" s="1">
        <f>I1779-I1776</f>
        <v>11</v>
      </c>
      <c r="U1779" s="1">
        <f>I1777-I1775</f>
        <v>25</v>
      </c>
      <c r="V1779" s="1">
        <f>T1779/U1779</f>
        <v>0.44</v>
      </c>
      <c r="W1779" s="9"/>
      <c r="X1779" s="9"/>
    </row>
    <row r="1780" spans="1:24" x14ac:dyDescent="0.25">
      <c r="A1780" s="9" t="s">
        <v>1230</v>
      </c>
      <c r="B1780" s="9" t="str">
        <f t="shared" si="103"/>
        <v>20180607</v>
      </c>
      <c r="C1780" s="9" t="s">
        <v>872</v>
      </c>
      <c r="D1780" s="9" t="s">
        <v>873</v>
      </c>
      <c r="E1780" s="9" t="s">
        <v>23</v>
      </c>
      <c r="F1780" s="9" t="s">
        <v>24</v>
      </c>
      <c r="G1780" s="9" t="s">
        <v>25</v>
      </c>
      <c r="H1780" s="9" t="s">
        <v>26</v>
      </c>
      <c r="I1780" s="24">
        <v>106</v>
      </c>
      <c r="J1780" s="9" t="s">
        <v>24</v>
      </c>
      <c r="K1780" s="25" t="str">
        <f>IF(F1780="NA","0000",IF(F1780="A04","1000",IF(F1780="A03","0700",IF(F1780="A02","0500",IF(F1780="A01","0200",ERROR)))))</f>
        <v>0000</v>
      </c>
      <c r="L1780" s="25" t="str">
        <f t="shared" si="102"/>
        <v>000</v>
      </c>
      <c r="M1780" s="43">
        <v>0</v>
      </c>
      <c r="N1780" s="34">
        <v>12</v>
      </c>
      <c r="O1780" s="25">
        <v>5</v>
      </c>
      <c r="P1780" s="24" t="s">
        <v>875</v>
      </c>
      <c r="Q1780" s="61"/>
      <c r="R1780" s="9" t="s">
        <v>315</v>
      </c>
      <c r="S1780" s="9" t="str">
        <f t="shared" si="104"/>
        <v>20180607-Str-Sd-Cott01-Ndata-M0000-D000-T00000-G12-R05-0141.JPG</v>
      </c>
      <c r="T1780" s="1"/>
      <c r="U1780" s="1"/>
      <c r="V1780" s="1"/>
      <c r="W1780" s="9"/>
      <c r="X1780" s="9"/>
    </row>
    <row r="1781" spans="1:24" x14ac:dyDescent="0.25">
      <c r="A1781" s="9" t="s">
        <v>1231</v>
      </c>
      <c r="B1781" s="9" t="str">
        <f t="shared" si="103"/>
        <v>20180607</v>
      </c>
      <c r="C1781" s="9" t="s">
        <v>872</v>
      </c>
      <c r="D1781" s="9" t="s">
        <v>873</v>
      </c>
      <c r="E1781" s="9" t="s">
        <v>459</v>
      </c>
      <c r="F1781" s="9" t="s">
        <v>24</v>
      </c>
      <c r="G1781" s="9" t="s">
        <v>25</v>
      </c>
      <c r="H1781" s="9" t="s">
        <v>26</v>
      </c>
      <c r="I1781" s="24">
        <v>19</v>
      </c>
      <c r="J1781" s="9" t="s">
        <v>24</v>
      </c>
      <c r="K1781" s="25" t="str">
        <f>IF(F1781="NA","0000",IF(F1781="A04","1000",IF(F1781="A03","0700",IF(F1781="A02","0500",IF(F1781="A01","0200",ERROR)))))</f>
        <v>0000</v>
      </c>
      <c r="L1781" s="25" t="str">
        <f t="shared" si="102"/>
        <v>000</v>
      </c>
      <c r="M1781" s="43">
        <v>0</v>
      </c>
      <c r="N1781" s="34">
        <v>12</v>
      </c>
      <c r="O1781" s="25">
        <v>5</v>
      </c>
      <c r="P1781" s="24" t="s">
        <v>875</v>
      </c>
      <c r="Q1781" s="61"/>
      <c r="R1781" s="9" t="s">
        <v>317</v>
      </c>
      <c r="S1781" s="9" t="str">
        <f t="shared" si="104"/>
        <v>20180607-Str-Sd-Nylo01-Ndata-M0000-D000-T00000-G12-R05-0142.JPG</v>
      </c>
      <c r="T1781" s="1"/>
      <c r="U1781" s="1"/>
      <c r="V1781" s="1"/>
      <c r="W1781" s="9"/>
      <c r="X1781" s="9"/>
    </row>
    <row r="1782" spans="1:24" x14ac:dyDescent="0.25">
      <c r="A1782" s="9" t="s">
        <v>1232</v>
      </c>
      <c r="B1782" s="9" t="str">
        <f t="shared" si="103"/>
        <v>20180607</v>
      </c>
      <c r="C1782" s="9" t="s">
        <v>872</v>
      </c>
      <c r="D1782" s="9" t="s">
        <v>873</v>
      </c>
      <c r="E1782" s="9" t="s">
        <v>23</v>
      </c>
      <c r="F1782" s="9" t="s">
        <v>277</v>
      </c>
      <c r="G1782" s="9" t="s">
        <v>33</v>
      </c>
      <c r="H1782" s="9" t="s">
        <v>26</v>
      </c>
      <c r="I1782" s="24">
        <v>133</v>
      </c>
      <c r="J1782" s="9">
        <v>60</v>
      </c>
      <c r="K1782" s="25" t="str">
        <f>IF(F1782="NA","0000",IF(F1782="A04","1000",IF(F1782="A03","0700",IF(F1782="A02","0500",IF(F1782="A01","0200",ERROR)))))</f>
        <v>0200</v>
      </c>
      <c r="L1782" s="25" t="str">
        <f t="shared" si="102"/>
        <v>060</v>
      </c>
      <c r="M1782" s="43">
        <v>0</v>
      </c>
      <c r="N1782" s="34">
        <v>12</v>
      </c>
      <c r="O1782" s="25">
        <v>5</v>
      </c>
      <c r="P1782" s="24" t="s">
        <v>875</v>
      </c>
      <c r="Q1782" s="61"/>
      <c r="R1782" s="9" t="s">
        <v>319</v>
      </c>
      <c r="S1782" s="9" t="str">
        <f t="shared" si="104"/>
        <v>20180607-Str-Sd-Cott01-Uvpo1-M0200-D060-T00000-G12-R05-0143.JPG</v>
      </c>
      <c r="T1782" s="1"/>
      <c r="U1782" s="1"/>
      <c r="V1782" s="1"/>
      <c r="W1782" s="9"/>
      <c r="X1782" s="9"/>
    </row>
    <row r="1783" spans="1:24" x14ac:dyDescent="0.25">
      <c r="A1783" s="9" t="s">
        <v>1233</v>
      </c>
      <c r="B1783" s="9" t="str">
        <f t="shared" si="103"/>
        <v>20180607</v>
      </c>
      <c r="C1783" s="9" t="s">
        <v>872</v>
      </c>
      <c r="D1783" s="9" t="s">
        <v>873</v>
      </c>
      <c r="E1783" s="9" t="s">
        <v>23</v>
      </c>
      <c r="F1783" s="9" t="s">
        <v>277</v>
      </c>
      <c r="G1783" s="9" t="s">
        <v>33</v>
      </c>
      <c r="H1783" s="9" t="s">
        <v>26</v>
      </c>
      <c r="I1783" s="24">
        <v>180</v>
      </c>
      <c r="J1783" s="9">
        <v>60</v>
      </c>
      <c r="K1783" s="25" t="str">
        <f>IF(F1783="NA","0000",IF(F1783="A04","1000",IF(F1783="A03","0700",IF(F1783="A02","0500",IF(F1783="A01","0200",ERROR)))))</f>
        <v>0200</v>
      </c>
      <c r="L1783" s="25" t="str">
        <f t="shared" si="102"/>
        <v>060</v>
      </c>
      <c r="M1783" s="43">
        <v>0</v>
      </c>
      <c r="N1783" s="34">
        <v>12</v>
      </c>
      <c r="O1783" s="25">
        <v>5</v>
      </c>
      <c r="P1783" s="24" t="s">
        <v>875</v>
      </c>
      <c r="Q1783" s="61"/>
      <c r="R1783" s="9" t="s">
        <v>321</v>
      </c>
      <c r="S1783" s="9" t="str">
        <f t="shared" si="104"/>
        <v>20180607-Str-Sd-Cott01-Uvpo1-M0200-D060-T00000-G12-R05-0144.JPG</v>
      </c>
      <c r="T1783" s="1"/>
      <c r="U1783" s="1"/>
      <c r="V1783" s="1"/>
      <c r="W1783" s="9"/>
      <c r="X1783" s="9"/>
    </row>
    <row r="1784" spans="1:24" x14ac:dyDescent="0.25">
      <c r="A1784" s="9" t="s">
        <v>1234</v>
      </c>
      <c r="B1784" s="9" t="str">
        <f t="shared" si="103"/>
        <v>20180607</v>
      </c>
      <c r="C1784" s="9" t="s">
        <v>872</v>
      </c>
      <c r="D1784" s="9" t="s">
        <v>873</v>
      </c>
      <c r="E1784" s="9" t="s">
        <v>459</v>
      </c>
      <c r="F1784" s="9" t="s">
        <v>277</v>
      </c>
      <c r="G1784" s="9" t="s">
        <v>33</v>
      </c>
      <c r="H1784" s="9" t="s">
        <v>26</v>
      </c>
      <c r="I1784" s="24">
        <v>21</v>
      </c>
      <c r="J1784" s="9">
        <v>60</v>
      </c>
      <c r="K1784" s="25" t="str">
        <f>IF(F1784="NA","0000",IF(F1784="A04","1000",IF(F1784="A03","0700",IF(F1784="A02","0500",IF(F1784="A01","0200",ERROR)))))</f>
        <v>0200</v>
      </c>
      <c r="L1784" s="25" t="str">
        <f t="shared" si="102"/>
        <v>060</v>
      </c>
      <c r="M1784" s="43">
        <v>0</v>
      </c>
      <c r="N1784" s="34">
        <v>12</v>
      </c>
      <c r="O1784" s="25">
        <v>5</v>
      </c>
      <c r="P1784" s="24" t="s">
        <v>875</v>
      </c>
      <c r="Q1784" s="61"/>
      <c r="R1784" s="9" t="s">
        <v>323</v>
      </c>
      <c r="S1784" s="9" t="str">
        <f t="shared" si="104"/>
        <v>20180607-Str-Sd-Nylo01-Uvpo1-M0200-D060-T00000-G12-R05-0145.JPG</v>
      </c>
      <c r="T1784" s="1">
        <f>I1784-I1781</f>
        <v>2</v>
      </c>
      <c r="U1784" s="1">
        <f>I1782-I1780</f>
        <v>27</v>
      </c>
      <c r="V1784" s="1">
        <f>T1784/U1784</f>
        <v>7.407407407407407E-2</v>
      </c>
      <c r="W1784" s="9"/>
      <c r="X1784" s="9"/>
    </row>
    <row r="1785" spans="1:24" x14ac:dyDescent="0.25">
      <c r="A1785" s="9" t="s">
        <v>1235</v>
      </c>
      <c r="B1785" s="9" t="str">
        <f t="shared" si="103"/>
        <v>20180607</v>
      </c>
      <c r="C1785" s="9" t="s">
        <v>872</v>
      </c>
      <c r="D1785" s="9" t="s">
        <v>873</v>
      </c>
      <c r="E1785" s="9" t="s">
        <v>23</v>
      </c>
      <c r="F1785" s="9" t="s">
        <v>24</v>
      </c>
      <c r="G1785" s="9" t="s">
        <v>25</v>
      </c>
      <c r="H1785" s="9" t="s">
        <v>26</v>
      </c>
      <c r="I1785" s="24">
        <v>62</v>
      </c>
      <c r="J1785" s="9" t="s">
        <v>24</v>
      </c>
      <c r="K1785" s="25" t="str">
        <f>IF(F1785="NA","0000",IF(F1785="A04","1000",IF(F1785="A03","0700",IF(F1785="A02","0500",IF(F1785="A01","0200",ERROR)))))</f>
        <v>0000</v>
      </c>
      <c r="L1785" s="25" t="str">
        <f t="shared" si="102"/>
        <v>000</v>
      </c>
      <c r="M1785" s="43">
        <v>0</v>
      </c>
      <c r="N1785" s="34">
        <v>12</v>
      </c>
      <c r="O1785" s="25">
        <v>6</v>
      </c>
      <c r="P1785" s="24" t="s">
        <v>875</v>
      </c>
      <c r="Q1785" s="61"/>
      <c r="R1785" s="9" t="s">
        <v>325</v>
      </c>
      <c r="S1785" s="9" t="str">
        <f t="shared" si="104"/>
        <v>20180607-Str-Sd-Cott01-Ndata-M0000-D000-T00000-G12-R06-0146.JPG</v>
      </c>
      <c r="T1785" s="1"/>
      <c r="U1785" s="1"/>
      <c r="V1785" s="1"/>
      <c r="W1785" s="9"/>
      <c r="X1785" s="9"/>
    </row>
    <row r="1786" spans="1:24" x14ac:dyDescent="0.25">
      <c r="A1786" s="9" t="s">
        <v>1236</v>
      </c>
      <c r="B1786" s="9" t="str">
        <f t="shared" si="103"/>
        <v>20180607</v>
      </c>
      <c r="C1786" s="9" t="s">
        <v>872</v>
      </c>
      <c r="D1786" s="9" t="s">
        <v>873</v>
      </c>
      <c r="E1786" s="9" t="s">
        <v>459</v>
      </c>
      <c r="F1786" s="9" t="s">
        <v>24</v>
      </c>
      <c r="G1786" s="9" t="s">
        <v>25</v>
      </c>
      <c r="H1786" s="9" t="s">
        <v>26</v>
      </c>
      <c r="I1786" s="24">
        <v>22</v>
      </c>
      <c r="J1786" s="9" t="s">
        <v>24</v>
      </c>
      <c r="K1786" s="25" t="str">
        <f>IF(F1786="NA","0000",IF(F1786="A04","1000",IF(F1786="A03","0700",IF(F1786="A02","0500",IF(F1786="A01","0200",ERROR)))))</f>
        <v>0000</v>
      </c>
      <c r="L1786" s="25" t="str">
        <f t="shared" si="102"/>
        <v>000</v>
      </c>
      <c r="M1786" s="43">
        <v>0</v>
      </c>
      <c r="N1786" s="34">
        <v>12</v>
      </c>
      <c r="O1786" s="25">
        <v>6</v>
      </c>
      <c r="P1786" s="24" t="s">
        <v>875</v>
      </c>
      <c r="Q1786" s="61"/>
      <c r="R1786" s="9" t="s">
        <v>327</v>
      </c>
      <c r="S1786" s="9" t="str">
        <f t="shared" si="104"/>
        <v>20180607-Str-Sd-Nylo01-Ndata-M0000-D000-T00000-G12-R06-0147.JPG</v>
      </c>
      <c r="T1786" s="1"/>
      <c r="U1786" s="1"/>
      <c r="V1786" s="1"/>
      <c r="W1786" s="9"/>
      <c r="X1786" s="9"/>
    </row>
    <row r="1787" spans="1:24" x14ac:dyDescent="0.25">
      <c r="A1787" s="9" t="s">
        <v>1237</v>
      </c>
      <c r="B1787" s="9" t="str">
        <f t="shared" si="103"/>
        <v>20180607</v>
      </c>
      <c r="C1787" s="9" t="s">
        <v>872</v>
      </c>
      <c r="D1787" s="9" t="s">
        <v>873</v>
      </c>
      <c r="E1787" s="9" t="s">
        <v>23</v>
      </c>
      <c r="F1787" s="9" t="s">
        <v>277</v>
      </c>
      <c r="G1787" s="9" t="s">
        <v>33</v>
      </c>
      <c r="H1787" s="9" t="s">
        <v>26</v>
      </c>
      <c r="I1787" s="24">
        <v>196</v>
      </c>
      <c r="J1787" s="9">
        <v>60</v>
      </c>
      <c r="K1787" s="25" t="str">
        <f>IF(F1787="NA","0000",IF(F1787="A04","1000",IF(F1787="A03","0700",IF(F1787="A02","0500",IF(F1787="A01","0200",ERROR)))))</f>
        <v>0200</v>
      </c>
      <c r="L1787" s="25" t="str">
        <f t="shared" si="102"/>
        <v>060</v>
      </c>
      <c r="M1787" s="43">
        <v>0</v>
      </c>
      <c r="N1787" s="34">
        <v>12</v>
      </c>
      <c r="O1787" s="25">
        <v>6</v>
      </c>
      <c r="P1787" s="24" t="s">
        <v>875</v>
      </c>
      <c r="Q1787" s="61"/>
      <c r="R1787" s="9" t="s">
        <v>329</v>
      </c>
      <c r="S1787" s="9" t="str">
        <f t="shared" si="104"/>
        <v>20180607-Str-Sd-Cott01-Uvpo1-M0200-D060-T00000-G12-R06-0148.JPG</v>
      </c>
      <c r="T1787" s="1"/>
      <c r="U1787" s="1"/>
      <c r="V1787" s="1"/>
      <c r="W1787" s="9"/>
      <c r="X1787" s="9"/>
    </row>
    <row r="1788" spans="1:24" x14ac:dyDescent="0.25">
      <c r="A1788" s="9" t="s">
        <v>1238</v>
      </c>
      <c r="B1788" s="9" t="str">
        <f t="shared" si="103"/>
        <v>20180607</v>
      </c>
      <c r="C1788" s="9" t="s">
        <v>872</v>
      </c>
      <c r="D1788" s="9" t="s">
        <v>873</v>
      </c>
      <c r="E1788" s="9" t="s">
        <v>23</v>
      </c>
      <c r="F1788" s="9" t="s">
        <v>277</v>
      </c>
      <c r="G1788" s="9" t="s">
        <v>33</v>
      </c>
      <c r="H1788" s="9" t="s">
        <v>26</v>
      </c>
      <c r="I1788" s="24">
        <v>253</v>
      </c>
      <c r="J1788" s="9">
        <v>60</v>
      </c>
      <c r="K1788" s="25" t="str">
        <f>IF(F1788="NA","0000",IF(F1788="A04","1000",IF(F1788="A03","0700",IF(F1788="A02","0500",IF(F1788="A01","0200",ERROR)))))</f>
        <v>0200</v>
      </c>
      <c r="L1788" s="25" t="str">
        <f t="shared" si="102"/>
        <v>060</v>
      </c>
      <c r="M1788" s="43">
        <v>0</v>
      </c>
      <c r="N1788" s="34">
        <v>12</v>
      </c>
      <c r="O1788" s="25">
        <v>6</v>
      </c>
      <c r="P1788" s="24" t="s">
        <v>875</v>
      </c>
      <c r="Q1788" s="61"/>
      <c r="R1788" s="9" t="s">
        <v>331</v>
      </c>
      <c r="S1788" s="9" t="str">
        <f t="shared" si="104"/>
        <v>20180607-Str-Sd-Cott01-Uvpo1-M0200-D060-T00000-G12-R06-0149.JPG</v>
      </c>
      <c r="T1788" s="1"/>
      <c r="U1788" s="1"/>
      <c r="V1788" s="1"/>
      <c r="W1788" s="9"/>
      <c r="X1788" s="9"/>
    </row>
    <row r="1789" spans="1:24" x14ac:dyDescent="0.25">
      <c r="A1789" s="9" t="s">
        <v>1239</v>
      </c>
      <c r="B1789" s="9" t="str">
        <f t="shared" si="103"/>
        <v>20180607</v>
      </c>
      <c r="C1789" s="9" t="s">
        <v>872</v>
      </c>
      <c r="D1789" s="9" t="s">
        <v>873</v>
      </c>
      <c r="E1789" s="9" t="s">
        <v>459</v>
      </c>
      <c r="F1789" s="9" t="s">
        <v>277</v>
      </c>
      <c r="G1789" s="9" t="s">
        <v>33</v>
      </c>
      <c r="H1789" s="9" t="s">
        <v>26</v>
      </c>
      <c r="I1789" s="24">
        <v>38</v>
      </c>
      <c r="J1789" s="9">
        <v>60</v>
      </c>
      <c r="K1789" s="25" t="str">
        <f>IF(F1789="NA","0000",IF(F1789="A04","1000",IF(F1789="A03","0700",IF(F1789="A02","0500",IF(F1789="A01","0200",ERROR)))))</f>
        <v>0200</v>
      </c>
      <c r="L1789" s="25" t="str">
        <f t="shared" si="102"/>
        <v>060</v>
      </c>
      <c r="M1789" s="43">
        <v>0</v>
      </c>
      <c r="N1789" s="34">
        <v>12</v>
      </c>
      <c r="O1789" s="25">
        <v>6</v>
      </c>
      <c r="P1789" s="24" t="s">
        <v>875</v>
      </c>
      <c r="Q1789" s="61"/>
      <c r="R1789" s="9" t="s">
        <v>333</v>
      </c>
      <c r="S1789" s="9" t="str">
        <f t="shared" si="104"/>
        <v>20180607-Str-Sd-Nylo01-Uvpo1-M0200-D060-T00000-G12-R06-0150.JPG</v>
      </c>
      <c r="T1789" s="1">
        <f>I1789-I1786</f>
        <v>16</v>
      </c>
      <c r="U1789" s="1">
        <f>I1787-I1785</f>
        <v>134</v>
      </c>
      <c r="V1789" s="1">
        <f>T1789/U1789</f>
        <v>0.11940298507462686</v>
      </c>
      <c r="W1789" s="9"/>
      <c r="X1789" s="9"/>
    </row>
    <row r="1790" spans="1:24" x14ac:dyDescent="0.25">
      <c r="A1790" s="9" t="s">
        <v>1240</v>
      </c>
      <c r="B1790" s="9" t="str">
        <f t="shared" si="103"/>
        <v>20180607</v>
      </c>
      <c r="C1790" s="9" t="s">
        <v>872</v>
      </c>
      <c r="D1790" s="9" t="s">
        <v>873</v>
      </c>
      <c r="E1790" s="9" t="s">
        <v>23</v>
      </c>
      <c r="F1790" s="9" t="s">
        <v>24</v>
      </c>
      <c r="G1790" s="9" t="s">
        <v>25</v>
      </c>
      <c r="H1790" s="9" t="s">
        <v>26</v>
      </c>
      <c r="I1790" s="24">
        <v>170</v>
      </c>
      <c r="J1790" s="9" t="s">
        <v>24</v>
      </c>
      <c r="K1790" s="25" t="str">
        <f>IF(F1790="NA","0000",IF(F1790="A04","1000",IF(F1790="A03","0700",IF(F1790="A02","0500",IF(F1790="A01","0200",ERROR)))))</f>
        <v>0000</v>
      </c>
      <c r="L1790" s="25" t="str">
        <f t="shared" si="102"/>
        <v>000</v>
      </c>
      <c r="M1790" s="43">
        <v>0</v>
      </c>
      <c r="N1790" s="34">
        <v>13</v>
      </c>
      <c r="O1790" s="25">
        <v>1</v>
      </c>
      <c r="P1790" s="24" t="s">
        <v>875</v>
      </c>
      <c r="Q1790" s="61"/>
      <c r="R1790" s="9" t="s">
        <v>335</v>
      </c>
      <c r="S1790" s="9" t="str">
        <f t="shared" si="104"/>
        <v>20180607-Str-Sd-Cott01-Ndata-M0000-D000-T00000-G13-R01-0151.JPG</v>
      </c>
      <c r="T1790" s="1"/>
      <c r="U1790" s="1"/>
      <c r="V1790" s="1"/>
      <c r="W1790" s="9"/>
      <c r="X1790" s="9"/>
    </row>
    <row r="1791" spans="1:24" x14ac:dyDescent="0.25">
      <c r="A1791" s="9" t="s">
        <v>1241</v>
      </c>
      <c r="B1791" s="9" t="str">
        <f t="shared" si="103"/>
        <v>20180607</v>
      </c>
      <c r="C1791" s="9" t="s">
        <v>872</v>
      </c>
      <c r="D1791" s="9" t="s">
        <v>873</v>
      </c>
      <c r="E1791" s="9" t="s">
        <v>459</v>
      </c>
      <c r="F1791" s="9" t="s">
        <v>24</v>
      </c>
      <c r="G1791" s="9" t="s">
        <v>25</v>
      </c>
      <c r="H1791" s="9" t="s">
        <v>26</v>
      </c>
      <c r="I1791" s="24">
        <v>60</v>
      </c>
      <c r="J1791" s="9" t="s">
        <v>24</v>
      </c>
      <c r="K1791" s="25" t="str">
        <f>IF(F1791="NA","0000",IF(F1791="A04","1000",IF(F1791="A03","0700",IF(F1791="A02","0500",IF(F1791="A01","0200",ERROR)))))</f>
        <v>0000</v>
      </c>
      <c r="L1791" s="25" t="str">
        <f t="shared" si="102"/>
        <v>000</v>
      </c>
      <c r="M1791" s="43">
        <v>0</v>
      </c>
      <c r="N1791" s="34">
        <v>13</v>
      </c>
      <c r="O1791" s="25">
        <v>1</v>
      </c>
      <c r="P1791" s="24" t="s">
        <v>875</v>
      </c>
      <c r="Q1791" s="61"/>
      <c r="R1791" s="9" t="s">
        <v>337</v>
      </c>
      <c r="S1791" s="9" t="str">
        <f t="shared" si="104"/>
        <v>20180607-Str-Sd-Nylo01-Ndata-M0000-D000-T00000-G13-R01-0152.JPG</v>
      </c>
      <c r="T1791" s="1"/>
      <c r="U1791" s="1"/>
      <c r="V1791" s="1"/>
      <c r="W1791" s="9"/>
      <c r="X1791" s="9"/>
    </row>
    <row r="1792" spans="1:24" x14ac:dyDescent="0.25">
      <c r="A1792" s="9" t="s">
        <v>1242</v>
      </c>
      <c r="B1792" s="9" t="str">
        <f t="shared" si="103"/>
        <v>20180607</v>
      </c>
      <c r="C1792" s="9" t="s">
        <v>872</v>
      </c>
      <c r="D1792" s="9" t="s">
        <v>873</v>
      </c>
      <c r="E1792" s="9" t="s">
        <v>23</v>
      </c>
      <c r="F1792" s="9" t="s">
        <v>339</v>
      </c>
      <c r="G1792" s="9" t="s">
        <v>33</v>
      </c>
      <c r="H1792" s="9" t="s">
        <v>26</v>
      </c>
      <c r="I1792" s="24">
        <v>534</v>
      </c>
      <c r="J1792" s="9">
        <v>60</v>
      </c>
      <c r="K1792" s="25" t="str">
        <f>IF(F1792="NA","0000",IF(F1792="A04","1000",IF(F1792="A03","0700",IF(F1792="A02","0500",IF(F1792="A01","0200",ERROR)))))</f>
        <v>0500</v>
      </c>
      <c r="L1792" s="25" t="str">
        <f t="shared" si="102"/>
        <v>060</v>
      </c>
      <c r="M1792" s="43">
        <v>0</v>
      </c>
      <c r="N1792" s="34">
        <v>13</v>
      </c>
      <c r="O1792" s="25">
        <v>1</v>
      </c>
      <c r="P1792" s="24" t="s">
        <v>875</v>
      </c>
      <c r="Q1792" s="61"/>
      <c r="R1792" s="9" t="s">
        <v>340</v>
      </c>
      <c r="S1792" s="9" t="str">
        <f t="shared" si="104"/>
        <v>20180607-Str-Sd-Cott01-Uvpo1-M0500-D060-T00000-G13-R01-0153.JPG</v>
      </c>
      <c r="T1792" s="1"/>
      <c r="U1792" s="1"/>
      <c r="V1792" s="1"/>
      <c r="W1792" s="9"/>
      <c r="X1792" s="9"/>
    </row>
    <row r="1793" spans="1:24" x14ac:dyDescent="0.25">
      <c r="A1793" s="9" t="s">
        <v>1243</v>
      </c>
      <c r="B1793" s="9" t="str">
        <f t="shared" si="103"/>
        <v>20180607</v>
      </c>
      <c r="C1793" s="9" t="s">
        <v>872</v>
      </c>
      <c r="D1793" s="9" t="s">
        <v>873</v>
      </c>
      <c r="E1793" s="9" t="s">
        <v>23</v>
      </c>
      <c r="F1793" s="9" t="s">
        <v>339</v>
      </c>
      <c r="G1793" s="9" t="s">
        <v>33</v>
      </c>
      <c r="H1793" s="9" t="s">
        <v>26</v>
      </c>
      <c r="I1793" s="24">
        <v>548</v>
      </c>
      <c r="J1793" s="9">
        <v>60</v>
      </c>
      <c r="K1793" s="25" t="str">
        <f>IF(F1793="NA","0000",IF(F1793="A04","1000",IF(F1793="A03","0700",IF(F1793="A02","0500",IF(F1793="A01","0200",ERROR)))))</f>
        <v>0500</v>
      </c>
      <c r="L1793" s="25" t="str">
        <f t="shared" si="102"/>
        <v>060</v>
      </c>
      <c r="M1793" s="43">
        <v>0</v>
      </c>
      <c r="N1793" s="34">
        <v>13</v>
      </c>
      <c r="O1793" s="25">
        <v>1</v>
      </c>
      <c r="P1793" s="24" t="s">
        <v>875</v>
      </c>
      <c r="Q1793" s="61"/>
      <c r="R1793" s="9" t="s">
        <v>342</v>
      </c>
      <c r="S1793" s="9" t="str">
        <f t="shared" si="104"/>
        <v>20180607-Str-Sd-Cott01-Uvpo1-M0500-D060-T00000-G13-R01-0154.JPG</v>
      </c>
      <c r="T1793" s="1"/>
      <c r="U1793" s="1"/>
      <c r="V1793" s="1"/>
      <c r="W1793" s="9"/>
      <c r="X1793" s="9"/>
    </row>
    <row r="1794" spans="1:24" x14ac:dyDescent="0.25">
      <c r="A1794" s="9" t="s">
        <v>1244</v>
      </c>
      <c r="B1794" s="9" t="str">
        <f t="shared" si="103"/>
        <v>20180607</v>
      </c>
      <c r="C1794" s="9" t="s">
        <v>872</v>
      </c>
      <c r="D1794" s="9" t="s">
        <v>873</v>
      </c>
      <c r="E1794" s="9" t="s">
        <v>459</v>
      </c>
      <c r="F1794" s="9" t="s">
        <v>339</v>
      </c>
      <c r="G1794" s="9" t="s">
        <v>33</v>
      </c>
      <c r="H1794" s="9" t="s">
        <v>26</v>
      </c>
      <c r="I1794" s="24">
        <v>207</v>
      </c>
      <c r="J1794" s="9">
        <v>60</v>
      </c>
      <c r="K1794" s="25" t="str">
        <f>IF(F1794="NA","0000",IF(F1794="A04","1000",IF(F1794="A03","0700",IF(F1794="A02","0500",IF(F1794="A01","0200",ERROR)))))</f>
        <v>0500</v>
      </c>
      <c r="L1794" s="25" t="str">
        <f t="shared" si="102"/>
        <v>060</v>
      </c>
      <c r="M1794" s="43">
        <v>0</v>
      </c>
      <c r="N1794" s="34">
        <v>13</v>
      </c>
      <c r="O1794" s="25">
        <v>1</v>
      </c>
      <c r="P1794" s="24" t="s">
        <v>875</v>
      </c>
      <c r="Q1794" s="61"/>
      <c r="R1794" s="9" t="s">
        <v>344</v>
      </c>
      <c r="S1794" s="9" t="str">
        <f t="shared" si="104"/>
        <v>20180607-Str-Sd-Nylo01-Uvpo1-M0500-D060-T00000-G13-R01-0155.JPG</v>
      </c>
      <c r="T1794" s="1">
        <f>I1794-I1791</f>
        <v>147</v>
      </c>
      <c r="U1794" s="1">
        <f>I1792-I1790</f>
        <v>364</v>
      </c>
      <c r="V1794" s="1">
        <f>T1794/U1794</f>
        <v>0.40384615384615385</v>
      </c>
      <c r="W1794" s="9"/>
      <c r="X1794" s="9"/>
    </row>
    <row r="1795" spans="1:24" x14ac:dyDescent="0.25">
      <c r="A1795" s="9" t="s">
        <v>1245</v>
      </c>
      <c r="B1795" s="9" t="str">
        <f t="shared" si="103"/>
        <v>20180607</v>
      </c>
      <c r="C1795" s="9" t="s">
        <v>872</v>
      </c>
      <c r="D1795" s="9" t="s">
        <v>873</v>
      </c>
      <c r="E1795" s="9" t="s">
        <v>23</v>
      </c>
      <c r="F1795" s="9" t="s">
        <v>24</v>
      </c>
      <c r="G1795" s="9" t="s">
        <v>25</v>
      </c>
      <c r="H1795" s="9" t="s">
        <v>26</v>
      </c>
      <c r="I1795" s="24">
        <v>183</v>
      </c>
      <c r="J1795" s="9" t="s">
        <v>24</v>
      </c>
      <c r="K1795" s="25" t="str">
        <f>IF(F1795="NA","0000",IF(F1795="A04","1000",IF(F1795="A03","0700",IF(F1795="A02","0500",IF(F1795="A01","0200",ERROR)))))</f>
        <v>0000</v>
      </c>
      <c r="L1795" s="25" t="str">
        <f t="shared" si="102"/>
        <v>000</v>
      </c>
      <c r="M1795" s="43">
        <v>0</v>
      </c>
      <c r="N1795" s="34">
        <v>13</v>
      </c>
      <c r="O1795" s="25">
        <v>2</v>
      </c>
      <c r="P1795" s="24" t="s">
        <v>875</v>
      </c>
      <c r="Q1795" s="61"/>
      <c r="R1795" s="9" t="s">
        <v>346</v>
      </c>
      <c r="S1795" s="9" t="str">
        <f t="shared" si="104"/>
        <v>20180607-Str-Sd-Cott01-Ndata-M0000-D000-T00000-G13-R02-0156.JPG</v>
      </c>
      <c r="T1795" s="1"/>
      <c r="U1795" s="1"/>
      <c r="V1795" s="1"/>
      <c r="W1795" s="9"/>
      <c r="X1795" s="9"/>
    </row>
    <row r="1796" spans="1:24" x14ac:dyDescent="0.25">
      <c r="A1796" s="9" t="s">
        <v>1246</v>
      </c>
      <c r="B1796" s="9" t="str">
        <f t="shared" si="103"/>
        <v>20180607</v>
      </c>
      <c r="C1796" s="9" t="s">
        <v>872</v>
      </c>
      <c r="D1796" s="9" t="s">
        <v>873</v>
      </c>
      <c r="E1796" s="9" t="s">
        <v>459</v>
      </c>
      <c r="F1796" s="9" t="s">
        <v>24</v>
      </c>
      <c r="G1796" s="9" t="s">
        <v>25</v>
      </c>
      <c r="H1796" s="9" t="s">
        <v>26</v>
      </c>
      <c r="I1796" s="24">
        <v>66</v>
      </c>
      <c r="J1796" s="9" t="s">
        <v>24</v>
      </c>
      <c r="K1796" s="25" t="str">
        <f>IF(F1796="NA","0000",IF(F1796="A04","1000",IF(F1796="A03","0700",IF(F1796="A02","0500",IF(F1796="A01","0200",ERROR)))))</f>
        <v>0000</v>
      </c>
      <c r="L1796" s="25" t="str">
        <f t="shared" si="102"/>
        <v>000</v>
      </c>
      <c r="M1796" s="43">
        <v>0</v>
      </c>
      <c r="N1796" s="34">
        <v>13</v>
      </c>
      <c r="O1796" s="25">
        <v>2</v>
      </c>
      <c r="P1796" s="24" t="s">
        <v>875</v>
      </c>
      <c r="Q1796" s="61"/>
      <c r="R1796" s="9" t="s">
        <v>348</v>
      </c>
      <c r="S1796" s="9" t="str">
        <f t="shared" si="104"/>
        <v>20180607-Str-Sd-Nylo01-Ndata-M0000-D000-T00000-G13-R02-0157.JPG</v>
      </c>
      <c r="T1796" s="1"/>
      <c r="U1796" s="1"/>
      <c r="V1796" s="1"/>
      <c r="W1796" s="9"/>
      <c r="X1796" s="9"/>
    </row>
    <row r="1797" spans="1:24" x14ac:dyDescent="0.25">
      <c r="A1797" s="9" t="s">
        <v>1247</v>
      </c>
      <c r="B1797" s="9" t="str">
        <f t="shared" si="103"/>
        <v>20180607</v>
      </c>
      <c r="C1797" s="9" t="s">
        <v>872</v>
      </c>
      <c r="D1797" s="9" t="s">
        <v>873</v>
      </c>
      <c r="E1797" s="9" t="s">
        <v>23</v>
      </c>
      <c r="F1797" s="9" t="s">
        <v>339</v>
      </c>
      <c r="G1797" s="9" t="s">
        <v>33</v>
      </c>
      <c r="H1797" s="9" t="s">
        <v>26</v>
      </c>
      <c r="I1797" s="24">
        <v>244</v>
      </c>
      <c r="J1797" s="9">
        <v>60</v>
      </c>
      <c r="K1797" s="25" t="str">
        <f>IF(F1797="NA","0000",IF(F1797="A04","1000",IF(F1797="A03","0700",IF(F1797="A02","0500",IF(F1797="A01","0200",ERROR)))))</f>
        <v>0500</v>
      </c>
      <c r="L1797" s="25" t="str">
        <f t="shared" si="102"/>
        <v>060</v>
      </c>
      <c r="M1797" s="43">
        <v>0</v>
      </c>
      <c r="N1797" s="34">
        <v>13</v>
      </c>
      <c r="O1797" s="25">
        <v>2</v>
      </c>
      <c r="P1797" s="24" t="s">
        <v>875</v>
      </c>
      <c r="Q1797" s="61"/>
      <c r="R1797" s="9" t="s">
        <v>350</v>
      </c>
      <c r="S1797" s="9" t="str">
        <f t="shared" si="104"/>
        <v>20180607-Str-Sd-Cott01-Uvpo1-M0500-D060-T00000-G13-R02-0158.JPG</v>
      </c>
      <c r="T1797" s="1"/>
      <c r="U1797" s="1"/>
      <c r="V1797" s="1"/>
      <c r="W1797" s="9"/>
      <c r="X1797" s="9"/>
    </row>
    <row r="1798" spans="1:24" x14ac:dyDescent="0.25">
      <c r="A1798" s="9" t="s">
        <v>1248</v>
      </c>
      <c r="B1798" s="9" t="str">
        <f t="shared" si="103"/>
        <v>20180607</v>
      </c>
      <c r="C1798" s="9" t="s">
        <v>872</v>
      </c>
      <c r="D1798" s="9" t="s">
        <v>873</v>
      </c>
      <c r="E1798" s="9" t="s">
        <v>23</v>
      </c>
      <c r="F1798" s="9" t="s">
        <v>339</v>
      </c>
      <c r="G1798" s="9" t="s">
        <v>33</v>
      </c>
      <c r="H1798" s="9" t="s">
        <v>26</v>
      </c>
      <c r="I1798" s="24">
        <v>188</v>
      </c>
      <c r="J1798" s="9">
        <v>60</v>
      </c>
      <c r="K1798" s="25" t="str">
        <f>IF(F1798="NA","0000",IF(F1798="A04","1000",IF(F1798="A03","0700",IF(F1798="A02","0500",IF(F1798="A01","0200",ERROR)))))</f>
        <v>0500</v>
      </c>
      <c r="L1798" s="25" t="str">
        <f t="shared" si="102"/>
        <v>060</v>
      </c>
      <c r="M1798" s="43">
        <v>0</v>
      </c>
      <c r="N1798" s="34">
        <v>13</v>
      </c>
      <c r="O1798" s="25">
        <v>2</v>
      </c>
      <c r="P1798" s="24" t="s">
        <v>875</v>
      </c>
      <c r="Q1798" s="61"/>
      <c r="R1798" s="9" t="s">
        <v>352</v>
      </c>
      <c r="S1798" s="9" t="str">
        <f t="shared" si="104"/>
        <v>20180607-Str-Sd-Cott01-Uvpo1-M0500-D060-T00000-G13-R02-0159.JPG</v>
      </c>
      <c r="T1798" s="1"/>
      <c r="U1798" s="1"/>
      <c r="V1798" s="1"/>
      <c r="W1798" s="9"/>
      <c r="X1798" s="9"/>
    </row>
    <row r="1799" spans="1:24" x14ac:dyDescent="0.25">
      <c r="A1799" s="9" t="s">
        <v>1249</v>
      </c>
      <c r="B1799" s="9" t="str">
        <f t="shared" si="103"/>
        <v>20180607</v>
      </c>
      <c r="C1799" s="9" t="s">
        <v>872</v>
      </c>
      <c r="D1799" s="9" t="s">
        <v>873</v>
      </c>
      <c r="E1799" s="9" t="s">
        <v>459</v>
      </c>
      <c r="F1799" s="9" t="s">
        <v>339</v>
      </c>
      <c r="G1799" s="9" t="s">
        <v>33</v>
      </c>
      <c r="H1799" s="9" t="s">
        <v>26</v>
      </c>
      <c r="I1799" s="24">
        <v>83</v>
      </c>
      <c r="J1799" s="9">
        <v>60</v>
      </c>
      <c r="K1799" s="25" t="str">
        <f>IF(F1799="NA","0000",IF(F1799="A04","1000",IF(F1799="A03","0700",IF(F1799="A02","0500",IF(F1799="A01","0200",ERROR)))))</f>
        <v>0500</v>
      </c>
      <c r="L1799" s="25" t="str">
        <f t="shared" si="102"/>
        <v>060</v>
      </c>
      <c r="M1799" s="43">
        <v>0</v>
      </c>
      <c r="N1799" s="34">
        <v>13</v>
      </c>
      <c r="O1799" s="25">
        <v>2</v>
      </c>
      <c r="P1799" s="24" t="s">
        <v>875</v>
      </c>
      <c r="Q1799" s="61"/>
      <c r="R1799" s="9" t="s">
        <v>354</v>
      </c>
      <c r="S1799" s="9" t="str">
        <f t="shared" si="104"/>
        <v>20180607-Str-Sd-Nylo01-Uvpo1-M0500-D060-T00000-G13-R02-0160.JPG</v>
      </c>
      <c r="T1799" s="1">
        <f>I1799-I1796</f>
        <v>17</v>
      </c>
      <c r="U1799" s="1">
        <f>I1797-I1795</f>
        <v>61</v>
      </c>
      <c r="V1799" s="1">
        <f>T1799/U1799</f>
        <v>0.27868852459016391</v>
      </c>
      <c r="W1799" s="9"/>
      <c r="X1799" s="9"/>
    </row>
    <row r="1800" spans="1:24" x14ac:dyDescent="0.25">
      <c r="A1800" s="9" t="s">
        <v>1250</v>
      </c>
      <c r="B1800" s="9" t="str">
        <f t="shared" si="103"/>
        <v>20180607</v>
      </c>
      <c r="C1800" s="9" t="s">
        <v>872</v>
      </c>
      <c r="D1800" s="9" t="s">
        <v>873</v>
      </c>
      <c r="E1800" s="9" t="s">
        <v>23</v>
      </c>
      <c r="F1800" s="9" t="s">
        <v>24</v>
      </c>
      <c r="G1800" s="9" t="s">
        <v>25</v>
      </c>
      <c r="H1800" s="9" t="s">
        <v>26</v>
      </c>
      <c r="I1800" s="24">
        <v>168</v>
      </c>
      <c r="J1800" s="9" t="s">
        <v>24</v>
      </c>
      <c r="K1800" s="25" t="str">
        <f>IF(F1800="NA","0000",IF(F1800="A04","1000",IF(F1800="A03","0700",IF(F1800="A02","0500",IF(F1800="A01","0200",ERROR)))))</f>
        <v>0000</v>
      </c>
      <c r="L1800" s="25" t="str">
        <f t="shared" si="102"/>
        <v>000</v>
      </c>
      <c r="M1800" s="43">
        <v>0</v>
      </c>
      <c r="N1800" s="34">
        <v>13</v>
      </c>
      <c r="O1800" s="25">
        <v>3</v>
      </c>
      <c r="P1800" s="24" t="s">
        <v>875</v>
      </c>
      <c r="Q1800" s="61"/>
      <c r="R1800" s="9" t="s">
        <v>356</v>
      </c>
      <c r="S1800" s="9" t="str">
        <f t="shared" si="104"/>
        <v>20180607-Str-Sd-Cott01-Ndata-M0000-D000-T00000-G13-R03-0161.JPG</v>
      </c>
      <c r="T1800" s="1"/>
      <c r="U1800" s="1"/>
      <c r="V1800" s="1"/>
      <c r="W1800" s="9"/>
      <c r="X1800" s="9"/>
    </row>
    <row r="1801" spans="1:24" x14ac:dyDescent="0.25">
      <c r="A1801" s="9" t="s">
        <v>1251</v>
      </c>
      <c r="B1801" s="9" t="str">
        <f t="shared" si="103"/>
        <v>20180607</v>
      </c>
      <c r="C1801" s="9" t="s">
        <v>872</v>
      </c>
      <c r="D1801" s="9" t="s">
        <v>873</v>
      </c>
      <c r="E1801" s="9" t="s">
        <v>459</v>
      </c>
      <c r="F1801" s="9" t="s">
        <v>24</v>
      </c>
      <c r="G1801" s="9" t="s">
        <v>25</v>
      </c>
      <c r="H1801" s="9" t="s">
        <v>26</v>
      </c>
      <c r="I1801" s="24">
        <v>26</v>
      </c>
      <c r="J1801" s="9" t="s">
        <v>24</v>
      </c>
      <c r="K1801" s="25" t="str">
        <f>IF(F1801="NA","0000",IF(F1801="A04","1000",IF(F1801="A03","0700",IF(F1801="A02","0500",IF(F1801="A01","0200",ERROR)))))</f>
        <v>0000</v>
      </c>
      <c r="L1801" s="25" t="str">
        <f t="shared" ref="L1801:L1864" si="105">IF(J1801="NA","000",TEXT(J1801,"000"))</f>
        <v>000</v>
      </c>
      <c r="M1801" s="43">
        <v>0</v>
      </c>
      <c r="N1801" s="34">
        <v>13</v>
      </c>
      <c r="O1801" s="25">
        <v>3</v>
      </c>
      <c r="P1801" s="24" t="s">
        <v>875</v>
      </c>
      <c r="Q1801" s="61"/>
      <c r="R1801" s="9" t="s">
        <v>358</v>
      </c>
      <c r="S1801" s="9" t="str">
        <f t="shared" si="104"/>
        <v>20180607-Str-Sd-Nylo01-Ndata-M0000-D000-T00000-G13-R03-0162.JPG</v>
      </c>
      <c r="T1801" s="1"/>
      <c r="U1801" s="1"/>
      <c r="V1801" s="1"/>
      <c r="W1801" s="9"/>
      <c r="X1801" s="9"/>
    </row>
    <row r="1802" spans="1:24" x14ac:dyDescent="0.25">
      <c r="A1802" s="9" t="s">
        <v>1252</v>
      </c>
      <c r="B1802" s="9" t="str">
        <f t="shared" si="103"/>
        <v>20180607</v>
      </c>
      <c r="C1802" s="9" t="s">
        <v>872</v>
      </c>
      <c r="D1802" s="9" t="s">
        <v>873</v>
      </c>
      <c r="E1802" s="9" t="s">
        <v>23</v>
      </c>
      <c r="F1802" s="9" t="s">
        <v>339</v>
      </c>
      <c r="G1802" s="9" t="s">
        <v>33</v>
      </c>
      <c r="H1802" s="9" t="s">
        <v>26</v>
      </c>
      <c r="I1802" s="24">
        <v>401</v>
      </c>
      <c r="J1802" s="9">
        <v>60</v>
      </c>
      <c r="K1802" s="25" t="str">
        <f>IF(F1802="NA","0000",IF(F1802="A04","1000",IF(F1802="A03","0700",IF(F1802="A02","0500",IF(F1802="A01","0200",ERROR)))))</f>
        <v>0500</v>
      </c>
      <c r="L1802" s="25" t="str">
        <f t="shared" si="105"/>
        <v>060</v>
      </c>
      <c r="M1802" s="43">
        <v>0</v>
      </c>
      <c r="N1802" s="34">
        <v>13</v>
      </c>
      <c r="O1802" s="25">
        <v>3</v>
      </c>
      <c r="P1802" s="24" t="s">
        <v>875</v>
      </c>
      <c r="Q1802" s="61"/>
      <c r="R1802" s="9" t="s">
        <v>360</v>
      </c>
      <c r="S1802" s="9" t="str">
        <f t="shared" si="104"/>
        <v>20180607-Str-Sd-Cott01-Uvpo1-M0500-D060-T00000-G13-R03-0163.JPG</v>
      </c>
      <c r="T1802" s="1"/>
      <c r="U1802" s="1"/>
      <c r="V1802" s="1"/>
      <c r="W1802" s="9"/>
      <c r="X1802" s="9"/>
    </row>
    <row r="1803" spans="1:24" x14ac:dyDescent="0.25">
      <c r="A1803" s="9" t="s">
        <v>1253</v>
      </c>
      <c r="B1803" s="9" t="str">
        <f t="shared" si="103"/>
        <v>20180607</v>
      </c>
      <c r="C1803" s="9" t="s">
        <v>872</v>
      </c>
      <c r="D1803" s="9" t="s">
        <v>873</v>
      </c>
      <c r="E1803" s="9" t="s">
        <v>23</v>
      </c>
      <c r="F1803" s="9" t="s">
        <v>339</v>
      </c>
      <c r="G1803" s="9" t="s">
        <v>33</v>
      </c>
      <c r="H1803" s="9" t="s">
        <v>26</v>
      </c>
      <c r="I1803" s="24">
        <v>294</v>
      </c>
      <c r="J1803" s="9">
        <v>60</v>
      </c>
      <c r="K1803" s="25" t="str">
        <f>IF(F1803="NA","0000",IF(F1803="A04","1000",IF(F1803="A03","0700",IF(F1803="A02","0500",IF(F1803="A01","0200",ERROR)))))</f>
        <v>0500</v>
      </c>
      <c r="L1803" s="25" t="str">
        <f t="shared" si="105"/>
        <v>060</v>
      </c>
      <c r="M1803" s="43">
        <v>0</v>
      </c>
      <c r="N1803" s="34">
        <v>13</v>
      </c>
      <c r="O1803" s="25">
        <v>3</v>
      </c>
      <c r="P1803" s="24" t="s">
        <v>875</v>
      </c>
      <c r="Q1803" s="61"/>
      <c r="R1803" s="9" t="s">
        <v>362</v>
      </c>
      <c r="S1803" s="9" t="str">
        <f t="shared" si="104"/>
        <v>20180607-Str-Sd-Cott01-Uvpo1-M0500-D060-T00000-G13-R03-0164.JPG</v>
      </c>
      <c r="T1803" s="1"/>
      <c r="U1803" s="1"/>
      <c r="V1803" s="1"/>
      <c r="W1803" s="9"/>
      <c r="X1803" s="9"/>
    </row>
    <row r="1804" spans="1:24" x14ac:dyDescent="0.25">
      <c r="A1804" s="9" t="s">
        <v>1254</v>
      </c>
      <c r="B1804" s="9" t="str">
        <f t="shared" si="103"/>
        <v>20180607</v>
      </c>
      <c r="C1804" s="9" t="s">
        <v>872</v>
      </c>
      <c r="D1804" s="9" t="s">
        <v>873</v>
      </c>
      <c r="E1804" s="9" t="s">
        <v>459</v>
      </c>
      <c r="F1804" s="9" t="s">
        <v>339</v>
      </c>
      <c r="G1804" s="9" t="s">
        <v>33</v>
      </c>
      <c r="H1804" s="9" t="s">
        <v>26</v>
      </c>
      <c r="I1804" s="24">
        <v>70</v>
      </c>
      <c r="J1804" s="9">
        <v>60</v>
      </c>
      <c r="K1804" s="25" t="str">
        <f>IF(F1804="NA","0000",IF(F1804="A04","1000",IF(F1804="A03","0700",IF(F1804="A02","0500",IF(F1804="A01","0200",ERROR)))))</f>
        <v>0500</v>
      </c>
      <c r="L1804" s="25" t="str">
        <f t="shared" si="105"/>
        <v>060</v>
      </c>
      <c r="M1804" s="43">
        <v>0</v>
      </c>
      <c r="N1804" s="34">
        <v>13</v>
      </c>
      <c r="O1804" s="25">
        <v>3</v>
      </c>
      <c r="P1804" s="24" t="s">
        <v>875</v>
      </c>
      <c r="Q1804" s="61"/>
      <c r="R1804" s="9" t="s">
        <v>364</v>
      </c>
      <c r="S1804" s="9" t="str">
        <f t="shared" si="104"/>
        <v>20180607-Str-Sd-Nylo01-Uvpo1-M0500-D060-T00000-G13-R03-0165.JPG</v>
      </c>
      <c r="T1804" s="1">
        <f>I1804-I1801</f>
        <v>44</v>
      </c>
      <c r="U1804" s="1">
        <f>I1802-I1800</f>
        <v>233</v>
      </c>
      <c r="V1804" s="1">
        <f>T1804/U1804</f>
        <v>0.18884120171673821</v>
      </c>
      <c r="W1804" s="9"/>
      <c r="X1804" s="9"/>
    </row>
    <row r="1805" spans="1:24" x14ac:dyDescent="0.25">
      <c r="A1805" s="9" t="s">
        <v>1255</v>
      </c>
      <c r="B1805" s="9" t="str">
        <f t="shared" si="103"/>
        <v>20180607</v>
      </c>
      <c r="C1805" s="9" t="s">
        <v>872</v>
      </c>
      <c r="D1805" s="9" t="s">
        <v>873</v>
      </c>
      <c r="E1805" s="9" t="s">
        <v>23</v>
      </c>
      <c r="F1805" s="9" t="s">
        <v>24</v>
      </c>
      <c r="G1805" s="9" t="s">
        <v>25</v>
      </c>
      <c r="H1805" s="9" t="s">
        <v>26</v>
      </c>
      <c r="I1805" s="24">
        <v>95</v>
      </c>
      <c r="J1805" s="9" t="s">
        <v>24</v>
      </c>
      <c r="K1805" s="25" t="str">
        <f>IF(F1805="NA","0000",IF(F1805="A04","1000",IF(F1805="A03","0700",IF(F1805="A02","0500",IF(F1805="A01","0200",ERROR)))))</f>
        <v>0000</v>
      </c>
      <c r="L1805" s="25" t="str">
        <f t="shared" si="105"/>
        <v>000</v>
      </c>
      <c r="M1805" s="43">
        <v>0</v>
      </c>
      <c r="N1805" s="34">
        <v>13</v>
      </c>
      <c r="O1805" s="25">
        <v>4</v>
      </c>
      <c r="P1805" s="24" t="s">
        <v>875</v>
      </c>
      <c r="Q1805" s="61"/>
      <c r="R1805" s="9" t="s">
        <v>366</v>
      </c>
      <c r="S1805" s="9" t="str">
        <f t="shared" si="104"/>
        <v>20180607-Str-Sd-Cott01-Ndata-M0000-D000-T00000-G13-R04-0166.JPG</v>
      </c>
      <c r="T1805" s="1"/>
      <c r="U1805" s="1"/>
      <c r="V1805" s="1"/>
      <c r="W1805" s="9"/>
      <c r="X1805" s="9"/>
    </row>
    <row r="1806" spans="1:24" x14ac:dyDescent="0.25">
      <c r="A1806" s="9" t="s">
        <v>1256</v>
      </c>
      <c r="B1806" s="9" t="str">
        <f t="shared" si="103"/>
        <v>20180607</v>
      </c>
      <c r="C1806" s="9" t="s">
        <v>872</v>
      </c>
      <c r="D1806" s="9" t="s">
        <v>873</v>
      </c>
      <c r="E1806" s="9" t="s">
        <v>459</v>
      </c>
      <c r="F1806" s="9" t="s">
        <v>24</v>
      </c>
      <c r="G1806" s="9" t="s">
        <v>25</v>
      </c>
      <c r="H1806" s="9" t="s">
        <v>26</v>
      </c>
      <c r="I1806" s="24">
        <v>17</v>
      </c>
      <c r="J1806" s="9" t="s">
        <v>24</v>
      </c>
      <c r="K1806" s="25" t="str">
        <f>IF(F1806="NA","0000",IF(F1806="A04","1000",IF(F1806="A03","0700",IF(F1806="A02","0500",IF(F1806="A01","0200",ERROR)))))</f>
        <v>0000</v>
      </c>
      <c r="L1806" s="25" t="str">
        <f t="shared" si="105"/>
        <v>000</v>
      </c>
      <c r="M1806" s="43">
        <v>0</v>
      </c>
      <c r="N1806" s="34">
        <v>13</v>
      </c>
      <c r="O1806" s="25">
        <v>4</v>
      </c>
      <c r="P1806" s="24" t="s">
        <v>875</v>
      </c>
      <c r="Q1806" s="61"/>
      <c r="R1806" s="9" t="s">
        <v>368</v>
      </c>
      <c r="S1806" s="9" t="str">
        <f t="shared" si="104"/>
        <v>20180607-Str-Sd-Nylo01-Ndata-M0000-D000-T00000-G13-R04-0167.JPG</v>
      </c>
      <c r="T1806" s="1"/>
      <c r="U1806" s="1"/>
      <c r="V1806" s="1"/>
      <c r="W1806" s="9"/>
      <c r="X1806" s="9"/>
    </row>
    <row r="1807" spans="1:24" x14ac:dyDescent="0.25">
      <c r="A1807" s="9" t="s">
        <v>1257</v>
      </c>
      <c r="B1807" s="9" t="str">
        <f t="shared" si="103"/>
        <v>20180607</v>
      </c>
      <c r="C1807" s="9" t="s">
        <v>872</v>
      </c>
      <c r="D1807" s="9" t="s">
        <v>873</v>
      </c>
      <c r="E1807" s="9" t="s">
        <v>23</v>
      </c>
      <c r="F1807" s="9" t="s">
        <v>339</v>
      </c>
      <c r="G1807" s="9" t="s">
        <v>33</v>
      </c>
      <c r="H1807" s="9" t="s">
        <v>26</v>
      </c>
      <c r="I1807" s="24">
        <v>271</v>
      </c>
      <c r="J1807" s="9">
        <v>60</v>
      </c>
      <c r="K1807" s="25" t="str">
        <f>IF(F1807="NA","0000",IF(F1807="A04","1000",IF(F1807="A03","0700",IF(F1807="A02","0500",IF(F1807="A01","0200",ERROR)))))</f>
        <v>0500</v>
      </c>
      <c r="L1807" s="25" t="str">
        <f t="shared" si="105"/>
        <v>060</v>
      </c>
      <c r="M1807" s="43">
        <v>0</v>
      </c>
      <c r="N1807" s="34">
        <v>13</v>
      </c>
      <c r="O1807" s="25">
        <v>4</v>
      </c>
      <c r="P1807" s="24" t="s">
        <v>875</v>
      </c>
      <c r="Q1807" s="61"/>
      <c r="R1807" s="9" t="s">
        <v>370</v>
      </c>
      <c r="S1807" s="9" t="str">
        <f t="shared" si="104"/>
        <v>20180607-Str-Sd-Cott01-Uvpo1-M0500-D060-T00000-G13-R04-0168.JPG</v>
      </c>
      <c r="T1807" s="1"/>
      <c r="U1807" s="1"/>
      <c r="V1807" s="1"/>
      <c r="W1807" s="9"/>
      <c r="X1807" s="9"/>
    </row>
    <row r="1808" spans="1:24" x14ac:dyDescent="0.25">
      <c r="A1808" s="9" t="s">
        <v>1258</v>
      </c>
      <c r="B1808" s="9" t="str">
        <f t="shared" si="103"/>
        <v>20180607</v>
      </c>
      <c r="C1808" s="9" t="s">
        <v>872</v>
      </c>
      <c r="D1808" s="9" t="s">
        <v>873</v>
      </c>
      <c r="E1808" s="9" t="s">
        <v>23</v>
      </c>
      <c r="F1808" s="9" t="s">
        <v>339</v>
      </c>
      <c r="G1808" s="9" t="s">
        <v>33</v>
      </c>
      <c r="H1808" s="9" t="s">
        <v>26</v>
      </c>
      <c r="I1808" s="24">
        <v>183</v>
      </c>
      <c r="J1808" s="9">
        <v>60</v>
      </c>
      <c r="K1808" s="25" t="str">
        <f>IF(F1808="NA","0000",IF(F1808="A04","1000",IF(F1808="A03","0700",IF(F1808="A02","0500",IF(F1808="A01","0200",ERROR)))))</f>
        <v>0500</v>
      </c>
      <c r="L1808" s="25" t="str">
        <f t="shared" si="105"/>
        <v>060</v>
      </c>
      <c r="M1808" s="43">
        <v>0</v>
      </c>
      <c r="N1808" s="34">
        <v>13</v>
      </c>
      <c r="O1808" s="25">
        <v>4</v>
      </c>
      <c r="P1808" s="24" t="s">
        <v>875</v>
      </c>
      <c r="Q1808" s="61"/>
      <c r="R1808" s="9" t="s">
        <v>372</v>
      </c>
      <c r="S1808" s="9" t="str">
        <f t="shared" si="104"/>
        <v>20180607-Str-Sd-Cott01-Uvpo1-M0500-D060-T00000-G13-R04-0169.JPG</v>
      </c>
      <c r="T1808" s="1"/>
      <c r="U1808" s="1"/>
      <c r="V1808" s="1"/>
      <c r="W1808" s="9"/>
      <c r="X1808" s="9"/>
    </row>
    <row r="1809" spans="1:24" x14ac:dyDescent="0.25">
      <c r="A1809" s="9" t="s">
        <v>1259</v>
      </c>
      <c r="B1809" s="9" t="str">
        <f t="shared" si="103"/>
        <v>20180607</v>
      </c>
      <c r="C1809" s="9" t="s">
        <v>872</v>
      </c>
      <c r="D1809" s="9" t="s">
        <v>873</v>
      </c>
      <c r="E1809" s="9" t="s">
        <v>459</v>
      </c>
      <c r="F1809" s="9" t="s">
        <v>339</v>
      </c>
      <c r="G1809" s="9" t="s">
        <v>33</v>
      </c>
      <c r="H1809" s="9" t="s">
        <v>26</v>
      </c>
      <c r="I1809" s="24">
        <v>43</v>
      </c>
      <c r="J1809" s="9">
        <v>60</v>
      </c>
      <c r="K1809" s="25" t="str">
        <f>IF(F1809="NA","0000",IF(F1809="A04","1000",IF(F1809="A03","0700",IF(F1809="A02","0500",IF(F1809="A01","0200",ERROR)))))</f>
        <v>0500</v>
      </c>
      <c r="L1809" s="25" t="str">
        <f t="shared" si="105"/>
        <v>060</v>
      </c>
      <c r="M1809" s="43">
        <v>0</v>
      </c>
      <c r="N1809" s="34">
        <v>13</v>
      </c>
      <c r="O1809" s="25">
        <v>4</v>
      </c>
      <c r="P1809" s="24" t="s">
        <v>875</v>
      </c>
      <c r="Q1809" s="61"/>
      <c r="R1809" s="9" t="s">
        <v>374</v>
      </c>
      <c r="S1809" s="9" t="str">
        <f t="shared" si="104"/>
        <v>20180607-Str-Sd-Nylo01-Uvpo1-M0500-D060-T00000-G13-R04-0170.JPG</v>
      </c>
      <c r="T1809" s="1">
        <f>I1809-I1806</f>
        <v>26</v>
      </c>
      <c r="U1809" s="1">
        <f>I1807-I1805</f>
        <v>176</v>
      </c>
      <c r="V1809" s="1">
        <f>T1809/U1809</f>
        <v>0.14772727272727273</v>
      </c>
      <c r="W1809" s="9"/>
      <c r="X1809" s="9"/>
    </row>
    <row r="1810" spans="1:24" x14ac:dyDescent="0.25">
      <c r="A1810" s="9" t="s">
        <v>1260</v>
      </c>
      <c r="B1810" s="9" t="str">
        <f t="shared" si="103"/>
        <v>20180607</v>
      </c>
      <c r="C1810" s="9" t="s">
        <v>872</v>
      </c>
      <c r="D1810" s="9" t="s">
        <v>873</v>
      </c>
      <c r="E1810" s="9" t="s">
        <v>23</v>
      </c>
      <c r="F1810" s="9" t="s">
        <v>24</v>
      </c>
      <c r="G1810" s="9" t="s">
        <v>25</v>
      </c>
      <c r="H1810" s="9" t="s">
        <v>26</v>
      </c>
      <c r="I1810" s="24">
        <v>104</v>
      </c>
      <c r="J1810" s="9" t="s">
        <v>24</v>
      </c>
      <c r="K1810" s="25" t="str">
        <f>IF(F1810="NA","0000",IF(F1810="A04","1000",IF(F1810="A03","0700",IF(F1810="A02","0500",IF(F1810="A01","0200",ERROR)))))</f>
        <v>0000</v>
      </c>
      <c r="L1810" s="25" t="str">
        <f t="shared" si="105"/>
        <v>000</v>
      </c>
      <c r="M1810" s="43">
        <v>0</v>
      </c>
      <c r="N1810" s="34">
        <v>13</v>
      </c>
      <c r="O1810" s="25">
        <v>5</v>
      </c>
      <c r="P1810" s="24" t="s">
        <v>875</v>
      </c>
      <c r="Q1810" s="61"/>
      <c r="R1810" s="9" t="s">
        <v>376</v>
      </c>
      <c r="S1810" s="9" t="str">
        <f t="shared" si="104"/>
        <v>20180607-Str-Sd-Cott01-Ndata-M0000-D000-T00000-G13-R05-0171.JPG</v>
      </c>
      <c r="T1810" s="1"/>
      <c r="U1810" s="1"/>
      <c r="V1810" s="1"/>
      <c r="W1810" s="9"/>
      <c r="X1810" s="9"/>
    </row>
    <row r="1811" spans="1:24" x14ac:dyDescent="0.25">
      <c r="A1811" s="9" t="s">
        <v>1261</v>
      </c>
      <c r="B1811" s="9" t="str">
        <f t="shared" si="103"/>
        <v>20180607</v>
      </c>
      <c r="C1811" s="9" t="s">
        <v>872</v>
      </c>
      <c r="D1811" s="9" t="s">
        <v>873</v>
      </c>
      <c r="E1811" s="9" t="s">
        <v>459</v>
      </c>
      <c r="F1811" s="9" t="s">
        <v>24</v>
      </c>
      <c r="G1811" s="9" t="s">
        <v>25</v>
      </c>
      <c r="H1811" s="9" t="s">
        <v>26</v>
      </c>
      <c r="I1811" s="24">
        <v>27</v>
      </c>
      <c r="J1811" s="9" t="s">
        <v>24</v>
      </c>
      <c r="K1811" s="25" t="str">
        <f>IF(F1811="NA","0000",IF(F1811="A04","1000",IF(F1811="A03","0700",IF(F1811="A02","0500",IF(F1811="A01","0200",ERROR)))))</f>
        <v>0000</v>
      </c>
      <c r="L1811" s="25" t="str">
        <f t="shared" si="105"/>
        <v>000</v>
      </c>
      <c r="M1811" s="43">
        <v>0</v>
      </c>
      <c r="N1811" s="34">
        <v>13</v>
      </c>
      <c r="O1811" s="25">
        <v>5</v>
      </c>
      <c r="P1811" s="24" t="s">
        <v>875</v>
      </c>
      <c r="Q1811" s="61"/>
      <c r="R1811" s="9" t="s">
        <v>378</v>
      </c>
      <c r="S1811" s="9" t="str">
        <f t="shared" si="104"/>
        <v>20180607-Str-Sd-Nylo01-Ndata-M0000-D000-T00000-G13-R05-0172.JPG</v>
      </c>
      <c r="T1811" s="1"/>
      <c r="U1811" s="1"/>
      <c r="V1811" s="1"/>
      <c r="W1811" s="9"/>
      <c r="X1811" s="9"/>
    </row>
    <row r="1812" spans="1:24" x14ac:dyDescent="0.25">
      <c r="A1812" s="9" t="s">
        <v>1262</v>
      </c>
      <c r="B1812" s="9" t="str">
        <f t="shared" si="103"/>
        <v>20180607</v>
      </c>
      <c r="C1812" s="9" t="s">
        <v>872</v>
      </c>
      <c r="D1812" s="9" t="s">
        <v>873</v>
      </c>
      <c r="E1812" s="9" t="s">
        <v>23</v>
      </c>
      <c r="F1812" s="9" t="s">
        <v>339</v>
      </c>
      <c r="G1812" s="9" t="s">
        <v>33</v>
      </c>
      <c r="H1812" s="9" t="s">
        <v>26</v>
      </c>
      <c r="I1812" s="24">
        <v>170</v>
      </c>
      <c r="J1812" s="9">
        <v>60</v>
      </c>
      <c r="K1812" s="25" t="str">
        <f>IF(F1812="NA","0000",IF(F1812="A04","1000",IF(F1812="A03","0700",IF(F1812="A02","0500",IF(F1812="A01","0200",ERROR)))))</f>
        <v>0500</v>
      </c>
      <c r="L1812" s="25" t="str">
        <f t="shared" si="105"/>
        <v>060</v>
      </c>
      <c r="M1812" s="43">
        <v>0</v>
      </c>
      <c r="N1812" s="34">
        <v>13</v>
      </c>
      <c r="O1812" s="25">
        <v>5</v>
      </c>
      <c r="P1812" s="24" t="s">
        <v>875</v>
      </c>
      <c r="Q1812" s="61"/>
      <c r="R1812" s="9" t="s">
        <v>380</v>
      </c>
      <c r="S1812" s="9" t="str">
        <f t="shared" si="104"/>
        <v>20180607-Str-Sd-Cott01-Uvpo1-M0500-D060-T00000-G13-R05-0173.JPG</v>
      </c>
      <c r="T1812" s="1"/>
      <c r="U1812" s="1"/>
      <c r="V1812" s="1"/>
      <c r="W1812" s="9"/>
      <c r="X1812" s="9"/>
    </row>
    <row r="1813" spans="1:24" x14ac:dyDescent="0.25">
      <c r="A1813" s="9" t="s">
        <v>1263</v>
      </c>
      <c r="B1813" s="9" t="str">
        <f t="shared" si="103"/>
        <v>20180607</v>
      </c>
      <c r="C1813" s="9" t="s">
        <v>872</v>
      </c>
      <c r="D1813" s="9" t="s">
        <v>873</v>
      </c>
      <c r="E1813" s="9" t="s">
        <v>23</v>
      </c>
      <c r="F1813" s="9" t="s">
        <v>339</v>
      </c>
      <c r="G1813" s="9" t="s">
        <v>33</v>
      </c>
      <c r="H1813" s="9" t="s">
        <v>26</v>
      </c>
      <c r="I1813" s="24">
        <v>125</v>
      </c>
      <c r="J1813" s="9">
        <v>60</v>
      </c>
      <c r="K1813" s="25" t="str">
        <f>IF(F1813="NA","0000",IF(F1813="A04","1000",IF(F1813="A03","0700",IF(F1813="A02","0500",IF(F1813="A01","0200",ERROR)))))</f>
        <v>0500</v>
      </c>
      <c r="L1813" s="25" t="str">
        <f t="shared" si="105"/>
        <v>060</v>
      </c>
      <c r="M1813" s="43">
        <v>0</v>
      </c>
      <c r="N1813" s="34">
        <v>13</v>
      </c>
      <c r="O1813" s="25">
        <v>5</v>
      </c>
      <c r="P1813" s="24" t="s">
        <v>875</v>
      </c>
      <c r="Q1813" s="61"/>
      <c r="R1813" s="9" t="s">
        <v>382</v>
      </c>
      <c r="S1813" s="9" t="str">
        <f t="shared" si="104"/>
        <v>20180607-Str-Sd-Cott01-Uvpo1-M0500-D060-T00000-G13-R05-0174.JPG</v>
      </c>
      <c r="T1813" s="1"/>
      <c r="U1813" s="1"/>
      <c r="V1813" s="1"/>
      <c r="W1813" s="9"/>
      <c r="X1813" s="9"/>
    </row>
    <row r="1814" spans="1:24" x14ac:dyDescent="0.25">
      <c r="A1814" s="9" t="s">
        <v>1264</v>
      </c>
      <c r="B1814" s="9" t="str">
        <f t="shared" si="103"/>
        <v>20180607</v>
      </c>
      <c r="C1814" s="9" t="s">
        <v>872</v>
      </c>
      <c r="D1814" s="9" t="s">
        <v>873</v>
      </c>
      <c r="E1814" s="9" t="s">
        <v>459</v>
      </c>
      <c r="F1814" s="9" t="s">
        <v>339</v>
      </c>
      <c r="G1814" s="9" t="s">
        <v>33</v>
      </c>
      <c r="H1814" s="9" t="s">
        <v>26</v>
      </c>
      <c r="I1814" s="24">
        <v>38</v>
      </c>
      <c r="J1814" s="9">
        <v>60</v>
      </c>
      <c r="K1814" s="25" t="str">
        <f>IF(F1814="NA","0000",IF(F1814="A04","1000",IF(F1814="A03","0700",IF(F1814="A02","0500",IF(F1814="A01","0200",ERROR)))))</f>
        <v>0500</v>
      </c>
      <c r="L1814" s="25" t="str">
        <f t="shared" si="105"/>
        <v>060</v>
      </c>
      <c r="M1814" s="43">
        <v>0</v>
      </c>
      <c r="N1814" s="34">
        <v>13</v>
      </c>
      <c r="O1814" s="25">
        <v>5</v>
      </c>
      <c r="P1814" s="24" t="s">
        <v>875</v>
      </c>
      <c r="Q1814" s="61"/>
      <c r="R1814" s="9" t="s">
        <v>384</v>
      </c>
      <c r="S1814" s="9" t="str">
        <f t="shared" si="104"/>
        <v>20180607-Str-Sd-Nylo01-Uvpo1-M0500-D060-T00000-G13-R05-0175.JPG</v>
      </c>
      <c r="T1814" s="1">
        <f>I1814-I1811</f>
        <v>11</v>
      </c>
      <c r="U1814" s="1">
        <f>I1812-I1810</f>
        <v>66</v>
      </c>
      <c r="V1814" s="1">
        <f>T1814/U1814</f>
        <v>0.16666666666666666</v>
      </c>
      <c r="W1814" s="9"/>
      <c r="X1814" s="9"/>
    </row>
    <row r="1815" spans="1:24" x14ac:dyDescent="0.25">
      <c r="A1815" s="9" t="s">
        <v>1265</v>
      </c>
      <c r="B1815" s="9" t="str">
        <f t="shared" ref="B1815:B1878" si="106">LEFT(A1815,8)</f>
        <v>20180607</v>
      </c>
      <c r="C1815" s="9" t="s">
        <v>872</v>
      </c>
      <c r="D1815" s="9" t="s">
        <v>873</v>
      </c>
      <c r="E1815" s="9" t="s">
        <v>23</v>
      </c>
      <c r="F1815" s="9" t="s">
        <v>24</v>
      </c>
      <c r="G1815" s="9" t="s">
        <v>25</v>
      </c>
      <c r="H1815" s="9" t="s">
        <v>26</v>
      </c>
      <c r="I1815" s="24">
        <v>78</v>
      </c>
      <c r="J1815" s="9" t="s">
        <v>24</v>
      </c>
      <c r="K1815" s="25" t="str">
        <f>IF(F1815="NA","0000",IF(F1815="A04","1000",IF(F1815="A03","0700",IF(F1815="A02","0500",IF(F1815="A01","0200",ERROR)))))</f>
        <v>0000</v>
      </c>
      <c r="L1815" s="25" t="str">
        <f t="shared" si="105"/>
        <v>000</v>
      </c>
      <c r="M1815" s="43">
        <v>0</v>
      </c>
      <c r="N1815" s="34">
        <v>13</v>
      </c>
      <c r="O1815" s="25">
        <v>6</v>
      </c>
      <c r="P1815" s="24" t="s">
        <v>875</v>
      </c>
      <c r="Q1815" s="61"/>
      <c r="R1815" s="9" t="s">
        <v>386</v>
      </c>
      <c r="S1815" s="9" t="str">
        <f t="shared" ref="S1815:S1878" si="107">CONCATENATE(B1815,"-",C1815,"-",D1815,"-",E1815,"-",G1815,"-","M",K1815,"-","D",L1815,"-","T",TEXT(M1815,"00000"),"-","G",TEXT(N1815,"00"),"-","R",TEXT(O1815,"00"),"-",0,R1815,".JPG")</f>
        <v>20180607-Str-Sd-Cott01-Ndata-M0000-D000-T00000-G13-R06-0176.JPG</v>
      </c>
      <c r="T1815" s="1"/>
      <c r="U1815" s="1"/>
      <c r="V1815" s="1"/>
      <c r="W1815" s="9"/>
      <c r="X1815" s="9"/>
    </row>
    <row r="1816" spans="1:24" x14ac:dyDescent="0.25">
      <c r="A1816" s="9" t="s">
        <v>1266</v>
      </c>
      <c r="B1816" s="9" t="str">
        <f t="shared" si="106"/>
        <v>20180607</v>
      </c>
      <c r="C1816" s="9" t="s">
        <v>872</v>
      </c>
      <c r="D1816" s="9" t="s">
        <v>873</v>
      </c>
      <c r="E1816" s="9" t="s">
        <v>459</v>
      </c>
      <c r="F1816" s="9" t="s">
        <v>24</v>
      </c>
      <c r="G1816" s="9" t="s">
        <v>25</v>
      </c>
      <c r="H1816" s="9" t="s">
        <v>26</v>
      </c>
      <c r="I1816" s="24">
        <v>33</v>
      </c>
      <c r="J1816" s="9" t="s">
        <v>24</v>
      </c>
      <c r="K1816" s="25" t="str">
        <f>IF(F1816="NA","0000",IF(F1816="A04","1000",IF(F1816="A03","0700",IF(F1816="A02","0500",IF(F1816="A01","0200",ERROR)))))</f>
        <v>0000</v>
      </c>
      <c r="L1816" s="25" t="str">
        <f t="shared" si="105"/>
        <v>000</v>
      </c>
      <c r="M1816" s="43">
        <v>0</v>
      </c>
      <c r="N1816" s="34">
        <v>13</v>
      </c>
      <c r="O1816" s="25">
        <v>6</v>
      </c>
      <c r="P1816" s="24" t="s">
        <v>875</v>
      </c>
      <c r="Q1816" s="61"/>
      <c r="R1816" s="9" t="s">
        <v>388</v>
      </c>
      <c r="S1816" s="9" t="str">
        <f t="shared" si="107"/>
        <v>20180607-Str-Sd-Nylo01-Ndata-M0000-D000-T00000-G13-R06-0177.JPG</v>
      </c>
      <c r="T1816" s="1"/>
      <c r="U1816" s="1"/>
      <c r="V1816" s="1"/>
      <c r="W1816" s="9"/>
      <c r="X1816" s="9"/>
    </row>
    <row r="1817" spans="1:24" x14ac:dyDescent="0.25">
      <c r="A1817" s="9" t="s">
        <v>1267</v>
      </c>
      <c r="B1817" s="9" t="str">
        <f t="shared" si="106"/>
        <v>20180607</v>
      </c>
      <c r="C1817" s="9" t="s">
        <v>872</v>
      </c>
      <c r="D1817" s="9" t="s">
        <v>873</v>
      </c>
      <c r="E1817" s="9" t="s">
        <v>23</v>
      </c>
      <c r="F1817" s="9" t="s">
        <v>339</v>
      </c>
      <c r="G1817" s="9" t="s">
        <v>33</v>
      </c>
      <c r="H1817" s="9" t="s">
        <v>26</v>
      </c>
      <c r="I1817" s="24">
        <v>110</v>
      </c>
      <c r="J1817" s="9">
        <v>60</v>
      </c>
      <c r="K1817" s="25" t="str">
        <f>IF(F1817="NA","0000",IF(F1817="A04","1000",IF(F1817="A03","0700",IF(F1817="A02","0500",IF(F1817="A01","0200",ERROR)))))</f>
        <v>0500</v>
      </c>
      <c r="L1817" s="25" t="str">
        <f t="shared" si="105"/>
        <v>060</v>
      </c>
      <c r="M1817" s="43">
        <v>0</v>
      </c>
      <c r="N1817" s="34">
        <v>13</v>
      </c>
      <c r="O1817" s="25">
        <v>6</v>
      </c>
      <c r="P1817" s="24" t="s">
        <v>875</v>
      </c>
      <c r="Q1817" s="61"/>
      <c r="R1817" s="9" t="s">
        <v>390</v>
      </c>
      <c r="S1817" s="9" t="str">
        <f t="shared" si="107"/>
        <v>20180607-Str-Sd-Cott01-Uvpo1-M0500-D060-T00000-G13-R06-0178.JPG</v>
      </c>
      <c r="T1817" s="1"/>
      <c r="U1817" s="1"/>
      <c r="V1817" s="1"/>
      <c r="W1817" s="9"/>
      <c r="X1817" s="9"/>
    </row>
    <row r="1818" spans="1:24" x14ac:dyDescent="0.25">
      <c r="A1818" s="9" t="s">
        <v>1268</v>
      </c>
      <c r="B1818" s="9" t="str">
        <f t="shared" si="106"/>
        <v>20180607</v>
      </c>
      <c r="C1818" s="9" t="s">
        <v>872</v>
      </c>
      <c r="D1818" s="9" t="s">
        <v>873</v>
      </c>
      <c r="E1818" s="9" t="s">
        <v>23</v>
      </c>
      <c r="F1818" s="9" t="s">
        <v>339</v>
      </c>
      <c r="G1818" s="9" t="s">
        <v>33</v>
      </c>
      <c r="H1818" s="9" t="s">
        <v>26</v>
      </c>
      <c r="I1818" s="24">
        <v>123</v>
      </c>
      <c r="J1818" s="9">
        <v>60</v>
      </c>
      <c r="K1818" s="25" t="str">
        <f>IF(F1818="NA","0000",IF(F1818="A04","1000",IF(F1818="A03","0700",IF(F1818="A02","0500",IF(F1818="A01","0200",ERROR)))))</f>
        <v>0500</v>
      </c>
      <c r="L1818" s="25" t="str">
        <f t="shared" si="105"/>
        <v>060</v>
      </c>
      <c r="M1818" s="43">
        <v>0</v>
      </c>
      <c r="N1818" s="34">
        <v>13</v>
      </c>
      <c r="O1818" s="25">
        <v>6</v>
      </c>
      <c r="P1818" s="24" t="s">
        <v>875</v>
      </c>
      <c r="Q1818" s="61"/>
      <c r="R1818" s="9" t="s">
        <v>392</v>
      </c>
      <c r="S1818" s="9" t="str">
        <f t="shared" si="107"/>
        <v>20180607-Str-Sd-Cott01-Uvpo1-M0500-D060-T00000-G13-R06-0179.JPG</v>
      </c>
      <c r="T1818" s="1"/>
      <c r="U1818" s="1"/>
      <c r="V1818" s="1"/>
      <c r="W1818" s="9"/>
      <c r="X1818" s="9"/>
    </row>
    <row r="1819" spans="1:24" x14ac:dyDescent="0.25">
      <c r="A1819" s="9" t="s">
        <v>1269</v>
      </c>
      <c r="B1819" s="9" t="str">
        <f t="shared" si="106"/>
        <v>20180607</v>
      </c>
      <c r="C1819" s="9" t="s">
        <v>872</v>
      </c>
      <c r="D1819" s="9" t="s">
        <v>873</v>
      </c>
      <c r="E1819" s="9" t="s">
        <v>459</v>
      </c>
      <c r="F1819" s="9" t="s">
        <v>339</v>
      </c>
      <c r="G1819" s="9" t="s">
        <v>33</v>
      </c>
      <c r="H1819" s="9" t="s">
        <v>26</v>
      </c>
      <c r="I1819" s="24">
        <v>34</v>
      </c>
      <c r="J1819" s="9">
        <v>60</v>
      </c>
      <c r="K1819" s="25" t="str">
        <f>IF(F1819="NA","0000",IF(F1819="A04","1000",IF(F1819="A03","0700",IF(F1819="A02","0500",IF(F1819="A01","0200",ERROR)))))</f>
        <v>0500</v>
      </c>
      <c r="L1819" s="25" t="str">
        <f t="shared" si="105"/>
        <v>060</v>
      </c>
      <c r="M1819" s="43">
        <v>0</v>
      </c>
      <c r="N1819" s="34">
        <v>13</v>
      </c>
      <c r="O1819" s="25">
        <v>6</v>
      </c>
      <c r="P1819" s="24" t="s">
        <v>875</v>
      </c>
      <c r="Q1819" s="61"/>
      <c r="R1819" s="9" t="s">
        <v>394</v>
      </c>
      <c r="S1819" s="9" t="str">
        <f t="shared" si="107"/>
        <v>20180607-Str-Sd-Nylo01-Uvpo1-M0500-D060-T00000-G13-R06-0180.JPG</v>
      </c>
      <c r="T1819" s="1">
        <f>I1819-I1816</f>
        <v>1</v>
      </c>
      <c r="U1819" s="1">
        <f>I1817-I1815</f>
        <v>32</v>
      </c>
      <c r="V1819" s="1">
        <f>T1819/U1819</f>
        <v>3.125E-2</v>
      </c>
      <c r="W1819" s="9"/>
      <c r="X1819" s="9"/>
    </row>
    <row r="1820" spans="1:24" x14ac:dyDescent="0.25">
      <c r="A1820" s="9" t="s">
        <v>1270</v>
      </c>
      <c r="B1820" s="9" t="str">
        <f t="shared" si="106"/>
        <v>20180607</v>
      </c>
      <c r="C1820" s="9" t="s">
        <v>872</v>
      </c>
      <c r="D1820" s="9" t="s">
        <v>873</v>
      </c>
      <c r="E1820" s="9" t="s">
        <v>23</v>
      </c>
      <c r="F1820" s="9" t="s">
        <v>24</v>
      </c>
      <c r="G1820" s="9" t="s">
        <v>25</v>
      </c>
      <c r="H1820" s="9" t="s">
        <v>26</v>
      </c>
      <c r="I1820" s="24">
        <v>95</v>
      </c>
      <c r="J1820" s="9" t="s">
        <v>24</v>
      </c>
      <c r="K1820" s="25" t="str">
        <f>IF(F1820="NA","0000",IF(F1820="A04","1000",IF(F1820="A03","0700",IF(F1820="A02","0500",IF(F1820="A01","0200",ERROR)))))</f>
        <v>0000</v>
      </c>
      <c r="L1820" s="25" t="str">
        <f t="shared" si="105"/>
        <v>000</v>
      </c>
      <c r="M1820" s="43">
        <v>0</v>
      </c>
      <c r="N1820" s="34">
        <v>14</v>
      </c>
      <c r="O1820" s="25">
        <v>1</v>
      </c>
      <c r="P1820" s="24" t="s">
        <v>875</v>
      </c>
      <c r="Q1820" s="61"/>
      <c r="R1820" s="9" t="s">
        <v>396</v>
      </c>
      <c r="S1820" s="9" t="str">
        <f t="shared" si="107"/>
        <v>20180607-Str-Sd-Cott01-Ndata-M0000-D000-T00000-G14-R01-0181.JPG</v>
      </c>
      <c r="T1820" s="1"/>
      <c r="U1820" s="1"/>
      <c r="V1820" s="1"/>
      <c r="W1820" s="9"/>
      <c r="X1820" s="9"/>
    </row>
    <row r="1821" spans="1:24" x14ac:dyDescent="0.25">
      <c r="A1821" s="9" t="s">
        <v>1271</v>
      </c>
      <c r="B1821" s="9" t="str">
        <f t="shared" si="106"/>
        <v>20180607</v>
      </c>
      <c r="C1821" s="9" t="s">
        <v>872</v>
      </c>
      <c r="D1821" s="9" t="s">
        <v>873</v>
      </c>
      <c r="E1821" s="9" t="s">
        <v>459</v>
      </c>
      <c r="F1821" s="9" t="s">
        <v>24</v>
      </c>
      <c r="G1821" s="9" t="s">
        <v>25</v>
      </c>
      <c r="H1821" s="9" t="s">
        <v>26</v>
      </c>
      <c r="I1821" s="24">
        <v>57</v>
      </c>
      <c r="J1821" s="9" t="s">
        <v>24</v>
      </c>
      <c r="K1821" s="25" t="str">
        <f>IF(F1821="NA","0000",IF(F1821="A04","1000",IF(F1821="A03","0700",IF(F1821="A02","0500",IF(F1821="A01","0200",ERROR)))))</f>
        <v>0000</v>
      </c>
      <c r="L1821" s="25" t="str">
        <f t="shared" si="105"/>
        <v>000</v>
      </c>
      <c r="M1821" s="43">
        <v>0</v>
      </c>
      <c r="N1821" s="34">
        <v>14</v>
      </c>
      <c r="O1821" s="25">
        <v>1</v>
      </c>
      <c r="P1821" s="24" t="s">
        <v>875</v>
      </c>
      <c r="Q1821" s="61"/>
      <c r="R1821" s="9" t="s">
        <v>398</v>
      </c>
      <c r="S1821" s="9" t="str">
        <f t="shared" si="107"/>
        <v>20180607-Str-Sd-Nylo01-Ndata-M0000-D000-T00000-G14-R01-0182.JPG</v>
      </c>
      <c r="T1821" s="1"/>
      <c r="U1821" s="1"/>
      <c r="V1821" s="1"/>
      <c r="W1821" s="9"/>
      <c r="X1821" s="9"/>
    </row>
    <row r="1822" spans="1:24" x14ac:dyDescent="0.25">
      <c r="A1822" s="9" t="s">
        <v>1272</v>
      </c>
      <c r="B1822" s="9" t="str">
        <f t="shared" si="106"/>
        <v>20180607</v>
      </c>
      <c r="C1822" s="9" t="s">
        <v>872</v>
      </c>
      <c r="D1822" s="9" t="s">
        <v>873</v>
      </c>
      <c r="E1822" s="9" t="s">
        <v>23</v>
      </c>
      <c r="F1822" s="9" t="s">
        <v>400</v>
      </c>
      <c r="G1822" s="9" t="s">
        <v>33</v>
      </c>
      <c r="H1822" s="9" t="s">
        <v>26</v>
      </c>
      <c r="I1822" s="24">
        <v>225</v>
      </c>
      <c r="J1822" s="9">
        <v>60</v>
      </c>
      <c r="K1822" s="25" t="str">
        <f>IF(F1822="NA","0000",IF(F1822="A04","1000",IF(F1822="A03","0700",IF(F1822="A02","0500",IF(F1822="A01","0200",ERROR)))))</f>
        <v>0700</v>
      </c>
      <c r="L1822" s="25" t="str">
        <f t="shared" si="105"/>
        <v>060</v>
      </c>
      <c r="M1822" s="43">
        <v>0</v>
      </c>
      <c r="N1822" s="34">
        <v>14</v>
      </c>
      <c r="O1822" s="25">
        <v>1</v>
      </c>
      <c r="P1822" s="24" t="s">
        <v>875</v>
      </c>
      <c r="Q1822" s="61"/>
      <c r="R1822" s="9" t="s">
        <v>401</v>
      </c>
      <c r="S1822" s="9" t="str">
        <f t="shared" si="107"/>
        <v>20180607-Str-Sd-Cott01-Uvpo1-M0700-D060-T00000-G14-R01-0183.JPG</v>
      </c>
      <c r="T1822" s="1"/>
      <c r="U1822" s="1"/>
      <c r="V1822" s="1"/>
      <c r="W1822" s="9"/>
      <c r="X1822" s="9"/>
    </row>
    <row r="1823" spans="1:24" x14ac:dyDescent="0.25">
      <c r="A1823" s="9" t="s">
        <v>1273</v>
      </c>
      <c r="B1823" s="9" t="str">
        <f t="shared" si="106"/>
        <v>20180607</v>
      </c>
      <c r="C1823" s="9" t="s">
        <v>872</v>
      </c>
      <c r="D1823" s="9" t="s">
        <v>873</v>
      </c>
      <c r="E1823" s="9" t="s">
        <v>23</v>
      </c>
      <c r="F1823" s="9" t="s">
        <v>400</v>
      </c>
      <c r="G1823" s="9" t="s">
        <v>33</v>
      </c>
      <c r="H1823" s="9" t="s">
        <v>26</v>
      </c>
      <c r="I1823" s="24">
        <v>180</v>
      </c>
      <c r="J1823" s="9">
        <v>60</v>
      </c>
      <c r="K1823" s="25" t="str">
        <f>IF(F1823="NA","0000",IF(F1823="A04","1000",IF(F1823="A03","0700",IF(F1823="A02","0500",IF(F1823="A01","0200",ERROR)))))</f>
        <v>0700</v>
      </c>
      <c r="L1823" s="25" t="str">
        <f t="shared" si="105"/>
        <v>060</v>
      </c>
      <c r="M1823" s="43">
        <v>0</v>
      </c>
      <c r="N1823" s="34">
        <v>14</v>
      </c>
      <c r="O1823" s="25">
        <v>1</v>
      </c>
      <c r="P1823" s="24" t="s">
        <v>875</v>
      </c>
      <c r="Q1823" s="61"/>
      <c r="R1823" s="9" t="s">
        <v>403</v>
      </c>
      <c r="S1823" s="9" t="str">
        <f t="shared" si="107"/>
        <v>20180607-Str-Sd-Cott01-Uvpo1-M0700-D060-T00000-G14-R01-0184.JPG</v>
      </c>
      <c r="T1823" s="1"/>
      <c r="U1823" s="1"/>
      <c r="V1823" s="1"/>
      <c r="W1823" s="9"/>
      <c r="X1823" s="9"/>
    </row>
    <row r="1824" spans="1:24" x14ac:dyDescent="0.25">
      <c r="A1824" s="9" t="s">
        <v>1274</v>
      </c>
      <c r="B1824" s="9" t="str">
        <f t="shared" si="106"/>
        <v>20180607</v>
      </c>
      <c r="C1824" s="9" t="s">
        <v>872</v>
      </c>
      <c r="D1824" s="9" t="s">
        <v>873</v>
      </c>
      <c r="E1824" s="9" t="s">
        <v>459</v>
      </c>
      <c r="F1824" s="9" t="s">
        <v>400</v>
      </c>
      <c r="G1824" s="9" t="s">
        <v>33</v>
      </c>
      <c r="H1824" s="9" t="s">
        <v>26</v>
      </c>
      <c r="I1824" s="24">
        <v>80</v>
      </c>
      <c r="J1824" s="9">
        <v>60</v>
      </c>
      <c r="K1824" s="25" t="str">
        <f>IF(F1824="NA","0000",IF(F1824="A04","1000",IF(F1824="A03","0700",IF(F1824="A02","0500",IF(F1824="A01","0200",ERROR)))))</f>
        <v>0700</v>
      </c>
      <c r="L1824" s="25" t="str">
        <f t="shared" si="105"/>
        <v>060</v>
      </c>
      <c r="M1824" s="43">
        <v>0</v>
      </c>
      <c r="N1824" s="34">
        <v>14</v>
      </c>
      <c r="O1824" s="25">
        <v>1</v>
      </c>
      <c r="P1824" s="24" t="s">
        <v>875</v>
      </c>
      <c r="Q1824" s="61"/>
      <c r="R1824" s="9" t="s">
        <v>405</v>
      </c>
      <c r="S1824" s="9" t="str">
        <f t="shared" si="107"/>
        <v>20180607-Str-Sd-Nylo01-Uvpo1-M0700-D060-T00000-G14-R01-0185.JPG</v>
      </c>
      <c r="T1824" s="1">
        <f>I1824-I1821</f>
        <v>23</v>
      </c>
      <c r="U1824" s="1">
        <f>I1822-I1820</f>
        <v>130</v>
      </c>
      <c r="V1824" s="1">
        <f>T1824/U1824</f>
        <v>0.17692307692307693</v>
      </c>
      <c r="W1824" s="9"/>
      <c r="X1824" s="9"/>
    </row>
    <row r="1825" spans="1:24" x14ac:dyDescent="0.25">
      <c r="A1825" s="9" t="s">
        <v>1275</v>
      </c>
      <c r="B1825" s="9" t="str">
        <f t="shared" si="106"/>
        <v>20180607</v>
      </c>
      <c r="C1825" s="9" t="s">
        <v>872</v>
      </c>
      <c r="D1825" s="9" t="s">
        <v>873</v>
      </c>
      <c r="E1825" s="9" t="s">
        <v>23</v>
      </c>
      <c r="F1825" s="9" t="s">
        <v>24</v>
      </c>
      <c r="G1825" s="9" t="s">
        <v>25</v>
      </c>
      <c r="H1825" s="9" t="s">
        <v>26</v>
      </c>
      <c r="I1825" s="24">
        <v>97</v>
      </c>
      <c r="J1825" s="9" t="s">
        <v>24</v>
      </c>
      <c r="K1825" s="25" t="str">
        <f>IF(F1825="NA","0000",IF(F1825="A04","1000",IF(F1825="A03","0700",IF(F1825="A02","0500",IF(F1825="A01","0200",ERROR)))))</f>
        <v>0000</v>
      </c>
      <c r="L1825" s="25" t="str">
        <f t="shared" si="105"/>
        <v>000</v>
      </c>
      <c r="M1825" s="43">
        <v>0</v>
      </c>
      <c r="N1825" s="34">
        <v>14</v>
      </c>
      <c r="O1825" s="25">
        <v>2</v>
      </c>
      <c r="P1825" s="24" t="s">
        <v>875</v>
      </c>
      <c r="Q1825" s="61"/>
      <c r="R1825" s="9" t="s">
        <v>407</v>
      </c>
      <c r="S1825" s="9" t="str">
        <f t="shared" si="107"/>
        <v>20180607-Str-Sd-Cott01-Ndata-M0000-D000-T00000-G14-R02-0186.JPG</v>
      </c>
      <c r="T1825" s="1"/>
      <c r="U1825" s="1"/>
      <c r="V1825" s="1"/>
      <c r="W1825" s="9"/>
      <c r="X1825" s="9"/>
    </row>
    <row r="1826" spans="1:24" x14ac:dyDescent="0.25">
      <c r="A1826" s="9" t="s">
        <v>1276</v>
      </c>
      <c r="B1826" s="9" t="str">
        <f t="shared" si="106"/>
        <v>20180607</v>
      </c>
      <c r="C1826" s="9" t="s">
        <v>872</v>
      </c>
      <c r="D1826" s="9" t="s">
        <v>873</v>
      </c>
      <c r="E1826" s="9" t="s">
        <v>459</v>
      </c>
      <c r="F1826" s="9" t="s">
        <v>24</v>
      </c>
      <c r="G1826" s="9" t="s">
        <v>25</v>
      </c>
      <c r="H1826" s="9" t="s">
        <v>26</v>
      </c>
      <c r="I1826" s="24">
        <v>47</v>
      </c>
      <c r="J1826" s="9" t="s">
        <v>24</v>
      </c>
      <c r="K1826" s="25" t="str">
        <f>IF(F1826="NA","0000",IF(F1826="A04","1000",IF(F1826="A03","0700",IF(F1826="A02","0500",IF(F1826="A01","0200",ERROR)))))</f>
        <v>0000</v>
      </c>
      <c r="L1826" s="25" t="str">
        <f t="shared" si="105"/>
        <v>000</v>
      </c>
      <c r="M1826" s="43">
        <v>0</v>
      </c>
      <c r="N1826" s="34">
        <v>14</v>
      </c>
      <c r="O1826" s="25">
        <v>2</v>
      </c>
      <c r="P1826" s="24" t="s">
        <v>875</v>
      </c>
      <c r="Q1826" s="61"/>
      <c r="R1826" s="9" t="s">
        <v>409</v>
      </c>
      <c r="S1826" s="9" t="str">
        <f t="shared" si="107"/>
        <v>20180607-Str-Sd-Nylo01-Ndata-M0000-D000-T00000-G14-R02-0187.JPG</v>
      </c>
      <c r="T1826" s="1"/>
      <c r="U1826" s="1"/>
      <c r="V1826" s="1"/>
      <c r="W1826" s="9"/>
      <c r="X1826" s="9"/>
    </row>
    <row r="1827" spans="1:24" x14ac:dyDescent="0.25">
      <c r="A1827" s="9" t="s">
        <v>1277</v>
      </c>
      <c r="B1827" s="9" t="str">
        <f t="shared" si="106"/>
        <v>20180607</v>
      </c>
      <c r="C1827" s="9" t="s">
        <v>872</v>
      </c>
      <c r="D1827" s="9" t="s">
        <v>873</v>
      </c>
      <c r="E1827" s="9" t="s">
        <v>23</v>
      </c>
      <c r="F1827" s="9" t="s">
        <v>400</v>
      </c>
      <c r="G1827" s="9" t="s">
        <v>33</v>
      </c>
      <c r="H1827" s="9" t="s">
        <v>26</v>
      </c>
      <c r="I1827" s="24">
        <v>247</v>
      </c>
      <c r="J1827" s="9">
        <v>60</v>
      </c>
      <c r="K1827" s="25" t="str">
        <f>IF(F1827="NA","0000",IF(F1827="A04","1000",IF(F1827="A03","0700",IF(F1827="A02","0500",IF(F1827="A01","0200",ERROR)))))</f>
        <v>0700</v>
      </c>
      <c r="L1827" s="25" t="str">
        <f t="shared" si="105"/>
        <v>060</v>
      </c>
      <c r="M1827" s="43">
        <v>0</v>
      </c>
      <c r="N1827" s="34">
        <v>14</v>
      </c>
      <c r="O1827" s="25">
        <v>2</v>
      </c>
      <c r="P1827" s="24" t="s">
        <v>875</v>
      </c>
      <c r="Q1827" s="61"/>
      <c r="R1827" s="9" t="s">
        <v>411</v>
      </c>
      <c r="S1827" s="9" t="str">
        <f t="shared" si="107"/>
        <v>20180607-Str-Sd-Cott01-Uvpo1-M0700-D060-T00000-G14-R02-0188.JPG</v>
      </c>
      <c r="T1827" s="1"/>
      <c r="U1827" s="1"/>
      <c r="V1827" s="1"/>
      <c r="W1827" s="9"/>
      <c r="X1827" s="9"/>
    </row>
    <row r="1828" spans="1:24" x14ac:dyDescent="0.25">
      <c r="A1828" s="9" t="s">
        <v>1278</v>
      </c>
      <c r="B1828" s="9" t="str">
        <f t="shared" si="106"/>
        <v>20180607</v>
      </c>
      <c r="C1828" s="9" t="s">
        <v>872</v>
      </c>
      <c r="D1828" s="9" t="s">
        <v>873</v>
      </c>
      <c r="E1828" s="9" t="s">
        <v>23</v>
      </c>
      <c r="F1828" s="9" t="s">
        <v>400</v>
      </c>
      <c r="G1828" s="9" t="s">
        <v>33</v>
      </c>
      <c r="H1828" s="9" t="s">
        <v>26</v>
      </c>
      <c r="I1828" s="24">
        <v>287</v>
      </c>
      <c r="J1828" s="9">
        <v>60</v>
      </c>
      <c r="K1828" s="25" t="str">
        <f>IF(F1828="NA","0000",IF(F1828="A04","1000",IF(F1828="A03","0700",IF(F1828="A02","0500",IF(F1828="A01","0200",ERROR)))))</f>
        <v>0700</v>
      </c>
      <c r="L1828" s="25" t="str">
        <f t="shared" si="105"/>
        <v>060</v>
      </c>
      <c r="M1828" s="43">
        <v>0</v>
      </c>
      <c r="N1828" s="34">
        <v>14</v>
      </c>
      <c r="O1828" s="25">
        <v>2</v>
      </c>
      <c r="P1828" s="24" t="s">
        <v>875</v>
      </c>
      <c r="Q1828" s="61"/>
      <c r="R1828" s="9" t="s">
        <v>413</v>
      </c>
      <c r="S1828" s="9" t="str">
        <f t="shared" si="107"/>
        <v>20180607-Str-Sd-Cott01-Uvpo1-M0700-D060-T00000-G14-R02-0189.JPG</v>
      </c>
      <c r="T1828" s="1"/>
      <c r="U1828" s="1"/>
      <c r="V1828" s="1"/>
      <c r="W1828" s="9"/>
      <c r="X1828" s="9"/>
    </row>
    <row r="1829" spans="1:24" x14ac:dyDescent="0.25">
      <c r="A1829" s="9" t="s">
        <v>1279</v>
      </c>
      <c r="B1829" s="9" t="str">
        <f t="shared" si="106"/>
        <v>20180607</v>
      </c>
      <c r="C1829" s="9" t="s">
        <v>872</v>
      </c>
      <c r="D1829" s="9" t="s">
        <v>873</v>
      </c>
      <c r="E1829" s="9" t="s">
        <v>459</v>
      </c>
      <c r="F1829" s="9" t="s">
        <v>400</v>
      </c>
      <c r="G1829" s="9" t="s">
        <v>33</v>
      </c>
      <c r="H1829" s="9" t="s">
        <v>26</v>
      </c>
      <c r="I1829" s="24">
        <v>60</v>
      </c>
      <c r="J1829" s="9">
        <v>60</v>
      </c>
      <c r="K1829" s="25" t="str">
        <f>IF(F1829="NA","0000",IF(F1829="A04","1000",IF(F1829="A03","0700",IF(F1829="A02","0500",IF(F1829="A01","0200",ERROR)))))</f>
        <v>0700</v>
      </c>
      <c r="L1829" s="25" t="str">
        <f t="shared" si="105"/>
        <v>060</v>
      </c>
      <c r="M1829" s="43">
        <v>0</v>
      </c>
      <c r="N1829" s="34">
        <v>14</v>
      </c>
      <c r="O1829" s="25">
        <v>2</v>
      </c>
      <c r="P1829" s="24" t="s">
        <v>875</v>
      </c>
      <c r="Q1829" s="61"/>
      <c r="R1829" s="9" t="s">
        <v>415</v>
      </c>
      <c r="S1829" s="9" t="str">
        <f t="shared" si="107"/>
        <v>20180607-Str-Sd-Nylo01-Uvpo1-M0700-D060-T00000-G14-R02-0190.JPG</v>
      </c>
      <c r="T1829" s="1">
        <f>I1829-I1826</f>
        <v>13</v>
      </c>
      <c r="U1829" s="1">
        <f>I1827-I1825</f>
        <v>150</v>
      </c>
      <c r="V1829" s="1">
        <f>T1829/U1829</f>
        <v>8.666666666666667E-2</v>
      </c>
      <c r="W1829" s="9"/>
      <c r="X1829" s="9"/>
    </row>
    <row r="1830" spans="1:24" x14ac:dyDescent="0.25">
      <c r="A1830" s="9" t="s">
        <v>1280</v>
      </c>
      <c r="B1830" s="9" t="str">
        <f t="shared" si="106"/>
        <v>20180607</v>
      </c>
      <c r="C1830" s="9" t="s">
        <v>872</v>
      </c>
      <c r="D1830" s="9" t="s">
        <v>873</v>
      </c>
      <c r="E1830" s="9" t="s">
        <v>23</v>
      </c>
      <c r="F1830" s="9" t="s">
        <v>24</v>
      </c>
      <c r="G1830" s="9" t="s">
        <v>25</v>
      </c>
      <c r="H1830" s="9" t="s">
        <v>26</v>
      </c>
      <c r="I1830" s="24">
        <v>97</v>
      </c>
      <c r="J1830" s="9" t="s">
        <v>24</v>
      </c>
      <c r="K1830" s="25" t="str">
        <f>IF(F1830="NA","0000",IF(F1830="A04","1000",IF(F1830="A03","0700",IF(F1830="A02","0500",IF(F1830="A01","0200",ERROR)))))</f>
        <v>0000</v>
      </c>
      <c r="L1830" s="25" t="str">
        <f t="shared" si="105"/>
        <v>000</v>
      </c>
      <c r="M1830" s="43">
        <v>0</v>
      </c>
      <c r="N1830" s="34">
        <v>14</v>
      </c>
      <c r="O1830" s="25">
        <v>3</v>
      </c>
      <c r="P1830" s="24" t="s">
        <v>875</v>
      </c>
      <c r="Q1830" s="61"/>
      <c r="R1830" s="9" t="s">
        <v>417</v>
      </c>
      <c r="S1830" s="9" t="str">
        <f t="shared" si="107"/>
        <v>20180607-Str-Sd-Cott01-Ndata-M0000-D000-T00000-G14-R03-0191.JPG</v>
      </c>
      <c r="T1830" s="1"/>
      <c r="U1830" s="1"/>
      <c r="V1830" s="1"/>
      <c r="W1830" s="9"/>
      <c r="X1830" s="9"/>
    </row>
    <row r="1831" spans="1:24" x14ac:dyDescent="0.25">
      <c r="A1831" s="9" t="s">
        <v>1281</v>
      </c>
      <c r="B1831" s="9" t="str">
        <f t="shared" si="106"/>
        <v>20180607</v>
      </c>
      <c r="C1831" s="9" t="s">
        <v>872</v>
      </c>
      <c r="D1831" s="9" t="s">
        <v>873</v>
      </c>
      <c r="E1831" s="9" t="s">
        <v>459</v>
      </c>
      <c r="F1831" s="9" t="s">
        <v>24</v>
      </c>
      <c r="G1831" s="9" t="s">
        <v>25</v>
      </c>
      <c r="H1831" s="9" t="s">
        <v>26</v>
      </c>
      <c r="I1831" s="24">
        <v>24</v>
      </c>
      <c r="J1831" s="9" t="s">
        <v>24</v>
      </c>
      <c r="K1831" s="25" t="str">
        <f>IF(F1831="NA","0000",IF(F1831="A04","1000",IF(F1831="A03","0700",IF(F1831="A02","0500",IF(F1831="A01","0200",ERROR)))))</f>
        <v>0000</v>
      </c>
      <c r="L1831" s="25" t="str">
        <f t="shared" si="105"/>
        <v>000</v>
      </c>
      <c r="M1831" s="43">
        <v>0</v>
      </c>
      <c r="N1831" s="34">
        <v>14</v>
      </c>
      <c r="O1831" s="25">
        <v>3</v>
      </c>
      <c r="P1831" s="24" t="s">
        <v>875</v>
      </c>
      <c r="Q1831" s="61"/>
      <c r="R1831" s="9" t="s">
        <v>419</v>
      </c>
      <c r="S1831" s="9" t="str">
        <f t="shared" si="107"/>
        <v>20180607-Str-Sd-Nylo01-Ndata-M0000-D000-T00000-G14-R03-0192.JPG</v>
      </c>
      <c r="T1831" s="1"/>
      <c r="U1831" s="1"/>
      <c r="V1831" s="1"/>
      <c r="W1831" s="9"/>
      <c r="X1831" s="9"/>
    </row>
    <row r="1832" spans="1:24" x14ac:dyDescent="0.25">
      <c r="A1832" s="9" t="s">
        <v>1282</v>
      </c>
      <c r="B1832" s="9" t="str">
        <f t="shared" si="106"/>
        <v>20180607</v>
      </c>
      <c r="C1832" s="9" t="s">
        <v>872</v>
      </c>
      <c r="D1832" s="9" t="s">
        <v>873</v>
      </c>
      <c r="E1832" s="9" t="s">
        <v>23</v>
      </c>
      <c r="F1832" s="9" t="s">
        <v>400</v>
      </c>
      <c r="G1832" s="9" t="s">
        <v>33</v>
      </c>
      <c r="H1832" s="9" t="s">
        <v>26</v>
      </c>
      <c r="I1832" s="24">
        <v>312</v>
      </c>
      <c r="J1832" s="9">
        <v>60</v>
      </c>
      <c r="K1832" s="25" t="str">
        <f>IF(F1832="NA","0000",IF(F1832="A04","1000",IF(F1832="A03","0700",IF(F1832="A02","0500",IF(F1832="A01","0200",ERROR)))))</f>
        <v>0700</v>
      </c>
      <c r="L1832" s="25" t="str">
        <f t="shared" si="105"/>
        <v>060</v>
      </c>
      <c r="M1832" s="43">
        <v>0</v>
      </c>
      <c r="N1832" s="34">
        <v>14</v>
      </c>
      <c r="O1832" s="25">
        <v>3</v>
      </c>
      <c r="P1832" s="24" t="s">
        <v>875</v>
      </c>
      <c r="Q1832" s="61"/>
      <c r="R1832" s="9" t="s">
        <v>421</v>
      </c>
      <c r="S1832" s="9" t="str">
        <f t="shared" si="107"/>
        <v>20180607-Str-Sd-Cott01-Uvpo1-M0700-D060-T00000-G14-R03-0193.JPG</v>
      </c>
      <c r="T1832" s="1"/>
      <c r="U1832" s="1"/>
      <c r="V1832" s="1"/>
      <c r="W1832" s="9"/>
      <c r="X1832" s="9"/>
    </row>
    <row r="1833" spans="1:24" x14ac:dyDescent="0.25">
      <c r="A1833" s="9" t="s">
        <v>1283</v>
      </c>
      <c r="B1833" s="9" t="str">
        <f t="shared" si="106"/>
        <v>20180607</v>
      </c>
      <c r="C1833" s="9" t="s">
        <v>872</v>
      </c>
      <c r="D1833" s="9" t="s">
        <v>873</v>
      </c>
      <c r="E1833" s="9" t="s">
        <v>23</v>
      </c>
      <c r="F1833" s="9" t="s">
        <v>400</v>
      </c>
      <c r="G1833" s="9" t="s">
        <v>33</v>
      </c>
      <c r="H1833" s="9" t="s">
        <v>26</v>
      </c>
      <c r="I1833" s="24">
        <v>208</v>
      </c>
      <c r="J1833" s="9">
        <v>60</v>
      </c>
      <c r="K1833" s="25" t="str">
        <f>IF(F1833="NA","0000",IF(F1833="A04","1000",IF(F1833="A03","0700",IF(F1833="A02","0500",IF(F1833="A01","0200",ERROR)))))</f>
        <v>0700</v>
      </c>
      <c r="L1833" s="25" t="str">
        <f t="shared" si="105"/>
        <v>060</v>
      </c>
      <c r="M1833" s="43">
        <v>0</v>
      </c>
      <c r="N1833" s="34">
        <v>14</v>
      </c>
      <c r="O1833" s="25">
        <v>3</v>
      </c>
      <c r="P1833" s="24" t="s">
        <v>875</v>
      </c>
      <c r="Q1833" s="61"/>
      <c r="R1833" s="9" t="s">
        <v>423</v>
      </c>
      <c r="S1833" s="9" t="str">
        <f t="shared" si="107"/>
        <v>20180607-Str-Sd-Cott01-Uvpo1-M0700-D060-T00000-G14-R03-0194.JPG</v>
      </c>
      <c r="T1833" s="1"/>
      <c r="U1833" s="1"/>
      <c r="V1833" s="1"/>
      <c r="W1833" s="9"/>
      <c r="X1833" s="9"/>
    </row>
    <row r="1834" spans="1:24" x14ac:dyDescent="0.25">
      <c r="A1834" s="9" t="s">
        <v>1284</v>
      </c>
      <c r="B1834" s="9" t="str">
        <f t="shared" si="106"/>
        <v>20180607</v>
      </c>
      <c r="C1834" s="9" t="s">
        <v>872</v>
      </c>
      <c r="D1834" s="9" t="s">
        <v>873</v>
      </c>
      <c r="E1834" s="9" t="s">
        <v>459</v>
      </c>
      <c r="F1834" s="9" t="s">
        <v>400</v>
      </c>
      <c r="G1834" s="9" t="s">
        <v>33</v>
      </c>
      <c r="H1834" s="9" t="s">
        <v>26</v>
      </c>
      <c r="I1834" s="24">
        <v>94</v>
      </c>
      <c r="J1834" s="9">
        <v>60</v>
      </c>
      <c r="K1834" s="25" t="str">
        <f>IF(F1834="NA","0000",IF(F1834="A04","1000",IF(F1834="A03","0700",IF(F1834="A02","0500",IF(F1834="A01","0200",ERROR)))))</f>
        <v>0700</v>
      </c>
      <c r="L1834" s="25" t="str">
        <f t="shared" si="105"/>
        <v>060</v>
      </c>
      <c r="M1834" s="43">
        <v>0</v>
      </c>
      <c r="N1834" s="34">
        <v>14</v>
      </c>
      <c r="O1834" s="25">
        <v>3</v>
      </c>
      <c r="P1834" s="24" t="s">
        <v>875</v>
      </c>
      <c r="Q1834" s="61"/>
      <c r="R1834" s="9" t="s">
        <v>425</v>
      </c>
      <c r="S1834" s="9" t="str">
        <f t="shared" si="107"/>
        <v>20180607-Str-Sd-Nylo01-Uvpo1-M0700-D060-T00000-G14-R03-0195.JPG</v>
      </c>
      <c r="T1834" s="1">
        <f>I1834-I1831</f>
        <v>70</v>
      </c>
      <c r="U1834" s="1">
        <f>I1832-I1830</f>
        <v>215</v>
      </c>
      <c r="V1834" s="1">
        <f>T1834/U1834</f>
        <v>0.32558139534883723</v>
      </c>
      <c r="W1834" s="9"/>
      <c r="X1834" s="9"/>
    </row>
    <row r="1835" spans="1:24" x14ac:dyDescent="0.25">
      <c r="A1835" s="9" t="s">
        <v>1285</v>
      </c>
      <c r="B1835" s="9" t="str">
        <f t="shared" si="106"/>
        <v>20180607</v>
      </c>
      <c r="C1835" s="9" t="s">
        <v>872</v>
      </c>
      <c r="D1835" s="9" t="s">
        <v>873</v>
      </c>
      <c r="E1835" s="9" t="s">
        <v>23</v>
      </c>
      <c r="F1835" s="9" t="s">
        <v>24</v>
      </c>
      <c r="G1835" s="9" t="s">
        <v>25</v>
      </c>
      <c r="H1835" s="9" t="s">
        <v>26</v>
      </c>
      <c r="I1835" s="24">
        <v>125</v>
      </c>
      <c r="J1835" s="9" t="s">
        <v>24</v>
      </c>
      <c r="K1835" s="25" t="str">
        <f>IF(F1835="NA","0000",IF(F1835="A04","1000",IF(F1835="A03","0700",IF(F1835="A02","0500",IF(F1835="A01","0200",ERROR)))))</f>
        <v>0000</v>
      </c>
      <c r="L1835" s="25" t="str">
        <f t="shared" si="105"/>
        <v>000</v>
      </c>
      <c r="M1835" s="43">
        <v>0</v>
      </c>
      <c r="N1835" s="34">
        <v>14</v>
      </c>
      <c r="O1835" s="25">
        <v>4</v>
      </c>
      <c r="P1835" s="24" t="s">
        <v>875</v>
      </c>
      <c r="Q1835" s="61"/>
      <c r="R1835" s="9" t="s">
        <v>427</v>
      </c>
      <c r="S1835" s="9" t="str">
        <f t="shared" si="107"/>
        <v>20180607-Str-Sd-Cott01-Ndata-M0000-D000-T00000-G14-R04-0196.JPG</v>
      </c>
      <c r="T1835" s="1"/>
      <c r="U1835" s="1"/>
      <c r="V1835" s="1"/>
      <c r="W1835" s="9"/>
      <c r="X1835" s="9"/>
    </row>
    <row r="1836" spans="1:24" x14ac:dyDescent="0.25">
      <c r="A1836" s="9" t="s">
        <v>1286</v>
      </c>
      <c r="B1836" s="9" t="str">
        <f t="shared" si="106"/>
        <v>20180607</v>
      </c>
      <c r="C1836" s="9" t="s">
        <v>872</v>
      </c>
      <c r="D1836" s="9" t="s">
        <v>873</v>
      </c>
      <c r="E1836" s="9" t="s">
        <v>459</v>
      </c>
      <c r="F1836" s="9" t="s">
        <v>24</v>
      </c>
      <c r="G1836" s="9" t="s">
        <v>25</v>
      </c>
      <c r="H1836" s="9" t="s">
        <v>26</v>
      </c>
      <c r="I1836" s="24">
        <v>59</v>
      </c>
      <c r="J1836" s="9" t="s">
        <v>24</v>
      </c>
      <c r="K1836" s="25" t="str">
        <f>IF(F1836="NA","0000",IF(F1836="A04","1000",IF(F1836="A03","0700",IF(F1836="A02","0500",IF(F1836="A01","0200",ERROR)))))</f>
        <v>0000</v>
      </c>
      <c r="L1836" s="25" t="str">
        <f t="shared" si="105"/>
        <v>000</v>
      </c>
      <c r="M1836" s="43">
        <v>0</v>
      </c>
      <c r="N1836" s="34">
        <v>14</v>
      </c>
      <c r="O1836" s="25">
        <v>4</v>
      </c>
      <c r="P1836" s="24" t="s">
        <v>875</v>
      </c>
      <c r="Q1836" s="61"/>
      <c r="R1836" s="9" t="s">
        <v>429</v>
      </c>
      <c r="S1836" s="9" t="str">
        <f t="shared" si="107"/>
        <v>20180607-Str-Sd-Nylo01-Ndata-M0000-D000-T00000-G14-R04-0197.JPG</v>
      </c>
      <c r="T1836" s="1"/>
      <c r="U1836" s="1"/>
      <c r="V1836" s="1"/>
      <c r="W1836" s="9"/>
      <c r="X1836" s="9"/>
    </row>
    <row r="1837" spans="1:24" x14ac:dyDescent="0.25">
      <c r="A1837" s="9" t="s">
        <v>1287</v>
      </c>
      <c r="B1837" s="9" t="str">
        <f t="shared" si="106"/>
        <v>20180607</v>
      </c>
      <c r="C1837" s="9" t="s">
        <v>872</v>
      </c>
      <c r="D1837" s="9" t="s">
        <v>873</v>
      </c>
      <c r="E1837" s="9" t="s">
        <v>23</v>
      </c>
      <c r="F1837" s="9" t="s">
        <v>400</v>
      </c>
      <c r="G1837" s="9" t="s">
        <v>33</v>
      </c>
      <c r="H1837" s="9" t="s">
        <v>26</v>
      </c>
      <c r="I1837" s="24">
        <v>118</v>
      </c>
      <c r="J1837" s="9">
        <v>60</v>
      </c>
      <c r="K1837" s="25" t="str">
        <f>IF(F1837="NA","0000",IF(F1837="A04","1000",IF(F1837="A03","0700",IF(F1837="A02","0500",IF(F1837="A01","0200",ERROR)))))</f>
        <v>0700</v>
      </c>
      <c r="L1837" s="25" t="str">
        <f t="shared" si="105"/>
        <v>060</v>
      </c>
      <c r="M1837" s="43">
        <v>0</v>
      </c>
      <c r="N1837" s="34">
        <v>14</v>
      </c>
      <c r="O1837" s="25">
        <v>4</v>
      </c>
      <c r="P1837" s="24" t="s">
        <v>875</v>
      </c>
      <c r="Q1837" s="61"/>
      <c r="R1837" s="9" t="s">
        <v>431</v>
      </c>
      <c r="S1837" s="9" t="str">
        <f t="shared" si="107"/>
        <v>20180607-Str-Sd-Cott01-Uvpo1-M0700-D060-T00000-G14-R04-0198.JPG</v>
      </c>
      <c r="T1837" s="1"/>
      <c r="U1837" s="1"/>
      <c r="V1837" s="1"/>
      <c r="W1837" s="9"/>
      <c r="X1837" s="9"/>
    </row>
    <row r="1838" spans="1:24" x14ac:dyDescent="0.25">
      <c r="A1838" s="9" t="s">
        <v>1288</v>
      </c>
      <c r="B1838" s="9" t="str">
        <f t="shared" si="106"/>
        <v>20180607</v>
      </c>
      <c r="C1838" s="9" t="s">
        <v>872</v>
      </c>
      <c r="D1838" s="9" t="s">
        <v>873</v>
      </c>
      <c r="E1838" s="9" t="s">
        <v>23</v>
      </c>
      <c r="F1838" s="9" t="s">
        <v>400</v>
      </c>
      <c r="G1838" s="9" t="s">
        <v>33</v>
      </c>
      <c r="H1838" s="9" t="s">
        <v>26</v>
      </c>
      <c r="I1838" s="24">
        <v>104</v>
      </c>
      <c r="J1838" s="9">
        <v>60</v>
      </c>
      <c r="K1838" s="25" t="str">
        <f>IF(F1838="NA","0000",IF(F1838="A04","1000",IF(F1838="A03","0700",IF(F1838="A02","0500",IF(F1838="A01","0200",ERROR)))))</f>
        <v>0700</v>
      </c>
      <c r="L1838" s="25" t="str">
        <f t="shared" si="105"/>
        <v>060</v>
      </c>
      <c r="M1838" s="43">
        <v>0</v>
      </c>
      <c r="N1838" s="34">
        <v>14</v>
      </c>
      <c r="O1838" s="25">
        <v>4</v>
      </c>
      <c r="P1838" s="24" t="s">
        <v>875</v>
      </c>
      <c r="Q1838" s="61"/>
      <c r="R1838" s="9" t="s">
        <v>433</v>
      </c>
      <c r="S1838" s="9" t="str">
        <f t="shared" si="107"/>
        <v>20180607-Str-Sd-Cott01-Uvpo1-M0700-D060-T00000-G14-R04-0199.JPG</v>
      </c>
      <c r="T1838" s="1"/>
      <c r="U1838" s="1"/>
      <c r="V1838" s="1"/>
      <c r="W1838" s="9"/>
      <c r="X1838" s="9"/>
    </row>
    <row r="1839" spans="1:24" x14ac:dyDescent="0.25">
      <c r="A1839" s="9" t="s">
        <v>1289</v>
      </c>
      <c r="B1839" s="9" t="str">
        <f t="shared" si="106"/>
        <v>20180607</v>
      </c>
      <c r="C1839" s="9" t="s">
        <v>872</v>
      </c>
      <c r="D1839" s="9" t="s">
        <v>873</v>
      </c>
      <c r="E1839" s="9" t="s">
        <v>459</v>
      </c>
      <c r="F1839" s="9" t="s">
        <v>400</v>
      </c>
      <c r="G1839" s="9" t="s">
        <v>33</v>
      </c>
      <c r="H1839" s="9" t="s">
        <v>26</v>
      </c>
      <c r="I1839" s="24">
        <v>73</v>
      </c>
      <c r="J1839" s="9">
        <v>60</v>
      </c>
      <c r="K1839" s="25" t="str">
        <f>IF(F1839="NA","0000",IF(F1839="A04","1000",IF(F1839="A03","0700",IF(F1839="A02","0500",IF(F1839="A01","0200",ERROR)))))</f>
        <v>0700</v>
      </c>
      <c r="L1839" s="25" t="str">
        <f t="shared" si="105"/>
        <v>060</v>
      </c>
      <c r="M1839" s="43">
        <v>0</v>
      </c>
      <c r="N1839" s="34">
        <v>14</v>
      </c>
      <c r="O1839" s="25">
        <v>4</v>
      </c>
      <c r="P1839" s="24" t="s">
        <v>875</v>
      </c>
      <c r="Q1839" s="61"/>
      <c r="R1839" s="9" t="s">
        <v>435</v>
      </c>
      <c r="S1839" s="9" t="str">
        <f t="shared" si="107"/>
        <v>20180607-Str-Sd-Nylo01-Uvpo1-M0700-D060-T00000-G14-R04-0200.JPG</v>
      </c>
      <c r="T1839" s="1">
        <f>I1839-I1836</f>
        <v>14</v>
      </c>
      <c r="U1839" s="1">
        <f>I1837-I1835</f>
        <v>-7</v>
      </c>
      <c r="V1839" s="1">
        <f>T1839/U1839</f>
        <v>-2</v>
      </c>
      <c r="W1839" s="9"/>
      <c r="X1839" s="9"/>
    </row>
    <row r="1840" spans="1:24" x14ac:dyDescent="0.25">
      <c r="A1840" s="9" t="s">
        <v>1290</v>
      </c>
      <c r="B1840" s="9" t="str">
        <f t="shared" si="106"/>
        <v>20180607</v>
      </c>
      <c r="C1840" s="9" t="s">
        <v>872</v>
      </c>
      <c r="D1840" s="9" t="s">
        <v>873</v>
      </c>
      <c r="E1840" s="9" t="s">
        <v>23</v>
      </c>
      <c r="F1840" s="9" t="s">
        <v>24</v>
      </c>
      <c r="G1840" s="9" t="s">
        <v>25</v>
      </c>
      <c r="H1840" s="9" t="s">
        <v>26</v>
      </c>
      <c r="I1840" s="24">
        <v>78</v>
      </c>
      <c r="J1840" s="9" t="s">
        <v>24</v>
      </c>
      <c r="K1840" s="25" t="str">
        <f>IF(F1840="NA","0000",IF(F1840="A04","1000",IF(F1840="A03","0700",IF(F1840="A02","0500",IF(F1840="A01","0200",ERROR)))))</f>
        <v>0000</v>
      </c>
      <c r="L1840" s="25" t="str">
        <f t="shared" si="105"/>
        <v>000</v>
      </c>
      <c r="M1840" s="43">
        <v>0</v>
      </c>
      <c r="N1840" s="34">
        <v>14</v>
      </c>
      <c r="O1840" s="25">
        <v>5</v>
      </c>
      <c r="P1840" s="24" t="s">
        <v>875</v>
      </c>
      <c r="Q1840" s="61"/>
      <c r="R1840" s="9" t="s">
        <v>437</v>
      </c>
      <c r="S1840" s="9" t="str">
        <f t="shared" si="107"/>
        <v>20180607-Str-Sd-Cott01-Ndata-M0000-D000-T00000-G14-R05-0201.JPG</v>
      </c>
      <c r="T1840" s="1"/>
      <c r="U1840" s="1"/>
      <c r="V1840" s="1"/>
      <c r="W1840" s="9"/>
      <c r="X1840" s="9"/>
    </row>
    <row r="1841" spans="1:24" x14ac:dyDescent="0.25">
      <c r="A1841" s="9" t="s">
        <v>1291</v>
      </c>
      <c r="B1841" s="9" t="str">
        <f t="shared" si="106"/>
        <v>20180607</v>
      </c>
      <c r="C1841" s="9" t="s">
        <v>872</v>
      </c>
      <c r="D1841" s="9" t="s">
        <v>873</v>
      </c>
      <c r="E1841" s="9" t="s">
        <v>459</v>
      </c>
      <c r="F1841" s="9" t="s">
        <v>24</v>
      </c>
      <c r="G1841" s="9" t="s">
        <v>25</v>
      </c>
      <c r="H1841" s="9" t="s">
        <v>26</v>
      </c>
      <c r="I1841" s="24">
        <v>79</v>
      </c>
      <c r="J1841" s="9" t="s">
        <v>24</v>
      </c>
      <c r="K1841" s="25" t="str">
        <f>IF(F1841="NA","0000",IF(F1841="A04","1000",IF(F1841="A03","0700",IF(F1841="A02","0500",IF(F1841="A01","0200",ERROR)))))</f>
        <v>0000</v>
      </c>
      <c r="L1841" s="25" t="str">
        <f t="shared" si="105"/>
        <v>000</v>
      </c>
      <c r="M1841" s="43">
        <v>0</v>
      </c>
      <c r="N1841" s="34">
        <v>14</v>
      </c>
      <c r="O1841" s="25">
        <v>5</v>
      </c>
      <c r="P1841" s="24" t="s">
        <v>875</v>
      </c>
      <c r="Q1841" s="61"/>
      <c r="R1841" s="9" t="s">
        <v>439</v>
      </c>
      <c r="S1841" s="9" t="str">
        <f t="shared" si="107"/>
        <v>20180607-Str-Sd-Nylo01-Ndata-M0000-D000-T00000-G14-R05-0202.JPG</v>
      </c>
      <c r="T1841" s="1"/>
      <c r="U1841" s="1"/>
      <c r="V1841" s="1"/>
      <c r="W1841" s="9"/>
      <c r="X1841" s="9"/>
    </row>
    <row r="1842" spans="1:24" x14ac:dyDescent="0.25">
      <c r="A1842" s="9" t="s">
        <v>1292</v>
      </c>
      <c r="B1842" s="9" t="str">
        <f t="shared" si="106"/>
        <v>20180607</v>
      </c>
      <c r="C1842" s="9" t="s">
        <v>872</v>
      </c>
      <c r="D1842" s="9" t="s">
        <v>873</v>
      </c>
      <c r="E1842" s="9" t="s">
        <v>23</v>
      </c>
      <c r="F1842" s="9" t="s">
        <v>400</v>
      </c>
      <c r="G1842" s="9" t="s">
        <v>33</v>
      </c>
      <c r="H1842" s="9" t="s">
        <v>26</v>
      </c>
      <c r="I1842" s="24">
        <v>111</v>
      </c>
      <c r="J1842" s="9">
        <v>60</v>
      </c>
      <c r="K1842" s="25" t="str">
        <f>IF(F1842="NA","0000",IF(F1842="A04","1000",IF(F1842="A03","0700",IF(F1842="A02","0500",IF(F1842="A01","0200",ERROR)))))</f>
        <v>0700</v>
      </c>
      <c r="L1842" s="25" t="str">
        <f t="shared" si="105"/>
        <v>060</v>
      </c>
      <c r="M1842" s="43">
        <v>0</v>
      </c>
      <c r="N1842" s="34">
        <v>14</v>
      </c>
      <c r="O1842" s="25">
        <v>5</v>
      </c>
      <c r="P1842" s="24" t="s">
        <v>875</v>
      </c>
      <c r="Q1842" s="61"/>
      <c r="R1842" s="9" t="s">
        <v>441</v>
      </c>
      <c r="S1842" s="9" t="str">
        <f t="shared" si="107"/>
        <v>20180607-Str-Sd-Cott01-Uvpo1-M0700-D060-T00000-G14-R05-0203.JPG</v>
      </c>
      <c r="T1842" s="1"/>
      <c r="U1842" s="1"/>
      <c r="V1842" s="1"/>
      <c r="W1842" s="9"/>
      <c r="X1842" s="9"/>
    </row>
    <row r="1843" spans="1:24" x14ac:dyDescent="0.25">
      <c r="A1843" s="9" t="s">
        <v>1293</v>
      </c>
      <c r="B1843" s="9" t="str">
        <f t="shared" si="106"/>
        <v>20180607</v>
      </c>
      <c r="C1843" s="9" t="s">
        <v>872</v>
      </c>
      <c r="D1843" s="9" t="s">
        <v>873</v>
      </c>
      <c r="E1843" s="9" t="s">
        <v>23</v>
      </c>
      <c r="F1843" s="9" t="s">
        <v>400</v>
      </c>
      <c r="G1843" s="9" t="s">
        <v>33</v>
      </c>
      <c r="H1843" s="9" t="s">
        <v>26</v>
      </c>
      <c r="I1843" s="24">
        <v>109</v>
      </c>
      <c r="J1843" s="9">
        <v>60</v>
      </c>
      <c r="K1843" s="25" t="str">
        <f>IF(F1843="NA","0000",IF(F1843="A04","1000",IF(F1843="A03","0700",IF(F1843="A02","0500",IF(F1843="A01","0200",ERROR)))))</f>
        <v>0700</v>
      </c>
      <c r="L1843" s="25" t="str">
        <f t="shared" si="105"/>
        <v>060</v>
      </c>
      <c r="M1843" s="43">
        <v>0</v>
      </c>
      <c r="N1843" s="34">
        <v>14</v>
      </c>
      <c r="O1843" s="25">
        <v>5</v>
      </c>
      <c r="P1843" s="24" t="s">
        <v>875</v>
      </c>
      <c r="Q1843" s="61"/>
      <c r="R1843" s="9" t="s">
        <v>443</v>
      </c>
      <c r="S1843" s="9" t="str">
        <f t="shared" si="107"/>
        <v>20180607-Str-Sd-Cott01-Uvpo1-M0700-D060-T00000-G14-R05-0204.JPG</v>
      </c>
      <c r="T1843" s="1"/>
      <c r="U1843" s="1"/>
      <c r="V1843" s="1"/>
      <c r="W1843" s="9"/>
      <c r="X1843" s="9"/>
    </row>
    <row r="1844" spans="1:24" x14ac:dyDescent="0.25">
      <c r="A1844" s="9" t="s">
        <v>1294</v>
      </c>
      <c r="B1844" s="9" t="str">
        <f t="shared" si="106"/>
        <v>20180607</v>
      </c>
      <c r="C1844" s="9" t="s">
        <v>872</v>
      </c>
      <c r="D1844" s="9" t="s">
        <v>873</v>
      </c>
      <c r="E1844" s="9" t="s">
        <v>459</v>
      </c>
      <c r="F1844" s="9" t="s">
        <v>400</v>
      </c>
      <c r="G1844" s="9" t="s">
        <v>33</v>
      </c>
      <c r="H1844" s="9" t="s">
        <v>26</v>
      </c>
      <c r="I1844" s="24">
        <v>71</v>
      </c>
      <c r="J1844" s="9">
        <v>60</v>
      </c>
      <c r="K1844" s="25" t="str">
        <f>IF(F1844="NA","0000",IF(F1844="A04","1000",IF(F1844="A03","0700",IF(F1844="A02","0500",IF(F1844="A01","0200",ERROR)))))</f>
        <v>0700</v>
      </c>
      <c r="L1844" s="25" t="str">
        <f t="shared" si="105"/>
        <v>060</v>
      </c>
      <c r="M1844" s="43">
        <v>0</v>
      </c>
      <c r="N1844" s="34">
        <v>14</v>
      </c>
      <c r="O1844" s="25">
        <v>5</v>
      </c>
      <c r="P1844" s="24" t="s">
        <v>875</v>
      </c>
      <c r="Q1844" s="61"/>
      <c r="R1844" s="9" t="s">
        <v>445</v>
      </c>
      <c r="S1844" s="9" t="str">
        <f t="shared" si="107"/>
        <v>20180607-Str-Sd-Nylo01-Uvpo1-M0700-D060-T00000-G14-R05-0205.JPG</v>
      </c>
      <c r="T1844" s="1">
        <f>I1844-I1841</f>
        <v>-8</v>
      </c>
      <c r="U1844" s="1">
        <f>I1842-I1840</f>
        <v>33</v>
      </c>
      <c r="V1844" s="1">
        <f>T1844/U1844</f>
        <v>-0.24242424242424243</v>
      </c>
      <c r="W1844" s="9"/>
      <c r="X1844" s="9"/>
    </row>
    <row r="1845" spans="1:24" x14ac:dyDescent="0.25">
      <c r="A1845" s="9" t="s">
        <v>1295</v>
      </c>
      <c r="B1845" s="9" t="str">
        <f t="shared" si="106"/>
        <v>20180607</v>
      </c>
      <c r="C1845" s="9" t="s">
        <v>872</v>
      </c>
      <c r="D1845" s="9" t="s">
        <v>873</v>
      </c>
      <c r="E1845" s="9" t="s">
        <v>23</v>
      </c>
      <c r="F1845" s="9" t="s">
        <v>24</v>
      </c>
      <c r="G1845" s="9" t="s">
        <v>25</v>
      </c>
      <c r="H1845" s="9" t="s">
        <v>26</v>
      </c>
      <c r="I1845" s="24">
        <v>101</v>
      </c>
      <c r="J1845" s="9" t="s">
        <v>24</v>
      </c>
      <c r="K1845" s="25" t="str">
        <f>IF(F1845="NA","0000",IF(F1845="A04","1000",IF(F1845="A03","0700",IF(F1845="A02","0500",IF(F1845="A01","0200",ERROR)))))</f>
        <v>0000</v>
      </c>
      <c r="L1845" s="25" t="str">
        <f t="shared" si="105"/>
        <v>000</v>
      </c>
      <c r="M1845" s="43">
        <v>0</v>
      </c>
      <c r="N1845" s="34">
        <v>14</v>
      </c>
      <c r="O1845" s="25">
        <v>6</v>
      </c>
      <c r="P1845" s="24" t="s">
        <v>875</v>
      </c>
      <c r="Q1845" s="61"/>
      <c r="R1845" s="9" t="s">
        <v>447</v>
      </c>
      <c r="S1845" s="9" t="str">
        <f t="shared" si="107"/>
        <v>20180607-Str-Sd-Cott01-Ndata-M0000-D000-T00000-G14-R06-0206.JPG</v>
      </c>
      <c r="T1845" s="1"/>
      <c r="U1845" s="1"/>
      <c r="V1845" s="1"/>
      <c r="W1845" s="9"/>
      <c r="X1845" s="9"/>
    </row>
    <row r="1846" spans="1:24" x14ac:dyDescent="0.25">
      <c r="A1846" s="9" t="s">
        <v>1296</v>
      </c>
      <c r="B1846" s="9" t="str">
        <f t="shared" si="106"/>
        <v>20180607</v>
      </c>
      <c r="C1846" s="9" t="s">
        <v>872</v>
      </c>
      <c r="D1846" s="9" t="s">
        <v>873</v>
      </c>
      <c r="E1846" s="9" t="s">
        <v>459</v>
      </c>
      <c r="F1846" s="9" t="s">
        <v>24</v>
      </c>
      <c r="G1846" s="9" t="s">
        <v>25</v>
      </c>
      <c r="H1846" s="9" t="s">
        <v>26</v>
      </c>
      <c r="I1846" s="24">
        <v>42</v>
      </c>
      <c r="J1846" s="9" t="s">
        <v>24</v>
      </c>
      <c r="K1846" s="25" t="str">
        <f>IF(F1846="NA","0000",IF(F1846="A04","1000",IF(F1846="A03","0700",IF(F1846="A02","0500",IF(F1846="A01","0200",ERROR)))))</f>
        <v>0000</v>
      </c>
      <c r="L1846" s="25" t="str">
        <f t="shared" si="105"/>
        <v>000</v>
      </c>
      <c r="M1846" s="43">
        <v>0</v>
      </c>
      <c r="N1846" s="34">
        <v>14</v>
      </c>
      <c r="O1846" s="25">
        <v>6</v>
      </c>
      <c r="P1846" s="24" t="s">
        <v>875</v>
      </c>
      <c r="Q1846" s="61"/>
      <c r="R1846" s="9" t="s">
        <v>449</v>
      </c>
      <c r="S1846" s="9" t="str">
        <f t="shared" si="107"/>
        <v>20180607-Str-Sd-Nylo01-Ndata-M0000-D000-T00000-G14-R06-0207.JPG</v>
      </c>
      <c r="T1846" s="1"/>
      <c r="U1846" s="1"/>
      <c r="V1846" s="1"/>
      <c r="W1846" s="9"/>
      <c r="X1846" s="9"/>
    </row>
    <row r="1847" spans="1:24" x14ac:dyDescent="0.25">
      <c r="A1847" s="9" t="s">
        <v>1297</v>
      </c>
      <c r="B1847" s="9" t="str">
        <f t="shared" si="106"/>
        <v>20180607</v>
      </c>
      <c r="C1847" s="9" t="s">
        <v>872</v>
      </c>
      <c r="D1847" s="9" t="s">
        <v>873</v>
      </c>
      <c r="E1847" s="9" t="s">
        <v>23</v>
      </c>
      <c r="F1847" s="9" t="s">
        <v>400</v>
      </c>
      <c r="G1847" s="9" t="s">
        <v>33</v>
      </c>
      <c r="H1847" s="9" t="s">
        <v>26</v>
      </c>
      <c r="I1847" s="24">
        <v>156</v>
      </c>
      <c r="J1847" s="9">
        <v>60</v>
      </c>
      <c r="K1847" s="25" t="str">
        <f>IF(F1847="NA","0000",IF(F1847="A04","1000",IF(F1847="A03","0700",IF(F1847="A02","0500",IF(F1847="A01","0200",ERROR)))))</f>
        <v>0700</v>
      </c>
      <c r="L1847" s="25" t="str">
        <f t="shared" si="105"/>
        <v>060</v>
      </c>
      <c r="M1847" s="43">
        <v>0</v>
      </c>
      <c r="N1847" s="34">
        <v>14</v>
      </c>
      <c r="O1847" s="25">
        <v>6</v>
      </c>
      <c r="P1847" s="24" t="s">
        <v>875</v>
      </c>
      <c r="Q1847" s="61"/>
      <c r="R1847" s="9" t="s">
        <v>451</v>
      </c>
      <c r="S1847" s="9" t="str">
        <f t="shared" si="107"/>
        <v>20180607-Str-Sd-Cott01-Uvpo1-M0700-D060-T00000-G14-R06-0208.JPG</v>
      </c>
      <c r="T1847" s="1"/>
      <c r="U1847" s="1"/>
      <c r="V1847" s="1"/>
      <c r="W1847" s="9"/>
      <c r="X1847" s="9"/>
    </row>
    <row r="1848" spans="1:24" x14ac:dyDescent="0.25">
      <c r="A1848" s="9" t="s">
        <v>1298</v>
      </c>
      <c r="B1848" s="9" t="str">
        <f t="shared" si="106"/>
        <v>20180607</v>
      </c>
      <c r="C1848" s="9" t="s">
        <v>872</v>
      </c>
      <c r="D1848" s="9" t="s">
        <v>873</v>
      </c>
      <c r="E1848" s="9" t="s">
        <v>23</v>
      </c>
      <c r="F1848" s="9" t="s">
        <v>400</v>
      </c>
      <c r="G1848" s="9" t="s">
        <v>33</v>
      </c>
      <c r="H1848" s="9" t="s">
        <v>26</v>
      </c>
      <c r="I1848" s="24">
        <v>145</v>
      </c>
      <c r="J1848" s="9">
        <v>60</v>
      </c>
      <c r="K1848" s="25" t="str">
        <f>IF(F1848="NA","0000",IF(F1848="A04","1000",IF(F1848="A03","0700",IF(F1848="A02","0500",IF(F1848="A01","0200",ERROR)))))</f>
        <v>0700</v>
      </c>
      <c r="L1848" s="25" t="str">
        <f t="shared" si="105"/>
        <v>060</v>
      </c>
      <c r="M1848" s="43">
        <v>0</v>
      </c>
      <c r="N1848" s="34">
        <v>14</v>
      </c>
      <c r="O1848" s="25">
        <v>6</v>
      </c>
      <c r="P1848" s="24" t="s">
        <v>875</v>
      </c>
      <c r="Q1848" s="61"/>
      <c r="R1848" s="9" t="s">
        <v>453</v>
      </c>
      <c r="S1848" s="9" t="str">
        <f t="shared" si="107"/>
        <v>20180607-Str-Sd-Cott01-Uvpo1-M0700-D060-T00000-G14-R06-0209.JPG</v>
      </c>
      <c r="T1848" s="1"/>
      <c r="U1848" s="1"/>
      <c r="V1848" s="1"/>
      <c r="W1848" s="9"/>
      <c r="X1848" s="9"/>
    </row>
    <row r="1849" spans="1:24" x14ac:dyDescent="0.25">
      <c r="A1849" s="9" t="s">
        <v>1299</v>
      </c>
      <c r="B1849" s="9" t="str">
        <f t="shared" si="106"/>
        <v>20180607</v>
      </c>
      <c r="C1849" s="9" t="s">
        <v>872</v>
      </c>
      <c r="D1849" s="9" t="s">
        <v>873</v>
      </c>
      <c r="E1849" s="9" t="s">
        <v>459</v>
      </c>
      <c r="F1849" s="9" t="s">
        <v>400</v>
      </c>
      <c r="G1849" s="9" t="s">
        <v>33</v>
      </c>
      <c r="H1849" s="9" t="s">
        <v>26</v>
      </c>
      <c r="I1849" s="24">
        <v>59</v>
      </c>
      <c r="J1849" s="9">
        <v>60</v>
      </c>
      <c r="K1849" s="25" t="str">
        <f>IF(F1849="NA","0000",IF(F1849="A04","1000",IF(F1849="A03","0700",IF(F1849="A02","0500",IF(F1849="A01","0200",ERROR)))))</f>
        <v>0700</v>
      </c>
      <c r="L1849" s="25" t="str">
        <f t="shared" si="105"/>
        <v>060</v>
      </c>
      <c r="M1849" s="43">
        <v>0</v>
      </c>
      <c r="N1849" s="34">
        <v>14</v>
      </c>
      <c r="O1849" s="25">
        <v>6</v>
      </c>
      <c r="P1849" s="24" t="s">
        <v>875</v>
      </c>
      <c r="Q1849" s="61"/>
      <c r="R1849" s="9" t="s">
        <v>455</v>
      </c>
      <c r="S1849" s="9" t="str">
        <f t="shared" si="107"/>
        <v>20180607-Str-Sd-Nylo01-Uvpo1-M0700-D060-T00000-G14-R06-0210.JPG</v>
      </c>
      <c r="T1849" s="1">
        <f>I1849-I1846</f>
        <v>17</v>
      </c>
      <c r="U1849" s="1">
        <f>I1847-I1845</f>
        <v>55</v>
      </c>
      <c r="V1849" s="1">
        <f>T1849/U1849</f>
        <v>0.30909090909090908</v>
      </c>
      <c r="W1849" s="9"/>
      <c r="X1849" s="9"/>
    </row>
    <row r="1850" spans="1:24" x14ac:dyDescent="0.25">
      <c r="A1850" s="9" t="s">
        <v>1300</v>
      </c>
      <c r="B1850" s="9" t="str">
        <f t="shared" si="106"/>
        <v>20180618</v>
      </c>
      <c r="C1850" s="9" t="s">
        <v>872</v>
      </c>
      <c r="D1850" s="9" t="s">
        <v>873</v>
      </c>
      <c r="E1850" s="9" t="s">
        <v>23</v>
      </c>
      <c r="F1850" s="9" t="s">
        <v>24</v>
      </c>
      <c r="G1850" s="9" t="s">
        <v>25</v>
      </c>
      <c r="H1850" s="9" t="s">
        <v>26</v>
      </c>
      <c r="I1850" s="24">
        <v>1</v>
      </c>
      <c r="J1850" s="9" t="s">
        <v>24</v>
      </c>
      <c r="K1850" s="25" t="str">
        <f>IF(F1850="NA","0000",IF(F1850="A04","1000",IF(F1850="A03","0700",IF(F1850="A02","0500",IF(F1850="A01","0200",ERROR)))))</f>
        <v>0000</v>
      </c>
      <c r="L1850" s="25" t="str">
        <f t="shared" si="105"/>
        <v>000</v>
      </c>
      <c r="M1850" s="43">
        <v>0</v>
      </c>
      <c r="N1850" s="34">
        <v>15</v>
      </c>
      <c r="O1850" s="25">
        <v>1</v>
      </c>
      <c r="P1850" s="24" t="s">
        <v>1301</v>
      </c>
      <c r="Q1850" s="61"/>
      <c r="R1850" s="9" t="s">
        <v>1302</v>
      </c>
      <c r="S1850" s="9" t="str">
        <f t="shared" si="107"/>
        <v>20180618-Str-Sd-Cott01-Ndata-M0000-D000-T00000-G15-R01-0421.JPG</v>
      </c>
      <c r="T1850" s="1"/>
      <c r="U1850" s="1"/>
      <c r="V1850" s="1"/>
      <c r="W1850" s="9"/>
      <c r="X1850" s="9"/>
    </row>
    <row r="1851" spans="1:24" x14ac:dyDescent="0.25">
      <c r="A1851" s="9" t="s">
        <v>1303</v>
      </c>
      <c r="B1851" s="9" t="str">
        <f t="shared" si="106"/>
        <v>20180618</v>
      </c>
      <c r="C1851" s="9" t="s">
        <v>872</v>
      </c>
      <c r="D1851" s="9" t="s">
        <v>873</v>
      </c>
      <c r="E1851" s="9" t="s">
        <v>29</v>
      </c>
      <c r="F1851" s="9" t="s">
        <v>24</v>
      </c>
      <c r="G1851" s="9" t="s">
        <v>25</v>
      </c>
      <c r="H1851" s="9" t="s">
        <v>26</v>
      </c>
      <c r="I1851" s="24">
        <v>0</v>
      </c>
      <c r="J1851" s="9" t="s">
        <v>24</v>
      </c>
      <c r="K1851" s="25" t="str">
        <f>IF(F1851="NA","0000",IF(F1851="A04","1000",IF(F1851="A03","0700",IF(F1851="A02","0500",IF(F1851="A01","0200",ERROR)))))</f>
        <v>0000</v>
      </c>
      <c r="L1851" s="25" t="str">
        <f t="shared" si="105"/>
        <v>000</v>
      </c>
      <c r="M1851" s="43">
        <v>0</v>
      </c>
      <c r="N1851" s="34">
        <v>15</v>
      </c>
      <c r="O1851" s="25">
        <v>1</v>
      </c>
      <c r="P1851" s="24" t="s">
        <v>1304</v>
      </c>
      <c r="Q1851" s="61"/>
      <c r="R1851" s="9" t="s">
        <v>1305</v>
      </c>
      <c r="S1851" s="9" t="str">
        <f t="shared" si="107"/>
        <v>20180618-Str-Sd-Wool01-Ndata-M0000-D000-T00000-G15-R01-0422.JPG</v>
      </c>
      <c r="T1851" s="1"/>
      <c r="U1851" s="1"/>
      <c r="V1851" s="1"/>
      <c r="W1851" s="9"/>
      <c r="X1851" s="9"/>
    </row>
    <row r="1852" spans="1:24" x14ac:dyDescent="0.25">
      <c r="A1852" s="9" t="s">
        <v>1306</v>
      </c>
      <c r="B1852" s="9" t="str">
        <f t="shared" si="106"/>
        <v>20180618</v>
      </c>
      <c r="C1852" s="9" t="s">
        <v>872</v>
      </c>
      <c r="D1852" s="9" t="s">
        <v>873</v>
      </c>
      <c r="E1852" s="9" t="s">
        <v>23</v>
      </c>
      <c r="F1852" s="9" t="s">
        <v>32</v>
      </c>
      <c r="G1852" s="9" t="s">
        <v>33</v>
      </c>
      <c r="H1852" s="9" t="s">
        <v>26</v>
      </c>
      <c r="I1852" s="24">
        <v>60</v>
      </c>
      <c r="J1852" s="9">
        <v>30</v>
      </c>
      <c r="K1852" s="25" t="str">
        <f>IF(F1852="NA","0000",IF(F1852="A04","1000",IF(F1852="A03","0700",IF(F1852="A02","0500",IF(F1852="A01","0200",ERROR)))))</f>
        <v>1000</v>
      </c>
      <c r="L1852" s="25" t="str">
        <f t="shared" si="105"/>
        <v>030</v>
      </c>
      <c r="M1852" s="43">
        <v>0</v>
      </c>
      <c r="N1852" s="34">
        <v>15</v>
      </c>
      <c r="O1852" s="25">
        <v>1</v>
      </c>
      <c r="P1852" s="24" t="s">
        <v>1301</v>
      </c>
      <c r="Q1852" s="61"/>
      <c r="R1852" s="9" t="s">
        <v>1307</v>
      </c>
      <c r="S1852" s="9" t="str">
        <f t="shared" si="107"/>
        <v>20180618-Str-Sd-Cott01-Uvpo1-M1000-D030-T00000-G15-R01-0423.JPG</v>
      </c>
      <c r="T1852" s="1"/>
      <c r="U1852" s="1"/>
      <c r="V1852" s="1"/>
      <c r="W1852" s="9"/>
      <c r="X1852" s="9"/>
    </row>
    <row r="1853" spans="1:24" x14ac:dyDescent="0.25">
      <c r="A1853" s="9" t="s">
        <v>1308</v>
      </c>
      <c r="B1853" s="9" t="str">
        <f t="shared" si="106"/>
        <v>20180618</v>
      </c>
      <c r="C1853" s="9" t="s">
        <v>872</v>
      </c>
      <c r="D1853" s="9" t="s">
        <v>873</v>
      </c>
      <c r="E1853" s="9" t="s">
        <v>23</v>
      </c>
      <c r="F1853" s="9" t="s">
        <v>32</v>
      </c>
      <c r="G1853" s="9" t="s">
        <v>33</v>
      </c>
      <c r="H1853" s="9" t="s">
        <v>26</v>
      </c>
      <c r="I1853" s="24">
        <v>56</v>
      </c>
      <c r="J1853" s="9">
        <v>30</v>
      </c>
      <c r="K1853" s="25" t="str">
        <f>IF(F1853="NA","0000",IF(F1853="A04","1000",IF(F1853="A03","0700",IF(F1853="A02","0500",IF(F1853="A01","0200",ERROR)))))</f>
        <v>1000</v>
      </c>
      <c r="L1853" s="25" t="str">
        <f t="shared" si="105"/>
        <v>030</v>
      </c>
      <c r="M1853" s="43">
        <v>0</v>
      </c>
      <c r="N1853" s="34">
        <v>15</v>
      </c>
      <c r="O1853" s="25">
        <v>1</v>
      </c>
      <c r="P1853" s="24" t="s">
        <v>1301</v>
      </c>
      <c r="Q1853" s="61"/>
      <c r="R1853" s="9" t="s">
        <v>1309</v>
      </c>
      <c r="S1853" s="9" t="str">
        <f t="shared" si="107"/>
        <v>20180618-Str-Sd-Cott01-Uvpo1-M1000-D030-T00000-G15-R01-0424.JPG</v>
      </c>
      <c r="T1853" s="1"/>
      <c r="U1853" s="1"/>
      <c r="V1853" s="1"/>
      <c r="W1853" s="9"/>
      <c r="X1853" s="9"/>
    </row>
    <row r="1854" spans="1:24" x14ac:dyDescent="0.25">
      <c r="A1854" s="9" t="s">
        <v>1310</v>
      </c>
      <c r="B1854" s="9" t="str">
        <f t="shared" si="106"/>
        <v>20180618</v>
      </c>
      <c r="C1854" s="9" t="s">
        <v>872</v>
      </c>
      <c r="D1854" s="9" t="s">
        <v>873</v>
      </c>
      <c r="E1854" s="9" t="s">
        <v>29</v>
      </c>
      <c r="F1854" s="9" t="s">
        <v>32</v>
      </c>
      <c r="G1854" s="9" t="s">
        <v>33</v>
      </c>
      <c r="H1854" s="9" t="s">
        <v>26</v>
      </c>
      <c r="I1854" s="24">
        <v>9</v>
      </c>
      <c r="J1854" s="9">
        <v>30</v>
      </c>
      <c r="K1854" s="25" t="str">
        <f>IF(F1854="NA","0000",IF(F1854="A04","1000",IF(F1854="A03","0700",IF(F1854="A02","0500",IF(F1854="A01","0200",ERROR)))))</f>
        <v>1000</v>
      </c>
      <c r="L1854" s="25" t="str">
        <f t="shared" si="105"/>
        <v>030</v>
      </c>
      <c r="M1854" s="43">
        <v>0</v>
      </c>
      <c r="N1854" s="34">
        <v>15</v>
      </c>
      <c r="O1854" s="25">
        <v>1</v>
      </c>
      <c r="P1854" s="24" t="s">
        <v>1304</v>
      </c>
      <c r="Q1854" s="61"/>
      <c r="R1854" s="9" t="s">
        <v>1311</v>
      </c>
      <c r="S1854" s="9" t="str">
        <f t="shared" si="107"/>
        <v>20180618-Str-Sd-Wool01-Uvpo1-M1000-D030-T00000-G15-R01-0425.JPG</v>
      </c>
      <c r="T1854" s="1">
        <f>I1854-I1851</f>
        <v>9</v>
      </c>
      <c r="U1854" s="1">
        <f>I1852-I1850</f>
        <v>59</v>
      </c>
      <c r="V1854" s="1">
        <f>T1854/U1854</f>
        <v>0.15254237288135594</v>
      </c>
      <c r="W1854" s="9"/>
      <c r="X1854" s="9"/>
    </row>
    <row r="1855" spans="1:24" x14ac:dyDescent="0.25">
      <c r="A1855" s="9" t="s">
        <v>1312</v>
      </c>
      <c r="B1855" s="9" t="str">
        <f t="shared" si="106"/>
        <v>20180618</v>
      </c>
      <c r="C1855" s="9" t="s">
        <v>872</v>
      </c>
      <c r="D1855" s="9" t="s">
        <v>873</v>
      </c>
      <c r="E1855" s="9" t="s">
        <v>23</v>
      </c>
      <c r="F1855" s="9" t="s">
        <v>24</v>
      </c>
      <c r="G1855" s="9" t="s">
        <v>25</v>
      </c>
      <c r="H1855" s="9" t="s">
        <v>26</v>
      </c>
      <c r="I1855" s="24">
        <v>1</v>
      </c>
      <c r="J1855" s="9" t="s">
        <v>24</v>
      </c>
      <c r="K1855" s="25" t="str">
        <f>IF(F1855="NA","0000",IF(F1855="A04","1000",IF(F1855="A03","0700",IF(F1855="A02","0500",IF(F1855="A01","0200",ERROR)))))</f>
        <v>0000</v>
      </c>
      <c r="L1855" s="25" t="str">
        <f t="shared" si="105"/>
        <v>000</v>
      </c>
      <c r="M1855" s="43">
        <v>0</v>
      </c>
      <c r="N1855" s="34">
        <v>15</v>
      </c>
      <c r="O1855" s="25">
        <v>2</v>
      </c>
      <c r="P1855" s="24" t="s">
        <v>1301</v>
      </c>
      <c r="Q1855" s="61"/>
      <c r="R1855" s="9" t="s">
        <v>1313</v>
      </c>
      <c r="S1855" s="9" t="str">
        <f t="shared" si="107"/>
        <v>20180618-Str-Sd-Cott01-Ndata-M0000-D000-T00000-G15-R02-0426.JPG</v>
      </c>
      <c r="T1855" s="1"/>
      <c r="U1855" s="1"/>
      <c r="V1855" s="1"/>
      <c r="W1855" s="9"/>
      <c r="X1855" s="9"/>
    </row>
    <row r="1856" spans="1:24" x14ac:dyDescent="0.25">
      <c r="A1856" s="9" t="s">
        <v>1314</v>
      </c>
      <c r="B1856" s="9" t="str">
        <f t="shared" si="106"/>
        <v>20180618</v>
      </c>
      <c r="C1856" s="9" t="s">
        <v>872</v>
      </c>
      <c r="D1856" s="9" t="s">
        <v>873</v>
      </c>
      <c r="E1856" s="9" t="s">
        <v>29</v>
      </c>
      <c r="F1856" s="9" t="s">
        <v>24</v>
      </c>
      <c r="G1856" s="9" t="s">
        <v>25</v>
      </c>
      <c r="H1856" s="9" t="s">
        <v>26</v>
      </c>
      <c r="I1856" s="24">
        <v>1</v>
      </c>
      <c r="J1856" s="9" t="s">
        <v>24</v>
      </c>
      <c r="K1856" s="25" t="str">
        <f>IF(F1856="NA","0000",IF(F1856="A04","1000",IF(F1856="A03","0700",IF(F1856="A02","0500",IF(F1856="A01","0200",ERROR)))))</f>
        <v>0000</v>
      </c>
      <c r="L1856" s="25" t="str">
        <f t="shared" si="105"/>
        <v>000</v>
      </c>
      <c r="M1856" s="43">
        <v>0</v>
      </c>
      <c r="N1856" s="34">
        <v>15</v>
      </c>
      <c r="O1856" s="25">
        <v>2</v>
      </c>
      <c r="P1856" s="24" t="s">
        <v>1304</v>
      </c>
      <c r="Q1856" s="61"/>
      <c r="R1856" s="9" t="s">
        <v>1315</v>
      </c>
      <c r="S1856" s="9" t="str">
        <f t="shared" si="107"/>
        <v>20180618-Str-Sd-Wool01-Ndata-M0000-D000-T00000-G15-R02-0427.JPG</v>
      </c>
      <c r="T1856" s="1"/>
      <c r="U1856" s="1"/>
      <c r="V1856" s="1"/>
      <c r="W1856" s="9"/>
      <c r="X1856" s="9"/>
    </row>
    <row r="1857" spans="1:24" x14ac:dyDescent="0.25">
      <c r="A1857" s="9" t="s">
        <v>1316</v>
      </c>
      <c r="B1857" s="9" t="str">
        <f t="shared" si="106"/>
        <v>20180618</v>
      </c>
      <c r="C1857" s="9" t="s">
        <v>872</v>
      </c>
      <c r="D1857" s="9" t="s">
        <v>873</v>
      </c>
      <c r="E1857" s="9" t="s">
        <v>23</v>
      </c>
      <c r="F1857" s="9" t="s">
        <v>32</v>
      </c>
      <c r="G1857" s="9" t="s">
        <v>33</v>
      </c>
      <c r="H1857" s="9" t="s">
        <v>26</v>
      </c>
      <c r="I1857" s="24">
        <v>24</v>
      </c>
      <c r="J1857" s="9">
        <v>30</v>
      </c>
      <c r="K1857" s="25" t="str">
        <f>IF(F1857="NA","0000",IF(F1857="A04","1000",IF(F1857="A03","0700",IF(F1857="A02","0500",IF(F1857="A01","0200",ERROR)))))</f>
        <v>1000</v>
      </c>
      <c r="L1857" s="25" t="str">
        <f t="shared" si="105"/>
        <v>030</v>
      </c>
      <c r="M1857" s="43">
        <v>0</v>
      </c>
      <c r="N1857" s="34">
        <v>15</v>
      </c>
      <c r="O1857" s="25">
        <v>2</v>
      </c>
      <c r="P1857" s="24" t="s">
        <v>1301</v>
      </c>
      <c r="Q1857" s="61"/>
      <c r="R1857" s="9" t="s">
        <v>1317</v>
      </c>
      <c r="S1857" s="9" t="str">
        <f t="shared" si="107"/>
        <v>20180618-Str-Sd-Cott01-Uvpo1-M1000-D030-T00000-G15-R02-0428.JPG</v>
      </c>
      <c r="T1857" s="1"/>
      <c r="U1857" s="1"/>
      <c r="V1857" s="1"/>
      <c r="W1857" s="9"/>
      <c r="X1857" s="9"/>
    </row>
    <row r="1858" spans="1:24" x14ac:dyDescent="0.25">
      <c r="A1858" s="9" t="s">
        <v>1318</v>
      </c>
      <c r="B1858" s="9" t="str">
        <f t="shared" si="106"/>
        <v>20180618</v>
      </c>
      <c r="C1858" s="9" t="s">
        <v>872</v>
      </c>
      <c r="D1858" s="9" t="s">
        <v>873</v>
      </c>
      <c r="E1858" s="9" t="s">
        <v>23</v>
      </c>
      <c r="F1858" s="9" t="s">
        <v>32</v>
      </c>
      <c r="G1858" s="9" t="s">
        <v>33</v>
      </c>
      <c r="H1858" s="9" t="s">
        <v>26</v>
      </c>
      <c r="I1858" s="24">
        <v>24</v>
      </c>
      <c r="J1858" s="9">
        <v>30</v>
      </c>
      <c r="K1858" s="25" t="str">
        <f>IF(F1858="NA","0000",IF(F1858="A04","1000",IF(F1858="A03","0700",IF(F1858="A02","0500",IF(F1858="A01","0200",ERROR)))))</f>
        <v>1000</v>
      </c>
      <c r="L1858" s="25" t="str">
        <f t="shared" si="105"/>
        <v>030</v>
      </c>
      <c r="M1858" s="43">
        <v>0</v>
      </c>
      <c r="N1858" s="34">
        <v>15</v>
      </c>
      <c r="O1858" s="25">
        <v>2</v>
      </c>
      <c r="P1858" s="24" t="s">
        <v>1301</v>
      </c>
      <c r="Q1858" s="61"/>
      <c r="R1858" s="9" t="s">
        <v>1319</v>
      </c>
      <c r="S1858" s="9" t="str">
        <f t="shared" si="107"/>
        <v>20180618-Str-Sd-Cott01-Uvpo1-M1000-D030-T00000-G15-R02-0429.JPG</v>
      </c>
      <c r="T1858" s="1"/>
      <c r="U1858" s="1"/>
      <c r="V1858" s="1"/>
      <c r="W1858" s="9"/>
      <c r="X1858" s="9"/>
    </row>
    <row r="1859" spans="1:24" x14ac:dyDescent="0.25">
      <c r="A1859" s="9" t="s">
        <v>1320</v>
      </c>
      <c r="B1859" s="9" t="str">
        <f t="shared" si="106"/>
        <v>20180618</v>
      </c>
      <c r="C1859" s="9" t="s">
        <v>872</v>
      </c>
      <c r="D1859" s="9" t="s">
        <v>873</v>
      </c>
      <c r="E1859" s="9" t="s">
        <v>29</v>
      </c>
      <c r="F1859" s="9" t="s">
        <v>32</v>
      </c>
      <c r="G1859" s="9" t="s">
        <v>33</v>
      </c>
      <c r="H1859" s="9" t="s">
        <v>26</v>
      </c>
      <c r="I1859" s="24">
        <v>4</v>
      </c>
      <c r="J1859" s="9">
        <v>30</v>
      </c>
      <c r="K1859" s="25" t="str">
        <f>IF(F1859="NA","0000",IF(F1859="A04","1000",IF(F1859="A03","0700",IF(F1859="A02","0500",IF(F1859="A01","0200",ERROR)))))</f>
        <v>1000</v>
      </c>
      <c r="L1859" s="25" t="str">
        <f t="shared" si="105"/>
        <v>030</v>
      </c>
      <c r="M1859" s="43">
        <v>0</v>
      </c>
      <c r="N1859" s="34">
        <v>15</v>
      </c>
      <c r="O1859" s="25">
        <v>2</v>
      </c>
      <c r="P1859" s="24" t="s">
        <v>1304</v>
      </c>
      <c r="Q1859" s="61"/>
      <c r="R1859" s="9" t="s">
        <v>1321</v>
      </c>
      <c r="S1859" s="9" t="str">
        <f t="shared" si="107"/>
        <v>20180618-Str-Sd-Wool01-Uvpo1-M1000-D030-T00000-G15-R02-0430.JPG</v>
      </c>
      <c r="T1859" s="1">
        <f>I1859-I1856</f>
        <v>3</v>
      </c>
      <c r="U1859" s="1">
        <f>I1857-I1855</f>
        <v>23</v>
      </c>
      <c r="V1859" s="1">
        <f>T1859/U1859</f>
        <v>0.13043478260869565</v>
      </c>
      <c r="W1859" s="9"/>
      <c r="X1859" s="9"/>
    </row>
    <row r="1860" spans="1:24" x14ac:dyDescent="0.25">
      <c r="A1860" s="9" t="s">
        <v>1322</v>
      </c>
      <c r="B1860" s="9" t="str">
        <f t="shared" si="106"/>
        <v>20180618</v>
      </c>
      <c r="C1860" s="9" t="s">
        <v>872</v>
      </c>
      <c r="D1860" s="9" t="s">
        <v>873</v>
      </c>
      <c r="E1860" s="9" t="s">
        <v>23</v>
      </c>
      <c r="F1860" s="9" t="s">
        <v>24</v>
      </c>
      <c r="G1860" s="9" t="s">
        <v>25</v>
      </c>
      <c r="H1860" s="9" t="s">
        <v>26</v>
      </c>
      <c r="I1860" s="24">
        <v>1</v>
      </c>
      <c r="J1860" s="9" t="s">
        <v>24</v>
      </c>
      <c r="K1860" s="25" t="str">
        <f>IF(F1860="NA","0000",IF(F1860="A04","1000",IF(F1860="A03","0700",IF(F1860="A02","0500",IF(F1860="A01","0200",ERROR)))))</f>
        <v>0000</v>
      </c>
      <c r="L1860" s="25" t="str">
        <f t="shared" si="105"/>
        <v>000</v>
      </c>
      <c r="M1860" s="43">
        <v>0</v>
      </c>
      <c r="N1860" s="34">
        <v>15</v>
      </c>
      <c r="O1860" s="25">
        <v>3</v>
      </c>
      <c r="P1860" s="24" t="s">
        <v>1301</v>
      </c>
      <c r="Q1860" s="61"/>
      <c r="R1860" s="9" t="s">
        <v>1323</v>
      </c>
      <c r="S1860" s="9" t="str">
        <f t="shared" si="107"/>
        <v>20180618-Str-Sd-Cott01-Ndata-M0000-D000-T00000-G15-R03-0431.JPG</v>
      </c>
      <c r="T1860" s="1"/>
      <c r="U1860" s="1"/>
      <c r="V1860" s="1"/>
      <c r="W1860" s="9"/>
      <c r="X1860" s="9"/>
    </row>
    <row r="1861" spans="1:24" x14ac:dyDescent="0.25">
      <c r="A1861" s="9" t="s">
        <v>1324</v>
      </c>
      <c r="B1861" s="9" t="str">
        <f t="shared" si="106"/>
        <v>20180618</v>
      </c>
      <c r="C1861" s="9" t="s">
        <v>872</v>
      </c>
      <c r="D1861" s="9" t="s">
        <v>873</v>
      </c>
      <c r="E1861" s="9" t="s">
        <v>29</v>
      </c>
      <c r="F1861" s="9" t="s">
        <v>24</v>
      </c>
      <c r="G1861" s="9" t="s">
        <v>25</v>
      </c>
      <c r="H1861" s="9" t="s">
        <v>26</v>
      </c>
      <c r="I1861" s="24">
        <v>3</v>
      </c>
      <c r="J1861" s="9" t="s">
        <v>24</v>
      </c>
      <c r="K1861" s="25" t="str">
        <f>IF(F1861="NA","0000",IF(F1861="A04","1000",IF(F1861="A03","0700",IF(F1861="A02","0500",IF(F1861="A01","0200",ERROR)))))</f>
        <v>0000</v>
      </c>
      <c r="L1861" s="25" t="str">
        <f t="shared" si="105"/>
        <v>000</v>
      </c>
      <c r="M1861" s="43">
        <v>0</v>
      </c>
      <c r="N1861" s="34">
        <v>15</v>
      </c>
      <c r="O1861" s="25">
        <v>3</v>
      </c>
      <c r="P1861" s="24" t="s">
        <v>1304</v>
      </c>
      <c r="Q1861" s="61"/>
      <c r="R1861" s="9" t="s">
        <v>1325</v>
      </c>
      <c r="S1861" s="9" t="str">
        <f t="shared" si="107"/>
        <v>20180618-Str-Sd-Wool01-Ndata-M0000-D000-T00000-G15-R03-0432.JPG</v>
      </c>
      <c r="T1861" s="1"/>
      <c r="U1861" s="1"/>
      <c r="V1861" s="1"/>
      <c r="W1861" s="9"/>
      <c r="X1861" s="9"/>
    </row>
    <row r="1862" spans="1:24" x14ac:dyDescent="0.25">
      <c r="A1862" s="9" t="s">
        <v>1326</v>
      </c>
      <c r="B1862" s="9" t="str">
        <f t="shared" si="106"/>
        <v>20180618</v>
      </c>
      <c r="C1862" s="9" t="s">
        <v>872</v>
      </c>
      <c r="D1862" s="9" t="s">
        <v>873</v>
      </c>
      <c r="E1862" s="9" t="s">
        <v>23</v>
      </c>
      <c r="F1862" s="9" t="s">
        <v>32</v>
      </c>
      <c r="G1862" s="9" t="s">
        <v>33</v>
      </c>
      <c r="H1862" s="9" t="s">
        <v>26</v>
      </c>
      <c r="I1862" s="24">
        <v>119</v>
      </c>
      <c r="J1862" s="9">
        <v>30</v>
      </c>
      <c r="K1862" s="25" t="str">
        <f>IF(F1862="NA","0000",IF(F1862="A04","1000",IF(F1862="A03","0700",IF(F1862="A02","0500",IF(F1862="A01","0200",ERROR)))))</f>
        <v>1000</v>
      </c>
      <c r="L1862" s="25" t="str">
        <f t="shared" si="105"/>
        <v>030</v>
      </c>
      <c r="M1862" s="43">
        <v>0</v>
      </c>
      <c r="N1862" s="34">
        <v>15</v>
      </c>
      <c r="O1862" s="25">
        <v>3</v>
      </c>
      <c r="P1862" s="24" t="s">
        <v>1301</v>
      </c>
      <c r="Q1862" s="61"/>
      <c r="R1862" s="9" t="s">
        <v>1327</v>
      </c>
      <c r="S1862" s="9" t="str">
        <f t="shared" si="107"/>
        <v>20180618-Str-Sd-Cott01-Uvpo1-M1000-D030-T00000-G15-R03-0433.JPG</v>
      </c>
      <c r="T1862" s="1"/>
      <c r="U1862" s="1"/>
      <c r="V1862" s="1"/>
      <c r="W1862" s="9"/>
      <c r="X1862" s="9"/>
    </row>
    <row r="1863" spans="1:24" x14ac:dyDescent="0.25">
      <c r="A1863" s="9" t="s">
        <v>1328</v>
      </c>
      <c r="B1863" s="9" t="str">
        <f t="shared" si="106"/>
        <v>20180618</v>
      </c>
      <c r="C1863" s="9" t="s">
        <v>872</v>
      </c>
      <c r="D1863" s="9" t="s">
        <v>873</v>
      </c>
      <c r="E1863" s="9" t="s">
        <v>23</v>
      </c>
      <c r="F1863" s="9" t="s">
        <v>32</v>
      </c>
      <c r="G1863" s="9" t="s">
        <v>33</v>
      </c>
      <c r="H1863" s="9" t="s">
        <v>26</v>
      </c>
      <c r="I1863" s="24">
        <v>94</v>
      </c>
      <c r="J1863" s="9">
        <v>30</v>
      </c>
      <c r="K1863" s="25" t="str">
        <f>IF(F1863="NA","0000",IF(F1863="A04","1000",IF(F1863="A03","0700",IF(F1863="A02","0500",IF(F1863="A01","0200",ERROR)))))</f>
        <v>1000</v>
      </c>
      <c r="L1863" s="25" t="str">
        <f t="shared" si="105"/>
        <v>030</v>
      </c>
      <c r="M1863" s="43">
        <v>0</v>
      </c>
      <c r="N1863" s="34">
        <v>15</v>
      </c>
      <c r="O1863" s="25">
        <v>3</v>
      </c>
      <c r="P1863" s="24" t="s">
        <v>1301</v>
      </c>
      <c r="Q1863" s="61"/>
      <c r="R1863" s="9" t="s">
        <v>1329</v>
      </c>
      <c r="S1863" s="9" t="str">
        <f t="shared" si="107"/>
        <v>20180618-Str-Sd-Cott01-Uvpo1-M1000-D030-T00000-G15-R03-0434.JPG</v>
      </c>
      <c r="T1863" s="1"/>
      <c r="U1863" s="1"/>
      <c r="V1863" s="1"/>
      <c r="W1863" s="9"/>
      <c r="X1863" s="9"/>
    </row>
    <row r="1864" spans="1:24" x14ac:dyDescent="0.25">
      <c r="A1864" s="9" t="s">
        <v>1330</v>
      </c>
      <c r="B1864" s="9" t="str">
        <f t="shared" si="106"/>
        <v>20180618</v>
      </c>
      <c r="C1864" s="9" t="s">
        <v>872</v>
      </c>
      <c r="D1864" s="9" t="s">
        <v>873</v>
      </c>
      <c r="E1864" s="9" t="s">
        <v>29</v>
      </c>
      <c r="F1864" s="9" t="s">
        <v>32</v>
      </c>
      <c r="G1864" s="9" t="s">
        <v>33</v>
      </c>
      <c r="H1864" s="9" t="s">
        <v>26</v>
      </c>
      <c r="I1864" s="24">
        <v>12</v>
      </c>
      <c r="J1864" s="9">
        <v>30</v>
      </c>
      <c r="K1864" s="25" t="str">
        <f>IF(F1864="NA","0000",IF(F1864="A04","1000",IF(F1864="A03","0700",IF(F1864="A02","0500",IF(F1864="A01","0200",ERROR)))))</f>
        <v>1000</v>
      </c>
      <c r="L1864" s="25" t="str">
        <f t="shared" si="105"/>
        <v>030</v>
      </c>
      <c r="M1864" s="43">
        <v>0</v>
      </c>
      <c r="N1864" s="34">
        <v>15</v>
      </c>
      <c r="O1864" s="25">
        <v>3</v>
      </c>
      <c r="P1864" s="24" t="s">
        <v>1304</v>
      </c>
      <c r="Q1864" s="61"/>
      <c r="R1864" s="9" t="s">
        <v>1331</v>
      </c>
      <c r="S1864" s="9" t="str">
        <f t="shared" si="107"/>
        <v>20180618-Str-Sd-Wool01-Uvpo1-M1000-D030-T00000-G15-R03-0435.JPG</v>
      </c>
      <c r="T1864" s="1">
        <f>I1864-I1861</f>
        <v>9</v>
      </c>
      <c r="U1864" s="1">
        <f>I1862-I1860</f>
        <v>118</v>
      </c>
      <c r="V1864" s="1">
        <f>T1864/U1864</f>
        <v>7.6271186440677971E-2</v>
      </c>
      <c r="W1864" s="9"/>
      <c r="X1864" s="9"/>
    </row>
    <row r="1865" spans="1:24" x14ac:dyDescent="0.25">
      <c r="A1865" s="9" t="s">
        <v>1332</v>
      </c>
      <c r="B1865" s="9" t="str">
        <f t="shared" si="106"/>
        <v>20180618</v>
      </c>
      <c r="C1865" s="9" t="s">
        <v>872</v>
      </c>
      <c r="D1865" s="9" t="s">
        <v>873</v>
      </c>
      <c r="E1865" s="9" t="s">
        <v>23</v>
      </c>
      <c r="F1865" s="9" t="s">
        <v>24</v>
      </c>
      <c r="G1865" s="9" t="s">
        <v>25</v>
      </c>
      <c r="H1865" s="9" t="s">
        <v>26</v>
      </c>
      <c r="I1865" s="24">
        <v>3</v>
      </c>
      <c r="J1865" s="9" t="s">
        <v>24</v>
      </c>
      <c r="K1865" s="25" t="str">
        <f>IF(F1865="NA","0000",IF(F1865="A04","1000",IF(F1865="A03","0700",IF(F1865="A02","0500",IF(F1865="A01","0200",ERROR)))))</f>
        <v>0000</v>
      </c>
      <c r="L1865" s="25" t="str">
        <f t="shared" ref="L1865:L1928" si="108">IF(J1865="NA","000",TEXT(J1865,"000"))</f>
        <v>000</v>
      </c>
      <c r="M1865" s="43">
        <v>0</v>
      </c>
      <c r="N1865" s="34">
        <v>15</v>
      </c>
      <c r="O1865" s="25">
        <v>4</v>
      </c>
      <c r="P1865" s="24" t="s">
        <v>1301</v>
      </c>
      <c r="Q1865" s="61"/>
      <c r="R1865" s="9" t="s">
        <v>1333</v>
      </c>
      <c r="S1865" s="9" t="str">
        <f t="shared" si="107"/>
        <v>20180618-Str-Sd-Cott01-Ndata-M0000-D000-T00000-G15-R04-0436.JPG</v>
      </c>
      <c r="T1865" s="1"/>
      <c r="U1865" s="1"/>
      <c r="V1865" s="1"/>
      <c r="W1865" s="9"/>
      <c r="X1865" s="9"/>
    </row>
    <row r="1866" spans="1:24" x14ac:dyDescent="0.25">
      <c r="A1866" s="9" t="s">
        <v>1334</v>
      </c>
      <c r="B1866" s="9" t="str">
        <f t="shared" si="106"/>
        <v>20180618</v>
      </c>
      <c r="C1866" s="9" t="s">
        <v>872</v>
      </c>
      <c r="D1866" s="9" t="s">
        <v>873</v>
      </c>
      <c r="E1866" s="9" t="s">
        <v>29</v>
      </c>
      <c r="F1866" s="9" t="s">
        <v>24</v>
      </c>
      <c r="G1866" s="9" t="s">
        <v>25</v>
      </c>
      <c r="H1866" s="9" t="s">
        <v>26</v>
      </c>
      <c r="I1866" s="24">
        <v>0</v>
      </c>
      <c r="J1866" s="9" t="s">
        <v>24</v>
      </c>
      <c r="K1866" s="25" t="str">
        <f>IF(F1866="NA","0000",IF(F1866="A04","1000",IF(F1866="A03","0700",IF(F1866="A02","0500",IF(F1866="A01","0200",ERROR)))))</f>
        <v>0000</v>
      </c>
      <c r="L1866" s="25" t="str">
        <f t="shared" si="108"/>
        <v>000</v>
      </c>
      <c r="M1866" s="43">
        <v>0</v>
      </c>
      <c r="N1866" s="34">
        <v>15</v>
      </c>
      <c r="O1866" s="25">
        <v>4</v>
      </c>
      <c r="P1866" s="24" t="s">
        <v>1304</v>
      </c>
      <c r="Q1866" s="61"/>
      <c r="R1866" s="9" t="s">
        <v>1335</v>
      </c>
      <c r="S1866" s="9" t="str">
        <f t="shared" si="107"/>
        <v>20180618-Str-Sd-Wool01-Ndata-M0000-D000-T00000-G15-R04-0437.JPG</v>
      </c>
      <c r="T1866" s="1"/>
      <c r="U1866" s="1"/>
      <c r="V1866" s="1"/>
      <c r="W1866" s="9"/>
      <c r="X1866" s="9"/>
    </row>
    <row r="1867" spans="1:24" x14ac:dyDescent="0.25">
      <c r="A1867" s="9" t="s">
        <v>1336</v>
      </c>
      <c r="B1867" s="9" t="str">
        <f t="shared" si="106"/>
        <v>20180618</v>
      </c>
      <c r="C1867" s="9" t="s">
        <v>872</v>
      </c>
      <c r="D1867" s="9" t="s">
        <v>873</v>
      </c>
      <c r="E1867" s="9" t="s">
        <v>23</v>
      </c>
      <c r="F1867" s="9" t="s">
        <v>32</v>
      </c>
      <c r="G1867" s="9" t="s">
        <v>33</v>
      </c>
      <c r="H1867" s="9" t="s">
        <v>26</v>
      </c>
      <c r="I1867" s="24">
        <v>36</v>
      </c>
      <c r="J1867" s="9">
        <v>30</v>
      </c>
      <c r="K1867" s="25" t="str">
        <f>IF(F1867="NA","0000",IF(F1867="A04","1000",IF(F1867="A03","0700",IF(F1867="A02","0500",IF(F1867="A01","0200",ERROR)))))</f>
        <v>1000</v>
      </c>
      <c r="L1867" s="25" t="str">
        <f t="shared" si="108"/>
        <v>030</v>
      </c>
      <c r="M1867" s="43">
        <v>0</v>
      </c>
      <c r="N1867" s="34">
        <v>15</v>
      </c>
      <c r="O1867" s="25">
        <v>4</v>
      </c>
      <c r="P1867" s="24" t="s">
        <v>1301</v>
      </c>
      <c r="Q1867" s="61"/>
      <c r="R1867" s="9" t="s">
        <v>1337</v>
      </c>
      <c r="S1867" s="9" t="str">
        <f t="shared" si="107"/>
        <v>20180618-Str-Sd-Cott01-Uvpo1-M1000-D030-T00000-G15-R04-0438.JPG</v>
      </c>
      <c r="T1867" s="1"/>
      <c r="U1867" s="1"/>
      <c r="V1867" s="1"/>
      <c r="W1867" s="9"/>
      <c r="X1867" s="9"/>
    </row>
    <row r="1868" spans="1:24" x14ac:dyDescent="0.25">
      <c r="A1868" s="9" t="s">
        <v>1338</v>
      </c>
      <c r="B1868" s="9" t="str">
        <f t="shared" si="106"/>
        <v>20180618</v>
      </c>
      <c r="C1868" s="9" t="s">
        <v>872</v>
      </c>
      <c r="D1868" s="9" t="s">
        <v>873</v>
      </c>
      <c r="E1868" s="9" t="s">
        <v>23</v>
      </c>
      <c r="F1868" s="9" t="s">
        <v>32</v>
      </c>
      <c r="G1868" s="9" t="s">
        <v>33</v>
      </c>
      <c r="H1868" s="9" t="s">
        <v>26</v>
      </c>
      <c r="I1868" s="24">
        <v>33</v>
      </c>
      <c r="J1868" s="9">
        <v>30</v>
      </c>
      <c r="K1868" s="25" t="str">
        <f>IF(F1868="NA","0000",IF(F1868="A04","1000",IF(F1868="A03","0700",IF(F1868="A02","0500",IF(F1868="A01","0200",ERROR)))))</f>
        <v>1000</v>
      </c>
      <c r="L1868" s="25" t="str">
        <f t="shared" si="108"/>
        <v>030</v>
      </c>
      <c r="M1868" s="43">
        <v>0</v>
      </c>
      <c r="N1868" s="34">
        <v>15</v>
      </c>
      <c r="O1868" s="25">
        <v>4</v>
      </c>
      <c r="P1868" s="24" t="s">
        <v>1301</v>
      </c>
      <c r="Q1868" s="61"/>
      <c r="R1868" s="9" t="s">
        <v>1339</v>
      </c>
      <c r="S1868" s="9" t="str">
        <f t="shared" si="107"/>
        <v>20180618-Str-Sd-Cott01-Uvpo1-M1000-D030-T00000-G15-R04-0439.JPG</v>
      </c>
      <c r="T1868" s="1"/>
      <c r="U1868" s="1"/>
      <c r="V1868" s="1"/>
      <c r="W1868" s="9"/>
      <c r="X1868" s="9"/>
    </row>
    <row r="1869" spans="1:24" x14ac:dyDescent="0.25">
      <c r="A1869" s="9" t="s">
        <v>1340</v>
      </c>
      <c r="B1869" s="9" t="str">
        <f t="shared" si="106"/>
        <v>20180618</v>
      </c>
      <c r="C1869" s="9" t="s">
        <v>872</v>
      </c>
      <c r="D1869" s="9" t="s">
        <v>873</v>
      </c>
      <c r="E1869" s="9" t="s">
        <v>29</v>
      </c>
      <c r="F1869" s="9" t="s">
        <v>32</v>
      </c>
      <c r="G1869" s="9" t="s">
        <v>33</v>
      </c>
      <c r="H1869" s="9" t="s">
        <v>26</v>
      </c>
      <c r="I1869" s="24">
        <v>1</v>
      </c>
      <c r="J1869" s="9">
        <v>30</v>
      </c>
      <c r="K1869" s="25" t="str">
        <f>IF(F1869="NA","0000",IF(F1869="A04","1000",IF(F1869="A03","0700",IF(F1869="A02","0500",IF(F1869="A01","0200",ERROR)))))</f>
        <v>1000</v>
      </c>
      <c r="L1869" s="25" t="str">
        <f t="shared" si="108"/>
        <v>030</v>
      </c>
      <c r="M1869" s="43">
        <v>0</v>
      </c>
      <c r="N1869" s="34">
        <v>15</v>
      </c>
      <c r="O1869" s="25">
        <v>4</v>
      </c>
      <c r="P1869" s="24" t="s">
        <v>1304</v>
      </c>
      <c r="Q1869" s="61"/>
      <c r="R1869" s="9" t="s">
        <v>1341</v>
      </c>
      <c r="S1869" s="9" t="str">
        <f t="shared" si="107"/>
        <v>20180618-Str-Sd-Wool01-Uvpo1-M1000-D030-T00000-G15-R04-0440.JPG</v>
      </c>
      <c r="T1869" s="1">
        <f>I1869-I1866</f>
        <v>1</v>
      </c>
      <c r="U1869" s="1">
        <f>I1867-I1865</f>
        <v>33</v>
      </c>
      <c r="V1869" s="1">
        <f>T1869/U1869</f>
        <v>3.0303030303030304E-2</v>
      </c>
      <c r="W1869" s="9"/>
      <c r="X1869" s="9"/>
    </row>
    <row r="1870" spans="1:24" x14ac:dyDescent="0.25">
      <c r="A1870" s="9" t="s">
        <v>1342</v>
      </c>
      <c r="B1870" s="9" t="str">
        <f t="shared" si="106"/>
        <v>20180618</v>
      </c>
      <c r="C1870" s="9" t="s">
        <v>872</v>
      </c>
      <c r="D1870" s="9" t="s">
        <v>873</v>
      </c>
      <c r="E1870" s="9" t="s">
        <v>23</v>
      </c>
      <c r="F1870" s="9" t="s">
        <v>24</v>
      </c>
      <c r="G1870" s="9" t="s">
        <v>25</v>
      </c>
      <c r="H1870" s="9" t="s">
        <v>26</v>
      </c>
      <c r="I1870" s="24">
        <v>0</v>
      </c>
      <c r="J1870" s="9" t="s">
        <v>24</v>
      </c>
      <c r="K1870" s="25" t="str">
        <f>IF(F1870="NA","0000",IF(F1870="A04","1000",IF(F1870="A03","0700",IF(F1870="A02","0500",IF(F1870="A01","0200",ERROR)))))</f>
        <v>0000</v>
      </c>
      <c r="L1870" s="25" t="str">
        <f t="shared" si="108"/>
        <v>000</v>
      </c>
      <c r="M1870" s="43">
        <v>0</v>
      </c>
      <c r="N1870" s="34">
        <v>15</v>
      </c>
      <c r="O1870" s="25">
        <v>5</v>
      </c>
      <c r="P1870" s="24" t="s">
        <v>1301</v>
      </c>
      <c r="Q1870" s="61"/>
      <c r="R1870" s="9" t="s">
        <v>1343</v>
      </c>
      <c r="S1870" s="9" t="str">
        <f t="shared" si="107"/>
        <v>20180618-Str-Sd-Cott01-Ndata-M0000-D000-T00000-G15-R05-0441.JPG</v>
      </c>
      <c r="T1870" s="1"/>
      <c r="U1870" s="1"/>
      <c r="V1870" s="1"/>
      <c r="W1870" s="9"/>
      <c r="X1870" s="9"/>
    </row>
    <row r="1871" spans="1:24" x14ac:dyDescent="0.25">
      <c r="A1871" s="9" t="s">
        <v>1344</v>
      </c>
      <c r="B1871" s="9" t="str">
        <f t="shared" si="106"/>
        <v>20180618</v>
      </c>
      <c r="C1871" s="9" t="s">
        <v>872</v>
      </c>
      <c r="D1871" s="9" t="s">
        <v>873</v>
      </c>
      <c r="E1871" s="9" t="s">
        <v>29</v>
      </c>
      <c r="F1871" s="9" t="s">
        <v>24</v>
      </c>
      <c r="G1871" s="9" t="s">
        <v>25</v>
      </c>
      <c r="H1871" s="9" t="s">
        <v>26</v>
      </c>
      <c r="I1871" s="24">
        <v>0</v>
      </c>
      <c r="J1871" s="9" t="s">
        <v>24</v>
      </c>
      <c r="K1871" s="25" t="str">
        <f>IF(F1871="NA","0000",IF(F1871="A04","1000",IF(F1871="A03","0700",IF(F1871="A02","0500",IF(F1871="A01","0200",ERROR)))))</f>
        <v>0000</v>
      </c>
      <c r="L1871" s="25" t="str">
        <f t="shared" si="108"/>
        <v>000</v>
      </c>
      <c r="M1871" s="43">
        <v>0</v>
      </c>
      <c r="N1871" s="34">
        <v>15</v>
      </c>
      <c r="O1871" s="25">
        <v>5</v>
      </c>
      <c r="P1871" s="24" t="s">
        <v>1304</v>
      </c>
      <c r="Q1871" s="61"/>
      <c r="R1871" s="9" t="s">
        <v>1345</v>
      </c>
      <c r="S1871" s="9" t="str">
        <f t="shared" si="107"/>
        <v>20180618-Str-Sd-Wool01-Ndata-M0000-D000-T00000-G15-R05-0442.JPG</v>
      </c>
      <c r="T1871" s="1"/>
      <c r="U1871" s="1"/>
      <c r="V1871" s="1"/>
      <c r="W1871" s="9"/>
      <c r="X1871" s="9"/>
    </row>
    <row r="1872" spans="1:24" x14ac:dyDescent="0.25">
      <c r="A1872" s="9" t="s">
        <v>1346</v>
      </c>
      <c r="B1872" s="9" t="str">
        <f t="shared" si="106"/>
        <v>20180618</v>
      </c>
      <c r="C1872" s="9" t="s">
        <v>872</v>
      </c>
      <c r="D1872" s="9" t="s">
        <v>873</v>
      </c>
      <c r="E1872" s="9" t="s">
        <v>23</v>
      </c>
      <c r="F1872" s="9" t="s">
        <v>32</v>
      </c>
      <c r="G1872" s="9" t="s">
        <v>33</v>
      </c>
      <c r="H1872" s="9" t="s">
        <v>26</v>
      </c>
      <c r="I1872" s="24">
        <v>62</v>
      </c>
      <c r="J1872" s="9">
        <v>30</v>
      </c>
      <c r="K1872" s="25" t="str">
        <f>IF(F1872="NA","0000",IF(F1872="A04","1000",IF(F1872="A03","0700",IF(F1872="A02","0500",IF(F1872="A01","0200",ERROR)))))</f>
        <v>1000</v>
      </c>
      <c r="L1872" s="25" t="str">
        <f t="shared" si="108"/>
        <v>030</v>
      </c>
      <c r="M1872" s="43">
        <v>0</v>
      </c>
      <c r="N1872" s="34">
        <v>15</v>
      </c>
      <c r="O1872" s="25">
        <v>5</v>
      </c>
      <c r="P1872" s="24" t="s">
        <v>1301</v>
      </c>
      <c r="Q1872" s="61"/>
      <c r="R1872" s="9" t="s">
        <v>1347</v>
      </c>
      <c r="S1872" s="9" t="str">
        <f t="shared" si="107"/>
        <v>20180618-Str-Sd-Cott01-Uvpo1-M1000-D030-T00000-G15-R05-0443.JPG</v>
      </c>
      <c r="T1872" s="1"/>
      <c r="U1872" s="1"/>
      <c r="V1872" s="1"/>
      <c r="W1872" s="9"/>
      <c r="X1872" s="9"/>
    </row>
    <row r="1873" spans="1:24" x14ac:dyDescent="0.25">
      <c r="A1873" s="9" t="s">
        <v>1348</v>
      </c>
      <c r="B1873" s="9" t="str">
        <f t="shared" si="106"/>
        <v>20180618</v>
      </c>
      <c r="C1873" s="9" t="s">
        <v>872</v>
      </c>
      <c r="D1873" s="9" t="s">
        <v>873</v>
      </c>
      <c r="E1873" s="9" t="s">
        <v>23</v>
      </c>
      <c r="F1873" s="9" t="s">
        <v>32</v>
      </c>
      <c r="G1873" s="9" t="s">
        <v>33</v>
      </c>
      <c r="H1873" s="9" t="s">
        <v>26</v>
      </c>
      <c r="I1873" s="24">
        <v>55</v>
      </c>
      <c r="J1873" s="9">
        <v>30</v>
      </c>
      <c r="K1873" s="25" t="str">
        <f>IF(F1873="NA","0000",IF(F1873="A04","1000",IF(F1873="A03","0700",IF(F1873="A02","0500",IF(F1873="A01","0200",ERROR)))))</f>
        <v>1000</v>
      </c>
      <c r="L1873" s="25" t="str">
        <f t="shared" si="108"/>
        <v>030</v>
      </c>
      <c r="M1873" s="43">
        <v>0</v>
      </c>
      <c r="N1873" s="34">
        <v>15</v>
      </c>
      <c r="O1873" s="25">
        <v>5</v>
      </c>
      <c r="P1873" s="24" t="s">
        <v>1301</v>
      </c>
      <c r="Q1873" s="61"/>
      <c r="R1873" s="9" t="s">
        <v>1349</v>
      </c>
      <c r="S1873" s="9" t="str">
        <f t="shared" si="107"/>
        <v>20180618-Str-Sd-Cott01-Uvpo1-M1000-D030-T00000-G15-R05-0444.JPG</v>
      </c>
      <c r="T1873" s="1"/>
      <c r="U1873" s="1"/>
      <c r="V1873" s="1"/>
      <c r="W1873" s="9"/>
      <c r="X1873" s="9"/>
    </row>
    <row r="1874" spans="1:24" x14ac:dyDescent="0.25">
      <c r="A1874" s="9" t="s">
        <v>1350</v>
      </c>
      <c r="B1874" s="9" t="str">
        <f t="shared" si="106"/>
        <v>20180618</v>
      </c>
      <c r="C1874" s="9" t="s">
        <v>872</v>
      </c>
      <c r="D1874" s="9" t="s">
        <v>873</v>
      </c>
      <c r="E1874" s="9" t="s">
        <v>29</v>
      </c>
      <c r="F1874" s="9" t="s">
        <v>32</v>
      </c>
      <c r="G1874" s="9" t="s">
        <v>33</v>
      </c>
      <c r="H1874" s="9" t="s">
        <v>26</v>
      </c>
      <c r="I1874" s="24">
        <v>2</v>
      </c>
      <c r="J1874" s="9">
        <v>30</v>
      </c>
      <c r="K1874" s="25" t="str">
        <f>IF(F1874="NA","0000",IF(F1874="A04","1000",IF(F1874="A03","0700",IF(F1874="A02","0500",IF(F1874="A01","0200",ERROR)))))</f>
        <v>1000</v>
      </c>
      <c r="L1874" s="25" t="str">
        <f t="shared" si="108"/>
        <v>030</v>
      </c>
      <c r="M1874" s="43">
        <v>0</v>
      </c>
      <c r="N1874" s="34">
        <v>15</v>
      </c>
      <c r="O1874" s="25">
        <v>5</v>
      </c>
      <c r="P1874" s="24" t="s">
        <v>1304</v>
      </c>
      <c r="Q1874" s="61"/>
      <c r="R1874" s="9" t="s">
        <v>1351</v>
      </c>
      <c r="S1874" s="9" t="str">
        <f t="shared" si="107"/>
        <v>20180618-Str-Sd-Wool01-Uvpo1-M1000-D030-T00000-G15-R05-0445.JPG</v>
      </c>
      <c r="T1874" s="1">
        <f>I1874-I1871</f>
        <v>2</v>
      </c>
      <c r="U1874" s="1">
        <f>I1872-I1870</f>
        <v>62</v>
      </c>
      <c r="V1874" s="1">
        <f>T1874/U1874</f>
        <v>3.2258064516129031E-2</v>
      </c>
      <c r="W1874" s="9"/>
      <c r="X1874" s="9"/>
    </row>
    <row r="1875" spans="1:24" x14ac:dyDescent="0.25">
      <c r="A1875" s="9" t="s">
        <v>1352</v>
      </c>
      <c r="B1875" s="9" t="str">
        <f t="shared" si="106"/>
        <v>20180618</v>
      </c>
      <c r="C1875" s="9" t="s">
        <v>872</v>
      </c>
      <c r="D1875" s="9" t="s">
        <v>873</v>
      </c>
      <c r="E1875" s="9" t="s">
        <v>23</v>
      </c>
      <c r="F1875" s="9" t="s">
        <v>24</v>
      </c>
      <c r="G1875" s="9" t="s">
        <v>25</v>
      </c>
      <c r="H1875" s="9" t="s">
        <v>26</v>
      </c>
      <c r="I1875" s="24">
        <v>1</v>
      </c>
      <c r="J1875" s="9" t="s">
        <v>24</v>
      </c>
      <c r="K1875" s="25" t="str">
        <f>IF(F1875="NA","0000",IF(F1875="A04","1000",IF(F1875="A03","0700",IF(F1875="A02","0500",IF(F1875="A01","0200",ERROR)))))</f>
        <v>0000</v>
      </c>
      <c r="L1875" s="25" t="str">
        <f t="shared" si="108"/>
        <v>000</v>
      </c>
      <c r="M1875" s="43">
        <v>0</v>
      </c>
      <c r="N1875" s="34">
        <v>15</v>
      </c>
      <c r="O1875" s="25">
        <v>6</v>
      </c>
      <c r="P1875" s="24" t="s">
        <v>1301</v>
      </c>
      <c r="Q1875" s="61"/>
      <c r="R1875" s="9" t="s">
        <v>1353</v>
      </c>
      <c r="S1875" s="9" t="str">
        <f t="shared" si="107"/>
        <v>20180618-Str-Sd-Cott01-Ndata-M0000-D000-T00000-G15-R06-0446.JPG</v>
      </c>
      <c r="T1875" s="1"/>
      <c r="U1875" s="1"/>
      <c r="V1875" s="1"/>
      <c r="W1875" s="9"/>
      <c r="X1875" s="9"/>
    </row>
    <row r="1876" spans="1:24" x14ac:dyDescent="0.25">
      <c r="A1876" s="9" t="s">
        <v>1354</v>
      </c>
      <c r="B1876" s="9" t="str">
        <f t="shared" si="106"/>
        <v>20180618</v>
      </c>
      <c r="C1876" s="9" t="s">
        <v>872</v>
      </c>
      <c r="D1876" s="9" t="s">
        <v>873</v>
      </c>
      <c r="E1876" s="9" t="s">
        <v>29</v>
      </c>
      <c r="F1876" s="9" t="s">
        <v>24</v>
      </c>
      <c r="G1876" s="9" t="s">
        <v>25</v>
      </c>
      <c r="H1876" s="9" t="s">
        <v>26</v>
      </c>
      <c r="I1876" s="24">
        <v>1</v>
      </c>
      <c r="J1876" s="9" t="s">
        <v>24</v>
      </c>
      <c r="K1876" s="25" t="str">
        <f>IF(F1876="NA","0000",IF(F1876="A04","1000",IF(F1876="A03","0700",IF(F1876="A02","0500",IF(F1876="A01","0200",ERROR)))))</f>
        <v>0000</v>
      </c>
      <c r="L1876" s="25" t="str">
        <f t="shared" si="108"/>
        <v>000</v>
      </c>
      <c r="M1876" s="43">
        <v>0</v>
      </c>
      <c r="N1876" s="34">
        <v>15</v>
      </c>
      <c r="O1876" s="25">
        <v>6</v>
      </c>
      <c r="P1876" s="24" t="s">
        <v>1304</v>
      </c>
      <c r="Q1876" s="61"/>
      <c r="R1876" s="9" t="s">
        <v>1355</v>
      </c>
      <c r="S1876" s="9" t="str">
        <f t="shared" si="107"/>
        <v>20180618-Str-Sd-Wool01-Ndata-M0000-D000-T00000-G15-R06-0447.JPG</v>
      </c>
      <c r="T1876" s="1"/>
      <c r="U1876" s="1"/>
      <c r="V1876" s="1"/>
      <c r="W1876" s="9"/>
      <c r="X1876" s="9"/>
    </row>
    <row r="1877" spans="1:24" x14ac:dyDescent="0.25">
      <c r="A1877" s="9" t="s">
        <v>1356</v>
      </c>
      <c r="B1877" s="9" t="str">
        <f t="shared" si="106"/>
        <v>20180618</v>
      </c>
      <c r="C1877" s="9" t="s">
        <v>872</v>
      </c>
      <c r="D1877" s="9" t="s">
        <v>873</v>
      </c>
      <c r="E1877" s="9" t="s">
        <v>23</v>
      </c>
      <c r="F1877" s="9" t="s">
        <v>32</v>
      </c>
      <c r="G1877" s="9" t="s">
        <v>33</v>
      </c>
      <c r="H1877" s="9" t="s">
        <v>26</v>
      </c>
      <c r="I1877" s="24">
        <v>116</v>
      </c>
      <c r="J1877" s="9">
        <v>30</v>
      </c>
      <c r="K1877" s="25" t="str">
        <f>IF(F1877="NA","0000",IF(F1877="A04","1000",IF(F1877="A03","0700",IF(F1877="A02","0500",IF(F1877="A01","0200",ERROR)))))</f>
        <v>1000</v>
      </c>
      <c r="L1877" s="25" t="str">
        <f t="shared" si="108"/>
        <v>030</v>
      </c>
      <c r="M1877" s="43">
        <v>0</v>
      </c>
      <c r="N1877" s="34">
        <v>15</v>
      </c>
      <c r="O1877" s="25">
        <v>6</v>
      </c>
      <c r="P1877" s="24" t="s">
        <v>1301</v>
      </c>
      <c r="Q1877" s="61"/>
      <c r="R1877" s="9" t="s">
        <v>1357</v>
      </c>
      <c r="S1877" s="9" t="str">
        <f t="shared" si="107"/>
        <v>20180618-Str-Sd-Cott01-Uvpo1-M1000-D030-T00000-G15-R06-0448.JPG</v>
      </c>
      <c r="T1877" s="1"/>
      <c r="U1877" s="1"/>
      <c r="V1877" s="1"/>
      <c r="W1877" s="9"/>
      <c r="X1877" s="9"/>
    </row>
    <row r="1878" spans="1:24" x14ac:dyDescent="0.25">
      <c r="A1878" s="9" t="s">
        <v>1358</v>
      </c>
      <c r="B1878" s="9" t="str">
        <f t="shared" si="106"/>
        <v>20180618</v>
      </c>
      <c r="C1878" s="9" t="s">
        <v>872</v>
      </c>
      <c r="D1878" s="9" t="s">
        <v>873</v>
      </c>
      <c r="E1878" s="9" t="s">
        <v>23</v>
      </c>
      <c r="F1878" s="9" t="s">
        <v>32</v>
      </c>
      <c r="G1878" s="9" t="s">
        <v>33</v>
      </c>
      <c r="H1878" s="9" t="s">
        <v>26</v>
      </c>
      <c r="I1878" s="24">
        <v>94</v>
      </c>
      <c r="J1878" s="9">
        <v>30</v>
      </c>
      <c r="K1878" s="25" t="str">
        <f>IF(F1878="NA","0000",IF(F1878="A04","1000",IF(F1878="A03","0700",IF(F1878="A02","0500",IF(F1878="A01","0200",ERROR)))))</f>
        <v>1000</v>
      </c>
      <c r="L1878" s="25" t="str">
        <f t="shared" si="108"/>
        <v>030</v>
      </c>
      <c r="M1878" s="43">
        <v>0</v>
      </c>
      <c r="N1878" s="34">
        <v>15</v>
      </c>
      <c r="O1878" s="25">
        <v>6</v>
      </c>
      <c r="P1878" s="24" t="s">
        <v>1301</v>
      </c>
      <c r="Q1878" s="61"/>
      <c r="R1878" s="9" t="s">
        <v>1359</v>
      </c>
      <c r="S1878" s="9" t="str">
        <f t="shared" si="107"/>
        <v>20180618-Str-Sd-Cott01-Uvpo1-M1000-D030-T00000-G15-R06-0449.JPG</v>
      </c>
      <c r="T1878" s="1"/>
      <c r="U1878" s="1"/>
      <c r="V1878" s="1"/>
      <c r="W1878" s="9"/>
      <c r="X1878" s="9"/>
    </row>
    <row r="1879" spans="1:24" x14ac:dyDescent="0.25">
      <c r="A1879" s="9" t="s">
        <v>1360</v>
      </c>
      <c r="B1879" s="9" t="str">
        <f t="shared" ref="B1879:B1942" si="109">LEFT(A1879,8)</f>
        <v>20180618</v>
      </c>
      <c r="C1879" s="9" t="s">
        <v>872</v>
      </c>
      <c r="D1879" s="9" t="s">
        <v>873</v>
      </c>
      <c r="E1879" s="9" t="s">
        <v>29</v>
      </c>
      <c r="F1879" s="9" t="s">
        <v>32</v>
      </c>
      <c r="G1879" s="9" t="s">
        <v>33</v>
      </c>
      <c r="H1879" s="9" t="s">
        <v>26</v>
      </c>
      <c r="I1879" s="24">
        <v>20</v>
      </c>
      <c r="J1879" s="9">
        <v>30</v>
      </c>
      <c r="K1879" s="25" t="str">
        <f>IF(F1879="NA","0000",IF(F1879="A04","1000",IF(F1879="A03","0700",IF(F1879="A02","0500",IF(F1879="A01","0200",ERROR)))))</f>
        <v>1000</v>
      </c>
      <c r="L1879" s="25" t="str">
        <f t="shared" si="108"/>
        <v>030</v>
      </c>
      <c r="M1879" s="43">
        <v>0</v>
      </c>
      <c r="N1879" s="34">
        <v>15</v>
      </c>
      <c r="O1879" s="25">
        <v>6</v>
      </c>
      <c r="P1879" s="24" t="s">
        <v>1304</v>
      </c>
      <c r="Q1879" s="61"/>
      <c r="R1879" s="9" t="s">
        <v>1361</v>
      </c>
      <c r="S1879" s="9" t="str">
        <f t="shared" ref="S1879:S1942" si="110">CONCATENATE(B1879,"-",C1879,"-",D1879,"-",E1879,"-",G1879,"-","M",K1879,"-","D",L1879,"-","T",TEXT(M1879,"00000"),"-","G",TEXT(N1879,"00"),"-","R",TEXT(O1879,"00"),"-",0,R1879,".JPG")</f>
        <v>20180618-Str-Sd-Wool01-Uvpo1-M1000-D030-T00000-G15-R06-0450.JPG</v>
      </c>
      <c r="T1879" s="1">
        <f>I1879-I1876</f>
        <v>19</v>
      </c>
      <c r="U1879" s="1">
        <f>I1877-I1875</f>
        <v>115</v>
      </c>
      <c r="V1879" s="1">
        <f>T1879/U1879</f>
        <v>0.16521739130434782</v>
      </c>
      <c r="W1879" s="9"/>
      <c r="X1879" s="9"/>
    </row>
    <row r="1880" spans="1:24" x14ac:dyDescent="0.25">
      <c r="A1880" s="9" t="s">
        <v>1362</v>
      </c>
      <c r="B1880" s="9" t="str">
        <f t="shared" si="109"/>
        <v>20180618</v>
      </c>
      <c r="C1880" s="9" t="s">
        <v>872</v>
      </c>
      <c r="D1880" s="9" t="s">
        <v>873</v>
      </c>
      <c r="E1880" s="9" t="s">
        <v>23</v>
      </c>
      <c r="F1880" s="9" t="s">
        <v>24</v>
      </c>
      <c r="G1880" s="9" t="s">
        <v>25</v>
      </c>
      <c r="H1880" s="9" t="s">
        <v>26</v>
      </c>
      <c r="I1880" s="24">
        <v>13</v>
      </c>
      <c r="J1880" s="9" t="s">
        <v>24</v>
      </c>
      <c r="K1880" s="25" t="str">
        <f>IF(F1880="NA","0000",IF(F1880="A04","1000",IF(F1880="A03","0700",IF(F1880="A02","0500",IF(F1880="A01","0200",ERROR)))))</f>
        <v>0000</v>
      </c>
      <c r="L1880" s="25" t="str">
        <f t="shared" si="108"/>
        <v>000</v>
      </c>
      <c r="M1880" s="43">
        <v>0</v>
      </c>
      <c r="N1880" s="34">
        <v>16</v>
      </c>
      <c r="O1880" s="25">
        <v>1</v>
      </c>
      <c r="P1880" s="24" t="s">
        <v>1301</v>
      </c>
      <c r="Q1880" s="61"/>
      <c r="R1880" s="9" t="s">
        <v>1363</v>
      </c>
      <c r="S1880" s="9" t="str">
        <f t="shared" si="110"/>
        <v>20180618-Str-Sd-Cott01-Ndata-M0000-D000-T00000-G16-R01-0451.JPG</v>
      </c>
      <c r="T1880" s="1"/>
      <c r="U1880" s="1"/>
      <c r="V1880" s="1"/>
      <c r="W1880" s="9"/>
      <c r="X1880" s="9"/>
    </row>
    <row r="1881" spans="1:24" x14ac:dyDescent="0.25">
      <c r="A1881" s="9" t="s">
        <v>1364</v>
      </c>
      <c r="B1881" s="9" t="str">
        <f t="shared" si="109"/>
        <v>20180618</v>
      </c>
      <c r="C1881" s="9" t="s">
        <v>872</v>
      </c>
      <c r="D1881" s="9" t="s">
        <v>873</v>
      </c>
      <c r="E1881" s="9" t="s">
        <v>29</v>
      </c>
      <c r="F1881" s="9" t="s">
        <v>24</v>
      </c>
      <c r="G1881" s="9" t="s">
        <v>25</v>
      </c>
      <c r="H1881" s="9" t="s">
        <v>26</v>
      </c>
      <c r="I1881" s="24">
        <v>0</v>
      </c>
      <c r="J1881" s="9" t="s">
        <v>24</v>
      </c>
      <c r="K1881" s="25" t="str">
        <f>IF(F1881="NA","0000",IF(F1881="A04","1000",IF(F1881="A03","0700",IF(F1881="A02","0500",IF(F1881="A01","0200",ERROR)))))</f>
        <v>0000</v>
      </c>
      <c r="L1881" s="25" t="str">
        <f t="shared" si="108"/>
        <v>000</v>
      </c>
      <c r="M1881" s="43">
        <v>0</v>
      </c>
      <c r="N1881" s="34">
        <v>16</v>
      </c>
      <c r="O1881" s="25">
        <v>1</v>
      </c>
      <c r="P1881" s="24" t="s">
        <v>1304</v>
      </c>
      <c r="Q1881" s="61"/>
      <c r="R1881" s="9" t="s">
        <v>1365</v>
      </c>
      <c r="S1881" s="9" t="str">
        <f t="shared" si="110"/>
        <v>20180618-Str-Sd-Wool01-Ndata-M0000-D000-T00000-G16-R01-0452.JPG</v>
      </c>
      <c r="T1881" s="1"/>
      <c r="U1881" s="1"/>
      <c r="V1881" s="1"/>
      <c r="W1881" s="9"/>
      <c r="X1881" s="9"/>
    </row>
    <row r="1882" spans="1:24" x14ac:dyDescent="0.25">
      <c r="A1882" s="9" t="s">
        <v>1366</v>
      </c>
      <c r="B1882" s="9" t="str">
        <f t="shared" si="109"/>
        <v>20180618</v>
      </c>
      <c r="C1882" s="9" t="s">
        <v>872</v>
      </c>
      <c r="D1882" s="9" t="s">
        <v>873</v>
      </c>
      <c r="E1882" s="9" t="s">
        <v>23</v>
      </c>
      <c r="F1882" s="9" t="s">
        <v>32</v>
      </c>
      <c r="G1882" s="9" t="s">
        <v>33</v>
      </c>
      <c r="H1882" s="9" t="s">
        <v>26</v>
      </c>
      <c r="I1882" s="24">
        <v>37</v>
      </c>
      <c r="J1882" s="9">
        <v>60</v>
      </c>
      <c r="K1882" s="25" t="str">
        <f>IF(F1882="NA","0000",IF(F1882="A04","1000",IF(F1882="A03","0700",IF(F1882="A02","0500",IF(F1882="A01","0200",ERROR)))))</f>
        <v>1000</v>
      </c>
      <c r="L1882" s="25" t="str">
        <f t="shared" si="108"/>
        <v>060</v>
      </c>
      <c r="M1882" s="43">
        <v>0</v>
      </c>
      <c r="N1882" s="34">
        <v>16</v>
      </c>
      <c r="O1882" s="25">
        <v>1</v>
      </c>
      <c r="P1882" s="24" t="s">
        <v>1301</v>
      </c>
      <c r="Q1882" s="61"/>
      <c r="R1882" s="9" t="s">
        <v>1367</v>
      </c>
      <c r="S1882" s="9" t="str">
        <f t="shared" si="110"/>
        <v>20180618-Str-Sd-Cott01-Uvpo1-M1000-D060-T00000-G16-R01-0453.JPG</v>
      </c>
      <c r="T1882" s="1"/>
      <c r="U1882" s="1"/>
      <c r="V1882" s="1"/>
      <c r="W1882" s="9"/>
      <c r="X1882" s="9"/>
    </row>
    <row r="1883" spans="1:24" x14ac:dyDescent="0.25">
      <c r="A1883" s="9" t="s">
        <v>1368</v>
      </c>
      <c r="B1883" s="9" t="str">
        <f t="shared" si="109"/>
        <v>20180618</v>
      </c>
      <c r="C1883" s="9" t="s">
        <v>872</v>
      </c>
      <c r="D1883" s="9" t="s">
        <v>873</v>
      </c>
      <c r="E1883" s="9" t="s">
        <v>23</v>
      </c>
      <c r="F1883" s="9" t="s">
        <v>32</v>
      </c>
      <c r="G1883" s="9" t="s">
        <v>33</v>
      </c>
      <c r="H1883" s="9" t="s">
        <v>26</v>
      </c>
      <c r="I1883" s="24">
        <v>36</v>
      </c>
      <c r="J1883" s="9">
        <v>60</v>
      </c>
      <c r="K1883" s="25" t="str">
        <f>IF(F1883="NA","0000",IF(F1883="A04","1000",IF(F1883="A03","0700",IF(F1883="A02","0500",IF(F1883="A01","0200",ERROR)))))</f>
        <v>1000</v>
      </c>
      <c r="L1883" s="25" t="str">
        <f t="shared" si="108"/>
        <v>060</v>
      </c>
      <c r="M1883" s="43">
        <v>0</v>
      </c>
      <c r="N1883" s="34">
        <v>16</v>
      </c>
      <c r="O1883" s="25">
        <v>1</v>
      </c>
      <c r="P1883" s="24" t="s">
        <v>1301</v>
      </c>
      <c r="Q1883" s="61"/>
      <c r="R1883" s="9" t="s">
        <v>1369</v>
      </c>
      <c r="S1883" s="9" t="str">
        <f t="shared" si="110"/>
        <v>20180618-Str-Sd-Cott01-Uvpo1-M1000-D060-T00000-G16-R01-0454.JPG</v>
      </c>
      <c r="T1883" s="1"/>
      <c r="U1883" s="1"/>
      <c r="V1883" s="1"/>
      <c r="W1883" s="9"/>
      <c r="X1883" s="9"/>
    </row>
    <row r="1884" spans="1:24" x14ac:dyDescent="0.25">
      <c r="A1884" s="9" t="s">
        <v>1370</v>
      </c>
      <c r="B1884" s="9" t="str">
        <f t="shared" si="109"/>
        <v>20180618</v>
      </c>
      <c r="C1884" s="9" t="s">
        <v>872</v>
      </c>
      <c r="D1884" s="9" t="s">
        <v>873</v>
      </c>
      <c r="E1884" s="9" t="s">
        <v>29</v>
      </c>
      <c r="F1884" s="9" t="s">
        <v>32</v>
      </c>
      <c r="G1884" s="9" t="s">
        <v>33</v>
      </c>
      <c r="H1884" s="9" t="s">
        <v>26</v>
      </c>
      <c r="I1884" s="24">
        <v>7</v>
      </c>
      <c r="J1884" s="9">
        <v>60</v>
      </c>
      <c r="K1884" s="25" t="str">
        <f>IF(F1884="NA","0000",IF(F1884="A04","1000",IF(F1884="A03","0700",IF(F1884="A02","0500",IF(F1884="A01","0200",ERROR)))))</f>
        <v>1000</v>
      </c>
      <c r="L1884" s="25" t="str">
        <f t="shared" si="108"/>
        <v>060</v>
      </c>
      <c r="M1884" s="43">
        <v>0</v>
      </c>
      <c r="N1884" s="34">
        <v>16</v>
      </c>
      <c r="O1884" s="25">
        <v>1</v>
      </c>
      <c r="P1884" s="24" t="s">
        <v>1304</v>
      </c>
      <c r="Q1884" s="61"/>
      <c r="R1884" s="9" t="s">
        <v>1371</v>
      </c>
      <c r="S1884" s="9" t="str">
        <f t="shared" si="110"/>
        <v>20180618-Str-Sd-Wool01-Uvpo1-M1000-D060-T00000-G16-R01-0455.JPG</v>
      </c>
      <c r="T1884" s="1">
        <f>I1884-I1881</f>
        <v>7</v>
      </c>
      <c r="U1884" s="1">
        <f>I1882-I1880</f>
        <v>24</v>
      </c>
      <c r="V1884" s="1">
        <f>T1884/U1884</f>
        <v>0.29166666666666669</v>
      </c>
      <c r="W1884" s="9"/>
      <c r="X1884" s="9"/>
    </row>
    <row r="1885" spans="1:24" x14ac:dyDescent="0.25">
      <c r="A1885" s="9" t="s">
        <v>1372</v>
      </c>
      <c r="B1885" s="9" t="str">
        <f t="shared" si="109"/>
        <v>20180618</v>
      </c>
      <c r="C1885" s="9" t="s">
        <v>872</v>
      </c>
      <c r="D1885" s="9" t="s">
        <v>873</v>
      </c>
      <c r="E1885" s="9" t="s">
        <v>23</v>
      </c>
      <c r="F1885" s="9" t="s">
        <v>24</v>
      </c>
      <c r="G1885" s="9" t="s">
        <v>25</v>
      </c>
      <c r="H1885" s="9" t="s">
        <v>26</v>
      </c>
      <c r="I1885" s="24">
        <v>5</v>
      </c>
      <c r="J1885" s="9" t="s">
        <v>24</v>
      </c>
      <c r="K1885" s="25" t="str">
        <f>IF(F1885="NA","0000",IF(F1885="A04","1000",IF(F1885="A03","0700",IF(F1885="A02","0500",IF(F1885="A01","0200",ERROR)))))</f>
        <v>0000</v>
      </c>
      <c r="L1885" s="25" t="str">
        <f t="shared" si="108"/>
        <v>000</v>
      </c>
      <c r="M1885" s="43">
        <v>0</v>
      </c>
      <c r="N1885" s="34">
        <v>16</v>
      </c>
      <c r="O1885" s="25">
        <v>2</v>
      </c>
      <c r="P1885" s="24" t="s">
        <v>1301</v>
      </c>
      <c r="Q1885" s="61"/>
      <c r="R1885" s="9" t="s">
        <v>1373</v>
      </c>
      <c r="S1885" s="9" t="str">
        <f t="shared" si="110"/>
        <v>20180618-Str-Sd-Cott01-Ndata-M0000-D000-T00000-G16-R02-0456.JPG</v>
      </c>
      <c r="T1885" s="1"/>
      <c r="U1885" s="1"/>
      <c r="V1885" s="1"/>
      <c r="W1885" s="9"/>
      <c r="X1885" s="9"/>
    </row>
    <row r="1886" spans="1:24" x14ac:dyDescent="0.25">
      <c r="A1886" s="9" t="s">
        <v>1374</v>
      </c>
      <c r="B1886" s="9" t="str">
        <f t="shared" si="109"/>
        <v>20180618</v>
      </c>
      <c r="C1886" s="9" t="s">
        <v>872</v>
      </c>
      <c r="D1886" s="9" t="s">
        <v>873</v>
      </c>
      <c r="E1886" s="9" t="s">
        <v>29</v>
      </c>
      <c r="F1886" s="9" t="s">
        <v>24</v>
      </c>
      <c r="G1886" s="9" t="s">
        <v>25</v>
      </c>
      <c r="H1886" s="9" t="s">
        <v>26</v>
      </c>
      <c r="I1886" s="24">
        <v>0</v>
      </c>
      <c r="J1886" s="9" t="s">
        <v>24</v>
      </c>
      <c r="K1886" s="25" t="str">
        <f>IF(F1886="NA","0000",IF(F1886="A04","1000",IF(F1886="A03","0700",IF(F1886="A02","0500",IF(F1886="A01","0200",ERROR)))))</f>
        <v>0000</v>
      </c>
      <c r="L1886" s="25" t="str">
        <f t="shared" si="108"/>
        <v>000</v>
      </c>
      <c r="M1886" s="43">
        <v>0</v>
      </c>
      <c r="N1886" s="34">
        <v>16</v>
      </c>
      <c r="O1886" s="25">
        <v>2</v>
      </c>
      <c r="P1886" s="24" t="s">
        <v>1304</v>
      </c>
      <c r="Q1886" s="61"/>
      <c r="R1886" s="9" t="s">
        <v>1375</v>
      </c>
      <c r="S1886" s="9" t="str">
        <f t="shared" si="110"/>
        <v>20180618-Str-Sd-Wool01-Ndata-M0000-D000-T00000-G16-R02-0457.JPG</v>
      </c>
      <c r="T1886" s="1"/>
      <c r="U1886" s="1"/>
      <c r="V1886" s="1"/>
      <c r="W1886" s="9"/>
      <c r="X1886" s="9"/>
    </row>
    <row r="1887" spans="1:24" x14ac:dyDescent="0.25">
      <c r="A1887" s="9" t="s">
        <v>1376</v>
      </c>
      <c r="B1887" s="9" t="str">
        <f t="shared" si="109"/>
        <v>20180618</v>
      </c>
      <c r="C1887" s="9" t="s">
        <v>872</v>
      </c>
      <c r="D1887" s="9" t="s">
        <v>873</v>
      </c>
      <c r="E1887" s="9" t="s">
        <v>23</v>
      </c>
      <c r="F1887" s="9" t="s">
        <v>32</v>
      </c>
      <c r="G1887" s="9" t="s">
        <v>33</v>
      </c>
      <c r="H1887" s="9" t="s">
        <v>26</v>
      </c>
      <c r="I1887" s="24">
        <v>190</v>
      </c>
      <c r="J1887" s="9">
        <v>60</v>
      </c>
      <c r="K1887" s="25" t="str">
        <f>IF(F1887="NA","0000",IF(F1887="A04","1000",IF(F1887="A03","0700",IF(F1887="A02","0500",IF(F1887="A01","0200",ERROR)))))</f>
        <v>1000</v>
      </c>
      <c r="L1887" s="25" t="str">
        <f t="shared" si="108"/>
        <v>060</v>
      </c>
      <c r="M1887" s="43">
        <v>0</v>
      </c>
      <c r="N1887" s="34">
        <v>16</v>
      </c>
      <c r="O1887" s="25">
        <v>2</v>
      </c>
      <c r="P1887" s="24" t="s">
        <v>1301</v>
      </c>
      <c r="Q1887" s="61"/>
      <c r="R1887" s="9" t="s">
        <v>1377</v>
      </c>
      <c r="S1887" s="9" t="str">
        <f t="shared" si="110"/>
        <v>20180618-Str-Sd-Cott01-Uvpo1-M1000-D060-T00000-G16-R02-0458.JPG</v>
      </c>
      <c r="T1887" s="1"/>
      <c r="U1887" s="1"/>
      <c r="V1887" s="1"/>
      <c r="W1887" s="9"/>
      <c r="X1887" s="9"/>
    </row>
    <row r="1888" spans="1:24" x14ac:dyDescent="0.25">
      <c r="A1888" s="9" t="s">
        <v>1378</v>
      </c>
      <c r="B1888" s="9" t="str">
        <f t="shared" si="109"/>
        <v>20180618</v>
      </c>
      <c r="C1888" s="9" t="s">
        <v>872</v>
      </c>
      <c r="D1888" s="9" t="s">
        <v>873</v>
      </c>
      <c r="E1888" s="9" t="s">
        <v>23</v>
      </c>
      <c r="F1888" s="9" t="s">
        <v>32</v>
      </c>
      <c r="G1888" s="9" t="s">
        <v>33</v>
      </c>
      <c r="H1888" s="9" t="s">
        <v>26</v>
      </c>
      <c r="I1888" s="24">
        <v>169</v>
      </c>
      <c r="J1888" s="9">
        <v>60</v>
      </c>
      <c r="K1888" s="25" t="str">
        <f>IF(F1888="NA","0000",IF(F1888="A04","1000",IF(F1888="A03","0700",IF(F1888="A02","0500",IF(F1888="A01","0200",ERROR)))))</f>
        <v>1000</v>
      </c>
      <c r="L1888" s="25" t="str">
        <f t="shared" si="108"/>
        <v>060</v>
      </c>
      <c r="M1888" s="43">
        <v>0</v>
      </c>
      <c r="N1888" s="34">
        <v>16</v>
      </c>
      <c r="O1888" s="25">
        <v>2</v>
      </c>
      <c r="P1888" s="24" t="s">
        <v>1301</v>
      </c>
      <c r="Q1888" s="61"/>
      <c r="R1888" s="9" t="s">
        <v>1379</v>
      </c>
      <c r="S1888" s="9" t="str">
        <f t="shared" si="110"/>
        <v>20180618-Str-Sd-Cott01-Uvpo1-M1000-D060-T00000-G16-R02-0459.JPG</v>
      </c>
      <c r="T1888" s="1"/>
      <c r="U1888" s="1"/>
      <c r="V1888" s="1"/>
      <c r="W1888" s="9"/>
      <c r="X1888" s="9"/>
    </row>
    <row r="1889" spans="1:24" x14ac:dyDescent="0.25">
      <c r="A1889" s="9" t="s">
        <v>1380</v>
      </c>
      <c r="B1889" s="9" t="str">
        <f t="shared" si="109"/>
        <v>20180618</v>
      </c>
      <c r="C1889" s="9" t="s">
        <v>872</v>
      </c>
      <c r="D1889" s="9" t="s">
        <v>873</v>
      </c>
      <c r="E1889" s="9" t="s">
        <v>29</v>
      </c>
      <c r="F1889" s="9" t="s">
        <v>32</v>
      </c>
      <c r="G1889" s="9" t="s">
        <v>33</v>
      </c>
      <c r="H1889" s="9" t="s">
        <v>26</v>
      </c>
      <c r="I1889" s="24">
        <v>15</v>
      </c>
      <c r="J1889" s="9">
        <v>60</v>
      </c>
      <c r="K1889" s="25" t="str">
        <f>IF(F1889="NA","0000",IF(F1889="A04","1000",IF(F1889="A03","0700",IF(F1889="A02","0500",IF(F1889="A01","0200",ERROR)))))</f>
        <v>1000</v>
      </c>
      <c r="L1889" s="25" t="str">
        <f t="shared" si="108"/>
        <v>060</v>
      </c>
      <c r="M1889" s="43">
        <v>0</v>
      </c>
      <c r="N1889" s="34">
        <v>16</v>
      </c>
      <c r="O1889" s="25">
        <v>2</v>
      </c>
      <c r="P1889" s="24" t="s">
        <v>1304</v>
      </c>
      <c r="Q1889" s="61"/>
      <c r="R1889" s="9" t="s">
        <v>1381</v>
      </c>
      <c r="S1889" s="9" t="str">
        <f t="shared" si="110"/>
        <v>20180618-Str-Sd-Wool01-Uvpo1-M1000-D060-T00000-G16-R02-0460.JPG</v>
      </c>
      <c r="T1889" s="1">
        <f>I1889-I1886</f>
        <v>15</v>
      </c>
      <c r="U1889" s="1">
        <f>I1887-I1885</f>
        <v>185</v>
      </c>
      <c r="V1889" s="1">
        <f>T1889/U1889</f>
        <v>8.1081081081081086E-2</v>
      </c>
      <c r="W1889" s="9"/>
      <c r="X1889" s="9"/>
    </row>
    <row r="1890" spans="1:24" x14ac:dyDescent="0.25">
      <c r="A1890" s="9" t="s">
        <v>1382</v>
      </c>
      <c r="B1890" s="9" t="str">
        <f t="shared" si="109"/>
        <v>20180618</v>
      </c>
      <c r="C1890" s="9" t="s">
        <v>872</v>
      </c>
      <c r="D1890" s="9" t="s">
        <v>873</v>
      </c>
      <c r="E1890" s="9" t="s">
        <v>23</v>
      </c>
      <c r="F1890" s="9" t="s">
        <v>24</v>
      </c>
      <c r="G1890" s="9" t="s">
        <v>25</v>
      </c>
      <c r="H1890" s="9" t="s">
        <v>26</v>
      </c>
      <c r="I1890" s="24">
        <v>3</v>
      </c>
      <c r="J1890" s="9" t="s">
        <v>24</v>
      </c>
      <c r="K1890" s="25" t="str">
        <f>IF(F1890="NA","0000",IF(F1890="A04","1000",IF(F1890="A03","0700",IF(F1890="A02","0500",IF(F1890="A01","0200",ERROR)))))</f>
        <v>0000</v>
      </c>
      <c r="L1890" s="25" t="str">
        <f t="shared" si="108"/>
        <v>000</v>
      </c>
      <c r="M1890" s="43">
        <v>0</v>
      </c>
      <c r="N1890" s="34">
        <v>16</v>
      </c>
      <c r="O1890" s="25">
        <v>3</v>
      </c>
      <c r="P1890" s="24" t="s">
        <v>1301</v>
      </c>
      <c r="Q1890" s="61"/>
      <c r="R1890" s="9" t="s">
        <v>1383</v>
      </c>
      <c r="S1890" s="9" t="str">
        <f t="shared" si="110"/>
        <v>20180618-Str-Sd-Cott01-Ndata-M0000-D000-T00000-G16-R03-0461.JPG</v>
      </c>
      <c r="T1890" s="1"/>
      <c r="U1890" s="1"/>
      <c r="V1890" s="1"/>
      <c r="W1890" s="9"/>
      <c r="X1890" s="9"/>
    </row>
    <row r="1891" spans="1:24" x14ac:dyDescent="0.25">
      <c r="A1891" s="9" t="s">
        <v>1384</v>
      </c>
      <c r="B1891" s="9" t="str">
        <f t="shared" si="109"/>
        <v>20180618</v>
      </c>
      <c r="C1891" s="9" t="s">
        <v>872</v>
      </c>
      <c r="D1891" s="9" t="s">
        <v>873</v>
      </c>
      <c r="E1891" s="9" t="s">
        <v>29</v>
      </c>
      <c r="F1891" s="9" t="s">
        <v>24</v>
      </c>
      <c r="G1891" s="9" t="s">
        <v>25</v>
      </c>
      <c r="H1891" s="9" t="s">
        <v>26</v>
      </c>
      <c r="I1891" s="24">
        <v>1</v>
      </c>
      <c r="J1891" s="9" t="s">
        <v>24</v>
      </c>
      <c r="K1891" s="25" t="str">
        <f>IF(F1891="NA","0000",IF(F1891="A04","1000",IF(F1891="A03","0700",IF(F1891="A02","0500",IF(F1891="A01","0200",ERROR)))))</f>
        <v>0000</v>
      </c>
      <c r="L1891" s="25" t="str">
        <f t="shared" si="108"/>
        <v>000</v>
      </c>
      <c r="M1891" s="43">
        <v>0</v>
      </c>
      <c r="N1891" s="34">
        <v>16</v>
      </c>
      <c r="O1891" s="25">
        <v>3</v>
      </c>
      <c r="P1891" s="24" t="s">
        <v>1304</v>
      </c>
      <c r="Q1891" s="61"/>
      <c r="R1891" s="9" t="s">
        <v>1385</v>
      </c>
      <c r="S1891" s="9" t="str">
        <f t="shared" si="110"/>
        <v>20180618-Str-Sd-Wool01-Ndata-M0000-D000-T00000-G16-R03-0462.JPG</v>
      </c>
      <c r="T1891" s="1"/>
      <c r="U1891" s="1"/>
      <c r="V1891" s="1"/>
      <c r="W1891" s="9"/>
      <c r="X1891" s="9"/>
    </row>
    <row r="1892" spans="1:24" x14ac:dyDescent="0.25">
      <c r="A1892" s="9" t="s">
        <v>1386</v>
      </c>
      <c r="B1892" s="9" t="str">
        <f t="shared" si="109"/>
        <v>20180618</v>
      </c>
      <c r="C1892" s="9" t="s">
        <v>872</v>
      </c>
      <c r="D1892" s="9" t="s">
        <v>873</v>
      </c>
      <c r="E1892" s="9" t="s">
        <v>23</v>
      </c>
      <c r="F1892" s="9" t="s">
        <v>32</v>
      </c>
      <c r="G1892" s="9" t="s">
        <v>33</v>
      </c>
      <c r="H1892" s="9" t="s">
        <v>26</v>
      </c>
      <c r="I1892" s="24">
        <v>38</v>
      </c>
      <c r="J1892" s="9">
        <v>60</v>
      </c>
      <c r="K1892" s="25" t="str">
        <f>IF(F1892="NA","0000",IF(F1892="A04","1000",IF(F1892="A03","0700",IF(F1892="A02","0500",IF(F1892="A01","0200",ERROR)))))</f>
        <v>1000</v>
      </c>
      <c r="L1892" s="25" t="str">
        <f t="shared" si="108"/>
        <v>060</v>
      </c>
      <c r="M1892" s="43">
        <v>0</v>
      </c>
      <c r="N1892" s="34">
        <v>16</v>
      </c>
      <c r="O1892" s="25">
        <v>3</v>
      </c>
      <c r="P1892" s="24" t="s">
        <v>1301</v>
      </c>
      <c r="Q1892" s="61"/>
      <c r="R1892" s="9" t="s">
        <v>1387</v>
      </c>
      <c r="S1892" s="9" t="str">
        <f t="shared" si="110"/>
        <v>20180618-Str-Sd-Cott01-Uvpo1-M1000-D060-T00000-G16-R03-0463.JPG</v>
      </c>
      <c r="T1892" s="1"/>
      <c r="U1892" s="1"/>
      <c r="V1892" s="1"/>
      <c r="W1892" s="9"/>
      <c r="X1892" s="9"/>
    </row>
    <row r="1893" spans="1:24" x14ac:dyDescent="0.25">
      <c r="A1893" s="9" t="s">
        <v>1388</v>
      </c>
      <c r="B1893" s="9" t="str">
        <f t="shared" si="109"/>
        <v>20180618</v>
      </c>
      <c r="C1893" s="9" t="s">
        <v>872</v>
      </c>
      <c r="D1893" s="9" t="s">
        <v>873</v>
      </c>
      <c r="E1893" s="9" t="s">
        <v>23</v>
      </c>
      <c r="F1893" s="9" t="s">
        <v>32</v>
      </c>
      <c r="G1893" s="9" t="s">
        <v>33</v>
      </c>
      <c r="H1893" s="9" t="s">
        <v>26</v>
      </c>
      <c r="I1893" s="24">
        <v>34</v>
      </c>
      <c r="J1893" s="9">
        <v>60</v>
      </c>
      <c r="K1893" s="25" t="str">
        <f>IF(F1893="NA","0000",IF(F1893="A04","1000",IF(F1893="A03","0700",IF(F1893="A02","0500",IF(F1893="A01","0200",ERROR)))))</f>
        <v>1000</v>
      </c>
      <c r="L1893" s="25" t="str">
        <f t="shared" si="108"/>
        <v>060</v>
      </c>
      <c r="M1893" s="43">
        <v>0</v>
      </c>
      <c r="N1893" s="34">
        <v>16</v>
      </c>
      <c r="O1893" s="25">
        <v>3</v>
      </c>
      <c r="P1893" s="24" t="s">
        <v>1301</v>
      </c>
      <c r="Q1893" s="61"/>
      <c r="R1893" s="9" t="s">
        <v>1389</v>
      </c>
      <c r="S1893" s="9" t="str">
        <f t="shared" si="110"/>
        <v>20180618-Str-Sd-Cott01-Uvpo1-M1000-D060-T00000-G16-R03-0464.JPG</v>
      </c>
      <c r="T1893" s="1"/>
      <c r="U1893" s="1"/>
      <c r="V1893" s="1"/>
      <c r="W1893" s="9"/>
      <c r="X1893" s="9"/>
    </row>
    <row r="1894" spans="1:24" x14ac:dyDescent="0.25">
      <c r="A1894" s="9" t="s">
        <v>1390</v>
      </c>
      <c r="B1894" s="9" t="str">
        <f t="shared" si="109"/>
        <v>20180618</v>
      </c>
      <c r="C1894" s="9" t="s">
        <v>872</v>
      </c>
      <c r="D1894" s="9" t="s">
        <v>873</v>
      </c>
      <c r="E1894" s="9" t="s">
        <v>29</v>
      </c>
      <c r="F1894" s="9" t="s">
        <v>32</v>
      </c>
      <c r="G1894" s="9" t="s">
        <v>33</v>
      </c>
      <c r="H1894" s="9" t="s">
        <v>26</v>
      </c>
      <c r="I1894" s="24">
        <v>7</v>
      </c>
      <c r="J1894" s="9">
        <v>60</v>
      </c>
      <c r="K1894" s="25" t="str">
        <f>IF(F1894="NA","0000",IF(F1894="A04","1000",IF(F1894="A03","0700",IF(F1894="A02","0500",IF(F1894="A01","0200",ERROR)))))</f>
        <v>1000</v>
      </c>
      <c r="L1894" s="25" t="str">
        <f t="shared" si="108"/>
        <v>060</v>
      </c>
      <c r="M1894" s="43">
        <v>0</v>
      </c>
      <c r="N1894" s="34">
        <v>16</v>
      </c>
      <c r="O1894" s="25">
        <v>3</v>
      </c>
      <c r="P1894" s="24" t="s">
        <v>1304</v>
      </c>
      <c r="Q1894" s="61"/>
      <c r="R1894" s="9" t="s">
        <v>1391</v>
      </c>
      <c r="S1894" s="9" t="str">
        <f t="shared" si="110"/>
        <v>20180618-Str-Sd-Wool01-Uvpo1-M1000-D060-T00000-G16-R03-0465.JPG</v>
      </c>
      <c r="T1894" s="1">
        <f>I1894-I1891</f>
        <v>6</v>
      </c>
      <c r="U1894" s="1">
        <f>I1892-I1890</f>
        <v>35</v>
      </c>
      <c r="V1894" s="1">
        <f>T1894/U1894</f>
        <v>0.17142857142857143</v>
      </c>
      <c r="W1894" s="9"/>
      <c r="X1894" s="9"/>
    </row>
    <row r="1895" spans="1:24" x14ac:dyDescent="0.25">
      <c r="A1895" s="9" t="s">
        <v>1392</v>
      </c>
      <c r="B1895" s="9" t="str">
        <f t="shared" si="109"/>
        <v>20180618</v>
      </c>
      <c r="C1895" s="9" t="s">
        <v>872</v>
      </c>
      <c r="D1895" s="9" t="s">
        <v>873</v>
      </c>
      <c r="E1895" s="9" t="s">
        <v>23</v>
      </c>
      <c r="F1895" s="9" t="s">
        <v>24</v>
      </c>
      <c r="G1895" s="9" t="s">
        <v>25</v>
      </c>
      <c r="H1895" s="9" t="s">
        <v>26</v>
      </c>
      <c r="I1895" s="24">
        <v>5</v>
      </c>
      <c r="J1895" s="9" t="s">
        <v>24</v>
      </c>
      <c r="K1895" s="25" t="str">
        <f>IF(F1895="NA","0000",IF(F1895="A04","1000",IF(F1895="A03","0700",IF(F1895="A02","0500",IF(F1895="A01","0200",ERROR)))))</f>
        <v>0000</v>
      </c>
      <c r="L1895" s="25" t="str">
        <f t="shared" si="108"/>
        <v>000</v>
      </c>
      <c r="M1895" s="43">
        <v>0</v>
      </c>
      <c r="N1895" s="34">
        <v>16</v>
      </c>
      <c r="O1895" s="25">
        <v>4</v>
      </c>
      <c r="P1895" s="24" t="s">
        <v>1301</v>
      </c>
      <c r="Q1895" s="61"/>
      <c r="R1895" s="9" t="s">
        <v>1393</v>
      </c>
      <c r="S1895" s="9" t="str">
        <f t="shared" si="110"/>
        <v>20180618-Str-Sd-Cott01-Ndata-M0000-D000-T00000-G16-R04-0466.JPG</v>
      </c>
      <c r="T1895" s="1"/>
      <c r="U1895" s="1"/>
      <c r="V1895" s="1"/>
      <c r="W1895" s="9"/>
      <c r="X1895" s="9"/>
    </row>
    <row r="1896" spans="1:24" x14ac:dyDescent="0.25">
      <c r="A1896" s="9" t="s">
        <v>1394</v>
      </c>
      <c r="B1896" s="9" t="str">
        <f t="shared" si="109"/>
        <v>20180618</v>
      </c>
      <c r="C1896" s="9" t="s">
        <v>872</v>
      </c>
      <c r="D1896" s="9" t="s">
        <v>873</v>
      </c>
      <c r="E1896" s="9" t="s">
        <v>29</v>
      </c>
      <c r="F1896" s="9" t="s">
        <v>24</v>
      </c>
      <c r="G1896" s="9" t="s">
        <v>25</v>
      </c>
      <c r="H1896" s="9" t="s">
        <v>26</v>
      </c>
      <c r="I1896" s="24">
        <v>0</v>
      </c>
      <c r="J1896" s="9" t="s">
        <v>24</v>
      </c>
      <c r="K1896" s="25" t="str">
        <f>IF(F1896="NA","0000",IF(F1896="A04","1000",IF(F1896="A03","0700",IF(F1896="A02","0500",IF(F1896="A01","0200",ERROR)))))</f>
        <v>0000</v>
      </c>
      <c r="L1896" s="25" t="str">
        <f t="shared" si="108"/>
        <v>000</v>
      </c>
      <c r="M1896" s="43">
        <v>0</v>
      </c>
      <c r="N1896" s="34">
        <v>16</v>
      </c>
      <c r="O1896" s="25">
        <v>4</v>
      </c>
      <c r="P1896" s="24" t="s">
        <v>1304</v>
      </c>
      <c r="Q1896" s="61"/>
      <c r="R1896" s="9" t="s">
        <v>1395</v>
      </c>
      <c r="S1896" s="9" t="str">
        <f t="shared" si="110"/>
        <v>20180618-Str-Sd-Wool01-Ndata-M0000-D000-T00000-G16-R04-0467.JPG</v>
      </c>
      <c r="T1896" s="1"/>
      <c r="U1896" s="1"/>
      <c r="V1896" s="1"/>
      <c r="W1896" s="9"/>
      <c r="X1896" s="9"/>
    </row>
    <row r="1897" spans="1:24" x14ac:dyDescent="0.25">
      <c r="A1897" s="9" t="s">
        <v>1396</v>
      </c>
      <c r="B1897" s="9" t="str">
        <f t="shared" si="109"/>
        <v>20180618</v>
      </c>
      <c r="C1897" s="9" t="s">
        <v>872</v>
      </c>
      <c r="D1897" s="9" t="s">
        <v>873</v>
      </c>
      <c r="E1897" s="9" t="s">
        <v>23</v>
      </c>
      <c r="F1897" s="9" t="s">
        <v>32</v>
      </c>
      <c r="G1897" s="9" t="s">
        <v>33</v>
      </c>
      <c r="H1897" s="9" t="s">
        <v>26</v>
      </c>
      <c r="I1897" s="24">
        <v>45</v>
      </c>
      <c r="J1897" s="9">
        <v>60</v>
      </c>
      <c r="K1897" s="25" t="str">
        <f>IF(F1897="NA","0000",IF(F1897="A04","1000",IF(F1897="A03","0700",IF(F1897="A02","0500",IF(F1897="A01","0200",ERROR)))))</f>
        <v>1000</v>
      </c>
      <c r="L1897" s="25" t="str">
        <f t="shared" si="108"/>
        <v>060</v>
      </c>
      <c r="M1897" s="43">
        <v>0</v>
      </c>
      <c r="N1897" s="34">
        <v>16</v>
      </c>
      <c r="O1897" s="25">
        <v>4</v>
      </c>
      <c r="P1897" s="24" t="s">
        <v>1301</v>
      </c>
      <c r="Q1897" s="61"/>
      <c r="R1897" s="9" t="s">
        <v>1397</v>
      </c>
      <c r="S1897" s="9" t="str">
        <f t="shared" si="110"/>
        <v>20180618-Str-Sd-Cott01-Uvpo1-M1000-D060-T00000-G16-R04-0468.JPG</v>
      </c>
      <c r="T1897" s="1"/>
      <c r="U1897" s="1"/>
      <c r="V1897" s="1"/>
      <c r="W1897" s="9"/>
      <c r="X1897" s="9"/>
    </row>
    <row r="1898" spans="1:24" x14ac:dyDescent="0.25">
      <c r="A1898" s="9" t="s">
        <v>1398</v>
      </c>
      <c r="B1898" s="9" t="str">
        <f t="shared" si="109"/>
        <v>20180618</v>
      </c>
      <c r="C1898" s="9" t="s">
        <v>872</v>
      </c>
      <c r="D1898" s="9" t="s">
        <v>873</v>
      </c>
      <c r="E1898" s="9" t="s">
        <v>23</v>
      </c>
      <c r="F1898" s="9" t="s">
        <v>32</v>
      </c>
      <c r="G1898" s="9" t="s">
        <v>33</v>
      </c>
      <c r="H1898" s="9" t="s">
        <v>26</v>
      </c>
      <c r="I1898" s="24">
        <v>41</v>
      </c>
      <c r="J1898" s="9">
        <v>60</v>
      </c>
      <c r="K1898" s="25" t="str">
        <f>IF(F1898="NA","0000",IF(F1898="A04","1000",IF(F1898="A03","0700",IF(F1898="A02","0500",IF(F1898="A01","0200",ERROR)))))</f>
        <v>1000</v>
      </c>
      <c r="L1898" s="25" t="str">
        <f t="shared" si="108"/>
        <v>060</v>
      </c>
      <c r="M1898" s="43">
        <v>0</v>
      </c>
      <c r="N1898" s="34">
        <v>16</v>
      </c>
      <c r="O1898" s="25">
        <v>4</v>
      </c>
      <c r="P1898" s="24" t="s">
        <v>1301</v>
      </c>
      <c r="Q1898" s="61"/>
      <c r="R1898" s="9" t="s">
        <v>1399</v>
      </c>
      <c r="S1898" s="9" t="str">
        <f t="shared" si="110"/>
        <v>20180618-Str-Sd-Cott01-Uvpo1-M1000-D060-T00000-G16-R04-0469.JPG</v>
      </c>
      <c r="T1898" s="1"/>
      <c r="U1898" s="1"/>
      <c r="V1898" s="1"/>
      <c r="W1898" s="9"/>
      <c r="X1898" s="9"/>
    </row>
    <row r="1899" spans="1:24" x14ac:dyDescent="0.25">
      <c r="A1899" s="9" t="s">
        <v>1400</v>
      </c>
      <c r="B1899" s="9" t="str">
        <f t="shared" si="109"/>
        <v>20180618</v>
      </c>
      <c r="C1899" s="9" t="s">
        <v>872</v>
      </c>
      <c r="D1899" s="9" t="s">
        <v>873</v>
      </c>
      <c r="E1899" s="9" t="s">
        <v>29</v>
      </c>
      <c r="F1899" s="9" t="s">
        <v>32</v>
      </c>
      <c r="G1899" s="9" t="s">
        <v>33</v>
      </c>
      <c r="H1899" s="9" t="s">
        <v>26</v>
      </c>
      <c r="I1899" s="24">
        <v>3</v>
      </c>
      <c r="J1899" s="9">
        <v>60</v>
      </c>
      <c r="K1899" s="25" t="str">
        <f>IF(F1899="NA","0000",IF(F1899="A04","1000",IF(F1899="A03","0700",IF(F1899="A02","0500",IF(F1899="A01","0200",ERROR)))))</f>
        <v>1000</v>
      </c>
      <c r="L1899" s="25" t="str">
        <f t="shared" si="108"/>
        <v>060</v>
      </c>
      <c r="M1899" s="43">
        <v>0</v>
      </c>
      <c r="N1899" s="34">
        <v>16</v>
      </c>
      <c r="O1899" s="25">
        <v>4</v>
      </c>
      <c r="P1899" s="24" t="s">
        <v>1304</v>
      </c>
      <c r="Q1899" s="61"/>
      <c r="R1899" s="9" t="s">
        <v>1401</v>
      </c>
      <c r="S1899" s="9" t="str">
        <f t="shared" si="110"/>
        <v>20180618-Str-Sd-Wool01-Uvpo1-M1000-D060-T00000-G16-R04-0470.JPG</v>
      </c>
      <c r="T1899" s="1">
        <f>I1899-I1896</f>
        <v>3</v>
      </c>
      <c r="U1899" s="1">
        <f>I1897-I1895</f>
        <v>40</v>
      </c>
      <c r="V1899" s="1">
        <f>T1899/U1899</f>
        <v>7.4999999999999997E-2</v>
      </c>
      <c r="W1899" s="9"/>
      <c r="X1899" s="9"/>
    </row>
    <row r="1900" spans="1:24" x14ac:dyDescent="0.25">
      <c r="A1900" s="9" t="s">
        <v>1402</v>
      </c>
      <c r="B1900" s="9" t="str">
        <f t="shared" si="109"/>
        <v>20180618</v>
      </c>
      <c r="C1900" s="9" t="s">
        <v>872</v>
      </c>
      <c r="D1900" s="9" t="s">
        <v>873</v>
      </c>
      <c r="E1900" s="9" t="s">
        <v>23</v>
      </c>
      <c r="F1900" s="9" t="s">
        <v>24</v>
      </c>
      <c r="G1900" s="9" t="s">
        <v>25</v>
      </c>
      <c r="H1900" s="9" t="s">
        <v>26</v>
      </c>
      <c r="I1900" s="24">
        <v>13</v>
      </c>
      <c r="J1900" s="9" t="s">
        <v>24</v>
      </c>
      <c r="K1900" s="25" t="str">
        <f>IF(F1900="NA","0000",IF(F1900="A04","1000",IF(F1900="A03","0700",IF(F1900="A02","0500",IF(F1900="A01","0200",ERROR)))))</f>
        <v>0000</v>
      </c>
      <c r="L1900" s="25" t="str">
        <f t="shared" si="108"/>
        <v>000</v>
      </c>
      <c r="M1900" s="43">
        <v>0</v>
      </c>
      <c r="N1900" s="34">
        <v>16</v>
      </c>
      <c r="O1900" s="25">
        <v>5</v>
      </c>
      <c r="P1900" s="24" t="s">
        <v>1301</v>
      </c>
      <c r="Q1900" s="61"/>
      <c r="R1900" s="9" t="s">
        <v>1403</v>
      </c>
      <c r="S1900" s="9" t="str">
        <f t="shared" si="110"/>
        <v>20180618-Str-Sd-Cott01-Ndata-M0000-D000-T00000-G16-R05-0471.JPG</v>
      </c>
      <c r="T1900" s="1"/>
      <c r="U1900" s="1"/>
      <c r="V1900" s="1"/>
      <c r="W1900" s="9"/>
      <c r="X1900" s="9"/>
    </row>
    <row r="1901" spans="1:24" x14ac:dyDescent="0.25">
      <c r="A1901" s="9" t="s">
        <v>1404</v>
      </c>
      <c r="B1901" s="9" t="str">
        <f t="shared" si="109"/>
        <v>20180618</v>
      </c>
      <c r="C1901" s="9" t="s">
        <v>872</v>
      </c>
      <c r="D1901" s="9" t="s">
        <v>873</v>
      </c>
      <c r="E1901" s="9" t="s">
        <v>29</v>
      </c>
      <c r="F1901" s="9" t="s">
        <v>24</v>
      </c>
      <c r="G1901" s="9" t="s">
        <v>25</v>
      </c>
      <c r="H1901" s="9" t="s">
        <v>26</v>
      </c>
      <c r="I1901" s="24">
        <v>0</v>
      </c>
      <c r="J1901" s="9" t="s">
        <v>24</v>
      </c>
      <c r="K1901" s="25" t="str">
        <f>IF(F1901="NA","0000",IF(F1901="A04","1000",IF(F1901="A03","0700",IF(F1901="A02","0500",IF(F1901="A01","0200",ERROR)))))</f>
        <v>0000</v>
      </c>
      <c r="L1901" s="25" t="str">
        <f t="shared" si="108"/>
        <v>000</v>
      </c>
      <c r="M1901" s="43">
        <v>0</v>
      </c>
      <c r="N1901" s="34">
        <v>16</v>
      </c>
      <c r="O1901" s="25">
        <v>5</v>
      </c>
      <c r="P1901" s="24" t="s">
        <v>1304</v>
      </c>
      <c r="Q1901" s="61"/>
      <c r="R1901" s="9" t="s">
        <v>1405</v>
      </c>
      <c r="S1901" s="9" t="str">
        <f t="shared" si="110"/>
        <v>20180618-Str-Sd-Wool01-Ndata-M0000-D000-T00000-G16-R05-0472.JPG</v>
      </c>
      <c r="T1901" s="1"/>
      <c r="U1901" s="1"/>
      <c r="V1901" s="1"/>
      <c r="W1901" s="9"/>
      <c r="X1901" s="9"/>
    </row>
    <row r="1902" spans="1:24" x14ac:dyDescent="0.25">
      <c r="A1902" s="9" t="s">
        <v>1406</v>
      </c>
      <c r="B1902" s="9" t="str">
        <f t="shared" si="109"/>
        <v>20180618</v>
      </c>
      <c r="C1902" s="9" t="s">
        <v>872</v>
      </c>
      <c r="D1902" s="9" t="s">
        <v>873</v>
      </c>
      <c r="E1902" s="9" t="s">
        <v>23</v>
      </c>
      <c r="F1902" s="9" t="s">
        <v>32</v>
      </c>
      <c r="G1902" s="9" t="s">
        <v>33</v>
      </c>
      <c r="H1902" s="9" t="s">
        <v>26</v>
      </c>
      <c r="I1902" s="24">
        <v>48</v>
      </c>
      <c r="J1902" s="9">
        <v>60</v>
      </c>
      <c r="K1902" s="25" t="str">
        <f>IF(F1902="NA","0000",IF(F1902="A04","1000",IF(F1902="A03","0700",IF(F1902="A02","0500",IF(F1902="A01","0200",ERROR)))))</f>
        <v>1000</v>
      </c>
      <c r="L1902" s="25" t="str">
        <f t="shared" si="108"/>
        <v>060</v>
      </c>
      <c r="M1902" s="43">
        <v>0</v>
      </c>
      <c r="N1902" s="34">
        <v>16</v>
      </c>
      <c r="O1902" s="25">
        <v>5</v>
      </c>
      <c r="P1902" s="24" t="s">
        <v>1301</v>
      </c>
      <c r="Q1902" s="61"/>
      <c r="R1902" s="9" t="s">
        <v>1407</v>
      </c>
      <c r="S1902" s="9" t="str">
        <f t="shared" si="110"/>
        <v>20180618-Str-Sd-Cott01-Uvpo1-M1000-D060-T00000-G16-R05-0473.JPG</v>
      </c>
      <c r="T1902" s="1"/>
      <c r="U1902" s="1"/>
      <c r="V1902" s="1"/>
      <c r="W1902" s="9"/>
      <c r="X1902" s="9"/>
    </row>
    <row r="1903" spans="1:24" x14ac:dyDescent="0.25">
      <c r="A1903" s="9" t="s">
        <v>1408</v>
      </c>
      <c r="B1903" s="9" t="str">
        <f t="shared" si="109"/>
        <v>20180618</v>
      </c>
      <c r="C1903" s="9" t="s">
        <v>872</v>
      </c>
      <c r="D1903" s="9" t="s">
        <v>873</v>
      </c>
      <c r="E1903" s="9" t="s">
        <v>23</v>
      </c>
      <c r="F1903" s="9" t="s">
        <v>32</v>
      </c>
      <c r="G1903" s="9" t="s">
        <v>33</v>
      </c>
      <c r="H1903" s="9" t="s">
        <v>26</v>
      </c>
      <c r="I1903" s="24">
        <v>47</v>
      </c>
      <c r="J1903" s="9">
        <v>60</v>
      </c>
      <c r="K1903" s="25" t="str">
        <f>IF(F1903="NA","0000",IF(F1903="A04","1000",IF(F1903="A03","0700",IF(F1903="A02","0500",IF(F1903="A01","0200",ERROR)))))</f>
        <v>1000</v>
      </c>
      <c r="L1903" s="25" t="str">
        <f t="shared" si="108"/>
        <v>060</v>
      </c>
      <c r="M1903" s="43">
        <v>0</v>
      </c>
      <c r="N1903" s="34">
        <v>16</v>
      </c>
      <c r="O1903" s="25">
        <v>5</v>
      </c>
      <c r="P1903" s="24" t="s">
        <v>1301</v>
      </c>
      <c r="Q1903" s="61"/>
      <c r="R1903" s="9" t="s">
        <v>1409</v>
      </c>
      <c r="S1903" s="9" t="str">
        <f t="shared" si="110"/>
        <v>20180618-Str-Sd-Cott01-Uvpo1-M1000-D060-T00000-G16-R05-0474.JPG</v>
      </c>
      <c r="T1903" s="1"/>
      <c r="U1903" s="1"/>
      <c r="V1903" s="1"/>
      <c r="W1903" s="9"/>
      <c r="X1903" s="9"/>
    </row>
    <row r="1904" spans="1:24" x14ac:dyDescent="0.25">
      <c r="A1904" s="9" t="s">
        <v>1410</v>
      </c>
      <c r="B1904" s="9" t="str">
        <f t="shared" si="109"/>
        <v>20180618</v>
      </c>
      <c r="C1904" s="9" t="s">
        <v>872</v>
      </c>
      <c r="D1904" s="9" t="s">
        <v>873</v>
      </c>
      <c r="E1904" s="9" t="s">
        <v>29</v>
      </c>
      <c r="F1904" s="9" t="s">
        <v>32</v>
      </c>
      <c r="G1904" s="9" t="s">
        <v>33</v>
      </c>
      <c r="H1904" s="9" t="s">
        <v>26</v>
      </c>
      <c r="I1904" s="24">
        <v>8</v>
      </c>
      <c r="J1904" s="9">
        <v>60</v>
      </c>
      <c r="K1904" s="25" t="str">
        <f>IF(F1904="NA","0000",IF(F1904="A04","1000",IF(F1904="A03","0700",IF(F1904="A02","0500",IF(F1904="A01","0200",ERROR)))))</f>
        <v>1000</v>
      </c>
      <c r="L1904" s="25" t="str">
        <f t="shared" si="108"/>
        <v>060</v>
      </c>
      <c r="M1904" s="43">
        <v>0</v>
      </c>
      <c r="N1904" s="34">
        <v>16</v>
      </c>
      <c r="O1904" s="25">
        <v>5</v>
      </c>
      <c r="P1904" s="24" t="s">
        <v>1304</v>
      </c>
      <c r="Q1904" s="61"/>
      <c r="R1904" s="9" t="s">
        <v>1411</v>
      </c>
      <c r="S1904" s="9" t="str">
        <f t="shared" si="110"/>
        <v>20180618-Str-Sd-Wool01-Uvpo1-M1000-D060-T00000-G16-R05-0475.JPG</v>
      </c>
      <c r="T1904" s="1">
        <f>I1904-I1901</f>
        <v>8</v>
      </c>
      <c r="U1904" s="1">
        <f>I1902-I1900</f>
        <v>35</v>
      </c>
      <c r="V1904" s="1">
        <f>T1904/U1904</f>
        <v>0.22857142857142856</v>
      </c>
      <c r="W1904" s="9"/>
      <c r="X1904" s="9"/>
    </row>
    <row r="1905" spans="1:24" x14ac:dyDescent="0.25">
      <c r="A1905" s="9" t="s">
        <v>1412</v>
      </c>
      <c r="B1905" s="9" t="str">
        <f t="shared" si="109"/>
        <v>20180618</v>
      </c>
      <c r="C1905" s="9" t="s">
        <v>872</v>
      </c>
      <c r="D1905" s="9" t="s">
        <v>873</v>
      </c>
      <c r="E1905" s="9" t="s">
        <v>23</v>
      </c>
      <c r="F1905" s="9" t="s">
        <v>24</v>
      </c>
      <c r="G1905" s="9" t="s">
        <v>25</v>
      </c>
      <c r="H1905" s="9" t="s">
        <v>26</v>
      </c>
      <c r="I1905" s="24">
        <v>5</v>
      </c>
      <c r="J1905" s="9" t="s">
        <v>24</v>
      </c>
      <c r="K1905" s="25" t="str">
        <f>IF(F1905="NA","0000",IF(F1905="A04","1000",IF(F1905="A03","0700",IF(F1905="A02","0500",IF(F1905="A01","0200",ERROR)))))</f>
        <v>0000</v>
      </c>
      <c r="L1905" s="25" t="str">
        <f t="shared" si="108"/>
        <v>000</v>
      </c>
      <c r="M1905" s="43">
        <v>0</v>
      </c>
      <c r="N1905" s="34">
        <v>16</v>
      </c>
      <c r="O1905" s="25">
        <v>6</v>
      </c>
      <c r="P1905" s="24" t="s">
        <v>1301</v>
      </c>
      <c r="Q1905" s="61"/>
      <c r="R1905" s="9" t="s">
        <v>1413</v>
      </c>
      <c r="S1905" s="9" t="str">
        <f t="shared" si="110"/>
        <v>20180618-Str-Sd-Cott01-Ndata-M0000-D000-T00000-G16-R06-0476.JPG</v>
      </c>
      <c r="T1905" s="1"/>
      <c r="U1905" s="1"/>
      <c r="V1905" s="1"/>
      <c r="W1905" s="9"/>
      <c r="X1905" s="9"/>
    </row>
    <row r="1906" spans="1:24" x14ac:dyDescent="0.25">
      <c r="A1906" s="9" t="s">
        <v>1414</v>
      </c>
      <c r="B1906" s="9" t="str">
        <f t="shared" si="109"/>
        <v>20180618</v>
      </c>
      <c r="C1906" s="9" t="s">
        <v>872</v>
      </c>
      <c r="D1906" s="9" t="s">
        <v>873</v>
      </c>
      <c r="E1906" s="9" t="s">
        <v>29</v>
      </c>
      <c r="F1906" s="9" t="s">
        <v>24</v>
      </c>
      <c r="G1906" s="9" t="s">
        <v>25</v>
      </c>
      <c r="H1906" s="9" t="s">
        <v>26</v>
      </c>
      <c r="I1906" s="24">
        <v>1</v>
      </c>
      <c r="J1906" s="9" t="s">
        <v>24</v>
      </c>
      <c r="K1906" s="25" t="str">
        <f>IF(F1906="NA","0000",IF(F1906="A04","1000",IF(F1906="A03","0700",IF(F1906="A02","0500",IF(F1906="A01","0200",ERROR)))))</f>
        <v>0000</v>
      </c>
      <c r="L1906" s="25" t="str">
        <f t="shared" si="108"/>
        <v>000</v>
      </c>
      <c r="M1906" s="43">
        <v>0</v>
      </c>
      <c r="N1906" s="34">
        <v>16</v>
      </c>
      <c r="O1906" s="25">
        <v>6</v>
      </c>
      <c r="P1906" s="24" t="s">
        <v>1304</v>
      </c>
      <c r="Q1906" s="61"/>
      <c r="R1906" s="9" t="s">
        <v>1415</v>
      </c>
      <c r="S1906" s="9" t="str">
        <f t="shared" si="110"/>
        <v>20180618-Str-Sd-Wool01-Ndata-M0000-D000-T00000-G16-R06-0477.JPG</v>
      </c>
      <c r="T1906" s="1"/>
      <c r="U1906" s="1"/>
      <c r="V1906" s="1"/>
      <c r="W1906" s="9"/>
      <c r="X1906" s="9"/>
    </row>
    <row r="1907" spans="1:24" x14ac:dyDescent="0.25">
      <c r="A1907" s="9" t="s">
        <v>1416</v>
      </c>
      <c r="B1907" s="9" t="str">
        <f t="shared" si="109"/>
        <v>20180618</v>
      </c>
      <c r="C1907" s="9" t="s">
        <v>872</v>
      </c>
      <c r="D1907" s="9" t="s">
        <v>873</v>
      </c>
      <c r="E1907" s="9" t="s">
        <v>23</v>
      </c>
      <c r="F1907" s="9" t="s">
        <v>32</v>
      </c>
      <c r="G1907" s="9" t="s">
        <v>33</v>
      </c>
      <c r="H1907" s="9" t="s">
        <v>26</v>
      </c>
      <c r="I1907" s="24">
        <v>132</v>
      </c>
      <c r="J1907" s="9">
        <v>60</v>
      </c>
      <c r="K1907" s="25" t="str">
        <f>IF(F1907="NA","0000",IF(F1907="A04","1000",IF(F1907="A03","0700",IF(F1907="A02","0500",IF(F1907="A01","0200",ERROR)))))</f>
        <v>1000</v>
      </c>
      <c r="L1907" s="25" t="str">
        <f t="shared" si="108"/>
        <v>060</v>
      </c>
      <c r="M1907" s="43">
        <v>0</v>
      </c>
      <c r="N1907" s="34">
        <v>16</v>
      </c>
      <c r="O1907" s="25">
        <v>6</v>
      </c>
      <c r="P1907" s="24" t="s">
        <v>1301</v>
      </c>
      <c r="Q1907" s="61"/>
      <c r="R1907" s="9" t="s">
        <v>1417</v>
      </c>
      <c r="S1907" s="9" t="str">
        <f t="shared" si="110"/>
        <v>20180618-Str-Sd-Cott01-Uvpo1-M1000-D060-T00000-G16-R06-0478.JPG</v>
      </c>
      <c r="T1907" s="1"/>
      <c r="U1907" s="1"/>
      <c r="V1907" s="1"/>
      <c r="W1907" s="9"/>
      <c r="X1907" s="9"/>
    </row>
    <row r="1908" spans="1:24" x14ac:dyDescent="0.25">
      <c r="A1908" s="9" t="s">
        <v>1418</v>
      </c>
      <c r="B1908" s="9" t="str">
        <f t="shared" si="109"/>
        <v>20180618</v>
      </c>
      <c r="C1908" s="9" t="s">
        <v>872</v>
      </c>
      <c r="D1908" s="9" t="s">
        <v>873</v>
      </c>
      <c r="E1908" s="9" t="s">
        <v>23</v>
      </c>
      <c r="F1908" s="9" t="s">
        <v>32</v>
      </c>
      <c r="G1908" s="9" t="s">
        <v>33</v>
      </c>
      <c r="H1908" s="9" t="s">
        <v>26</v>
      </c>
      <c r="I1908" s="24">
        <v>102</v>
      </c>
      <c r="J1908" s="9">
        <v>60</v>
      </c>
      <c r="K1908" s="25" t="str">
        <f>IF(F1908="NA","0000",IF(F1908="A04","1000",IF(F1908="A03","0700",IF(F1908="A02","0500",IF(F1908="A01","0200",ERROR)))))</f>
        <v>1000</v>
      </c>
      <c r="L1908" s="25" t="str">
        <f t="shared" si="108"/>
        <v>060</v>
      </c>
      <c r="M1908" s="43">
        <v>0</v>
      </c>
      <c r="N1908" s="34">
        <v>16</v>
      </c>
      <c r="O1908" s="25">
        <v>6</v>
      </c>
      <c r="P1908" s="24" t="s">
        <v>1301</v>
      </c>
      <c r="Q1908" s="61"/>
      <c r="R1908" s="9" t="s">
        <v>1419</v>
      </c>
      <c r="S1908" s="9" t="str">
        <f t="shared" si="110"/>
        <v>20180618-Str-Sd-Cott01-Uvpo1-M1000-D060-T00000-G16-R06-0479.JPG</v>
      </c>
      <c r="T1908" s="1"/>
      <c r="U1908" s="1"/>
      <c r="V1908" s="1"/>
      <c r="W1908" s="9"/>
      <c r="X1908" s="9"/>
    </row>
    <row r="1909" spans="1:24" x14ac:dyDescent="0.25">
      <c r="A1909" s="9" t="s">
        <v>1420</v>
      </c>
      <c r="B1909" s="9" t="str">
        <f t="shared" si="109"/>
        <v>20180618</v>
      </c>
      <c r="C1909" s="9" t="s">
        <v>872</v>
      </c>
      <c r="D1909" s="9" t="s">
        <v>873</v>
      </c>
      <c r="E1909" s="9" t="s">
        <v>29</v>
      </c>
      <c r="F1909" s="9" t="s">
        <v>32</v>
      </c>
      <c r="G1909" s="9" t="s">
        <v>33</v>
      </c>
      <c r="H1909" s="9" t="s">
        <v>26</v>
      </c>
      <c r="I1909" s="24">
        <v>21</v>
      </c>
      <c r="J1909" s="9">
        <v>60</v>
      </c>
      <c r="K1909" s="25" t="str">
        <f>IF(F1909="NA","0000",IF(F1909="A04","1000",IF(F1909="A03","0700",IF(F1909="A02","0500",IF(F1909="A01","0200",ERROR)))))</f>
        <v>1000</v>
      </c>
      <c r="L1909" s="25" t="str">
        <f t="shared" si="108"/>
        <v>060</v>
      </c>
      <c r="M1909" s="43">
        <v>0</v>
      </c>
      <c r="N1909" s="34">
        <v>16</v>
      </c>
      <c r="O1909" s="25">
        <v>6</v>
      </c>
      <c r="P1909" s="24" t="s">
        <v>1304</v>
      </c>
      <c r="Q1909" s="61"/>
      <c r="R1909" s="9" t="s">
        <v>1421</v>
      </c>
      <c r="S1909" s="9" t="str">
        <f t="shared" si="110"/>
        <v>20180618-Str-Sd-Wool01-Uvpo1-M1000-D060-T00000-G16-R06-0480.JPG</v>
      </c>
      <c r="T1909" s="1">
        <f>I1909-I1906</f>
        <v>20</v>
      </c>
      <c r="U1909" s="1">
        <f>I1907-I1905</f>
        <v>127</v>
      </c>
      <c r="V1909" s="1">
        <f>T1909/U1909</f>
        <v>0.15748031496062992</v>
      </c>
      <c r="W1909" s="9"/>
      <c r="X1909" s="9"/>
    </row>
    <row r="1910" spans="1:24" x14ac:dyDescent="0.25">
      <c r="A1910" s="9" t="s">
        <v>1422</v>
      </c>
      <c r="B1910" s="9" t="str">
        <f t="shared" si="109"/>
        <v>20180619</v>
      </c>
      <c r="C1910" s="9" t="s">
        <v>872</v>
      </c>
      <c r="D1910" s="9" t="s">
        <v>873</v>
      </c>
      <c r="E1910" s="9" t="s">
        <v>23</v>
      </c>
      <c r="F1910" s="9" t="s">
        <v>24</v>
      </c>
      <c r="G1910" s="9" t="s">
        <v>25</v>
      </c>
      <c r="H1910" s="9" t="s">
        <v>26</v>
      </c>
      <c r="I1910" s="24">
        <v>6</v>
      </c>
      <c r="J1910" s="9" t="s">
        <v>24</v>
      </c>
      <c r="K1910" s="25" t="str">
        <f>IF(F1910="NA","0000",IF(F1910="A04","1000",IF(F1910="A03","0700",IF(F1910="A02","0500",IF(F1910="A01","0200",ERROR)))))</f>
        <v>0000</v>
      </c>
      <c r="L1910" s="25" t="str">
        <f t="shared" si="108"/>
        <v>000</v>
      </c>
      <c r="M1910" s="43">
        <v>0</v>
      </c>
      <c r="N1910" s="34">
        <v>17</v>
      </c>
      <c r="O1910" s="25">
        <v>1</v>
      </c>
      <c r="P1910" s="24" t="s">
        <v>1301</v>
      </c>
      <c r="Q1910" s="61"/>
      <c r="R1910" s="9" t="s">
        <v>1423</v>
      </c>
      <c r="S1910" s="9" t="str">
        <f t="shared" si="110"/>
        <v>20180619-Str-Sd-Cott01-Ndata-M0000-D000-T00000-G17-R01-0481.JPG</v>
      </c>
      <c r="T1910" s="1"/>
      <c r="U1910" s="1"/>
      <c r="V1910" s="1"/>
      <c r="W1910" s="9"/>
      <c r="X1910" s="9"/>
    </row>
    <row r="1911" spans="1:24" x14ac:dyDescent="0.25">
      <c r="A1911" s="9" t="s">
        <v>1424</v>
      </c>
      <c r="B1911" s="9" t="str">
        <f t="shared" si="109"/>
        <v>20180619</v>
      </c>
      <c r="C1911" s="9" t="s">
        <v>872</v>
      </c>
      <c r="D1911" s="9" t="s">
        <v>873</v>
      </c>
      <c r="E1911" s="9" t="s">
        <v>29</v>
      </c>
      <c r="F1911" s="9" t="s">
        <v>24</v>
      </c>
      <c r="G1911" s="9" t="s">
        <v>25</v>
      </c>
      <c r="H1911" s="9" t="s">
        <v>26</v>
      </c>
      <c r="I1911" s="24">
        <v>0</v>
      </c>
      <c r="J1911" s="9" t="s">
        <v>24</v>
      </c>
      <c r="K1911" s="25" t="str">
        <f>IF(F1911="NA","0000",IF(F1911="A04","1000",IF(F1911="A03","0700",IF(F1911="A02","0500",IF(F1911="A01","0200",ERROR)))))</f>
        <v>0000</v>
      </c>
      <c r="L1911" s="25" t="str">
        <f t="shared" si="108"/>
        <v>000</v>
      </c>
      <c r="M1911" s="43">
        <v>0</v>
      </c>
      <c r="N1911" s="34">
        <v>17</v>
      </c>
      <c r="O1911" s="25">
        <v>1</v>
      </c>
      <c r="P1911" s="24" t="s">
        <v>1304</v>
      </c>
      <c r="Q1911" s="61"/>
      <c r="R1911" s="9" t="s">
        <v>1425</v>
      </c>
      <c r="S1911" s="9" t="str">
        <f t="shared" si="110"/>
        <v>20180619-Str-Sd-Wool01-Ndata-M0000-D000-T00000-G17-R01-0482.JPG</v>
      </c>
      <c r="T1911" s="1"/>
      <c r="U1911" s="1"/>
      <c r="V1911" s="1"/>
      <c r="W1911" s="9"/>
      <c r="X1911" s="9"/>
    </row>
    <row r="1912" spans="1:24" x14ac:dyDescent="0.25">
      <c r="A1912" s="9" t="s">
        <v>1426</v>
      </c>
      <c r="B1912" s="9" t="str">
        <f t="shared" si="109"/>
        <v>20180619</v>
      </c>
      <c r="C1912" s="9" t="s">
        <v>872</v>
      </c>
      <c r="D1912" s="9" t="s">
        <v>873</v>
      </c>
      <c r="E1912" s="9" t="s">
        <v>23</v>
      </c>
      <c r="F1912" s="9" t="s">
        <v>32</v>
      </c>
      <c r="G1912" s="9" t="s">
        <v>33</v>
      </c>
      <c r="H1912" s="9" t="s">
        <v>26</v>
      </c>
      <c r="I1912" s="24">
        <v>105</v>
      </c>
      <c r="J1912" s="9">
        <v>120</v>
      </c>
      <c r="K1912" s="25" t="str">
        <f>IF(F1912="NA","0000",IF(F1912="A04","1000",IF(F1912="A03","0700",IF(F1912="A02","0500",IF(F1912="A01","0200",ERROR)))))</f>
        <v>1000</v>
      </c>
      <c r="L1912" s="25" t="str">
        <f t="shared" si="108"/>
        <v>120</v>
      </c>
      <c r="M1912" s="43">
        <v>0</v>
      </c>
      <c r="N1912" s="34">
        <v>17</v>
      </c>
      <c r="O1912" s="25">
        <v>1</v>
      </c>
      <c r="P1912" s="24" t="s">
        <v>1301</v>
      </c>
      <c r="Q1912" s="61"/>
      <c r="R1912" s="9" t="s">
        <v>1427</v>
      </c>
      <c r="S1912" s="9" t="str">
        <f t="shared" si="110"/>
        <v>20180619-Str-Sd-Cott01-Uvpo1-M1000-D120-T00000-G17-R01-0483.JPG</v>
      </c>
      <c r="T1912" s="1"/>
      <c r="U1912" s="1"/>
      <c r="V1912" s="1"/>
      <c r="W1912" s="9"/>
      <c r="X1912" s="9"/>
    </row>
    <row r="1913" spans="1:24" x14ac:dyDescent="0.25">
      <c r="A1913" s="9" t="s">
        <v>1428</v>
      </c>
      <c r="B1913" s="9" t="str">
        <f t="shared" si="109"/>
        <v>20180619</v>
      </c>
      <c r="C1913" s="9" t="s">
        <v>872</v>
      </c>
      <c r="D1913" s="9" t="s">
        <v>873</v>
      </c>
      <c r="E1913" s="9" t="s">
        <v>23</v>
      </c>
      <c r="F1913" s="9" t="s">
        <v>32</v>
      </c>
      <c r="G1913" s="9" t="s">
        <v>33</v>
      </c>
      <c r="H1913" s="9" t="s">
        <v>26</v>
      </c>
      <c r="I1913" s="24">
        <v>77</v>
      </c>
      <c r="J1913" s="9">
        <v>120</v>
      </c>
      <c r="K1913" s="25" t="str">
        <f>IF(F1913="NA","0000",IF(F1913="A04","1000",IF(F1913="A03","0700",IF(F1913="A02","0500",IF(F1913="A01","0200",ERROR)))))</f>
        <v>1000</v>
      </c>
      <c r="L1913" s="25" t="str">
        <f t="shared" si="108"/>
        <v>120</v>
      </c>
      <c r="M1913" s="43">
        <v>0</v>
      </c>
      <c r="N1913" s="34">
        <v>17</v>
      </c>
      <c r="O1913" s="25">
        <v>1</v>
      </c>
      <c r="P1913" s="24" t="s">
        <v>1301</v>
      </c>
      <c r="Q1913" s="61"/>
      <c r="R1913" s="9" t="s">
        <v>1429</v>
      </c>
      <c r="S1913" s="9" t="str">
        <f t="shared" si="110"/>
        <v>20180619-Str-Sd-Cott01-Uvpo1-M1000-D120-T00000-G17-R01-0484.JPG</v>
      </c>
      <c r="T1913" s="1"/>
      <c r="U1913" s="1"/>
      <c r="V1913" s="1"/>
      <c r="W1913" s="9"/>
      <c r="X1913" s="9"/>
    </row>
    <row r="1914" spans="1:24" x14ac:dyDescent="0.25">
      <c r="A1914" s="9" t="s">
        <v>1430</v>
      </c>
      <c r="B1914" s="9" t="str">
        <f t="shared" si="109"/>
        <v>20180619</v>
      </c>
      <c r="C1914" s="9" t="s">
        <v>872</v>
      </c>
      <c r="D1914" s="9" t="s">
        <v>873</v>
      </c>
      <c r="E1914" s="9" t="s">
        <v>29</v>
      </c>
      <c r="F1914" s="9" t="s">
        <v>32</v>
      </c>
      <c r="G1914" s="9" t="s">
        <v>33</v>
      </c>
      <c r="H1914" s="9" t="s">
        <v>26</v>
      </c>
      <c r="I1914" s="24">
        <v>16</v>
      </c>
      <c r="J1914" s="9">
        <v>120</v>
      </c>
      <c r="K1914" s="25" t="str">
        <f>IF(F1914="NA","0000",IF(F1914="A04","1000",IF(F1914="A03","0700",IF(F1914="A02","0500",IF(F1914="A01","0200",ERROR)))))</f>
        <v>1000</v>
      </c>
      <c r="L1914" s="25" t="str">
        <f t="shared" si="108"/>
        <v>120</v>
      </c>
      <c r="M1914" s="43">
        <v>0</v>
      </c>
      <c r="N1914" s="34">
        <v>17</v>
      </c>
      <c r="O1914" s="25">
        <v>1</v>
      </c>
      <c r="P1914" s="24" t="s">
        <v>1304</v>
      </c>
      <c r="Q1914" s="61"/>
      <c r="R1914" s="9" t="s">
        <v>1431</v>
      </c>
      <c r="S1914" s="9" t="str">
        <f t="shared" si="110"/>
        <v>20180619-Str-Sd-Wool01-Uvpo1-M1000-D120-T00000-G17-R01-0485.JPG</v>
      </c>
      <c r="T1914" s="1">
        <f>I1914-I1911</f>
        <v>16</v>
      </c>
      <c r="U1914" s="1">
        <f>I1912-I1910</f>
        <v>99</v>
      </c>
      <c r="V1914" s="1">
        <f>T1914/U1914</f>
        <v>0.16161616161616163</v>
      </c>
      <c r="W1914" s="9"/>
      <c r="X1914" s="9"/>
    </row>
    <row r="1915" spans="1:24" x14ac:dyDescent="0.25">
      <c r="A1915" s="9" t="s">
        <v>1432</v>
      </c>
      <c r="B1915" s="9" t="str">
        <f t="shared" si="109"/>
        <v>20180619</v>
      </c>
      <c r="C1915" s="9" t="s">
        <v>872</v>
      </c>
      <c r="D1915" s="9" t="s">
        <v>873</v>
      </c>
      <c r="E1915" s="9" t="s">
        <v>23</v>
      </c>
      <c r="F1915" s="9" t="s">
        <v>24</v>
      </c>
      <c r="G1915" s="9" t="s">
        <v>25</v>
      </c>
      <c r="H1915" s="9" t="s">
        <v>26</v>
      </c>
      <c r="I1915" s="24">
        <v>8</v>
      </c>
      <c r="J1915" s="9" t="s">
        <v>24</v>
      </c>
      <c r="K1915" s="25" t="str">
        <f>IF(F1915="NA","0000",IF(F1915="A04","1000",IF(F1915="A03","0700",IF(F1915="A02","0500",IF(F1915="A01","0200",ERROR)))))</f>
        <v>0000</v>
      </c>
      <c r="L1915" s="25" t="str">
        <f t="shared" si="108"/>
        <v>000</v>
      </c>
      <c r="M1915" s="43">
        <v>0</v>
      </c>
      <c r="N1915" s="34">
        <v>17</v>
      </c>
      <c r="O1915" s="25">
        <v>2</v>
      </c>
      <c r="P1915" s="24" t="s">
        <v>1301</v>
      </c>
      <c r="Q1915" s="61"/>
      <c r="R1915" s="9" t="s">
        <v>1433</v>
      </c>
      <c r="S1915" s="9" t="str">
        <f t="shared" si="110"/>
        <v>20180619-Str-Sd-Cott01-Ndata-M0000-D000-T00000-G17-R02-0486.JPG</v>
      </c>
      <c r="T1915" s="1"/>
      <c r="U1915" s="1"/>
      <c r="V1915" s="1"/>
      <c r="W1915" s="9"/>
      <c r="X1915" s="9"/>
    </row>
    <row r="1916" spans="1:24" x14ac:dyDescent="0.25">
      <c r="A1916" s="9" t="s">
        <v>1434</v>
      </c>
      <c r="B1916" s="9" t="str">
        <f t="shared" si="109"/>
        <v>20180619</v>
      </c>
      <c r="C1916" s="9" t="s">
        <v>872</v>
      </c>
      <c r="D1916" s="9" t="s">
        <v>873</v>
      </c>
      <c r="E1916" s="9" t="s">
        <v>29</v>
      </c>
      <c r="F1916" s="9" t="s">
        <v>24</v>
      </c>
      <c r="G1916" s="9" t="s">
        <v>25</v>
      </c>
      <c r="H1916" s="9" t="s">
        <v>26</v>
      </c>
      <c r="I1916" s="24">
        <v>0</v>
      </c>
      <c r="J1916" s="9" t="s">
        <v>24</v>
      </c>
      <c r="K1916" s="25" t="str">
        <f>IF(F1916="NA","0000",IF(F1916="A04","1000",IF(F1916="A03","0700",IF(F1916="A02","0500",IF(F1916="A01","0200",ERROR)))))</f>
        <v>0000</v>
      </c>
      <c r="L1916" s="25" t="str">
        <f t="shared" si="108"/>
        <v>000</v>
      </c>
      <c r="M1916" s="43">
        <v>0</v>
      </c>
      <c r="N1916" s="34">
        <v>17</v>
      </c>
      <c r="O1916" s="25">
        <v>2</v>
      </c>
      <c r="P1916" s="24" t="s">
        <v>1304</v>
      </c>
      <c r="Q1916" s="61"/>
      <c r="R1916" s="9" t="s">
        <v>1435</v>
      </c>
      <c r="S1916" s="9" t="str">
        <f t="shared" si="110"/>
        <v>20180619-Str-Sd-Wool01-Ndata-M0000-D000-T00000-G17-R02-0487.JPG</v>
      </c>
      <c r="T1916" s="1"/>
      <c r="U1916" s="1"/>
      <c r="V1916" s="1"/>
      <c r="W1916" s="9"/>
      <c r="X1916" s="9"/>
    </row>
    <row r="1917" spans="1:24" x14ac:dyDescent="0.25">
      <c r="A1917" s="9" t="s">
        <v>1436</v>
      </c>
      <c r="B1917" s="9" t="str">
        <f t="shared" si="109"/>
        <v>20180619</v>
      </c>
      <c r="C1917" s="9" t="s">
        <v>872</v>
      </c>
      <c r="D1917" s="9" t="s">
        <v>873</v>
      </c>
      <c r="E1917" s="9" t="s">
        <v>23</v>
      </c>
      <c r="F1917" s="9" t="s">
        <v>32</v>
      </c>
      <c r="G1917" s="9" t="s">
        <v>33</v>
      </c>
      <c r="H1917" s="9" t="s">
        <v>26</v>
      </c>
      <c r="I1917" s="24">
        <v>48</v>
      </c>
      <c r="J1917" s="9">
        <v>120</v>
      </c>
      <c r="K1917" s="25" t="str">
        <f>IF(F1917="NA","0000",IF(F1917="A04","1000",IF(F1917="A03","0700",IF(F1917="A02","0500",IF(F1917="A01","0200",ERROR)))))</f>
        <v>1000</v>
      </c>
      <c r="L1917" s="25" t="str">
        <f t="shared" si="108"/>
        <v>120</v>
      </c>
      <c r="M1917" s="43">
        <v>0</v>
      </c>
      <c r="N1917" s="34">
        <v>17</v>
      </c>
      <c r="O1917" s="25">
        <v>2</v>
      </c>
      <c r="P1917" s="24" t="s">
        <v>1301</v>
      </c>
      <c r="Q1917" s="61"/>
      <c r="R1917" s="9" t="s">
        <v>1437</v>
      </c>
      <c r="S1917" s="9" t="str">
        <f t="shared" si="110"/>
        <v>20180619-Str-Sd-Cott01-Uvpo1-M1000-D120-T00000-G17-R02-0488.JPG</v>
      </c>
      <c r="T1917" s="1"/>
      <c r="U1917" s="1"/>
      <c r="V1917" s="1"/>
      <c r="W1917" s="9"/>
      <c r="X1917" s="9"/>
    </row>
    <row r="1918" spans="1:24" x14ac:dyDescent="0.25">
      <c r="A1918" s="9" t="s">
        <v>1438</v>
      </c>
      <c r="B1918" s="9" t="str">
        <f t="shared" si="109"/>
        <v>20180619</v>
      </c>
      <c r="C1918" s="9" t="s">
        <v>872</v>
      </c>
      <c r="D1918" s="9" t="s">
        <v>873</v>
      </c>
      <c r="E1918" s="9" t="s">
        <v>23</v>
      </c>
      <c r="F1918" s="9" t="s">
        <v>32</v>
      </c>
      <c r="G1918" s="9" t="s">
        <v>33</v>
      </c>
      <c r="H1918" s="9" t="s">
        <v>26</v>
      </c>
      <c r="I1918" s="24">
        <v>49</v>
      </c>
      <c r="J1918" s="9">
        <v>120</v>
      </c>
      <c r="K1918" s="25" t="str">
        <f>IF(F1918="NA","0000",IF(F1918="A04","1000",IF(F1918="A03","0700",IF(F1918="A02","0500",IF(F1918="A01","0200",ERROR)))))</f>
        <v>1000</v>
      </c>
      <c r="L1918" s="25" t="str">
        <f t="shared" si="108"/>
        <v>120</v>
      </c>
      <c r="M1918" s="43">
        <v>0</v>
      </c>
      <c r="N1918" s="34">
        <v>17</v>
      </c>
      <c r="O1918" s="25">
        <v>2</v>
      </c>
      <c r="P1918" s="24" t="s">
        <v>1301</v>
      </c>
      <c r="Q1918" s="61"/>
      <c r="R1918" s="9" t="s">
        <v>1439</v>
      </c>
      <c r="S1918" s="9" t="str">
        <f t="shared" si="110"/>
        <v>20180619-Str-Sd-Cott01-Uvpo1-M1000-D120-T00000-G17-R02-0489.JPG</v>
      </c>
      <c r="T1918" s="1"/>
      <c r="U1918" s="1"/>
      <c r="V1918" s="1"/>
      <c r="W1918" s="9"/>
      <c r="X1918" s="9"/>
    </row>
    <row r="1919" spans="1:24" x14ac:dyDescent="0.25">
      <c r="A1919" s="9" t="s">
        <v>1440</v>
      </c>
      <c r="B1919" s="9" t="str">
        <f t="shared" si="109"/>
        <v>20180619</v>
      </c>
      <c r="C1919" s="9" t="s">
        <v>872</v>
      </c>
      <c r="D1919" s="9" t="s">
        <v>873</v>
      </c>
      <c r="E1919" s="9" t="s">
        <v>29</v>
      </c>
      <c r="F1919" s="9" t="s">
        <v>32</v>
      </c>
      <c r="G1919" s="9" t="s">
        <v>33</v>
      </c>
      <c r="H1919" s="9" t="s">
        <v>26</v>
      </c>
      <c r="I1919" s="24">
        <v>11</v>
      </c>
      <c r="J1919" s="9">
        <v>120</v>
      </c>
      <c r="K1919" s="25" t="str">
        <f>IF(F1919="NA","0000",IF(F1919="A04","1000",IF(F1919="A03","0700",IF(F1919="A02","0500",IF(F1919="A01","0200",ERROR)))))</f>
        <v>1000</v>
      </c>
      <c r="L1919" s="25" t="str">
        <f t="shared" si="108"/>
        <v>120</v>
      </c>
      <c r="M1919" s="43">
        <v>0</v>
      </c>
      <c r="N1919" s="34">
        <v>17</v>
      </c>
      <c r="O1919" s="25">
        <v>2</v>
      </c>
      <c r="P1919" s="24" t="s">
        <v>1304</v>
      </c>
      <c r="Q1919" s="61"/>
      <c r="R1919" s="9" t="s">
        <v>1441</v>
      </c>
      <c r="S1919" s="9" t="str">
        <f t="shared" si="110"/>
        <v>20180619-Str-Sd-Wool01-Uvpo1-M1000-D120-T00000-G17-R02-0490.JPG</v>
      </c>
      <c r="T1919" s="1">
        <f>I1919-I1916</f>
        <v>11</v>
      </c>
      <c r="U1919" s="1">
        <f>I1917-I1915</f>
        <v>40</v>
      </c>
      <c r="V1919" s="1">
        <f>T1919/U1919</f>
        <v>0.27500000000000002</v>
      </c>
      <c r="W1919" s="9"/>
      <c r="X1919" s="9"/>
    </row>
    <row r="1920" spans="1:24" x14ac:dyDescent="0.25">
      <c r="A1920" s="9" t="s">
        <v>1442</v>
      </c>
      <c r="B1920" s="9" t="str">
        <f t="shared" si="109"/>
        <v>20180619</v>
      </c>
      <c r="C1920" s="9" t="s">
        <v>872</v>
      </c>
      <c r="D1920" s="9" t="s">
        <v>873</v>
      </c>
      <c r="E1920" s="9" t="s">
        <v>23</v>
      </c>
      <c r="F1920" s="9" t="s">
        <v>24</v>
      </c>
      <c r="G1920" s="9" t="s">
        <v>25</v>
      </c>
      <c r="H1920" s="9" t="s">
        <v>26</v>
      </c>
      <c r="I1920" s="24">
        <v>3</v>
      </c>
      <c r="J1920" s="9" t="s">
        <v>24</v>
      </c>
      <c r="K1920" s="25" t="str">
        <f>IF(F1920="NA","0000",IF(F1920="A04","1000",IF(F1920="A03","0700",IF(F1920="A02","0500",IF(F1920="A01","0200",ERROR)))))</f>
        <v>0000</v>
      </c>
      <c r="L1920" s="25" t="str">
        <f t="shared" si="108"/>
        <v>000</v>
      </c>
      <c r="M1920" s="43">
        <v>0</v>
      </c>
      <c r="N1920" s="34">
        <v>17</v>
      </c>
      <c r="O1920" s="25">
        <v>3</v>
      </c>
      <c r="P1920" s="24" t="s">
        <v>1301</v>
      </c>
      <c r="Q1920" s="61"/>
      <c r="R1920" s="9" t="s">
        <v>1443</v>
      </c>
      <c r="S1920" s="9" t="str">
        <f t="shared" si="110"/>
        <v>20180619-Str-Sd-Cott01-Ndata-M0000-D000-T00000-G17-R03-0491.JPG</v>
      </c>
      <c r="T1920" s="1"/>
      <c r="U1920" s="1"/>
      <c r="V1920" s="1"/>
      <c r="W1920" s="9"/>
      <c r="X1920" s="9"/>
    </row>
    <row r="1921" spans="1:24" x14ac:dyDescent="0.25">
      <c r="A1921" s="9" t="s">
        <v>1444</v>
      </c>
      <c r="B1921" s="9" t="str">
        <f t="shared" si="109"/>
        <v>20180619</v>
      </c>
      <c r="C1921" s="9" t="s">
        <v>872</v>
      </c>
      <c r="D1921" s="9" t="s">
        <v>873</v>
      </c>
      <c r="E1921" s="9" t="s">
        <v>29</v>
      </c>
      <c r="F1921" s="9" t="s">
        <v>24</v>
      </c>
      <c r="G1921" s="9" t="s">
        <v>25</v>
      </c>
      <c r="H1921" s="9" t="s">
        <v>26</v>
      </c>
      <c r="I1921" s="24">
        <v>0</v>
      </c>
      <c r="J1921" s="9" t="s">
        <v>24</v>
      </c>
      <c r="K1921" s="25" t="str">
        <f>IF(F1921="NA","0000",IF(F1921="A04","1000",IF(F1921="A03","0700",IF(F1921="A02","0500",IF(F1921="A01","0200",ERROR)))))</f>
        <v>0000</v>
      </c>
      <c r="L1921" s="25" t="str">
        <f t="shared" si="108"/>
        <v>000</v>
      </c>
      <c r="M1921" s="43">
        <v>0</v>
      </c>
      <c r="N1921" s="34">
        <v>17</v>
      </c>
      <c r="O1921" s="25">
        <v>3</v>
      </c>
      <c r="P1921" s="24" t="s">
        <v>1304</v>
      </c>
      <c r="Q1921" s="61"/>
      <c r="R1921" s="9" t="s">
        <v>1445</v>
      </c>
      <c r="S1921" s="9" t="str">
        <f t="shared" si="110"/>
        <v>20180619-Str-Sd-Wool01-Ndata-M0000-D000-T00000-G17-R03-0492.JPG</v>
      </c>
      <c r="T1921" s="1"/>
      <c r="U1921" s="1"/>
      <c r="V1921" s="1"/>
      <c r="W1921" s="9"/>
      <c r="X1921" s="9"/>
    </row>
    <row r="1922" spans="1:24" x14ac:dyDescent="0.25">
      <c r="A1922" s="9" t="s">
        <v>1446</v>
      </c>
      <c r="B1922" s="9" t="str">
        <f t="shared" si="109"/>
        <v>20180619</v>
      </c>
      <c r="C1922" s="9" t="s">
        <v>872</v>
      </c>
      <c r="D1922" s="9" t="s">
        <v>873</v>
      </c>
      <c r="E1922" s="9" t="s">
        <v>23</v>
      </c>
      <c r="F1922" s="9" t="s">
        <v>32</v>
      </c>
      <c r="G1922" s="9" t="s">
        <v>33</v>
      </c>
      <c r="H1922" s="9" t="s">
        <v>26</v>
      </c>
      <c r="I1922" s="24">
        <v>97</v>
      </c>
      <c r="J1922" s="9">
        <v>120</v>
      </c>
      <c r="K1922" s="25" t="str">
        <f>IF(F1922="NA","0000",IF(F1922="A04","1000",IF(F1922="A03","0700",IF(F1922="A02","0500",IF(F1922="A01","0200",ERROR)))))</f>
        <v>1000</v>
      </c>
      <c r="L1922" s="25" t="str">
        <f t="shared" si="108"/>
        <v>120</v>
      </c>
      <c r="M1922" s="43">
        <v>0</v>
      </c>
      <c r="N1922" s="34">
        <v>17</v>
      </c>
      <c r="O1922" s="25">
        <v>3</v>
      </c>
      <c r="P1922" s="24" t="s">
        <v>1301</v>
      </c>
      <c r="Q1922" s="61"/>
      <c r="R1922" s="9" t="s">
        <v>1447</v>
      </c>
      <c r="S1922" s="9" t="str">
        <f t="shared" si="110"/>
        <v>20180619-Str-Sd-Cott01-Uvpo1-M1000-D120-T00000-G17-R03-0493.JPG</v>
      </c>
      <c r="T1922" s="1"/>
      <c r="U1922" s="1"/>
      <c r="V1922" s="1"/>
      <c r="W1922" s="9"/>
      <c r="X1922" s="9"/>
    </row>
    <row r="1923" spans="1:24" x14ac:dyDescent="0.25">
      <c r="A1923" s="9" t="s">
        <v>1448</v>
      </c>
      <c r="B1923" s="9" t="str">
        <f t="shared" si="109"/>
        <v>20180619</v>
      </c>
      <c r="C1923" s="9" t="s">
        <v>872</v>
      </c>
      <c r="D1923" s="9" t="s">
        <v>873</v>
      </c>
      <c r="E1923" s="9" t="s">
        <v>23</v>
      </c>
      <c r="F1923" s="9" t="s">
        <v>32</v>
      </c>
      <c r="G1923" s="9" t="s">
        <v>33</v>
      </c>
      <c r="H1923" s="9" t="s">
        <v>26</v>
      </c>
      <c r="I1923" s="24">
        <v>95</v>
      </c>
      <c r="J1923" s="9">
        <v>120</v>
      </c>
      <c r="K1923" s="25" t="str">
        <f>IF(F1923="NA","0000",IF(F1923="A04","1000",IF(F1923="A03","0700",IF(F1923="A02","0500",IF(F1923="A01","0200",ERROR)))))</f>
        <v>1000</v>
      </c>
      <c r="L1923" s="25" t="str">
        <f t="shared" si="108"/>
        <v>120</v>
      </c>
      <c r="M1923" s="43">
        <v>0</v>
      </c>
      <c r="N1923" s="34">
        <v>17</v>
      </c>
      <c r="O1923" s="25">
        <v>3</v>
      </c>
      <c r="P1923" s="24" t="s">
        <v>1301</v>
      </c>
      <c r="Q1923" s="61"/>
      <c r="R1923" s="9" t="s">
        <v>1449</v>
      </c>
      <c r="S1923" s="9" t="str">
        <f t="shared" si="110"/>
        <v>20180619-Str-Sd-Cott01-Uvpo1-M1000-D120-T00000-G17-R03-0494.JPG</v>
      </c>
      <c r="T1923" s="1"/>
      <c r="U1923" s="1"/>
      <c r="V1923" s="1"/>
      <c r="W1923" s="9"/>
      <c r="X1923" s="9"/>
    </row>
    <row r="1924" spans="1:24" x14ac:dyDescent="0.25">
      <c r="A1924" s="9" t="s">
        <v>1450</v>
      </c>
      <c r="B1924" s="9" t="str">
        <f t="shared" si="109"/>
        <v>20180619</v>
      </c>
      <c r="C1924" s="9" t="s">
        <v>872</v>
      </c>
      <c r="D1924" s="9" t="s">
        <v>873</v>
      </c>
      <c r="E1924" s="9" t="s">
        <v>29</v>
      </c>
      <c r="F1924" s="9" t="s">
        <v>32</v>
      </c>
      <c r="G1924" s="9" t="s">
        <v>33</v>
      </c>
      <c r="H1924" s="9" t="s">
        <v>26</v>
      </c>
      <c r="I1924" s="24">
        <v>13</v>
      </c>
      <c r="J1924" s="9">
        <v>120</v>
      </c>
      <c r="K1924" s="25" t="str">
        <f>IF(F1924="NA","0000",IF(F1924="A04","1000",IF(F1924="A03","0700",IF(F1924="A02","0500",IF(F1924="A01","0200",ERROR)))))</f>
        <v>1000</v>
      </c>
      <c r="L1924" s="25" t="str">
        <f t="shared" si="108"/>
        <v>120</v>
      </c>
      <c r="M1924" s="43">
        <v>0</v>
      </c>
      <c r="N1924" s="34">
        <v>17</v>
      </c>
      <c r="O1924" s="25">
        <v>3</v>
      </c>
      <c r="P1924" s="24" t="s">
        <v>1304</v>
      </c>
      <c r="Q1924" s="61"/>
      <c r="R1924" s="9" t="s">
        <v>1451</v>
      </c>
      <c r="S1924" s="9" t="str">
        <f t="shared" si="110"/>
        <v>20180619-Str-Sd-Wool01-Uvpo1-M1000-D120-T00000-G17-R03-0495.JPG</v>
      </c>
      <c r="T1924" s="1">
        <f>I1924-I1921</f>
        <v>13</v>
      </c>
      <c r="U1924" s="1">
        <f>I1922-I1920</f>
        <v>94</v>
      </c>
      <c r="V1924" s="1">
        <f>T1924/U1924</f>
        <v>0.13829787234042554</v>
      </c>
      <c r="W1924" s="9"/>
      <c r="X1924" s="9"/>
    </row>
    <row r="1925" spans="1:24" x14ac:dyDescent="0.25">
      <c r="A1925" s="9" t="s">
        <v>1452</v>
      </c>
      <c r="B1925" s="9" t="str">
        <f t="shared" si="109"/>
        <v>20180619</v>
      </c>
      <c r="C1925" s="9" t="s">
        <v>872</v>
      </c>
      <c r="D1925" s="9" t="s">
        <v>873</v>
      </c>
      <c r="E1925" s="9" t="s">
        <v>23</v>
      </c>
      <c r="F1925" s="9" t="s">
        <v>24</v>
      </c>
      <c r="G1925" s="9" t="s">
        <v>25</v>
      </c>
      <c r="H1925" s="9" t="s">
        <v>26</v>
      </c>
      <c r="I1925" s="24">
        <v>3</v>
      </c>
      <c r="J1925" s="9" t="s">
        <v>24</v>
      </c>
      <c r="K1925" s="25" t="str">
        <f>IF(F1925="NA","0000",IF(F1925="A04","1000",IF(F1925="A03","0700",IF(F1925="A02","0500",IF(F1925="A01","0200",ERROR)))))</f>
        <v>0000</v>
      </c>
      <c r="L1925" s="25" t="str">
        <f t="shared" si="108"/>
        <v>000</v>
      </c>
      <c r="M1925" s="43">
        <v>0</v>
      </c>
      <c r="N1925" s="34">
        <v>17</v>
      </c>
      <c r="O1925" s="25">
        <v>4</v>
      </c>
      <c r="P1925" s="24" t="s">
        <v>1301</v>
      </c>
      <c r="Q1925" s="61"/>
      <c r="R1925" s="9" t="s">
        <v>1453</v>
      </c>
      <c r="S1925" s="9" t="str">
        <f t="shared" si="110"/>
        <v>20180619-Str-Sd-Cott01-Ndata-M0000-D000-T00000-G17-R04-0496.JPG</v>
      </c>
      <c r="T1925" s="1"/>
      <c r="U1925" s="1"/>
      <c r="V1925" s="1"/>
      <c r="W1925" s="9"/>
      <c r="X1925" s="9"/>
    </row>
    <row r="1926" spans="1:24" x14ac:dyDescent="0.25">
      <c r="A1926" s="9" t="s">
        <v>1454</v>
      </c>
      <c r="B1926" s="9" t="str">
        <f t="shared" si="109"/>
        <v>20180619</v>
      </c>
      <c r="C1926" s="9" t="s">
        <v>872</v>
      </c>
      <c r="D1926" s="9" t="s">
        <v>873</v>
      </c>
      <c r="E1926" s="9" t="s">
        <v>29</v>
      </c>
      <c r="F1926" s="9" t="s">
        <v>24</v>
      </c>
      <c r="G1926" s="9" t="s">
        <v>25</v>
      </c>
      <c r="H1926" s="9" t="s">
        <v>26</v>
      </c>
      <c r="I1926" s="24">
        <v>0</v>
      </c>
      <c r="J1926" s="9" t="s">
        <v>24</v>
      </c>
      <c r="K1926" s="25" t="str">
        <f>IF(F1926="NA","0000",IF(F1926="A04","1000",IF(F1926="A03","0700",IF(F1926="A02","0500",IF(F1926="A01","0200",ERROR)))))</f>
        <v>0000</v>
      </c>
      <c r="L1926" s="25" t="str">
        <f t="shared" si="108"/>
        <v>000</v>
      </c>
      <c r="M1926" s="43">
        <v>0</v>
      </c>
      <c r="N1926" s="34">
        <v>17</v>
      </c>
      <c r="O1926" s="25">
        <v>4</v>
      </c>
      <c r="P1926" s="24" t="s">
        <v>1304</v>
      </c>
      <c r="Q1926" s="61"/>
      <c r="R1926" s="9" t="s">
        <v>1455</v>
      </c>
      <c r="S1926" s="9" t="str">
        <f t="shared" si="110"/>
        <v>20180619-Str-Sd-Wool01-Ndata-M0000-D000-T00000-G17-R04-0497.JPG</v>
      </c>
      <c r="T1926" s="1"/>
      <c r="U1926" s="1"/>
      <c r="V1926" s="1"/>
      <c r="W1926" s="9"/>
      <c r="X1926" s="9"/>
    </row>
    <row r="1927" spans="1:24" x14ac:dyDescent="0.25">
      <c r="A1927" s="9" t="s">
        <v>1456</v>
      </c>
      <c r="B1927" s="9" t="str">
        <f t="shared" si="109"/>
        <v>20180619</v>
      </c>
      <c r="C1927" s="9" t="s">
        <v>872</v>
      </c>
      <c r="D1927" s="9" t="s">
        <v>873</v>
      </c>
      <c r="E1927" s="9" t="s">
        <v>23</v>
      </c>
      <c r="F1927" s="9" t="s">
        <v>32</v>
      </c>
      <c r="G1927" s="9" t="s">
        <v>33</v>
      </c>
      <c r="H1927" s="9" t="s">
        <v>26</v>
      </c>
      <c r="I1927" s="24">
        <v>64</v>
      </c>
      <c r="J1927" s="9">
        <v>120</v>
      </c>
      <c r="K1927" s="25" t="str">
        <f>IF(F1927="NA","0000",IF(F1927="A04","1000",IF(F1927="A03","0700",IF(F1927="A02","0500",IF(F1927="A01","0200",ERROR)))))</f>
        <v>1000</v>
      </c>
      <c r="L1927" s="25" t="str">
        <f t="shared" si="108"/>
        <v>120</v>
      </c>
      <c r="M1927" s="43">
        <v>0</v>
      </c>
      <c r="N1927" s="34">
        <v>17</v>
      </c>
      <c r="O1927" s="25">
        <v>4</v>
      </c>
      <c r="P1927" s="24" t="s">
        <v>1301</v>
      </c>
      <c r="Q1927" s="61"/>
      <c r="R1927" s="9" t="s">
        <v>1457</v>
      </c>
      <c r="S1927" s="9" t="str">
        <f t="shared" si="110"/>
        <v>20180619-Str-Sd-Cott01-Uvpo1-M1000-D120-T00000-G17-R04-0498.JPG</v>
      </c>
      <c r="T1927" s="1"/>
      <c r="U1927" s="1"/>
      <c r="V1927" s="1"/>
      <c r="W1927" s="9"/>
      <c r="X1927" s="9"/>
    </row>
    <row r="1928" spans="1:24" x14ac:dyDescent="0.25">
      <c r="A1928" s="9" t="s">
        <v>1458</v>
      </c>
      <c r="B1928" s="9" t="str">
        <f t="shared" si="109"/>
        <v>20180619</v>
      </c>
      <c r="C1928" s="9" t="s">
        <v>872</v>
      </c>
      <c r="D1928" s="9" t="s">
        <v>873</v>
      </c>
      <c r="E1928" s="9" t="s">
        <v>23</v>
      </c>
      <c r="F1928" s="9" t="s">
        <v>32</v>
      </c>
      <c r="G1928" s="9" t="s">
        <v>33</v>
      </c>
      <c r="H1928" s="9" t="s">
        <v>26</v>
      </c>
      <c r="I1928" s="24">
        <v>56</v>
      </c>
      <c r="J1928" s="9">
        <v>120</v>
      </c>
      <c r="K1928" s="25" t="str">
        <f>IF(F1928="NA","0000",IF(F1928="A04","1000",IF(F1928="A03","0700",IF(F1928="A02","0500",IF(F1928="A01","0200",ERROR)))))</f>
        <v>1000</v>
      </c>
      <c r="L1928" s="25" t="str">
        <f t="shared" si="108"/>
        <v>120</v>
      </c>
      <c r="M1928" s="43">
        <v>0</v>
      </c>
      <c r="N1928" s="34">
        <v>17</v>
      </c>
      <c r="O1928" s="25">
        <v>4</v>
      </c>
      <c r="P1928" s="24" t="s">
        <v>1301</v>
      </c>
      <c r="Q1928" s="61"/>
      <c r="R1928" s="9" t="s">
        <v>1459</v>
      </c>
      <c r="S1928" s="9" t="str">
        <f t="shared" si="110"/>
        <v>20180619-Str-Sd-Cott01-Uvpo1-M1000-D120-T00000-G17-R04-0499.JPG</v>
      </c>
      <c r="T1928" s="1"/>
      <c r="U1928" s="1"/>
      <c r="V1928" s="1"/>
      <c r="W1928" s="9"/>
      <c r="X1928" s="9"/>
    </row>
    <row r="1929" spans="1:24" x14ac:dyDescent="0.25">
      <c r="A1929" s="9" t="s">
        <v>1460</v>
      </c>
      <c r="B1929" s="9" t="str">
        <f t="shared" si="109"/>
        <v>20180619</v>
      </c>
      <c r="C1929" s="9" t="s">
        <v>872</v>
      </c>
      <c r="D1929" s="9" t="s">
        <v>873</v>
      </c>
      <c r="E1929" s="9" t="s">
        <v>29</v>
      </c>
      <c r="F1929" s="9" t="s">
        <v>32</v>
      </c>
      <c r="G1929" s="9" t="s">
        <v>33</v>
      </c>
      <c r="H1929" s="9" t="s">
        <v>26</v>
      </c>
      <c r="I1929" s="24">
        <v>17</v>
      </c>
      <c r="J1929" s="9">
        <v>120</v>
      </c>
      <c r="K1929" s="25" t="str">
        <f>IF(F1929="NA","0000",IF(F1929="A04","1000",IF(F1929="A03","0700",IF(F1929="A02","0500",IF(F1929="A01","0200",ERROR)))))</f>
        <v>1000</v>
      </c>
      <c r="L1929" s="25" t="str">
        <f t="shared" ref="L1929:L1992" si="111">IF(J1929="NA","000",TEXT(J1929,"000"))</f>
        <v>120</v>
      </c>
      <c r="M1929" s="43">
        <v>0</v>
      </c>
      <c r="N1929" s="34">
        <v>17</v>
      </c>
      <c r="O1929" s="25">
        <v>4</v>
      </c>
      <c r="P1929" s="24" t="s">
        <v>1304</v>
      </c>
      <c r="Q1929" s="61"/>
      <c r="R1929" s="9" t="s">
        <v>1461</v>
      </c>
      <c r="S1929" s="9" t="str">
        <f t="shared" si="110"/>
        <v>20180619-Str-Sd-Wool01-Uvpo1-M1000-D120-T00000-G17-R04-0500.JPG</v>
      </c>
      <c r="T1929" s="1">
        <f>I1929-I1926</f>
        <v>17</v>
      </c>
      <c r="U1929" s="1">
        <f>I1927-I1925</f>
        <v>61</v>
      </c>
      <c r="V1929" s="1">
        <f>T1929/U1929</f>
        <v>0.27868852459016391</v>
      </c>
      <c r="W1929" s="9"/>
      <c r="X1929" s="9"/>
    </row>
    <row r="1930" spans="1:24" x14ac:dyDescent="0.25">
      <c r="A1930" s="9" t="s">
        <v>1462</v>
      </c>
      <c r="B1930" s="9" t="str">
        <f t="shared" si="109"/>
        <v>20180619</v>
      </c>
      <c r="C1930" s="9" t="s">
        <v>872</v>
      </c>
      <c r="D1930" s="9" t="s">
        <v>873</v>
      </c>
      <c r="E1930" s="9" t="s">
        <v>23</v>
      </c>
      <c r="F1930" s="9" t="s">
        <v>24</v>
      </c>
      <c r="G1930" s="9" t="s">
        <v>25</v>
      </c>
      <c r="H1930" s="9" t="s">
        <v>26</v>
      </c>
      <c r="I1930" s="24">
        <v>6</v>
      </c>
      <c r="J1930" s="9" t="s">
        <v>24</v>
      </c>
      <c r="K1930" s="25" t="str">
        <f>IF(F1930="NA","0000",IF(F1930="A04","1000",IF(F1930="A03","0700",IF(F1930="A02","0500",IF(F1930="A01","0200",ERROR)))))</f>
        <v>0000</v>
      </c>
      <c r="L1930" s="25" t="str">
        <f t="shared" si="111"/>
        <v>000</v>
      </c>
      <c r="M1930" s="43">
        <v>0</v>
      </c>
      <c r="N1930" s="34">
        <v>17</v>
      </c>
      <c r="O1930" s="25">
        <v>5</v>
      </c>
      <c r="P1930" s="24" t="s">
        <v>1301</v>
      </c>
      <c r="Q1930" s="61"/>
      <c r="R1930" s="9" t="s">
        <v>1463</v>
      </c>
      <c r="S1930" s="9" t="str">
        <f t="shared" si="110"/>
        <v>20180619-Str-Sd-Cott01-Ndata-M0000-D000-T00000-G17-R05-0501.JPG</v>
      </c>
      <c r="T1930" s="1"/>
      <c r="U1930" s="1"/>
      <c r="V1930" s="1"/>
      <c r="W1930" s="9"/>
      <c r="X1930" s="9"/>
    </row>
    <row r="1931" spans="1:24" x14ac:dyDescent="0.25">
      <c r="A1931" s="9" t="s">
        <v>1464</v>
      </c>
      <c r="B1931" s="9" t="str">
        <f t="shared" si="109"/>
        <v>20180619</v>
      </c>
      <c r="C1931" s="9" t="s">
        <v>872</v>
      </c>
      <c r="D1931" s="9" t="s">
        <v>873</v>
      </c>
      <c r="E1931" s="9" t="s">
        <v>29</v>
      </c>
      <c r="F1931" s="9" t="s">
        <v>24</v>
      </c>
      <c r="G1931" s="9" t="s">
        <v>25</v>
      </c>
      <c r="H1931" s="9" t="s">
        <v>26</v>
      </c>
      <c r="I1931" s="24">
        <v>0</v>
      </c>
      <c r="J1931" s="9" t="s">
        <v>24</v>
      </c>
      <c r="K1931" s="25" t="str">
        <f>IF(F1931="NA","0000",IF(F1931="A04","1000",IF(F1931="A03","0700",IF(F1931="A02","0500",IF(F1931="A01","0200",ERROR)))))</f>
        <v>0000</v>
      </c>
      <c r="L1931" s="25" t="str">
        <f t="shared" si="111"/>
        <v>000</v>
      </c>
      <c r="M1931" s="43">
        <v>0</v>
      </c>
      <c r="N1931" s="34">
        <v>17</v>
      </c>
      <c r="O1931" s="25">
        <v>5</v>
      </c>
      <c r="P1931" s="24" t="s">
        <v>1304</v>
      </c>
      <c r="Q1931" s="61"/>
      <c r="R1931" s="9" t="s">
        <v>1465</v>
      </c>
      <c r="S1931" s="9" t="str">
        <f t="shared" si="110"/>
        <v>20180619-Str-Sd-Wool01-Ndata-M0000-D000-T00000-G17-R05-0502.JPG</v>
      </c>
      <c r="T1931" s="1"/>
      <c r="U1931" s="1"/>
      <c r="V1931" s="1"/>
      <c r="W1931" s="9"/>
      <c r="X1931" s="9"/>
    </row>
    <row r="1932" spans="1:24" x14ac:dyDescent="0.25">
      <c r="A1932" s="9" t="s">
        <v>1466</v>
      </c>
      <c r="B1932" s="9" t="str">
        <f t="shared" si="109"/>
        <v>20180619</v>
      </c>
      <c r="C1932" s="9" t="s">
        <v>872</v>
      </c>
      <c r="D1932" s="9" t="s">
        <v>873</v>
      </c>
      <c r="E1932" s="9" t="s">
        <v>23</v>
      </c>
      <c r="F1932" s="9" t="s">
        <v>32</v>
      </c>
      <c r="G1932" s="9" t="s">
        <v>33</v>
      </c>
      <c r="H1932" s="9" t="s">
        <v>26</v>
      </c>
      <c r="I1932" s="24">
        <v>75</v>
      </c>
      <c r="J1932" s="9">
        <v>120</v>
      </c>
      <c r="K1932" s="25" t="str">
        <f>IF(F1932="NA","0000",IF(F1932="A04","1000",IF(F1932="A03","0700",IF(F1932="A02","0500",IF(F1932="A01","0200",ERROR)))))</f>
        <v>1000</v>
      </c>
      <c r="L1932" s="25" t="str">
        <f t="shared" si="111"/>
        <v>120</v>
      </c>
      <c r="M1932" s="43">
        <v>0</v>
      </c>
      <c r="N1932" s="34">
        <v>17</v>
      </c>
      <c r="O1932" s="25">
        <v>5</v>
      </c>
      <c r="P1932" s="24" t="s">
        <v>1301</v>
      </c>
      <c r="Q1932" s="61"/>
      <c r="R1932" s="9" t="s">
        <v>1467</v>
      </c>
      <c r="S1932" s="9" t="str">
        <f t="shared" si="110"/>
        <v>20180619-Str-Sd-Cott01-Uvpo1-M1000-D120-T00000-G17-R05-0503.JPG</v>
      </c>
      <c r="T1932" s="1"/>
      <c r="U1932" s="1"/>
      <c r="V1932" s="1"/>
      <c r="W1932" s="9"/>
      <c r="X1932" s="9"/>
    </row>
    <row r="1933" spans="1:24" x14ac:dyDescent="0.25">
      <c r="A1933" s="9" t="s">
        <v>1468</v>
      </c>
      <c r="B1933" s="9" t="str">
        <f t="shared" si="109"/>
        <v>20180619</v>
      </c>
      <c r="C1933" s="9" t="s">
        <v>872</v>
      </c>
      <c r="D1933" s="9" t="s">
        <v>873</v>
      </c>
      <c r="E1933" s="9" t="s">
        <v>23</v>
      </c>
      <c r="F1933" s="9" t="s">
        <v>32</v>
      </c>
      <c r="G1933" s="9" t="s">
        <v>33</v>
      </c>
      <c r="H1933" s="9" t="s">
        <v>26</v>
      </c>
      <c r="I1933" s="24">
        <v>59</v>
      </c>
      <c r="J1933" s="9">
        <v>120</v>
      </c>
      <c r="K1933" s="25" t="str">
        <f>IF(F1933="NA","0000",IF(F1933="A04","1000",IF(F1933="A03","0700",IF(F1933="A02","0500",IF(F1933="A01","0200",ERROR)))))</f>
        <v>1000</v>
      </c>
      <c r="L1933" s="25" t="str">
        <f t="shared" si="111"/>
        <v>120</v>
      </c>
      <c r="M1933" s="43">
        <v>0</v>
      </c>
      <c r="N1933" s="34">
        <v>17</v>
      </c>
      <c r="O1933" s="25">
        <v>5</v>
      </c>
      <c r="P1933" s="24" t="s">
        <v>1301</v>
      </c>
      <c r="Q1933" s="61"/>
      <c r="R1933" s="9" t="s">
        <v>1469</v>
      </c>
      <c r="S1933" s="9" t="str">
        <f t="shared" si="110"/>
        <v>20180619-Str-Sd-Cott01-Uvpo1-M1000-D120-T00000-G17-R05-0504.JPG</v>
      </c>
      <c r="T1933" s="1"/>
      <c r="U1933" s="1"/>
      <c r="V1933" s="1"/>
      <c r="W1933" s="9"/>
      <c r="X1933" s="9"/>
    </row>
    <row r="1934" spans="1:24" x14ac:dyDescent="0.25">
      <c r="A1934" s="9" t="s">
        <v>1470</v>
      </c>
      <c r="B1934" s="9" t="str">
        <f t="shared" si="109"/>
        <v>20180619</v>
      </c>
      <c r="C1934" s="9" t="s">
        <v>872</v>
      </c>
      <c r="D1934" s="9" t="s">
        <v>873</v>
      </c>
      <c r="E1934" s="9" t="s">
        <v>29</v>
      </c>
      <c r="F1934" s="9" t="s">
        <v>32</v>
      </c>
      <c r="G1934" s="9" t="s">
        <v>33</v>
      </c>
      <c r="H1934" s="9" t="s">
        <v>26</v>
      </c>
      <c r="I1934" s="24">
        <v>4</v>
      </c>
      <c r="J1934" s="9">
        <v>120</v>
      </c>
      <c r="K1934" s="25" t="str">
        <f>IF(F1934="NA","0000",IF(F1934="A04","1000",IF(F1934="A03","0700",IF(F1934="A02","0500",IF(F1934="A01","0200",ERROR)))))</f>
        <v>1000</v>
      </c>
      <c r="L1934" s="25" t="str">
        <f t="shared" si="111"/>
        <v>120</v>
      </c>
      <c r="M1934" s="43">
        <v>0</v>
      </c>
      <c r="N1934" s="34">
        <v>17</v>
      </c>
      <c r="O1934" s="25">
        <v>5</v>
      </c>
      <c r="P1934" s="24" t="s">
        <v>1304</v>
      </c>
      <c r="Q1934" s="61"/>
      <c r="R1934" s="9" t="s">
        <v>1471</v>
      </c>
      <c r="S1934" s="9" t="str">
        <f t="shared" si="110"/>
        <v>20180619-Str-Sd-Wool01-Uvpo1-M1000-D120-T00000-G17-R05-0505.JPG</v>
      </c>
      <c r="T1934" s="1">
        <f>I1934-I1931</f>
        <v>4</v>
      </c>
      <c r="U1934" s="1">
        <f>I1932-I1930</f>
        <v>69</v>
      </c>
      <c r="V1934" s="1">
        <f>T1934/U1934</f>
        <v>5.7971014492753624E-2</v>
      </c>
      <c r="W1934" s="9"/>
      <c r="X1934" s="9"/>
    </row>
    <row r="1935" spans="1:24" x14ac:dyDescent="0.25">
      <c r="A1935" s="9" t="s">
        <v>1472</v>
      </c>
      <c r="B1935" s="9" t="str">
        <f t="shared" si="109"/>
        <v>20180619</v>
      </c>
      <c r="C1935" s="9" t="s">
        <v>872</v>
      </c>
      <c r="D1935" s="9" t="s">
        <v>873</v>
      </c>
      <c r="E1935" s="9" t="s">
        <v>23</v>
      </c>
      <c r="F1935" s="9" t="s">
        <v>24</v>
      </c>
      <c r="G1935" s="9" t="s">
        <v>25</v>
      </c>
      <c r="H1935" s="9" t="s">
        <v>26</v>
      </c>
      <c r="I1935" s="24">
        <v>3</v>
      </c>
      <c r="J1935" s="9" t="s">
        <v>24</v>
      </c>
      <c r="K1935" s="25" t="str">
        <f>IF(F1935="NA","0000",IF(F1935="A04","1000",IF(F1935="A03","0700",IF(F1935="A02","0500",IF(F1935="A01","0200",ERROR)))))</f>
        <v>0000</v>
      </c>
      <c r="L1935" s="25" t="str">
        <f t="shared" si="111"/>
        <v>000</v>
      </c>
      <c r="M1935" s="43">
        <v>0</v>
      </c>
      <c r="N1935" s="34">
        <v>17</v>
      </c>
      <c r="O1935" s="25">
        <v>6</v>
      </c>
      <c r="P1935" s="24" t="s">
        <v>1301</v>
      </c>
      <c r="Q1935" s="61"/>
      <c r="R1935" s="9" t="s">
        <v>1473</v>
      </c>
      <c r="S1935" s="9" t="str">
        <f t="shared" si="110"/>
        <v>20180619-Str-Sd-Cott01-Ndata-M0000-D000-T00000-G17-R06-0506.JPG</v>
      </c>
      <c r="T1935" s="1"/>
      <c r="U1935" s="1"/>
      <c r="V1935" s="1"/>
      <c r="W1935" s="9"/>
      <c r="X1935" s="9"/>
    </row>
    <row r="1936" spans="1:24" x14ac:dyDescent="0.25">
      <c r="A1936" s="9" t="s">
        <v>1474</v>
      </c>
      <c r="B1936" s="9" t="str">
        <f t="shared" si="109"/>
        <v>20180619</v>
      </c>
      <c r="C1936" s="9" t="s">
        <v>872</v>
      </c>
      <c r="D1936" s="9" t="s">
        <v>873</v>
      </c>
      <c r="E1936" s="9" t="s">
        <v>29</v>
      </c>
      <c r="F1936" s="9" t="s">
        <v>24</v>
      </c>
      <c r="G1936" s="9" t="s">
        <v>25</v>
      </c>
      <c r="H1936" s="9" t="s">
        <v>26</v>
      </c>
      <c r="I1936" s="24">
        <v>0</v>
      </c>
      <c r="J1936" s="9" t="s">
        <v>24</v>
      </c>
      <c r="K1936" s="25" t="str">
        <f>IF(F1936="NA","0000",IF(F1936="A04","1000",IF(F1936="A03","0700",IF(F1936="A02","0500",IF(F1936="A01","0200",ERROR)))))</f>
        <v>0000</v>
      </c>
      <c r="L1936" s="25" t="str">
        <f t="shared" si="111"/>
        <v>000</v>
      </c>
      <c r="M1936" s="43">
        <v>0</v>
      </c>
      <c r="N1936" s="34">
        <v>17</v>
      </c>
      <c r="O1936" s="25">
        <v>6</v>
      </c>
      <c r="P1936" s="24" t="s">
        <v>1304</v>
      </c>
      <c r="Q1936" s="61"/>
      <c r="R1936" s="9" t="s">
        <v>1475</v>
      </c>
      <c r="S1936" s="9" t="str">
        <f t="shared" si="110"/>
        <v>20180619-Str-Sd-Wool01-Ndata-M0000-D000-T00000-G17-R06-0507.JPG</v>
      </c>
      <c r="T1936" s="1"/>
      <c r="U1936" s="1"/>
      <c r="V1936" s="1"/>
      <c r="W1936" s="9"/>
      <c r="X1936" s="9"/>
    </row>
    <row r="1937" spans="1:24" x14ac:dyDescent="0.25">
      <c r="A1937" s="9" t="s">
        <v>1476</v>
      </c>
      <c r="B1937" s="9" t="str">
        <f t="shared" si="109"/>
        <v>20180619</v>
      </c>
      <c r="C1937" s="9" t="s">
        <v>872</v>
      </c>
      <c r="D1937" s="9" t="s">
        <v>873</v>
      </c>
      <c r="E1937" s="9" t="s">
        <v>23</v>
      </c>
      <c r="F1937" s="9" t="s">
        <v>32</v>
      </c>
      <c r="G1937" s="9" t="s">
        <v>33</v>
      </c>
      <c r="H1937" s="9" t="s">
        <v>26</v>
      </c>
      <c r="I1937" s="24">
        <v>186</v>
      </c>
      <c r="J1937" s="9">
        <v>120</v>
      </c>
      <c r="K1937" s="25" t="str">
        <f>IF(F1937="NA","0000",IF(F1937="A04","1000",IF(F1937="A03","0700",IF(F1937="A02","0500",IF(F1937="A01","0200",ERROR)))))</f>
        <v>1000</v>
      </c>
      <c r="L1937" s="25" t="str">
        <f t="shared" si="111"/>
        <v>120</v>
      </c>
      <c r="M1937" s="43">
        <v>0</v>
      </c>
      <c r="N1937" s="34">
        <v>17</v>
      </c>
      <c r="O1937" s="25">
        <v>6</v>
      </c>
      <c r="P1937" s="24" t="s">
        <v>1301</v>
      </c>
      <c r="Q1937" s="61"/>
      <c r="R1937" s="9" t="s">
        <v>1477</v>
      </c>
      <c r="S1937" s="9" t="str">
        <f t="shared" si="110"/>
        <v>20180619-Str-Sd-Cott01-Uvpo1-M1000-D120-T00000-G17-R06-0508.JPG</v>
      </c>
      <c r="T1937" s="1"/>
      <c r="U1937" s="1"/>
      <c r="V1937" s="1"/>
      <c r="W1937" s="9"/>
      <c r="X1937" s="9"/>
    </row>
    <row r="1938" spans="1:24" x14ac:dyDescent="0.25">
      <c r="A1938" s="9" t="s">
        <v>1478</v>
      </c>
      <c r="B1938" s="9" t="str">
        <f t="shared" si="109"/>
        <v>20180619</v>
      </c>
      <c r="C1938" s="9" t="s">
        <v>872</v>
      </c>
      <c r="D1938" s="9" t="s">
        <v>873</v>
      </c>
      <c r="E1938" s="9" t="s">
        <v>23</v>
      </c>
      <c r="F1938" s="9" t="s">
        <v>32</v>
      </c>
      <c r="G1938" s="9" t="s">
        <v>33</v>
      </c>
      <c r="H1938" s="9" t="s">
        <v>26</v>
      </c>
      <c r="I1938" s="24">
        <v>151</v>
      </c>
      <c r="J1938" s="9">
        <v>120</v>
      </c>
      <c r="K1938" s="25" t="str">
        <f>IF(F1938="NA","0000",IF(F1938="A04","1000",IF(F1938="A03","0700",IF(F1938="A02","0500",IF(F1938="A01","0200",ERROR)))))</f>
        <v>1000</v>
      </c>
      <c r="L1938" s="25" t="str">
        <f t="shared" si="111"/>
        <v>120</v>
      </c>
      <c r="M1938" s="43">
        <v>0</v>
      </c>
      <c r="N1938" s="34">
        <v>17</v>
      </c>
      <c r="O1938" s="25">
        <v>6</v>
      </c>
      <c r="P1938" s="24" t="s">
        <v>1301</v>
      </c>
      <c r="Q1938" s="61"/>
      <c r="R1938" s="9" t="s">
        <v>1479</v>
      </c>
      <c r="S1938" s="9" t="str">
        <f t="shared" si="110"/>
        <v>20180619-Str-Sd-Cott01-Uvpo1-M1000-D120-T00000-G17-R06-0509.JPG</v>
      </c>
      <c r="T1938" s="1"/>
      <c r="U1938" s="1"/>
      <c r="V1938" s="1"/>
      <c r="W1938" s="9"/>
      <c r="X1938" s="9"/>
    </row>
    <row r="1939" spans="1:24" x14ac:dyDescent="0.25">
      <c r="A1939" s="9" t="s">
        <v>1480</v>
      </c>
      <c r="B1939" s="9" t="str">
        <f t="shared" si="109"/>
        <v>20180619</v>
      </c>
      <c r="C1939" s="9" t="s">
        <v>872</v>
      </c>
      <c r="D1939" s="9" t="s">
        <v>873</v>
      </c>
      <c r="E1939" s="9" t="s">
        <v>29</v>
      </c>
      <c r="F1939" s="9" t="s">
        <v>32</v>
      </c>
      <c r="G1939" s="9" t="s">
        <v>33</v>
      </c>
      <c r="H1939" s="9" t="s">
        <v>26</v>
      </c>
      <c r="I1939" s="24">
        <v>14</v>
      </c>
      <c r="J1939" s="9">
        <v>120</v>
      </c>
      <c r="K1939" s="25" t="str">
        <f>IF(F1939="NA","0000",IF(F1939="A04","1000",IF(F1939="A03","0700",IF(F1939="A02","0500",IF(F1939="A01","0200",ERROR)))))</f>
        <v>1000</v>
      </c>
      <c r="L1939" s="25" t="str">
        <f t="shared" si="111"/>
        <v>120</v>
      </c>
      <c r="M1939" s="43">
        <v>0</v>
      </c>
      <c r="N1939" s="34">
        <v>17</v>
      </c>
      <c r="O1939" s="25">
        <v>6</v>
      </c>
      <c r="P1939" s="24" t="s">
        <v>1304</v>
      </c>
      <c r="Q1939" s="61"/>
      <c r="R1939" s="9" t="s">
        <v>1481</v>
      </c>
      <c r="S1939" s="9" t="str">
        <f t="shared" si="110"/>
        <v>20180619-Str-Sd-Wool01-Uvpo1-M1000-D120-T00000-G17-R06-0510.JPG</v>
      </c>
      <c r="T1939" s="1">
        <f>I1939-I1936</f>
        <v>14</v>
      </c>
      <c r="U1939" s="1">
        <f>I1937-I1935</f>
        <v>183</v>
      </c>
      <c r="V1939" s="1">
        <f>T1939/U1939</f>
        <v>7.650273224043716E-2</v>
      </c>
      <c r="W1939" s="9"/>
      <c r="X1939" s="9"/>
    </row>
    <row r="1940" spans="1:24" x14ac:dyDescent="0.25">
      <c r="A1940" s="9" t="s">
        <v>1482</v>
      </c>
      <c r="B1940" s="9" t="str">
        <f t="shared" si="109"/>
        <v>20180619</v>
      </c>
      <c r="C1940" s="9" t="s">
        <v>872</v>
      </c>
      <c r="D1940" s="9" t="s">
        <v>873</v>
      </c>
      <c r="E1940" s="9" t="s">
        <v>23</v>
      </c>
      <c r="F1940" s="9" t="s">
        <v>24</v>
      </c>
      <c r="G1940" s="9" t="s">
        <v>25</v>
      </c>
      <c r="H1940" s="9" t="s">
        <v>26</v>
      </c>
      <c r="I1940" s="24">
        <v>3</v>
      </c>
      <c r="J1940" s="9" t="s">
        <v>24</v>
      </c>
      <c r="K1940" s="25" t="str">
        <f>IF(F1940="NA","0000",IF(F1940="A04","1000",IF(F1940="A03","0700",IF(F1940="A02","0500",IF(F1940="A01","0200",ERROR)))))</f>
        <v>0000</v>
      </c>
      <c r="L1940" s="25" t="str">
        <f t="shared" si="111"/>
        <v>000</v>
      </c>
      <c r="M1940" s="43">
        <v>0</v>
      </c>
      <c r="N1940" s="34">
        <v>18</v>
      </c>
      <c r="O1940" s="25">
        <v>1</v>
      </c>
      <c r="P1940" s="24" t="s">
        <v>1301</v>
      </c>
      <c r="Q1940" s="61"/>
      <c r="R1940" s="9" t="s">
        <v>1483</v>
      </c>
      <c r="S1940" s="9" t="str">
        <f t="shared" si="110"/>
        <v>20180619-Str-Sd-Cott01-Ndata-M0000-D000-T00000-G18-R01-0511.JPG</v>
      </c>
      <c r="T1940" s="1"/>
      <c r="U1940" s="1"/>
      <c r="V1940" s="1"/>
      <c r="W1940" s="9"/>
      <c r="X1940" s="9"/>
    </row>
    <row r="1941" spans="1:24" x14ac:dyDescent="0.25">
      <c r="A1941" s="9" t="s">
        <v>1484</v>
      </c>
      <c r="B1941" s="9" t="str">
        <f t="shared" si="109"/>
        <v>20180619</v>
      </c>
      <c r="C1941" s="9" t="s">
        <v>872</v>
      </c>
      <c r="D1941" s="9" t="s">
        <v>873</v>
      </c>
      <c r="E1941" s="9" t="s">
        <v>29</v>
      </c>
      <c r="F1941" s="9" t="s">
        <v>24</v>
      </c>
      <c r="G1941" s="9" t="s">
        <v>25</v>
      </c>
      <c r="H1941" s="9" t="s">
        <v>26</v>
      </c>
      <c r="I1941" s="24">
        <v>0</v>
      </c>
      <c r="J1941" s="9" t="s">
        <v>24</v>
      </c>
      <c r="K1941" s="25" t="str">
        <f>IF(F1941="NA","0000",IF(F1941="A04","1000",IF(F1941="A03","0700",IF(F1941="A02","0500",IF(F1941="A01","0200",ERROR)))))</f>
        <v>0000</v>
      </c>
      <c r="L1941" s="25" t="str">
        <f t="shared" si="111"/>
        <v>000</v>
      </c>
      <c r="M1941" s="43">
        <v>0</v>
      </c>
      <c r="N1941" s="34">
        <v>18</v>
      </c>
      <c r="O1941" s="25">
        <v>1</v>
      </c>
      <c r="P1941" s="24" t="s">
        <v>1304</v>
      </c>
      <c r="Q1941" s="61"/>
      <c r="R1941" s="9" t="s">
        <v>1485</v>
      </c>
      <c r="S1941" s="9" t="str">
        <f t="shared" si="110"/>
        <v>20180619-Str-Sd-Wool01-Ndata-M0000-D000-T00000-G18-R01-0512.JPG</v>
      </c>
      <c r="T1941" s="1"/>
      <c r="U1941" s="1"/>
      <c r="V1941" s="1"/>
      <c r="W1941" s="9"/>
      <c r="X1941" s="9"/>
    </row>
    <row r="1942" spans="1:24" x14ac:dyDescent="0.25">
      <c r="A1942" s="9" t="s">
        <v>1486</v>
      </c>
      <c r="B1942" s="9" t="str">
        <f t="shared" si="109"/>
        <v>20180619</v>
      </c>
      <c r="C1942" s="9" t="s">
        <v>872</v>
      </c>
      <c r="D1942" s="9" t="s">
        <v>873</v>
      </c>
      <c r="E1942" s="9" t="s">
        <v>23</v>
      </c>
      <c r="F1942" s="9" t="s">
        <v>32</v>
      </c>
      <c r="G1942" s="9" t="s">
        <v>33</v>
      </c>
      <c r="H1942" s="9" t="s">
        <v>26</v>
      </c>
      <c r="I1942" s="24">
        <v>146</v>
      </c>
      <c r="J1942" s="9">
        <v>240</v>
      </c>
      <c r="K1942" s="25" t="str">
        <f>IF(F1942="NA","0000",IF(F1942="A04","1000",IF(F1942="A03","0700",IF(F1942="A02","0500",IF(F1942="A01","0200",ERROR)))))</f>
        <v>1000</v>
      </c>
      <c r="L1942" s="25" t="str">
        <f t="shared" si="111"/>
        <v>240</v>
      </c>
      <c r="M1942" s="43">
        <v>0</v>
      </c>
      <c r="N1942" s="34">
        <v>18</v>
      </c>
      <c r="O1942" s="25">
        <v>1</v>
      </c>
      <c r="P1942" s="24" t="s">
        <v>1301</v>
      </c>
      <c r="Q1942" s="61"/>
      <c r="R1942" s="9" t="s">
        <v>1487</v>
      </c>
      <c r="S1942" s="9" t="str">
        <f t="shared" si="110"/>
        <v>20180619-Str-Sd-Cott01-Uvpo1-M1000-D240-T00000-G18-R01-0513.JPG</v>
      </c>
      <c r="T1942" s="1"/>
      <c r="U1942" s="1"/>
      <c r="V1942" s="1"/>
      <c r="W1942" s="9"/>
      <c r="X1942" s="9"/>
    </row>
    <row r="1943" spans="1:24" x14ac:dyDescent="0.25">
      <c r="A1943" s="9" t="s">
        <v>1488</v>
      </c>
      <c r="B1943" s="9" t="str">
        <f t="shared" ref="B1943:B2006" si="112">LEFT(A1943,8)</f>
        <v>20180619</v>
      </c>
      <c r="C1943" s="9" t="s">
        <v>872</v>
      </c>
      <c r="D1943" s="9" t="s">
        <v>873</v>
      </c>
      <c r="E1943" s="9" t="s">
        <v>23</v>
      </c>
      <c r="F1943" s="9" t="s">
        <v>32</v>
      </c>
      <c r="G1943" s="9" t="s">
        <v>33</v>
      </c>
      <c r="H1943" s="9" t="s">
        <v>26</v>
      </c>
      <c r="I1943" s="24">
        <v>101</v>
      </c>
      <c r="J1943" s="9">
        <v>240</v>
      </c>
      <c r="K1943" s="25" t="str">
        <f>IF(F1943="NA","0000",IF(F1943="A04","1000",IF(F1943="A03","0700",IF(F1943="A02","0500",IF(F1943="A01","0200",ERROR)))))</f>
        <v>1000</v>
      </c>
      <c r="L1943" s="25" t="str">
        <f t="shared" si="111"/>
        <v>240</v>
      </c>
      <c r="M1943" s="43">
        <v>0</v>
      </c>
      <c r="N1943" s="34">
        <v>18</v>
      </c>
      <c r="O1943" s="25">
        <v>1</v>
      </c>
      <c r="P1943" s="24" t="s">
        <v>1301</v>
      </c>
      <c r="Q1943" s="61"/>
      <c r="R1943" s="9" t="s">
        <v>1489</v>
      </c>
      <c r="S1943" s="9" t="str">
        <f t="shared" ref="S1943:S2006" si="113">CONCATENATE(B1943,"-",C1943,"-",D1943,"-",E1943,"-",G1943,"-","M",K1943,"-","D",L1943,"-","T",TEXT(M1943,"00000"),"-","G",TEXT(N1943,"00"),"-","R",TEXT(O1943,"00"),"-",0,R1943,".JPG")</f>
        <v>20180619-Str-Sd-Cott01-Uvpo1-M1000-D240-T00000-G18-R01-0514.JPG</v>
      </c>
      <c r="T1943" s="1"/>
      <c r="U1943" s="1"/>
      <c r="V1943" s="1"/>
      <c r="W1943" s="9"/>
      <c r="X1943" s="9"/>
    </row>
    <row r="1944" spans="1:24" x14ac:dyDescent="0.25">
      <c r="A1944" s="9" t="s">
        <v>1490</v>
      </c>
      <c r="B1944" s="9" t="str">
        <f t="shared" si="112"/>
        <v>20180619</v>
      </c>
      <c r="C1944" s="9" t="s">
        <v>872</v>
      </c>
      <c r="D1944" s="9" t="s">
        <v>873</v>
      </c>
      <c r="E1944" s="9" t="s">
        <v>29</v>
      </c>
      <c r="F1944" s="9" t="s">
        <v>32</v>
      </c>
      <c r="G1944" s="9" t="s">
        <v>33</v>
      </c>
      <c r="H1944" s="9" t="s">
        <v>26</v>
      </c>
      <c r="I1944" s="24">
        <v>9</v>
      </c>
      <c r="J1944" s="9">
        <v>240</v>
      </c>
      <c r="K1944" s="25" t="str">
        <f>IF(F1944="NA","0000",IF(F1944="A04","1000",IF(F1944="A03","0700",IF(F1944="A02","0500",IF(F1944="A01","0200",ERROR)))))</f>
        <v>1000</v>
      </c>
      <c r="L1944" s="25" t="str">
        <f t="shared" si="111"/>
        <v>240</v>
      </c>
      <c r="M1944" s="43">
        <v>0</v>
      </c>
      <c r="N1944" s="34">
        <v>18</v>
      </c>
      <c r="O1944" s="25">
        <v>1</v>
      </c>
      <c r="P1944" s="24" t="s">
        <v>1304</v>
      </c>
      <c r="Q1944" s="61"/>
      <c r="R1944" s="9" t="s">
        <v>1491</v>
      </c>
      <c r="S1944" s="9" t="str">
        <f t="shared" si="113"/>
        <v>20180619-Str-Sd-Wool01-Uvpo1-M1000-D240-T00000-G18-R01-0515.JPG</v>
      </c>
      <c r="T1944" s="1">
        <f>I1944-I1941</f>
        <v>9</v>
      </c>
      <c r="U1944" s="1">
        <f>I1942-I1940</f>
        <v>143</v>
      </c>
      <c r="V1944" s="1">
        <f>T1944/U1944</f>
        <v>6.2937062937062943E-2</v>
      </c>
      <c r="W1944" s="9"/>
      <c r="X1944" s="9"/>
    </row>
    <row r="1945" spans="1:24" x14ac:dyDescent="0.25">
      <c r="A1945" s="9" t="s">
        <v>1492</v>
      </c>
      <c r="B1945" s="9" t="str">
        <f t="shared" si="112"/>
        <v>20180619</v>
      </c>
      <c r="C1945" s="9" t="s">
        <v>872</v>
      </c>
      <c r="D1945" s="9" t="s">
        <v>873</v>
      </c>
      <c r="E1945" s="9" t="s">
        <v>23</v>
      </c>
      <c r="F1945" s="9" t="s">
        <v>24</v>
      </c>
      <c r="G1945" s="9" t="s">
        <v>25</v>
      </c>
      <c r="H1945" s="9" t="s">
        <v>26</v>
      </c>
      <c r="I1945" s="24">
        <v>5</v>
      </c>
      <c r="J1945" s="9" t="s">
        <v>24</v>
      </c>
      <c r="K1945" s="25" t="str">
        <f>IF(F1945="NA","0000",IF(F1945="A04","1000",IF(F1945="A03","0700",IF(F1945="A02","0500",IF(F1945="A01","0200",ERROR)))))</f>
        <v>0000</v>
      </c>
      <c r="L1945" s="25" t="str">
        <f t="shared" si="111"/>
        <v>000</v>
      </c>
      <c r="M1945" s="43">
        <v>0</v>
      </c>
      <c r="N1945" s="34">
        <v>18</v>
      </c>
      <c r="O1945" s="25">
        <v>2</v>
      </c>
      <c r="P1945" s="24" t="s">
        <v>1301</v>
      </c>
      <c r="Q1945" s="61"/>
      <c r="R1945" s="9" t="s">
        <v>1493</v>
      </c>
      <c r="S1945" s="9" t="str">
        <f t="shared" si="113"/>
        <v>20180619-Str-Sd-Cott01-Ndata-M0000-D000-T00000-G18-R02-0516.JPG</v>
      </c>
      <c r="T1945" s="1"/>
      <c r="U1945" s="1"/>
      <c r="V1945" s="1"/>
      <c r="W1945" s="9"/>
      <c r="X1945" s="9"/>
    </row>
    <row r="1946" spans="1:24" x14ac:dyDescent="0.25">
      <c r="A1946" s="9" t="s">
        <v>1494</v>
      </c>
      <c r="B1946" s="9" t="str">
        <f t="shared" si="112"/>
        <v>20180619</v>
      </c>
      <c r="C1946" s="9" t="s">
        <v>872</v>
      </c>
      <c r="D1946" s="9" t="s">
        <v>873</v>
      </c>
      <c r="E1946" s="9" t="s">
        <v>29</v>
      </c>
      <c r="F1946" s="9" t="s">
        <v>24</v>
      </c>
      <c r="G1946" s="9" t="s">
        <v>25</v>
      </c>
      <c r="H1946" s="9" t="s">
        <v>26</v>
      </c>
      <c r="I1946" s="24">
        <v>0</v>
      </c>
      <c r="J1946" s="9" t="s">
        <v>24</v>
      </c>
      <c r="K1946" s="25" t="str">
        <f>IF(F1946="NA","0000",IF(F1946="A04","1000",IF(F1946="A03","0700",IF(F1946="A02","0500",IF(F1946="A01","0200",ERROR)))))</f>
        <v>0000</v>
      </c>
      <c r="L1946" s="25" t="str">
        <f t="shared" si="111"/>
        <v>000</v>
      </c>
      <c r="M1946" s="43">
        <v>0</v>
      </c>
      <c r="N1946" s="34">
        <v>18</v>
      </c>
      <c r="O1946" s="25">
        <v>2</v>
      </c>
      <c r="P1946" s="24" t="s">
        <v>1304</v>
      </c>
      <c r="Q1946" s="61"/>
      <c r="R1946" s="9" t="s">
        <v>1495</v>
      </c>
      <c r="S1946" s="9" t="str">
        <f t="shared" si="113"/>
        <v>20180619-Str-Sd-Wool01-Ndata-M0000-D000-T00000-G18-R02-0517.JPG</v>
      </c>
      <c r="T1946" s="1"/>
      <c r="U1946" s="1"/>
      <c r="V1946" s="1"/>
      <c r="W1946" s="9"/>
      <c r="X1946" s="9"/>
    </row>
    <row r="1947" spans="1:24" x14ac:dyDescent="0.25">
      <c r="A1947" s="9" t="s">
        <v>1496</v>
      </c>
      <c r="B1947" s="9" t="str">
        <f t="shared" si="112"/>
        <v>20180619</v>
      </c>
      <c r="C1947" s="9" t="s">
        <v>872</v>
      </c>
      <c r="D1947" s="9" t="s">
        <v>873</v>
      </c>
      <c r="E1947" s="9" t="s">
        <v>23</v>
      </c>
      <c r="F1947" s="9" t="s">
        <v>32</v>
      </c>
      <c r="G1947" s="9" t="s">
        <v>33</v>
      </c>
      <c r="H1947" s="9" t="s">
        <v>26</v>
      </c>
      <c r="I1947" s="24">
        <v>121</v>
      </c>
      <c r="J1947" s="9">
        <v>240</v>
      </c>
      <c r="K1947" s="25" t="str">
        <f>IF(F1947="NA","0000",IF(F1947="A04","1000",IF(F1947="A03","0700",IF(F1947="A02","0500",IF(F1947="A01","0200",ERROR)))))</f>
        <v>1000</v>
      </c>
      <c r="L1947" s="25" t="str">
        <f t="shared" si="111"/>
        <v>240</v>
      </c>
      <c r="M1947" s="43">
        <v>0</v>
      </c>
      <c r="N1947" s="34">
        <v>18</v>
      </c>
      <c r="O1947" s="25">
        <v>2</v>
      </c>
      <c r="P1947" s="24" t="s">
        <v>1301</v>
      </c>
      <c r="Q1947" s="61"/>
      <c r="R1947" s="9" t="s">
        <v>1497</v>
      </c>
      <c r="S1947" s="9" t="str">
        <f t="shared" si="113"/>
        <v>20180619-Str-Sd-Cott01-Uvpo1-M1000-D240-T00000-G18-R02-0518.JPG</v>
      </c>
      <c r="T1947" s="1"/>
      <c r="U1947" s="1"/>
      <c r="V1947" s="1"/>
      <c r="W1947" s="9"/>
      <c r="X1947" s="9"/>
    </row>
    <row r="1948" spans="1:24" x14ac:dyDescent="0.25">
      <c r="A1948" s="9" t="s">
        <v>1498</v>
      </c>
      <c r="B1948" s="9" t="str">
        <f t="shared" si="112"/>
        <v>20180619</v>
      </c>
      <c r="C1948" s="9" t="s">
        <v>872</v>
      </c>
      <c r="D1948" s="9" t="s">
        <v>873</v>
      </c>
      <c r="E1948" s="9" t="s">
        <v>23</v>
      </c>
      <c r="F1948" s="9" t="s">
        <v>32</v>
      </c>
      <c r="G1948" s="9" t="s">
        <v>33</v>
      </c>
      <c r="H1948" s="9" t="s">
        <v>26</v>
      </c>
      <c r="I1948" s="24">
        <v>78</v>
      </c>
      <c r="J1948" s="9">
        <v>240</v>
      </c>
      <c r="K1948" s="25" t="str">
        <f>IF(F1948="NA","0000",IF(F1948="A04","1000",IF(F1948="A03","0700",IF(F1948="A02","0500",IF(F1948="A01","0200",ERROR)))))</f>
        <v>1000</v>
      </c>
      <c r="L1948" s="25" t="str">
        <f t="shared" si="111"/>
        <v>240</v>
      </c>
      <c r="M1948" s="43">
        <v>0</v>
      </c>
      <c r="N1948" s="34">
        <v>18</v>
      </c>
      <c r="O1948" s="25">
        <v>2</v>
      </c>
      <c r="P1948" s="24" t="s">
        <v>1301</v>
      </c>
      <c r="Q1948" s="61"/>
      <c r="R1948" s="9" t="s">
        <v>1499</v>
      </c>
      <c r="S1948" s="9" t="str">
        <f t="shared" si="113"/>
        <v>20180619-Str-Sd-Cott01-Uvpo1-M1000-D240-T00000-G18-R02-0519.JPG</v>
      </c>
      <c r="T1948" s="1"/>
      <c r="U1948" s="1"/>
      <c r="V1948" s="1"/>
      <c r="W1948" s="9"/>
      <c r="X1948" s="9"/>
    </row>
    <row r="1949" spans="1:24" x14ac:dyDescent="0.25">
      <c r="A1949" s="9" t="s">
        <v>1500</v>
      </c>
      <c r="B1949" s="9" t="str">
        <f t="shared" si="112"/>
        <v>20180619</v>
      </c>
      <c r="C1949" s="9" t="s">
        <v>872</v>
      </c>
      <c r="D1949" s="9" t="s">
        <v>873</v>
      </c>
      <c r="E1949" s="9" t="s">
        <v>29</v>
      </c>
      <c r="F1949" s="9" t="s">
        <v>32</v>
      </c>
      <c r="G1949" s="9" t="s">
        <v>33</v>
      </c>
      <c r="H1949" s="9" t="s">
        <v>26</v>
      </c>
      <c r="I1949" s="24">
        <v>9</v>
      </c>
      <c r="J1949" s="9">
        <v>240</v>
      </c>
      <c r="K1949" s="25" t="str">
        <f>IF(F1949="NA","0000",IF(F1949="A04","1000",IF(F1949="A03","0700",IF(F1949="A02","0500",IF(F1949="A01","0200",ERROR)))))</f>
        <v>1000</v>
      </c>
      <c r="L1949" s="25" t="str">
        <f t="shared" si="111"/>
        <v>240</v>
      </c>
      <c r="M1949" s="43">
        <v>0</v>
      </c>
      <c r="N1949" s="34">
        <v>18</v>
      </c>
      <c r="O1949" s="25">
        <v>2</v>
      </c>
      <c r="P1949" s="24" t="s">
        <v>1304</v>
      </c>
      <c r="Q1949" s="61"/>
      <c r="R1949" s="9" t="s">
        <v>1501</v>
      </c>
      <c r="S1949" s="9" t="str">
        <f t="shared" si="113"/>
        <v>20180619-Str-Sd-Wool01-Uvpo1-M1000-D240-T00000-G18-R02-0520.JPG</v>
      </c>
      <c r="T1949" s="1">
        <f>I1949-I1946</f>
        <v>9</v>
      </c>
      <c r="U1949" s="1">
        <f>I1947-I1945</f>
        <v>116</v>
      </c>
      <c r="V1949" s="1">
        <f>T1949/U1949</f>
        <v>7.7586206896551727E-2</v>
      </c>
      <c r="W1949" s="9"/>
      <c r="X1949" s="9"/>
    </row>
    <row r="1950" spans="1:24" x14ac:dyDescent="0.25">
      <c r="A1950" s="9" t="s">
        <v>1502</v>
      </c>
      <c r="B1950" s="9" t="str">
        <f t="shared" si="112"/>
        <v>20180619</v>
      </c>
      <c r="C1950" s="9" t="s">
        <v>872</v>
      </c>
      <c r="D1950" s="9" t="s">
        <v>873</v>
      </c>
      <c r="E1950" s="9" t="s">
        <v>23</v>
      </c>
      <c r="F1950" s="9" t="s">
        <v>24</v>
      </c>
      <c r="G1950" s="9" t="s">
        <v>25</v>
      </c>
      <c r="H1950" s="9" t="s">
        <v>26</v>
      </c>
      <c r="I1950" s="24">
        <v>4</v>
      </c>
      <c r="J1950" s="9" t="s">
        <v>24</v>
      </c>
      <c r="K1950" s="25" t="str">
        <f>IF(F1950="NA","0000",IF(F1950="A04","1000",IF(F1950="A03","0700",IF(F1950="A02","0500",IF(F1950="A01","0200",ERROR)))))</f>
        <v>0000</v>
      </c>
      <c r="L1950" s="25" t="str">
        <f t="shared" si="111"/>
        <v>000</v>
      </c>
      <c r="M1950" s="43">
        <v>0</v>
      </c>
      <c r="N1950" s="34">
        <v>18</v>
      </c>
      <c r="O1950" s="25">
        <v>3</v>
      </c>
      <c r="P1950" s="24" t="s">
        <v>1301</v>
      </c>
      <c r="Q1950" s="61"/>
      <c r="R1950" s="9" t="s">
        <v>1503</v>
      </c>
      <c r="S1950" s="9" t="str">
        <f t="shared" si="113"/>
        <v>20180619-Str-Sd-Cott01-Ndata-M0000-D000-T00000-G18-R03-0521.JPG</v>
      </c>
      <c r="T1950" s="1"/>
      <c r="U1950" s="1"/>
      <c r="V1950" s="1"/>
      <c r="W1950" s="9"/>
      <c r="X1950" s="9"/>
    </row>
    <row r="1951" spans="1:24" x14ac:dyDescent="0.25">
      <c r="A1951" s="9" t="s">
        <v>1504</v>
      </c>
      <c r="B1951" s="9" t="str">
        <f t="shared" si="112"/>
        <v>20180619</v>
      </c>
      <c r="C1951" s="9" t="s">
        <v>872</v>
      </c>
      <c r="D1951" s="9" t="s">
        <v>873</v>
      </c>
      <c r="E1951" s="9" t="s">
        <v>29</v>
      </c>
      <c r="F1951" s="9" t="s">
        <v>24</v>
      </c>
      <c r="G1951" s="9" t="s">
        <v>25</v>
      </c>
      <c r="H1951" s="9" t="s">
        <v>26</v>
      </c>
      <c r="I1951" s="24">
        <v>0</v>
      </c>
      <c r="J1951" s="9" t="s">
        <v>24</v>
      </c>
      <c r="K1951" s="25" t="str">
        <f>IF(F1951="NA","0000",IF(F1951="A04","1000",IF(F1951="A03","0700",IF(F1951="A02","0500",IF(F1951="A01","0200",ERROR)))))</f>
        <v>0000</v>
      </c>
      <c r="L1951" s="25" t="str">
        <f t="shared" si="111"/>
        <v>000</v>
      </c>
      <c r="M1951" s="43">
        <v>0</v>
      </c>
      <c r="N1951" s="34">
        <v>18</v>
      </c>
      <c r="O1951" s="25">
        <v>3</v>
      </c>
      <c r="P1951" s="24" t="s">
        <v>1304</v>
      </c>
      <c r="Q1951" s="61"/>
      <c r="R1951" s="9" t="s">
        <v>1505</v>
      </c>
      <c r="S1951" s="9" t="str">
        <f t="shared" si="113"/>
        <v>20180619-Str-Sd-Wool01-Ndata-M0000-D000-T00000-G18-R03-0522.JPG</v>
      </c>
      <c r="T1951" s="1"/>
      <c r="U1951" s="1"/>
      <c r="V1951" s="1"/>
      <c r="W1951" s="9"/>
      <c r="X1951" s="9"/>
    </row>
    <row r="1952" spans="1:24" x14ac:dyDescent="0.25">
      <c r="A1952" s="9" t="s">
        <v>1506</v>
      </c>
      <c r="B1952" s="9" t="str">
        <f t="shared" si="112"/>
        <v>20180619</v>
      </c>
      <c r="C1952" s="9" t="s">
        <v>872</v>
      </c>
      <c r="D1952" s="9" t="s">
        <v>873</v>
      </c>
      <c r="E1952" s="9" t="s">
        <v>23</v>
      </c>
      <c r="F1952" s="9" t="s">
        <v>32</v>
      </c>
      <c r="G1952" s="9" t="s">
        <v>33</v>
      </c>
      <c r="H1952" s="9" t="s">
        <v>26</v>
      </c>
      <c r="I1952" s="24">
        <v>248</v>
      </c>
      <c r="J1952" s="9">
        <v>240</v>
      </c>
      <c r="K1952" s="25" t="str">
        <f>IF(F1952="NA","0000",IF(F1952="A04","1000",IF(F1952="A03","0700",IF(F1952="A02","0500",IF(F1952="A01","0200",ERROR)))))</f>
        <v>1000</v>
      </c>
      <c r="L1952" s="25" t="str">
        <f t="shared" si="111"/>
        <v>240</v>
      </c>
      <c r="M1952" s="43">
        <v>0</v>
      </c>
      <c r="N1952" s="34">
        <v>18</v>
      </c>
      <c r="O1952" s="25">
        <v>3</v>
      </c>
      <c r="P1952" s="24" t="s">
        <v>1301</v>
      </c>
      <c r="Q1952" s="61"/>
      <c r="R1952" s="9" t="s">
        <v>1507</v>
      </c>
      <c r="S1952" s="9" t="str">
        <f t="shared" si="113"/>
        <v>20180619-Str-Sd-Cott01-Uvpo1-M1000-D240-T00000-G18-R03-0523.JPG</v>
      </c>
      <c r="T1952" s="1"/>
      <c r="U1952" s="1"/>
      <c r="V1952" s="1"/>
      <c r="W1952" s="9"/>
      <c r="X1952" s="9"/>
    </row>
    <row r="1953" spans="1:24" x14ac:dyDescent="0.25">
      <c r="A1953" s="9" t="s">
        <v>1508</v>
      </c>
      <c r="B1953" s="9" t="str">
        <f t="shared" si="112"/>
        <v>20180619</v>
      </c>
      <c r="C1953" s="9" t="s">
        <v>872</v>
      </c>
      <c r="D1953" s="9" t="s">
        <v>873</v>
      </c>
      <c r="E1953" s="9" t="s">
        <v>23</v>
      </c>
      <c r="F1953" s="9" t="s">
        <v>32</v>
      </c>
      <c r="G1953" s="9" t="s">
        <v>33</v>
      </c>
      <c r="H1953" s="9" t="s">
        <v>26</v>
      </c>
      <c r="I1953" s="24">
        <v>176</v>
      </c>
      <c r="J1953" s="9">
        <v>240</v>
      </c>
      <c r="K1953" s="25" t="str">
        <f>IF(F1953="NA","0000",IF(F1953="A04","1000",IF(F1953="A03","0700",IF(F1953="A02","0500",IF(F1953="A01","0200",ERROR)))))</f>
        <v>1000</v>
      </c>
      <c r="L1953" s="25" t="str">
        <f t="shared" si="111"/>
        <v>240</v>
      </c>
      <c r="M1953" s="43">
        <v>0</v>
      </c>
      <c r="N1953" s="34">
        <v>18</v>
      </c>
      <c r="O1953" s="25">
        <v>3</v>
      </c>
      <c r="P1953" s="24" t="s">
        <v>1301</v>
      </c>
      <c r="Q1953" s="61"/>
      <c r="R1953" s="9" t="s">
        <v>1509</v>
      </c>
      <c r="S1953" s="9" t="str">
        <f t="shared" si="113"/>
        <v>20180619-Str-Sd-Cott01-Uvpo1-M1000-D240-T00000-G18-R03-0524.JPG</v>
      </c>
      <c r="T1953" s="1"/>
      <c r="U1953" s="1"/>
      <c r="V1953" s="1"/>
      <c r="W1953" s="9"/>
      <c r="X1953" s="9"/>
    </row>
    <row r="1954" spans="1:24" x14ac:dyDescent="0.25">
      <c r="A1954" s="9" t="s">
        <v>1510</v>
      </c>
      <c r="B1954" s="9" t="str">
        <f t="shared" si="112"/>
        <v>20180619</v>
      </c>
      <c r="C1954" s="9" t="s">
        <v>872</v>
      </c>
      <c r="D1954" s="9" t="s">
        <v>873</v>
      </c>
      <c r="E1954" s="9" t="s">
        <v>29</v>
      </c>
      <c r="F1954" s="9" t="s">
        <v>32</v>
      </c>
      <c r="G1954" s="9" t="s">
        <v>33</v>
      </c>
      <c r="H1954" s="9" t="s">
        <v>26</v>
      </c>
      <c r="I1954" s="24">
        <v>31</v>
      </c>
      <c r="J1954" s="9">
        <v>240</v>
      </c>
      <c r="K1954" s="25" t="str">
        <f>IF(F1954="NA","0000",IF(F1954="A04","1000",IF(F1954="A03","0700",IF(F1954="A02","0500",IF(F1954="A01","0200",ERROR)))))</f>
        <v>1000</v>
      </c>
      <c r="L1954" s="25" t="str">
        <f t="shared" si="111"/>
        <v>240</v>
      </c>
      <c r="M1954" s="43">
        <v>0</v>
      </c>
      <c r="N1954" s="34">
        <v>18</v>
      </c>
      <c r="O1954" s="25">
        <v>3</v>
      </c>
      <c r="P1954" s="24" t="s">
        <v>1304</v>
      </c>
      <c r="Q1954" s="61"/>
      <c r="R1954" s="9" t="s">
        <v>1511</v>
      </c>
      <c r="S1954" s="9" t="str">
        <f t="shared" si="113"/>
        <v>20180619-Str-Sd-Wool01-Uvpo1-M1000-D240-T00000-G18-R03-0525.JPG</v>
      </c>
      <c r="T1954" s="1">
        <f>I1954-I1951</f>
        <v>31</v>
      </c>
      <c r="U1954" s="1">
        <f>I1952-I1950</f>
        <v>244</v>
      </c>
      <c r="V1954" s="1">
        <f>T1954/U1954</f>
        <v>0.12704918032786885</v>
      </c>
      <c r="W1954" s="9"/>
      <c r="X1954" s="9"/>
    </row>
    <row r="1955" spans="1:24" x14ac:dyDescent="0.25">
      <c r="A1955" s="9" t="s">
        <v>1512</v>
      </c>
      <c r="B1955" s="9" t="str">
        <f t="shared" si="112"/>
        <v>20180619</v>
      </c>
      <c r="C1955" s="9" t="s">
        <v>872</v>
      </c>
      <c r="D1955" s="9" t="s">
        <v>873</v>
      </c>
      <c r="E1955" s="9" t="s">
        <v>23</v>
      </c>
      <c r="F1955" s="9" t="s">
        <v>24</v>
      </c>
      <c r="G1955" s="9" t="s">
        <v>25</v>
      </c>
      <c r="H1955" s="9" t="s">
        <v>26</v>
      </c>
      <c r="I1955" s="24">
        <v>0</v>
      </c>
      <c r="J1955" s="9" t="s">
        <v>24</v>
      </c>
      <c r="K1955" s="25" t="str">
        <f>IF(F1955="NA","0000",IF(F1955="A04","1000",IF(F1955="A03","0700",IF(F1955="A02","0500",IF(F1955="A01","0200",ERROR)))))</f>
        <v>0000</v>
      </c>
      <c r="L1955" s="25" t="str">
        <f t="shared" si="111"/>
        <v>000</v>
      </c>
      <c r="M1955" s="43">
        <v>0</v>
      </c>
      <c r="N1955" s="34">
        <v>18</v>
      </c>
      <c r="O1955" s="25">
        <v>4</v>
      </c>
      <c r="P1955" s="24" t="s">
        <v>1301</v>
      </c>
      <c r="Q1955" s="61"/>
      <c r="R1955" s="9" t="s">
        <v>1513</v>
      </c>
      <c r="S1955" s="9" t="str">
        <f t="shared" si="113"/>
        <v>20180619-Str-Sd-Cott01-Ndata-M0000-D000-T00000-G18-R04-0526.JPG</v>
      </c>
      <c r="T1955" s="1"/>
      <c r="U1955" s="1"/>
      <c r="V1955" s="1"/>
      <c r="W1955" s="9"/>
      <c r="X1955" s="9"/>
    </row>
    <row r="1956" spans="1:24" x14ac:dyDescent="0.25">
      <c r="A1956" s="9" t="s">
        <v>1514</v>
      </c>
      <c r="B1956" s="9" t="str">
        <f t="shared" si="112"/>
        <v>20180619</v>
      </c>
      <c r="C1956" s="9" t="s">
        <v>872</v>
      </c>
      <c r="D1956" s="9" t="s">
        <v>873</v>
      </c>
      <c r="E1956" s="9" t="s">
        <v>29</v>
      </c>
      <c r="F1956" s="9" t="s">
        <v>24</v>
      </c>
      <c r="G1956" s="9" t="s">
        <v>25</v>
      </c>
      <c r="H1956" s="9" t="s">
        <v>26</v>
      </c>
      <c r="I1956" s="24">
        <v>0</v>
      </c>
      <c r="J1956" s="9" t="s">
        <v>24</v>
      </c>
      <c r="K1956" s="25" t="str">
        <f>IF(F1956="NA","0000",IF(F1956="A04","1000",IF(F1956="A03","0700",IF(F1956="A02","0500",IF(F1956="A01","0200",ERROR)))))</f>
        <v>0000</v>
      </c>
      <c r="L1956" s="25" t="str">
        <f t="shared" si="111"/>
        <v>000</v>
      </c>
      <c r="M1956" s="43">
        <v>0</v>
      </c>
      <c r="N1956" s="34">
        <v>18</v>
      </c>
      <c r="O1956" s="25">
        <v>4</v>
      </c>
      <c r="P1956" s="24" t="s">
        <v>1304</v>
      </c>
      <c r="Q1956" s="61"/>
      <c r="R1956" s="9" t="s">
        <v>1515</v>
      </c>
      <c r="S1956" s="9" t="str">
        <f t="shared" si="113"/>
        <v>20180619-Str-Sd-Wool01-Ndata-M0000-D000-T00000-G18-R04-0527.JPG</v>
      </c>
      <c r="T1956" s="1"/>
      <c r="U1956" s="1"/>
      <c r="V1956" s="1"/>
      <c r="W1956" s="9"/>
      <c r="X1956" s="9"/>
    </row>
    <row r="1957" spans="1:24" x14ac:dyDescent="0.25">
      <c r="A1957" s="9" t="s">
        <v>1516</v>
      </c>
      <c r="B1957" s="9" t="str">
        <f t="shared" si="112"/>
        <v>20180619</v>
      </c>
      <c r="C1957" s="9" t="s">
        <v>872</v>
      </c>
      <c r="D1957" s="9" t="s">
        <v>873</v>
      </c>
      <c r="E1957" s="9" t="s">
        <v>23</v>
      </c>
      <c r="F1957" s="9" t="s">
        <v>32</v>
      </c>
      <c r="G1957" s="9" t="s">
        <v>33</v>
      </c>
      <c r="H1957" s="9" t="s">
        <v>26</v>
      </c>
      <c r="I1957" s="24">
        <v>94</v>
      </c>
      <c r="J1957" s="9">
        <v>240</v>
      </c>
      <c r="K1957" s="25" t="str">
        <f>IF(F1957="NA","0000",IF(F1957="A04","1000",IF(F1957="A03","0700",IF(F1957="A02","0500",IF(F1957="A01","0200",ERROR)))))</f>
        <v>1000</v>
      </c>
      <c r="L1957" s="25" t="str">
        <f t="shared" si="111"/>
        <v>240</v>
      </c>
      <c r="M1957" s="43">
        <v>0</v>
      </c>
      <c r="N1957" s="34">
        <v>18</v>
      </c>
      <c r="O1957" s="25">
        <v>4</v>
      </c>
      <c r="P1957" s="24" t="s">
        <v>1301</v>
      </c>
      <c r="Q1957" s="61"/>
      <c r="R1957" s="9" t="s">
        <v>1517</v>
      </c>
      <c r="S1957" s="9" t="str">
        <f t="shared" si="113"/>
        <v>20180619-Str-Sd-Cott01-Uvpo1-M1000-D240-T00000-G18-R04-0528.JPG</v>
      </c>
      <c r="T1957" s="1"/>
      <c r="U1957" s="1"/>
      <c r="V1957" s="1"/>
      <c r="W1957" s="9"/>
      <c r="X1957" s="9"/>
    </row>
    <row r="1958" spans="1:24" x14ac:dyDescent="0.25">
      <c r="A1958" s="9" t="s">
        <v>1518</v>
      </c>
      <c r="B1958" s="9" t="str">
        <f t="shared" si="112"/>
        <v>20180619</v>
      </c>
      <c r="C1958" s="9" t="s">
        <v>872</v>
      </c>
      <c r="D1958" s="9" t="s">
        <v>873</v>
      </c>
      <c r="E1958" s="9" t="s">
        <v>23</v>
      </c>
      <c r="F1958" s="9" t="s">
        <v>32</v>
      </c>
      <c r="G1958" s="9" t="s">
        <v>33</v>
      </c>
      <c r="H1958" s="9" t="s">
        <v>26</v>
      </c>
      <c r="I1958" s="24">
        <v>71</v>
      </c>
      <c r="J1958" s="9">
        <v>240</v>
      </c>
      <c r="K1958" s="25" t="str">
        <f>IF(F1958="NA","0000",IF(F1958="A04","1000",IF(F1958="A03","0700",IF(F1958="A02","0500",IF(F1958="A01","0200",ERROR)))))</f>
        <v>1000</v>
      </c>
      <c r="L1958" s="25" t="str">
        <f t="shared" si="111"/>
        <v>240</v>
      </c>
      <c r="M1958" s="43">
        <v>0</v>
      </c>
      <c r="N1958" s="34">
        <v>18</v>
      </c>
      <c r="O1958" s="25">
        <v>4</v>
      </c>
      <c r="P1958" s="24" t="s">
        <v>1301</v>
      </c>
      <c r="Q1958" s="61"/>
      <c r="R1958" s="9" t="s">
        <v>1519</v>
      </c>
      <c r="S1958" s="9" t="str">
        <f t="shared" si="113"/>
        <v>20180619-Str-Sd-Cott01-Uvpo1-M1000-D240-T00000-G18-R04-0529.JPG</v>
      </c>
      <c r="T1958" s="1"/>
      <c r="U1958" s="1"/>
      <c r="V1958" s="1"/>
      <c r="W1958" s="9"/>
      <c r="X1958" s="9"/>
    </row>
    <row r="1959" spans="1:24" x14ac:dyDescent="0.25">
      <c r="A1959" s="9" t="s">
        <v>1520</v>
      </c>
      <c r="B1959" s="9" t="str">
        <f t="shared" si="112"/>
        <v>20180619</v>
      </c>
      <c r="C1959" s="9" t="s">
        <v>872</v>
      </c>
      <c r="D1959" s="9" t="s">
        <v>873</v>
      </c>
      <c r="E1959" s="9" t="s">
        <v>29</v>
      </c>
      <c r="F1959" s="9" t="s">
        <v>32</v>
      </c>
      <c r="G1959" s="9" t="s">
        <v>33</v>
      </c>
      <c r="H1959" s="9" t="s">
        <v>26</v>
      </c>
      <c r="I1959" s="24">
        <v>12</v>
      </c>
      <c r="J1959" s="9">
        <v>240</v>
      </c>
      <c r="K1959" s="25" t="str">
        <f>IF(F1959="NA","0000",IF(F1959="A04","1000",IF(F1959="A03","0700",IF(F1959="A02","0500",IF(F1959="A01","0200",ERROR)))))</f>
        <v>1000</v>
      </c>
      <c r="L1959" s="25" t="str">
        <f t="shared" si="111"/>
        <v>240</v>
      </c>
      <c r="M1959" s="43">
        <v>0</v>
      </c>
      <c r="N1959" s="34">
        <v>18</v>
      </c>
      <c r="O1959" s="25">
        <v>4</v>
      </c>
      <c r="P1959" s="24" t="s">
        <v>1304</v>
      </c>
      <c r="Q1959" s="61"/>
      <c r="R1959" s="9" t="s">
        <v>1521</v>
      </c>
      <c r="S1959" s="9" t="str">
        <f t="shared" si="113"/>
        <v>20180619-Str-Sd-Wool01-Uvpo1-M1000-D240-T00000-G18-R04-0530.JPG</v>
      </c>
      <c r="T1959" s="1">
        <f>I1959-I1956</f>
        <v>12</v>
      </c>
      <c r="U1959" s="1">
        <f>I1957-I1955</f>
        <v>94</v>
      </c>
      <c r="V1959" s="1">
        <f>T1959/U1959</f>
        <v>0.1276595744680851</v>
      </c>
      <c r="W1959" s="9"/>
      <c r="X1959" s="9"/>
    </row>
    <row r="1960" spans="1:24" x14ac:dyDescent="0.25">
      <c r="A1960" s="9" t="s">
        <v>1522</v>
      </c>
      <c r="B1960" s="9" t="str">
        <f t="shared" si="112"/>
        <v>20180619</v>
      </c>
      <c r="C1960" s="9" t="s">
        <v>872</v>
      </c>
      <c r="D1960" s="9" t="s">
        <v>873</v>
      </c>
      <c r="E1960" s="9" t="s">
        <v>23</v>
      </c>
      <c r="F1960" s="9" t="s">
        <v>24</v>
      </c>
      <c r="G1960" s="9" t="s">
        <v>25</v>
      </c>
      <c r="H1960" s="9" t="s">
        <v>26</v>
      </c>
      <c r="I1960" s="24">
        <v>1</v>
      </c>
      <c r="J1960" s="9" t="s">
        <v>24</v>
      </c>
      <c r="K1960" s="25" t="str">
        <f>IF(F1960="NA","0000",IF(F1960="A04","1000",IF(F1960="A03","0700",IF(F1960="A02","0500",IF(F1960="A01","0200",ERROR)))))</f>
        <v>0000</v>
      </c>
      <c r="L1960" s="25" t="str">
        <f t="shared" si="111"/>
        <v>000</v>
      </c>
      <c r="M1960" s="43">
        <v>0</v>
      </c>
      <c r="N1960" s="34">
        <v>18</v>
      </c>
      <c r="O1960" s="25">
        <v>5</v>
      </c>
      <c r="P1960" s="24" t="s">
        <v>1301</v>
      </c>
      <c r="Q1960" s="61"/>
      <c r="R1960" s="9" t="s">
        <v>1523</v>
      </c>
      <c r="S1960" s="9" t="str">
        <f t="shared" si="113"/>
        <v>20180619-Str-Sd-Cott01-Ndata-M0000-D000-T00000-G18-R05-0531.JPG</v>
      </c>
      <c r="T1960" s="1"/>
      <c r="U1960" s="1"/>
      <c r="V1960" s="1"/>
      <c r="W1960" s="9"/>
      <c r="X1960" s="9"/>
    </row>
    <row r="1961" spans="1:24" x14ac:dyDescent="0.25">
      <c r="A1961" s="9" t="s">
        <v>1524</v>
      </c>
      <c r="B1961" s="9" t="str">
        <f t="shared" si="112"/>
        <v>20180619</v>
      </c>
      <c r="C1961" s="9" t="s">
        <v>872</v>
      </c>
      <c r="D1961" s="9" t="s">
        <v>873</v>
      </c>
      <c r="E1961" s="9" t="s">
        <v>29</v>
      </c>
      <c r="F1961" s="9" t="s">
        <v>24</v>
      </c>
      <c r="G1961" s="9" t="s">
        <v>25</v>
      </c>
      <c r="H1961" s="9" t="s">
        <v>26</v>
      </c>
      <c r="I1961" s="24">
        <v>0</v>
      </c>
      <c r="J1961" s="9" t="s">
        <v>24</v>
      </c>
      <c r="K1961" s="25" t="str">
        <f>IF(F1961="NA","0000",IF(F1961="A04","1000",IF(F1961="A03","0700",IF(F1961="A02","0500",IF(F1961="A01","0200",ERROR)))))</f>
        <v>0000</v>
      </c>
      <c r="L1961" s="25" t="str">
        <f t="shared" si="111"/>
        <v>000</v>
      </c>
      <c r="M1961" s="43">
        <v>0</v>
      </c>
      <c r="N1961" s="34">
        <v>18</v>
      </c>
      <c r="O1961" s="25">
        <v>5</v>
      </c>
      <c r="P1961" s="24" t="s">
        <v>1304</v>
      </c>
      <c r="Q1961" s="61"/>
      <c r="R1961" s="9" t="s">
        <v>1525</v>
      </c>
      <c r="S1961" s="9" t="str">
        <f t="shared" si="113"/>
        <v>20180619-Str-Sd-Wool01-Ndata-M0000-D000-T00000-G18-R05-0532.JPG</v>
      </c>
      <c r="T1961" s="1"/>
      <c r="U1961" s="1"/>
      <c r="V1961" s="1"/>
      <c r="W1961" s="9"/>
      <c r="X1961" s="9"/>
    </row>
    <row r="1962" spans="1:24" x14ac:dyDescent="0.25">
      <c r="A1962" s="9" t="s">
        <v>1526</v>
      </c>
      <c r="B1962" s="9" t="str">
        <f t="shared" si="112"/>
        <v>20180619</v>
      </c>
      <c r="C1962" s="9" t="s">
        <v>872</v>
      </c>
      <c r="D1962" s="9" t="s">
        <v>873</v>
      </c>
      <c r="E1962" s="9" t="s">
        <v>23</v>
      </c>
      <c r="F1962" s="9" t="s">
        <v>32</v>
      </c>
      <c r="G1962" s="9" t="s">
        <v>33</v>
      </c>
      <c r="H1962" s="9" t="s">
        <v>26</v>
      </c>
      <c r="I1962" s="24">
        <v>197</v>
      </c>
      <c r="J1962" s="9">
        <v>240</v>
      </c>
      <c r="K1962" s="25" t="str">
        <f>IF(F1962="NA","0000",IF(F1962="A04","1000",IF(F1962="A03","0700",IF(F1962="A02","0500",IF(F1962="A01","0200",ERROR)))))</f>
        <v>1000</v>
      </c>
      <c r="L1962" s="25" t="str">
        <f t="shared" si="111"/>
        <v>240</v>
      </c>
      <c r="M1962" s="43">
        <v>0</v>
      </c>
      <c r="N1962" s="34">
        <v>18</v>
      </c>
      <c r="O1962" s="25">
        <v>5</v>
      </c>
      <c r="P1962" s="24" t="s">
        <v>1301</v>
      </c>
      <c r="Q1962" s="61"/>
      <c r="R1962" s="9" t="s">
        <v>1527</v>
      </c>
      <c r="S1962" s="9" t="str">
        <f t="shared" si="113"/>
        <v>20180619-Str-Sd-Cott01-Uvpo1-M1000-D240-T00000-G18-R05-0533.JPG</v>
      </c>
      <c r="T1962" s="1"/>
      <c r="U1962" s="1"/>
      <c r="V1962" s="1"/>
      <c r="W1962" s="9"/>
      <c r="X1962" s="9"/>
    </row>
    <row r="1963" spans="1:24" x14ac:dyDescent="0.25">
      <c r="A1963" s="9" t="s">
        <v>1528</v>
      </c>
      <c r="B1963" s="9" t="str">
        <f t="shared" si="112"/>
        <v>20180619</v>
      </c>
      <c r="C1963" s="9" t="s">
        <v>872</v>
      </c>
      <c r="D1963" s="9" t="s">
        <v>873</v>
      </c>
      <c r="E1963" s="9" t="s">
        <v>23</v>
      </c>
      <c r="F1963" s="9" t="s">
        <v>32</v>
      </c>
      <c r="G1963" s="9" t="s">
        <v>33</v>
      </c>
      <c r="H1963" s="9" t="s">
        <v>26</v>
      </c>
      <c r="I1963" s="24">
        <v>112</v>
      </c>
      <c r="J1963" s="9">
        <v>240</v>
      </c>
      <c r="K1963" s="25" t="str">
        <f>IF(F1963="NA","0000",IF(F1963="A04","1000",IF(F1963="A03","0700",IF(F1963="A02","0500",IF(F1963="A01","0200",ERROR)))))</f>
        <v>1000</v>
      </c>
      <c r="L1963" s="25" t="str">
        <f t="shared" si="111"/>
        <v>240</v>
      </c>
      <c r="M1963" s="43">
        <v>0</v>
      </c>
      <c r="N1963" s="34">
        <v>18</v>
      </c>
      <c r="O1963" s="25">
        <v>5</v>
      </c>
      <c r="P1963" s="24" t="s">
        <v>1301</v>
      </c>
      <c r="Q1963" s="61"/>
      <c r="R1963" s="9" t="s">
        <v>1529</v>
      </c>
      <c r="S1963" s="9" t="str">
        <f t="shared" si="113"/>
        <v>20180619-Str-Sd-Cott01-Uvpo1-M1000-D240-T00000-G18-R05-0534.JPG</v>
      </c>
      <c r="T1963" s="1"/>
      <c r="U1963" s="1"/>
      <c r="V1963" s="1"/>
      <c r="W1963" s="9"/>
      <c r="X1963" s="9"/>
    </row>
    <row r="1964" spans="1:24" x14ac:dyDescent="0.25">
      <c r="A1964" s="9" t="s">
        <v>1530</v>
      </c>
      <c r="B1964" s="9" t="str">
        <f t="shared" si="112"/>
        <v>20180619</v>
      </c>
      <c r="C1964" s="9" t="s">
        <v>872</v>
      </c>
      <c r="D1964" s="9" t="s">
        <v>873</v>
      </c>
      <c r="E1964" s="9" t="s">
        <v>29</v>
      </c>
      <c r="F1964" s="9" t="s">
        <v>32</v>
      </c>
      <c r="G1964" s="9" t="s">
        <v>33</v>
      </c>
      <c r="H1964" s="9" t="s">
        <v>26</v>
      </c>
      <c r="I1964" s="24">
        <v>47</v>
      </c>
      <c r="J1964" s="9">
        <v>240</v>
      </c>
      <c r="K1964" s="25" t="str">
        <f>IF(F1964="NA","0000",IF(F1964="A04","1000",IF(F1964="A03","0700",IF(F1964="A02","0500",IF(F1964="A01","0200",ERROR)))))</f>
        <v>1000</v>
      </c>
      <c r="L1964" s="25" t="str">
        <f t="shared" si="111"/>
        <v>240</v>
      </c>
      <c r="M1964" s="43">
        <v>0</v>
      </c>
      <c r="N1964" s="34">
        <v>18</v>
      </c>
      <c r="O1964" s="25">
        <v>5</v>
      </c>
      <c r="P1964" s="24" t="s">
        <v>1304</v>
      </c>
      <c r="Q1964" s="61"/>
      <c r="R1964" s="9" t="s">
        <v>1531</v>
      </c>
      <c r="S1964" s="9" t="str">
        <f t="shared" si="113"/>
        <v>20180619-Str-Sd-Wool01-Uvpo1-M1000-D240-T00000-G18-R05-0535.JPG</v>
      </c>
      <c r="T1964" s="1">
        <f>I1964-I1961</f>
        <v>47</v>
      </c>
      <c r="U1964" s="1">
        <f>I1962-I1960</f>
        <v>196</v>
      </c>
      <c r="V1964" s="1">
        <f>T1964/U1964</f>
        <v>0.23979591836734693</v>
      </c>
      <c r="W1964" s="9"/>
      <c r="X1964" s="9"/>
    </row>
    <row r="1965" spans="1:24" x14ac:dyDescent="0.25">
      <c r="A1965" s="9" t="s">
        <v>1532</v>
      </c>
      <c r="B1965" s="9" t="str">
        <f t="shared" si="112"/>
        <v>20180619</v>
      </c>
      <c r="C1965" s="9" t="s">
        <v>872</v>
      </c>
      <c r="D1965" s="9" t="s">
        <v>873</v>
      </c>
      <c r="E1965" s="9" t="s">
        <v>23</v>
      </c>
      <c r="F1965" s="9" t="s">
        <v>24</v>
      </c>
      <c r="G1965" s="9" t="s">
        <v>25</v>
      </c>
      <c r="H1965" s="9" t="s">
        <v>26</v>
      </c>
      <c r="I1965" s="24">
        <v>3</v>
      </c>
      <c r="J1965" s="9" t="s">
        <v>24</v>
      </c>
      <c r="K1965" s="25" t="str">
        <f>IF(F1965="NA","0000",IF(F1965="A04","1000",IF(F1965="A03","0700",IF(F1965="A02","0500",IF(F1965="A01","0200",ERROR)))))</f>
        <v>0000</v>
      </c>
      <c r="L1965" s="25" t="str">
        <f t="shared" si="111"/>
        <v>000</v>
      </c>
      <c r="M1965" s="43">
        <v>0</v>
      </c>
      <c r="N1965" s="34">
        <v>18</v>
      </c>
      <c r="O1965" s="25">
        <v>6</v>
      </c>
      <c r="P1965" s="24" t="s">
        <v>1301</v>
      </c>
      <c r="Q1965" s="61"/>
      <c r="R1965" s="9" t="s">
        <v>1533</v>
      </c>
      <c r="S1965" s="9" t="str">
        <f t="shared" si="113"/>
        <v>20180619-Str-Sd-Cott01-Ndata-M0000-D000-T00000-G18-R06-0536.JPG</v>
      </c>
      <c r="T1965" s="1"/>
      <c r="U1965" s="1"/>
      <c r="V1965" s="1"/>
      <c r="W1965" s="9"/>
      <c r="X1965" s="9"/>
    </row>
    <row r="1966" spans="1:24" x14ac:dyDescent="0.25">
      <c r="A1966" s="9" t="s">
        <v>1534</v>
      </c>
      <c r="B1966" s="9" t="str">
        <f t="shared" si="112"/>
        <v>20180619</v>
      </c>
      <c r="C1966" s="9" t="s">
        <v>872</v>
      </c>
      <c r="D1966" s="9" t="s">
        <v>873</v>
      </c>
      <c r="E1966" s="9" t="s">
        <v>29</v>
      </c>
      <c r="F1966" s="9" t="s">
        <v>24</v>
      </c>
      <c r="G1966" s="9" t="s">
        <v>25</v>
      </c>
      <c r="H1966" s="9" t="s">
        <v>26</v>
      </c>
      <c r="I1966" s="24">
        <v>6</v>
      </c>
      <c r="J1966" s="9" t="s">
        <v>24</v>
      </c>
      <c r="K1966" s="25" t="str">
        <f>IF(F1966="NA","0000",IF(F1966="A04","1000",IF(F1966="A03","0700",IF(F1966="A02","0500",IF(F1966="A01","0200",ERROR)))))</f>
        <v>0000</v>
      </c>
      <c r="L1966" s="25" t="str">
        <f t="shared" si="111"/>
        <v>000</v>
      </c>
      <c r="M1966" s="43">
        <v>0</v>
      </c>
      <c r="N1966" s="34">
        <v>18</v>
      </c>
      <c r="O1966" s="25">
        <v>6</v>
      </c>
      <c r="P1966" s="24" t="s">
        <v>1304</v>
      </c>
      <c r="Q1966" s="61"/>
      <c r="R1966" s="9" t="s">
        <v>1535</v>
      </c>
      <c r="S1966" s="9" t="str">
        <f t="shared" si="113"/>
        <v>20180619-Str-Sd-Wool01-Ndata-M0000-D000-T00000-G18-R06-0537.JPG</v>
      </c>
      <c r="T1966" s="1"/>
      <c r="U1966" s="1"/>
      <c r="V1966" s="1"/>
      <c r="W1966" s="9"/>
      <c r="X1966" s="9"/>
    </row>
    <row r="1967" spans="1:24" x14ac:dyDescent="0.25">
      <c r="A1967" s="9" t="s">
        <v>1536</v>
      </c>
      <c r="B1967" s="9" t="str">
        <f t="shared" si="112"/>
        <v>20180619</v>
      </c>
      <c r="C1967" s="9" t="s">
        <v>872</v>
      </c>
      <c r="D1967" s="9" t="s">
        <v>873</v>
      </c>
      <c r="E1967" s="9" t="s">
        <v>23</v>
      </c>
      <c r="F1967" s="9" t="s">
        <v>32</v>
      </c>
      <c r="G1967" s="9" t="s">
        <v>33</v>
      </c>
      <c r="H1967" s="9" t="s">
        <v>26</v>
      </c>
      <c r="I1967" s="24">
        <v>29</v>
      </c>
      <c r="J1967" s="9">
        <v>240</v>
      </c>
      <c r="K1967" s="25" t="str">
        <f>IF(F1967="NA","0000",IF(F1967="A04","1000",IF(F1967="A03","0700",IF(F1967="A02","0500",IF(F1967="A01","0200",ERROR)))))</f>
        <v>1000</v>
      </c>
      <c r="L1967" s="25" t="str">
        <f t="shared" si="111"/>
        <v>240</v>
      </c>
      <c r="M1967" s="43">
        <v>0</v>
      </c>
      <c r="N1967" s="34">
        <v>18</v>
      </c>
      <c r="O1967" s="25">
        <v>6</v>
      </c>
      <c r="P1967" s="24" t="s">
        <v>1301</v>
      </c>
      <c r="Q1967" s="61"/>
      <c r="R1967" s="9" t="s">
        <v>1537</v>
      </c>
      <c r="S1967" s="9" t="str">
        <f t="shared" si="113"/>
        <v>20180619-Str-Sd-Cott01-Uvpo1-M1000-D240-T00000-G18-R06-0538.JPG</v>
      </c>
      <c r="T1967" s="1"/>
      <c r="U1967" s="1"/>
      <c r="V1967" s="1"/>
      <c r="W1967" s="9"/>
      <c r="X1967" s="9"/>
    </row>
    <row r="1968" spans="1:24" x14ac:dyDescent="0.25">
      <c r="A1968" s="9" t="s">
        <v>1538</v>
      </c>
      <c r="B1968" s="9" t="str">
        <f t="shared" si="112"/>
        <v>20180619</v>
      </c>
      <c r="C1968" s="9" t="s">
        <v>872</v>
      </c>
      <c r="D1968" s="9" t="s">
        <v>873</v>
      </c>
      <c r="E1968" s="9" t="s">
        <v>23</v>
      </c>
      <c r="F1968" s="9" t="s">
        <v>32</v>
      </c>
      <c r="G1968" s="9" t="s">
        <v>33</v>
      </c>
      <c r="H1968" s="9" t="s">
        <v>26</v>
      </c>
      <c r="I1968" s="24">
        <v>22</v>
      </c>
      <c r="J1968" s="9">
        <v>240</v>
      </c>
      <c r="K1968" s="25" t="str">
        <f>IF(F1968="NA","0000",IF(F1968="A04","1000",IF(F1968="A03","0700",IF(F1968="A02","0500",IF(F1968="A01","0200",ERROR)))))</f>
        <v>1000</v>
      </c>
      <c r="L1968" s="25" t="str">
        <f t="shared" si="111"/>
        <v>240</v>
      </c>
      <c r="M1968" s="43">
        <v>0</v>
      </c>
      <c r="N1968" s="34">
        <v>18</v>
      </c>
      <c r="O1968" s="25">
        <v>6</v>
      </c>
      <c r="P1968" s="24" t="s">
        <v>1301</v>
      </c>
      <c r="Q1968" s="61"/>
      <c r="R1968" s="9" t="s">
        <v>1539</v>
      </c>
      <c r="S1968" s="9" t="str">
        <f t="shared" si="113"/>
        <v>20180619-Str-Sd-Cott01-Uvpo1-M1000-D240-T00000-G18-R06-0539.JPG</v>
      </c>
      <c r="T1968" s="1"/>
      <c r="U1968" s="1"/>
      <c r="V1968" s="1"/>
      <c r="W1968" s="9"/>
      <c r="X1968" s="9"/>
    </row>
    <row r="1969" spans="1:24" x14ac:dyDescent="0.25">
      <c r="A1969" s="9" t="s">
        <v>1540</v>
      </c>
      <c r="B1969" s="9" t="str">
        <f t="shared" si="112"/>
        <v>20180619</v>
      </c>
      <c r="C1969" s="9" t="s">
        <v>872</v>
      </c>
      <c r="D1969" s="9" t="s">
        <v>873</v>
      </c>
      <c r="E1969" s="9" t="s">
        <v>29</v>
      </c>
      <c r="F1969" s="9" t="s">
        <v>32</v>
      </c>
      <c r="G1969" s="9" t="s">
        <v>33</v>
      </c>
      <c r="H1969" s="9" t="s">
        <v>26</v>
      </c>
      <c r="I1969" s="24">
        <v>10</v>
      </c>
      <c r="J1969" s="9">
        <v>240</v>
      </c>
      <c r="K1969" s="25" t="str">
        <f>IF(F1969="NA","0000",IF(F1969="A04","1000",IF(F1969="A03","0700",IF(F1969="A02","0500",IF(F1969="A01","0200",ERROR)))))</f>
        <v>1000</v>
      </c>
      <c r="L1969" s="25" t="str">
        <f t="shared" si="111"/>
        <v>240</v>
      </c>
      <c r="M1969" s="43">
        <v>0</v>
      </c>
      <c r="N1969" s="34">
        <v>18</v>
      </c>
      <c r="O1969" s="25">
        <v>6</v>
      </c>
      <c r="P1969" s="24" t="s">
        <v>1304</v>
      </c>
      <c r="Q1969" s="61"/>
      <c r="R1969" s="9" t="s">
        <v>1541</v>
      </c>
      <c r="S1969" s="9" t="str">
        <f t="shared" si="113"/>
        <v>20180619-Str-Sd-Wool01-Uvpo1-M1000-D240-T00000-G18-R06-0540.JPG</v>
      </c>
      <c r="T1969" s="1">
        <f>I1969-I1966</f>
        <v>4</v>
      </c>
      <c r="U1969" s="1">
        <f>I1967-I1965</f>
        <v>26</v>
      </c>
      <c r="V1969" s="1">
        <f>T1969/U1969</f>
        <v>0.15384615384615385</v>
      </c>
      <c r="W1969" s="9"/>
      <c r="X1969" s="9"/>
    </row>
    <row r="1970" spans="1:24" x14ac:dyDescent="0.25">
      <c r="A1970" s="9" t="s">
        <v>1542</v>
      </c>
      <c r="B1970" s="9" t="str">
        <f t="shared" si="112"/>
        <v>20180619</v>
      </c>
      <c r="C1970" s="9" t="s">
        <v>872</v>
      </c>
      <c r="D1970" s="9" t="s">
        <v>873</v>
      </c>
      <c r="E1970" s="9" t="s">
        <v>23</v>
      </c>
      <c r="F1970" s="9" t="s">
        <v>24</v>
      </c>
      <c r="G1970" s="9" t="s">
        <v>25</v>
      </c>
      <c r="H1970" s="9" t="s">
        <v>26</v>
      </c>
      <c r="I1970" s="24">
        <v>0</v>
      </c>
      <c r="J1970" s="9" t="s">
        <v>24</v>
      </c>
      <c r="K1970" s="25" t="str">
        <f>IF(F1970="NA","0000",IF(F1970="A04","1000",IF(F1970="A03","0700",IF(F1970="A02","0500",IF(F1970="A01","0200",ERROR)))))</f>
        <v>0000</v>
      </c>
      <c r="L1970" s="25" t="str">
        <f t="shared" si="111"/>
        <v>000</v>
      </c>
      <c r="M1970" s="43">
        <v>0</v>
      </c>
      <c r="N1970" s="34">
        <v>19</v>
      </c>
      <c r="O1970" s="25">
        <v>1</v>
      </c>
      <c r="P1970" s="24" t="s">
        <v>1301</v>
      </c>
      <c r="Q1970" s="61"/>
      <c r="R1970" s="9" t="s">
        <v>1543</v>
      </c>
      <c r="S1970" s="9" t="str">
        <f t="shared" si="113"/>
        <v>20180619-Str-Sd-Cott01-Ndata-M0000-D000-T00000-G19-R01-0541.JPG</v>
      </c>
      <c r="T1970" s="1"/>
      <c r="U1970" s="1"/>
      <c r="V1970" s="1"/>
      <c r="W1970" s="9"/>
      <c r="X1970" s="9"/>
    </row>
    <row r="1971" spans="1:24" x14ac:dyDescent="0.25">
      <c r="A1971" s="9" t="s">
        <v>1544</v>
      </c>
      <c r="B1971" s="9" t="str">
        <f t="shared" si="112"/>
        <v>20180619</v>
      </c>
      <c r="C1971" s="9" t="s">
        <v>872</v>
      </c>
      <c r="D1971" s="9" t="s">
        <v>873</v>
      </c>
      <c r="E1971" s="9" t="s">
        <v>29</v>
      </c>
      <c r="F1971" s="9" t="s">
        <v>24</v>
      </c>
      <c r="G1971" s="9" t="s">
        <v>25</v>
      </c>
      <c r="H1971" s="9" t="s">
        <v>26</v>
      </c>
      <c r="I1971" s="24">
        <v>0</v>
      </c>
      <c r="J1971" s="9" t="s">
        <v>24</v>
      </c>
      <c r="K1971" s="25" t="str">
        <f>IF(F1971="NA","0000",IF(F1971="A04","1000",IF(F1971="A03","0700",IF(F1971="A02","0500",IF(F1971="A01","0200",ERROR)))))</f>
        <v>0000</v>
      </c>
      <c r="L1971" s="25" t="str">
        <f t="shared" si="111"/>
        <v>000</v>
      </c>
      <c r="M1971" s="43">
        <v>0</v>
      </c>
      <c r="N1971" s="34">
        <v>19</v>
      </c>
      <c r="O1971" s="25">
        <v>1</v>
      </c>
      <c r="P1971" s="24" t="s">
        <v>1304</v>
      </c>
      <c r="Q1971" s="61"/>
      <c r="R1971" s="9" t="s">
        <v>1545</v>
      </c>
      <c r="S1971" s="9" t="str">
        <f t="shared" si="113"/>
        <v>20180619-Str-Sd-Wool01-Ndata-M0000-D000-T00000-G19-R01-0542.JPG</v>
      </c>
      <c r="T1971" s="1"/>
      <c r="U1971" s="1"/>
      <c r="V1971" s="1"/>
      <c r="W1971" s="9"/>
      <c r="X1971" s="9"/>
    </row>
    <row r="1972" spans="1:24" x14ac:dyDescent="0.25">
      <c r="A1972" s="9" t="s">
        <v>1546</v>
      </c>
      <c r="B1972" s="9" t="str">
        <f t="shared" si="112"/>
        <v>20180619</v>
      </c>
      <c r="C1972" s="9" t="s">
        <v>872</v>
      </c>
      <c r="D1972" s="9" t="s">
        <v>873</v>
      </c>
      <c r="E1972" s="9" t="s">
        <v>23</v>
      </c>
      <c r="F1972" s="9" t="s">
        <v>277</v>
      </c>
      <c r="G1972" s="9" t="s">
        <v>33</v>
      </c>
      <c r="H1972" s="9" t="s">
        <v>26</v>
      </c>
      <c r="I1972" s="24">
        <v>125</v>
      </c>
      <c r="J1972" s="9">
        <v>60</v>
      </c>
      <c r="K1972" s="25" t="str">
        <f>IF(F1972="NA","0000",IF(F1972="A04","1000",IF(F1972="A03","0700",IF(F1972="A02","0500",IF(F1972="A01","0200",ERROR)))))</f>
        <v>0200</v>
      </c>
      <c r="L1972" s="25" t="str">
        <f t="shared" si="111"/>
        <v>060</v>
      </c>
      <c r="M1972" s="43">
        <v>0</v>
      </c>
      <c r="N1972" s="34">
        <v>19</v>
      </c>
      <c r="O1972" s="25">
        <v>1</v>
      </c>
      <c r="P1972" s="24" t="s">
        <v>1301</v>
      </c>
      <c r="Q1972" s="61"/>
      <c r="R1972" s="9" t="s">
        <v>1547</v>
      </c>
      <c r="S1972" s="9" t="str">
        <f t="shared" si="113"/>
        <v>20180619-Str-Sd-Cott01-Uvpo1-M0200-D060-T00000-G19-R01-0543.JPG</v>
      </c>
      <c r="T1972" s="1"/>
      <c r="U1972" s="1"/>
      <c r="V1972" s="1"/>
      <c r="W1972" s="9"/>
      <c r="X1972" s="9"/>
    </row>
    <row r="1973" spans="1:24" x14ac:dyDescent="0.25">
      <c r="A1973" s="9" t="s">
        <v>1548</v>
      </c>
      <c r="B1973" s="9" t="str">
        <f t="shared" si="112"/>
        <v>20180619</v>
      </c>
      <c r="C1973" s="9" t="s">
        <v>872</v>
      </c>
      <c r="D1973" s="9" t="s">
        <v>873</v>
      </c>
      <c r="E1973" s="9" t="s">
        <v>23</v>
      </c>
      <c r="F1973" s="9" t="s">
        <v>277</v>
      </c>
      <c r="G1973" s="9" t="s">
        <v>33</v>
      </c>
      <c r="H1973" s="9" t="s">
        <v>26</v>
      </c>
      <c r="I1973" s="24">
        <v>110</v>
      </c>
      <c r="J1973" s="9">
        <v>60</v>
      </c>
      <c r="K1973" s="25" t="str">
        <f>IF(F1973="NA","0000",IF(F1973="A04","1000",IF(F1973="A03","0700",IF(F1973="A02","0500",IF(F1973="A01","0200",ERROR)))))</f>
        <v>0200</v>
      </c>
      <c r="L1973" s="25" t="str">
        <f t="shared" si="111"/>
        <v>060</v>
      </c>
      <c r="M1973" s="43">
        <v>0</v>
      </c>
      <c r="N1973" s="34">
        <v>19</v>
      </c>
      <c r="O1973" s="25">
        <v>1</v>
      </c>
      <c r="P1973" s="24" t="s">
        <v>1301</v>
      </c>
      <c r="Q1973" s="61"/>
      <c r="R1973" s="9" t="s">
        <v>1549</v>
      </c>
      <c r="S1973" s="9" t="str">
        <f t="shared" si="113"/>
        <v>20180619-Str-Sd-Cott01-Uvpo1-M0200-D060-T00000-G19-R01-0544.JPG</v>
      </c>
      <c r="T1973" s="1"/>
      <c r="U1973" s="1"/>
      <c r="V1973" s="1"/>
      <c r="W1973" s="9"/>
      <c r="X1973" s="9"/>
    </row>
    <row r="1974" spans="1:24" x14ac:dyDescent="0.25">
      <c r="A1974" s="9" t="s">
        <v>1550</v>
      </c>
      <c r="B1974" s="9" t="str">
        <f t="shared" si="112"/>
        <v>20180619</v>
      </c>
      <c r="C1974" s="9" t="s">
        <v>872</v>
      </c>
      <c r="D1974" s="9" t="s">
        <v>873</v>
      </c>
      <c r="E1974" s="9" t="s">
        <v>29</v>
      </c>
      <c r="F1974" s="9" t="s">
        <v>277</v>
      </c>
      <c r="G1974" s="9" t="s">
        <v>33</v>
      </c>
      <c r="H1974" s="9" t="s">
        <v>26</v>
      </c>
      <c r="I1974" s="24">
        <v>7</v>
      </c>
      <c r="J1974" s="9">
        <v>60</v>
      </c>
      <c r="K1974" s="25" t="str">
        <f>IF(F1974="NA","0000",IF(F1974="A04","1000",IF(F1974="A03","0700",IF(F1974="A02","0500",IF(F1974="A01","0200",ERROR)))))</f>
        <v>0200</v>
      </c>
      <c r="L1974" s="25" t="str">
        <f t="shared" si="111"/>
        <v>060</v>
      </c>
      <c r="M1974" s="43">
        <v>0</v>
      </c>
      <c r="N1974" s="34">
        <v>19</v>
      </c>
      <c r="O1974" s="25">
        <v>1</v>
      </c>
      <c r="P1974" s="24" t="s">
        <v>1304</v>
      </c>
      <c r="Q1974" s="61"/>
      <c r="R1974" s="9" t="s">
        <v>1551</v>
      </c>
      <c r="S1974" s="9" t="str">
        <f t="shared" si="113"/>
        <v>20180619-Str-Sd-Wool01-Uvpo1-M0200-D060-T00000-G19-R01-0545.JPG</v>
      </c>
      <c r="T1974" s="1">
        <f>I1974-I1971</f>
        <v>7</v>
      </c>
      <c r="U1974" s="1">
        <f>I1972-I1970</f>
        <v>125</v>
      </c>
      <c r="V1974" s="1">
        <f>T1974/U1974</f>
        <v>5.6000000000000001E-2</v>
      </c>
      <c r="W1974" s="9"/>
      <c r="X1974" s="9"/>
    </row>
    <row r="1975" spans="1:24" x14ac:dyDescent="0.25">
      <c r="A1975" s="9" t="s">
        <v>1552</v>
      </c>
      <c r="B1975" s="9" t="str">
        <f t="shared" si="112"/>
        <v>20180619</v>
      </c>
      <c r="C1975" s="9" t="s">
        <v>872</v>
      </c>
      <c r="D1975" s="9" t="s">
        <v>873</v>
      </c>
      <c r="E1975" s="9" t="s">
        <v>23</v>
      </c>
      <c r="F1975" s="9" t="s">
        <v>24</v>
      </c>
      <c r="G1975" s="9" t="s">
        <v>25</v>
      </c>
      <c r="H1975" s="9" t="s">
        <v>26</v>
      </c>
      <c r="I1975" s="24">
        <v>12</v>
      </c>
      <c r="J1975" s="9" t="s">
        <v>24</v>
      </c>
      <c r="K1975" s="25" t="str">
        <f>IF(F1975="NA","0000",IF(F1975="A04","1000",IF(F1975="A03","0700",IF(F1975="A02","0500",IF(F1975="A01","0200",ERROR)))))</f>
        <v>0000</v>
      </c>
      <c r="L1975" s="25" t="str">
        <f t="shared" si="111"/>
        <v>000</v>
      </c>
      <c r="M1975" s="43">
        <v>0</v>
      </c>
      <c r="N1975" s="34">
        <v>19</v>
      </c>
      <c r="O1975" s="25">
        <v>2</v>
      </c>
      <c r="P1975" s="24" t="s">
        <v>1301</v>
      </c>
      <c r="Q1975" s="61"/>
      <c r="R1975" s="9" t="s">
        <v>1553</v>
      </c>
      <c r="S1975" s="9" t="str">
        <f t="shared" si="113"/>
        <v>20180619-Str-Sd-Cott01-Ndata-M0000-D000-T00000-G19-R02-0546.JPG</v>
      </c>
      <c r="T1975" s="1"/>
      <c r="U1975" s="1"/>
      <c r="V1975" s="1"/>
      <c r="W1975" s="9"/>
      <c r="X1975" s="9"/>
    </row>
    <row r="1976" spans="1:24" x14ac:dyDescent="0.25">
      <c r="A1976" s="9" t="s">
        <v>1554</v>
      </c>
      <c r="B1976" s="9" t="str">
        <f t="shared" si="112"/>
        <v>20180619</v>
      </c>
      <c r="C1976" s="9" t="s">
        <v>872</v>
      </c>
      <c r="D1976" s="9" t="s">
        <v>873</v>
      </c>
      <c r="E1976" s="9" t="s">
        <v>29</v>
      </c>
      <c r="F1976" s="9" t="s">
        <v>24</v>
      </c>
      <c r="G1976" s="9" t="s">
        <v>25</v>
      </c>
      <c r="H1976" s="9" t="s">
        <v>26</v>
      </c>
      <c r="I1976" s="24">
        <v>0</v>
      </c>
      <c r="J1976" s="9" t="s">
        <v>24</v>
      </c>
      <c r="K1976" s="25" t="str">
        <f>IF(F1976="NA","0000",IF(F1976="A04","1000",IF(F1976="A03","0700",IF(F1976="A02","0500",IF(F1976="A01","0200",ERROR)))))</f>
        <v>0000</v>
      </c>
      <c r="L1976" s="25" t="str">
        <f t="shared" si="111"/>
        <v>000</v>
      </c>
      <c r="M1976" s="43">
        <v>0</v>
      </c>
      <c r="N1976" s="34">
        <v>19</v>
      </c>
      <c r="O1976" s="25">
        <v>2</v>
      </c>
      <c r="P1976" s="24" t="s">
        <v>1304</v>
      </c>
      <c r="Q1976" s="61"/>
      <c r="R1976" s="9" t="s">
        <v>1555</v>
      </c>
      <c r="S1976" s="9" t="str">
        <f t="shared" si="113"/>
        <v>20180619-Str-Sd-Wool01-Ndata-M0000-D000-T00000-G19-R02-0547.JPG</v>
      </c>
      <c r="T1976" s="1"/>
      <c r="U1976" s="1"/>
      <c r="V1976" s="1"/>
      <c r="W1976" s="9"/>
      <c r="X1976" s="9"/>
    </row>
    <row r="1977" spans="1:24" x14ac:dyDescent="0.25">
      <c r="A1977" s="9" t="s">
        <v>1556</v>
      </c>
      <c r="B1977" s="9" t="str">
        <f t="shared" si="112"/>
        <v>20180619</v>
      </c>
      <c r="C1977" s="9" t="s">
        <v>872</v>
      </c>
      <c r="D1977" s="9" t="s">
        <v>873</v>
      </c>
      <c r="E1977" s="9" t="s">
        <v>23</v>
      </c>
      <c r="F1977" s="9" t="s">
        <v>277</v>
      </c>
      <c r="G1977" s="9" t="s">
        <v>33</v>
      </c>
      <c r="H1977" s="9" t="s">
        <v>26</v>
      </c>
      <c r="I1977" s="24">
        <v>64</v>
      </c>
      <c r="J1977" s="9">
        <v>60</v>
      </c>
      <c r="K1977" s="25" t="str">
        <f>IF(F1977="NA","0000",IF(F1977="A04","1000",IF(F1977="A03","0700",IF(F1977="A02","0500",IF(F1977="A01","0200",ERROR)))))</f>
        <v>0200</v>
      </c>
      <c r="L1977" s="25" t="str">
        <f t="shared" si="111"/>
        <v>060</v>
      </c>
      <c r="M1977" s="43">
        <v>0</v>
      </c>
      <c r="N1977" s="34">
        <v>19</v>
      </c>
      <c r="O1977" s="25">
        <v>2</v>
      </c>
      <c r="P1977" s="24" t="s">
        <v>1301</v>
      </c>
      <c r="Q1977" s="61"/>
      <c r="R1977" s="9" t="s">
        <v>1557</v>
      </c>
      <c r="S1977" s="9" t="str">
        <f t="shared" si="113"/>
        <v>20180619-Str-Sd-Cott01-Uvpo1-M0200-D060-T00000-G19-R02-0548.JPG</v>
      </c>
      <c r="T1977" s="1"/>
      <c r="U1977" s="1"/>
      <c r="V1977" s="1"/>
      <c r="W1977" s="9"/>
      <c r="X1977" s="9"/>
    </row>
    <row r="1978" spans="1:24" x14ac:dyDescent="0.25">
      <c r="A1978" s="9" t="s">
        <v>1558</v>
      </c>
      <c r="B1978" s="9" t="str">
        <f t="shared" si="112"/>
        <v>20180619</v>
      </c>
      <c r="C1978" s="9" t="s">
        <v>872</v>
      </c>
      <c r="D1978" s="9" t="s">
        <v>873</v>
      </c>
      <c r="E1978" s="9" t="s">
        <v>23</v>
      </c>
      <c r="F1978" s="9" t="s">
        <v>277</v>
      </c>
      <c r="G1978" s="9" t="s">
        <v>33</v>
      </c>
      <c r="H1978" s="9" t="s">
        <v>26</v>
      </c>
      <c r="I1978" s="24">
        <v>57</v>
      </c>
      <c r="J1978" s="9">
        <v>60</v>
      </c>
      <c r="K1978" s="25" t="str">
        <f>IF(F1978="NA","0000",IF(F1978="A04","1000",IF(F1978="A03","0700",IF(F1978="A02","0500",IF(F1978="A01","0200",ERROR)))))</f>
        <v>0200</v>
      </c>
      <c r="L1978" s="25" t="str">
        <f t="shared" si="111"/>
        <v>060</v>
      </c>
      <c r="M1978" s="43">
        <v>0</v>
      </c>
      <c r="N1978" s="34">
        <v>19</v>
      </c>
      <c r="O1978" s="25">
        <v>2</v>
      </c>
      <c r="P1978" s="24" t="s">
        <v>1301</v>
      </c>
      <c r="Q1978" s="61"/>
      <c r="R1978" s="9" t="s">
        <v>1559</v>
      </c>
      <c r="S1978" s="9" t="str">
        <f t="shared" si="113"/>
        <v>20180619-Str-Sd-Cott01-Uvpo1-M0200-D060-T00000-G19-R02-0549.JPG</v>
      </c>
      <c r="T1978" s="1"/>
      <c r="U1978" s="1"/>
      <c r="V1978" s="1"/>
      <c r="W1978" s="9"/>
      <c r="X1978" s="9"/>
    </row>
    <row r="1979" spans="1:24" x14ac:dyDescent="0.25">
      <c r="A1979" s="9" t="s">
        <v>1560</v>
      </c>
      <c r="B1979" s="9" t="str">
        <f t="shared" si="112"/>
        <v>20180619</v>
      </c>
      <c r="C1979" s="9" t="s">
        <v>872</v>
      </c>
      <c r="D1979" s="9" t="s">
        <v>873</v>
      </c>
      <c r="E1979" s="9" t="s">
        <v>29</v>
      </c>
      <c r="F1979" s="9" t="s">
        <v>277</v>
      </c>
      <c r="G1979" s="9" t="s">
        <v>33</v>
      </c>
      <c r="H1979" s="9" t="s">
        <v>26</v>
      </c>
      <c r="I1979" s="24">
        <v>9</v>
      </c>
      <c r="J1979" s="9">
        <v>60</v>
      </c>
      <c r="K1979" s="25" t="str">
        <f>IF(F1979="NA","0000",IF(F1979="A04","1000",IF(F1979="A03","0700",IF(F1979="A02","0500",IF(F1979="A01","0200",ERROR)))))</f>
        <v>0200</v>
      </c>
      <c r="L1979" s="25" t="str">
        <f t="shared" si="111"/>
        <v>060</v>
      </c>
      <c r="M1979" s="43">
        <v>0</v>
      </c>
      <c r="N1979" s="34">
        <v>19</v>
      </c>
      <c r="O1979" s="25">
        <v>2</v>
      </c>
      <c r="P1979" s="24" t="s">
        <v>1304</v>
      </c>
      <c r="Q1979" s="61"/>
      <c r="R1979" s="9" t="s">
        <v>1561</v>
      </c>
      <c r="S1979" s="9" t="str">
        <f t="shared" si="113"/>
        <v>20180619-Str-Sd-Wool01-Uvpo1-M0200-D060-T00000-G19-R02-0550.JPG</v>
      </c>
      <c r="T1979" s="1">
        <f>I1979-I1976</f>
        <v>9</v>
      </c>
      <c r="U1979" s="1">
        <f>I1977-I1975</f>
        <v>52</v>
      </c>
      <c r="V1979" s="1">
        <f>T1979/U1979</f>
        <v>0.17307692307692307</v>
      </c>
      <c r="W1979" s="9"/>
      <c r="X1979" s="9"/>
    </row>
    <row r="1980" spans="1:24" x14ac:dyDescent="0.25">
      <c r="A1980" s="9" t="s">
        <v>1562</v>
      </c>
      <c r="B1980" s="9" t="str">
        <f t="shared" si="112"/>
        <v>20180619</v>
      </c>
      <c r="C1980" s="9" t="s">
        <v>872</v>
      </c>
      <c r="D1980" s="9" t="s">
        <v>873</v>
      </c>
      <c r="E1980" s="9" t="s">
        <v>23</v>
      </c>
      <c r="F1980" s="9" t="s">
        <v>24</v>
      </c>
      <c r="G1980" s="9" t="s">
        <v>25</v>
      </c>
      <c r="H1980" s="9" t="s">
        <v>26</v>
      </c>
      <c r="I1980" s="24">
        <v>0</v>
      </c>
      <c r="J1980" s="9" t="s">
        <v>24</v>
      </c>
      <c r="K1980" s="25" t="str">
        <f>IF(F1980="NA","0000",IF(F1980="A04","1000",IF(F1980="A03","0700",IF(F1980="A02","0500",IF(F1980="A01","0200",ERROR)))))</f>
        <v>0000</v>
      </c>
      <c r="L1980" s="25" t="str">
        <f t="shared" si="111"/>
        <v>000</v>
      </c>
      <c r="M1980" s="43">
        <v>0</v>
      </c>
      <c r="N1980" s="34">
        <v>19</v>
      </c>
      <c r="O1980" s="25">
        <v>3</v>
      </c>
      <c r="P1980" s="24" t="s">
        <v>1301</v>
      </c>
      <c r="Q1980" s="61"/>
      <c r="R1980" s="9" t="s">
        <v>1563</v>
      </c>
      <c r="S1980" s="9" t="str">
        <f t="shared" si="113"/>
        <v>20180619-Str-Sd-Cott01-Ndata-M0000-D000-T00000-G19-R03-0551.JPG</v>
      </c>
      <c r="T1980" s="1"/>
      <c r="U1980" s="1"/>
      <c r="V1980" s="1"/>
      <c r="W1980" s="9"/>
      <c r="X1980" s="9"/>
    </row>
    <row r="1981" spans="1:24" x14ac:dyDescent="0.25">
      <c r="A1981" s="9" t="s">
        <v>1564</v>
      </c>
      <c r="B1981" s="9" t="str">
        <f t="shared" si="112"/>
        <v>20180619</v>
      </c>
      <c r="C1981" s="9" t="s">
        <v>872</v>
      </c>
      <c r="D1981" s="9" t="s">
        <v>873</v>
      </c>
      <c r="E1981" s="9" t="s">
        <v>29</v>
      </c>
      <c r="F1981" s="9" t="s">
        <v>24</v>
      </c>
      <c r="G1981" s="9" t="s">
        <v>25</v>
      </c>
      <c r="H1981" s="9" t="s">
        <v>26</v>
      </c>
      <c r="I1981" s="24">
        <v>0</v>
      </c>
      <c r="J1981" s="9" t="s">
        <v>24</v>
      </c>
      <c r="K1981" s="25" t="str">
        <f>IF(F1981="NA","0000",IF(F1981="A04","1000",IF(F1981="A03","0700",IF(F1981="A02","0500",IF(F1981="A01","0200",ERROR)))))</f>
        <v>0000</v>
      </c>
      <c r="L1981" s="25" t="str">
        <f t="shared" si="111"/>
        <v>000</v>
      </c>
      <c r="M1981" s="43">
        <v>0</v>
      </c>
      <c r="N1981" s="34">
        <v>19</v>
      </c>
      <c r="O1981" s="25">
        <v>3</v>
      </c>
      <c r="P1981" s="24" t="s">
        <v>1304</v>
      </c>
      <c r="Q1981" s="61"/>
      <c r="R1981" s="9" t="s">
        <v>1565</v>
      </c>
      <c r="S1981" s="9" t="str">
        <f t="shared" si="113"/>
        <v>20180619-Str-Sd-Wool01-Ndata-M0000-D000-T00000-G19-R03-0552.JPG</v>
      </c>
      <c r="T1981" s="1"/>
      <c r="U1981" s="1"/>
      <c r="V1981" s="1"/>
      <c r="W1981" s="9"/>
      <c r="X1981" s="9"/>
    </row>
    <row r="1982" spans="1:24" x14ac:dyDescent="0.25">
      <c r="A1982" s="9" t="s">
        <v>1566</v>
      </c>
      <c r="B1982" s="9" t="str">
        <f t="shared" si="112"/>
        <v>20180619</v>
      </c>
      <c r="C1982" s="9" t="s">
        <v>872</v>
      </c>
      <c r="D1982" s="9" t="s">
        <v>873</v>
      </c>
      <c r="E1982" s="9" t="s">
        <v>23</v>
      </c>
      <c r="F1982" s="9" t="s">
        <v>277</v>
      </c>
      <c r="G1982" s="9" t="s">
        <v>33</v>
      </c>
      <c r="H1982" s="9" t="s">
        <v>26</v>
      </c>
      <c r="I1982" s="24">
        <v>16</v>
      </c>
      <c r="J1982" s="9">
        <v>60</v>
      </c>
      <c r="K1982" s="25" t="str">
        <f>IF(F1982="NA","0000",IF(F1982="A04","1000",IF(F1982="A03","0700",IF(F1982="A02","0500",IF(F1982="A01","0200",ERROR)))))</f>
        <v>0200</v>
      </c>
      <c r="L1982" s="25" t="str">
        <f t="shared" si="111"/>
        <v>060</v>
      </c>
      <c r="M1982" s="43">
        <v>0</v>
      </c>
      <c r="N1982" s="34">
        <v>19</v>
      </c>
      <c r="O1982" s="25">
        <v>3</v>
      </c>
      <c r="P1982" s="24" t="s">
        <v>1301</v>
      </c>
      <c r="Q1982" s="61"/>
      <c r="R1982" s="9" t="s">
        <v>1567</v>
      </c>
      <c r="S1982" s="9" t="str">
        <f t="shared" si="113"/>
        <v>20180619-Str-Sd-Cott01-Uvpo1-M0200-D060-T00000-G19-R03-0553.JPG</v>
      </c>
      <c r="T1982" s="1"/>
      <c r="U1982" s="1"/>
      <c r="V1982" s="1"/>
      <c r="W1982" s="9"/>
      <c r="X1982" s="9"/>
    </row>
    <row r="1983" spans="1:24" x14ac:dyDescent="0.25">
      <c r="A1983" s="9" t="s">
        <v>1568</v>
      </c>
      <c r="B1983" s="9" t="str">
        <f t="shared" si="112"/>
        <v>20180619</v>
      </c>
      <c r="C1983" s="9" t="s">
        <v>872</v>
      </c>
      <c r="D1983" s="9" t="s">
        <v>873</v>
      </c>
      <c r="E1983" s="9" t="s">
        <v>23</v>
      </c>
      <c r="F1983" s="9" t="s">
        <v>277</v>
      </c>
      <c r="G1983" s="9" t="s">
        <v>33</v>
      </c>
      <c r="H1983" s="9" t="s">
        <v>26</v>
      </c>
      <c r="I1983" s="24">
        <v>8</v>
      </c>
      <c r="J1983" s="9">
        <v>60</v>
      </c>
      <c r="K1983" s="25" t="str">
        <f>IF(F1983="NA","0000",IF(F1983="A04","1000",IF(F1983="A03","0700",IF(F1983="A02","0500",IF(F1983="A01","0200",ERROR)))))</f>
        <v>0200</v>
      </c>
      <c r="L1983" s="25" t="str">
        <f t="shared" si="111"/>
        <v>060</v>
      </c>
      <c r="M1983" s="43">
        <v>0</v>
      </c>
      <c r="N1983" s="34">
        <v>19</v>
      </c>
      <c r="O1983" s="25">
        <v>3</v>
      </c>
      <c r="P1983" s="24" t="s">
        <v>1301</v>
      </c>
      <c r="Q1983" s="61"/>
      <c r="R1983" s="9" t="s">
        <v>1569</v>
      </c>
      <c r="S1983" s="9" t="str">
        <f t="shared" si="113"/>
        <v>20180619-Str-Sd-Cott01-Uvpo1-M0200-D060-T00000-G19-R03-0554.JPG</v>
      </c>
      <c r="T1983" s="1"/>
      <c r="U1983" s="1"/>
      <c r="V1983" s="1"/>
      <c r="W1983" s="9"/>
      <c r="X1983" s="9"/>
    </row>
    <row r="1984" spans="1:24" x14ac:dyDescent="0.25">
      <c r="A1984" s="9" t="s">
        <v>1570</v>
      </c>
      <c r="B1984" s="9" t="str">
        <f t="shared" si="112"/>
        <v>20180619</v>
      </c>
      <c r="C1984" s="9" t="s">
        <v>872</v>
      </c>
      <c r="D1984" s="9" t="s">
        <v>873</v>
      </c>
      <c r="E1984" s="9" t="s">
        <v>29</v>
      </c>
      <c r="F1984" s="9" t="s">
        <v>277</v>
      </c>
      <c r="G1984" s="9" t="s">
        <v>33</v>
      </c>
      <c r="H1984" s="9" t="s">
        <v>26</v>
      </c>
      <c r="I1984" s="24">
        <v>3</v>
      </c>
      <c r="J1984" s="9">
        <v>60</v>
      </c>
      <c r="K1984" s="25" t="str">
        <f>IF(F1984="NA","0000",IF(F1984="A04","1000",IF(F1984="A03","0700",IF(F1984="A02","0500",IF(F1984="A01","0200",ERROR)))))</f>
        <v>0200</v>
      </c>
      <c r="L1984" s="25" t="str">
        <f t="shared" si="111"/>
        <v>060</v>
      </c>
      <c r="M1984" s="43">
        <v>0</v>
      </c>
      <c r="N1984" s="34">
        <v>19</v>
      </c>
      <c r="O1984" s="25">
        <v>3</v>
      </c>
      <c r="P1984" s="24" t="s">
        <v>1304</v>
      </c>
      <c r="Q1984" s="61"/>
      <c r="R1984" s="9" t="s">
        <v>1571</v>
      </c>
      <c r="S1984" s="9" t="str">
        <f t="shared" si="113"/>
        <v>20180619-Str-Sd-Wool01-Uvpo1-M0200-D060-T00000-G19-R03-0555.JPG</v>
      </c>
      <c r="T1984" s="1">
        <f>I1984-I1981</f>
        <v>3</v>
      </c>
      <c r="U1984" s="1">
        <f>I1982-I1980</f>
        <v>16</v>
      </c>
      <c r="V1984" s="1">
        <f>T1984/U1984</f>
        <v>0.1875</v>
      </c>
      <c r="W1984" s="9"/>
      <c r="X1984" s="9"/>
    </row>
    <row r="1985" spans="1:24" x14ac:dyDescent="0.25">
      <c r="A1985" s="9" t="s">
        <v>1572</v>
      </c>
      <c r="B1985" s="9" t="str">
        <f t="shared" si="112"/>
        <v>20180619</v>
      </c>
      <c r="C1985" s="9" t="s">
        <v>872</v>
      </c>
      <c r="D1985" s="9" t="s">
        <v>873</v>
      </c>
      <c r="E1985" s="9" t="s">
        <v>23</v>
      </c>
      <c r="F1985" s="9" t="s">
        <v>24</v>
      </c>
      <c r="G1985" s="9" t="s">
        <v>25</v>
      </c>
      <c r="H1985" s="9" t="s">
        <v>26</v>
      </c>
      <c r="I1985" s="24">
        <v>6</v>
      </c>
      <c r="J1985" s="9" t="s">
        <v>24</v>
      </c>
      <c r="K1985" s="25" t="str">
        <f>IF(F1985="NA","0000",IF(F1985="A04","1000",IF(F1985="A03","0700",IF(F1985="A02","0500",IF(F1985="A01","0200",ERROR)))))</f>
        <v>0000</v>
      </c>
      <c r="L1985" s="25" t="str">
        <f t="shared" si="111"/>
        <v>000</v>
      </c>
      <c r="M1985" s="43">
        <v>0</v>
      </c>
      <c r="N1985" s="34">
        <v>19</v>
      </c>
      <c r="O1985" s="25">
        <v>4</v>
      </c>
      <c r="P1985" s="24" t="s">
        <v>1301</v>
      </c>
      <c r="Q1985" s="61"/>
      <c r="R1985" s="9" t="s">
        <v>1573</v>
      </c>
      <c r="S1985" s="9" t="str">
        <f t="shared" si="113"/>
        <v>20180619-Str-Sd-Cott01-Ndata-M0000-D000-T00000-G19-R04-0556.JPG</v>
      </c>
      <c r="T1985" s="1"/>
      <c r="U1985" s="1"/>
      <c r="V1985" s="1"/>
      <c r="W1985" s="9"/>
      <c r="X1985" s="9"/>
    </row>
    <row r="1986" spans="1:24" x14ac:dyDescent="0.25">
      <c r="A1986" s="9" t="s">
        <v>1574</v>
      </c>
      <c r="B1986" s="9" t="str">
        <f t="shared" si="112"/>
        <v>20180619</v>
      </c>
      <c r="C1986" s="9" t="s">
        <v>872</v>
      </c>
      <c r="D1986" s="9" t="s">
        <v>873</v>
      </c>
      <c r="E1986" s="9" t="s">
        <v>29</v>
      </c>
      <c r="F1986" s="9" t="s">
        <v>24</v>
      </c>
      <c r="G1986" s="9" t="s">
        <v>25</v>
      </c>
      <c r="H1986" s="9" t="s">
        <v>26</v>
      </c>
      <c r="I1986" s="24">
        <v>1</v>
      </c>
      <c r="J1986" s="9" t="s">
        <v>24</v>
      </c>
      <c r="K1986" s="25" t="str">
        <f>IF(F1986="NA","0000",IF(F1986="A04","1000",IF(F1986="A03","0700",IF(F1986="A02","0500",IF(F1986="A01","0200",ERROR)))))</f>
        <v>0000</v>
      </c>
      <c r="L1986" s="25" t="str">
        <f t="shared" si="111"/>
        <v>000</v>
      </c>
      <c r="M1986" s="43">
        <v>0</v>
      </c>
      <c r="N1986" s="34">
        <v>19</v>
      </c>
      <c r="O1986" s="25">
        <v>4</v>
      </c>
      <c r="P1986" s="24" t="s">
        <v>1304</v>
      </c>
      <c r="Q1986" s="61"/>
      <c r="R1986" s="9" t="s">
        <v>1575</v>
      </c>
      <c r="S1986" s="9" t="str">
        <f t="shared" si="113"/>
        <v>20180619-Str-Sd-Wool01-Ndata-M0000-D000-T00000-G19-R04-0557.JPG</v>
      </c>
      <c r="T1986" s="1"/>
      <c r="U1986" s="1"/>
      <c r="V1986" s="1"/>
      <c r="W1986" s="9"/>
      <c r="X1986" s="9"/>
    </row>
    <row r="1987" spans="1:24" x14ac:dyDescent="0.25">
      <c r="A1987" s="9" t="s">
        <v>1576</v>
      </c>
      <c r="B1987" s="9" t="str">
        <f t="shared" si="112"/>
        <v>20180619</v>
      </c>
      <c r="C1987" s="9" t="s">
        <v>872</v>
      </c>
      <c r="D1987" s="9" t="s">
        <v>873</v>
      </c>
      <c r="E1987" s="9" t="s">
        <v>23</v>
      </c>
      <c r="F1987" s="9" t="s">
        <v>277</v>
      </c>
      <c r="G1987" s="9" t="s">
        <v>33</v>
      </c>
      <c r="H1987" s="9" t="s">
        <v>26</v>
      </c>
      <c r="I1987" s="24">
        <v>38</v>
      </c>
      <c r="J1987" s="9">
        <v>60</v>
      </c>
      <c r="K1987" s="25" t="str">
        <f>IF(F1987="NA","0000",IF(F1987="A04","1000",IF(F1987="A03","0700",IF(F1987="A02","0500",IF(F1987="A01","0200",ERROR)))))</f>
        <v>0200</v>
      </c>
      <c r="L1987" s="25" t="str">
        <f t="shared" si="111"/>
        <v>060</v>
      </c>
      <c r="M1987" s="43">
        <v>0</v>
      </c>
      <c r="N1987" s="34">
        <v>19</v>
      </c>
      <c r="O1987" s="25">
        <v>4</v>
      </c>
      <c r="P1987" s="24" t="s">
        <v>1301</v>
      </c>
      <c r="Q1987" s="61"/>
      <c r="R1987" s="9" t="s">
        <v>1577</v>
      </c>
      <c r="S1987" s="9" t="str">
        <f t="shared" si="113"/>
        <v>20180619-Str-Sd-Cott01-Uvpo1-M0200-D060-T00000-G19-R04-0558.JPG</v>
      </c>
      <c r="T1987" s="1"/>
      <c r="U1987" s="1"/>
      <c r="V1987" s="1"/>
      <c r="W1987" s="9"/>
      <c r="X1987" s="9"/>
    </row>
    <row r="1988" spans="1:24" x14ac:dyDescent="0.25">
      <c r="A1988" s="9" t="s">
        <v>1578</v>
      </c>
      <c r="B1988" s="9" t="str">
        <f t="shared" si="112"/>
        <v>20180619</v>
      </c>
      <c r="C1988" s="9" t="s">
        <v>872</v>
      </c>
      <c r="D1988" s="9" t="s">
        <v>873</v>
      </c>
      <c r="E1988" s="9" t="s">
        <v>23</v>
      </c>
      <c r="F1988" s="9" t="s">
        <v>277</v>
      </c>
      <c r="G1988" s="9" t="s">
        <v>33</v>
      </c>
      <c r="H1988" s="9" t="s">
        <v>26</v>
      </c>
      <c r="I1988" s="24">
        <v>32</v>
      </c>
      <c r="J1988" s="9">
        <v>60</v>
      </c>
      <c r="K1988" s="25" t="str">
        <f>IF(F1988="NA","0000",IF(F1988="A04","1000",IF(F1988="A03","0700",IF(F1988="A02","0500",IF(F1988="A01","0200",ERROR)))))</f>
        <v>0200</v>
      </c>
      <c r="L1988" s="25" t="str">
        <f t="shared" si="111"/>
        <v>060</v>
      </c>
      <c r="M1988" s="43">
        <v>0</v>
      </c>
      <c r="N1988" s="34">
        <v>19</v>
      </c>
      <c r="O1988" s="25">
        <v>4</v>
      </c>
      <c r="P1988" s="24" t="s">
        <v>1301</v>
      </c>
      <c r="Q1988" s="61"/>
      <c r="R1988" s="9" t="s">
        <v>1579</v>
      </c>
      <c r="S1988" s="9" t="str">
        <f t="shared" si="113"/>
        <v>20180619-Str-Sd-Cott01-Uvpo1-M0200-D060-T00000-G19-R04-0559.JPG</v>
      </c>
      <c r="T1988" s="1"/>
      <c r="U1988" s="1"/>
      <c r="V1988" s="1"/>
      <c r="W1988" s="9"/>
      <c r="X1988" s="9"/>
    </row>
    <row r="1989" spans="1:24" x14ac:dyDescent="0.25">
      <c r="A1989" s="9" t="s">
        <v>1580</v>
      </c>
      <c r="B1989" s="9" t="str">
        <f t="shared" si="112"/>
        <v>20180619</v>
      </c>
      <c r="C1989" s="9" t="s">
        <v>872</v>
      </c>
      <c r="D1989" s="9" t="s">
        <v>873</v>
      </c>
      <c r="E1989" s="9" t="s">
        <v>29</v>
      </c>
      <c r="F1989" s="9" t="s">
        <v>277</v>
      </c>
      <c r="G1989" s="9" t="s">
        <v>33</v>
      </c>
      <c r="H1989" s="9" t="s">
        <v>26</v>
      </c>
      <c r="I1989" s="24">
        <v>3</v>
      </c>
      <c r="J1989" s="9">
        <v>60</v>
      </c>
      <c r="K1989" s="25" t="str">
        <f>IF(F1989="NA","0000",IF(F1989="A04","1000",IF(F1989="A03","0700",IF(F1989="A02","0500",IF(F1989="A01","0200",ERROR)))))</f>
        <v>0200</v>
      </c>
      <c r="L1989" s="25" t="str">
        <f t="shared" si="111"/>
        <v>060</v>
      </c>
      <c r="M1989" s="43">
        <v>0</v>
      </c>
      <c r="N1989" s="34">
        <v>19</v>
      </c>
      <c r="O1989" s="25">
        <v>4</v>
      </c>
      <c r="P1989" s="24" t="s">
        <v>1304</v>
      </c>
      <c r="Q1989" s="61"/>
      <c r="R1989" s="9" t="s">
        <v>1581</v>
      </c>
      <c r="S1989" s="9" t="str">
        <f t="shared" si="113"/>
        <v>20180619-Str-Sd-Wool01-Uvpo1-M0200-D060-T00000-G19-R04-0560.JPG</v>
      </c>
      <c r="T1989" s="1">
        <f>I1989-I1986</f>
        <v>2</v>
      </c>
      <c r="U1989" s="1">
        <f>I1987-I1985</f>
        <v>32</v>
      </c>
      <c r="V1989" s="1">
        <f>T1989/U1989</f>
        <v>6.25E-2</v>
      </c>
      <c r="W1989" s="9"/>
      <c r="X1989" s="9"/>
    </row>
    <row r="1990" spans="1:24" x14ac:dyDescent="0.25">
      <c r="A1990" s="9" t="s">
        <v>1582</v>
      </c>
      <c r="B1990" s="9" t="str">
        <f t="shared" si="112"/>
        <v>20180619</v>
      </c>
      <c r="C1990" s="9" t="s">
        <v>872</v>
      </c>
      <c r="D1990" s="9" t="s">
        <v>873</v>
      </c>
      <c r="E1990" s="9" t="s">
        <v>23</v>
      </c>
      <c r="F1990" s="9" t="s">
        <v>24</v>
      </c>
      <c r="G1990" s="9" t="s">
        <v>25</v>
      </c>
      <c r="H1990" s="9" t="s">
        <v>26</v>
      </c>
      <c r="I1990" s="24">
        <v>4</v>
      </c>
      <c r="J1990" s="9" t="s">
        <v>24</v>
      </c>
      <c r="K1990" s="25" t="str">
        <f>IF(F1990="NA","0000",IF(F1990="A04","1000",IF(F1990="A03","0700",IF(F1990="A02","0500",IF(F1990="A01","0200",ERROR)))))</f>
        <v>0000</v>
      </c>
      <c r="L1990" s="25" t="str">
        <f t="shared" si="111"/>
        <v>000</v>
      </c>
      <c r="M1990" s="43">
        <v>0</v>
      </c>
      <c r="N1990" s="34">
        <v>19</v>
      </c>
      <c r="O1990" s="25">
        <v>5</v>
      </c>
      <c r="P1990" s="24" t="s">
        <v>1301</v>
      </c>
      <c r="Q1990" s="61"/>
      <c r="R1990" s="9" t="s">
        <v>1583</v>
      </c>
      <c r="S1990" s="9" t="str">
        <f t="shared" si="113"/>
        <v>20180619-Str-Sd-Cott01-Ndata-M0000-D000-T00000-G19-R05-0561.JPG</v>
      </c>
      <c r="T1990" s="1"/>
      <c r="U1990" s="1"/>
      <c r="V1990" s="1"/>
      <c r="W1990" s="9"/>
      <c r="X1990" s="9"/>
    </row>
    <row r="1991" spans="1:24" x14ac:dyDescent="0.25">
      <c r="A1991" s="9" t="s">
        <v>1584</v>
      </c>
      <c r="B1991" s="9" t="str">
        <f t="shared" si="112"/>
        <v>20180619</v>
      </c>
      <c r="C1991" s="9" t="s">
        <v>872</v>
      </c>
      <c r="D1991" s="9" t="s">
        <v>873</v>
      </c>
      <c r="E1991" s="9" t="s">
        <v>29</v>
      </c>
      <c r="F1991" s="9" t="s">
        <v>24</v>
      </c>
      <c r="G1991" s="9" t="s">
        <v>25</v>
      </c>
      <c r="H1991" s="9" t="s">
        <v>26</v>
      </c>
      <c r="I1991" s="24">
        <v>2</v>
      </c>
      <c r="J1991" s="9" t="s">
        <v>24</v>
      </c>
      <c r="K1991" s="25" t="str">
        <f>IF(F1991="NA","0000",IF(F1991="A04","1000",IF(F1991="A03","0700",IF(F1991="A02","0500",IF(F1991="A01","0200",ERROR)))))</f>
        <v>0000</v>
      </c>
      <c r="L1991" s="25" t="str">
        <f t="shared" si="111"/>
        <v>000</v>
      </c>
      <c r="M1991" s="43">
        <v>0</v>
      </c>
      <c r="N1991" s="34">
        <v>19</v>
      </c>
      <c r="O1991" s="25">
        <v>5</v>
      </c>
      <c r="P1991" s="24" t="s">
        <v>1304</v>
      </c>
      <c r="Q1991" s="61"/>
      <c r="R1991" s="9" t="s">
        <v>1585</v>
      </c>
      <c r="S1991" s="9" t="str">
        <f t="shared" si="113"/>
        <v>20180619-Str-Sd-Wool01-Ndata-M0000-D000-T00000-G19-R05-0562.JPG</v>
      </c>
      <c r="T1991" s="1"/>
      <c r="U1991" s="1"/>
      <c r="V1991" s="1"/>
      <c r="W1991" s="9"/>
      <c r="X1991" s="9"/>
    </row>
    <row r="1992" spans="1:24" x14ac:dyDescent="0.25">
      <c r="A1992" s="9" t="s">
        <v>1586</v>
      </c>
      <c r="B1992" s="9" t="str">
        <f t="shared" si="112"/>
        <v>20180619</v>
      </c>
      <c r="C1992" s="9" t="s">
        <v>872</v>
      </c>
      <c r="D1992" s="9" t="s">
        <v>873</v>
      </c>
      <c r="E1992" s="9" t="s">
        <v>23</v>
      </c>
      <c r="F1992" s="9" t="s">
        <v>277</v>
      </c>
      <c r="G1992" s="9" t="s">
        <v>33</v>
      </c>
      <c r="H1992" s="9" t="s">
        <v>26</v>
      </c>
      <c r="I1992" s="24">
        <v>92</v>
      </c>
      <c r="J1992" s="9">
        <v>60</v>
      </c>
      <c r="K1992" s="25" t="str">
        <f>IF(F1992="NA","0000",IF(F1992="A04","1000",IF(F1992="A03","0700",IF(F1992="A02","0500",IF(F1992="A01","0200",ERROR)))))</f>
        <v>0200</v>
      </c>
      <c r="L1992" s="25" t="str">
        <f t="shared" si="111"/>
        <v>060</v>
      </c>
      <c r="M1992" s="43">
        <v>0</v>
      </c>
      <c r="N1992" s="34">
        <v>19</v>
      </c>
      <c r="O1992" s="25">
        <v>5</v>
      </c>
      <c r="P1992" s="24" t="s">
        <v>1301</v>
      </c>
      <c r="Q1992" s="61"/>
      <c r="R1992" s="9" t="s">
        <v>1587</v>
      </c>
      <c r="S1992" s="9" t="str">
        <f t="shared" si="113"/>
        <v>20180619-Str-Sd-Cott01-Uvpo1-M0200-D060-T00000-G19-R05-0563.JPG</v>
      </c>
      <c r="T1992" s="1"/>
      <c r="U1992" s="1"/>
      <c r="V1992" s="1"/>
      <c r="W1992" s="9"/>
      <c r="X1992" s="9"/>
    </row>
    <row r="1993" spans="1:24" x14ac:dyDescent="0.25">
      <c r="A1993" s="9" t="s">
        <v>1588</v>
      </c>
      <c r="B1993" s="9" t="str">
        <f t="shared" si="112"/>
        <v>20180619</v>
      </c>
      <c r="C1993" s="9" t="s">
        <v>872</v>
      </c>
      <c r="D1993" s="9" t="s">
        <v>873</v>
      </c>
      <c r="E1993" s="9" t="s">
        <v>23</v>
      </c>
      <c r="F1993" s="9" t="s">
        <v>277</v>
      </c>
      <c r="G1993" s="9" t="s">
        <v>33</v>
      </c>
      <c r="H1993" s="9" t="s">
        <v>26</v>
      </c>
      <c r="I1993" s="24">
        <v>90</v>
      </c>
      <c r="J1993" s="9">
        <v>60</v>
      </c>
      <c r="K1993" s="25" t="str">
        <f>IF(F1993="NA","0000",IF(F1993="A04","1000",IF(F1993="A03","0700",IF(F1993="A02","0500",IF(F1993="A01","0200",ERROR)))))</f>
        <v>0200</v>
      </c>
      <c r="L1993" s="25" t="str">
        <f t="shared" ref="L1993:L2056" si="114">IF(J1993="NA","000",TEXT(J1993,"000"))</f>
        <v>060</v>
      </c>
      <c r="M1993" s="43">
        <v>0</v>
      </c>
      <c r="N1993" s="34">
        <v>19</v>
      </c>
      <c r="O1993" s="25">
        <v>5</v>
      </c>
      <c r="P1993" s="24" t="s">
        <v>1301</v>
      </c>
      <c r="Q1993" s="61"/>
      <c r="R1993" s="9" t="s">
        <v>1589</v>
      </c>
      <c r="S1993" s="9" t="str">
        <f t="shared" si="113"/>
        <v>20180619-Str-Sd-Cott01-Uvpo1-M0200-D060-T00000-G19-R05-0564.JPG</v>
      </c>
      <c r="T1993" s="1"/>
      <c r="U1993" s="1"/>
      <c r="V1993" s="1"/>
      <c r="W1993" s="9"/>
      <c r="X1993" s="9"/>
    </row>
    <row r="1994" spans="1:24" x14ac:dyDescent="0.25">
      <c r="A1994" s="9" t="s">
        <v>1590</v>
      </c>
      <c r="B1994" s="9" t="str">
        <f t="shared" si="112"/>
        <v>20180619</v>
      </c>
      <c r="C1994" s="9" t="s">
        <v>872</v>
      </c>
      <c r="D1994" s="9" t="s">
        <v>873</v>
      </c>
      <c r="E1994" s="9" t="s">
        <v>29</v>
      </c>
      <c r="F1994" s="9" t="s">
        <v>277</v>
      </c>
      <c r="G1994" s="9" t="s">
        <v>33</v>
      </c>
      <c r="H1994" s="9" t="s">
        <v>26</v>
      </c>
      <c r="I1994" s="24">
        <v>17</v>
      </c>
      <c r="J1994" s="9">
        <v>60</v>
      </c>
      <c r="K1994" s="25" t="str">
        <f>IF(F1994="NA","0000",IF(F1994="A04","1000",IF(F1994="A03","0700",IF(F1994="A02","0500",IF(F1994="A01","0200",ERROR)))))</f>
        <v>0200</v>
      </c>
      <c r="L1994" s="25" t="str">
        <f t="shared" si="114"/>
        <v>060</v>
      </c>
      <c r="M1994" s="43">
        <v>0</v>
      </c>
      <c r="N1994" s="34">
        <v>19</v>
      </c>
      <c r="O1994" s="25">
        <v>5</v>
      </c>
      <c r="P1994" s="24" t="s">
        <v>1304</v>
      </c>
      <c r="Q1994" s="61"/>
      <c r="R1994" s="9" t="s">
        <v>1591</v>
      </c>
      <c r="S1994" s="9" t="str">
        <f t="shared" si="113"/>
        <v>20180619-Str-Sd-Wool01-Uvpo1-M0200-D060-T00000-G19-R05-0565.JPG</v>
      </c>
      <c r="T1994" s="1">
        <f>I1994-I1991</f>
        <v>15</v>
      </c>
      <c r="U1994" s="1">
        <f>I1992-I1990</f>
        <v>88</v>
      </c>
      <c r="V1994" s="1">
        <f>T1994/U1994</f>
        <v>0.17045454545454544</v>
      </c>
      <c r="W1994" s="9"/>
      <c r="X1994" s="9"/>
    </row>
    <row r="1995" spans="1:24" x14ac:dyDescent="0.25">
      <c r="A1995" s="9" t="s">
        <v>1592</v>
      </c>
      <c r="B1995" s="9" t="str">
        <f t="shared" si="112"/>
        <v>20180619</v>
      </c>
      <c r="C1995" s="9" t="s">
        <v>872</v>
      </c>
      <c r="D1995" s="9" t="s">
        <v>873</v>
      </c>
      <c r="E1995" s="9" t="s">
        <v>23</v>
      </c>
      <c r="F1995" s="9" t="s">
        <v>24</v>
      </c>
      <c r="G1995" s="9" t="s">
        <v>25</v>
      </c>
      <c r="H1995" s="9" t="s">
        <v>26</v>
      </c>
      <c r="I1995" s="24">
        <v>0</v>
      </c>
      <c r="J1995" s="9" t="s">
        <v>24</v>
      </c>
      <c r="K1995" s="25" t="str">
        <f>IF(F1995="NA","0000",IF(F1995="A04","1000",IF(F1995="A03","0700",IF(F1995="A02","0500",IF(F1995="A01","0200",ERROR)))))</f>
        <v>0000</v>
      </c>
      <c r="L1995" s="25" t="str">
        <f t="shared" si="114"/>
        <v>000</v>
      </c>
      <c r="M1995" s="43">
        <v>0</v>
      </c>
      <c r="N1995" s="34">
        <v>19</v>
      </c>
      <c r="O1995" s="25">
        <v>6</v>
      </c>
      <c r="P1995" s="24" t="s">
        <v>1301</v>
      </c>
      <c r="Q1995" s="61"/>
      <c r="R1995" s="9" t="s">
        <v>1593</v>
      </c>
      <c r="S1995" s="9" t="str">
        <f t="shared" si="113"/>
        <v>20180619-Str-Sd-Cott01-Ndata-M0000-D000-T00000-G19-R06-0566.JPG</v>
      </c>
      <c r="T1995" s="1"/>
      <c r="U1995" s="1"/>
      <c r="V1995" s="1"/>
      <c r="W1995" s="9"/>
      <c r="X1995" s="9"/>
    </row>
    <row r="1996" spans="1:24" x14ac:dyDescent="0.25">
      <c r="A1996" s="9" t="s">
        <v>1594</v>
      </c>
      <c r="B1996" s="9" t="str">
        <f t="shared" si="112"/>
        <v>20180619</v>
      </c>
      <c r="C1996" s="9" t="s">
        <v>872</v>
      </c>
      <c r="D1996" s="9" t="s">
        <v>873</v>
      </c>
      <c r="E1996" s="9" t="s">
        <v>29</v>
      </c>
      <c r="F1996" s="9" t="s">
        <v>24</v>
      </c>
      <c r="G1996" s="9" t="s">
        <v>25</v>
      </c>
      <c r="H1996" s="9" t="s">
        <v>26</v>
      </c>
      <c r="I1996" s="24">
        <v>0</v>
      </c>
      <c r="J1996" s="9" t="s">
        <v>24</v>
      </c>
      <c r="K1996" s="25" t="str">
        <f>IF(F1996="NA","0000",IF(F1996="A04","1000",IF(F1996="A03","0700",IF(F1996="A02","0500",IF(F1996="A01","0200",ERROR)))))</f>
        <v>0000</v>
      </c>
      <c r="L1996" s="25" t="str">
        <f t="shared" si="114"/>
        <v>000</v>
      </c>
      <c r="M1996" s="43">
        <v>0</v>
      </c>
      <c r="N1996" s="34">
        <v>19</v>
      </c>
      <c r="O1996" s="25">
        <v>6</v>
      </c>
      <c r="P1996" s="24" t="s">
        <v>1304</v>
      </c>
      <c r="Q1996" s="61"/>
      <c r="R1996" s="9" t="s">
        <v>1595</v>
      </c>
      <c r="S1996" s="9" t="str">
        <f t="shared" si="113"/>
        <v>20180619-Str-Sd-Wool01-Ndata-M0000-D000-T00000-G19-R06-0567.JPG</v>
      </c>
      <c r="T1996" s="1"/>
      <c r="U1996" s="1"/>
      <c r="V1996" s="1"/>
      <c r="W1996" s="9"/>
      <c r="X1996" s="9"/>
    </row>
    <row r="1997" spans="1:24" x14ac:dyDescent="0.25">
      <c r="A1997" s="9" t="s">
        <v>1596</v>
      </c>
      <c r="B1997" s="9" t="str">
        <f t="shared" si="112"/>
        <v>20180619</v>
      </c>
      <c r="C1997" s="9" t="s">
        <v>872</v>
      </c>
      <c r="D1997" s="9" t="s">
        <v>873</v>
      </c>
      <c r="E1997" s="9" t="s">
        <v>23</v>
      </c>
      <c r="F1997" s="9" t="s">
        <v>277</v>
      </c>
      <c r="G1997" s="9" t="s">
        <v>33</v>
      </c>
      <c r="H1997" s="9" t="s">
        <v>26</v>
      </c>
      <c r="I1997" s="24">
        <v>26</v>
      </c>
      <c r="J1997" s="9">
        <v>60</v>
      </c>
      <c r="K1997" s="25" t="str">
        <f>IF(F1997="NA","0000",IF(F1997="A04","1000",IF(F1997="A03","0700",IF(F1997="A02","0500",IF(F1997="A01","0200",ERROR)))))</f>
        <v>0200</v>
      </c>
      <c r="L1997" s="25" t="str">
        <f t="shared" si="114"/>
        <v>060</v>
      </c>
      <c r="M1997" s="43">
        <v>0</v>
      </c>
      <c r="N1997" s="34">
        <v>19</v>
      </c>
      <c r="O1997" s="25">
        <v>6</v>
      </c>
      <c r="P1997" s="24" t="s">
        <v>1301</v>
      </c>
      <c r="Q1997" s="61"/>
      <c r="R1997" s="9" t="s">
        <v>1597</v>
      </c>
      <c r="S1997" s="9" t="str">
        <f t="shared" si="113"/>
        <v>20180619-Str-Sd-Cott01-Uvpo1-M0200-D060-T00000-G19-R06-0568.JPG</v>
      </c>
      <c r="T1997" s="1"/>
      <c r="U1997" s="1"/>
      <c r="V1997" s="1"/>
      <c r="W1997" s="9"/>
      <c r="X1997" s="9"/>
    </row>
    <row r="1998" spans="1:24" x14ac:dyDescent="0.25">
      <c r="A1998" s="9" t="s">
        <v>1598</v>
      </c>
      <c r="B1998" s="9" t="str">
        <f t="shared" si="112"/>
        <v>20180619</v>
      </c>
      <c r="C1998" s="9" t="s">
        <v>872</v>
      </c>
      <c r="D1998" s="9" t="s">
        <v>873</v>
      </c>
      <c r="E1998" s="9" t="s">
        <v>23</v>
      </c>
      <c r="F1998" s="9" t="s">
        <v>277</v>
      </c>
      <c r="G1998" s="9" t="s">
        <v>33</v>
      </c>
      <c r="H1998" s="9" t="s">
        <v>26</v>
      </c>
      <c r="I1998" s="24">
        <v>26</v>
      </c>
      <c r="J1998" s="9">
        <v>60</v>
      </c>
      <c r="K1998" s="25" t="str">
        <f>IF(F1998="NA","0000",IF(F1998="A04","1000",IF(F1998="A03","0700",IF(F1998="A02","0500",IF(F1998="A01","0200",ERROR)))))</f>
        <v>0200</v>
      </c>
      <c r="L1998" s="25" t="str">
        <f t="shared" si="114"/>
        <v>060</v>
      </c>
      <c r="M1998" s="43">
        <v>0</v>
      </c>
      <c r="N1998" s="34">
        <v>19</v>
      </c>
      <c r="O1998" s="25">
        <v>6</v>
      </c>
      <c r="P1998" s="24" t="s">
        <v>1301</v>
      </c>
      <c r="Q1998" s="61"/>
      <c r="R1998" s="9" t="s">
        <v>1599</v>
      </c>
      <c r="S1998" s="9" t="str">
        <f t="shared" si="113"/>
        <v>20180619-Str-Sd-Cott01-Uvpo1-M0200-D060-T00000-G19-R06-0569.JPG</v>
      </c>
      <c r="T1998" s="1"/>
      <c r="U1998" s="1"/>
      <c r="V1998" s="1"/>
      <c r="W1998" s="9"/>
      <c r="X1998" s="9"/>
    </row>
    <row r="1999" spans="1:24" x14ac:dyDescent="0.25">
      <c r="A1999" s="9" t="s">
        <v>1600</v>
      </c>
      <c r="B1999" s="9" t="str">
        <f t="shared" si="112"/>
        <v>20180619</v>
      </c>
      <c r="C1999" s="9" t="s">
        <v>872</v>
      </c>
      <c r="D1999" s="9" t="s">
        <v>873</v>
      </c>
      <c r="E1999" s="9" t="s">
        <v>29</v>
      </c>
      <c r="F1999" s="9" t="s">
        <v>277</v>
      </c>
      <c r="G1999" s="9" t="s">
        <v>33</v>
      </c>
      <c r="H1999" s="9" t="s">
        <v>26</v>
      </c>
      <c r="I1999" s="24">
        <v>4</v>
      </c>
      <c r="J1999" s="9">
        <v>60</v>
      </c>
      <c r="K1999" s="25" t="str">
        <f>IF(F1999="NA","0000",IF(F1999="A04","1000",IF(F1999="A03","0700",IF(F1999="A02","0500",IF(F1999="A01","0200",ERROR)))))</f>
        <v>0200</v>
      </c>
      <c r="L1999" s="25" t="str">
        <f t="shared" si="114"/>
        <v>060</v>
      </c>
      <c r="M1999" s="43">
        <v>0</v>
      </c>
      <c r="N1999" s="34">
        <v>19</v>
      </c>
      <c r="O1999" s="25">
        <v>6</v>
      </c>
      <c r="P1999" s="24" t="s">
        <v>1304</v>
      </c>
      <c r="Q1999" s="61"/>
      <c r="R1999" s="9" t="s">
        <v>1601</v>
      </c>
      <c r="S1999" s="9" t="str">
        <f t="shared" si="113"/>
        <v>20180619-Str-Sd-Wool01-Uvpo1-M0200-D060-T00000-G19-R06-0570.JPG</v>
      </c>
      <c r="T1999" s="1">
        <f>I1999-I1996</f>
        <v>4</v>
      </c>
      <c r="U1999" s="1">
        <f>I1997-I1995</f>
        <v>26</v>
      </c>
      <c r="V1999" s="1">
        <f>T1999/U1999</f>
        <v>0.15384615384615385</v>
      </c>
      <c r="W1999" s="9"/>
      <c r="X1999" s="9"/>
    </row>
    <row r="2000" spans="1:24" x14ac:dyDescent="0.25">
      <c r="A2000" s="9" t="s">
        <v>1602</v>
      </c>
      <c r="B2000" s="9" t="str">
        <f t="shared" si="112"/>
        <v>20180620</v>
      </c>
      <c r="C2000" s="9" t="s">
        <v>872</v>
      </c>
      <c r="D2000" s="9" t="s">
        <v>873</v>
      </c>
      <c r="E2000" s="9" t="s">
        <v>23</v>
      </c>
      <c r="F2000" s="9" t="s">
        <v>24</v>
      </c>
      <c r="G2000" s="9" t="s">
        <v>25</v>
      </c>
      <c r="H2000" s="9" t="s">
        <v>26</v>
      </c>
      <c r="I2000" s="24">
        <v>4</v>
      </c>
      <c r="J2000" s="9" t="s">
        <v>24</v>
      </c>
      <c r="K2000" s="25" t="str">
        <f>IF(F2000="NA","0000",IF(F2000="A04","1000",IF(F2000="A03","0700",IF(F2000="A02","0500",IF(F2000="A01","0200",ERROR)))))</f>
        <v>0000</v>
      </c>
      <c r="L2000" s="25" t="str">
        <f t="shared" si="114"/>
        <v>000</v>
      </c>
      <c r="M2000" s="43">
        <v>0</v>
      </c>
      <c r="N2000" s="34">
        <v>20</v>
      </c>
      <c r="O2000" s="25">
        <v>1</v>
      </c>
      <c r="P2000" s="24" t="s">
        <v>1301</v>
      </c>
      <c r="Q2000" s="61"/>
      <c r="R2000" s="9" t="s">
        <v>1603</v>
      </c>
      <c r="S2000" s="9" t="str">
        <f t="shared" si="113"/>
        <v>20180620-Str-Sd-Cott01-Ndata-M0000-D000-T00000-G20-R01-0571.JPG</v>
      </c>
      <c r="T2000" s="1"/>
      <c r="U2000" s="1"/>
      <c r="V2000" s="1"/>
      <c r="W2000" s="9"/>
      <c r="X2000" s="9"/>
    </row>
    <row r="2001" spans="1:24" x14ac:dyDescent="0.25">
      <c r="A2001" s="9" t="s">
        <v>1604</v>
      </c>
      <c r="B2001" s="9" t="str">
        <f t="shared" si="112"/>
        <v>20180620</v>
      </c>
      <c r="C2001" s="9" t="s">
        <v>872</v>
      </c>
      <c r="D2001" s="9" t="s">
        <v>873</v>
      </c>
      <c r="E2001" s="9" t="s">
        <v>29</v>
      </c>
      <c r="F2001" s="9" t="s">
        <v>24</v>
      </c>
      <c r="G2001" s="9" t="s">
        <v>25</v>
      </c>
      <c r="H2001" s="9" t="s">
        <v>26</v>
      </c>
      <c r="I2001" s="24">
        <v>10</v>
      </c>
      <c r="J2001" s="9" t="s">
        <v>24</v>
      </c>
      <c r="K2001" s="25" t="str">
        <f>IF(F2001="NA","0000",IF(F2001="A04","1000",IF(F2001="A03","0700",IF(F2001="A02","0500",IF(F2001="A01","0200",ERROR)))))</f>
        <v>0000</v>
      </c>
      <c r="L2001" s="25" t="str">
        <f t="shared" si="114"/>
        <v>000</v>
      </c>
      <c r="M2001" s="43">
        <v>0</v>
      </c>
      <c r="N2001" s="34">
        <v>20</v>
      </c>
      <c r="O2001" s="25">
        <v>1</v>
      </c>
      <c r="P2001" s="24" t="s">
        <v>1304</v>
      </c>
      <c r="Q2001" s="61"/>
      <c r="R2001" s="9" t="s">
        <v>1605</v>
      </c>
      <c r="S2001" s="9" t="str">
        <f t="shared" si="113"/>
        <v>20180620-Str-Sd-Wool01-Ndata-M0000-D000-T00000-G20-R01-0572.JPG</v>
      </c>
      <c r="T2001" s="1"/>
      <c r="U2001" s="1"/>
      <c r="V2001" s="1"/>
      <c r="W2001" s="9"/>
      <c r="X2001" s="9"/>
    </row>
    <row r="2002" spans="1:24" x14ac:dyDescent="0.25">
      <c r="A2002" s="9" t="s">
        <v>1606</v>
      </c>
      <c r="B2002" s="9" t="str">
        <f t="shared" si="112"/>
        <v>20180620</v>
      </c>
      <c r="C2002" s="9" t="s">
        <v>872</v>
      </c>
      <c r="D2002" s="9" t="s">
        <v>873</v>
      </c>
      <c r="E2002" s="9" t="s">
        <v>23</v>
      </c>
      <c r="F2002" s="9" t="s">
        <v>339</v>
      </c>
      <c r="G2002" s="9" t="s">
        <v>33</v>
      </c>
      <c r="H2002" s="9" t="s">
        <v>26</v>
      </c>
      <c r="I2002" s="24">
        <v>155</v>
      </c>
      <c r="J2002" s="9">
        <v>60</v>
      </c>
      <c r="K2002" s="25" t="str">
        <f>IF(F2002="NA","0000",IF(F2002="A04","1000",IF(F2002="A03","0700",IF(F2002="A02","0500",IF(F2002="A01","0200",ERROR)))))</f>
        <v>0500</v>
      </c>
      <c r="L2002" s="25" t="str">
        <f t="shared" si="114"/>
        <v>060</v>
      </c>
      <c r="M2002" s="43">
        <v>0</v>
      </c>
      <c r="N2002" s="34">
        <v>20</v>
      </c>
      <c r="O2002" s="25">
        <v>1</v>
      </c>
      <c r="P2002" s="24" t="s">
        <v>1301</v>
      </c>
      <c r="Q2002" s="61"/>
      <c r="R2002" s="9" t="s">
        <v>1607</v>
      </c>
      <c r="S2002" s="9" t="str">
        <f t="shared" si="113"/>
        <v>20180620-Str-Sd-Cott01-Uvpo1-M0500-D060-T00000-G20-R01-0573.JPG</v>
      </c>
      <c r="T2002" s="1"/>
      <c r="U2002" s="1"/>
      <c r="V2002" s="1"/>
      <c r="W2002" s="9"/>
      <c r="X2002" s="9"/>
    </row>
    <row r="2003" spans="1:24" x14ac:dyDescent="0.25">
      <c r="A2003" s="9" t="s">
        <v>1608</v>
      </c>
      <c r="B2003" s="9" t="str">
        <f t="shared" si="112"/>
        <v>20180620</v>
      </c>
      <c r="C2003" s="9" t="s">
        <v>872</v>
      </c>
      <c r="D2003" s="9" t="s">
        <v>873</v>
      </c>
      <c r="E2003" s="9" t="s">
        <v>23</v>
      </c>
      <c r="F2003" s="9" t="s">
        <v>339</v>
      </c>
      <c r="G2003" s="9" t="s">
        <v>33</v>
      </c>
      <c r="H2003" s="9" t="s">
        <v>26</v>
      </c>
      <c r="I2003" s="24">
        <v>155</v>
      </c>
      <c r="J2003" s="9">
        <v>60</v>
      </c>
      <c r="K2003" s="25" t="str">
        <f>IF(F2003="NA","0000",IF(F2003="A04","1000",IF(F2003="A03","0700",IF(F2003="A02","0500",IF(F2003="A01","0200",ERROR)))))</f>
        <v>0500</v>
      </c>
      <c r="L2003" s="25" t="str">
        <f t="shared" si="114"/>
        <v>060</v>
      </c>
      <c r="M2003" s="43">
        <v>0</v>
      </c>
      <c r="N2003" s="34">
        <v>20</v>
      </c>
      <c r="O2003" s="25">
        <v>1</v>
      </c>
      <c r="P2003" s="24" t="s">
        <v>1301</v>
      </c>
      <c r="Q2003" s="61"/>
      <c r="R2003" s="9" t="s">
        <v>1609</v>
      </c>
      <c r="S2003" s="9" t="str">
        <f t="shared" si="113"/>
        <v>20180620-Str-Sd-Cott01-Uvpo1-M0500-D060-T00000-G20-R01-0574.JPG</v>
      </c>
      <c r="T2003" s="1"/>
      <c r="U2003" s="1"/>
      <c r="V2003" s="1"/>
      <c r="W2003" s="9"/>
      <c r="X2003" s="9"/>
    </row>
    <row r="2004" spans="1:24" x14ac:dyDescent="0.25">
      <c r="A2004" s="9" t="s">
        <v>1610</v>
      </c>
      <c r="B2004" s="9" t="str">
        <f t="shared" si="112"/>
        <v>20180620</v>
      </c>
      <c r="C2004" s="9" t="s">
        <v>872</v>
      </c>
      <c r="D2004" s="9" t="s">
        <v>873</v>
      </c>
      <c r="E2004" s="9" t="s">
        <v>29</v>
      </c>
      <c r="F2004" s="9" t="s">
        <v>339</v>
      </c>
      <c r="G2004" s="9" t="s">
        <v>33</v>
      </c>
      <c r="H2004" s="9" t="s">
        <v>26</v>
      </c>
      <c r="I2004" s="24">
        <v>11</v>
      </c>
      <c r="J2004" s="9">
        <v>60</v>
      </c>
      <c r="K2004" s="25" t="str">
        <f>IF(F2004="NA","0000",IF(F2004="A04","1000",IF(F2004="A03","0700",IF(F2004="A02","0500",IF(F2004="A01","0200",ERROR)))))</f>
        <v>0500</v>
      </c>
      <c r="L2004" s="25" t="str">
        <f t="shared" si="114"/>
        <v>060</v>
      </c>
      <c r="M2004" s="43">
        <v>0</v>
      </c>
      <c r="N2004" s="34">
        <v>20</v>
      </c>
      <c r="O2004" s="25">
        <v>1</v>
      </c>
      <c r="P2004" s="24" t="s">
        <v>1304</v>
      </c>
      <c r="Q2004" s="61"/>
      <c r="R2004" s="9" t="s">
        <v>1611</v>
      </c>
      <c r="S2004" s="9" t="str">
        <f t="shared" si="113"/>
        <v>20180620-Str-Sd-Wool01-Uvpo1-M0500-D060-T00000-G20-R01-0575.JPG</v>
      </c>
      <c r="T2004" s="1">
        <f>I2004-I2001</f>
        <v>1</v>
      </c>
      <c r="U2004" s="1">
        <f>I2002-I2000</f>
        <v>151</v>
      </c>
      <c r="V2004" s="1">
        <f>T2004/U2004</f>
        <v>6.6225165562913907E-3</v>
      </c>
      <c r="W2004" s="9"/>
      <c r="X2004" s="9"/>
    </row>
    <row r="2005" spans="1:24" x14ac:dyDescent="0.25">
      <c r="A2005" s="9" t="s">
        <v>1612</v>
      </c>
      <c r="B2005" s="9" t="str">
        <f t="shared" si="112"/>
        <v>20180620</v>
      </c>
      <c r="C2005" s="9" t="s">
        <v>872</v>
      </c>
      <c r="D2005" s="9" t="s">
        <v>873</v>
      </c>
      <c r="E2005" s="9" t="s">
        <v>23</v>
      </c>
      <c r="F2005" s="9" t="s">
        <v>24</v>
      </c>
      <c r="G2005" s="9" t="s">
        <v>25</v>
      </c>
      <c r="H2005" s="9" t="s">
        <v>26</v>
      </c>
      <c r="I2005" s="24">
        <v>0</v>
      </c>
      <c r="J2005" s="9" t="s">
        <v>24</v>
      </c>
      <c r="K2005" s="25" t="str">
        <f>IF(F2005="NA","0000",IF(F2005="A04","1000",IF(F2005="A03","0700",IF(F2005="A02","0500",IF(F2005="A01","0200",ERROR)))))</f>
        <v>0000</v>
      </c>
      <c r="L2005" s="25" t="str">
        <f t="shared" si="114"/>
        <v>000</v>
      </c>
      <c r="M2005" s="43">
        <v>0</v>
      </c>
      <c r="N2005" s="34">
        <v>20</v>
      </c>
      <c r="O2005" s="25">
        <v>2</v>
      </c>
      <c r="P2005" s="24" t="s">
        <v>1301</v>
      </c>
      <c r="Q2005" s="61"/>
      <c r="R2005" s="9" t="s">
        <v>1613</v>
      </c>
      <c r="S2005" s="9" t="str">
        <f t="shared" si="113"/>
        <v>20180620-Str-Sd-Cott01-Ndata-M0000-D000-T00000-G20-R02-0576.JPG</v>
      </c>
      <c r="T2005" s="1"/>
      <c r="U2005" s="1"/>
      <c r="V2005" s="1"/>
      <c r="W2005" s="9"/>
      <c r="X2005" s="9"/>
    </row>
    <row r="2006" spans="1:24" x14ac:dyDescent="0.25">
      <c r="A2006" s="9" t="s">
        <v>1614</v>
      </c>
      <c r="B2006" s="9" t="str">
        <f t="shared" si="112"/>
        <v>20180620</v>
      </c>
      <c r="C2006" s="9" t="s">
        <v>872</v>
      </c>
      <c r="D2006" s="9" t="s">
        <v>873</v>
      </c>
      <c r="E2006" s="9" t="s">
        <v>29</v>
      </c>
      <c r="F2006" s="9" t="s">
        <v>24</v>
      </c>
      <c r="G2006" s="9" t="s">
        <v>25</v>
      </c>
      <c r="H2006" s="9" t="s">
        <v>26</v>
      </c>
      <c r="I2006" s="24">
        <v>0</v>
      </c>
      <c r="J2006" s="9" t="s">
        <v>24</v>
      </c>
      <c r="K2006" s="25" t="str">
        <f>IF(F2006="NA","0000",IF(F2006="A04","1000",IF(F2006="A03","0700",IF(F2006="A02","0500",IF(F2006="A01","0200",ERROR)))))</f>
        <v>0000</v>
      </c>
      <c r="L2006" s="25" t="str">
        <f t="shared" si="114"/>
        <v>000</v>
      </c>
      <c r="M2006" s="43">
        <v>0</v>
      </c>
      <c r="N2006" s="34">
        <v>20</v>
      </c>
      <c r="O2006" s="25">
        <v>2</v>
      </c>
      <c r="P2006" s="24" t="s">
        <v>1304</v>
      </c>
      <c r="Q2006" s="61"/>
      <c r="R2006" s="9" t="s">
        <v>1615</v>
      </c>
      <c r="S2006" s="9" t="str">
        <f t="shared" si="113"/>
        <v>20180620-Str-Sd-Wool01-Ndata-M0000-D000-T00000-G20-R02-0577.JPG</v>
      </c>
      <c r="T2006" s="1"/>
      <c r="U2006" s="1"/>
      <c r="V2006" s="1"/>
      <c r="W2006" s="9"/>
      <c r="X2006" s="9"/>
    </row>
    <row r="2007" spans="1:24" x14ac:dyDescent="0.25">
      <c r="A2007" s="9" t="s">
        <v>1616</v>
      </c>
      <c r="B2007" s="9" t="str">
        <f t="shared" ref="B2007:B2070" si="115">LEFT(A2007,8)</f>
        <v>20180620</v>
      </c>
      <c r="C2007" s="9" t="s">
        <v>872</v>
      </c>
      <c r="D2007" s="9" t="s">
        <v>873</v>
      </c>
      <c r="E2007" s="9" t="s">
        <v>23</v>
      </c>
      <c r="F2007" s="9" t="s">
        <v>339</v>
      </c>
      <c r="G2007" s="9" t="s">
        <v>33</v>
      </c>
      <c r="H2007" s="9" t="s">
        <v>26</v>
      </c>
      <c r="I2007" s="24">
        <v>66</v>
      </c>
      <c r="J2007" s="9">
        <v>60</v>
      </c>
      <c r="K2007" s="25" t="str">
        <f>IF(F2007="NA","0000",IF(F2007="A04","1000",IF(F2007="A03","0700",IF(F2007="A02","0500",IF(F2007="A01","0200",ERROR)))))</f>
        <v>0500</v>
      </c>
      <c r="L2007" s="25" t="str">
        <f t="shared" si="114"/>
        <v>060</v>
      </c>
      <c r="M2007" s="43">
        <v>0</v>
      </c>
      <c r="N2007" s="34">
        <v>20</v>
      </c>
      <c r="O2007" s="25">
        <v>2</v>
      </c>
      <c r="P2007" s="24" t="s">
        <v>1301</v>
      </c>
      <c r="Q2007" s="61"/>
      <c r="R2007" s="9" t="s">
        <v>1617</v>
      </c>
      <c r="S2007" s="9" t="str">
        <f t="shared" ref="S2007:S2070" si="116">CONCATENATE(B2007,"-",C2007,"-",D2007,"-",E2007,"-",G2007,"-","M",K2007,"-","D",L2007,"-","T",TEXT(M2007,"00000"),"-","G",TEXT(N2007,"00"),"-","R",TEXT(O2007,"00"),"-",0,R2007,".JPG")</f>
        <v>20180620-Str-Sd-Cott01-Uvpo1-M0500-D060-T00000-G20-R02-0578.JPG</v>
      </c>
      <c r="T2007" s="1"/>
      <c r="U2007" s="1"/>
      <c r="V2007" s="1"/>
      <c r="W2007" s="9"/>
      <c r="X2007" s="9"/>
    </row>
    <row r="2008" spans="1:24" x14ac:dyDescent="0.25">
      <c r="A2008" s="9" t="s">
        <v>1618</v>
      </c>
      <c r="B2008" s="9" t="str">
        <f t="shared" si="115"/>
        <v>20180620</v>
      </c>
      <c r="C2008" s="9" t="s">
        <v>872</v>
      </c>
      <c r="D2008" s="9" t="s">
        <v>873</v>
      </c>
      <c r="E2008" s="9" t="s">
        <v>23</v>
      </c>
      <c r="F2008" s="9" t="s">
        <v>339</v>
      </c>
      <c r="G2008" s="9" t="s">
        <v>33</v>
      </c>
      <c r="H2008" s="9" t="s">
        <v>26</v>
      </c>
      <c r="I2008" s="24">
        <v>47</v>
      </c>
      <c r="J2008" s="9">
        <v>60</v>
      </c>
      <c r="K2008" s="25" t="str">
        <f>IF(F2008="NA","0000",IF(F2008="A04","1000",IF(F2008="A03","0700",IF(F2008="A02","0500",IF(F2008="A01","0200",ERROR)))))</f>
        <v>0500</v>
      </c>
      <c r="L2008" s="25" t="str">
        <f t="shared" si="114"/>
        <v>060</v>
      </c>
      <c r="M2008" s="43">
        <v>0</v>
      </c>
      <c r="N2008" s="34">
        <v>20</v>
      </c>
      <c r="O2008" s="25">
        <v>2</v>
      </c>
      <c r="P2008" s="24" t="s">
        <v>1301</v>
      </c>
      <c r="Q2008" s="61"/>
      <c r="R2008" s="9" t="s">
        <v>1619</v>
      </c>
      <c r="S2008" s="9" t="str">
        <f t="shared" si="116"/>
        <v>20180620-Str-Sd-Cott01-Uvpo1-M0500-D060-T00000-G20-R02-0579.JPG</v>
      </c>
      <c r="T2008" s="1"/>
      <c r="U2008" s="1"/>
      <c r="V2008" s="1"/>
      <c r="W2008" s="9"/>
      <c r="X2008" s="9"/>
    </row>
    <row r="2009" spans="1:24" x14ac:dyDescent="0.25">
      <c r="A2009" s="9" t="s">
        <v>1620</v>
      </c>
      <c r="B2009" s="9" t="str">
        <f t="shared" si="115"/>
        <v>20180620</v>
      </c>
      <c r="C2009" s="9" t="s">
        <v>872</v>
      </c>
      <c r="D2009" s="9" t="s">
        <v>873</v>
      </c>
      <c r="E2009" s="9" t="s">
        <v>29</v>
      </c>
      <c r="F2009" s="9" t="s">
        <v>339</v>
      </c>
      <c r="G2009" s="9" t="s">
        <v>33</v>
      </c>
      <c r="H2009" s="9" t="s">
        <v>26</v>
      </c>
      <c r="I2009" s="24">
        <v>5</v>
      </c>
      <c r="J2009" s="9">
        <v>60</v>
      </c>
      <c r="K2009" s="25" t="str">
        <f>IF(F2009="NA","0000",IF(F2009="A04","1000",IF(F2009="A03","0700",IF(F2009="A02","0500",IF(F2009="A01","0200",ERROR)))))</f>
        <v>0500</v>
      </c>
      <c r="L2009" s="25" t="str">
        <f t="shared" si="114"/>
        <v>060</v>
      </c>
      <c r="M2009" s="43">
        <v>0</v>
      </c>
      <c r="N2009" s="34">
        <v>20</v>
      </c>
      <c r="O2009" s="25">
        <v>2</v>
      </c>
      <c r="P2009" s="24" t="s">
        <v>1304</v>
      </c>
      <c r="Q2009" s="61"/>
      <c r="R2009" s="9" t="s">
        <v>1621</v>
      </c>
      <c r="S2009" s="9" t="str">
        <f t="shared" si="116"/>
        <v>20180620-Str-Sd-Wool01-Uvpo1-M0500-D060-T00000-G20-R02-0580.JPG</v>
      </c>
      <c r="T2009" s="1">
        <f>I2009-I2006</f>
        <v>5</v>
      </c>
      <c r="U2009" s="1">
        <f>I2007-I2005</f>
        <v>66</v>
      </c>
      <c r="V2009" s="1">
        <f>T2009/U2009</f>
        <v>7.575757575757576E-2</v>
      </c>
      <c r="W2009" s="9"/>
      <c r="X2009" s="9"/>
    </row>
    <row r="2010" spans="1:24" x14ac:dyDescent="0.25">
      <c r="A2010" s="9" t="s">
        <v>1622</v>
      </c>
      <c r="B2010" s="9" t="str">
        <f t="shared" si="115"/>
        <v>20180620</v>
      </c>
      <c r="C2010" s="9" t="s">
        <v>872</v>
      </c>
      <c r="D2010" s="9" t="s">
        <v>873</v>
      </c>
      <c r="E2010" s="9" t="s">
        <v>23</v>
      </c>
      <c r="F2010" s="9" t="s">
        <v>24</v>
      </c>
      <c r="G2010" s="9" t="s">
        <v>25</v>
      </c>
      <c r="H2010" s="9" t="s">
        <v>26</v>
      </c>
      <c r="I2010" s="24">
        <v>2</v>
      </c>
      <c r="J2010" s="9" t="s">
        <v>24</v>
      </c>
      <c r="K2010" s="25" t="str">
        <f>IF(F2010="NA","0000",IF(F2010="A04","1000",IF(F2010="A03","0700",IF(F2010="A02","0500",IF(F2010="A01","0200",ERROR)))))</f>
        <v>0000</v>
      </c>
      <c r="L2010" s="25" t="str">
        <f t="shared" si="114"/>
        <v>000</v>
      </c>
      <c r="M2010" s="43">
        <v>0</v>
      </c>
      <c r="N2010" s="34">
        <v>20</v>
      </c>
      <c r="O2010" s="25">
        <v>3</v>
      </c>
      <c r="P2010" s="24" t="s">
        <v>1301</v>
      </c>
      <c r="Q2010" s="61"/>
      <c r="R2010" s="9" t="s">
        <v>1623</v>
      </c>
      <c r="S2010" s="9" t="str">
        <f t="shared" si="116"/>
        <v>20180620-Str-Sd-Cott01-Ndata-M0000-D000-T00000-G20-R03-0581.JPG</v>
      </c>
      <c r="T2010" s="1"/>
      <c r="U2010" s="1"/>
      <c r="V2010" s="1"/>
      <c r="W2010" s="9"/>
      <c r="X2010" s="9"/>
    </row>
    <row r="2011" spans="1:24" x14ac:dyDescent="0.25">
      <c r="A2011" s="9" t="s">
        <v>1624</v>
      </c>
      <c r="B2011" s="9" t="str">
        <f t="shared" si="115"/>
        <v>20180620</v>
      </c>
      <c r="C2011" s="9" t="s">
        <v>872</v>
      </c>
      <c r="D2011" s="9" t="s">
        <v>873</v>
      </c>
      <c r="E2011" s="9" t="s">
        <v>29</v>
      </c>
      <c r="F2011" s="9" t="s">
        <v>24</v>
      </c>
      <c r="G2011" s="9" t="s">
        <v>25</v>
      </c>
      <c r="H2011" s="9" t="s">
        <v>26</v>
      </c>
      <c r="I2011" s="24">
        <v>4</v>
      </c>
      <c r="J2011" s="9" t="s">
        <v>24</v>
      </c>
      <c r="K2011" s="25" t="str">
        <f>IF(F2011="NA","0000",IF(F2011="A04","1000",IF(F2011="A03","0700",IF(F2011="A02","0500",IF(F2011="A01","0200",ERROR)))))</f>
        <v>0000</v>
      </c>
      <c r="L2011" s="25" t="str">
        <f t="shared" si="114"/>
        <v>000</v>
      </c>
      <c r="M2011" s="43">
        <v>0</v>
      </c>
      <c r="N2011" s="34">
        <v>20</v>
      </c>
      <c r="O2011" s="25">
        <v>3</v>
      </c>
      <c r="P2011" s="24" t="s">
        <v>1304</v>
      </c>
      <c r="Q2011" s="61"/>
      <c r="R2011" s="9" t="s">
        <v>1625</v>
      </c>
      <c r="S2011" s="9" t="str">
        <f t="shared" si="116"/>
        <v>20180620-Str-Sd-Wool01-Ndata-M0000-D000-T00000-G20-R03-0582.JPG</v>
      </c>
      <c r="T2011" s="1"/>
      <c r="U2011" s="1"/>
      <c r="V2011" s="1"/>
      <c r="W2011" s="9"/>
      <c r="X2011" s="9"/>
    </row>
    <row r="2012" spans="1:24" x14ac:dyDescent="0.25">
      <c r="A2012" s="9" t="s">
        <v>1626</v>
      </c>
      <c r="B2012" s="9" t="str">
        <f t="shared" si="115"/>
        <v>20180620</v>
      </c>
      <c r="C2012" s="9" t="s">
        <v>872</v>
      </c>
      <c r="D2012" s="9" t="s">
        <v>873</v>
      </c>
      <c r="E2012" s="9" t="s">
        <v>23</v>
      </c>
      <c r="F2012" s="9" t="s">
        <v>339</v>
      </c>
      <c r="G2012" s="9" t="s">
        <v>33</v>
      </c>
      <c r="H2012" s="9" t="s">
        <v>26</v>
      </c>
      <c r="I2012" s="24">
        <v>95</v>
      </c>
      <c r="J2012" s="9">
        <v>60</v>
      </c>
      <c r="K2012" s="25" t="str">
        <f>IF(F2012="NA","0000",IF(F2012="A04","1000",IF(F2012="A03","0700",IF(F2012="A02","0500",IF(F2012="A01","0200",ERROR)))))</f>
        <v>0500</v>
      </c>
      <c r="L2012" s="25" t="str">
        <f t="shared" si="114"/>
        <v>060</v>
      </c>
      <c r="M2012" s="43">
        <v>0</v>
      </c>
      <c r="N2012" s="34">
        <v>20</v>
      </c>
      <c r="O2012" s="25">
        <v>3</v>
      </c>
      <c r="P2012" s="24" t="s">
        <v>1301</v>
      </c>
      <c r="Q2012" s="61"/>
      <c r="R2012" s="9" t="s">
        <v>1627</v>
      </c>
      <c r="S2012" s="9" t="str">
        <f t="shared" si="116"/>
        <v>20180620-Str-Sd-Cott01-Uvpo1-M0500-D060-T00000-G20-R03-0583.JPG</v>
      </c>
      <c r="T2012" s="1"/>
      <c r="U2012" s="1"/>
      <c r="V2012" s="1"/>
      <c r="W2012" s="9"/>
      <c r="X2012" s="9"/>
    </row>
    <row r="2013" spans="1:24" x14ac:dyDescent="0.25">
      <c r="A2013" s="9" t="s">
        <v>1628</v>
      </c>
      <c r="B2013" s="9" t="str">
        <f t="shared" si="115"/>
        <v>20180620</v>
      </c>
      <c r="C2013" s="9" t="s">
        <v>872</v>
      </c>
      <c r="D2013" s="9" t="s">
        <v>873</v>
      </c>
      <c r="E2013" s="9" t="s">
        <v>23</v>
      </c>
      <c r="F2013" s="9" t="s">
        <v>339</v>
      </c>
      <c r="G2013" s="9" t="s">
        <v>33</v>
      </c>
      <c r="H2013" s="9" t="s">
        <v>26</v>
      </c>
      <c r="I2013" s="24">
        <v>96</v>
      </c>
      <c r="J2013" s="9">
        <v>60</v>
      </c>
      <c r="K2013" s="25" t="str">
        <f>IF(F2013="NA","0000",IF(F2013="A04","1000",IF(F2013="A03","0700",IF(F2013="A02","0500",IF(F2013="A01","0200",ERROR)))))</f>
        <v>0500</v>
      </c>
      <c r="L2013" s="25" t="str">
        <f t="shared" si="114"/>
        <v>060</v>
      </c>
      <c r="M2013" s="43">
        <v>0</v>
      </c>
      <c r="N2013" s="34">
        <v>20</v>
      </c>
      <c r="O2013" s="25">
        <v>3</v>
      </c>
      <c r="P2013" s="24" t="s">
        <v>1301</v>
      </c>
      <c r="Q2013" s="61"/>
      <c r="R2013" s="9" t="s">
        <v>1629</v>
      </c>
      <c r="S2013" s="9" t="str">
        <f t="shared" si="116"/>
        <v>20180620-Str-Sd-Cott01-Uvpo1-M0500-D060-T00000-G20-R03-0584.JPG</v>
      </c>
      <c r="T2013" s="1"/>
      <c r="U2013" s="1"/>
      <c r="V2013" s="1"/>
      <c r="W2013" s="9"/>
      <c r="X2013" s="9"/>
    </row>
    <row r="2014" spans="1:24" x14ac:dyDescent="0.25">
      <c r="A2014" s="9" t="s">
        <v>1630</v>
      </c>
      <c r="B2014" s="9" t="str">
        <f t="shared" si="115"/>
        <v>20180620</v>
      </c>
      <c r="C2014" s="9" t="s">
        <v>872</v>
      </c>
      <c r="D2014" s="9" t="s">
        <v>873</v>
      </c>
      <c r="E2014" s="9" t="s">
        <v>29</v>
      </c>
      <c r="F2014" s="9" t="s">
        <v>339</v>
      </c>
      <c r="G2014" s="9" t="s">
        <v>33</v>
      </c>
      <c r="H2014" s="9" t="s">
        <v>26</v>
      </c>
      <c r="I2014" s="24">
        <v>28</v>
      </c>
      <c r="J2014" s="9">
        <v>60</v>
      </c>
      <c r="K2014" s="25" t="str">
        <f>IF(F2014="NA","0000",IF(F2014="A04","1000",IF(F2014="A03","0700",IF(F2014="A02","0500",IF(F2014="A01","0200",ERROR)))))</f>
        <v>0500</v>
      </c>
      <c r="L2014" s="25" t="str">
        <f t="shared" si="114"/>
        <v>060</v>
      </c>
      <c r="M2014" s="43">
        <v>0</v>
      </c>
      <c r="N2014" s="34">
        <v>20</v>
      </c>
      <c r="O2014" s="25">
        <v>3</v>
      </c>
      <c r="P2014" s="24" t="s">
        <v>1304</v>
      </c>
      <c r="Q2014" s="61"/>
      <c r="R2014" s="9" t="s">
        <v>1631</v>
      </c>
      <c r="S2014" s="9" t="str">
        <f t="shared" si="116"/>
        <v>20180620-Str-Sd-Wool01-Uvpo1-M0500-D060-T00000-G20-R03-0585.JPG</v>
      </c>
      <c r="T2014" s="1">
        <f>I2014-I2011</f>
        <v>24</v>
      </c>
      <c r="U2014" s="1">
        <f>I2012-I2010</f>
        <v>93</v>
      </c>
      <c r="V2014" s="1">
        <f>T2014/U2014</f>
        <v>0.25806451612903225</v>
      </c>
      <c r="W2014" s="9"/>
      <c r="X2014" s="9"/>
    </row>
    <row r="2015" spans="1:24" x14ac:dyDescent="0.25">
      <c r="A2015" s="9" t="s">
        <v>1632</v>
      </c>
      <c r="B2015" s="9" t="str">
        <f t="shared" si="115"/>
        <v>20180620</v>
      </c>
      <c r="C2015" s="9" t="s">
        <v>872</v>
      </c>
      <c r="D2015" s="9" t="s">
        <v>873</v>
      </c>
      <c r="E2015" s="9" t="s">
        <v>23</v>
      </c>
      <c r="F2015" s="9" t="s">
        <v>24</v>
      </c>
      <c r="G2015" s="9" t="s">
        <v>25</v>
      </c>
      <c r="H2015" s="9" t="s">
        <v>26</v>
      </c>
      <c r="I2015" s="24">
        <v>2</v>
      </c>
      <c r="J2015" s="9" t="s">
        <v>24</v>
      </c>
      <c r="K2015" s="25" t="str">
        <f>IF(F2015="NA","0000",IF(F2015="A04","1000",IF(F2015="A03","0700",IF(F2015="A02","0500",IF(F2015="A01","0200",ERROR)))))</f>
        <v>0000</v>
      </c>
      <c r="L2015" s="25" t="str">
        <f t="shared" si="114"/>
        <v>000</v>
      </c>
      <c r="M2015" s="43">
        <v>0</v>
      </c>
      <c r="N2015" s="34">
        <v>20</v>
      </c>
      <c r="O2015" s="25">
        <v>4</v>
      </c>
      <c r="P2015" s="24" t="s">
        <v>1301</v>
      </c>
      <c r="Q2015" s="61"/>
      <c r="R2015" s="9" t="s">
        <v>1633</v>
      </c>
      <c r="S2015" s="9" t="str">
        <f t="shared" si="116"/>
        <v>20180620-Str-Sd-Cott01-Ndata-M0000-D000-T00000-G20-R04-0586.JPG</v>
      </c>
      <c r="T2015" s="1"/>
      <c r="U2015" s="1"/>
      <c r="V2015" s="1"/>
      <c r="W2015" s="9"/>
      <c r="X2015" s="9"/>
    </row>
    <row r="2016" spans="1:24" x14ac:dyDescent="0.25">
      <c r="A2016" s="9" t="s">
        <v>1634</v>
      </c>
      <c r="B2016" s="9" t="str">
        <f t="shared" si="115"/>
        <v>20180620</v>
      </c>
      <c r="C2016" s="9" t="s">
        <v>872</v>
      </c>
      <c r="D2016" s="9" t="s">
        <v>873</v>
      </c>
      <c r="E2016" s="9" t="s">
        <v>29</v>
      </c>
      <c r="F2016" s="9" t="s">
        <v>24</v>
      </c>
      <c r="G2016" s="9" t="s">
        <v>25</v>
      </c>
      <c r="H2016" s="9" t="s">
        <v>26</v>
      </c>
      <c r="I2016" s="24">
        <v>2</v>
      </c>
      <c r="J2016" s="9" t="s">
        <v>24</v>
      </c>
      <c r="K2016" s="25" t="str">
        <f>IF(F2016="NA","0000",IF(F2016="A04","1000",IF(F2016="A03","0700",IF(F2016="A02","0500",IF(F2016="A01","0200",ERROR)))))</f>
        <v>0000</v>
      </c>
      <c r="L2016" s="25" t="str">
        <f t="shared" si="114"/>
        <v>000</v>
      </c>
      <c r="M2016" s="43">
        <v>0</v>
      </c>
      <c r="N2016" s="34">
        <v>20</v>
      </c>
      <c r="O2016" s="25">
        <v>4</v>
      </c>
      <c r="P2016" s="24" t="s">
        <v>1304</v>
      </c>
      <c r="Q2016" s="61"/>
      <c r="R2016" s="9" t="s">
        <v>1635</v>
      </c>
      <c r="S2016" s="9" t="str">
        <f t="shared" si="116"/>
        <v>20180620-Str-Sd-Wool01-Ndata-M0000-D000-T00000-G20-R04-0587.JPG</v>
      </c>
      <c r="T2016" s="1"/>
      <c r="U2016" s="1"/>
      <c r="V2016" s="1"/>
      <c r="W2016" s="9"/>
      <c r="X2016" s="9"/>
    </row>
    <row r="2017" spans="1:24" x14ac:dyDescent="0.25">
      <c r="A2017" s="9" t="s">
        <v>1636</v>
      </c>
      <c r="B2017" s="9" t="str">
        <f t="shared" si="115"/>
        <v>20180620</v>
      </c>
      <c r="C2017" s="9" t="s">
        <v>872</v>
      </c>
      <c r="D2017" s="9" t="s">
        <v>873</v>
      </c>
      <c r="E2017" s="9" t="s">
        <v>23</v>
      </c>
      <c r="F2017" s="9" t="s">
        <v>339</v>
      </c>
      <c r="G2017" s="9" t="s">
        <v>33</v>
      </c>
      <c r="H2017" s="9" t="s">
        <v>26</v>
      </c>
      <c r="I2017" s="24">
        <v>116</v>
      </c>
      <c r="J2017" s="9">
        <v>60</v>
      </c>
      <c r="K2017" s="25" t="str">
        <f>IF(F2017="NA","0000",IF(F2017="A04","1000",IF(F2017="A03","0700",IF(F2017="A02","0500",IF(F2017="A01","0200",ERROR)))))</f>
        <v>0500</v>
      </c>
      <c r="L2017" s="25" t="str">
        <f t="shared" si="114"/>
        <v>060</v>
      </c>
      <c r="M2017" s="43">
        <v>0</v>
      </c>
      <c r="N2017" s="34">
        <v>20</v>
      </c>
      <c r="O2017" s="25">
        <v>4</v>
      </c>
      <c r="P2017" s="24" t="s">
        <v>1301</v>
      </c>
      <c r="Q2017" s="61"/>
      <c r="R2017" s="9" t="s">
        <v>1637</v>
      </c>
      <c r="S2017" s="9" t="str">
        <f t="shared" si="116"/>
        <v>20180620-Str-Sd-Cott01-Uvpo1-M0500-D060-T00000-G20-R04-0588.JPG</v>
      </c>
      <c r="T2017" s="1"/>
      <c r="U2017" s="1"/>
      <c r="V2017" s="1"/>
      <c r="W2017" s="9"/>
      <c r="X2017" s="9"/>
    </row>
    <row r="2018" spans="1:24" x14ac:dyDescent="0.25">
      <c r="A2018" s="9" t="s">
        <v>1638</v>
      </c>
      <c r="B2018" s="9" t="str">
        <f t="shared" si="115"/>
        <v>20180620</v>
      </c>
      <c r="C2018" s="9" t="s">
        <v>872</v>
      </c>
      <c r="D2018" s="9" t="s">
        <v>873</v>
      </c>
      <c r="E2018" s="9" t="s">
        <v>23</v>
      </c>
      <c r="F2018" s="9" t="s">
        <v>339</v>
      </c>
      <c r="G2018" s="9" t="s">
        <v>33</v>
      </c>
      <c r="H2018" s="9" t="s">
        <v>26</v>
      </c>
      <c r="I2018" s="24">
        <v>64</v>
      </c>
      <c r="J2018" s="9">
        <v>60</v>
      </c>
      <c r="K2018" s="25" t="str">
        <f>IF(F2018="NA","0000",IF(F2018="A04","1000",IF(F2018="A03","0700",IF(F2018="A02","0500",IF(F2018="A01","0200",ERROR)))))</f>
        <v>0500</v>
      </c>
      <c r="L2018" s="25" t="str">
        <f t="shared" si="114"/>
        <v>060</v>
      </c>
      <c r="M2018" s="43">
        <v>0</v>
      </c>
      <c r="N2018" s="34">
        <v>20</v>
      </c>
      <c r="O2018" s="25">
        <v>4</v>
      </c>
      <c r="P2018" s="24" t="s">
        <v>1301</v>
      </c>
      <c r="Q2018" s="61"/>
      <c r="R2018" s="9" t="s">
        <v>1639</v>
      </c>
      <c r="S2018" s="9" t="str">
        <f t="shared" si="116"/>
        <v>20180620-Str-Sd-Cott01-Uvpo1-M0500-D060-T00000-G20-R04-0589.JPG</v>
      </c>
      <c r="T2018" s="1"/>
      <c r="U2018" s="1"/>
      <c r="V2018" s="1"/>
      <c r="W2018" s="9"/>
      <c r="X2018" s="9"/>
    </row>
    <row r="2019" spans="1:24" x14ac:dyDescent="0.25">
      <c r="A2019" s="9" t="s">
        <v>1640</v>
      </c>
      <c r="B2019" s="9" t="str">
        <f t="shared" si="115"/>
        <v>20180620</v>
      </c>
      <c r="C2019" s="9" t="s">
        <v>872</v>
      </c>
      <c r="D2019" s="9" t="s">
        <v>873</v>
      </c>
      <c r="E2019" s="9" t="s">
        <v>29</v>
      </c>
      <c r="F2019" s="9" t="s">
        <v>339</v>
      </c>
      <c r="G2019" s="9" t="s">
        <v>33</v>
      </c>
      <c r="H2019" s="9" t="s">
        <v>26</v>
      </c>
      <c r="I2019" s="24">
        <v>11</v>
      </c>
      <c r="J2019" s="9">
        <v>60</v>
      </c>
      <c r="K2019" s="25" t="str">
        <f>IF(F2019="NA","0000",IF(F2019="A04","1000",IF(F2019="A03","0700",IF(F2019="A02","0500",IF(F2019="A01","0200",ERROR)))))</f>
        <v>0500</v>
      </c>
      <c r="L2019" s="25" t="str">
        <f t="shared" si="114"/>
        <v>060</v>
      </c>
      <c r="M2019" s="43">
        <v>0</v>
      </c>
      <c r="N2019" s="34">
        <v>20</v>
      </c>
      <c r="O2019" s="25">
        <v>4</v>
      </c>
      <c r="P2019" s="24" t="s">
        <v>1304</v>
      </c>
      <c r="Q2019" s="61"/>
      <c r="R2019" s="9" t="s">
        <v>1641</v>
      </c>
      <c r="S2019" s="9" t="str">
        <f t="shared" si="116"/>
        <v>20180620-Str-Sd-Wool01-Uvpo1-M0500-D060-T00000-G20-R04-0590.JPG</v>
      </c>
      <c r="T2019" s="1">
        <f>I2019-I2016</f>
        <v>9</v>
      </c>
      <c r="U2019" s="1">
        <f>I2017-I2015</f>
        <v>114</v>
      </c>
      <c r="V2019" s="1">
        <f>T2019/U2019</f>
        <v>7.8947368421052627E-2</v>
      </c>
      <c r="W2019" s="9"/>
      <c r="X2019" s="9"/>
    </row>
    <row r="2020" spans="1:24" x14ac:dyDescent="0.25">
      <c r="A2020" s="9" t="s">
        <v>1642</v>
      </c>
      <c r="B2020" s="9" t="str">
        <f t="shared" si="115"/>
        <v>20180620</v>
      </c>
      <c r="C2020" s="9" t="s">
        <v>872</v>
      </c>
      <c r="D2020" s="9" t="s">
        <v>873</v>
      </c>
      <c r="E2020" s="9" t="s">
        <v>23</v>
      </c>
      <c r="F2020" s="9" t="s">
        <v>24</v>
      </c>
      <c r="G2020" s="9" t="s">
        <v>25</v>
      </c>
      <c r="H2020" s="9" t="s">
        <v>26</v>
      </c>
      <c r="I2020" s="24">
        <v>4</v>
      </c>
      <c r="J2020" s="9" t="s">
        <v>24</v>
      </c>
      <c r="K2020" s="25" t="str">
        <f>IF(F2020="NA","0000",IF(F2020="A04","1000",IF(F2020="A03","0700",IF(F2020="A02","0500",IF(F2020="A01","0200",ERROR)))))</f>
        <v>0000</v>
      </c>
      <c r="L2020" s="25" t="str">
        <f t="shared" si="114"/>
        <v>000</v>
      </c>
      <c r="M2020" s="43">
        <v>0</v>
      </c>
      <c r="N2020" s="34">
        <v>20</v>
      </c>
      <c r="O2020" s="25">
        <v>5</v>
      </c>
      <c r="P2020" s="24" t="s">
        <v>1301</v>
      </c>
      <c r="Q2020" s="61"/>
      <c r="R2020" s="9" t="s">
        <v>1643</v>
      </c>
      <c r="S2020" s="9" t="str">
        <f t="shared" si="116"/>
        <v>20180620-Str-Sd-Cott01-Ndata-M0000-D000-T00000-G20-R05-0591.JPG</v>
      </c>
      <c r="T2020" s="1"/>
      <c r="U2020" s="1"/>
      <c r="V2020" s="1"/>
      <c r="W2020" s="9"/>
      <c r="X2020" s="9"/>
    </row>
    <row r="2021" spans="1:24" x14ac:dyDescent="0.25">
      <c r="A2021" s="9" t="s">
        <v>1644</v>
      </c>
      <c r="B2021" s="9" t="str">
        <f t="shared" si="115"/>
        <v>20180620</v>
      </c>
      <c r="C2021" s="9" t="s">
        <v>872</v>
      </c>
      <c r="D2021" s="9" t="s">
        <v>873</v>
      </c>
      <c r="E2021" s="9" t="s">
        <v>29</v>
      </c>
      <c r="F2021" s="9" t="s">
        <v>24</v>
      </c>
      <c r="G2021" s="9" t="s">
        <v>25</v>
      </c>
      <c r="H2021" s="9" t="s">
        <v>26</v>
      </c>
      <c r="I2021" s="24">
        <v>0</v>
      </c>
      <c r="J2021" s="9" t="s">
        <v>24</v>
      </c>
      <c r="K2021" s="25" t="str">
        <f>IF(F2021="NA","0000",IF(F2021="A04","1000",IF(F2021="A03","0700",IF(F2021="A02","0500",IF(F2021="A01","0200",ERROR)))))</f>
        <v>0000</v>
      </c>
      <c r="L2021" s="25" t="str">
        <f t="shared" si="114"/>
        <v>000</v>
      </c>
      <c r="M2021" s="43">
        <v>0</v>
      </c>
      <c r="N2021" s="34">
        <v>20</v>
      </c>
      <c r="O2021" s="25">
        <v>5</v>
      </c>
      <c r="P2021" s="24" t="s">
        <v>1304</v>
      </c>
      <c r="Q2021" s="61"/>
      <c r="R2021" s="9" t="s">
        <v>1645</v>
      </c>
      <c r="S2021" s="9" t="str">
        <f t="shared" si="116"/>
        <v>20180620-Str-Sd-Wool01-Ndata-M0000-D000-T00000-G20-R05-0592.JPG</v>
      </c>
      <c r="T2021" s="1"/>
      <c r="U2021" s="1"/>
      <c r="V2021" s="1"/>
      <c r="W2021" s="9"/>
      <c r="X2021" s="9"/>
    </row>
    <row r="2022" spans="1:24" x14ac:dyDescent="0.25">
      <c r="A2022" s="9" t="s">
        <v>1646</v>
      </c>
      <c r="B2022" s="9" t="str">
        <f t="shared" si="115"/>
        <v>20180620</v>
      </c>
      <c r="C2022" s="9" t="s">
        <v>872</v>
      </c>
      <c r="D2022" s="9" t="s">
        <v>873</v>
      </c>
      <c r="E2022" s="9" t="s">
        <v>23</v>
      </c>
      <c r="F2022" s="9" t="s">
        <v>339</v>
      </c>
      <c r="G2022" s="9" t="s">
        <v>33</v>
      </c>
      <c r="H2022" s="9" t="s">
        <v>26</v>
      </c>
      <c r="I2022" s="24">
        <v>36</v>
      </c>
      <c r="J2022" s="9">
        <v>60</v>
      </c>
      <c r="K2022" s="25" t="str">
        <f>IF(F2022="NA","0000",IF(F2022="A04","1000",IF(F2022="A03","0700",IF(F2022="A02","0500",IF(F2022="A01","0200",ERROR)))))</f>
        <v>0500</v>
      </c>
      <c r="L2022" s="25" t="str">
        <f t="shared" si="114"/>
        <v>060</v>
      </c>
      <c r="M2022" s="43">
        <v>0</v>
      </c>
      <c r="N2022" s="34">
        <v>20</v>
      </c>
      <c r="O2022" s="25">
        <v>5</v>
      </c>
      <c r="P2022" s="24" t="s">
        <v>1301</v>
      </c>
      <c r="Q2022" s="61"/>
      <c r="R2022" s="9" t="s">
        <v>1647</v>
      </c>
      <c r="S2022" s="9" t="str">
        <f t="shared" si="116"/>
        <v>20180620-Str-Sd-Cott01-Uvpo1-M0500-D060-T00000-G20-R05-0593.JPG</v>
      </c>
      <c r="T2022" s="1"/>
      <c r="U2022" s="1"/>
      <c r="V2022" s="1"/>
      <c r="W2022" s="9"/>
      <c r="X2022" s="9"/>
    </row>
    <row r="2023" spans="1:24" x14ac:dyDescent="0.25">
      <c r="A2023" s="9" t="s">
        <v>1648</v>
      </c>
      <c r="B2023" s="9" t="str">
        <f t="shared" si="115"/>
        <v>20180620</v>
      </c>
      <c r="C2023" s="9" t="s">
        <v>872</v>
      </c>
      <c r="D2023" s="9" t="s">
        <v>873</v>
      </c>
      <c r="E2023" s="9" t="s">
        <v>23</v>
      </c>
      <c r="F2023" s="9" t="s">
        <v>339</v>
      </c>
      <c r="G2023" s="9" t="s">
        <v>33</v>
      </c>
      <c r="H2023" s="9" t="s">
        <v>26</v>
      </c>
      <c r="I2023" s="24">
        <v>28</v>
      </c>
      <c r="J2023" s="9">
        <v>60</v>
      </c>
      <c r="K2023" s="25" t="str">
        <f>IF(F2023="NA","0000",IF(F2023="A04","1000",IF(F2023="A03","0700",IF(F2023="A02","0500",IF(F2023="A01","0200",ERROR)))))</f>
        <v>0500</v>
      </c>
      <c r="L2023" s="25" t="str">
        <f t="shared" si="114"/>
        <v>060</v>
      </c>
      <c r="M2023" s="43">
        <v>0</v>
      </c>
      <c r="N2023" s="34">
        <v>20</v>
      </c>
      <c r="O2023" s="25">
        <v>5</v>
      </c>
      <c r="P2023" s="24" t="s">
        <v>1301</v>
      </c>
      <c r="Q2023" s="61"/>
      <c r="R2023" s="9" t="s">
        <v>1649</v>
      </c>
      <c r="S2023" s="9" t="str">
        <f t="shared" si="116"/>
        <v>20180620-Str-Sd-Cott01-Uvpo1-M0500-D060-T00000-G20-R05-0594.JPG</v>
      </c>
      <c r="T2023" s="1"/>
      <c r="U2023" s="1"/>
      <c r="V2023" s="1"/>
      <c r="W2023" s="9"/>
      <c r="X2023" s="9"/>
    </row>
    <row r="2024" spans="1:24" x14ac:dyDescent="0.25">
      <c r="A2024" s="9" t="s">
        <v>1650</v>
      </c>
      <c r="B2024" s="9" t="str">
        <f t="shared" si="115"/>
        <v>20180620</v>
      </c>
      <c r="C2024" s="9" t="s">
        <v>872</v>
      </c>
      <c r="D2024" s="9" t="s">
        <v>873</v>
      </c>
      <c r="E2024" s="9" t="s">
        <v>29</v>
      </c>
      <c r="F2024" s="9" t="s">
        <v>339</v>
      </c>
      <c r="G2024" s="9" t="s">
        <v>33</v>
      </c>
      <c r="H2024" s="9" t="s">
        <v>26</v>
      </c>
      <c r="I2024" s="24">
        <v>5</v>
      </c>
      <c r="J2024" s="9">
        <v>60</v>
      </c>
      <c r="K2024" s="25" t="str">
        <f>IF(F2024="NA","0000",IF(F2024="A04","1000",IF(F2024="A03","0700",IF(F2024="A02","0500",IF(F2024="A01","0200",ERROR)))))</f>
        <v>0500</v>
      </c>
      <c r="L2024" s="25" t="str">
        <f t="shared" si="114"/>
        <v>060</v>
      </c>
      <c r="M2024" s="43">
        <v>0</v>
      </c>
      <c r="N2024" s="34">
        <v>20</v>
      </c>
      <c r="O2024" s="25">
        <v>5</v>
      </c>
      <c r="P2024" s="24" t="s">
        <v>1304</v>
      </c>
      <c r="Q2024" s="61"/>
      <c r="R2024" s="9" t="s">
        <v>1651</v>
      </c>
      <c r="S2024" s="9" t="str">
        <f t="shared" si="116"/>
        <v>20180620-Str-Sd-Wool01-Uvpo1-M0500-D060-T00000-G20-R05-0595.JPG</v>
      </c>
      <c r="T2024" s="1">
        <f>I2024-I2021</f>
        <v>5</v>
      </c>
      <c r="U2024" s="1">
        <f>I2022-I2020</f>
        <v>32</v>
      </c>
      <c r="V2024" s="1">
        <f>T2024/U2024</f>
        <v>0.15625</v>
      </c>
      <c r="W2024" s="9"/>
      <c r="X2024" s="9"/>
    </row>
    <row r="2025" spans="1:24" x14ac:dyDescent="0.25">
      <c r="A2025" s="9" t="s">
        <v>1652</v>
      </c>
      <c r="B2025" s="9" t="str">
        <f t="shared" si="115"/>
        <v>20180620</v>
      </c>
      <c r="C2025" s="9" t="s">
        <v>872</v>
      </c>
      <c r="D2025" s="9" t="s">
        <v>873</v>
      </c>
      <c r="E2025" s="9" t="s">
        <v>23</v>
      </c>
      <c r="F2025" s="9" t="s">
        <v>24</v>
      </c>
      <c r="G2025" s="9" t="s">
        <v>25</v>
      </c>
      <c r="H2025" s="9" t="s">
        <v>26</v>
      </c>
      <c r="I2025" s="24">
        <v>12</v>
      </c>
      <c r="J2025" s="9" t="s">
        <v>24</v>
      </c>
      <c r="K2025" s="25" t="str">
        <f>IF(F2025="NA","0000",IF(F2025="A04","1000",IF(F2025="A03","0700",IF(F2025="A02","0500",IF(F2025="A01","0200",ERROR)))))</f>
        <v>0000</v>
      </c>
      <c r="L2025" s="25" t="str">
        <f t="shared" si="114"/>
        <v>000</v>
      </c>
      <c r="M2025" s="43">
        <v>0</v>
      </c>
      <c r="N2025" s="34">
        <v>20</v>
      </c>
      <c r="O2025" s="25">
        <v>6</v>
      </c>
      <c r="P2025" s="24" t="s">
        <v>1301</v>
      </c>
      <c r="Q2025" s="61"/>
      <c r="R2025" s="9" t="s">
        <v>1653</v>
      </c>
      <c r="S2025" s="9" t="str">
        <f t="shared" si="116"/>
        <v>20180620-Str-Sd-Cott01-Ndata-M0000-D000-T00000-G20-R06-0596.JPG</v>
      </c>
      <c r="T2025" s="1"/>
      <c r="U2025" s="1"/>
      <c r="V2025" s="1"/>
      <c r="W2025" s="9"/>
      <c r="X2025" s="9"/>
    </row>
    <row r="2026" spans="1:24" x14ac:dyDescent="0.25">
      <c r="A2026" s="9" t="s">
        <v>1654</v>
      </c>
      <c r="B2026" s="9" t="str">
        <f t="shared" si="115"/>
        <v>20180620</v>
      </c>
      <c r="C2026" s="9" t="s">
        <v>872</v>
      </c>
      <c r="D2026" s="9" t="s">
        <v>873</v>
      </c>
      <c r="E2026" s="9" t="s">
        <v>29</v>
      </c>
      <c r="F2026" s="9" t="s">
        <v>24</v>
      </c>
      <c r="G2026" s="9" t="s">
        <v>25</v>
      </c>
      <c r="H2026" s="9" t="s">
        <v>26</v>
      </c>
      <c r="I2026" s="24">
        <v>0</v>
      </c>
      <c r="J2026" s="9" t="s">
        <v>24</v>
      </c>
      <c r="K2026" s="25" t="str">
        <f>IF(F2026="NA","0000",IF(F2026="A04","1000",IF(F2026="A03","0700",IF(F2026="A02","0500",IF(F2026="A01","0200",ERROR)))))</f>
        <v>0000</v>
      </c>
      <c r="L2026" s="25" t="str">
        <f t="shared" si="114"/>
        <v>000</v>
      </c>
      <c r="M2026" s="43">
        <v>0</v>
      </c>
      <c r="N2026" s="34">
        <v>20</v>
      </c>
      <c r="O2026" s="25">
        <v>6</v>
      </c>
      <c r="P2026" s="24" t="s">
        <v>1304</v>
      </c>
      <c r="Q2026" s="61"/>
      <c r="R2026" s="9" t="s">
        <v>1655</v>
      </c>
      <c r="S2026" s="9" t="str">
        <f t="shared" si="116"/>
        <v>20180620-Str-Sd-Wool01-Ndata-M0000-D000-T00000-G20-R06-0597.JPG</v>
      </c>
      <c r="T2026" s="1"/>
      <c r="U2026" s="1"/>
      <c r="V2026" s="1"/>
      <c r="W2026" s="9"/>
      <c r="X2026" s="9"/>
    </row>
    <row r="2027" spans="1:24" x14ac:dyDescent="0.25">
      <c r="A2027" s="9" t="s">
        <v>1656</v>
      </c>
      <c r="B2027" s="9" t="str">
        <f t="shared" si="115"/>
        <v>20180620</v>
      </c>
      <c r="C2027" s="9" t="s">
        <v>872</v>
      </c>
      <c r="D2027" s="9" t="s">
        <v>873</v>
      </c>
      <c r="E2027" s="9" t="s">
        <v>23</v>
      </c>
      <c r="F2027" s="9" t="s">
        <v>339</v>
      </c>
      <c r="G2027" s="9" t="s">
        <v>33</v>
      </c>
      <c r="H2027" s="9" t="s">
        <v>26</v>
      </c>
      <c r="I2027" s="24">
        <v>94</v>
      </c>
      <c r="J2027" s="9">
        <v>60</v>
      </c>
      <c r="K2027" s="25" t="str">
        <f>IF(F2027="NA","0000",IF(F2027="A04","1000",IF(F2027="A03","0700",IF(F2027="A02","0500",IF(F2027="A01","0200",ERROR)))))</f>
        <v>0500</v>
      </c>
      <c r="L2027" s="25" t="str">
        <f t="shared" si="114"/>
        <v>060</v>
      </c>
      <c r="M2027" s="43">
        <v>0</v>
      </c>
      <c r="N2027" s="34">
        <v>20</v>
      </c>
      <c r="O2027" s="25">
        <v>6</v>
      </c>
      <c r="P2027" s="24" t="s">
        <v>1301</v>
      </c>
      <c r="Q2027" s="61"/>
      <c r="R2027" s="9" t="s">
        <v>1657</v>
      </c>
      <c r="S2027" s="9" t="str">
        <f t="shared" si="116"/>
        <v>20180620-Str-Sd-Cott01-Uvpo1-M0500-D060-T00000-G20-R06-0598.JPG</v>
      </c>
      <c r="T2027" s="1"/>
      <c r="U2027" s="1"/>
      <c r="V2027" s="1"/>
      <c r="W2027" s="9"/>
      <c r="X2027" s="9"/>
    </row>
    <row r="2028" spans="1:24" x14ac:dyDescent="0.25">
      <c r="A2028" s="9" t="s">
        <v>1658</v>
      </c>
      <c r="B2028" s="9" t="str">
        <f t="shared" si="115"/>
        <v>20180620</v>
      </c>
      <c r="C2028" s="9" t="s">
        <v>872</v>
      </c>
      <c r="D2028" s="9" t="s">
        <v>873</v>
      </c>
      <c r="E2028" s="9" t="s">
        <v>23</v>
      </c>
      <c r="F2028" s="9" t="s">
        <v>339</v>
      </c>
      <c r="G2028" s="9" t="s">
        <v>33</v>
      </c>
      <c r="H2028" s="9" t="s">
        <v>26</v>
      </c>
      <c r="I2028" s="24">
        <v>95</v>
      </c>
      <c r="J2028" s="9">
        <v>60</v>
      </c>
      <c r="K2028" s="25" t="str">
        <f>IF(F2028="NA","0000",IF(F2028="A04","1000",IF(F2028="A03","0700",IF(F2028="A02","0500",IF(F2028="A01","0200",ERROR)))))</f>
        <v>0500</v>
      </c>
      <c r="L2028" s="25" t="str">
        <f t="shared" si="114"/>
        <v>060</v>
      </c>
      <c r="M2028" s="43">
        <v>0</v>
      </c>
      <c r="N2028" s="34">
        <v>20</v>
      </c>
      <c r="O2028" s="25">
        <v>6</v>
      </c>
      <c r="P2028" s="24" t="s">
        <v>1301</v>
      </c>
      <c r="Q2028" s="61"/>
      <c r="R2028" s="9" t="s">
        <v>1659</v>
      </c>
      <c r="S2028" s="9" t="str">
        <f t="shared" si="116"/>
        <v>20180620-Str-Sd-Cott01-Uvpo1-M0500-D060-T00000-G20-R06-0599.JPG</v>
      </c>
      <c r="T2028" s="1"/>
      <c r="U2028" s="1"/>
      <c r="V2028" s="1"/>
      <c r="W2028" s="9"/>
      <c r="X2028" s="9"/>
    </row>
    <row r="2029" spans="1:24" x14ac:dyDescent="0.25">
      <c r="A2029" s="9" t="s">
        <v>1660</v>
      </c>
      <c r="B2029" s="9" t="str">
        <f t="shared" si="115"/>
        <v>20180620</v>
      </c>
      <c r="C2029" s="9" t="s">
        <v>872</v>
      </c>
      <c r="D2029" s="9" t="s">
        <v>873</v>
      </c>
      <c r="E2029" s="9" t="s">
        <v>29</v>
      </c>
      <c r="F2029" s="9" t="s">
        <v>339</v>
      </c>
      <c r="G2029" s="9" t="s">
        <v>33</v>
      </c>
      <c r="H2029" s="9" t="s">
        <v>26</v>
      </c>
      <c r="I2029" s="24">
        <v>16</v>
      </c>
      <c r="J2029" s="9">
        <v>60</v>
      </c>
      <c r="K2029" s="25" t="str">
        <f>IF(F2029="NA","0000",IF(F2029="A04","1000",IF(F2029="A03","0700",IF(F2029="A02","0500",IF(F2029="A01","0200",ERROR)))))</f>
        <v>0500</v>
      </c>
      <c r="L2029" s="25" t="str">
        <f t="shared" si="114"/>
        <v>060</v>
      </c>
      <c r="M2029" s="43">
        <v>0</v>
      </c>
      <c r="N2029" s="34">
        <v>20</v>
      </c>
      <c r="O2029" s="25">
        <v>6</v>
      </c>
      <c r="P2029" s="24" t="s">
        <v>1304</v>
      </c>
      <c r="Q2029" s="61"/>
      <c r="R2029" s="9" t="s">
        <v>1661</v>
      </c>
      <c r="S2029" s="9" t="str">
        <f t="shared" si="116"/>
        <v>20180620-Str-Sd-Wool01-Uvpo1-M0500-D060-T00000-G20-R06-0600.JPG</v>
      </c>
      <c r="T2029" s="1">
        <f>I2029-I2026</f>
        <v>16</v>
      </c>
      <c r="U2029" s="1">
        <f>I2027-I2025</f>
        <v>82</v>
      </c>
      <c r="V2029" s="1">
        <f>T2029/U2029</f>
        <v>0.1951219512195122</v>
      </c>
      <c r="W2029" s="9"/>
      <c r="X2029" s="9"/>
    </row>
    <row r="2030" spans="1:24" x14ac:dyDescent="0.25">
      <c r="A2030" s="9" t="s">
        <v>1662</v>
      </c>
      <c r="B2030" s="9" t="str">
        <f t="shared" si="115"/>
        <v>20180620</v>
      </c>
      <c r="C2030" s="9" t="s">
        <v>872</v>
      </c>
      <c r="D2030" s="9" t="s">
        <v>873</v>
      </c>
      <c r="E2030" s="9" t="s">
        <v>23</v>
      </c>
      <c r="F2030" s="9" t="s">
        <v>24</v>
      </c>
      <c r="G2030" s="9" t="s">
        <v>25</v>
      </c>
      <c r="H2030" s="9" t="s">
        <v>26</v>
      </c>
      <c r="I2030" s="24">
        <v>8</v>
      </c>
      <c r="J2030" s="9" t="s">
        <v>24</v>
      </c>
      <c r="K2030" s="25" t="str">
        <f>IF(F2030="NA","0000",IF(F2030="A04","1000",IF(F2030="A03","0700",IF(F2030="A02","0500",IF(F2030="A01","0200",ERROR)))))</f>
        <v>0000</v>
      </c>
      <c r="L2030" s="25" t="str">
        <f t="shared" si="114"/>
        <v>000</v>
      </c>
      <c r="M2030" s="43">
        <v>0</v>
      </c>
      <c r="N2030" s="34">
        <v>21</v>
      </c>
      <c r="O2030" s="25">
        <v>1</v>
      </c>
      <c r="P2030" s="24" t="s">
        <v>1301</v>
      </c>
      <c r="Q2030" s="61"/>
      <c r="R2030" s="9" t="s">
        <v>1663</v>
      </c>
      <c r="S2030" s="9" t="str">
        <f t="shared" si="116"/>
        <v>20180620-Str-Sd-Cott01-Ndata-M0000-D000-T00000-G21-R01-0601.JPG</v>
      </c>
      <c r="T2030" s="1"/>
      <c r="U2030" s="1"/>
      <c r="V2030" s="1"/>
      <c r="W2030" s="9"/>
      <c r="X2030" s="9"/>
    </row>
    <row r="2031" spans="1:24" x14ac:dyDescent="0.25">
      <c r="A2031" s="9" t="s">
        <v>1664</v>
      </c>
      <c r="B2031" s="9" t="str">
        <f t="shared" si="115"/>
        <v>20180620</v>
      </c>
      <c r="C2031" s="9" t="s">
        <v>872</v>
      </c>
      <c r="D2031" s="9" t="s">
        <v>873</v>
      </c>
      <c r="E2031" s="9" t="s">
        <v>29</v>
      </c>
      <c r="F2031" s="9" t="s">
        <v>24</v>
      </c>
      <c r="G2031" s="9" t="s">
        <v>25</v>
      </c>
      <c r="H2031" s="9" t="s">
        <v>26</v>
      </c>
      <c r="I2031" s="24">
        <v>3</v>
      </c>
      <c r="J2031" s="9" t="s">
        <v>24</v>
      </c>
      <c r="K2031" s="25" t="str">
        <f>IF(F2031="NA","0000",IF(F2031="A04","1000",IF(F2031="A03","0700",IF(F2031="A02","0500",IF(F2031="A01","0200",ERROR)))))</f>
        <v>0000</v>
      </c>
      <c r="L2031" s="25" t="str">
        <f t="shared" si="114"/>
        <v>000</v>
      </c>
      <c r="M2031" s="43">
        <v>0</v>
      </c>
      <c r="N2031" s="34">
        <v>21</v>
      </c>
      <c r="O2031" s="25">
        <v>1</v>
      </c>
      <c r="P2031" s="24" t="s">
        <v>1304</v>
      </c>
      <c r="Q2031" s="61"/>
      <c r="R2031" s="9" t="s">
        <v>1665</v>
      </c>
      <c r="S2031" s="9" t="str">
        <f t="shared" si="116"/>
        <v>20180620-Str-Sd-Wool01-Ndata-M0000-D000-T00000-G21-R01-0602.JPG</v>
      </c>
      <c r="T2031" s="1"/>
      <c r="U2031" s="1"/>
      <c r="V2031" s="1"/>
      <c r="W2031" s="9"/>
      <c r="X2031" s="9"/>
    </row>
    <row r="2032" spans="1:24" x14ac:dyDescent="0.25">
      <c r="A2032" s="9" t="s">
        <v>1666</v>
      </c>
      <c r="B2032" s="9" t="str">
        <f t="shared" si="115"/>
        <v>20180620</v>
      </c>
      <c r="C2032" s="9" t="s">
        <v>872</v>
      </c>
      <c r="D2032" s="9" t="s">
        <v>873</v>
      </c>
      <c r="E2032" s="9" t="s">
        <v>23</v>
      </c>
      <c r="F2032" s="9" t="s">
        <v>400</v>
      </c>
      <c r="G2032" s="9" t="s">
        <v>33</v>
      </c>
      <c r="H2032" s="9" t="s">
        <v>26</v>
      </c>
      <c r="I2032" s="24">
        <v>171</v>
      </c>
      <c r="J2032" s="9">
        <v>60</v>
      </c>
      <c r="K2032" s="25" t="str">
        <f>IF(F2032="NA","0000",IF(F2032="A04","1000",IF(F2032="A03","0700",IF(F2032="A02","0500",IF(F2032="A01","0200",ERROR)))))</f>
        <v>0700</v>
      </c>
      <c r="L2032" s="25" t="str">
        <f t="shared" si="114"/>
        <v>060</v>
      </c>
      <c r="M2032" s="43">
        <v>0</v>
      </c>
      <c r="N2032" s="34">
        <v>21</v>
      </c>
      <c r="O2032" s="25">
        <v>1</v>
      </c>
      <c r="P2032" s="24" t="s">
        <v>1301</v>
      </c>
      <c r="Q2032" s="61"/>
      <c r="R2032" s="9" t="s">
        <v>1667</v>
      </c>
      <c r="S2032" s="9" t="str">
        <f t="shared" si="116"/>
        <v>20180620-Str-Sd-Cott01-Uvpo1-M0700-D060-T00000-G21-R01-0603.JPG</v>
      </c>
      <c r="T2032" s="1"/>
      <c r="U2032" s="1"/>
      <c r="V2032" s="1"/>
      <c r="W2032" s="9"/>
      <c r="X2032" s="9"/>
    </row>
    <row r="2033" spans="1:24" x14ac:dyDescent="0.25">
      <c r="A2033" s="9" t="s">
        <v>1668</v>
      </c>
      <c r="B2033" s="9" t="str">
        <f t="shared" si="115"/>
        <v>20180620</v>
      </c>
      <c r="C2033" s="9" t="s">
        <v>872</v>
      </c>
      <c r="D2033" s="9" t="s">
        <v>873</v>
      </c>
      <c r="E2033" s="9" t="s">
        <v>23</v>
      </c>
      <c r="F2033" s="9" t="s">
        <v>400</v>
      </c>
      <c r="G2033" s="9" t="s">
        <v>33</v>
      </c>
      <c r="H2033" s="9" t="s">
        <v>26</v>
      </c>
      <c r="I2033" s="24">
        <v>149</v>
      </c>
      <c r="J2033" s="9">
        <v>60</v>
      </c>
      <c r="K2033" s="25" t="str">
        <f>IF(F2033="NA","0000",IF(F2033="A04","1000",IF(F2033="A03","0700",IF(F2033="A02","0500",IF(F2033="A01","0200",ERROR)))))</f>
        <v>0700</v>
      </c>
      <c r="L2033" s="25" t="str">
        <f t="shared" si="114"/>
        <v>060</v>
      </c>
      <c r="M2033" s="43">
        <v>0</v>
      </c>
      <c r="N2033" s="34">
        <v>21</v>
      </c>
      <c r="O2033" s="25">
        <v>1</v>
      </c>
      <c r="P2033" s="24" t="s">
        <v>1301</v>
      </c>
      <c r="Q2033" s="61"/>
      <c r="R2033" s="9" t="s">
        <v>1669</v>
      </c>
      <c r="S2033" s="9" t="str">
        <f t="shared" si="116"/>
        <v>20180620-Str-Sd-Cott01-Uvpo1-M0700-D060-T00000-G21-R01-0604.JPG</v>
      </c>
      <c r="T2033" s="1"/>
      <c r="U2033" s="1"/>
      <c r="V2033" s="1"/>
      <c r="W2033" s="9"/>
      <c r="X2033" s="9"/>
    </row>
    <row r="2034" spans="1:24" x14ac:dyDescent="0.25">
      <c r="A2034" s="9" t="s">
        <v>1670</v>
      </c>
      <c r="B2034" s="9" t="str">
        <f t="shared" si="115"/>
        <v>20180620</v>
      </c>
      <c r="C2034" s="9" t="s">
        <v>872</v>
      </c>
      <c r="D2034" s="9" t="s">
        <v>873</v>
      </c>
      <c r="E2034" s="9" t="s">
        <v>29</v>
      </c>
      <c r="F2034" s="9" t="s">
        <v>400</v>
      </c>
      <c r="G2034" s="9" t="s">
        <v>33</v>
      </c>
      <c r="H2034" s="9" t="s">
        <v>26</v>
      </c>
      <c r="I2034" s="24">
        <v>34</v>
      </c>
      <c r="J2034" s="9">
        <v>60</v>
      </c>
      <c r="K2034" s="25" t="str">
        <f>IF(F2034="NA","0000",IF(F2034="A04","1000",IF(F2034="A03","0700",IF(F2034="A02","0500",IF(F2034="A01","0200",ERROR)))))</f>
        <v>0700</v>
      </c>
      <c r="L2034" s="25" t="str">
        <f t="shared" si="114"/>
        <v>060</v>
      </c>
      <c r="M2034" s="43">
        <v>0</v>
      </c>
      <c r="N2034" s="34">
        <v>21</v>
      </c>
      <c r="O2034" s="25">
        <v>1</v>
      </c>
      <c r="P2034" s="24" t="s">
        <v>1304</v>
      </c>
      <c r="Q2034" s="61"/>
      <c r="R2034" s="9" t="s">
        <v>1671</v>
      </c>
      <c r="S2034" s="9" t="str">
        <f t="shared" si="116"/>
        <v>20180620-Str-Sd-Wool01-Uvpo1-M0700-D060-T00000-G21-R01-0605.JPG</v>
      </c>
      <c r="T2034" s="1">
        <f>I2034-I2031</f>
        <v>31</v>
      </c>
      <c r="U2034" s="1">
        <f>I2032-I2030</f>
        <v>163</v>
      </c>
      <c r="V2034" s="1">
        <f>T2034/U2034</f>
        <v>0.19018404907975461</v>
      </c>
      <c r="W2034" s="9"/>
      <c r="X2034" s="9"/>
    </row>
    <row r="2035" spans="1:24" x14ac:dyDescent="0.25">
      <c r="A2035" s="9" t="s">
        <v>1672</v>
      </c>
      <c r="B2035" s="9" t="str">
        <f t="shared" si="115"/>
        <v>20180620</v>
      </c>
      <c r="C2035" s="9" t="s">
        <v>872</v>
      </c>
      <c r="D2035" s="9" t="s">
        <v>873</v>
      </c>
      <c r="E2035" s="9" t="s">
        <v>23</v>
      </c>
      <c r="F2035" s="9" t="s">
        <v>24</v>
      </c>
      <c r="G2035" s="9" t="s">
        <v>25</v>
      </c>
      <c r="H2035" s="9" t="s">
        <v>26</v>
      </c>
      <c r="I2035" s="24">
        <v>5</v>
      </c>
      <c r="J2035" s="9" t="s">
        <v>24</v>
      </c>
      <c r="K2035" s="25" t="str">
        <f>IF(F2035="NA","0000",IF(F2035="A04","1000",IF(F2035="A03","0700",IF(F2035="A02","0500",IF(F2035="A01","0200",ERROR)))))</f>
        <v>0000</v>
      </c>
      <c r="L2035" s="25" t="str">
        <f t="shared" si="114"/>
        <v>000</v>
      </c>
      <c r="M2035" s="43">
        <v>0</v>
      </c>
      <c r="N2035" s="34">
        <v>21</v>
      </c>
      <c r="O2035" s="25">
        <v>2</v>
      </c>
      <c r="P2035" s="24" t="s">
        <v>1301</v>
      </c>
      <c r="Q2035" s="61"/>
      <c r="R2035" s="9" t="s">
        <v>1673</v>
      </c>
      <c r="S2035" s="9" t="str">
        <f t="shared" si="116"/>
        <v>20180620-Str-Sd-Cott01-Ndata-M0000-D000-T00000-G21-R02-0606.JPG</v>
      </c>
      <c r="T2035" s="1"/>
      <c r="U2035" s="1"/>
      <c r="V2035" s="1"/>
      <c r="W2035" s="9"/>
      <c r="X2035" s="9"/>
    </row>
    <row r="2036" spans="1:24" x14ac:dyDescent="0.25">
      <c r="A2036" s="9" t="s">
        <v>1674</v>
      </c>
      <c r="B2036" s="9" t="str">
        <f t="shared" si="115"/>
        <v>20180620</v>
      </c>
      <c r="C2036" s="9" t="s">
        <v>872</v>
      </c>
      <c r="D2036" s="9" t="s">
        <v>873</v>
      </c>
      <c r="E2036" s="9" t="s">
        <v>29</v>
      </c>
      <c r="F2036" s="9" t="s">
        <v>24</v>
      </c>
      <c r="G2036" s="9" t="s">
        <v>25</v>
      </c>
      <c r="H2036" s="9" t="s">
        <v>26</v>
      </c>
      <c r="I2036" s="24">
        <v>0</v>
      </c>
      <c r="J2036" s="9" t="s">
        <v>24</v>
      </c>
      <c r="K2036" s="25" t="str">
        <f>IF(F2036="NA","0000",IF(F2036="A04","1000",IF(F2036="A03","0700",IF(F2036="A02","0500",IF(F2036="A01","0200",ERROR)))))</f>
        <v>0000</v>
      </c>
      <c r="L2036" s="25" t="str">
        <f t="shared" si="114"/>
        <v>000</v>
      </c>
      <c r="M2036" s="43">
        <v>0</v>
      </c>
      <c r="N2036" s="34">
        <v>21</v>
      </c>
      <c r="O2036" s="25">
        <v>2</v>
      </c>
      <c r="P2036" s="24" t="s">
        <v>1304</v>
      </c>
      <c r="Q2036" s="61"/>
      <c r="R2036" s="9" t="s">
        <v>1675</v>
      </c>
      <c r="S2036" s="9" t="str">
        <f t="shared" si="116"/>
        <v>20180620-Str-Sd-Wool01-Ndata-M0000-D000-T00000-G21-R02-0607.JPG</v>
      </c>
      <c r="T2036" s="1"/>
      <c r="U2036" s="1"/>
      <c r="V2036" s="1"/>
      <c r="W2036" s="9"/>
      <c r="X2036" s="9"/>
    </row>
    <row r="2037" spans="1:24" x14ac:dyDescent="0.25">
      <c r="A2037" s="9" t="s">
        <v>1676</v>
      </c>
      <c r="B2037" s="9" t="str">
        <f t="shared" si="115"/>
        <v>20180620</v>
      </c>
      <c r="C2037" s="9" t="s">
        <v>872</v>
      </c>
      <c r="D2037" s="9" t="s">
        <v>873</v>
      </c>
      <c r="E2037" s="9" t="s">
        <v>23</v>
      </c>
      <c r="F2037" s="9" t="s">
        <v>400</v>
      </c>
      <c r="G2037" s="9" t="s">
        <v>33</v>
      </c>
      <c r="H2037" s="9" t="s">
        <v>26</v>
      </c>
      <c r="I2037" s="24">
        <v>67</v>
      </c>
      <c r="J2037" s="9">
        <v>60</v>
      </c>
      <c r="K2037" s="25" t="str">
        <f>IF(F2037="NA","0000",IF(F2037="A04","1000",IF(F2037="A03","0700",IF(F2037="A02","0500",IF(F2037="A01","0200",ERROR)))))</f>
        <v>0700</v>
      </c>
      <c r="L2037" s="25" t="str">
        <f t="shared" si="114"/>
        <v>060</v>
      </c>
      <c r="M2037" s="43">
        <v>0</v>
      </c>
      <c r="N2037" s="34">
        <v>21</v>
      </c>
      <c r="O2037" s="25">
        <v>2</v>
      </c>
      <c r="P2037" s="24" t="s">
        <v>1301</v>
      </c>
      <c r="Q2037" s="61"/>
      <c r="R2037" s="9" t="s">
        <v>1677</v>
      </c>
      <c r="S2037" s="9" t="str">
        <f t="shared" si="116"/>
        <v>20180620-Str-Sd-Cott01-Uvpo1-M0700-D060-T00000-G21-R02-0608.JPG</v>
      </c>
      <c r="T2037" s="1"/>
      <c r="U2037" s="1"/>
      <c r="V2037" s="1"/>
      <c r="W2037" s="9"/>
      <c r="X2037" s="9"/>
    </row>
    <row r="2038" spans="1:24" x14ac:dyDescent="0.25">
      <c r="A2038" s="9" t="s">
        <v>1678</v>
      </c>
      <c r="B2038" s="9" t="str">
        <f t="shared" si="115"/>
        <v>20180620</v>
      </c>
      <c r="C2038" s="9" t="s">
        <v>872</v>
      </c>
      <c r="D2038" s="9" t="s">
        <v>873</v>
      </c>
      <c r="E2038" s="9" t="s">
        <v>23</v>
      </c>
      <c r="F2038" s="9" t="s">
        <v>400</v>
      </c>
      <c r="G2038" s="9" t="s">
        <v>33</v>
      </c>
      <c r="H2038" s="9" t="s">
        <v>26</v>
      </c>
      <c r="I2038" s="24">
        <v>45</v>
      </c>
      <c r="J2038" s="9">
        <v>60</v>
      </c>
      <c r="K2038" s="25" t="str">
        <f>IF(F2038="NA","0000",IF(F2038="A04","1000",IF(F2038="A03","0700",IF(F2038="A02","0500",IF(F2038="A01","0200",ERROR)))))</f>
        <v>0700</v>
      </c>
      <c r="L2038" s="25" t="str">
        <f t="shared" si="114"/>
        <v>060</v>
      </c>
      <c r="M2038" s="43">
        <v>0</v>
      </c>
      <c r="N2038" s="34">
        <v>21</v>
      </c>
      <c r="O2038" s="25">
        <v>2</v>
      </c>
      <c r="P2038" s="24" t="s">
        <v>1301</v>
      </c>
      <c r="Q2038" s="61"/>
      <c r="R2038" s="9" t="s">
        <v>1679</v>
      </c>
      <c r="S2038" s="9" t="str">
        <f t="shared" si="116"/>
        <v>20180620-Str-Sd-Cott01-Uvpo1-M0700-D060-T00000-G21-R02-0609.JPG</v>
      </c>
      <c r="T2038" s="1"/>
      <c r="U2038" s="1"/>
      <c r="V2038" s="1"/>
      <c r="W2038" s="9"/>
      <c r="X2038" s="9"/>
    </row>
    <row r="2039" spans="1:24" x14ac:dyDescent="0.25">
      <c r="A2039" s="9" t="s">
        <v>1680</v>
      </c>
      <c r="B2039" s="9" t="str">
        <f t="shared" si="115"/>
        <v>20180620</v>
      </c>
      <c r="C2039" s="9" t="s">
        <v>872</v>
      </c>
      <c r="D2039" s="9" t="s">
        <v>873</v>
      </c>
      <c r="E2039" s="9" t="s">
        <v>29</v>
      </c>
      <c r="F2039" s="9" t="s">
        <v>400</v>
      </c>
      <c r="G2039" s="9" t="s">
        <v>33</v>
      </c>
      <c r="H2039" s="9" t="s">
        <v>26</v>
      </c>
      <c r="I2039" s="24">
        <v>15</v>
      </c>
      <c r="J2039" s="9">
        <v>60</v>
      </c>
      <c r="K2039" s="25" t="str">
        <f>IF(F2039="NA","0000",IF(F2039="A04","1000",IF(F2039="A03","0700",IF(F2039="A02","0500",IF(F2039="A01","0200",ERROR)))))</f>
        <v>0700</v>
      </c>
      <c r="L2039" s="25" t="str">
        <f t="shared" si="114"/>
        <v>060</v>
      </c>
      <c r="M2039" s="43">
        <v>0</v>
      </c>
      <c r="N2039" s="34">
        <v>21</v>
      </c>
      <c r="O2039" s="25">
        <v>2</v>
      </c>
      <c r="P2039" s="24" t="s">
        <v>1304</v>
      </c>
      <c r="Q2039" s="61"/>
      <c r="R2039" s="9" t="s">
        <v>1681</v>
      </c>
      <c r="S2039" s="9" t="str">
        <f t="shared" si="116"/>
        <v>20180620-Str-Sd-Wool01-Uvpo1-M0700-D060-T00000-G21-R02-0610.JPG</v>
      </c>
      <c r="T2039" s="1">
        <f>I2039-I2036</f>
        <v>15</v>
      </c>
      <c r="U2039" s="1">
        <f>I2037-I2035</f>
        <v>62</v>
      </c>
      <c r="V2039" s="1">
        <f>T2039/U2039</f>
        <v>0.24193548387096775</v>
      </c>
      <c r="W2039" s="9"/>
      <c r="X2039" s="9"/>
    </row>
    <row r="2040" spans="1:24" x14ac:dyDescent="0.25">
      <c r="A2040" s="9" t="s">
        <v>1682</v>
      </c>
      <c r="B2040" s="9" t="str">
        <f t="shared" si="115"/>
        <v>20180620</v>
      </c>
      <c r="C2040" s="9" t="s">
        <v>872</v>
      </c>
      <c r="D2040" s="9" t="s">
        <v>873</v>
      </c>
      <c r="E2040" s="9" t="s">
        <v>23</v>
      </c>
      <c r="F2040" s="9" t="s">
        <v>24</v>
      </c>
      <c r="G2040" s="9" t="s">
        <v>25</v>
      </c>
      <c r="H2040" s="9" t="s">
        <v>26</v>
      </c>
      <c r="I2040" s="24">
        <v>7</v>
      </c>
      <c r="J2040" s="9" t="s">
        <v>24</v>
      </c>
      <c r="K2040" s="25" t="str">
        <f>IF(F2040="NA","0000",IF(F2040="A04","1000",IF(F2040="A03","0700",IF(F2040="A02","0500",IF(F2040="A01","0200",ERROR)))))</f>
        <v>0000</v>
      </c>
      <c r="L2040" s="25" t="str">
        <f t="shared" si="114"/>
        <v>000</v>
      </c>
      <c r="M2040" s="43">
        <v>0</v>
      </c>
      <c r="N2040" s="34">
        <v>21</v>
      </c>
      <c r="O2040" s="25">
        <v>3</v>
      </c>
      <c r="P2040" s="24" t="s">
        <v>1301</v>
      </c>
      <c r="Q2040" s="61"/>
      <c r="R2040" s="9" t="s">
        <v>1683</v>
      </c>
      <c r="S2040" s="9" t="str">
        <f t="shared" si="116"/>
        <v>20180620-Str-Sd-Cott01-Ndata-M0000-D000-T00000-G21-R03-0611.JPG</v>
      </c>
      <c r="T2040" s="1"/>
      <c r="U2040" s="1"/>
      <c r="V2040" s="1"/>
      <c r="W2040" s="9"/>
      <c r="X2040" s="9"/>
    </row>
    <row r="2041" spans="1:24" x14ac:dyDescent="0.25">
      <c r="A2041" s="9" t="s">
        <v>1684</v>
      </c>
      <c r="B2041" s="9" t="str">
        <f t="shared" si="115"/>
        <v>20180620</v>
      </c>
      <c r="C2041" s="9" t="s">
        <v>872</v>
      </c>
      <c r="D2041" s="9" t="s">
        <v>873</v>
      </c>
      <c r="E2041" s="9" t="s">
        <v>29</v>
      </c>
      <c r="F2041" s="9" t="s">
        <v>24</v>
      </c>
      <c r="G2041" s="9" t="s">
        <v>25</v>
      </c>
      <c r="H2041" s="9" t="s">
        <v>26</v>
      </c>
      <c r="I2041" s="24">
        <v>0</v>
      </c>
      <c r="J2041" s="9" t="s">
        <v>24</v>
      </c>
      <c r="K2041" s="25" t="str">
        <f>IF(F2041="NA","0000",IF(F2041="A04","1000",IF(F2041="A03","0700",IF(F2041="A02","0500",IF(F2041="A01","0200",ERROR)))))</f>
        <v>0000</v>
      </c>
      <c r="L2041" s="25" t="str">
        <f t="shared" si="114"/>
        <v>000</v>
      </c>
      <c r="M2041" s="43">
        <v>0</v>
      </c>
      <c r="N2041" s="34">
        <v>21</v>
      </c>
      <c r="O2041" s="25">
        <v>3</v>
      </c>
      <c r="P2041" s="24" t="s">
        <v>1304</v>
      </c>
      <c r="Q2041" s="61"/>
      <c r="R2041" s="9" t="s">
        <v>1685</v>
      </c>
      <c r="S2041" s="9" t="str">
        <f t="shared" si="116"/>
        <v>20180620-Str-Sd-Wool01-Ndata-M0000-D000-T00000-G21-R03-0612.JPG</v>
      </c>
      <c r="T2041" s="1"/>
      <c r="U2041" s="1"/>
      <c r="V2041" s="1"/>
      <c r="W2041" s="9"/>
      <c r="X2041" s="9"/>
    </row>
    <row r="2042" spans="1:24" x14ac:dyDescent="0.25">
      <c r="A2042" s="9" t="s">
        <v>1686</v>
      </c>
      <c r="B2042" s="9" t="str">
        <f t="shared" si="115"/>
        <v>20180620</v>
      </c>
      <c r="C2042" s="9" t="s">
        <v>872</v>
      </c>
      <c r="D2042" s="9" t="s">
        <v>873</v>
      </c>
      <c r="E2042" s="9" t="s">
        <v>23</v>
      </c>
      <c r="F2042" s="9" t="s">
        <v>400</v>
      </c>
      <c r="G2042" s="9" t="s">
        <v>33</v>
      </c>
      <c r="H2042" s="9" t="s">
        <v>26</v>
      </c>
      <c r="I2042" s="24">
        <v>45</v>
      </c>
      <c r="J2042" s="9">
        <v>60</v>
      </c>
      <c r="K2042" s="25" t="str">
        <f>IF(F2042="NA","0000",IF(F2042="A04","1000",IF(F2042="A03","0700",IF(F2042="A02","0500",IF(F2042="A01","0200",ERROR)))))</f>
        <v>0700</v>
      </c>
      <c r="L2042" s="25" t="str">
        <f t="shared" si="114"/>
        <v>060</v>
      </c>
      <c r="M2042" s="43">
        <v>0</v>
      </c>
      <c r="N2042" s="34">
        <v>21</v>
      </c>
      <c r="O2042" s="25">
        <v>3</v>
      </c>
      <c r="P2042" s="24" t="s">
        <v>1301</v>
      </c>
      <c r="Q2042" s="61"/>
      <c r="R2042" s="9" t="s">
        <v>1687</v>
      </c>
      <c r="S2042" s="9" t="str">
        <f t="shared" si="116"/>
        <v>20180620-Str-Sd-Cott01-Uvpo1-M0700-D060-T00000-G21-R03-0613.JPG</v>
      </c>
      <c r="T2042" s="1"/>
      <c r="U2042" s="1"/>
      <c r="V2042" s="1"/>
      <c r="W2042" s="9"/>
      <c r="X2042" s="9"/>
    </row>
    <row r="2043" spans="1:24" x14ac:dyDescent="0.25">
      <c r="A2043" s="9" t="s">
        <v>1688</v>
      </c>
      <c r="B2043" s="9" t="str">
        <f t="shared" si="115"/>
        <v>20180620</v>
      </c>
      <c r="C2043" s="9" t="s">
        <v>872</v>
      </c>
      <c r="D2043" s="9" t="s">
        <v>873</v>
      </c>
      <c r="E2043" s="9" t="s">
        <v>23</v>
      </c>
      <c r="F2043" s="9" t="s">
        <v>400</v>
      </c>
      <c r="G2043" s="9" t="s">
        <v>33</v>
      </c>
      <c r="H2043" s="9" t="s">
        <v>26</v>
      </c>
      <c r="I2043" s="24">
        <v>36</v>
      </c>
      <c r="J2043" s="9">
        <v>60</v>
      </c>
      <c r="K2043" s="25" t="str">
        <f>IF(F2043="NA","0000",IF(F2043="A04","1000",IF(F2043="A03","0700",IF(F2043="A02","0500",IF(F2043="A01","0200",ERROR)))))</f>
        <v>0700</v>
      </c>
      <c r="L2043" s="25" t="str">
        <f t="shared" si="114"/>
        <v>060</v>
      </c>
      <c r="M2043" s="43">
        <v>0</v>
      </c>
      <c r="N2043" s="34">
        <v>21</v>
      </c>
      <c r="O2043" s="25">
        <v>3</v>
      </c>
      <c r="P2043" s="24" t="s">
        <v>1301</v>
      </c>
      <c r="Q2043" s="61"/>
      <c r="R2043" s="9" t="s">
        <v>1689</v>
      </c>
      <c r="S2043" s="9" t="str">
        <f t="shared" si="116"/>
        <v>20180620-Str-Sd-Cott01-Uvpo1-M0700-D060-T00000-G21-R03-0614.JPG</v>
      </c>
      <c r="T2043" s="1"/>
      <c r="U2043" s="1"/>
      <c r="V2043" s="1"/>
      <c r="W2043" s="9"/>
      <c r="X2043" s="9"/>
    </row>
    <row r="2044" spans="1:24" x14ac:dyDescent="0.25">
      <c r="A2044" s="9" t="s">
        <v>1690</v>
      </c>
      <c r="B2044" s="9" t="str">
        <f t="shared" si="115"/>
        <v>20180620</v>
      </c>
      <c r="C2044" s="9" t="s">
        <v>872</v>
      </c>
      <c r="D2044" s="9" t="s">
        <v>873</v>
      </c>
      <c r="E2044" s="9" t="s">
        <v>29</v>
      </c>
      <c r="F2044" s="9" t="s">
        <v>400</v>
      </c>
      <c r="G2044" s="9" t="s">
        <v>33</v>
      </c>
      <c r="H2044" s="9" t="s">
        <v>26</v>
      </c>
      <c r="I2044" s="24">
        <v>7</v>
      </c>
      <c r="J2044" s="9">
        <v>60</v>
      </c>
      <c r="K2044" s="25" t="str">
        <f>IF(F2044="NA","0000",IF(F2044="A04","1000",IF(F2044="A03","0700",IF(F2044="A02","0500",IF(F2044="A01","0200",ERROR)))))</f>
        <v>0700</v>
      </c>
      <c r="L2044" s="25" t="str">
        <f t="shared" si="114"/>
        <v>060</v>
      </c>
      <c r="M2044" s="43">
        <v>0</v>
      </c>
      <c r="N2044" s="34">
        <v>21</v>
      </c>
      <c r="O2044" s="25">
        <v>3</v>
      </c>
      <c r="P2044" s="24" t="s">
        <v>1304</v>
      </c>
      <c r="Q2044" s="61"/>
      <c r="R2044" s="9" t="s">
        <v>1691</v>
      </c>
      <c r="S2044" s="9" t="str">
        <f t="shared" si="116"/>
        <v>20180620-Str-Sd-Wool01-Uvpo1-M0700-D060-T00000-G21-R03-0615.JPG</v>
      </c>
      <c r="T2044" s="1">
        <f>I2044-I2041</f>
        <v>7</v>
      </c>
      <c r="U2044" s="1">
        <f>I2042-I2040</f>
        <v>38</v>
      </c>
      <c r="V2044" s="1">
        <f>T2044/U2044</f>
        <v>0.18421052631578946</v>
      </c>
      <c r="W2044" s="9"/>
      <c r="X2044" s="9"/>
    </row>
    <row r="2045" spans="1:24" x14ac:dyDescent="0.25">
      <c r="A2045" s="9" t="s">
        <v>1692</v>
      </c>
      <c r="B2045" s="9" t="str">
        <f t="shared" si="115"/>
        <v>20180620</v>
      </c>
      <c r="C2045" s="9" t="s">
        <v>872</v>
      </c>
      <c r="D2045" s="9" t="s">
        <v>873</v>
      </c>
      <c r="E2045" s="9" t="s">
        <v>23</v>
      </c>
      <c r="F2045" s="9" t="s">
        <v>24</v>
      </c>
      <c r="G2045" s="9" t="s">
        <v>25</v>
      </c>
      <c r="H2045" s="9" t="s">
        <v>26</v>
      </c>
      <c r="I2045" s="24">
        <v>1</v>
      </c>
      <c r="J2045" s="9" t="s">
        <v>24</v>
      </c>
      <c r="K2045" s="25" t="str">
        <f>IF(F2045="NA","0000",IF(F2045="A04","1000",IF(F2045="A03","0700",IF(F2045="A02","0500",IF(F2045="A01","0200",ERROR)))))</f>
        <v>0000</v>
      </c>
      <c r="L2045" s="25" t="str">
        <f t="shared" si="114"/>
        <v>000</v>
      </c>
      <c r="M2045" s="43">
        <v>0</v>
      </c>
      <c r="N2045" s="34">
        <v>21</v>
      </c>
      <c r="O2045" s="25">
        <v>4</v>
      </c>
      <c r="P2045" s="24" t="s">
        <v>1301</v>
      </c>
      <c r="Q2045" s="61"/>
      <c r="R2045" s="9" t="s">
        <v>1693</v>
      </c>
      <c r="S2045" s="9" t="str">
        <f t="shared" si="116"/>
        <v>20180620-Str-Sd-Cott01-Ndata-M0000-D000-T00000-G21-R04-0616.JPG</v>
      </c>
      <c r="T2045" s="1"/>
      <c r="U2045" s="1"/>
      <c r="V2045" s="1"/>
      <c r="W2045" s="9"/>
      <c r="X2045" s="9"/>
    </row>
    <row r="2046" spans="1:24" x14ac:dyDescent="0.25">
      <c r="A2046" s="9" t="s">
        <v>1694</v>
      </c>
      <c r="B2046" s="9" t="str">
        <f t="shared" si="115"/>
        <v>20180620</v>
      </c>
      <c r="C2046" s="9" t="s">
        <v>872</v>
      </c>
      <c r="D2046" s="9" t="s">
        <v>873</v>
      </c>
      <c r="E2046" s="9" t="s">
        <v>29</v>
      </c>
      <c r="F2046" s="9" t="s">
        <v>24</v>
      </c>
      <c r="G2046" s="9" t="s">
        <v>25</v>
      </c>
      <c r="H2046" s="9" t="s">
        <v>26</v>
      </c>
      <c r="I2046" s="24">
        <v>0</v>
      </c>
      <c r="J2046" s="9" t="s">
        <v>24</v>
      </c>
      <c r="K2046" s="25" t="str">
        <f>IF(F2046="NA","0000",IF(F2046="A04","1000",IF(F2046="A03","0700",IF(F2046="A02","0500",IF(F2046="A01","0200",ERROR)))))</f>
        <v>0000</v>
      </c>
      <c r="L2046" s="25" t="str">
        <f t="shared" si="114"/>
        <v>000</v>
      </c>
      <c r="M2046" s="43">
        <v>0</v>
      </c>
      <c r="N2046" s="34">
        <v>21</v>
      </c>
      <c r="O2046" s="25">
        <v>4</v>
      </c>
      <c r="P2046" s="24" t="s">
        <v>1304</v>
      </c>
      <c r="Q2046" s="61"/>
      <c r="R2046" s="9" t="s">
        <v>1695</v>
      </c>
      <c r="S2046" s="9" t="str">
        <f t="shared" si="116"/>
        <v>20180620-Str-Sd-Wool01-Ndata-M0000-D000-T00000-G21-R04-0617.JPG</v>
      </c>
      <c r="T2046" s="1"/>
      <c r="U2046" s="1"/>
      <c r="V2046" s="1"/>
      <c r="W2046" s="9"/>
      <c r="X2046" s="9"/>
    </row>
    <row r="2047" spans="1:24" x14ac:dyDescent="0.25">
      <c r="A2047" s="9" t="s">
        <v>1696</v>
      </c>
      <c r="B2047" s="9" t="str">
        <f t="shared" si="115"/>
        <v>20180620</v>
      </c>
      <c r="C2047" s="9" t="s">
        <v>872</v>
      </c>
      <c r="D2047" s="9" t="s">
        <v>873</v>
      </c>
      <c r="E2047" s="9" t="s">
        <v>23</v>
      </c>
      <c r="F2047" s="9" t="s">
        <v>400</v>
      </c>
      <c r="G2047" s="9" t="s">
        <v>33</v>
      </c>
      <c r="H2047" s="9" t="s">
        <v>26</v>
      </c>
      <c r="I2047" s="24">
        <v>76</v>
      </c>
      <c r="J2047" s="9">
        <v>60</v>
      </c>
      <c r="K2047" s="25" t="str">
        <f>IF(F2047="NA","0000",IF(F2047="A04","1000",IF(F2047="A03","0700",IF(F2047="A02","0500",IF(F2047="A01","0200",ERROR)))))</f>
        <v>0700</v>
      </c>
      <c r="L2047" s="25" t="str">
        <f t="shared" si="114"/>
        <v>060</v>
      </c>
      <c r="M2047" s="43">
        <v>0</v>
      </c>
      <c r="N2047" s="34">
        <v>21</v>
      </c>
      <c r="O2047" s="25">
        <v>4</v>
      </c>
      <c r="P2047" s="24" t="s">
        <v>1301</v>
      </c>
      <c r="Q2047" s="61"/>
      <c r="R2047" s="9" t="s">
        <v>1697</v>
      </c>
      <c r="S2047" s="9" t="str">
        <f t="shared" si="116"/>
        <v>20180620-Str-Sd-Cott01-Uvpo1-M0700-D060-T00000-G21-R04-0618.JPG</v>
      </c>
      <c r="T2047" s="1"/>
      <c r="U2047" s="1"/>
      <c r="V2047" s="1"/>
      <c r="W2047" s="9"/>
      <c r="X2047" s="9"/>
    </row>
    <row r="2048" spans="1:24" x14ac:dyDescent="0.25">
      <c r="A2048" s="9" t="s">
        <v>1698</v>
      </c>
      <c r="B2048" s="9" t="str">
        <f t="shared" si="115"/>
        <v>20180620</v>
      </c>
      <c r="C2048" s="9" t="s">
        <v>872</v>
      </c>
      <c r="D2048" s="9" t="s">
        <v>873</v>
      </c>
      <c r="E2048" s="9" t="s">
        <v>23</v>
      </c>
      <c r="F2048" s="9" t="s">
        <v>400</v>
      </c>
      <c r="G2048" s="9" t="s">
        <v>33</v>
      </c>
      <c r="H2048" s="9" t="s">
        <v>26</v>
      </c>
      <c r="I2048" s="24">
        <v>67</v>
      </c>
      <c r="J2048" s="9">
        <v>60</v>
      </c>
      <c r="K2048" s="25" t="str">
        <f>IF(F2048="NA","0000",IF(F2048="A04","1000",IF(F2048="A03","0700",IF(F2048="A02","0500",IF(F2048="A01","0200",ERROR)))))</f>
        <v>0700</v>
      </c>
      <c r="L2048" s="25" t="str">
        <f t="shared" si="114"/>
        <v>060</v>
      </c>
      <c r="M2048" s="43">
        <v>0</v>
      </c>
      <c r="N2048" s="34">
        <v>21</v>
      </c>
      <c r="O2048" s="25">
        <v>4</v>
      </c>
      <c r="P2048" s="24" t="s">
        <v>1301</v>
      </c>
      <c r="Q2048" s="61"/>
      <c r="R2048" s="9" t="s">
        <v>1699</v>
      </c>
      <c r="S2048" s="9" t="str">
        <f t="shared" si="116"/>
        <v>20180620-Str-Sd-Cott01-Uvpo1-M0700-D060-T00000-G21-R04-0619.JPG</v>
      </c>
      <c r="T2048" s="1"/>
      <c r="U2048" s="1"/>
      <c r="V2048" s="1"/>
      <c r="W2048" s="9"/>
      <c r="X2048" s="9"/>
    </row>
    <row r="2049" spans="1:24" x14ac:dyDescent="0.25">
      <c r="A2049" s="9" t="s">
        <v>1700</v>
      </c>
      <c r="B2049" s="9" t="str">
        <f t="shared" si="115"/>
        <v>20180620</v>
      </c>
      <c r="C2049" s="9" t="s">
        <v>872</v>
      </c>
      <c r="D2049" s="9" t="s">
        <v>873</v>
      </c>
      <c r="E2049" s="9" t="s">
        <v>29</v>
      </c>
      <c r="F2049" s="9" t="s">
        <v>400</v>
      </c>
      <c r="G2049" s="9" t="s">
        <v>33</v>
      </c>
      <c r="H2049" s="9" t="s">
        <v>26</v>
      </c>
      <c r="I2049" s="24">
        <v>19</v>
      </c>
      <c r="J2049" s="9">
        <v>60</v>
      </c>
      <c r="K2049" s="25" t="str">
        <f>IF(F2049="NA","0000",IF(F2049="A04","1000",IF(F2049="A03","0700",IF(F2049="A02","0500",IF(F2049="A01","0200",ERROR)))))</f>
        <v>0700</v>
      </c>
      <c r="L2049" s="25" t="str">
        <f t="shared" si="114"/>
        <v>060</v>
      </c>
      <c r="M2049" s="43">
        <v>0</v>
      </c>
      <c r="N2049" s="34">
        <v>21</v>
      </c>
      <c r="O2049" s="25">
        <v>4</v>
      </c>
      <c r="P2049" s="24" t="s">
        <v>1304</v>
      </c>
      <c r="Q2049" s="61"/>
      <c r="R2049" s="9" t="s">
        <v>1701</v>
      </c>
      <c r="S2049" s="9" t="str">
        <f t="shared" si="116"/>
        <v>20180620-Str-Sd-Wool01-Uvpo1-M0700-D060-T00000-G21-R04-0620.JPG</v>
      </c>
      <c r="T2049" s="1">
        <f>I2049-I2046</f>
        <v>19</v>
      </c>
      <c r="U2049" s="1">
        <f>I2047-I2045</f>
        <v>75</v>
      </c>
      <c r="V2049" s="1">
        <f>T2049/U2049</f>
        <v>0.25333333333333335</v>
      </c>
      <c r="W2049" s="9"/>
      <c r="X2049" s="9"/>
    </row>
    <row r="2050" spans="1:24" x14ac:dyDescent="0.25">
      <c r="A2050" s="9" t="s">
        <v>1702</v>
      </c>
      <c r="B2050" s="9" t="str">
        <f t="shared" si="115"/>
        <v>20180620</v>
      </c>
      <c r="C2050" s="9" t="s">
        <v>872</v>
      </c>
      <c r="D2050" s="9" t="s">
        <v>873</v>
      </c>
      <c r="E2050" s="9" t="s">
        <v>23</v>
      </c>
      <c r="F2050" s="9" t="s">
        <v>24</v>
      </c>
      <c r="G2050" s="9" t="s">
        <v>25</v>
      </c>
      <c r="H2050" s="9" t="s">
        <v>26</v>
      </c>
      <c r="I2050" s="24">
        <v>5</v>
      </c>
      <c r="J2050" s="9" t="s">
        <v>24</v>
      </c>
      <c r="K2050" s="25" t="str">
        <f>IF(F2050="NA","0000",IF(F2050="A04","1000",IF(F2050="A03","0700",IF(F2050="A02","0500",IF(F2050="A01","0200",ERROR)))))</f>
        <v>0000</v>
      </c>
      <c r="L2050" s="25" t="str">
        <f t="shared" si="114"/>
        <v>000</v>
      </c>
      <c r="M2050" s="43">
        <v>0</v>
      </c>
      <c r="N2050" s="34">
        <v>21</v>
      </c>
      <c r="O2050" s="25">
        <v>5</v>
      </c>
      <c r="P2050" s="24" t="s">
        <v>1301</v>
      </c>
      <c r="Q2050" s="61"/>
      <c r="R2050" s="9" t="s">
        <v>1703</v>
      </c>
      <c r="S2050" s="9" t="str">
        <f t="shared" si="116"/>
        <v>20180620-Str-Sd-Cott01-Ndata-M0000-D000-T00000-G21-R05-0621.JPG</v>
      </c>
      <c r="T2050" s="1"/>
      <c r="U2050" s="1"/>
      <c r="V2050" s="1"/>
      <c r="W2050" s="9"/>
      <c r="X2050" s="9"/>
    </row>
    <row r="2051" spans="1:24" x14ac:dyDescent="0.25">
      <c r="A2051" s="9" t="s">
        <v>1704</v>
      </c>
      <c r="B2051" s="9" t="str">
        <f t="shared" si="115"/>
        <v>20180620</v>
      </c>
      <c r="C2051" s="9" t="s">
        <v>872</v>
      </c>
      <c r="D2051" s="9" t="s">
        <v>873</v>
      </c>
      <c r="E2051" s="9" t="s">
        <v>29</v>
      </c>
      <c r="F2051" s="9" t="s">
        <v>24</v>
      </c>
      <c r="G2051" s="9" t="s">
        <v>25</v>
      </c>
      <c r="H2051" s="9" t="s">
        <v>26</v>
      </c>
      <c r="I2051" s="24">
        <v>0</v>
      </c>
      <c r="J2051" s="9" t="s">
        <v>24</v>
      </c>
      <c r="K2051" s="25" t="str">
        <f>IF(F2051="NA","0000",IF(F2051="A04","1000",IF(F2051="A03","0700",IF(F2051="A02","0500",IF(F2051="A01","0200",ERROR)))))</f>
        <v>0000</v>
      </c>
      <c r="L2051" s="25" t="str">
        <f t="shared" si="114"/>
        <v>000</v>
      </c>
      <c r="M2051" s="43">
        <v>0</v>
      </c>
      <c r="N2051" s="34">
        <v>21</v>
      </c>
      <c r="O2051" s="25">
        <v>5</v>
      </c>
      <c r="P2051" s="24" t="s">
        <v>1304</v>
      </c>
      <c r="Q2051" s="61"/>
      <c r="R2051" s="9" t="s">
        <v>1705</v>
      </c>
      <c r="S2051" s="9" t="str">
        <f t="shared" si="116"/>
        <v>20180620-Str-Sd-Wool01-Ndata-M0000-D000-T00000-G21-R05-0622.JPG</v>
      </c>
      <c r="T2051" s="1"/>
      <c r="U2051" s="1"/>
      <c r="V2051" s="1"/>
      <c r="W2051" s="9"/>
      <c r="X2051" s="9"/>
    </row>
    <row r="2052" spans="1:24" x14ac:dyDescent="0.25">
      <c r="A2052" s="9" t="s">
        <v>1706</v>
      </c>
      <c r="B2052" s="9" t="str">
        <f t="shared" si="115"/>
        <v>20180620</v>
      </c>
      <c r="C2052" s="9" t="s">
        <v>872</v>
      </c>
      <c r="D2052" s="9" t="s">
        <v>873</v>
      </c>
      <c r="E2052" s="9" t="s">
        <v>23</v>
      </c>
      <c r="F2052" s="9" t="s">
        <v>400</v>
      </c>
      <c r="G2052" s="9" t="s">
        <v>33</v>
      </c>
      <c r="H2052" s="9" t="s">
        <v>26</v>
      </c>
      <c r="I2052" s="24">
        <v>30</v>
      </c>
      <c r="J2052" s="9">
        <v>60</v>
      </c>
      <c r="K2052" s="25" t="str">
        <f>IF(F2052="NA","0000",IF(F2052="A04","1000",IF(F2052="A03","0700",IF(F2052="A02","0500",IF(F2052="A01","0200",ERROR)))))</f>
        <v>0700</v>
      </c>
      <c r="L2052" s="25" t="str">
        <f t="shared" si="114"/>
        <v>060</v>
      </c>
      <c r="M2052" s="43">
        <v>0</v>
      </c>
      <c r="N2052" s="34">
        <v>21</v>
      </c>
      <c r="O2052" s="25">
        <v>5</v>
      </c>
      <c r="P2052" s="24" t="s">
        <v>1301</v>
      </c>
      <c r="Q2052" s="61"/>
      <c r="R2052" s="9" t="s">
        <v>1707</v>
      </c>
      <c r="S2052" s="9" t="str">
        <f t="shared" si="116"/>
        <v>20180620-Str-Sd-Cott01-Uvpo1-M0700-D060-T00000-G21-R05-0623.JPG</v>
      </c>
      <c r="T2052" s="1"/>
      <c r="U2052" s="1"/>
      <c r="V2052" s="1"/>
      <c r="W2052" s="9"/>
      <c r="X2052" s="9"/>
    </row>
    <row r="2053" spans="1:24" x14ac:dyDescent="0.25">
      <c r="A2053" s="9" t="s">
        <v>1708</v>
      </c>
      <c r="B2053" s="9" t="str">
        <f t="shared" si="115"/>
        <v>20180620</v>
      </c>
      <c r="C2053" s="9" t="s">
        <v>872</v>
      </c>
      <c r="D2053" s="9" t="s">
        <v>873</v>
      </c>
      <c r="E2053" s="9" t="s">
        <v>23</v>
      </c>
      <c r="F2053" s="9" t="s">
        <v>400</v>
      </c>
      <c r="G2053" s="9" t="s">
        <v>33</v>
      </c>
      <c r="H2053" s="9" t="s">
        <v>26</v>
      </c>
      <c r="I2053" s="24">
        <v>27</v>
      </c>
      <c r="J2053" s="9">
        <v>60</v>
      </c>
      <c r="K2053" s="25" t="str">
        <f>IF(F2053="NA","0000",IF(F2053="A04","1000",IF(F2053="A03","0700",IF(F2053="A02","0500",IF(F2053="A01","0200",ERROR)))))</f>
        <v>0700</v>
      </c>
      <c r="L2053" s="25" t="str">
        <f t="shared" si="114"/>
        <v>060</v>
      </c>
      <c r="M2053" s="43">
        <v>0</v>
      </c>
      <c r="N2053" s="34">
        <v>21</v>
      </c>
      <c r="O2053" s="25">
        <v>5</v>
      </c>
      <c r="P2053" s="24" t="s">
        <v>1301</v>
      </c>
      <c r="Q2053" s="61"/>
      <c r="R2053" s="9" t="s">
        <v>1709</v>
      </c>
      <c r="S2053" s="9" t="str">
        <f t="shared" si="116"/>
        <v>20180620-Str-Sd-Cott01-Uvpo1-M0700-D060-T00000-G21-R05-0624.JPG</v>
      </c>
      <c r="T2053" s="1"/>
      <c r="U2053" s="1"/>
      <c r="V2053" s="1"/>
      <c r="W2053" s="9"/>
      <c r="X2053" s="9"/>
    </row>
    <row r="2054" spans="1:24" x14ac:dyDescent="0.25">
      <c r="A2054" s="9" t="s">
        <v>1710</v>
      </c>
      <c r="B2054" s="9" t="str">
        <f t="shared" si="115"/>
        <v>20180620</v>
      </c>
      <c r="C2054" s="9" t="s">
        <v>872</v>
      </c>
      <c r="D2054" s="9" t="s">
        <v>873</v>
      </c>
      <c r="E2054" s="9" t="s">
        <v>29</v>
      </c>
      <c r="F2054" s="9" t="s">
        <v>400</v>
      </c>
      <c r="G2054" s="9" t="s">
        <v>33</v>
      </c>
      <c r="H2054" s="9" t="s">
        <v>26</v>
      </c>
      <c r="I2054" s="24">
        <v>4</v>
      </c>
      <c r="J2054" s="9">
        <v>60</v>
      </c>
      <c r="K2054" s="25" t="str">
        <f>IF(F2054="NA","0000",IF(F2054="A04","1000",IF(F2054="A03","0700",IF(F2054="A02","0500",IF(F2054="A01","0200",ERROR)))))</f>
        <v>0700</v>
      </c>
      <c r="L2054" s="25" t="str">
        <f t="shared" si="114"/>
        <v>060</v>
      </c>
      <c r="M2054" s="43">
        <v>0</v>
      </c>
      <c r="N2054" s="34">
        <v>21</v>
      </c>
      <c r="O2054" s="25">
        <v>5</v>
      </c>
      <c r="P2054" s="24" t="s">
        <v>1304</v>
      </c>
      <c r="Q2054" s="61"/>
      <c r="R2054" s="9" t="s">
        <v>1711</v>
      </c>
      <c r="S2054" s="9" t="str">
        <f t="shared" si="116"/>
        <v>20180620-Str-Sd-Wool01-Uvpo1-M0700-D060-T00000-G21-R05-0625.JPG</v>
      </c>
      <c r="T2054" s="1">
        <f>I2054-I2051</f>
        <v>4</v>
      </c>
      <c r="U2054" s="1">
        <f>I2052-I2050</f>
        <v>25</v>
      </c>
      <c r="V2054" s="1">
        <f>T2054/U2054</f>
        <v>0.16</v>
      </c>
      <c r="W2054" s="9"/>
      <c r="X2054" s="9"/>
    </row>
    <row r="2055" spans="1:24" x14ac:dyDescent="0.25">
      <c r="A2055" s="9" t="s">
        <v>1712</v>
      </c>
      <c r="B2055" s="9" t="str">
        <f t="shared" si="115"/>
        <v>20180620</v>
      </c>
      <c r="C2055" s="9" t="s">
        <v>872</v>
      </c>
      <c r="D2055" s="9" t="s">
        <v>873</v>
      </c>
      <c r="E2055" s="9" t="s">
        <v>23</v>
      </c>
      <c r="F2055" s="9" t="s">
        <v>24</v>
      </c>
      <c r="G2055" s="9" t="s">
        <v>25</v>
      </c>
      <c r="H2055" s="9" t="s">
        <v>26</v>
      </c>
      <c r="I2055" s="24">
        <v>6</v>
      </c>
      <c r="J2055" s="9" t="s">
        <v>24</v>
      </c>
      <c r="K2055" s="25" t="str">
        <f>IF(F2055="NA","0000",IF(F2055="A04","1000",IF(F2055="A03","0700",IF(F2055="A02","0500",IF(F2055="A01","0200",ERROR)))))</f>
        <v>0000</v>
      </c>
      <c r="L2055" s="25" t="str">
        <f t="shared" si="114"/>
        <v>000</v>
      </c>
      <c r="M2055" s="43">
        <v>0</v>
      </c>
      <c r="N2055" s="34">
        <v>21</v>
      </c>
      <c r="O2055" s="25">
        <v>6</v>
      </c>
      <c r="P2055" s="24" t="s">
        <v>1301</v>
      </c>
      <c r="Q2055" s="61"/>
      <c r="R2055" s="9" t="s">
        <v>1713</v>
      </c>
      <c r="S2055" s="9" t="str">
        <f t="shared" si="116"/>
        <v>20180620-Str-Sd-Cott01-Ndata-M0000-D000-T00000-G21-R06-0626.JPG</v>
      </c>
      <c r="T2055" s="1"/>
      <c r="U2055" s="1"/>
      <c r="V2055" s="1"/>
      <c r="W2055" s="9"/>
      <c r="X2055" s="9"/>
    </row>
    <row r="2056" spans="1:24" x14ac:dyDescent="0.25">
      <c r="A2056" s="9" t="s">
        <v>1714</v>
      </c>
      <c r="B2056" s="9" t="str">
        <f t="shared" si="115"/>
        <v>20180620</v>
      </c>
      <c r="C2056" s="9" t="s">
        <v>872</v>
      </c>
      <c r="D2056" s="9" t="s">
        <v>873</v>
      </c>
      <c r="E2056" s="9" t="s">
        <v>29</v>
      </c>
      <c r="F2056" s="9" t="s">
        <v>24</v>
      </c>
      <c r="G2056" s="9" t="s">
        <v>25</v>
      </c>
      <c r="H2056" s="9" t="s">
        <v>26</v>
      </c>
      <c r="I2056" s="24">
        <v>0</v>
      </c>
      <c r="J2056" s="9" t="s">
        <v>24</v>
      </c>
      <c r="K2056" s="25" t="str">
        <f>IF(F2056="NA","0000",IF(F2056="A04","1000",IF(F2056="A03","0700",IF(F2056="A02","0500",IF(F2056="A01","0200",ERROR)))))</f>
        <v>0000</v>
      </c>
      <c r="L2056" s="25" t="str">
        <f t="shared" si="114"/>
        <v>000</v>
      </c>
      <c r="M2056" s="43">
        <v>0</v>
      </c>
      <c r="N2056" s="34">
        <v>21</v>
      </c>
      <c r="O2056" s="25">
        <v>6</v>
      </c>
      <c r="P2056" s="24" t="s">
        <v>1304</v>
      </c>
      <c r="Q2056" s="61"/>
      <c r="R2056" s="9" t="s">
        <v>1715</v>
      </c>
      <c r="S2056" s="9" t="str">
        <f t="shared" si="116"/>
        <v>20180620-Str-Sd-Wool01-Ndata-M0000-D000-T00000-G21-R06-0627.JPG</v>
      </c>
      <c r="T2056" s="1"/>
      <c r="U2056" s="1"/>
      <c r="V2056" s="1"/>
      <c r="W2056" s="9"/>
      <c r="X2056" s="9"/>
    </row>
    <row r="2057" spans="1:24" x14ac:dyDescent="0.25">
      <c r="A2057" s="9" t="s">
        <v>1716</v>
      </c>
      <c r="B2057" s="9" t="str">
        <f t="shared" si="115"/>
        <v>20180620</v>
      </c>
      <c r="C2057" s="9" t="s">
        <v>872</v>
      </c>
      <c r="D2057" s="9" t="s">
        <v>873</v>
      </c>
      <c r="E2057" s="9" t="s">
        <v>23</v>
      </c>
      <c r="F2057" s="9" t="s">
        <v>400</v>
      </c>
      <c r="G2057" s="9" t="s">
        <v>33</v>
      </c>
      <c r="H2057" s="9" t="s">
        <v>26</v>
      </c>
      <c r="I2057" s="24">
        <v>51</v>
      </c>
      <c r="J2057" s="9">
        <v>60</v>
      </c>
      <c r="K2057" s="25" t="str">
        <f>IF(F2057="NA","0000",IF(F2057="A04","1000",IF(F2057="A03","0700",IF(F2057="A02","0500",IF(F2057="A01","0200",ERROR)))))</f>
        <v>0700</v>
      </c>
      <c r="L2057" s="25" t="str">
        <f t="shared" ref="L2057:L2120" si="117">IF(J2057="NA","000",TEXT(J2057,"000"))</f>
        <v>060</v>
      </c>
      <c r="M2057" s="43">
        <v>0</v>
      </c>
      <c r="N2057" s="34">
        <v>21</v>
      </c>
      <c r="O2057" s="25">
        <v>6</v>
      </c>
      <c r="P2057" s="24" t="s">
        <v>1301</v>
      </c>
      <c r="Q2057" s="61"/>
      <c r="R2057" s="9" t="s">
        <v>1717</v>
      </c>
      <c r="S2057" s="9" t="str">
        <f t="shared" si="116"/>
        <v>20180620-Str-Sd-Cott01-Uvpo1-M0700-D060-T00000-G21-R06-0628.JPG</v>
      </c>
      <c r="T2057" s="1"/>
      <c r="U2057" s="1"/>
      <c r="V2057" s="1"/>
      <c r="W2057" s="9"/>
      <c r="X2057" s="9"/>
    </row>
    <row r="2058" spans="1:24" x14ac:dyDescent="0.25">
      <c r="A2058" s="9" t="s">
        <v>1718</v>
      </c>
      <c r="B2058" s="9" t="str">
        <f t="shared" si="115"/>
        <v>20180620</v>
      </c>
      <c r="C2058" s="9" t="s">
        <v>872</v>
      </c>
      <c r="D2058" s="9" t="s">
        <v>873</v>
      </c>
      <c r="E2058" s="9" t="s">
        <v>23</v>
      </c>
      <c r="F2058" s="9" t="s">
        <v>400</v>
      </c>
      <c r="G2058" s="9" t="s">
        <v>33</v>
      </c>
      <c r="H2058" s="9" t="s">
        <v>26</v>
      </c>
      <c r="I2058" s="24">
        <v>53</v>
      </c>
      <c r="J2058" s="9">
        <v>60</v>
      </c>
      <c r="K2058" s="25" t="str">
        <f>IF(F2058="NA","0000",IF(F2058="A04","1000",IF(F2058="A03","0700",IF(F2058="A02","0500",IF(F2058="A01","0200",ERROR)))))</f>
        <v>0700</v>
      </c>
      <c r="L2058" s="25" t="str">
        <f t="shared" si="117"/>
        <v>060</v>
      </c>
      <c r="M2058" s="43">
        <v>0</v>
      </c>
      <c r="N2058" s="34">
        <v>21</v>
      </c>
      <c r="O2058" s="25">
        <v>6</v>
      </c>
      <c r="P2058" s="24" t="s">
        <v>1301</v>
      </c>
      <c r="Q2058" s="61"/>
      <c r="R2058" s="9" t="s">
        <v>1719</v>
      </c>
      <c r="S2058" s="9" t="str">
        <f t="shared" si="116"/>
        <v>20180620-Str-Sd-Cott01-Uvpo1-M0700-D060-T00000-G21-R06-0629.JPG</v>
      </c>
      <c r="T2058" s="1"/>
      <c r="U2058" s="1"/>
      <c r="V2058" s="1"/>
      <c r="W2058" s="9"/>
      <c r="X2058" s="9"/>
    </row>
    <row r="2059" spans="1:24" x14ac:dyDescent="0.25">
      <c r="A2059" s="9" t="s">
        <v>1720</v>
      </c>
      <c r="B2059" s="9" t="str">
        <f t="shared" si="115"/>
        <v>20180620</v>
      </c>
      <c r="C2059" s="9" t="s">
        <v>872</v>
      </c>
      <c r="D2059" s="9" t="s">
        <v>873</v>
      </c>
      <c r="E2059" s="9" t="s">
        <v>29</v>
      </c>
      <c r="F2059" s="9" t="s">
        <v>400</v>
      </c>
      <c r="G2059" s="9" t="s">
        <v>33</v>
      </c>
      <c r="H2059" s="9" t="s">
        <v>26</v>
      </c>
      <c r="I2059" s="24">
        <v>6</v>
      </c>
      <c r="J2059" s="9">
        <v>60</v>
      </c>
      <c r="K2059" s="25" t="str">
        <f>IF(F2059="NA","0000",IF(F2059="A04","1000",IF(F2059="A03","0700",IF(F2059="A02","0500",IF(F2059="A01","0200",ERROR)))))</f>
        <v>0700</v>
      </c>
      <c r="L2059" s="25" t="str">
        <f t="shared" si="117"/>
        <v>060</v>
      </c>
      <c r="M2059" s="43">
        <v>0</v>
      </c>
      <c r="N2059" s="34">
        <v>21</v>
      </c>
      <c r="O2059" s="25">
        <v>6</v>
      </c>
      <c r="P2059" s="24" t="s">
        <v>1304</v>
      </c>
      <c r="Q2059" s="61"/>
      <c r="R2059" s="9" t="s">
        <v>1721</v>
      </c>
      <c r="S2059" s="9" t="str">
        <f t="shared" si="116"/>
        <v>20180620-Str-Sd-Wool01-Uvpo1-M0700-D060-T00000-G21-R06-0630.JPG</v>
      </c>
      <c r="T2059" s="1">
        <f>I2059-I2056</f>
        <v>6</v>
      </c>
      <c r="U2059" s="1">
        <f>I2057-I2055</f>
        <v>45</v>
      </c>
      <c r="V2059" s="1">
        <f>T2059/U2059</f>
        <v>0.13333333333333333</v>
      </c>
      <c r="W2059" s="9"/>
      <c r="X2059" s="9"/>
    </row>
    <row r="2060" spans="1:24" x14ac:dyDescent="0.25">
      <c r="A2060" s="9" t="s">
        <v>1722</v>
      </c>
      <c r="B2060" s="9" t="str">
        <f t="shared" si="115"/>
        <v>20180627</v>
      </c>
      <c r="C2060" s="9" t="s">
        <v>872</v>
      </c>
      <c r="D2060" s="9" t="s">
        <v>873</v>
      </c>
      <c r="E2060" s="9" t="s">
        <v>23</v>
      </c>
      <c r="F2060" s="9" t="s">
        <v>24</v>
      </c>
      <c r="G2060" s="9" t="s">
        <v>25</v>
      </c>
      <c r="H2060" s="9" t="s">
        <v>26</v>
      </c>
      <c r="I2060" s="24">
        <v>3</v>
      </c>
      <c r="J2060" s="9" t="s">
        <v>24</v>
      </c>
      <c r="K2060" s="25" t="str">
        <f>IF(F2060="NA","0000",IF(F2060="A04","1000",IF(F2060="A03","0700",IF(F2060="A02","0500",IF(F2060="A01","0200",ERROR)))))</f>
        <v>0000</v>
      </c>
      <c r="L2060" s="25" t="str">
        <f t="shared" si="117"/>
        <v>000</v>
      </c>
      <c r="M2060" s="43">
        <v>0</v>
      </c>
      <c r="N2060" s="34">
        <v>22</v>
      </c>
      <c r="O2060" s="25">
        <v>1</v>
      </c>
      <c r="P2060" s="24" t="s">
        <v>1301</v>
      </c>
      <c r="Q2060" s="61"/>
      <c r="R2060" s="9" t="s">
        <v>1723</v>
      </c>
      <c r="S2060" s="9" t="str">
        <f t="shared" si="116"/>
        <v>20180627-Str-Sd-Cott01-Ndata-M0000-D000-T00000-G22-R01-0631.JPG</v>
      </c>
      <c r="T2060" s="1"/>
      <c r="U2060" s="1"/>
      <c r="V2060" s="1"/>
      <c r="W2060" s="9"/>
      <c r="X2060" s="9"/>
    </row>
    <row r="2061" spans="1:24" x14ac:dyDescent="0.25">
      <c r="A2061" s="9" t="s">
        <v>1724</v>
      </c>
      <c r="B2061" s="9" t="str">
        <f t="shared" si="115"/>
        <v>20180627</v>
      </c>
      <c r="C2061" s="9" t="s">
        <v>872</v>
      </c>
      <c r="D2061" s="9" t="s">
        <v>873</v>
      </c>
      <c r="E2061" s="9" t="s">
        <v>2219</v>
      </c>
      <c r="F2061" s="9" t="s">
        <v>24</v>
      </c>
      <c r="G2061" s="9" t="s">
        <v>25</v>
      </c>
      <c r="H2061" s="9" t="s">
        <v>26</v>
      </c>
      <c r="I2061" s="24">
        <v>3</v>
      </c>
      <c r="J2061" s="9" t="s">
        <v>24</v>
      </c>
      <c r="K2061" s="25" t="str">
        <f>IF(F2061="NA","0000",IF(F2061="A04","1000",IF(F2061="A03","0700",IF(F2061="A02","0500",IF(F2061="A01","0200",ERROR)))))</f>
        <v>0000</v>
      </c>
      <c r="L2061" s="25" t="str">
        <f t="shared" si="117"/>
        <v>000</v>
      </c>
      <c r="M2061" s="43">
        <v>0</v>
      </c>
      <c r="N2061" s="34">
        <v>22</v>
      </c>
      <c r="O2061" s="25">
        <v>1</v>
      </c>
      <c r="P2061" s="24" t="s">
        <v>1304</v>
      </c>
      <c r="Q2061" s="61"/>
      <c r="R2061" s="9" t="s">
        <v>1726</v>
      </c>
      <c r="S2061" s="9" t="str">
        <f t="shared" si="116"/>
        <v>20180627-Str-Sd-Deni01-Ndata-M0000-D000-T00000-G22-R01-0632.JPG</v>
      </c>
      <c r="T2061" s="1"/>
      <c r="U2061" s="1"/>
      <c r="V2061" s="1"/>
      <c r="W2061" s="9"/>
      <c r="X2061" s="9"/>
    </row>
    <row r="2062" spans="1:24" x14ac:dyDescent="0.25">
      <c r="A2062" s="9" t="s">
        <v>1727</v>
      </c>
      <c r="B2062" s="9" t="str">
        <f t="shared" si="115"/>
        <v>20180627</v>
      </c>
      <c r="C2062" s="9" t="s">
        <v>872</v>
      </c>
      <c r="D2062" s="9" t="s">
        <v>873</v>
      </c>
      <c r="E2062" s="9" t="s">
        <v>23</v>
      </c>
      <c r="F2062" s="9" t="s">
        <v>32</v>
      </c>
      <c r="G2062" s="9" t="s">
        <v>33</v>
      </c>
      <c r="H2062" s="9" t="s">
        <v>26</v>
      </c>
      <c r="I2062" s="24">
        <v>260</v>
      </c>
      <c r="J2062" s="9">
        <v>60</v>
      </c>
      <c r="K2062" s="25" t="str">
        <f>IF(F2062="NA","0000",IF(F2062="A04","1000",IF(F2062="A03","0700",IF(F2062="A02","0500",IF(F2062="A01","0200",ERROR)))))</f>
        <v>1000</v>
      </c>
      <c r="L2062" s="25" t="str">
        <f t="shared" si="117"/>
        <v>060</v>
      </c>
      <c r="M2062" s="43">
        <v>0</v>
      </c>
      <c r="N2062" s="34">
        <v>22</v>
      </c>
      <c r="O2062" s="25">
        <v>1</v>
      </c>
      <c r="P2062" s="24" t="s">
        <v>1301</v>
      </c>
      <c r="Q2062" s="61"/>
      <c r="R2062" s="9" t="s">
        <v>1728</v>
      </c>
      <c r="S2062" s="9" t="str">
        <f t="shared" si="116"/>
        <v>20180627-Str-Sd-Cott01-Uvpo1-M1000-D060-T00000-G22-R01-0633.JPG</v>
      </c>
      <c r="T2062" s="1"/>
      <c r="U2062" s="1"/>
      <c r="V2062" s="1"/>
      <c r="W2062" s="9"/>
      <c r="X2062" s="9"/>
    </row>
    <row r="2063" spans="1:24" x14ac:dyDescent="0.25">
      <c r="A2063" s="9" t="s">
        <v>1729</v>
      </c>
      <c r="B2063" s="9" t="str">
        <f t="shared" si="115"/>
        <v>20180627</v>
      </c>
      <c r="C2063" s="9" t="s">
        <v>872</v>
      </c>
      <c r="D2063" s="9" t="s">
        <v>873</v>
      </c>
      <c r="E2063" s="9" t="s">
        <v>23</v>
      </c>
      <c r="F2063" s="9" t="s">
        <v>32</v>
      </c>
      <c r="G2063" s="9" t="s">
        <v>33</v>
      </c>
      <c r="H2063" s="9" t="s">
        <v>26</v>
      </c>
      <c r="I2063" s="24">
        <v>206</v>
      </c>
      <c r="J2063" s="9">
        <v>60</v>
      </c>
      <c r="K2063" s="25" t="str">
        <f>IF(F2063="NA","0000",IF(F2063="A04","1000",IF(F2063="A03","0700",IF(F2063="A02","0500",IF(F2063="A01","0200",ERROR)))))</f>
        <v>1000</v>
      </c>
      <c r="L2063" s="25" t="str">
        <f t="shared" si="117"/>
        <v>060</v>
      </c>
      <c r="M2063" s="43">
        <v>0</v>
      </c>
      <c r="N2063" s="34">
        <v>22</v>
      </c>
      <c r="O2063" s="25">
        <v>1</v>
      </c>
      <c r="P2063" s="24" t="s">
        <v>1301</v>
      </c>
      <c r="Q2063" s="61"/>
      <c r="R2063" s="9" t="s">
        <v>1730</v>
      </c>
      <c r="S2063" s="9" t="str">
        <f t="shared" si="116"/>
        <v>20180627-Str-Sd-Cott01-Uvpo1-M1000-D060-T00000-G22-R01-0634.JPG</v>
      </c>
      <c r="T2063" s="1"/>
      <c r="U2063" s="1"/>
      <c r="V2063" s="1"/>
      <c r="W2063" s="9"/>
      <c r="X2063" s="9"/>
    </row>
    <row r="2064" spans="1:24" x14ac:dyDescent="0.25">
      <c r="A2064" s="9" t="s">
        <v>1731</v>
      </c>
      <c r="B2064" s="9" t="str">
        <f t="shared" si="115"/>
        <v>20180627</v>
      </c>
      <c r="C2064" s="9" t="s">
        <v>872</v>
      </c>
      <c r="D2064" s="9" t="s">
        <v>873</v>
      </c>
      <c r="E2064" s="9" t="s">
        <v>2219</v>
      </c>
      <c r="F2064" s="9" t="s">
        <v>32</v>
      </c>
      <c r="G2064" s="9" t="s">
        <v>33</v>
      </c>
      <c r="H2064" s="9" t="s">
        <v>26</v>
      </c>
      <c r="I2064" s="24">
        <v>102</v>
      </c>
      <c r="J2064" s="9">
        <v>60</v>
      </c>
      <c r="K2064" s="25" t="str">
        <f>IF(F2064="NA","0000",IF(F2064="A04","1000",IF(F2064="A03","0700",IF(F2064="A02","0500",IF(F2064="A01","0200",ERROR)))))</f>
        <v>1000</v>
      </c>
      <c r="L2064" s="25" t="str">
        <f t="shared" si="117"/>
        <v>060</v>
      </c>
      <c r="M2064" s="43">
        <v>0</v>
      </c>
      <c r="N2064" s="34">
        <v>22</v>
      </c>
      <c r="O2064" s="25">
        <v>1</v>
      </c>
      <c r="P2064" s="24" t="s">
        <v>1304</v>
      </c>
      <c r="Q2064" s="61"/>
      <c r="R2064" s="9" t="s">
        <v>1732</v>
      </c>
      <c r="S2064" s="9" t="str">
        <f t="shared" si="116"/>
        <v>20180627-Str-Sd-Deni01-Uvpo1-M1000-D060-T00000-G22-R01-0635.JPG</v>
      </c>
      <c r="T2064" s="1">
        <f>I2064-I2061</f>
        <v>99</v>
      </c>
      <c r="U2064" s="1">
        <f>I2062-I2060</f>
        <v>257</v>
      </c>
      <c r="V2064" s="1">
        <f>T2064/U2064</f>
        <v>0.38521400778210119</v>
      </c>
      <c r="W2064" s="9"/>
      <c r="X2064" s="9"/>
    </row>
    <row r="2065" spans="1:24" x14ac:dyDescent="0.25">
      <c r="A2065" s="9" t="s">
        <v>1733</v>
      </c>
      <c r="B2065" s="9" t="str">
        <f t="shared" si="115"/>
        <v>20180627</v>
      </c>
      <c r="C2065" s="9" t="s">
        <v>872</v>
      </c>
      <c r="D2065" s="9" t="s">
        <v>873</v>
      </c>
      <c r="E2065" s="9" t="s">
        <v>23</v>
      </c>
      <c r="F2065" s="9" t="s">
        <v>24</v>
      </c>
      <c r="G2065" s="9" t="s">
        <v>25</v>
      </c>
      <c r="H2065" s="9" t="s">
        <v>26</v>
      </c>
      <c r="I2065" s="24">
        <v>18</v>
      </c>
      <c r="J2065" s="9" t="s">
        <v>24</v>
      </c>
      <c r="K2065" s="25" t="str">
        <f>IF(F2065="NA","0000",IF(F2065="A04","1000",IF(F2065="A03","0700",IF(F2065="A02","0500",IF(F2065="A01","0200",ERROR)))))</f>
        <v>0000</v>
      </c>
      <c r="L2065" s="25" t="str">
        <f t="shared" si="117"/>
        <v>000</v>
      </c>
      <c r="M2065" s="43">
        <v>0</v>
      </c>
      <c r="N2065" s="34">
        <v>22</v>
      </c>
      <c r="O2065" s="25">
        <v>2</v>
      </c>
      <c r="P2065" s="24" t="s">
        <v>1301</v>
      </c>
      <c r="Q2065" s="61"/>
      <c r="R2065" s="9" t="s">
        <v>1734</v>
      </c>
      <c r="S2065" s="9" t="str">
        <f t="shared" si="116"/>
        <v>20180627-Str-Sd-Cott01-Ndata-M0000-D000-T00000-G22-R02-0636.JPG</v>
      </c>
      <c r="T2065" s="1"/>
      <c r="U2065" s="1"/>
      <c r="V2065" s="1"/>
      <c r="W2065" s="9"/>
      <c r="X2065" s="9"/>
    </row>
    <row r="2066" spans="1:24" x14ac:dyDescent="0.25">
      <c r="A2066" s="9" t="s">
        <v>1735</v>
      </c>
      <c r="B2066" s="9" t="str">
        <f t="shared" si="115"/>
        <v>20180627</v>
      </c>
      <c r="C2066" s="9" t="s">
        <v>872</v>
      </c>
      <c r="D2066" s="9" t="s">
        <v>873</v>
      </c>
      <c r="E2066" s="9" t="s">
        <v>2219</v>
      </c>
      <c r="F2066" s="9" t="s">
        <v>24</v>
      </c>
      <c r="G2066" s="9" t="s">
        <v>25</v>
      </c>
      <c r="H2066" s="9" t="s">
        <v>26</v>
      </c>
      <c r="I2066" s="24">
        <v>0</v>
      </c>
      <c r="J2066" s="9" t="s">
        <v>24</v>
      </c>
      <c r="K2066" s="25" t="str">
        <f>IF(F2066="NA","0000",IF(F2066="A04","1000",IF(F2066="A03","0700",IF(F2066="A02","0500",IF(F2066="A01","0200",ERROR)))))</f>
        <v>0000</v>
      </c>
      <c r="L2066" s="25" t="str">
        <f t="shared" si="117"/>
        <v>000</v>
      </c>
      <c r="M2066" s="43">
        <v>0</v>
      </c>
      <c r="N2066" s="34">
        <v>22</v>
      </c>
      <c r="O2066" s="25">
        <v>2</v>
      </c>
      <c r="P2066" s="24" t="s">
        <v>1304</v>
      </c>
      <c r="Q2066" s="61"/>
      <c r="R2066" s="9" t="s">
        <v>1736</v>
      </c>
      <c r="S2066" s="9" t="str">
        <f t="shared" si="116"/>
        <v>20180627-Str-Sd-Deni01-Ndata-M0000-D000-T00000-G22-R02-0637.JPG</v>
      </c>
      <c r="T2066" s="1"/>
      <c r="U2066" s="1"/>
      <c r="V2066" s="1"/>
      <c r="W2066" s="9"/>
      <c r="X2066" s="9"/>
    </row>
    <row r="2067" spans="1:24" x14ac:dyDescent="0.25">
      <c r="A2067" s="9" t="s">
        <v>1737</v>
      </c>
      <c r="B2067" s="9" t="str">
        <f t="shared" si="115"/>
        <v>20180627</v>
      </c>
      <c r="C2067" s="9" t="s">
        <v>872</v>
      </c>
      <c r="D2067" s="9" t="s">
        <v>873</v>
      </c>
      <c r="E2067" s="9" t="s">
        <v>23</v>
      </c>
      <c r="F2067" s="9" t="s">
        <v>32</v>
      </c>
      <c r="G2067" s="9" t="s">
        <v>33</v>
      </c>
      <c r="H2067" s="9" t="s">
        <v>26</v>
      </c>
      <c r="I2067" s="24">
        <v>136</v>
      </c>
      <c r="J2067" s="9">
        <v>60</v>
      </c>
      <c r="K2067" s="25" t="str">
        <f>IF(F2067="NA","0000",IF(F2067="A04","1000",IF(F2067="A03","0700",IF(F2067="A02","0500",IF(F2067="A01","0200",ERROR)))))</f>
        <v>1000</v>
      </c>
      <c r="L2067" s="25" t="str">
        <f t="shared" si="117"/>
        <v>060</v>
      </c>
      <c r="M2067" s="43">
        <v>0</v>
      </c>
      <c r="N2067" s="34">
        <v>22</v>
      </c>
      <c r="O2067" s="25">
        <v>2</v>
      </c>
      <c r="P2067" s="24" t="s">
        <v>1301</v>
      </c>
      <c r="Q2067" s="61"/>
      <c r="R2067" s="9" t="s">
        <v>1738</v>
      </c>
      <c r="S2067" s="9" t="str">
        <f t="shared" si="116"/>
        <v>20180627-Str-Sd-Cott01-Uvpo1-M1000-D060-T00000-G22-R02-0638.JPG</v>
      </c>
      <c r="T2067" s="1"/>
      <c r="U2067" s="1"/>
      <c r="V2067" s="1"/>
      <c r="W2067" s="9"/>
      <c r="X2067" s="9"/>
    </row>
    <row r="2068" spans="1:24" x14ac:dyDescent="0.25">
      <c r="A2068" s="9" t="s">
        <v>1739</v>
      </c>
      <c r="B2068" s="9" t="str">
        <f t="shared" si="115"/>
        <v>20180627</v>
      </c>
      <c r="C2068" s="9" t="s">
        <v>872</v>
      </c>
      <c r="D2068" s="9" t="s">
        <v>873</v>
      </c>
      <c r="E2068" s="9" t="s">
        <v>23</v>
      </c>
      <c r="F2068" s="9" t="s">
        <v>32</v>
      </c>
      <c r="G2068" s="9" t="s">
        <v>33</v>
      </c>
      <c r="H2068" s="9" t="s">
        <v>26</v>
      </c>
      <c r="I2068" s="24">
        <v>102</v>
      </c>
      <c r="J2068" s="9">
        <v>60</v>
      </c>
      <c r="K2068" s="25" t="str">
        <f>IF(F2068="NA","0000",IF(F2068="A04","1000",IF(F2068="A03","0700",IF(F2068="A02","0500",IF(F2068="A01","0200",ERROR)))))</f>
        <v>1000</v>
      </c>
      <c r="L2068" s="25" t="str">
        <f t="shared" si="117"/>
        <v>060</v>
      </c>
      <c r="M2068" s="43">
        <v>0</v>
      </c>
      <c r="N2068" s="34">
        <v>22</v>
      </c>
      <c r="O2068" s="25">
        <v>2</v>
      </c>
      <c r="P2068" s="24" t="s">
        <v>1301</v>
      </c>
      <c r="Q2068" s="61"/>
      <c r="R2068" s="9" t="s">
        <v>1740</v>
      </c>
      <c r="S2068" s="9" t="str">
        <f t="shared" si="116"/>
        <v>20180627-Str-Sd-Cott01-Uvpo1-M1000-D060-T00000-G22-R02-0639.JPG</v>
      </c>
      <c r="T2068" s="1"/>
      <c r="U2068" s="1"/>
      <c r="V2068" s="1"/>
      <c r="W2068" s="9"/>
      <c r="X2068" s="9"/>
    </row>
    <row r="2069" spans="1:24" x14ac:dyDescent="0.25">
      <c r="A2069" s="9" t="s">
        <v>1741</v>
      </c>
      <c r="B2069" s="9" t="str">
        <f t="shared" si="115"/>
        <v>20180627</v>
      </c>
      <c r="C2069" s="9" t="s">
        <v>872</v>
      </c>
      <c r="D2069" s="9" t="s">
        <v>873</v>
      </c>
      <c r="E2069" s="9" t="s">
        <v>2219</v>
      </c>
      <c r="F2069" s="9" t="s">
        <v>32</v>
      </c>
      <c r="G2069" s="9" t="s">
        <v>33</v>
      </c>
      <c r="H2069" s="9" t="s">
        <v>26</v>
      </c>
      <c r="I2069" s="24">
        <v>48</v>
      </c>
      <c r="J2069" s="9">
        <v>60</v>
      </c>
      <c r="K2069" s="25" t="str">
        <f>IF(F2069="NA","0000",IF(F2069="A04","1000",IF(F2069="A03","0700",IF(F2069="A02","0500",IF(F2069="A01","0200",ERROR)))))</f>
        <v>1000</v>
      </c>
      <c r="L2069" s="25" t="str">
        <f t="shared" si="117"/>
        <v>060</v>
      </c>
      <c r="M2069" s="43">
        <v>0</v>
      </c>
      <c r="N2069" s="34">
        <v>22</v>
      </c>
      <c r="O2069" s="25">
        <v>2</v>
      </c>
      <c r="P2069" s="24" t="s">
        <v>1304</v>
      </c>
      <c r="Q2069" s="61"/>
      <c r="R2069" s="9" t="s">
        <v>1742</v>
      </c>
      <c r="S2069" s="9" t="str">
        <f t="shared" si="116"/>
        <v>20180627-Str-Sd-Deni01-Uvpo1-M1000-D060-T00000-G22-R02-0640.JPG</v>
      </c>
      <c r="T2069" s="1">
        <f>I2069-I2066</f>
        <v>48</v>
      </c>
      <c r="U2069" s="1">
        <f>I2067-I2065</f>
        <v>118</v>
      </c>
      <c r="V2069" s="1">
        <f>T2069/U2069</f>
        <v>0.40677966101694918</v>
      </c>
      <c r="W2069" s="9"/>
      <c r="X2069" s="9"/>
    </row>
    <row r="2070" spans="1:24" x14ac:dyDescent="0.25">
      <c r="A2070" s="9" t="s">
        <v>1743</v>
      </c>
      <c r="B2070" s="9" t="str">
        <f t="shared" si="115"/>
        <v>20180627</v>
      </c>
      <c r="C2070" s="9" t="s">
        <v>872</v>
      </c>
      <c r="D2070" s="9" t="s">
        <v>873</v>
      </c>
      <c r="E2070" s="9" t="s">
        <v>23</v>
      </c>
      <c r="F2070" s="9" t="s">
        <v>24</v>
      </c>
      <c r="G2070" s="9" t="s">
        <v>25</v>
      </c>
      <c r="H2070" s="9" t="s">
        <v>26</v>
      </c>
      <c r="I2070" s="24">
        <v>36</v>
      </c>
      <c r="J2070" s="9" t="s">
        <v>24</v>
      </c>
      <c r="K2070" s="25" t="str">
        <f>IF(F2070="NA","0000",IF(F2070="A04","1000",IF(F2070="A03","0700",IF(F2070="A02","0500",IF(F2070="A01","0200",ERROR)))))</f>
        <v>0000</v>
      </c>
      <c r="L2070" s="25" t="str">
        <f t="shared" si="117"/>
        <v>000</v>
      </c>
      <c r="M2070" s="43">
        <v>0</v>
      </c>
      <c r="N2070" s="34">
        <v>22</v>
      </c>
      <c r="O2070" s="25">
        <v>3</v>
      </c>
      <c r="P2070" s="24" t="s">
        <v>1301</v>
      </c>
      <c r="Q2070" s="61"/>
      <c r="R2070" s="9" t="s">
        <v>1744</v>
      </c>
      <c r="S2070" s="9" t="str">
        <f t="shared" si="116"/>
        <v>20180627-Str-Sd-Cott01-Ndata-M0000-D000-T00000-G22-R03-0641.JPG</v>
      </c>
      <c r="T2070" s="1"/>
      <c r="U2070" s="1"/>
      <c r="V2070" s="1"/>
      <c r="W2070" s="9"/>
      <c r="X2070" s="9"/>
    </row>
    <row r="2071" spans="1:24" x14ac:dyDescent="0.25">
      <c r="A2071" s="9" t="s">
        <v>1745</v>
      </c>
      <c r="B2071" s="9" t="str">
        <f t="shared" ref="B2071:B2094" si="118">LEFT(A2071,8)</f>
        <v>20180627</v>
      </c>
      <c r="C2071" s="9" t="s">
        <v>872</v>
      </c>
      <c r="D2071" s="9" t="s">
        <v>873</v>
      </c>
      <c r="E2071" s="9" t="s">
        <v>2219</v>
      </c>
      <c r="F2071" s="9" t="s">
        <v>24</v>
      </c>
      <c r="G2071" s="9" t="s">
        <v>25</v>
      </c>
      <c r="H2071" s="9" t="s">
        <v>26</v>
      </c>
      <c r="I2071" s="24">
        <v>0</v>
      </c>
      <c r="J2071" s="9" t="s">
        <v>24</v>
      </c>
      <c r="K2071" s="25" t="str">
        <f>IF(F2071="NA","0000",IF(F2071="A04","1000",IF(F2071="A03","0700",IF(F2071="A02","0500",IF(F2071="A01","0200",ERROR)))))</f>
        <v>0000</v>
      </c>
      <c r="L2071" s="25" t="str">
        <f t="shared" si="117"/>
        <v>000</v>
      </c>
      <c r="M2071" s="43">
        <v>0</v>
      </c>
      <c r="N2071" s="34">
        <v>22</v>
      </c>
      <c r="O2071" s="25">
        <v>3</v>
      </c>
      <c r="P2071" s="24" t="s">
        <v>1304</v>
      </c>
      <c r="Q2071" s="61"/>
      <c r="R2071" s="9" t="s">
        <v>1746</v>
      </c>
      <c r="S2071" s="9" t="str">
        <f t="shared" ref="S2071:S2094" si="119">CONCATENATE(B2071,"-",C2071,"-",D2071,"-",E2071,"-",G2071,"-","M",K2071,"-","D",L2071,"-","T",TEXT(M2071,"00000"),"-","G",TEXT(N2071,"00"),"-","R",TEXT(O2071,"00"),"-",0,R2071,".JPG")</f>
        <v>20180627-Str-Sd-Deni01-Ndata-M0000-D000-T00000-G22-R03-0642.JPG</v>
      </c>
      <c r="T2071" s="1"/>
      <c r="U2071" s="1"/>
      <c r="V2071" s="1"/>
      <c r="W2071" s="9"/>
      <c r="X2071" s="9"/>
    </row>
    <row r="2072" spans="1:24" x14ac:dyDescent="0.25">
      <c r="A2072" s="9" t="s">
        <v>1747</v>
      </c>
      <c r="B2072" s="9" t="str">
        <f t="shared" si="118"/>
        <v>20180627</v>
      </c>
      <c r="C2072" s="9" t="s">
        <v>872</v>
      </c>
      <c r="D2072" s="9" t="s">
        <v>873</v>
      </c>
      <c r="E2072" s="9" t="s">
        <v>23</v>
      </c>
      <c r="F2072" s="9" t="s">
        <v>32</v>
      </c>
      <c r="G2072" s="9" t="s">
        <v>33</v>
      </c>
      <c r="H2072" s="9" t="s">
        <v>26</v>
      </c>
      <c r="I2072" s="24">
        <v>163</v>
      </c>
      <c r="J2072" s="9">
        <v>60</v>
      </c>
      <c r="K2072" s="25" t="str">
        <f>IF(F2072="NA","0000",IF(F2072="A04","1000",IF(F2072="A03","0700",IF(F2072="A02","0500",IF(F2072="A01","0200",ERROR)))))</f>
        <v>1000</v>
      </c>
      <c r="L2072" s="25" t="str">
        <f t="shared" si="117"/>
        <v>060</v>
      </c>
      <c r="M2072" s="43">
        <v>0</v>
      </c>
      <c r="N2072" s="34">
        <v>22</v>
      </c>
      <c r="O2072" s="25">
        <v>3</v>
      </c>
      <c r="P2072" s="24" t="s">
        <v>1301</v>
      </c>
      <c r="Q2072" s="61"/>
      <c r="R2072" s="9" t="s">
        <v>1748</v>
      </c>
      <c r="S2072" s="9" t="str">
        <f t="shared" si="119"/>
        <v>20180627-Str-Sd-Cott01-Uvpo1-M1000-D060-T00000-G22-R03-0643.JPG</v>
      </c>
      <c r="T2072" s="1"/>
      <c r="U2072" s="1"/>
      <c r="V2072" s="1"/>
      <c r="W2072" s="9"/>
      <c r="X2072" s="9"/>
    </row>
    <row r="2073" spans="1:24" x14ac:dyDescent="0.25">
      <c r="A2073" s="9" t="s">
        <v>1749</v>
      </c>
      <c r="B2073" s="9" t="str">
        <f t="shared" si="118"/>
        <v>20180627</v>
      </c>
      <c r="C2073" s="9" t="s">
        <v>872</v>
      </c>
      <c r="D2073" s="9" t="s">
        <v>873</v>
      </c>
      <c r="E2073" s="9" t="s">
        <v>23</v>
      </c>
      <c r="F2073" s="9" t="s">
        <v>32</v>
      </c>
      <c r="G2073" s="9" t="s">
        <v>33</v>
      </c>
      <c r="H2073" s="9" t="s">
        <v>26</v>
      </c>
      <c r="I2073" s="24">
        <v>128</v>
      </c>
      <c r="J2073" s="9">
        <v>60</v>
      </c>
      <c r="K2073" s="25" t="str">
        <f>IF(F2073="NA","0000",IF(F2073="A04","1000",IF(F2073="A03","0700",IF(F2073="A02","0500",IF(F2073="A01","0200",ERROR)))))</f>
        <v>1000</v>
      </c>
      <c r="L2073" s="25" t="str">
        <f t="shared" si="117"/>
        <v>060</v>
      </c>
      <c r="M2073" s="43">
        <v>0</v>
      </c>
      <c r="N2073" s="34">
        <v>22</v>
      </c>
      <c r="O2073" s="25">
        <v>3</v>
      </c>
      <c r="P2073" s="24" t="s">
        <v>1301</v>
      </c>
      <c r="Q2073" s="61"/>
      <c r="R2073" s="9" t="s">
        <v>1750</v>
      </c>
      <c r="S2073" s="9" t="str">
        <f t="shared" si="119"/>
        <v>20180627-Str-Sd-Cott01-Uvpo1-M1000-D060-T00000-G22-R03-0644.JPG</v>
      </c>
      <c r="T2073" s="1"/>
      <c r="U2073" s="1"/>
      <c r="V2073" s="1"/>
      <c r="W2073" s="9"/>
      <c r="X2073" s="9"/>
    </row>
    <row r="2074" spans="1:24" x14ac:dyDescent="0.25">
      <c r="A2074" s="9" t="s">
        <v>1751</v>
      </c>
      <c r="B2074" s="9" t="str">
        <f t="shared" si="118"/>
        <v>20180627</v>
      </c>
      <c r="C2074" s="9" t="s">
        <v>872</v>
      </c>
      <c r="D2074" s="9" t="s">
        <v>873</v>
      </c>
      <c r="E2074" s="9" t="s">
        <v>2219</v>
      </c>
      <c r="F2074" s="9" t="s">
        <v>32</v>
      </c>
      <c r="G2074" s="9" t="s">
        <v>33</v>
      </c>
      <c r="H2074" s="9" t="s">
        <v>26</v>
      </c>
      <c r="I2074" s="24">
        <v>73</v>
      </c>
      <c r="J2074" s="9">
        <v>60</v>
      </c>
      <c r="K2074" s="25" t="str">
        <f>IF(F2074="NA","0000",IF(F2074="A04","1000",IF(F2074="A03","0700",IF(F2074="A02","0500",IF(F2074="A01","0200",ERROR)))))</f>
        <v>1000</v>
      </c>
      <c r="L2074" s="25" t="str">
        <f t="shared" si="117"/>
        <v>060</v>
      </c>
      <c r="M2074" s="43">
        <v>0</v>
      </c>
      <c r="N2074" s="34">
        <v>22</v>
      </c>
      <c r="O2074" s="25">
        <v>3</v>
      </c>
      <c r="P2074" s="24" t="s">
        <v>1304</v>
      </c>
      <c r="Q2074" s="61"/>
      <c r="R2074" s="9" t="s">
        <v>1752</v>
      </c>
      <c r="S2074" s="9" t="str">
        <f t="shared" si="119"/>
        <v>20180627-Str-Sd-Deni01-Uvpo1-M1000-D060-T00000-G22-R03-0645.JPG</v>
      </c>
      <c r="T2074" s="1">
        <f>I2074-I2071</f>
        <v>73</v>
      </c>
      <c r="U2074" s="1">
        <f>I2072-I2070</f>
        <v>127</v>
      </c>
      <c r="V2074" s="1">
        <f>T2074/U2074</f>
        <v>0.57480314960629919</v>
      </c>
      <c r="W2074" s="9"/>
      <c r="X2074" s="9"/>
    </row>
    <row r="2075" spans="1:24" x14ac:dyDescent="0.25">
      <c r="A2075" s="9" t="s">
        <v>1753</v>
      </c>
      <c r="B2075" s="9" t="str">
        <f t="shared" si="118"/>
        <v>20180627</v>
      </c>
      <c r="C2075" s="9" t="s">
        <v>872</v>
      </c>
      <c r="D2075" s="9" t="s">
        <v>873</v>
      </c>
      <c r="E2075" s="9" t="s">
        <v>23</v>
      </c>
      <c r="F2075" s="9" t="s">
        <v>24</v>
      </c>
      <c r="G2075" s="9" t="s">
        <v>25</v>
      </c>
      <c r="H2075" s="9" t="s">
        <v>26</v>
      </c>
      <c r="I2075" s="24">
        <v>2</v>
      </c>
      <c r="J2075" s="9" t="s">
        <v>24</v>
      </c>
      <c r="K2075" s="25" t="str">
        <f>IF(F2075="NA","0000",IF(F2075="A04","1000",IF(F2075="A03","0700",IF(F2075="A02","0500",IF(F2075="A01","0200",ERROR)))))</f>
        <v>0000</v>
      </c>
      <c r="L2075" s="25" t="str">
        <f t="shared" si="117"/>
        <v>000</v>
      </c>
      <c r="M2075" s="43">
        <v>0</v>
      </c>
      <c r="N2075" s="34">
        <v>22</v>
      </c>
      <c r="O2075" s="25">
        <v>4</v>
      </c>
      <c r="P2075" s="24" t="s">
        <v>1301</v>
      </c>
      <c r="Q2075" s="61"/>
      <c r="R2075" s="9" t="s">
        <v>1754</v>
      </c>
      <c r="S2075" s="9" t="str">
        <f t="shared" si="119"/>
        <v>20180627-Str-Sd-Cott01-Ndata-M0000-D000-T00000-G22-R04-0646.JPG</v>
      </c>
      <c r="T2075" s="1"/>
      <c r="U2075" s="1"/>
      <c r="V2075" s="1"/>
      <c r="W2075" s="9"/>
      <c r="X2075" s="9"/>
    </row>
    <row r="2076" spans="1:24" x14ac:dyDescent="0.25">
      <c r="A2076" s="9" t="s">
        <v>1755</v>
      </c>
      <c r="B2076" s="9" t="str">
        <f t="shared" si="118"/>
        <v>20180627</v>
      </c>
      <c r="C2076" s="9" t="s">
        <v>872</v>
      </c>
      <c r="D2076" s="9" t="s">
        <v>873</v>
      </c>
      <c r="E2076" s="9" t="s">
        <v>2219</v>
      </c>
      <c r="F2076" s="9" t="s">
        <v>24</v>
      </c>
      <c r="G2076" s="9" t="s">
        <v>25</v>
      </c>
      <c r="H2076" s="9" t="s">
        <v>26</v>
      </c>
      <c r="I2076" s="24">
        <v>1</v>
      </c>
      <c r="J2076" s="9" t="s">
        <v>24</v>
      </c>
      <c r="K2076" s="25" t="str">
        <f>IF(F2076="NA","0000",IF(F2076="A04","1000",IF(F2076="A03","0700",IF(F2076="A02","0500",IF(F2076="A01","0200",ERROR)))))</f>
        <v>0000</v>
      </c>
      <c r="L2076" s="25" t="str">
        <f t="shared" si="117"/>
        <v>000</v>
      </c>
      <c r="M2076" s="43">
        <v>0</v>
      </c>
      <c r="N2076" s="34">
        <v>22</v>
      </c>
      <c r="O2076" s="25">
        <v>4</v>
      </c>
      <c r="P2076" s="24" t="s">
        <v>1304</v>
      </c>
      <c r="Q2076" s="61"/>
      <c r="R2076" s="9" t="s">
        <v>1756</v>
      </c>
      <c r="S2076" s="9" t="str">
        <f t="shared" si="119"/>
        <v>20180627-Str-Sd-Deni01-Ndata-M0000-D000-T00000-G22-R04-0647.JPG</v>
      </c>
      <c r="T2076" s="1"/>
      <c r="U2076" s="1"/>
      <c r="V2076" s="1"/>
      <c r="W2076" s="9"/>
      <c r="X2076" s="9"/>
    </row>
    <row r="2077" spans="1:24" x14ac:dyDescent="0.25">
      <c r="A2077" s="9" t="s">
        <v>1757</v>
      </c>
      <c r="B2077" s="9" t="str">
        <f t="shared" si="118"/>
        <v>20180627</v>
      </c>
      <c r="C2077" s="9" t="s">
        <v>872</v>
      </c>
      <c r="D2077" s="9" t="s">
        <v>873</v>
      </c>
      <c r="E2077" s="9" t="s">
        <v>23</v>
      </c>
      <c r="F2077" s="9" t="s">
        <v>32</v>
      </c>
      <c r="G2077" s="9" t="s">
        <v>33</v>
      </c>
      <c r="H2077" s="9" t="s">
        <v>26</v>
      </c>
      <c r="I2077" s="24">
        <v>132</v>
      </c>
      <c r="J2077" s="9">
        <v>60</v>
      </c>
      <c r="K2077" s="25" t="str">
        <f>IF(F2077="NA","0000",IF(F2077="A04","1000",IF(F2077="A03","0700",IF(F2077="A02","0500",IF(F2077="A01","0200",ERROR)))))</f>
        <v>1000</v>
      </c>
      <c r="L2077" s="25" t="str">
        <f t="shared" si="117"/>
        <v>060</v>
      </c>
      <c r="M2077" s="43">
        <v>0</v>
      </c>
      <c r="N2077" s="34">
        <v>22</v>
      </c>
      <c r="O2077" s="25">
        <v>4</v>
      </c>
      <c r="P2077" s="24" t="s">
        <v>1301</v>
      </c>
      <c r="Q2077" s="61"/>
      <c r="R2077" s="9" t="s">
        <v>1758</v>
      </c>
      <c r="S2077" s="9" t="str">
        <f t="shared" si="119"/>
        <v>20180627-Str-Sd-Cott01-Uvpo1-M1000-D060-T00000-G22-R04-0648.JPG</v>
      </c>
      <c r="T2077" s="1"/>
      <c r="U2077" s="1"/>
      <c r="V2077" s="1"/>
      <c r="W2077" s="9"/>
      <c r="X2077" s="9"/>
    </row>
    <row r="2078" spans="1:24" x14ac:dyDescent="0.25">
      <c r="A2078" s="9" t="s">
        <v>1759</v>
      </c>
      <c r="B2078" s="9" t="str">
        <f t="shared" si="118"/>
        <v>20180627</v>
      </c>
      <c r="C2078" s="9" t="s">
        <v>872</v>
      </c>
      <c r="D2078" s="9" t="s">
        <v>873</v>
      </c>
      <c r="E2078" s="9" t="s">
        <v>23</v>
      </c>
      <c r="F2078" s="9" t="s">
        <v>32</v>
      </c>
      <c r="G2078" s="9" t="s">
        <v>33</v>
      </c>
      <c r="H2078" s="9" t="s">
        <v>26</v>
      </c>
      <c r="I2078" s="24">
        <v>116</v>
      </c>
      <c r="J2078" s="9">
        <v>60</v>
      </c>
      <c r="K2078" s="25" t="str">
        <f>IF(F2078="NA","0000",IF(F2078="A04","1000",IF(F2078="A03","0700",IF(F2078="A02","0500",IF(F2078="A01","0200",ERROR)))))</f>
        <v>1000</v>
      </c>
      <c r="L2078" s="25" t="str">
        <f t="shared" si="117"/>
        <v>060</v>
      </c>
      <c r="M2078" s="43">
        <v>0</v>
      </c>
      <c r="N2078" s="34">
        <v>22</v>
      </c>
      <c r="O2078" s="25">
        <v>4</v>
      </c>
      <c r="P2078" s="24" t="s">
        <v>1301</v>
      </c>
      <c r="Q2078" s="61"/>
      <c r="R2078" s="9" t="s">
        <v>1760</v>
      </c>
      <c r="S2078" s="9" t="str">
        <f t="shared" si="119"/>
        <v>20180627-Str-Sd-Cott01-Uvpo1-M1000-D060-T00000-G22-R04-0649.JPG</v>
      </c>
      <c r="T2078" s="1"/>
      <c r="U2078" s="1"/>
      <c r="V2078" s="1"/>
      <c r="W2078" s="9"/>
      <c r="X2078" s="9"/>
    </row>
    <row r="2079" spans="1:24" x14ac:dyDescent="0.25">
      <c r="A2079" s="9" t="s">
        <v>1761</v>
      </c>
      <c r="B2079" s="9" t="str">
        <f t="shared" si="118"/>
        <v>20180627</v>
      </c>
      <c r="C2079" s="9" t="s">
        <v>872</v>
      </c>
      <c r="D2079" s="9" t="s">
        <v>873</v>
      </c>
      <c r="E2079" s="9" t="s">
        <v>2219</v>
      </c>
      <c r="F2079" s="9" t="s">
        <v>32</v>
      </c>
      <c r="G2079" s="9" t="s">
        <v>33</v>
      </c>
      <c r="H2079" s="9" t="s">
        <v>26</v>
      </c>
      <c r="I2079" s="24">
        <v>94</v>
      </c>
      <c r="J2079" s="9">
        <v>60</v>
      </c>
      <c r="K2079" s="25" t="str">
        <f>IF(F2079="NA","0000",IF(F2079="A04","1000",IF(F2079="A03","0700",IF(F2079="A02","0500",IF(F2079="A01","0200",ERROR)))))</f>
        <v>1000</v>
      </c>
      <c r="L2079" s="25" t="str">
        <f t="shared" si="117"/>
        <v>060</v>
      </c>
      <c r="M2079" s="43">
        <v>0</v>
      </c>
      <c r="N2079" s="34">
        <v>22</v>
      </c>
      <c r="O2079" s="25">
        <v>4</v>
      </c>
      <c r="P2079" s="24" t="s">
        <v>1304</v>
      </c>
      <c r="Q2079" s="61"/>
      <c r="R2079" s="9" t="s">
        <v>1762</v>
      </c>
      <c r="S2079" s="9" t="str">
        <f t="shared" si="119"/>
        <v>20180627-Str-Sd-Deni01-Uvpo1-M1000-D060-T00000-G22-R04-0650.JPG</v>
      </c>
      <c r="T2079" s="1">
        <f>I2079-I2076</f>
        <v>93</v>
      </c>
      <c r="U2079" s="1">
        <f>I2077-I2075</f>
        <v>130</v>
      </c>
      <c r="V2079" s="1">
        <f>T2079/U2079</f>
        <v>0.7153846153846154</v>
      </c>
      <c r="W2079" s="9"/>
      <c r="X2079" s="9"/>
    </row>
    <row r="2080" spans="1:24" x14ac:dyDescent="0.25">
      <c r="A2080" s="9" t="s">
        <v>1763</v>
      </c>
      <c r="B2080" s="9" t="str">
        <f t="shared" si="118"/>
        <v>20180627</v>
      </c>
      <c r="C2080" s="9" t="s">
        <v>872</v>
      </c>
      <c r="D2080" s="9" t="s">
        <v>873</v>
      </c>
      <c r="E2080" s="9" t="s">
        <v>23</v>
      </c>
      <c r="F2080" s="9" t="s">
        <v>24</v>
      </c>
      <c r="G2080" s="9" t="s">
        <v>25</v>
      </c>
      <c r="H2080" s="9" t="s">
        <v>26</v>
      </c>
      <c r="I2080" s="24">
        <v>8</v>
      </c>
      <c r="J2080" s="9" t="s">
        <v>24</v>
      </c>
      <c r="K2080" s="25" t="str">
        <f>IF(F2080="NA","0000",IF(F2080="A04","1000",IF(F2080="A03","0700",IF(F2080="A02","0500",IF(F2080="A01","0200",ERROR)))))</f>
        <v>0000</v>
      </c>
      <c r="L2080" s="25" t="str">
        <f t="shared" si="117"/>
        <v>000</v>
      </c>
      <c r="M2080" s="43">
        <v>0</v>
      </c>
      <c r="N2080" s="34">
        <v>22</v>
      </c>
      <c r="O2080" s="25">
        <v>5</v>
      </c>
      <c r="P2080" s="24" t="s">
        <v>1301</v>
      </c>
      <c r="Q2080" s="61"/>
      <c r="R2080" s="9" t="s">
        <v>1764</v>
      </c>
      <c r="S2080" s="9" t="str">
        <f t="shared" si="119"/>
        <v>20180627-Str-Sd-Cott01-Ndata-M0000-D000-T00000-G22-R05-0651.JPG</v>
      </c>
      <c r="T2080" s="1"/>
      <c r="U2080" s="1"/>
      <c r="V2080" s="1"/>
      <c r="W2080" s="9"/>
      <c r="X2080" s="9"/>
    </row>
    <row r="2081" spans="1:24" x14ac:dyDescent="0.25">
      <c r="A2081" s="9" t="s">
        <v>1765</v>
      </c>
      <c r="B2081" s="9" t="str">
        <f t="shared" si="118"/>
        <v>20180627</v>
      </c>
      <c r="C2081" s="9" t="s">
        <v>872</v>
      </c>
      <c r="D2081" s="9" t="s">
        <v>873</v>
      </c>
      <c r="E2081" s="9" t="s">
        <v>2219</v>
      </c>
      <c r="F2081" s="9" t="s">
        <v>24</v>
      </c>
      <c r="G2081" s="9" t="s">
        <v>25</v>
      </c>
      <c r="H2081" s="9" t="s">
        <v>26</v>
      </c>
      <c r="I2081" s="24">
        <v>3</v>
      </c>
      <c r="J2081" s="9" t="s">
        <v>24</v>
      </c>
      <c r="K2081" s="25" t="str">
        <f>IF(F2081="NA","0000",IF(F2081="A04","1000",IF(F2081="A03","0700",IF(F2081="A02","0500",IF(F2081="A01","0200",ERROR)))))</f>
        <v>0000</v>
      </c>
      <c r="L2081" s="25" t="str">
        <f t="shared" si="117"/>
        <v>000</v>
      </c>
      <c r="M2081" s="43">
        <v>0</v>
      </c>
      <c r="N2081" s="34">
        <v>22</v>
      </c>
      <c r="O2081" s="25">
        <v>5</v>
      </c>
      <c r="P2081" s="24" t="s">
        <v>1304</v>
      </c>
      <c r="Q2081" s="61"/>
      <c r="R2081" s="9" t="s">
        <v>1766</v>
      </c>
      <c r="S2081" s="9" t="str">
        <f t="shared" si="119"/>
        <v>20180627-Str-Sd-Deni01-Ndata-M0000-D000-T00000-G22-R05-0652.JPG</v>
      </c>
      <c r="T2081" s="1"/>
      <c r="U2081" s="1"/>
      <c r="V2081" s="1"/>
      <c r="W2081" s="9"/>
      <c r="X2081" s="9"/>
    </row>
    <row r="2082" spans="1:24" x14ac:dyDescent="0.25">
      <c r="A2082" s="9" t="s">
        <v>1767</v>
      </c>
      <c r="B2082" s="9" t="str">
        <f t="shared" si="118"/>
        <v>20180627</v>
      </c>
      <c r="C2082" s="9" t="s">
        <v>872</v>
      </c>
      <c r="D2082" s="9" t="s">
        <v>873</v>
      </c>
      <c r="E2082" s="9" t="s">
        <v>23</v>
      </c>
      <c r="F2082" s="9" t="s">
        <v>32</v>
      </c>
      <c r="G2082" s="9" t="s">
        <v>33</v>
      </c>
      <c r="H2082" s="9" t="s">
        <v>26</v>
      </c>
      <c r="I2082" s="24">
        <v>126</v>
      </c>
      <c r="J2082" s="9">
        <v>60</v>
      </c>
      <c r="K2082" s="25" t="str">
        <f>IF(F2082="NA","0000",IF(F2082="A04","1000",IF(F2082="A03","0700",IF(F2082="A02","0500",IF(F2082="A01","0200",ERROR)))))</f>
        <v>1000</v>
      </c>
      <c r="L2082" s="25" t="str">
        <f t="shared" si="117"/>
        <v>060</v>
      </c>
      <c r="M2082" s="43">
        <v>0</v>
      </c>
      <c r="N2082" s="34">
        <v>22</v>
      </c>
      <c r="O2082" s="25">
        <v>5</v>
      </c>
      <c r="P2082" s="24" t="s">
        <v>1301</v>
      </c>
      <c r="Q2082" s="61"/>
      <c r="R2082" s="9" t="s">
        <v>1768</v>
      </c>
      <c r="S2082" s="9" t="str">
        <f t="shared" si="119"/>
        <v>20180627-Str-Sd-Cott01-Uvpo1-M1000-D060-T00000-G22-R05-0653.JPG</v>
      </c>
      <c r="T2082" s="1"/>
      <c r="U2082" s="1"/>
      <c r="V2082" s="1"/>
      <c r="W2082" s="9"/>
      <c r="X2082" s="9"/>
    </row>
    <row r="2083" spans="1:24" x14ac:dyDescent="0.25">
      <c r="A2083" s="9" t="s">
        <v>1769</v>
      </c>
      <c r="B2083" s="9" t="str">
        <f t="shared" si="118"/>
        <v>20180627</v>
      </c>
      <c r="C2083" s="9" t="s">
        <v>872</v>
      </c>
      <c r="D2083" s="9" t="s">
        <v>873</v>
      </c>
      <c r="E2083" s="9" t="s">
        <v>23</v>
      </c>
      <c r="F2083" s="9" t="s">
        <v>32</v>
      </c>
      <c r="G2083" s="9" t="s">
        <v>33</v>
      </c>
      <c r="H2083" s="9" t="s">
        <v>26</v>
      </c>
      <c r="I2083" s="24">
        <v>102</v>
      </c>
      <c r="J2083" s="9">
        <v>60</v>
      </c>
      <c r="K2083" s="25" t="str">
        <f>IF(F2083="NA","0000",IF(F2083="A04","1000",IF(F2083="A03","0700",IF(F2083="A02","0500",IF(F2083="A01","0200",ERROR)))))</f>
        <v>1000</v>
      </c>
      <c r="L2083" s="25" t="str">
        <f t="shared" si="117"/>
        <v>060</v>
      </c>
      <c r="M2083" s="43">
        <v>0</v>
      </c>
      <c r="N2083" s="34">
        <v>22</v>
      </c>
      <c r="O2083" s="25">
        <v>5</v>
      </c>
      <c r="P2083" s="24" t="s">
        <v>1301</v>
      </c>
      <c r="Q2083" s="61"/>
      <c r="R2083" s="9" t="s">
        <v>1770</v>
      </c>
      <c r="S2083" s="9" t="str">
        <f t="shared" si="119"/>
        <v>20180627-Str-Sd-Cott01-Uvpo1-M1000-D060-T00000-G22-R05-0654.JPG</v>
      </c>
      <c r="T2083" s="1"/>
      <c r="U2083" s="1"/>
      <c r="V2083" s="1"/>
      <c r="W2083" s="9"/>
      <c r="X2083" s="9"/>
    </row>
    <row r="2084" spans="1:24" x14ac:dyDescent="0.25">
      <c r="A2084" s="9" t="s">
        <v>1771</v>
      </c>
      <c r="B2084" s="9" t="str">
        <f t="shared" si="118"/>
        <v>20180627</v>
      </c>
      <c r="C2084" s="9" t="s">
        <v>872</v>
      </c>
      <c r="D2084" s="9" t="s">
        <v>873</v>
      </c>
      <c r="E2084" s="9" t="s">
        <v>2219</v>
      </c>
      <c r="F2084" s="9" t="s">
        <v>32</v>
      </c>
      <c r="G2084" s="9" t="s">
        <v>33</v>
      </c>
      <c r="H2084" s="9" t="s">
        <v>26</v>
      </c>
      <c r="I2084" s="24">
        <v>53</v>
      </c>
      <c r="J2084" s="9">
        <v>60</v>
      </c>
      <c r="K2084" s="25" t="str">
        <f>IF(F2084="NA","0000",IF(F2084="A04","1000",IF(F2084="A03","0700",IF(F2084="A02","0500",IF(F2084="A01","0200",ERROR)))))</f>
        <v>1000</v>
      </c>
      <c r="L2084" s="25" t="str">
        <f t="shared" si="117"/>
        <v>060</v>
      </c>
      <c r="M2084" s="43">
        <v>0</v>
      </c>
      <c r="N2084" s="34">
        <v>22</v>
      </c>
      <c r="O2084" s="25">
        <v>5</v>
      </c>
      <c r="P2084" s="24" t="s">
        <v>1304</v>
      </c>
      <c r="Q2084" s="61"/>
      <c r="R2084" s="9" t="s">
        <v>1772</v>
      </c>
      <c r="S2084" s="9" t="str">
        <f t="shared" si="119"/>
        <v>20180627-Str-Sd-Deni01-Uvpo1-M1000-D060-T00000-G22-R05-0655.JPG</v>
      </c>
      <c r="T2084" s="1">
        <f>I2084-I2081</f>
        <v>50</v>
      </c>
      <c r="U2084" s="1">
        <f>I2082-I2080</f>
        <v>118</v>
      </c>
      <c r="V2084" s="1">
        <f>T2084/U2084</f>
        <v>0.42372881355932202</v>
      </c>
      <c r="W2084" s="9"/>
      <c r="X2084" s="9"/>
    </row>
    <row r="2085" spans="1:24" x14ac:dyDescent="0.25">
      <c r="A2085" s="9" t="s">
        <v>1773</v>
      </c>
      <c r="B2085" s="9" t="str">
        <f t="shared" si="118"/>
        <v>20180627</v>
      </c>
      <c r="C2085" s="9" t="s">
        <v>872</v>
      </c>
      <c r="D2085" s="9" t="s">
        <v>873</v>
      </c>
      <c r="E2085" s="9" t="s">
        <v>23</v>
      </c>
      <c r="F2085" s="9" t="s">
        <v>24</v>
      </c>
      <c r="G2085" s="9" t="s">
        <v>25</v>
      </c>
      <c r="H2085" s="9" t="s">
        <v>26</v>
      </c>
      <c r="I2085" s="24">
        <v>1</v>
      </c>
      <c r="J2085" s="9" t="s">
        <v>24</v>
      </c>
      <c r="K2085" s="25" t="str">
        <f>IF(F2085="NA","0000",IF(F2085="A04","1000",IF(F2085="A03","0700",IF(F2085="A02","0500",IF(F2085="A01","0200",ERROR)))))</f>
        <v>0000</v>
      </c>
      <c r="L2085" s="25" t="str">
        <f t="shared" si="117"/>
        <v>000</v>
      </c>
      <c r="M2085" s="43">
        <v>0</v>
      </c>
      <c r="N2085" s="34">
        <v>22</v>
      </c>
      <c r="O2085" s="25">
        <v>6</v>
      </c>
      <c r="P2085" s="24" t="s">
        <v>1301</v>
      </c>
      <c r="Q2085" s="61"/>
      <c r="R2085" s="9" t="s">
        <v>1774</v>
      </c>
      <c r="S2085" s="9" t="str">
        <f t="shared" si="119"/>
        <v>20180627-Str-Sd-Cott01-Ndata-M0000-D000-T00000-G22-R06-0656.JPG</v>
      </c>
      <c r="T2085" s="1"/>
      <c r="U2085" s="1"/>
      <c r="V2085" s="1"/>
      <c r="W2085" s="9"/>
      <c r="X2085" s="9"/>
    </row>
    <row r="2086" spans="1:24" x14ac:dyDescent="0.25">
      <c r="A2086" s="9" t="s">
        <v>1775</v>
      </c>
      <c r="B2086" s="9" t="str">
        <f t="shared" si="118"/>
        <v>20180627</v>
      </c>
      <c r="C2086" s="9" t="s">
        <v>872</v>
      </c>
      <c r="D2086" s="9" t="s">
        <v>873</v>
      </c>
      <c r="E2086" s="9" t="s">
        <v>2219</v>
      </c>
      <c r="F2086" s="9" t="s">
        <v>24</v>
      </c>
      <c r="G2086" s="9" t="s">
        <v>25</v>
      </c>
      <c r="H2086" s="9" t="s">
        <v>26</v>
      </c>
      <c r="I2086" s="24">
        <v>0</v>
      </c>
      <c r="J2086" s="9" t="s">
        <v>24</v>
      </c>
      <c r="K2086" s="25" t="str">
        <f>IF(F2086="NA","0000",IF(F2086="A04","1000",IF(F2086="A03","0700",IF(F2086="A02","0500",IF(F2086="A01","0200",ERROR)))))</f>
        <v>0000</v>
      </c>
      <c r="L2086" s="25" t="str">
        <f t="shared" si="117"/>
        <v>000</v>
      </c>
      <c r="M2086" s="43">
        <v>0</v>
      </c>
      <c r="N2086" s="34">
        <v>22</v>
      </c>
      <c r="O2086" s="25">
        <v>6</v>
      </c>
      <c r="P2086" s="24" t="s">
        <v>1304</v>
      </c>
      <c r="Q2086" s="61"/>
      <c r="R2086" s="9" t="s">
        <v>1776</v>
      </c>
      <c r="S2086" s="9" t="str">
        <f t="shared" si="119"/>
        <v>20180627-Str-Sd-Deni01-Ndata-M0000-D000-T00000-G22-R06-0657.JPG</v>
      </c>
      <c r="T2086" s="1"/>
      <c r="U2086" s="1"/>
      <c r="V2086" s="1"/>
      <c r="W2086" s="9"/>
      <c r="X2086" s="9"/>
    </row>
    <row r="2087" spans="1:24" x14ac:dyDescent="0.25">
      <c r="A2087" s="9" t="s">
        <v>1777</v>
      </c>
      <c r="B2087" s="9" t="str">
        <f t="shared" si="118"/>
        <v>20180627</v>
      </c>
      <c r="C2087" s="9" t="s">
        <v>872</v>
      </c>
      <c r="D2087" s="9" t="s">
        <v>873</v>
      </c>
      <c r="E2087" s="9" t="s">
        <v>23</v>
      </c>
      <c r="F2087" s="9" t="s">
        <v>32</v>
      </c>
      <c r="G2087" s="9" t="s">
        <v>33</v>
      </c>
      <c r="H2087" s="9" t="s">
        <v>26</v>
      </c>
      <c r="I2087" s="24">
        <v>119</v>
      </c>
      <c r="J2087" s="9">
        <v>60</v>
      </c>
      <c r="K2087" s="25" t="str">
        <f>IF(F2087="NA","0000",IF(F2087="A04","1000",IF(F2087="A03","0700",IF(F2087="A02","0500",IF(F2087="A01","0200",ERROR)))))</f>
        <v>1000</v>
      </c>
      <c r="L2087" s="25" t="str">
        <f t="shared" si="117"/>
        <v>060</v>
      </c>
      <c r="M2087" s="43">
        <v>0</v>
      </c>
      <c r="N2087" s="34">
        <v>22</v>
      </c>
      <c r="O2087" s="25">
        <v>6</v>
      </c>
      <c r="P2087" s="24" t="s">
        <v>1301</v>
      </c>
      <c r="Q2087" s="61"/>
      <c r="R2087" s="9" t="s">
        <v>1778</v>
      </c>
      <c r="S2087" s="9" t="str">
        <f t="shared" si="119"/>
        <v>20180627-Str-Sd-Cott01-Uvpo1-M1000-D060-T00000-G22-R06-0658.JPG</v>
      </c>
      <c r="T2087" s="1"/>
      <c r="U2087" s="1"/>
      <c r="V2087" s="1"/>
      <c r="W2087" s="9"/>
      <c r="X2087" s="9"/>
    </row>
    <row r="2088" spans="1:24" x14ac:dyDescent="0.25">
      <c r="A2088" s="9" t="s">
        <v>1779</v>
      </c>
      <c r="B2088" s="9" t="str">
        <f t="shared" si="118"/>
        <v>20180627</v>
      </c>
      <c r="C2088" s="9" t="s">
        <v>872</v>
      </c>
      <c r="D2088" s="9" t="s">
        <v>873</v>
      </c>
      <c r="E2088" s="9" t="s">
        <v>23</v>
      </c>
      <c r="F2088" s="9" t="s">
        <v>32</v>
      </c>
      <c r="G2088" s="9" t="s">
        <v>33</v>
      </c>
      <c r="H2088" s="9" t="s">
        <v>26</v>
      </c>
      <c r="I2088" s="24">
        <v>77</v>
      </c>
      <c r="J2088" s="9">
        <v>60</v>
      </c>
      <c r="K2088" s="25" t="str">
        <f>IF(F2088="NA","0000",IF(F2088="A04","1000",IF(F2088="A03","0700",IF(F2088="A02","0500",IF(F2088="A01","0200",ERROR)))))</f>
        <v>1000</v>
      </c>
      <c r="L2088" s="25" t="str">
        <f t="shared" si="117"/>
        <v>060</v>
      </c>
      <c r="M2088" s="43">
        <v>0</v>
      </c>
      <c r="N2088" s="34">
        <v>22</v>
      </c>
      <c r="O2088" s="25">
        <v>6</v>
      </c>
      <c r="P2088" s="24" t="s">
        <v>1301</v>
      </c>
      <c r="Q2088" s="61"/>
      <c r="R2088" s="9" t="s">
        <v>1780</v>
      </c>
      <c r="S2088" s="9" t="str">
        <f t="shared" si="119"/>
        <v>20180627-Str-Sd-Cott01-Uvpo1-M1000-D060-T00000-G22-R06-0659.JPG</v>
      </c>
      <c r="T2088" s="1"/>
      <c r="U2088" s="1"/>
      <c r="V2088" s="1"/>
      <c r="W2088" s="9"/>
      <c r="X2088" s="9"/>
    </row>
    <row r="2089" spans="1:24" x14ac:dyDescent="0.25">
      <c r="A2089" s="9" t="s">
        <v>1781</v>
      </c>
      <c r="B2089" s="9" t="str">
        <f t="shared" si="118"/>
        <v>20180627</v>
      </c>
      <c r="C2089" s="9" t="s">
        <v>872</v>
      </c>
      <c r="D2089" s="9" t="s">
        <v>873</v>
      </c>
      <c r="E2089" s="9" t="s">
        <v>2219</v>
      </c>
      <c r="F2089" s="9" t="s">
        <v>32</v>
      </c>
      <c r="G2089" s="9" t="s">
        <v>33</v>
      </c>
      <c r="H2089" s="9" t="s">
        <v>26</v>
      </c>
      <c r="I2089" s="24">
        <v>56</v>
      </c>
      <c r="J2089" s="9">
        <v>60</v>
      </c>
      <c r="K2089" s="25" t="str">
        <f>IF(F2089="NA","0000",IF(F2089="A04","1000",IF(F2089="A03","0700",IF(F2089="A02","0500",IF(F2089="A01","0200",ERROR)))))</f>
        <v>1000</v>
      </c>
      <c r="L2089" s="25" t="str">
        <f t="shared" si="117"/>
        <v>060</v>
      </c>
      <c r="M2089" s="43">
        <v>0</v>
      </c>
      <c r="N2089" s="34">
        <v>22</v>
      </c>
      <c r="O2089" s="25">
        <v>6</v>
      </c>
      <c r="P2089" s="24" t="s">
        <v>1304</v>
      </c>
      <c r="Q2089" s="61"/>
      <c r="R2089" s="9" t="s">
        <v>1782</v>
      </c>
      <c r="S2089" s="9" t="str">
        <f t="shared" si="119"/>
        <v>20180627-Str-Sd-Deni01-Uvpo1-M1000-D060-T00000-G22-R06-0660.JPG</v>
      </c>
      <c r="T2089" s="1">
        <f>I2089-I2086</f>
        <v>56</v>
      </c>
      <c r="U2089" s="1">
        <f>I2087-I2085</f>
        <v>118</v>
      </c>
      <c r="V2089" s="1">
        <f>T2089/U2089</f>
        <v>0.47457627118644069</v>
      </c>
      <c r="W2089" s="9"/>
      <c r="X2089" s="9"/>
    </row>
    <row r="2090" spans="1:24" x14ac:dyDescent="0.25">
      <c r="A2090" s="9" t="s">
        <v>1783</v>
      </c>
      <c r="B2090" s="9" t="str">
        <f t="shared" si="118"/>
        <v>20180709</v>
      </c>
      <c r="C2090" s="9" t="s">
        <v>872</v>
      </c>
      <c r="D2090" s="9" t="s">
        <v>873</v>
      </c>
      <c r="E2090" s="9" t="s">
        <v>23</v>
      </c>
      <c r="F2090" s="9" t="s">
        <v>24</v>
      </c>
      <c r="G2090" s="9" t="s">
        <v>25</v>
      </c>
      <c r="H2090" s="32" t="s">
        <v>1784</v>
      </c>
      <c r="I2090" s="24">
        <v>22</v>
      </c>
      <c r="J2090" s="9" t="s">
        <v>24</v>
      </c>
      <c r="K2090" s="25" t="str">
        <f>IF(F2090="NA","0000",IF(F2090="A04","1000",IF(F2090="A03","0700",IF(F2090="A02","0500",IF(F2090="A01","0200",ERROR)))))</f>
        <v>0000</v>
      </c>
      <c r="L2090" s="25" t="str">
        <f t="shared" si="117"/>
        <v>000</v>
      </c>
      <c r="M2090" s="43">
        <v>0</v>
      </c>
      <c r="N2090" s="34">
        <v>23</v>
      </c>
      <c r="O2090" s="25">
        <v>1</v>
      </c>
      <c r="P2090" s="9" t="s">
        <v>1785</v>
      </c>
      <c r="Q2090" s="60"/>
      <c r="R2090" s="9" t="s">
        <v>1786</v>
      </c>
      <c r="S2090" s="9" t="str">
        <f t="shared" si="119"/>
        <v>20180709-Str-Sd-Cott01-Ndata-M0000-D000-T00000-G23-R01-0661.JPG</v>
      </c>
      <c r="T2090" s="1"/>
      <c r="U2090" s="1"/>
      <c r="V2090" s="1"/>
      <c r="W2090" s="9"/>
      <c r="X2090" s="9"/>
    </row>
    <row r="2091" spans="1:24" x14ac:dyDescent="0.25">
      <c r="A2091" s="9" t="s">
        <v>1787</v>
      </c>
      <c r="B2091" s="9" t="str">
        <f t="shared" si="118"/>
        <v>20180709</v>
      </c>
      <c r="C2091" s="9" t="s">
        <v>872</v>
      </c>
      <c r="D2091" s="9" t="s">
        <v>873</v>
      </c>
      <c r="E2091" s="9" t="s">
        <v>2219</v>
      </c>
      <c r="F2091" s="9" t="s">
        <v>24</v>
      </c>
      <c r="G2091" s="9" t="s">
        <v>25</v>
      </c>
      <c r="H2091" s="32" t="s">
        <v>1784</v>
      </c>
      <c r="I2091" s="24">
        <v>32</v>
      </c>
      <c r="J2091" s="9" t="s">
        <v>24</v>
      </c>
      <c r="K2091" s="25" t="str">
        <f>IF(F2091="NA","0000",IF(F2091="A04","1000",IF(F2091="A03","0700",IF(F2091="A02","0500",IF(F2091="A01","0200",ERROR)))))</f>
        <v>0000</v>
      </c>
      <c r="L2091" s="25" t="str">
        <f t="shared" si="117"/>
        <v>000</v>
      </c>
      <c r="M2091" s="43">
        <v>0</v>
      </c>
      <c r="N2091" s="34">
        <v>23</v>
      </c>
      <c r="O2091" s="25">
        <v>1</v>
      </c>
      <c r="P2091" s="9" t="s">
        <v>1785</v>
      </c>
      <c r="Q2091" s="60"/>
      <c r="R2091" s="9" t="s">
        <v>1788</v>
      </c>
      <c r="S2091" s="9" t="str">
        <f t="shared" si="119"/>
        <v>20180709-Str-Sd-Deni01-Ndata-M0000-D000-T00000-G23-R01-0662.JPG</v>
      </c>
      <c r="T2091" s="1"/>
      <c r="U2091" s="1"/>
      <c r="V2091" s="1"/>
      <c r="W2091" s="9"/>
      <c r="X2091" s="9"/>
    </row>
    <row r="2092" spans="1:24" x14ac:dyDescent="0.25">
      <c r="A2092" s="9" t="s">
        <v>1789</v>
      </c>
      <c r="B2092" s="9" t="str">
        <f t="shared" si="118"/>
        <v>20180709</v>
      </c>
      <c r="C2092" s="9" t="s">
        <v>872</v>
      </c>
      <c r="D2092" s="9" t="s">
        <v>873</v>
      </c>
      <c r="E2092" s="9" t="s">
        <v>23</v>
      </c>
      <c r="F2092" s="9" t="s">
        <v>32</v>
      </c>
      <c r="G2092" s="9" t="s">
        <v>1790</v>
      </c>
      <c r="H2092" s="32" t="s">
        <v>1784</v>
      </c>
      <c r="I2092" s="24">
        <v>59</v>
      </c>
      <c r="J2092" s="9">
        <v>60</v>
      </c>
      <c r="K2092" s="25" t="str">
        <f>IF(F2092="NA","0000",IF(F2092="A04","1000",IF(F2092="A03","0700",IF(F2092="A02","0500",IF(F2092="A01","0200",ERROR)))))</f>
        <v>1000</v>
      </c>
      <c r="L2092" s="25" t="str">
        <f t="shared" si="117"/>
        <v>060</v>
      </c>
      <c r="M2092" s="43">
        <v>0</v>
      </c>
      <c r="N2092" s="34">
        <v>23</v>
      </c>
      <c r="O2092" s="25">
        <v>1</v>
      </c>
      <c r="P2092" s="9" t="s">
        <v>1785</v>
      </c>
      <c r="Q2092" s="60"/>
      <c r="R2092" s="9" t="s">
        <v>1791</v>
      </c>
      <c r="S2092" s="9" t="str">
        <f t="shared" si="119"/>
        <v>20180709-Str-Sd-Cott01-Poll1-M1000-D060-T00000-G23-R01-0663.JPG</v>
      </c>
      <c r="T2092" s="1"/>
      <c r="U2092" s="1"/>
      <c r="V2092" s="1"/>
      <c r="W2092" s="9"/>
      <c r="X2092" s="9"/>
    </row>
    <row r="2093" spans="1:24" x14ac:dyDescent="0.25">
      <c r="A2093" s="9" t="s">
        <v>1792</v>
      </c>
      <c r="B2093" s="9" t="str">
        <f t="shared" si="118"/>
        <v>20180709</v>
      </c>
      <c r="C2093" s="9" t="s">
        <v>872</v>
      </c>
      <c r="D2093" s="9" t="s">
        <v>873</v>
      </c>
      <c r="E2093" s="9" t="s">
        <v>23</v>
      </c>
      <c r="F2093" s="9" t="s">
        <v>32</v>
      </c>
      <c r="G2093" s="9" t="s">
        <v>1790</v>
      </c>
      <c r="H2093" s="32" t="s">
        <v>1784</v>
      </c>
      <c r="I2093" s="24">
        <v>46</v>
      </c>
      <c r="J2093" s="9">
        <v>60</v>
      </c>
      <c r="K2093" s="25" t="str">
        <f>IF(F2093="NA","0000",IF(F2093="A04","1000",IF(F2093="A03","0700",IF(F2093="A02","0500",IF(F2093="A01","0200",ERROR)))))</f>
        <v>1000</v>
      </c>
      <c r="L2093" s="25" t="str">
        <f t="shared" si="117"/>
        <v>060</v>
      </c>
      <c r="M2093" s="43">
        <v>0</v>
      </c>
      <c r="N2093" s="34">
        <v>23</v>
      </c>
      <c r="O2093" s="25">
        <v>1</v>
      </c>
      <c r="P2093" s="9" t="s">
        <v>1785</v>
      </c>
      <c r="Q2093" s="60"/>
      <c r="R2093" s="9" t="s">
        <v>1793</v>
      </c>
      <c r="S2093" s="9" t="str">
        <f t="shared" si="119"/>
        <v>20180709-Str-Sd-Cott01-Poll1-M1000-D060-T00000-G23-R01-0664.JPG</v>
      </c>
      <c r="T2093" s="1"/>
      <c r="U2093" s="1"/>
      <c r="V2093" s="1"/>
      <c r="W2093" s="9"/>
      <c r="X2093" s="9"/>
    </row>
    <row r="2094" spans="1:24" x14ac:dyDescent="0.25">
      <c r="A2094" s="9" t="s">
        <v>1794</v>
      </c>
      <c r="B2094" s="9" t="str">
        <f t="shared" si="118"/>
        <v>20180709</v>
      </c>
      <c r="C2094" s="9" t="s">
        <v>872</v>
      </c>
      <c r="D2094" s="9" t="s">
        <v>873</v>
      </c>
      <c r="E2094" s="9" t="s">
        <v>2219</v>
      </c>
      <c r="F2094" s="9" t="s">
        <v>32</v>
      </c>
      <c r="G2094" s="9" t="s">
        <v>1790</v>
      </c>
      <c r="H2094" s="32" t="s">
        <v>1784</v>
      </c>
      <c r="I2094" s="24">
        <v>45</v>
      </c>
      <c r="J2094" s="9">
        <v>60</v>
      </c>
      <c r="K2094" s="25" t="str">
        <f>IF(F2094="NA","0000",IF(F2094="A04","1000",IF(F2094="A03","0700",IF(F2094="A02","0500",IF(F2094="A01","0200",ERROR)))))</f>
        <v>1000</v>
      </c>
      <c r="L2094" s="25" t="str">
        <f t="shared" si="117"/>
        <v>060</v>
      </c>
      <c r="M2094" s="43">
        <v>0</v>
      </c>
      <c r="N2094" s="34">
        <v>23</v>
      </c>
      <c r="O2094" s="25">
        <v>1</v>
      </c>
      <c r="P2094" s="9" t="s">
        <v>1785</v>
      </c>
      <c r="Q2094" s="60"/>
      <c r="R2094" s="9" t="s">
        <v>1795</v>
      </c>
      <c r="S2094" s="9" t="str">
        <f t="shared" si="119"/>
        <v>20180709-Str-Sd-Deni01-Poll1-M1000-D060-T00000-G23-R01-0665.JPG</v>
      </c>
      <c r="T2094" s="1">
        <f>I2094-I2091</f>
        <v>13</v>
      </c>
      <c r="U2094" s="1">
        <f>I2092-I2090</f>
        <v>37</v>
      </c>
      <c r="V2094" s="1">
        <f>T2094/U2094</f>
        <v>0.35135135135135137</v>
      </c>
      <c r="W2094" s="9"/>
      <c r="X2094" s="9"/>
    </row>
    <row r="2095" spans="1:24" x14ac:dyDescent="0.25">
      <c r="A2095" s="1" t="s">
        <v>20</v>
      </c>
      <c r="B2095" s="6" t="str">
        <f>LEFT(A2095,8)</f>
        <v>20180716</v>
      </c>
      <c r="C2095" s="6" t="s">
        <v>21</v>
      </c>
      <c r="D2095" s="6" t="s">
        <v>22</v>
      </c>
      <c r="E2095" s="1" t="s">
        <v>23</v>
      </c>
      <c r="F2095" s="1" t="s">
        <v>24</v>
      </c>
      <c r="G2095" s="1" t="s">
        <v>25</v>
      </c>
      <c r="H2095" s="1" t="s">
        <v>26</v>
      </c>
      <c r="I2095" s="1">
        <v>0</v>
      </c>
      <c r="J2095" s="1" t="s">
        <v>24</v>
      </c>
      <c r="K2095" s="47" t="str">
        <f>IF(F2095="NA","0000",IF(F2095="A04","1000",IF(F2095="A03","0700",IF(F2095="A02","0500",IF(F2095="A01","0200",ERROR)))))</f>
        <v>0000</v>
      </c>
      <c r="L2095" s="47" t="str">
        <f t="shared" si="117"/>
        <v>000</v>
      </c>
      <c r="M2095" s="48">
        <v>0</v>
      </c>
      <c r="N2095" s="47">
        <v>1</v>
      </c>
      <c r="O2095" s="47">
        <v>1</v>
      </c>
      <c r="P2095" s="1" t="s">
        <v>24</v>
      </c>
      <c r="Q2095" s="64"/>
      <c r="R2095" s="6" t="s">
        <v>27</v>
      </c>
      <c r="S2095" s="6" t="str">
        <f>CONCATENATE(B2095,"-",C2095,"-",D2095,"-",E2095,"-",G2095,"-","M",K2095,"-","D",L2095,"-","T",TEXT(M2095,"00000"),"-","G",TEXT(N2095,"00"),"-","R",TEXT(O2095,"00"),"-",0,R2095,".TIFF")</f>
        <v>20180716-Nor-Bh-Cott01-Ndata-M0000-D000-T00000-G01-R01-0001.TIFF</v>
      </c>
      <c r="T2095" s="1"/>
      <c r="U2095" s="1"/>
      <c r="V2095" s="1"/>
      <c r="W2095" s="1"/>
      <c r="X2095" s="1"/>
    </row>
    <row r="2096" spans="1:24" x14ac:dyDescent="0.25">
      <c r="A2096" s="1" t="s">
        <v>28</v>
      </c>
      <c r="B2096" s="6" t="str">
        <f t="shared" ref="B2096:B2159" si="120">LEFT(A2096,8)</f>
        <v>20180716</v>
      </c>
      <c r="C2096" s="6" t="s">
        <v>21</v>
      </c>
      <c r="D2096" s="6" t="s">
        <v>22</v>
      </c>
      <c r="E2096" s="1" t="s">
        <v>29</v>
      </c>
      <c r="F2096" s="1" t="s">
        <v>24</v>
      </c>
      <c r="G2096" s="1" t="s">
        <v>25</v>
      </c>
      <c r="H2096" s="1" t="s">
        <v>26</v>
      </c>
      <c r="I2096" s="1">
        <v>0</v>
      </c>
      <c r="J2096" s="1" t="s">
        <v>24</v>
      </c>
      <c r="K2096" s="47" t="str">
        <f>IF(F2096="NA","0000",IF(F2096="A04","1000",IF(F2096="A03","0700",IF(F2096="A02","0500",IF(F2096="A01","0200",ERROR)))))</f>
        <v>0000</v>
      </c>
      <c r="L2096" s="47" t="str">
        <f t="shared" si="117"/>
        <v>000</v>
      </c>
      <c r="M2096" s="48">
        <v>1</v>
      </c>
      <c r="N2096" s="47">
        <v>1</v>
      </c>
      <c r="O2096" s="47">
        <v>1</v>
      </c>
      <c r="P2096" s="1" t="s">
        <v>24</v>
      </c>
      <c r="Q2096" s="64"/>
      <c r="R2096" s="6" t="s">
        <v>30</v>
      </c>
      <c r="S2096" s="6" t="str">
        <f t="shared" ref="S2096:S2159" si="121">CONCATENATE(B2096,"-",C2096,"-",D2096,"-",E2096,"-",G2096,"-","M",K2096,"-","D",L2096,"-","T",TEXT(M2096,"00000"),"-","G",TEXT(N2096,"00"),"-","R",TEXT(O2096,"00"),"-",0,R2096,".TIFF")</f>
        <v>20180716-Nor-Bh-Wool01-Ndata-M0000-D000-T00001-G01-R01-0002.TIFF</v>
      </c>
      <c r="T2096" s="1"/>
      <c r="U2096" s="1"/>
      <c r="V2096" s="1"/>
      <c r="W2096" s="1"/>
      <c r="X2096" s="1"/>
    </row>
    <row r="2097" spans="1:24" x14ac:dyDescent="0.25">
      <c r="A2097" s="1" t="s">
        <v>31</v>
      </c>
      <c r="B2097" s="6" t="str">
        <f t="shared" si="120"/>
        <v>20180716</v>
      </c>
      <c r="C2097" s="6" t="s">
        <v>21</v>
      </c>
      <c r="D2097" s="6" t="s">
        <v>22</v>
      </c>
      <c r="E2097" s="1" t="s">
        <v>23</v>
      </c>
      <c r="F2097" s="1" t="s">
        <v>32</v>
      </c>
      <c r="G2097" s="1" t="s">
        <v>33</v>
      </c>
      <c r="H2097" s="1" t="s">
        <v>26</v>
      </c>
      <c r="I2097" s="1">
        <v>107</v>
      </c>
      <c r="J2097" s="1">
        <v>30</v>
      </c>
      <c r="K2097" s="47" t="str">
        <f>IF(F2097="NA","0000",IF(F2097="A04","1000",IF(F2097="A03","0700",IF(F2097="A02","0500",IF(F2097="A01","0200",ERROR)))))</f>
        <v>1000</v>
      </c>
      <c r="L2097" s="47" t="str">
        <f t="shared" si="117"/>
        <v>030</v>
      </c>
      <c r="M2097" s="48">
        <v>2</v>
      </c>
      <c r="N2097" s="47">
        <v>1</v>
      </c>
      <c r="O2097" s="47">
        <v>1</v>
      </c>
      <c r="P2097" s="1" t="s">
        <v>24</v>
      </c>
      <c r="Q2097" s="64"/>
      <c r="R2097" s="6" t="s">
        <v>34</v>
      </c>
      <c r="S2097" s="6" t="str">
        <f t="shared" si="121"/>
        <v>20180716-Nor-Bh-Cott01-Uvpo1-M1000-D030-T00002-G01-R01-0003.TIFF</v>
      </c>
      <c r="T2097" s="1"/>
      <c r="U2097" s="1"/>
      <c r="V2097" s="1"/>
      <c r="W2097" s="1"/>
      <c r="X2097" s="1"/>
    </row>
    <row r="2098" spans="1:24" x14ac:dyDescent="0.25">
      <c r="A2098" s="1" t="s">
        <v>35</v>
      </c>
      <c r="B2098" s="6" t="str">
        <f t="shared" si="120"/>
        <v>20180716</v>
      </c>
      <c r="C2098" s="6" t="s">
        <v>21</v>
      </c>
      <c r="D2098" s="6" t="s">
        <v>22</v>
      </c>
      <c r="E2098" s="1" t="s">
        <v>23</v>
      </c>
      <c r="F2098" s="1" t="s">
        <v>32</v>
      </c>
      <c r="G2098" s="1" t="s">
        <v>33</v>
      </c>
      <c r="H2098" s="1" t="s">
        <v>26</v>
      </c>
      <c r="I2098" s="1">
        <v>91</v>
      </c>
      <c r="J2098" s="1">
        <v>30</v>
      </c>
      <c r="K2098" s="47" t="str">
        <f>IF(F2098="NA","0000",IF(F2098="A04","1000",IF(F2098="A03","0700",IF(F2098="A02","0500",IF(F2098="A01","0200",ERROR)))))</f>
        <v>1000</v>
      </c>
      <c r="L2098" s="47" t="str">
        <f t="shared" si="117"/>
        <v>030</v>
      </c>
      <c r="M2098" s="48">
        <v>3</v>
      </c>
      <c r="N2098" s="47">
        <v>1</v>
      </c>
      <c r="O2098" s="47">
        <v>1</v>
      </c>
      <c r="P2098" s="1" t="s">
        <v>24</v>
      </c>
      <c r="Q2098" s="64"/>
      <c r="R2098" s="6" t="s">
        <v>36</v>
      </c>
      <c r="S2098" s="6" t="str">
        <f t="shared" si="121"/>
        <v>20180716-Nor-Bh-Cott01-Uvpo1-M1000-D030-T00003-G01-R01-0004.TIFF</v>
      </c>
      <c r="T2098" s="1"/>
      <c r="U2098" s="1"/>
      <c r="V2098" s="1"/>
      <c r="W2098" s="1"/>
      <c r="X2098" s="1"/>
    </row>
    <row r="2099" spans="1:24" x14ac:dyDescent="0.25">
      <c r="A2099" s="1" t="s">
        <v>37</v>
      </c>
      <c r="B2099" s="6" t="str">
        <f t="shared" si="120"/>
        <v>20180716</v>
      </c>
      <c r="C2099" s="6" t="s">
        <v>21</v>
      </c>
      <c r="D2099" s="6" t="s">
        <v>22</v>
      </c>
      <c r="E2099" s="1" t="s">
        <v>29</v>
      </c>
      <c r="F2099" s="1" t="s">
        <v>32</v>
      </c>
      <c r="G2099" s="1" t="s">
        <v>33</v>
      </c>
      <c r="H2099" s="1" t="s">
        <v>26</v>
      </c>
      <c r="I2099" s="1">
        <v>1</v>
      </c>
      <c r="J2099" s="1">
        <v>30</v>
      </c>
      <c r="K2099" s="47" t="str">
        <f>IF(F2099="NA","0000",IF(F2099="A04","1000",IF(F2099="A03","0700",IF(F2099="A02","0500",IF(F2099="A01","0200",ERROR)))))</f>
        <v>1000</v>
      </c>
      <c r="L2099" s="47" t="str">
        <f t="shared" si="117"/>
        <v>030</v>
      </c>
      <c r="M2099" s="48">
        <v>4</v>
      </c>
      <c r="N2099" s="47">
        <v>1</v>
      </c>
      <c r="O2099" s="47">
        <v>1</v>
      </c>
      <c r="P2099" s="1" t="s">
        <v>24</v>
      </c>
      <c r="Q2099" s="64"/>
      <c r="R2099" s="6" t="s">
        <v>38</v>
      </c>
      <c r="S2099" s="6" t="str">
        <f t="shared" si="121"/>
        <v>20180716-Nor-Bh-Wool01-Uvpo1-M1000-D030-T00004-G01-R01-0005.TIFF</v>
      </c>
      <c r="T2099" s="1">
        <f>I2099-I2096</f>
        <v>1</v>
      </c>
      <c r="U2099" s="1">
        <f>I2097-I2095</f>
        <v>107</v>
      </c>
      <c r="V2099" s="1">
        <f>T2099/U2099</f>
        <v>9.3457943925233638E-3</v>
      </c>
      <c r="W2099" s="1"/>
      <c r="X2099" s="1"/>
    </row>
    <row r="2100" spans="1:24" x14ac:dyDescent="0.25">
      <c r="A2100" s="1" t="s">
        <v>39</v>
      </c>
      <c r="B2100" s="6" t="str">
        <f t="shared" si="120"/>
        <v>20180716</v>
      </c>
      <c r="C2100" s="6" t="s">
        <v>21</v>
      </c>
      <c r="D2100" s="6" t="s">
        <v>22</v>
      </c>
      <c r="E2100" s="1" t="s">
        <v>23</v>
      </c>
      <c r="F2100" s="1" t="s">
        <v>24</v>
      </c>
      <c r="G2100" s="1" t="s">
        <v>25</v>
      </c>
      <c r="H2100" s="1" t="s">
        <v>26</v>
      </c>
      <c r="I2100" s="1">
        <v>0</v>
      </c>
      <c r="J2100" s="1" t="s">
        <v>24</v>
      </c>
      <c r="K2100" s="47" t="str">
        <f>IF(F2100="NA","0000",IF(F2100="A04","1000",IF(F2100="A03","0700",IF(F2100="A02","0500",IF(F2100="A01","0200",ERROR)))))</f>
        <v>0000</v>
      </c>
      <c r="L2100" s="47" t="str">
        <f t="shared" si="117"/>
        <v>000</v>
      </c>
      <c r="M2100" s="48">
        <v>5</v>
      </c>
      <c r="N2100" s="47">
        <v>1</v>
      </c>
      <c r="O2100" s="49">
        <v>2</v>
      </c>
      <c r="P2100" s="1" t="s">
        <v>24</v>
      </c>
      <c r="Q2100" s="64"/>
      <c r="R2100" s="6" t="s">
        <v>40</v>
      </c>
      <c r="S2100" s="6" t="str">
        <f t="shared" si="121"/>
        <v>20180716-Nor-Bh-Cott01-Ndata-M0000-D000-T00005-G01-R02-0006.TIFF</v>
      </c>
      <c r="T2100" s="1"/>
      <c r="U2100" s="1"/>
      <c r="V2100" s="1"/>
      <c r="W2100" s="1"/>
      <c r="X2100" s="1"/>
    </row>
    <row r="2101" spans="1:24" x14ac:dyDescent="0.25">
      <c r="A2101" s="1" t="s">
        <v>41</v>
      </c>
      <c r="B2101" s="6" t="str">
        <f t="shared" si="120"/>
        <v>20180716</v>
      </c>
      <c r="C2101" s="6" t="s">
        <v>21</v>
      </c>
      <c r="D2101" s="6" t="s">
        <v>22</v>
      </c>
      <c r="E2101" s="1" t="s">
        <v>29</v>
      </c>
      <c r="F2101" s="1" t="s">
        <v>24</v>
      </c>
      <c r="G2101" s="1" t="s">
        <v>25</v>
      </c>
      <c r="H2101" s="1" t="s">
        <v>26</v>
      </c>
      <c r="I2101" s="1">
        <v>0</v>
      </c>
      <c r="J2101" s="1" t="s">
        <v>24</v>
      </c>
      <c r="K2101" s="47" t="str">
        <f>IF(F2101="NA","0000",IF(F2101="A04","1000",IF(F2101="A03","0700",IF(F2101="A02","0500",IF(F2101="A01","0200",ERROR)))))</f>
        <v>0000</v>
      </c>
      <c r="L2101" s="47" t="str">
        <f t="shared" si="117"/>
        <v>000</v>
      </c>
      <c r="M2101" s="48">
        <v>6</v>
      </c>
      <c r="N2101" s="47">
        <v>1</v>
      </c>
      <c r="O2101" s="49">
        <v>2</v>
      </c>
      <c r="P2101" s="1" t="s">
        <v>24</v>
      </c>
      <c r="Q2101" s="64"/>
      <c r="R2101" s="6" t="s">
        <v>42</v>
      </c>
      <c r="S2101" s="6" t="str">
        <f t="shared" si="121"/>
        <v>20180716-Nor-Bh-Wool01-Ndata-M0000-D000-T00006-G01-R02-0007.TIFF</v>
      </c>
      <c r="T2101" s="1"/>
      <c r="U2101" s="1"/>
      <c r="V2101" s="1"/>
      <c r="W2101" s="1"/>
      <c r="X2101" s="1"/>
    </row>
    <row r="2102" spans="1:24" x14ac:dyDescent="0.25">
      <c r="A2102" s="1" t="s">
        <v>43</v>
      </c>
      <c r="B2102" s="6" t="str">
        <f t="shared" si="120"/>
        <v>20180716</v>
      </c>
      <c r="C2102" s="6" t="s">
        <v>21</v>
      </c>
      <c r="D2102" s="6" t="s">
        <v>22</v>
      </c>
      <c r="E2102" s="1" t="s">
        <v>23</v>
      </c>
      <c r="F2102" s="1" t="s">
        <v>32</v>
      </c>
      <c r="G2102" s="1" t="s">
        <v>33</v>
      </c>
      <c r="H2102" s="1" t="s">
        <v>26</v>
      </c>
      <c r="I2102" s="1">
        <v>123</v>
      </c>
      <c r="J2102" s="1">
        <v>30</v>
      </c>
      <c r="K2102" s="47" t="str">
        <f>IF(F2102="NA","0000",IF(F2102="A04","1000",IF(F2102="A03","0700",IF(F2102="A02","0500",IF(F2102="A01","0200",ERROR)))))</f>
        <v>1000</v>
      </c>
      <c r="L2102" s="47" t="str">
        <f t="shared" si="117"/>
        <v>030</v>
      </c>
      <c r="M2102" s="48">
        <v>7</v>
      </c>
      <c r="N2102" s="47">
        <v>1</v>
      </c>
      <c r="O2102" s="49">
        <v>2</v>
      </c>
      <c r="P2102" s="1" t="s">
        <v>24</v>
      </c>
      <c r="Q2102" s="64"/>
      <c r="R2102" s="6" t="s">
        <v>44</v>
      </c>
      <c r="S2102" s="6" t="str">
        <f t="shared" si="121"/>
        <v>20180716-Nor-Bh-Cott01-Uvpo1-M1000-D030-T00007-G01-R02-0008.TIFF</v>
      </c>
      <c r="T2102" s="1"/>
      <c r="U2102" s="1"/>
      <c r="V2102" s="1"/>
      <c r="W2102" s="1"/>
      <c r="X2102" s="1"/>
    </row>
    <row r="2103" spans="1:24" x14ac:dyDescent="0.25">
      <c r="A2103" s="1" t="s">
        <v>45</v>
      </c>
      <c r="B2103" s="6" t="str">
        <f t="shared" si="120"/>
        <v>20180716</v>
      </c>
      <c r="C2103" s="6" t="s">
        <v>21</v>
      </c>
      <c r="D2103" s="6" t="s">
        <v>22</v>
      </c>
      <c r="E2103" s="1" t="s">
        <v>23</v>
      </c>
      <c r="F2103" s="1" t="s">
        <v>32</v>
      </c>
      <c r="G2103" s="1" t="s">
        <v>33</v>
      </c>
      <c r="H2103" s="1" t="s">
        <v>26</v>
      </c>
      <c r="I2103" s="1">
        <v>108</v>
      </c>
      <c r="J2103" s="1">
        <v>30</v>
      </c>
      <c r="K2103" s="47" t="str">
        <f>IF(F2103="NA","0000",IF(F2103="A04","1000",IF(F2103="A03","0700",IF(F2103="A02","0500",IF(F2103="A01","0200",ERROR)))))</f>
        <v>1000</v>
      </c>
      <c r="L2103" s="47" t="str">
        <f t="shared" si="117"/>
        <v>030</v>
      </c>
      <c r="M2103" s="48">
        <v>8</v>
      </c>
      <c r="N2103" s="47">
        <v>1</v>
      </c>
      <c r="O2103" s="49">
        <v>2</v>
      </c>
      <c r="P2103" s="1" t="s">
        <v>24</v>
      </c>
      <c r="Q2103" s="64"/>
      <c r="R2103" s="6" t="s">
        <v>46</v>
      </c>
      <c r="S2103" s="6" t="str">
        <f t="shared" si="121"/>
        <v>20180716-Nor-Bh-Cott01-Uvpo1-M1000-D030-T00008-G01-R02-0009.TIFF</v>
      </c>
      <c r="T2103" s="1"/>
      <c r="U2103" s="1"/>
      <c r="V2103" s="1"/>
      <c r="W2103" s="1"/>
      <c r="X2103" s="1"/>
    </row>
    <row r="2104" spans="1:24" x14ac:dyDescent="0.25">
      <c r="A2104" s="1" t="s">
        <v>47</v>
      </c>
      <c r="B2104" s="6" t="str">
        <f t="shared" si="120"/>
        <v>20180716</v>
      </c>
      <c r="C2104" s="6" t="s">
        <v>21</v>
      </c>
      <c r="D2104" s="6" t="s">
        <v>22</v>
      </c>
      <c r="E2104" s="1" t="s">
        <v>29</v>
      </c>
      <c r="F2104" s="1" t="s">
        <v>32</v>
      </c>
      <c r="G2104" s="1" t="s">
        <v>33</v>
      </c>
      <c r="H2104" s="1" t="s">
        <v>26</v>
      </c>
      <c r="I2104" s="1">
        <v>6</v>
      </c>
      <c r="J2104" s="1">
        <v>30</v>
      </c>
      <c r="K2104" s="47" t="str">
        <f>IF(F2104="NA","0000",IF(F2104="A04","1000",IF(F2104="A03","0700",IF(F2104="A02","0500",IF(F2104="A01","0200",ERROR)))))</f>
        <v>1000</v>
      </c>
      <c r="L2104" s="47" t="str">
        <f t="shared" si="117"/>
        <v>030</v>
      </c>
      <c r="M2104" s="48">
        <v>9</v>
      </c>
      <c r="N2104" s="47">
        <v>1</v>
      </c>
      <c r="O2104" s="49">
        <v>2</v>
      </c>
      <c r="P2104" s="1" t="s">
        <v>24</v>
      </c>
      <c r="Q2104" s="64"/>
      <c r="R2104" s="6" t="s">
        <v>48</v>
      </c>
      <c r="S2104" s="6" t="str">
        <f t="shared" si="121"/>
        <v>20180716-Nor-Bh-Wool01-Uvpo1-M1000-D030-T00009-G01-R02-0010.TIFF</v>
      </c>
      <c r="T2104" s="1">
        <f>I2104-I2101</f>
        <v>6</v>
      </c>
      <c r="U2104" s="1">
        <f>I2102-I2100</f>
        <v>123</v>
      </c>
      <c r="V2104" s="1">
        <f>T2104/U2104</f>
        <v>4.878048780487805E-2</v>
      </c>
      <c r="W2104" s="1"/>
      <c r="X2104" s="1"/>
    </row>
    <row r="2105" spans="1:24" x14ac:dyDescent="0.25">
      <c r="A2105" s="1" t="s">
        <v>49</v>
      </c>
      <c r="B2105" s="6" t="str">
        <f t="shared" si="120"/>
        <v>20180716</v>
      </c>
      <c r="C2105" s="6" t="s">
        <v>21</v>
      </c>
      <c r="D2105" s="6" t="s">
        <v>22</v>
      </c>
      <c r="E2105" s="1" t="s">
        <v>23</v>
      </c>
      <c r="F2105" s="1" t="s">
        <v>24</v>
      </c>
      <c r="G2105" s="1" t="s">
        <v>25</v>
      </c>
      <c r="H2105" s="1" t="s">
        <v>26</v>
      </c>
      <c r="I2105" s="1">
        <v>0</v>
      </c>
      <c r="J2105" s="1" t="s">
        <v>24</v>
      </c>
      <c r="K2105" s="47" t="str">
        <f>IF(F2105="NA","0000",IF(F2105="A04","1000",IF(F2105="A03","0700",IF(F2105="A02","0500",IF(F2105="A01","0200",ERROR)))))</f>
        <v>0000</v>
      </c>
      <c r="L2105" s="47" t="str">
        <f t="shared" si="117"/>
        <v>000</v>
      </c>
      <c r="M2105" s="48">
        <v>10</v>
      </c>
      <c r="N2105" s="47">
        <v>1</v>
      </c>
      <c r="O2105" s="49">
        <v>3</v>
      </c>
      <c r="P2105" s="1" t="s">
        <v>24</v>
      </c>
      <c r="Q2105" s="64"/>
      <c r="R2105" s="6" t="s">
        <v>50</v>
      </c>
      <c r="S2105" s="6" t="str">
        <f t="shared" si="121"/>
        <v>20180716-Nor-Bh-Cott01-Ndata-M0000-D000-T00010-G01-R03-0011.TIFF</v>
      </c>
      <c r="T2105" s="1"/>
      <c r="U2105" s="1"/>
      <c r="V2105" s="1"/>
      <c r="W2105" s="1"/>
      <c r="X2105" s="1"/>
    </row>
    <row r="2106" spans="1:24" x14ac:dyDescent="0.25">
      <c r="A2106" s="1" t="s">
        <v>51</v>
      </c>
      <c r="B2106" s="6" t="str">
        <f t="shared" si="120"/>
        <v>20180716</v>
      </c>
      <c r="C2106" s="6" t="s">
        <v>21</v>
      </c>
      <c r="D2106" s="6" t="s">
        <v>22</v>
      </c>
      <c r="E2106" s="1" t="s">
        <v>29</v>
      </c>
      <c r="F2106" s="1" t="s">
        <v>24</v>
      </c>
      <c r="G2106" s="1" t="s">
        <v>25</v>
      </c>
      <c r="H2106" s="1" t="s">
        <v>26</v>
      </c>
      <c r="I2106" s="1">
        <v>0</v>
      </c>
      <c r="J2106" s="1" t="s">
        <v>24</v>
      </c>
      <c r="K2106" s="47" t="str">
        <f>IF(F2106="NA","0000",IF(F2106="A04","1000",IF(F2106="A03","0700",IF(F2106="A02","0500",IF(F2106="A01","0200",ERROR)))))</f>
        <v>0000</v>
      </c>
      <c r="L2106" s="47" t="str">
        <f t="shared" si="117"/>
        <v>000</v>
      </c>
      <c r="M2106" s="48">
        <v>11</v>
      </c>
      <c r="N2106" s="47">
        <v>1</v>
      </c>
      <c r="O2106" s="49">
        <v>3</v>
      </c>
      <c r="P2106" s="1" t="s">
        <v>24</v>
      </c>
      <c r="Q2106" s="64"/>
      <c r="R2106" s="6" t="s">
        <v>52</v>
      </c>
      <c r="S2106" s="6" t="str">
        <f t="shared" si="121"/>
        <v>20180716-Nor-Bh-Wool01-Ndata-M0000-D000-T00011-G01-R03-0012.TIFF</v>
      </c>
      <c r="T2106" s="1"/>
      <c r="U2106" s="1"/>
      <c r="V2106" s="1"/>
      <c r="W2106" s="1"/>
      <c r="X2106" s="1"/>
    </row>
    <row r="2107" spans="1:24" x14ac:dyDescent="0.25">
      <c r="A2107" s="1" t="s">
        <v>53</v>
      </c>
      <c r="B2107" s="6" t="str">
        <f t="shared" si="120"/>
        <v>20180716</v>
      </c>
      <c r="C2107" s="6" t="s">
        <v>21</v>
      </c>
      <c r="D2107" s="6" t="s">
        <v>22</v>
      </c>
      <c r="E2107" s="1" t="s">
        <v>23</v>
      </c>
      <c r="F2107" s="1" t="s">
        <v>32</v>
      </c>
      <c r="G2107" s="1" t="s">
        <v>33</v>
      </c>
      <c r="H2107" s="1" t="s">
        <v>26</v>
      </c>
      <c r="I2107" s="1">
        <v>58</v>
      </c>
      <c r="J2107" s="1">
        <v>30</v>
      </c>
      <c r="K2107" s="47" t="str">
        <f>IF(F2107="NA","0000",IF(F2107="A04","1000",IF(F2107="A03","0700",IF(F2107="A02","0500",IF(F2107="A01","0200",ERROR)))))</f>
        <v>1000</v>
      </c>
      <c r="L2107" s="47" t="str">
        <f t="shared" si="117"/>
        <v>030</v>
      </c>
      <c r="M2107" s="48">
        <v>12</v>
      </c>
      <c r="N2107" s="47">
        <v>1</v>
      </c>
      <c r="O2107" s="49">
        <v>3</v>
      </c>
      <c r="P2107" s="1" t="s">
        <v>24</v>
      </c>
      <c r="Q2107" s="64"/>
      <c r="R2107" s="6" t="s">
        <v>54</v>
      </c>
      <c r="S2107" s="6" t="str">
        <f t="shared" si="121"/>
        <v>20180716-Nor-Bh-Cott01-Uvpo1-M1000-D030-T00012-G01-R03-0013.TIFF</v>
      </c>
      <c r="T2107" s="1"/>
      <c r="U2107" s="1"/>
      <c r="V2107" s="1"/>
      <c r="W2107" s="1"/>
      <c r="X2107" s="1"/>
    </row>
    <row r="2108" spans="1:24" x14ac:dyDescent="0.25">
      <c r="A2108" s="1" t="s">
        <v>55</v>
      </c>
      <c r="B2108" s="6" t="str">
        <f t="shared" si="120"/>
        <v>20180716</v>
      </c>
      <c r="C2108" s="6" t="s">
        <v>21</v>
      </c>
      <c r="D2108" s="6" t="s">
        <v>22</v>
      </c>
      <c r="E2108" s="1" t="s">
        <v>23</v>
      </c>
      <c r="F2108" s="1" t="s">
        <v>32</v>
      </c>
      <c r="G2108" s="1" t="s">
        <v>33</v>
      </c>
      <c r="H2108" s="1" t="s">
        <v>26</v>
      </c>
      <c r="I2108" s="1">
        <v>42</v>
      </c>
      <c r="J2108" s="1">
        <v>30</v>
      </c>
      <c r="K2108" s="47" t="str">
        <f>IF(F2108="NA","0000",IF(F2108="A04","1000",IF(F2108="A03","0700",IF(F2108="A02","0500",IF(F2108="A01","0200",ERROR)))))</f>
        <v>1000</v>
      </c>
      <c r="L2108" s="47" t="str">
        <f t="shared" si="117"/>
        <v>030</v>
      </c>
      <c r="M2108" s="48">
        <v>13</v>
      </c>
      <c r="N2108" s="47">
        <v>1</v>
      </c>
      <c r="O2108" s="49">
        <v>3</v>
      </c>
      <c r="P2108" s="1" t="s">
        <v>24</v>
      </c>
      <c r="Q2108" s="64"/>
      <c r="R2108" s="6" t="s">
        <v>56</v>
      </c>
      <c r="S2108" s="6" t="str">
        <f t="shared" si="121"/>
        <v>20180716-Nor-Bh-Cott01-Uvpo1-M1000-D030-T00013-G01-R03-0014.TIFF</v>
      </c>
      <c r="T2108" s="1"/>
      <c r="U2108" s="1"/>
      <c r="V2108" s="1"/>
      <c r="W2108" s="1"/>
      <c r="X2108" s="1"/>
    </row>
    <row r="2109" spans="1:24" x14ac:dyDescent="0.25">
      <c r="A2109" s="1" t="s">
        <v>57</v>
      </c>
      <c r="B2109" s="6" t="str">
        <f t="shared" si="120"/>
        <v>20180716</v>
      </c>
      <c r="C2109" s="6" t="s">
        <v>21</v>
      </c>
      <c r="D2109" s="6" t="s">
        <v>22</v>
      </c>
      <c r="E2109" s="1" t="s">
        <v>29</v>
      </c>
      <c r="F2109" s="1" t="s">
        <v>32</v>
      </c>
      <c r="G2109" s="1" t="s">
        <v>33</v>
      </c>
      <c r="H2109" s="1" t="s">
        <v>26</v>
      </c>
      <c r="I2109" s="1">
        <v>3</v>
      </c>
      <c r="J2109" s="1">
        <v>30</v>
      </c>
      <c r="K2109" s="47" t="str">
        <f>IF(F2109="NA","0000",IF(F2109="A04","1000",IF(F2109="A03","0700",IF(F2109="A02","0500",IF(F2109="A01","0200",ERROR)))))</f>
        <v>1000</v>
      </c>
      <c r="L2109" s="47" t="str">
        <f t="shared" si="117"/>
        <v>030</v>
      </c>
      <c r="M2109" s="48">
        <v>14</v>
      </c>
      <c r="N2109" s="47">
        <v>1</v>
      </c>
      <c r="O2109" s="49">
        <v>3</v>
      </c>
      <c r="P2109" s="1" t="s">
        <v>24</v>
      </c>
      <c r="Q2109" s="64"/>
      <c r="R2109" s="6" t="s">
        <v>58</v>
      </c>
      <c r="S2109" s="6" t="str">
        <f t="shared" si="121"/>
        <v>20180716-Nor-Bh-Wool01-Uvpo1-M1000-D030-T00014-G01-R03-0015.TIFF</v>
      </c>
      <c r="T2109" s="1">
        <f>I2109-I2106</f>
        <v>3</v>
      </c>
      <c r="U2109" s="1">
        <f>I2107-I2105</f>
        <v>58</v>
      </c>
      <c r="V2109" s="1">
        <f>T2109/U2109</f>
        <v>5.1724137931034482E-2</v>
      </c>
      <c r="W2109" s="1"/>
      <c r="X2109" s="1"/>
    </row>
    <row r="2110" spans="1:24" x14ac:dyDescent="0.25">
      <c r="A2110" s="1" t="s">
        <v>59</v>
      </c>
      <c r="B2110" s="6" t="str">
        <f t="shared" si="120"/>
        <v>20180717</v>
      </c>
      <c r="C2110" s="6" t="s">
        <v>21</v>
      </c>
      <c r="D2110" s="6" t="s">
        <v>22</v>
      </c>
      <c r="E2110" s="1" t="s">
        <v>23</v>
      </c>
      <c r="F2110" s="1" t="s">
        <v>24</v>
      </c>
      <c r="G2110" s="1" t="s">
        <v>25</v>
      </c>
      <c r="H2110" s="1" t="s">
        <v>26</v>
      </c>
      <c r="I2110" s="1">
        <v>0</v>
      </c>
      <c r="J2110" s="1" t="s">
        <v>24</v>
      </c>
      <c r="K2110" s="47" t="str">
        <f>IF(F2110="NA","0000",IF(F2110="A04","1000",IF(F2110="A03","0700",IF(F2110="A02","0500",IF(F2110="A01","0200",ERROR)))))</f>
        <v>0000</v>
      </c>
      <c r="L2110" s="47" t="str">
        <f t="shared" si="117"/>
        <v>000</v>
      </c>
      <c r="M2110" s="48">
        <v>15</v>
      </c>
      <c r="N2110" s="47">
        <v>1</v>
      </c>
      <c r="O2110" s="49">
        <v>4</v>
      </c>
      <c r="P2110" s="1" t="s">
        <v>24</v>
      </c>
      <c r="Q2110" s="64"/>
      <c r="R2110" s="6" t="s">
        <v>60</v>
      </c>
      <c r="S2110" s="6" t="str">
        <f t="shared" si="121"/>
        <v>20180717-Nor-Bh-Cott01-Ndata-M0000-D000-T00015-G01-R04-0016.TIFF</v>
      </c>
      <c r="T2110" s="1"/>
      <c r="U2110" s="1"/>
      <c r="V2110" s="1"/>
      <c r="W2110" s="1"/>
      <c r="X2110" s="1"/>
    </row>
    <row r="2111" spans="1:24" x14ac:dyDescent="0.25">
      <c r="A2111" s="1" t="s">
        <v>61</v>
      </c>
      <c r="B2111" s="6" t="str">
        <f t="shared" si="120"/>
        <v>20180717</v>
      </c>
      <c r="C2111" s="6" t="s">
        <v>21</v>
      </c>
      <c r="D2111" s="6" t="s">
        <v>22</v>
      </c>
      <c r="E2111" s="1" t="s">
        <v>29</v>
      </c>
      <c r="F2111" s="1" t="s">
        <v>24</v>
      </c>
      <c r="G2111" s="1" t="s">
        <v>25</v>
      </c>
      <c r="H2111" s="1" t="s">
        <v>26</v>
      </c>
      <c r="I2111" s="1">
        <v>0</v>
      </c>
      <c r="J2111" s="1" t="s">
        <v>24</v>
      </c>
      <c r="K2111" s="47" t="str">
        <f>IF(F2111="NA","0000",IF(F2111="A04","1000",IF(F2111="A03","0700",IF(F2111="A02","0500",IF(F2111="A01","0200",ERROR)))))</f>
        <v>0000</v>
      </c>
      <c r="L2111" s="47" t="str">
        <f t="shared" si="117"/>
        <v>000</v>
      </c>
      <c r="M2111" s="48">
        <v>16</v>
      </c>
      <c r="N2111" s="47">
        <v>1</v>
      </c>
      <c r="O2111" s="49">
        <v>4</v>
      </c>
      <c r="P2111" s="1" t="s">
        <v>24</v>
      </c>
      <c r="Q2111" s="64"/>
      <c r="R2111" s="6" t="s">
        <v>62</v>
      </c>
      <c r="S2111" s="6" t="str">
        <f t="shared" si="121"/>
        <v>20180717-Nor-Bh-Wool01-Ndata-M0000-D000-T00016-G01-R04-0017.TIFF</v>
      </c>
      <c r="T2111" s="1"/>
      <c r="U2111" s="1"/>
      <c r="V2111" s="1"/>
      <c r="W2111" s="1"/>
      <c r="X2111" s="1"/>
    </row>
    <row r="2112" spans="1:24" x14ac:dyDescent="0.25">
      <c r="A2112" s="1" t="s">
        <v>63</v>
      </c>
      <c r="B2112" s="6" t="str">
        <f t="shared" si="120"/>
        <v>20180717</v>
      </c>
      <c r="C2112" s="6" t="s">
        <v>21</v>
      </c>
      <c r="D2112" s="6" t="s">
        <v>22</v>
      </c>
      <c r="E2112" s="1" t="s">
        <v>23</v>
      </c>
      <c r="F2112" s="1" t="s">
        <v>32</v>
      </c>
      <c r="G2112" s="1" t="s">
        <v>33</v>
      </c>
      <c r="H2112" s="1" t="s">
        <v>26</v>
      </c>
      <c r="I2112" s="1">
        <v>81</v>
      </c>
      <c r="J2112" s="1">
        <v>30</v>
      </c>
      <c r="K2112" s="47" t="str">
        <f>IF(F2112="NA","0000",IF(F2112="A04","1000",IF(F2112="A03","0700",IF(F2112="A02","0500",IF(F2112="A01","0200",ERROR)))))</f>
        <v>1000</v>
      </c>
      <c r="L2112" s="47" t="str">
        <f t="shared" si="117"/>
        <v>030</v>
      </c>
      <c r="M2112" s="48">
        <v>17</v>
      </c>
      <c r="N2112" s="47">
        <v>1</v>
      </c>
      <c r="O2112" s="49">
        <v>4</v>
      </c>
      <c r="P2112" s="1" t="s">
        <v>24</v>
      </c>
      <c r="Q2112" s="64"/>
      <c r="R2112" s="6" t="s">
        <v>64</v>
      </c>
      <c r="S2112" s="6" t="str">
        <f t="shared" si="121"/>
        <v>20180717-Nor-Bh-Cott01-Uvpo1-M1000-D030-T00017-G01-R04-0018.TIFF</v>
      </c>
      <c r="T2112" s="1"/>
      <c r="U2112" s="1"/>
      <c r="V2112" s="1"/>
      <c r="W2112" s="1"/>
      <c r="X2112" s="1"/>
    </row>
    <row r="2113" spans="1:24" x14ac:dyDescent="0.25">
      <c r="A2113" s="1" t="s">
        <v>65</v>
      </c>
      <c r="B2113" s="6" t="str">
        <f t="shared" si="120"/>
        <v>20180717</v>
      </c>
      <c r="C2113" s="6" t="s">
        <v>21</v>
      </c>
      <c r="D2113" s="6" t="s">
        <v>22</v>
      </c>
      <c r="E2113" s="1" t="s">
        <v>23</v>
      </c>
      <c r="F2113" s="1" t="s">
        <v>32</v>
      </c>
      <c r="G2113" s="1" t="s">
        <v>33</v>
      </c>
      <c r="H2113" s="1" t="s">
        <v>26</v>
      </c>
      <c r="I2113" s="1">
        <v>51</v>
      </c>
      <c r="J2113" s="1">
        <v>30</v>
      </c>
      <c r="K2113" s="47" t="str">
        <f>IF(F2113="NA","0000",IF(F2113="A04","1000",IF(F2113="A03","0700",IF(F2113="A02","0500",IF(F2113="A01","0200",ERROR)))))</f>
        <v>1000</v>
      </c>
      <c r="L2113" s="47" t="str">
        <f t="shared" si="117"/>
        <v>030</v>
      </c>
      <c r="M2113" s="48">
        <v>18</v>
      </c>
      <c r="N2113" s="47">
        <v>1</v>
      </c>
      <c r="O2113" s="49">
        <v>4</v>
      </c>
      <c r="P2113" s="1" t="s">
        <v>66</v>
      </c>
      <c r="Q2113" s="64"/>
      <c r="R2113" s="6" t="s">
        <v>67</v>
      </c>
      <c r="S2113" s="6" t="str">
        <f t="shared" si="121"/>
        <v>20180717-Nor-Bh-Cott01-Uvpo1-M1000-D030-T00018-G01-R04-0019.TIFF</v>
      </c>
      <c r="T2113" s="1"/>
      <c r="U2113" s="1"/>
      <c r="V2113" s="1"/>
      <c r="W2113" s="1"/>
      <c r="X2113" s="1"/>
    </row>
    <row r="2114" spans="1:24" x14ac:dyDescent="0.25">
      <c r="A2114" s="1" t="s">
        <v>68</v>
      </c>
      <c r="B2114" s="6" t="str">
        <f t="shared" si="120"/>
        <v>20180717</v>
      </c>
      <c r="C2114" s="6" t="s">
        <v>21</v>
      </c>
      <c r="D2114" s="6" t="s">
        <v>22</v>
      </c>
      <c r="E2114" s="1" t="s">
        <v>29</v>
      </c>
      <c r="F2114" s="1" t="s">
        <v>32</v>
      </c>
      <c r="G2114" s="1" t="s">
        <v>33</v>
      </c>
      <c r="H2114" s="1" t="s">
        <v>26</v>
      </c>
      <c r="I2114" s="1">
        <v>0</v>
      </c>
      <c r="J2114" s="1">
        <v>30</v>
      </c>
      <c r="K2114" s="47" t="str">
        <f>IF(F2114="NA","0000",IF(F2114="A04","1000",IF(F2114="A03","0700",IF(F2114="A02","0500",IF(F2114="A01","0200",ERROR)))))</f>
        <v>1000</v>
      </c>
      <c r="L2114" s="47" t="str">
        <f t="shared" si="117"/>
        <v>030</v>
      </c>
      <c r="M2114" s="48">
        <v>19</v>
      </c>
      <c r="N2114" s="47">
        <v>1</v>
      </c>
      <c r="O2114" s="49">
        <v>4</v>
      </c>
      <c r="P2114" s="1" t="s">
        <v>24</v>
      </c>
      <c r="Q2114" s="64"/>
      <c r="R2114" s="6" t="s">
        <v>69</v>
      </c>
      <c r="S2114" s="6" t="str">
        <f t="shared" si="121"/>
        <v>20180717-Nor-Bh-Wool01-Uvpo1-M1000-D030-T00019-G01-R04-0020.TIFF</v>
      </c>
      <c r="T2114" s="1">
        <f>I2114-I2111</f>
        <v>0</v>
      </c>
      <c r="U2114" s="1">
        <f>I2112-I2110</f>
        <v>81</v>
      </c>
      <c r="V2114" s="1">
        <f>T2114/U2114</f>
        <v>0</v>
      </c>
      <c r="W2114" s="1"/>
      <c r="X2114" s="1"/>
    </row>
    <row r="2115" spans="1:24" x14ac:dyDescent="0.25">
      <c r="A2115" s="1" t="s">
        <v>70</v>
      </c>
      <c r="B2115" s="6" t="str">
        <f t="shared" si="120"/>
        <v>20180717</v>
      </c>
      <c r="C2115" s="6" t="s">
        <v>21</v>
      </c>
      <c r="D2115" s="6" t="s">
        <v>22</v>
      </c>
      <c r="E2115" s="1" t="s">
        <v>23</v>
      </c>
      <c r="F2115" s="1" t="s">
        <v>24</v>
      </c>
      <c r="G2115" s="1" t="s">
        <v>25</v>
      </c>
      <c r="H2115" s="1" t="s">
        <v>26</v>
      </c>
      <c r="I2115" s="1">
        <v>0</v>
      </c>
      <c r="J2115" s="1" t="s">
        <v>24</v>
      </c>
      <c r="K2115" s="47" t="str">
        <f>IF(F2115="NA","0000",IF(F2115="A04","1000",IF(F2115="A03","0700",IF(F2115="A02","0500",IF(F2115="A01","0200",ERROR)))))</f>
        <v>0000</v>
      </c>
      <c r="L2115" s="47" t="str">
        <f t="shared" si="117"/>
        <v>000</v>
      </c>
      <c r="M2115" s="48">
        <v>20</v>
      </c>
      <c r="N2115" s="47">
        <v>1</v>
      </c>
      <c r="O2115" s="49">
        <v>5</v>
      </c>
      <c r="P2115" s="1" t="s">
        <v>71</v>
      </c>
      <c r="Q2115" s="64"/>
      <c r="R2115" s="6" t="s">
        <v>72</v>
      </c>
      <c r="S2115" s="6" t="str">
        <f t="shared" si="121"/>
        <v>20180717-Nor-Bh-Cott01-Ndata-M0000-D000-T00020-G01-R05-0021.TIFF</v>
      </c>
      <c r="T2115" s="1"/>
      <c r="U2115" s="1"/>
      <c r="V2115" s="1"/>
      <c r="W2115" s="1"/>
      <c r="X2115" s="1"/>
    </row>
    <row r="2116" spans="1:24" x14ac:dyDescent="0.25">
      <c r="A2116" s="1" t="s">
        <v>73</v>
      </c>
      <c r="B2116" s="6" t="str">
        <f t="shared" si="120"/>
        <v>20180717</v>
      </c>
      <c r="C2116" s="6" t="s">
        <v>21</v>
      </c>
      <c r="D2116" s="6" t="s">
        <v>22</v>
      </c>
      <c r="E2116" s="1" t="s">
        <v>29</v>
      </c>
      <c r="F2116" s="1" t="s">
        <v>24</v>
      </c>
      <c r="G2116" s="1" t="s">
        <v>25</v>
      </c>
      <c r="H2116" s="1" t="s">
        <v>26</v>
      </c>
      <c r="I2116" s="1">
        <v>0</v>
      </c>
      <c r="J2116" s="1" t="s">
        <v>24</v>
      </c>
      <c r="K2116" s="47" t="str">
        <f>IF(F2116="NA","0000",IF(F2116="A04","1000",IF(F2116="A03","0700",IF(F2116="A02","0500",IF(F2116="A01","0200",ERROR)))))</f>
        <v>0000</v>
      </c>
      <c r="L2116" s="47" t="str">
        <f t="shared" si="117"/>
        <v>000</v>
      </c>
      <c r="M2116" s="48">
        <v>21</v>
      </c>
      <c r="N2116" s="47">
        <v>1</v>
      </c>
      <c r="O2116" s="49">
        <v>5</v>
      </c>
      <c r="P2116" s="1" t="s">
        <v>24</v>
      </c>
      <c r="Q2116" s="64"/>
      <c r="R2116" s="6" t="s">
        <v>74</v>
      </c>
      <c r="S2116" s="6" t="str">
        <f t="shared" si="121"/>
        <v>20180717-Nor-Bh-Wool01-Ndata-M0000-D000-T00021-G01-R05-0022.TIFF</v>
      </c>
      <c r="T2116" s="1"/>
      <c r="U2116" s="1"/>
      <c r="V2116" s="1"/>
      <c r="W2116" s="1"/>
      <c r="X2116" s="1"/>
    </row>
    <row r="2117" spans="1:24" x14ac:dyDescent="0.25">
      <c r="A2117" s="1" t="s">
        <v>75</v>
      </c>
      <c r="B2117" s="6" t="str">
        <f t="shared" si="120"/>
        <v>20180717</v>
      </c>
      <c r="C2117" s="6" t="s">
        <v>21</v>
      </c>
      <c r="D2117" s="6" t="s">
        <v>22</v>
      </c>
      <c r="E2117" s="1" t="s">
        <v>23</v>
      </c>
      <c r="F2117" s="1" t="s">
        <v>32</v>
      </c>
      <c r="G2117" s="1" t="s">
        <v>33</v>
      </c>
      <c r="H2117" s="1" t="s">
        <v>26</v>
      </c>
      <c r="I2117" s="1">
        <v>46</v>
      </c>
      <c r="J2117" s="1">
        <v>30</v>
      </c>
      <c r="K2117" s="47" t="str">
        <f>IF(F2117="NA","0000",IF(F2117="A04","1000",IF(F2117="A03","0700",IF(F2117="A02","0500",IF(F2117="A01","0200",ERROR)))))</f>
        <v>1000</v>
      </c>
      <c r="L2117" s="47" t="str">
        <f t="shared" si="117"/>
        <v>030</v>
      </c>
      <c r="M2117" s="48">
        <v>22</v>
      </c>
      <c r="N2117" s="47">
        <v>1</v>
      </c>
      <c r="O2117" s="49">
        <v>5</v>
      </c>
      <c r="P2117" s="1" t="s">
        <v>76</v>
      </c>
      <c r="Q2117" s="64"/>
      <c r="R2117" s="6" t="s">
        <v>77</v>
      </c>
      <c r="S2117" s="6" t="str">
        <f t="shared" si="121"/>
        <v>20180717-Nor-Bh-Cott01-Uvpo1-M1000-D030-T00022-G01-R05-0023.TIFF</v>
      </c>
      <c r="T2117" s="1"/>
      <c r="U2117" s="1"/>
      <c r="V2117" s="1"/>
      <c r="W2117" s="1"/>
      <c r="X2117" s="1"/>
    </row>
    <row r="2118" spans="1:24" x14ac:dyDescent="0.25">
      <c r="A2118" s="1" t="s">
        <v>78</v>
      </c>
      <c r="B2118" s="6" t="str">
        <f t="shared" si="120"/>
        <v>20180717</v>
      </c>
      <c r="C2118" s="6" t="s">
        <v>21</v>
      </c>
      <c r="D2118" s="6" t="s">
        <v>22</v>
      </c>
      <c r="E2118" s="1" t="s">
        <v>23</v>
      </c>
      <c r="F2118" s="1" t="s">
        <v>32</v>
      </c>
      <c r="G2118" s="1" t="s">
        <v>33</v>
      </c>
      <c r="H2118" s="1" t="s">
        <v>26</v>
      </c>
      <c r="I2118" s="1">
        <v>31</v>
      </c>
      <c r="J2118" s="1">
        <v>30</v>
      </c>
      <c r="K2118" s="47" t="str">
        <f>IF(F2118="NA","0000",IF(F2118="A04","1000",IF(F2118="A03","0700",IF(F2118="A02","0500",IF(F2118="A01","0200",ERROR)))))</f>
        <v>1000</v>
      </c>
      <c r="L2118" s="47" t="str">
        <f t="shared" si="117"/>
        <v>030</v>
      </c>
      <c r="M2118" s="48">
        <v>23</v>
      </c>
      <c r="N2118" s="47">
        <v>1</v>
      </c>
      <c r="O2118" s="49">
        <v>5</v>
      </c>
      <c r="P2118" s="1" t="s">
        <v>76</v>
      </c>
      <c r="Q2118" s="64"/>
      <c r="R2118" s="6" t="s">
        <v>79</v>
      </c>
      <c r="S2118" s="6" t="str">
        <f t="shared" si="121"/>
        <v>20180717-Nor-Bh-Cott01-Uvpo1-M1000-D030-T00023-G01-R05-0024.TIFF</v>
      </c>
      <c r="T2118" s="1"/>
      <c r="U2118" s="1"/>
      <c r="V2118" s="1"/>
      <c r="W2118" s="1"/>
      <c r="X2118" s="1"/>
    </row>
    <row r="2119" spans="1:24" x14ac:dyDescent="0.25">
      <c r="A2119" s="1" t="s">
        <v>80</v>
      </c>
      <c r="B2119" s="6" t="str">
        <f t="shared" si="120"/>
        <v>20180717</v>
      </c>
      <c r="C2119" s="6" t="s">
        <v>21</v>
      </c>
      <c r="D2119" s="6" t="s">
        <v>22</v>
      </c>
      <c r="E2119" s="1" t="s">
        <v>29</v>
      </c>
      <c r="F2119" s="1" t="s">
        <v>32</v>
      </c>
      <c r="G2119" s="1" t="s">
        <v>33</v>
      </c>
      <c r="H2119" s="1" t="s">
        <v>26</v>
      </c>
      <c r="I2119" s="1">
        <v>7</v>
      </c>
      <c r="J2119" s="1">
        <v>30</v>
      </c>
      <c r="K2119" s="47" t="str">
        <f>IF(F2119="NA","0000",IF(F2119="A04","1000",IF(F2119="A03","0700",IF(F2119="A02","0500",IF(F2119="A01","0200",ERROR)))))</f>
        <v>1000</v>
      </c>
      <c r="L2119" s="47" t="str">
        <f t="shared" si="117"/>
        <v>030</v>
      </c>
      <c r="M2119" s="48">
        <v>24</v>
      </c>
      <c r="N2119" s="47">
        <v>1</v>
      </c>
      <c r="O2119" s="49">
        <v>5</v>
      </c>
      <c r="P2119" s="1" t="s">
        <v>24</v>
      </c>
      <c r="Q2119" s="64"/>
      <c r="R2119" s="6" t="s">
        <v>81</v>
      </c>
      <c r="S2119" s="6" t="str">
        <f t="shared" si="121"/>
        <v>20180717-Nor-Bh-Wool01-Uvpo1-M1000-D030-T00024-G01-R05-0025.TIFF</v>
      </c>
      <c r="T2119" s="1">
        <f>I2119-I2116</f>
        <v>7</v>
      </c>
      <c r="U2119" s="1">
        <f>I2117-I2115</f>
        <v>46</v>
      </c>
      <c r="V2119" s="1">
        <f>T2119/U2119</f>
        <v>0.15217391304347827</v>
      </c>
      <c r="W2119" s="1"/>
      <c r="X2119" s="1"/>
    </row>
    <row r="2120" spans="1:24" x14ac:dyDescent="0.25">
      <c r="A2120" s="1" t="s">
        <v>82</v>
      </c>
      <c r="B2120" s="6" t="str">
        <f t="shared" si="120"/>
        <v>20180718</v>
      </c>
      <c r="C2120" s="6" t="s">
        <v>21</v>
      </c>
      <c r="D2120" s="6" t="s">
        <v>22</v>
      </c>
      <c r="E2120" s="1" t="s">
        <v>23</v>
      </c>
      <c r="F2120" s="1" t="s">
        <v>24</v>
      </c>
      <c r="G2120" s="1" t="s">
        <v>25</v>
      </c>
      <c r="H2120" s="1" t="s">
        <v>26</v>
      </c>
      <c r="I2120" s="1">
        <v>0</v>
      </c>
      <c r="J2120" s="1" t="s">
        <v>24</v>
      </c>
      <c r="K2120" s="47" t="str">
        <f>IF(F2120="NA","0000",IF(F2120="A04","1000",IF(F2120="A03","0700",IF(F2120="A02","0500",IF(F2120="A01","0200",ERROR)))))</f>
        <v>0000</v>
      </c>
      <c r="L2120" s="47" t="str">
        <f t="shared" si="117"/>
        <v>000</v>
      </c>
      <c r="M2120" s="48">
        <v>25</v>
      </c>
      <c r="N2120" s="47">
        <v>1</v>
      </c>
      <c r="O2120" s="49">
        <v>6</v>
      </c>
      <c r="P2120" s="1" t="s">
        <v>24</v>
      </c>
      <c r="Q2120" s="64"/>
      <c r="R2120" s="6" t="s">
        <v>83</v>
      </c>
      <c r="S2120" s="6" t="str">
        <f t="shared" si="121"/>
        <v>20180718-Nor-Bh-Cott01-Ndata-M0000-D000-T00025-G01-R06-0026.TIFF</v>
      </c>
      <c r="T2120" s="1"/>
      <c r="U2120" s="1"/>
      <c r="V2120" s="1"/>
      <c r="W2120" s="1"/>
      <c r="X2120" s="1"/>
    </row>
    <row r="2121" spans="1:24" x14ac:dyDescent="0.25">
      <c r="A2121" s="1" t="s">
        <v>84</v>
      </c>
      <c r="B2121" s="6" t="str">
        <f t="shared" si="120"/>
        <v>20180718</v>
      </c>
      <c r="C2121" s="6" t="s">
        <v>21</v>
      </c>
      <c r="D2121" s="6" t="s">
        <v>22</v>
      </c>
      <c r="E2121" s="1" t="s">
        <v>29</v>
      </c>
      <c r="F2121" s="1" t="s">
        <v>24</v>
      </c>
      <c r="G2121" s="1" t="s">
        <v>25</v>
      </c>
      <c r="H2121" s="1" t="s">
        <v>26</v>
      </c>
      <c r="I2121" s="1">
        <v>0</v>
      </c>
      <c r="J2121" s="1" t="s">
        <v>24</v>
      </c>
      <c r="K2121" s="47" t="str">
        <f>IF(F2121="NA","0000",IF(F2121="A04","1000",IF(F2121="A03","0700",IF(F2121="A02","0500",IF(F2121="A01","0200",ERROR)))))</f>
        <v>0000</v>
      </c>
      <c r="L2121" s="47" t="str">
        <f t="shared" ref="L2121:L2184" si="122">IF(J2121="NA","000",TEXT(J2121,"000"))</f>
        <v>000</v>
      </c>
      <c r="M2121" s="48">
        <v>26</v>
      </c>
      <c r="N2121" s="47">
        <v>1</v>
      </c>
      <c r="O2121" s="49">
        <v>6</v>
      </c>
      <c r="P2121" s="1" t="s">
        <v>24</v>
      </c>
      <c r="Q2121" s="64"/>
      <c r="R2121" s="6" t="s">
        <v>85</v>
      </c>
      <c r="S2121" s="6" t="str">
        <f t="shared" si="121"/>
        <v>20180718-Nor-Bh-Wool01-Ndata-M0000-D000-T00026-G01-R06-0027.TIFF</v>
      </c>
      <c r="T2121" s="1"/>
      <c r="U2121" s="1"/>
      <c r="V2121" s="1"/>
      <c r="W2121" s="1"/>
      <c r="X2121" s="1"/>
    </row>
    <row r="2122" spans="1:24" x14ac:dyDescent="0.25">
      <c r="A2122" s="1" t="s">
        <v>86</v>
      </c>
      <c r="B2122" s="6" t="str">
        <f t="shared" si="120"/>
        <v>20180718</v>
      </c>
      <c r="C2122" s="6" t="s">
        <v>21</v>
      </c>
      <c r="D2122" s="6" t="s">
        <v>22</v>
      </c>
      <c r="E2122" s="1" t="s">
        <v>23</v>
      </c>
      <c r="F2122" s="1" t="s">
        <v>32</v>
      </c>
      <c r="G2122" s="1" t="s">
        <v>33</v>
      </c>
      <c r="H2122" s="1" t="s">
        <v>26</v>
      </c>
      <c r="I2122" s="1">
        <v>21</v>
      </c>
      <c r="J2122" s="1">
        <v>30</v>
      </c>
      <c r="K2122" s="47" t="str">
        <f>IF(F2122="NA","0000",IF(F2122="A04","1000",IF(F2122="A03","0700",IF(F2122="A02","0500",IF(F2122="A01","0200",ERROR)))))</f>
        <v>1000</v>
      </c>
      <c r="L2122" s="47" t="str">
        <f t="shared" si="122"/>
        <v>030</v>
      </c>
      <c r="M2122" s="48">
        <v>27</v>
      </c>
      <c r="N2122" s="47">
        <v>1</v>
      </c>
      <c r="O2122" s="49">
        <v>6</v>
      </c>
      <c r="P2122" s="1" t="s">
        <v>24</v>
      </c>
      <c r="Q2122" s="64"/>
      <c r="R2122" s="6" t="s">
        <v>87</v>
      </c>
      <c r="S2122" s="6" t="str">
        <f t="shared" si="121"/>
        <v>20180718-Nor-Bh-Cott01-Uvpo1-M1000-D030-T00027-G01-R06-0028.TIFF</v>
      </c>
      <c r="T2122" s="1"/>
      <c r="U2122" s="1"/>
      <c r="V2122" s="1"/>
      <c r="W2122" s="1"/>
      <c r="X2122" s="1"/>
    </row>
    <row r="2123" spans="1:24" x14ac:dyDescent="0.25">
      <c r="A2123" s="1" t="s">
        <v>88</v>
      </c>
      <c r="B2123" s="6" t="str">
        <f t="shared" si="120"/>
        <v>20180718</v>
      </c>
      <c r="C2123" s="6" t="s">
        <v>21</v>
      </c>
      <c r="D2123" s="6" t="s">
        <v>22</v>
      </c>
      <c r="E2123" s="1" t="s">
        <v>23</v>
      </c>
      <c r="F2123" s="1" t="s">
        <v>32</v>
      </c>
      <c r="G2123" s="1" t="s">
        <v>33</v>
      </c>
      <c r="H2123" s="1" t="s">
        <v>26</v>
      </c>
      <c r="I2123" s="1">
        <v>19</v>
      </c>
      <c r="J2123" s="1">
        <v>30</v>
      </c>
      <c r="K2123" s="47" t="str">
        <f>IF(F2123="NA","0000",IF(F2123="A04","1000",IF(F2123="A03","0700",IF(F2123="A02","0500",IF(F2123="A01","0200",ERROR)))))</f>
        <v>1000</v>
      </c>
      <c r="L2123" s="47" t="str">
        <f t="shared" si="122"/>
        <v>030</v>
      </c>
      <c r="M2123" s="48">
        <v>28</v>
      </c>
      <c r="N2123" s="47">
        <v>1</v>
      </c>
      <c r="O2123" s="49">
        <v>6</v>
      </c>
      <c r="P2123" s="1" t="s">
        <v>24</v>
      </c>
      <c r="Q2123" s="64"/>
      <c r="R2123" s="6" t="s">
        <v>89</v>
      </c>
      <c r="S2123" s="6" t="str">
        <f t="shared" si="121"/>
        <v>20180718-Nor-Bh-Cott01-Uvpo1-M1000-D030-T00028-G01-R06-0029.TIFF</v>
      </c>
      <c r="T2123" s="1"/>
      <c r="U2123" s="1"/>
      <c r="V2123" s="1"/>
      <c r="W2123" s="1"/>
      <c r="X2123" s="1"/>
    </row>
    <row r="2124" spans="1:24" x14ac:dyDescent="0.25">
      <c r="A2124" s="1" t="s">
        <v>90</v>
      </c>
      <c r="B2124" s="6" t="str">
        <f t="shared" si="120"/>
        <v>20180718</v>
      </c>
      <c r="C2124" s="6" t="s">
        <v>21</v>
      </c>
      <c r="D2124" s="6" t="s">
        <v>22</v>
      </c>
      <c r="E2124" s="1" t="s">
        <v>29</v>
      </c>
      <c r="F2124" s="1" t="s">
        <v>32</v>
      </c>
      <c r="G2124" s="1" t="s">
        <v>33</v>
      </c>
      <c r="H2124" s="1" t="s">
        <v>26</v>
      </c>
      <c r="I2124" s="1">
        <v>1</v>
      </c>
      <c r="J2124" s="1">
        <v>30</v>
      </c>
      <c r="K2124" s="47" t="str">
        <f>IF(F2124="NA","0000",IF(F2124="A04","1000",IF(F2124="A03","0700",IF(F2124="A02","0500",IF(F2124="A01","0200",ERROR)))))</f>
        <v>1000</v>
      </c>
      <c r="L2124" s="47" t="str">
        <f t="shared" si="122"/>
        <v>030</v>
      </c>
      <c r="M2124" s="48">
        <v>29</v>
      </c>
      <c r="N2124" s="47">
        <v>1</v>
      </c>
      <c r="O2124" s="49">
        <v>6</v>
      </c>
      <c r="P2124" s="1" t="s">
        <v>24</v>
      </c>
      <c r="Q2124" s="64"/>
      <c r="R2124" s="6" t="s">
        <v>91</v>
      </c>
      <c r="S2124" s="6" t="str">
        <f t="shared" si="121"/>
        <v>20180718-Nor-Bh-Wool01-Uvpo1-M1000-D030-T00029-G01-R06-0030.TIFF</v>
      </c>
      <c r="T2124" s="1">
        <f>I2124-I2121</f>
        <v>1</v>
      </c>
      <c r="U2124" s="1">
        <f>I2122-I2120</f>
        <v>21</v>
      </c>
      <c r="V2124" s="1">
        <f>T2124/U2124</f>
        <v>4.7619047619047616E-2</v>
      </c>
      <c r="W2124" s="1"/>
      <c r="X2124" s="1"/>
    </row>
    <row r="2125" spans="1:24" x14ac:dyDescent="0.25">
      <c r="A2125" s="1" t="s">
        <v>92</v>
      </c>
      <c r="B2125" s="6" t="str">
        <f t="shared" si="120"/>
        <v>20180718</v>
      </c>
      <c r="C2125" s="6" t="s">
        <v>21</v>
      </c>
      <c r="D2125" s="6" t="s">
        <v>22</v>
      </c>
      <c r="E2125" s="1" t="s">
        <v>23</v>
      </c>
      <c r="F2125" s="1" t="s">
        <v>24</v>
      </c>
      <c r="G2125" s="1" t="s">
        <v>25</v>
      </c>
      <c r="H2125" s="1" t="s">
        <v>26</v>
      </c>
      <c r="I2125" s="1">
        <v>0</v>
      </c>
      <c r="J2125" s="1" t="s">
        <v>24</v>
      </c>
      <c r="K2125" s="47" t="str">
        <f>IF(F2125="NA","0000",IF(F2125="A04","1000",IF(F2125="A03","0700",IF(F2125="A02","0500",IF(F2125="A01","0200",ERROR)))))</f>
        <v>0000</v>
      </c>
      <c r="L2125" s="47" t="str">
        <f t="shared" si="122"/>
        <v>000</v>
      </c>
      <c r="M2125" s="48">
        <v>30</v>
      </c>
      <c r="N2125" s="49">
        <v>2</v>
      </c>
      <c r="O2125" s="47">
        <v>1</v>
      </c>
      <c r="P2125" s="1" t="s">
        <v>24</v>
      </c>
      <c r="Q2125" s="64"/>
      <c r="R2125" s="6" t="s">
        <v>93</v>
      </c>
      <c r="S2125" s="6" t="str">
        <f t="shared" si="121"/>
        <v>20180718-Nor-Bh-Cott01-Ndata-M0000-D000-T00030-G02-R01-0031.TIFF</v>
      </c>
      <c r="T2125" s="1"/>
      <c r="U2125" s="1"/>
      <c r="V2125" s="1"/>
      <c r="W2125" s="1"/>
      <c r="X2125" s="1"/>
    </row>
    <row r="2126" spans="1:24" x14ac:dyDescent="0.25">
      <c r="A2126" s="1" t="s">
        <v>94</v>
      </c>
      <c r="B2126" s="6" t="str">
        <f t="shared" si="120"/>
        <v>20180718</v>
      </c>
      <c r="C2126" s="6" t="s">
        <v>21</v>
      </c>
      <c r="D2126" s="6" t="s">
        <v>22</v>
      </c>
      <c r="E2126" s="1" t="s">
        <v>29</v>
      </c>
      <c r="F2126" s="1" t="s">
        <v>24</v>
      </c>
      <c r="G2126" s="1" t="s">
        <v>25</v>
      </c>
      <c r="H2126" s="1" t="s">
        <v>26</v>
      </c>
      <c r="I2126" s="1">
        <v>0</v>
      </c>
      <c r="J2126" s="1" t="s">
        <v>24</v>
      </c>
      <c r="K2126" s="47" t="str">
        <f>IF(F2126="NA","0000",IF(F2126="A04","1000",IF(F2126="A03","0700",IF(F2126="A02","0500",IF(F2126="A01","0200",ERROR)))))</f>
        <v>0000</v>
      </c>
      <c r="L2126" s="47" t="str">
        <f t="shared" si="122"/>
        <v>000</v>
      </c>
      <c r="M2126" s="48">
        <v>31</v>
      </c>
      <c r="N2126" s="49">
        <v>2</v>
      </c>
      <c r="O2126" s="47">
        <v>1</v>
      </c>
      <c r="P2126" s="1" t="s">
        <v>24</v>
      </c>
      <c r="Q2126" s="64"/>
      <c r="R2126" s="6" t="s">
        <v>95</v>
      </c>
      <c r="S2126" s="6" t="str">
        <f t="shared" si="121"/>
        <v>20180718-Nor-Bh-Wool01-Ndata-M0000-D000-T00031-G02-R01-0032.TIFF</v>
      </c>
      <c r="T2126" s="1"/>
      <c r="U2126" s="1"/>
      <c r="V2126" s="1"/>
      <c r="W2126" s="1"/>
      <c r="X2126" s="1"/>
    </row>
    <row r="2127" spans="1:24" x14ac:dyDescent="0.25">
      <c r="A2127" s="1" t="s">
        <v>96</v>
      </c>
      <c r="B2127" s="6" t="str">
        <f t="shared" si="120"/>
        <v>20180718</v>
      </c>
      <c r="C2127" s="6" t="s">
        <v>21</v>
      </c>
      <c r="D2127" s="6" t="s">
        <v>22</v>
      </c>
      <c r="E2127" s="1" t="s">
        <v>23</v>
      </c>
      <c r="F2127" s="1" t="s">
        <v>32</v>
      </c>
      <c r="G2127" s="1" t="s">
        <v>33</v>
      </c>
      <c r="H2127" s="1" t="s">
        <v>26</v>
      </c>
      <c r="I2127" s="1">
        <v>37</v>
      </c>
      <c r="J2127" s="1">
        <v>60</v>
      </c>
      <c r="K2127" s="47" t="str">
        <f>IF(F2127="NA","0000",IF(F2127="A04","1000",IF(F2127="A03","0700",IF(F2127="A02","0500",IF(F2127="A01","0200",ERROR)))))</f>
        <v>1000</v>
      </c>
      <c r="L2127" s="47" t="str">
        <f t="shared" si="122"/>
        <v>060</v>
      </c>
      <c r="M2127" s="48">
        <v>32</v>
      </c>
      <c r="N2127" s="49">
        <v>2</v>
      </c>
      <c r="O2127" s="47">
        <v>1</v>
      </c>
      <c r="P2127" s="1" t="s">
        <v>24</v>
      </c>
      <c r="Q2127" s="64"/>
      <c r="R2127" s="6" t="s">
        <v>97</v>
      </c>
      <c r="S2127" s="6" t="str">
        <f t="shared" si="121"/>
        <v>20180718-Nor-Bh-Cott01-Uvpo1-M1000-D060-T00032-G02-R01-0033.TIFF</v>
      </c>
      <c r="T2127" s="1"/>
      <c r="U2127" s="1"/>
      <c r="V2127" s="1"/>
      <c r="W2127" s="1"/>
      <c r="X2127" s="1"/>
    </row>
    <row r="2128" spans="1:24" x14ac:dyDescent="0.25">
      <c r="A2128" s="1" t="s">
        <v>98</v>
      </c>
      <c r="B2128" s="6" t="str">
        <f t="shared" si="120"/>
        <v>20180718</v>
      </c>
      <c r="C2128" s="6" t="s">
        <v>21</v>
      </c>
      <c r="D2128" s="6" t="s">
        <v>22</v>
      </c>
      <c r="E2128" s="1" t="s">
        <v>23</v>
      </c>
      <c r="F2128" s="1" t="s">
        <v>32</v>
      </c>
      <c r="G2128" s="1" t="s">
        <v>33</v>
      </c>
      <c r="H2128" s="1" t="s">
        <v>26</v>
      </c>
      <c r="I2128" s="1">
        <v>35</v>
      </c>
      <c r="J2128" s="1">
        <v>60</v>
      </c>
      <c r="K2128" s="47" t="str">
        <f>IF(F2128="NA","0000",IF(F2128="A04","1000",IF(F2128="A03","0700",IF(F2128="A02","0500",IF(F2128="A01","0200",ERROR)))))</f>
        <v>1000</v>
      </c>
      <c r="L2128" s="47" t="str">
        <f t="shared" si="122"/>
        <v>060</v>
      </c>
      <c r="M2128" s="48">
        <v>33</v>
      </c>
      <c r="N2128" s="49">
        <v>2</v>
      </c>
      <c r="O2128" s="47">
        <v>1</v>
      </c>
      <c r="P2128" s="1" t="s">
        <v>71</v>
      </c>
      <c r="Q2128" s="64"/>
      <c r="R2128" s="6" t="s">
        <v>99</v>
      </c>
      <c r="S2128" s="6" t="str">
        <f t="shared" si="121"/>
        <v>20180718-Nor-Bh-Cott01-Uvpo1-M1000-D060-T00033-G02-R01-0034.TIFF</v>
      </c>
      <c r="T2128" s="1"/>
      <c r="U2128" s="1"/>
      <c r="V2128" s="1"/>
      <c r="W2128" s="1"/>
      <c r="X2128" s="1"/>
    </row>
    <row r="2129" spans="1:24" x14ac:dyDescent="0.25">
      <c r="A2129" s="1" t="s">
        <v>100</v>
      </c>
      <c r="B2129" s="6" t="str">
        <f t="shared" si="120"/>
        <v>20180718</v>
      </c>
      <c r="C2129" s="6" t="s">
        <v>21</v>
      </c>
      <c r="D2129" s="6" t="s">
        <v>22</v>
      </c>
      <c r="E2129" s="1" t="s">
        <v>29</v>
      </c>
      <c r="F2129" s="1" t="s">
        <v>32</v>
      </c>
      <c r="G2129" s="1" t="s">
        <v>33</v>
      </c>
      <c r="H2129" s="1" t="s">
        <v>26</v>
      </c>
      <c r="I2129" s="1">
        <v>2</v>
      </c>
      <c r="J2129" s="1">
        <v>60</v>
      </c>
      <c r="K2129" s="47" t="str">
        <f>IF(F2129="NA","0000",IF(F2129="A04","1000",IF(F2129="A03","0700",IF(F2129="A02","0500",IF(F2129="A01","0200",ERROR)))))</f>
        <v>1000</v>
      </c>
      <c r="L2129" s="47" t="str">
        <f t="shared" si="122"/>
        <v>060</v>
      </c>
      <c r="M2129" s="48">
        <v>34</v>
      </c>
      <c r="N2129" s="49">
        <v>2</v>
      </c>
      <c r="O2129" s="47">
        <v>1</v>
      </c>
      <c r="P2129" s="1" t="s">
        <v>24</v>
      </c>
      <c r="Q2129" s="64"/>
      <c r="R2129" s="6" t="s">
        <v>101</v>
      </c>
      <c r="S2129" s="6" t="str">
        <f t="shared" si="121"/>
        <v>20180718-Nor-Bh-Wool01-Uvpo1-M1000-D060-T00034-G02-R01-0035.TIFF</v>
      </c>
      <c r="T2129" s="1">
        <f>I2129-I2126</f>
        <v>2</v>
      </c>
      <c r="U2129" s="1">
        <f>I2127-I2125</f>
        <v>37</v>
      </c>
      <c r="V2129" s="1">
        <f>T2129/U2129</f>
        <v>5.4054054054054057E-2</v>
      </c>
      <c r="W2129" s="1"/>
      <c r="X2129" s="1"/>
    </row>
    <row r="2130" spans="1:24" x14ac:dyDescent="0.25">
      <c r="A2130" s="1" t="s">
        <v>102</v>
      </c>
      <c r="B2130" s="6" t="str">
        <f t="shared" si="120"/>
        <v>20180718</v>
      </c>
      <c r="C2130" s="6" t="s">
        <v>21</v>
      </c>
      <c r="D2130" s="6" t="s">
        <v>22</v>
      </c>
      <c r="E2130" s="1" t="s">
        <v>23</v>
      </c>
      <c r="F2130" s="1" t="s">
        <v>24</v>
      </c>
      <c r="G2130" s="1" t="s">
        <v>25</v>
      </c>
      <c r="H2130" s="1" t="s">
        <v>26</v>
      </c>
      <c r="I2130" s="1">
        <v>0</v>
      </c>
      <c r="J2130" s="1" t="s">
        <v>24</v>
      </c>
      <c r="K2130" s="47" t="str">
        <f>IF(F2130="NA","0000",IF(F2130="A04","1000",IF(F2130="A03","0700",IF(F2130="A02","0500",IF(F2130="A01","0200",ERROR)))))</f>
        <v>0000</v>
      </c>
      <c r="L2130" s="47" t="str">
        <f t="shared" si="122"/>
        <v>000</v>
      </c>
      <c r="M2130" s="48">
        <v>35</v>
      </c>
      <c r="N2130" s="49">
        <v>2</v>
      </c>
      <c r="O2130" s="49">
        <v>2</v>
      </c>
      <c r="P2130" s="1" t="s">
        <v>24</v>
      </c>
      <c r="Q2130" s="64"/>
      <c r="R2130" s="6" t="s">
        <v>103</v>
      </c>
      <c r="S2130" s="6" t="str">
        <f t="shared" si="121"/>
        <v>20180718-Nor-Bh-Cott01-Ndata-M0000-D000-T00035-G02-R02-0036.TIFF</v>
      </c>
      <c r="T2130" s="1"/>
      <c r="U2130" s="1"/>
      <c r="V2130" s="1"/>
      <c r="W2130" s="1"/>
      <c r="X2130" s="1"/>
    </row>
    <row r="2131" spans="1:24" x14ac:dyDescent="0.25">
      <c r="A2131" s="1" t="s">
        <v>104</v>
      </c>
      <c r="B2131" s="6" t="str">
        <f t="shared" si="120"/>
        <v>20180718</v>
      </c>
      <c r="C2131" s="6" t="s">
        <v>21</v>
      </c>
      <c r="D2131" s="6" t="s">
        <v>22</v>
      </c>
      <c r="E2131" s="1" t="s">
        <v>29</v>
      </c>
      <c r="F2131" s="1" t="s">
        <v>24</v>
      </c>
      <c r="G2131" s="1" t="s">
        <v>25</v>
      </c>
      <c r="H2131" s="1" t="s">
        <v>26</v>
      </c>
      <c r="I2131" s="1">
        <v>0</v>
      </c>
      <c r="J2131" s="1" t="s">
        <v>24</v>
      </c>
      <c r="K2131" s="47" t="str">
        <f>IF(F2131="NA","0000",IF(F2131="A04","1000",IF(F2131="A03","0700",IF(F2131="A02","0500",IF(F2131="A01","0200",ERROR)))))</f>
        <v>0000</v>
      </c>
      <c r="L2131" s="47" t="str">
        <f t="shared" si="122"/>
        <v>000</v>
      </c>
      <c r="M2131" s="48">
        <v>36</v>
      </c>
      <c r="N2131" s="49">
        <v>2</v>
      </c>
      <c r="O2131" s="49">
        <v>2</v>
      </c>
      <c r="P2131" s="1" t="s">
        <v>24</v>
      </c>
      <c r="Q2131" s="64"/>
      <c r="R2131" s="6" t="s">
        <v>105</v>
      </c>
      <c r="S2131" s="6" t="str">
        <f t="shared" si="121"/>
        <v>20180718-Nor-Bh-Wool01-Ndata-M0000-D000-T00036-G02-R02-0037.TIFF</v>
      </c>
      <c r="T2131" s="1"/>
      <c r="U2131" s="1"/>
      <c r="V2131" s="1"/>
      <c r="W2131" s="1"/>
      <c r="X2131" s="1"/>
    </row>
    <row r="2132" spans="1:24" x14ac:dyDescent="0.25">
      <c r="A2132" s="1" t="s">
        <v>106</v>
      </c>
      <c r="B2132" s="6" t="str">
        <f t="shared" si="120"/>
        <v>20180718</v>
      </c>
      <c r="C2132" s="6" t="s">
        <v>21</v>
      </c>
      <c r="D2132" s="6" t="s">
        <v>22</v>
      </c>
      <c r="E2132" s="1" t="s">
        <v>23</v>
      </c>
      <c r="F2132" s="1" t="s">
        <v>32</v>
      </c>
      <c r="G2132" s="1" t="s">
        <v>33</v>
      </c>
      <c r="H2132" s="1" t="s">
        <v>26</v>
      </c>
      <c r="I2132" s="1">
        <v>48</v>
      </c>
      <c r="J2132" s="1">
        <v>60</v>
      </c>
      <c r="K2132" s="47" t="str">
        <f>IF(F2132="NA","0000",IF(F2132="A04","1000",IF(F2132="A03","0700",IF(F2132="A02","0500",IF(F2132="A01","0200",ERROR)))))</f>
        <v>1000</v>
      </c>
      <c r="L2132" s="47" t="str">
        <f t="shared" si="122"/>
        <v>060</v>
      </c>
      <c r="M2132" s="48">
        <v>37</v>
      </c>
      <c r="N2132" s="49">
        <v>2</v>
      </c>
      <c r="O2132" s="49">
        <v>2</v>
      </c>
      <c r="P2132" s="1" t="s">
        <v>24</v>
      </c>
      <c r="Q2132" s="64"/>
      <c r="R2132" s="6" t="s">
        <v>107</v>
      </c>
      <c r="S2132" s="6" t="str">
        <f t="shared" si="121"/>
        <v>20180718-Nor-Bh-Cott01-Uvpo1-M1000-D060-T00037-G02-R02-0038.TIFF</v>
      </c>
      <c r="T2132" s="1"/>
      <c r="U2132" s="1"/>
      <c r="V2132" s="1"/>
      <c r="W2132" s="1"/>
      <c r="X2132" s="1"/>
    </row>
    <row r="2133" spans="1:24" x14ac:dyDescent="0.25">
      <c r="A2133" s="1" t="s">
        <v>108</v>
      </c>
      <c r="B2133" s="6" t="str">
        <f t="shared" si="120"/>
        <v>20180718</v>
      </c>
      <c r="C2133" s="6" t="s">
        <v>21</v>
      </c>
      <c r="D2133" s="6" t="s">
        <v>22</v>
      </c>
      <c r="E2133" s="1" t="s">
        <v>23</v>
      </c>
      <c r="F2133" s="1" t="s">
        <v>32</v>
      </c>
      <c r="G2133" s="1" t="s">
        <v>33</v>
      </c>
      <c r="H2133" s="1" t="s">
        <v>26</v>
      </c>
      <c r="I2133" s="1">
        <v>36</v>
      </c>
      <c r="J2133" s="1">
        <v>60</v>
      </c>
      <c r="K2133" s="47" t="str">
        <f>IF(F2133="NA","0000",IF(F2133="A04","1000",IF(F2133="A03","0700",IF(F2133="A02","0500",IF(F2133="A01","0200",ERROR)))))</f>
        <v>1000</v>
      </c>
      <c r="L2133" s="47" t="str">
        <f t="shared" si="122"/>
        <v>060</v>
      </c>
      <c r="M2133" s="48">
        <v>38</v>
      </c>
      <c r="N2133" s="49">
        <v>2</v>
      </c>
      <c r="O2133" s="49">
        <v>2</v>
      </c>
      <c r="P2133" s="1" t="s">
        <v>24</v>
      </c>
      <c r="Q2133" s="64"/>
      <c r="R2133" s="6" t="s">
        <v>109</v>
      </c>
      <c r="S2133" s="6" t="str">
        <f t="shared" si="121"/>
        <v>20180718-Nor-Bh-Cott01-Uvpo1-M1000-D060-T00038-G02-R02-0039.TIFF</v>
      </c>
      <c r="T2133" s="1"/>
      <c r="U2133" s="1"/>
      <c r="V2133" s="1"/>
      <c r="W2133" s="1"/>
      <c r="X2133" s="1"/>
    </row>
    <row r="2134" spans="1:24" x14ac:dyDescent="0.25">
      <c r="A2134" s="1" t="s">
        <v>110</v>
      </c>
      <c r="B2134" s="6" t="str">
        <f t="shared" si="120"/>
        <v>20180718</v>
      </c>
      <c r="C2134" s="6" t="s">
        <v>21</v>
      </c>
      <c r="D2134" s="6" t="s">
        <v>22</v>
      </c>
      <c r="E2134" s="1" t="s">
        <v>29</v>
      </c>
      <c r="F2134" s="1" t="s">
        <v>32</v>
      </c>
      <c r="G2134" s="1" t="s">
        <v>33</v>
      </c>
      <c r="H2134" s="1" t="s">
        <v>26</v>
      </c>
      <c r="I2134" s="1">
        <v>2</v>
      </c>
      <c r="J2134" s="1">
        <v>60</v>
      </c>
      <c r="K2134" s="47" t="str">
        <f>IF(F2134="NA","0000",IF(F2134="A04","1000",IF(F2134="A03","0700",IF(F2134="A02","0500",IF(F2134="A01","0200",ERROR)))))</f>
        <v>1000</v>
      </c>
      <c r="L2134" s="47" t="str">
        <f t="shared" si="122"/>
        <v>060</v>
      </c>
      <c r="M2134" s="48">
        <v>39</v>
      </c>
      <c r="N2134" s="49">
        <v>2</v>
      </c>
      <c r="O2134" s="49">
        <v>2</v>
      </c>
      <c r="P2134" s="1" t="s">
        <v>71</v>
      </c>
      <c r="Q2134" s="64"/>
      <c r="R2134" s="6" t="s">
        <v>111</v>
      </c>
      <c r="S2134" s="6" t="str">
        <f t="shared" si="121"/>
        <v>20180718-Nor-Bh-Wool01-Uvpo1-M1000-D060-T00039-G02-R02-0040.TIFF</v>
      </c>
      <c r="T2134" s="1">
        <f>I2134-I2131</f>
        <v>2</v>
      </c>
      <c r="U2134" s="1">
        <f>I2132-I2130</f>
        <v>48</v>
      </c>
      <c r="V2134" s="1">
        <f>T2134/U2134</f>
        <v>4.1666666666666664E-2</v>
      </c>
      <c r="W2134" s="1"/>
      <c r="X2134" s="1"/>
    </row>
    <row r="2135" spans="1:24" x14ac:dyDescent="0.25">
      <c r="A2135" s="1" t="s">
        <v>112</v>
      </c>
      <c r="B2135" s="6" t="str">
        <f t="shared" si="120"/>
        <v>20180718</v>
      </c>
      <c r="C2135" s="6" t="s">
        <v>21</v>
      </c>
      <c r="D2135" s="6" t="s">
        <v>22</v>
      </c>
      <c r="E2135" s="1" t="s">
        <v>23</v>
      </c>
      <c r="F2135" s="1" t="s">
        <v>24</v>
      </c>
      <c r="G2135" s="1" t="s">
        <v>25</v>
      </c>
      <c r="H2135" s="1" t="s">
        <v>26</v>
      </c>
      <c r="I2135" s="1">
        <v>0</v>
      </c>
      <c r="J2135" s="1" t="s">
        <v>24</v>
      </c>
      <c r="K2135" s="47" t="str">
        <f>IF(F2135="NA","0000",IF(F2135="A04","1000",IF(F2135="A03","0700",IF(F2135="A02","0500",IF(F2135="A01","0200",ERROR)))))</f>
        <v>0000</v>
      </c>
      <c r="L2135" s="47" t="str">
        <f t="shared" si="122"/>
        <v>000</v>
      </c>
      <c r="M2135" s="48">
        <v>40</v>
      </c>
      <c r="N2135" s="49">
        <v>2</v>
      </c>
      <c r="O2135" s="49">
        <v>3</v>
      </c>
      <c r="P2135" s="1" t="s">
        <v>24</v>
      </c>
      <c r="Q2135" s="64"/>
      <c r="R2135" s="6" t="s">
        <v>113</v>
      </c>
      <c r="S2135" s="6" t="str">
        <f t="shared" si="121"/>
        <v>20180718-Nor-Bh-Cott01-Ndata-M0000-D000-T00040-G02-R03-0041.TIFF</v>
      </c>
      <c r="T2135" s="1"/>
      <c r="U2135" s="1"/>
      <c r="V2135" s="1"/>
      <c r="W2135" s="1"/>
      <c r="X2135" s="1"/>
    </row>
    <row r="2136" spans="1:24" x14ac:dyDescent="0.25">
      <c r="A2136" s="1" t="s">
        <v>114</v>
      </c>
      <c r="B2136" s="6" t="str">
        <f t="shared" si="120"/>
        <v>20180718</v>
      </c>
      <c r="C2136" s="6" t="s">
        <v>21</v>
      </c>
      <c r="D2136" s="6" t="s">
        <v>22</v>
      </c>
      <c r="E2136" s="1" t="s">
        <v>29</v>
      </c>
      <c r="F2136" s="1" t="s">
        <v>24</v>
      </c>
      <c r="G2136" s="1" t="s">
        <v>25</v>
      </c>
      <c r="H2136" s="1" t="s">
        <v>26</v>
      </c>
      <c r="I2136" s="1">
        <v>0</v>
      </c>
      <c r="J2136" s="1" t="s">
        <v>24</v>
      </c>
      <c r="K2136" s="47" t="str">
        <f>IF(F2136="NA","0000",IF(F2136="A04","1000",IF(F2136="A03","0700",IF(F2136="A02","0500",IF(F2136="A01","0200",ERROR)))))</f>
        <v>0000</v>
      </c>
      <c r="L2136" s="47" t="str">
        <f t="shared" si="122"/>
        <v>000</v>
      </c>
      <c r="M2136" s="48">
        <v>41</v>
      </c>
      <c r="N2136" s="49">
        <v>2</v>
      </c>
      <c r="O2136" s="49">
        <v>3</v>
      </c>
      <c r="P2136" s="1" t="s">
        <v>71</v>
      </c>
      <c r="Q2136" s="64"/>
      <c r="R2136" s="6" t="s">
        <v>115</v>
      </c>
      <c r="S2136" s="6" t="str">
        <f t="shared" si="121"/>
        <v>20180718-Nor-Bh-Wool01-Ndata-M0000-D000-T00041-G02-R03-0042.TIFF</v>
      </c>
      <c r="T2136" s="1"/>
      <c r="U2136" s="1"/>
      <c r="V2136" s="1"/>
      <c r="W2136" s="1"/>
      <c r="X2136" s="1"/>
    </row>
    <row r="2137" spans="1:24" x14ac:dyDescent="0.25">
      <c r="A2137" s="1" t="s">
        <v>116</v>
      </c>
      <c r="B2137" s="6" t="str">
        <f t="shared" si="120"/>
        <v>20180718</v>
      </c>
      <c r="C2137" s="6" t="s">
        <v>21</v>
      </c>
      <c r="D2137" s="6" t="s">
        <v>22</v>
      </c>
      <c r="E2137" s="1" t="s">
        <v>23</v>
      </c>
      <c r="F2137" s="1" t="s">
        <v>32</v>
      </c>
      <c r="G2137" s="1" t="s">
        <v>33</v>
      </c>
      <c r="H2137" s="1" t="s">
        <v>26</v>
      </c>
      <c r="I2137" s="1">
        <v>72</v>
      </c>
      <c r="J2137" s="1">
        <v>60</v>
      </c>
      <c r="K2137" s="47" t="str">
        <f>IF(F2137="NA","0000",IF(F2137="A04","1000",IF(F2137="A03","0700",IF(F2137="A02","0500",IF(F2137="A01","0200",ERROR)))))</f>
        <v>1000</v>
      </c>
      <c r="L2137" s="47" t="str">
        <f t="shared" si="122"/>
        <v>060</v>
      </c>
      <c r="M2137" s="48">
        <v>42</v>
      </c>
      <c r="N2137" s="49">
        <v>2</v>
      </c>
      <c r="O2137" s="49">
        <v>3</v>
      </c>
      <c r="P2137" s="1" t="s">
        <v>71</v>
      </c>
      <c r="Q2137" s="64"/>
      <c r="R2137" s="6" t="s">
        <v>117</v>
      </c>
      <c r="S2137" s="6" t="str">
        <f t="shared" si="121"/>
        <v>20180718-Nor-Bh-Cott01-Uvpo1-M1000-D060-T00042-G02-R03-0043.TIFF</v>
      </c>
      <c r="T2137" s="1"/>
      <c r="U2137" s="1"/>
      <c r="V2137" s="1"/>
      <c r="W2137" s="1"/>
      <c r="X2137" s="1"/>
    </row>
    <row r="2138" spans="1:24" x14ac:dyDescent="0.25">
      <c r="A2138" s="1" t="s">
        <v>118</v>
      </c>
      <c r="B2138" s="6" t="str">
        <f t="shared" si="120"/>
        <v>20180718</v>
      </c>
      <c r="C2138" s="6" t="s">
        <v>21</v>
      </c>
      <c r="D2138" s="6" t="s">
        <v>22</v>
      </c>
      <c r="E2138" s="1" t="s">
        <v>23</v>
      </c>
      <c r="F2138" s="1" t="s">
        <v>32</v>
      </c>
      <c r="G2138" s="1" t="s">
        <v>33</v>
      </c>
      <c r="H2138" s="1" t="s">
        <v>26</v>
      </c>
      <c r="I2138" s="1">
        <v>52</v>
      </c>
      <c r="J2138" s="1">
        <v>60</v>
      </c>
      <c r="K2138" s="47" t="str">
        <f>IF(F2138="NA","0000",IF(F2138="A04","1000",IF(F2138="A03","0700",IF(F2138="A02","0500",IF(F2138="A01","0200",ERROR)))))</f>
        <v>1000</v>
      </c>
      <c r="L2138" s="47" t="str">
        <f t="shared" si="122"/>
        <v>060</v>
      </c>
      <c r="M2138" s="48">
        <v>43</v>
      </c>
      <c r="N2138" s="49">
        <v>2</v>
      </c>
      <c r="O2138" s="49">
        <v>3</v>
      </c>
      <c r="P2138" s="1" t="s">
        <v>71</v>
      </c>
      <c r="Q2138" s="64"/>
      <c r="R2138" s="6" t="s">
        <v>119</v>
      </c>
      <c r="S2138" s="6" t="str">
        <f t="shared" si="121"/>
        <v>20180718-Nor-Bh-Cott01-Uvpo1-M1000-D060-T00043-G02-R03-0044.TIFF</v>
      </c>
      <c r="T2138" s="1"/>
      <c r="U2138" s="1"/>
      <c r="V2138" s="1"/>
      <c r="W2138" s="1"/>
      <c r="X2138" s="1"/>
    </row>
    <row r="2139" spans="1:24" x14ac:dyDescent="0.25">
      <c r="A2139" s="1" t="s">
        <v>120</v>
      </c>
      <c r="B2139" s="6" t="str">
        <f t="shared" si="120"/>
        <v>20180718</v>
      </c>
      <c r="C2139" s="6" t="s">
        <v>21</v>
      </c>
      <c r="D2139" s="6" t="s">
        <v>22</v>
      </c>
      <c r="E2139" s="1" t="s">
        <v>29</v>
      </c>
      <c r="F2139" s="1" t="s">
        <v>32</v>
      </c>
      <c r="G2139" s="1" t="s">
        <v>33</v>
      </c>
      <c r="H2139" s="1" t="s">
        <v>26</v>
      </c>
      <c r="I2139" s="1">
        <v>7</v>
      </c>
      <c r="J2139" s="1">
        <v>60</v>
      </c>
      <c r="K2139" s="47" t="str">
        <f>IF(F2139="NA","0000",IF(F2139="A04","1000",IF(F2139="A03","0700",IF(F2139="A02","0500",IF(F2139="A01","0200",ERROR)))))</f>
        <v>1000</v>
      </c>
      <c r="L2139" s="47" t="str">
        <f t="shared" si="122"/>
        <v>060</v>
      </c>
      <c r="M2139" s="48">
        <v>44</v>
      </c>
      <c r="N2139" s="49">
        <v>2</v>
      </c>
      <c r="O2139" s="49">
        <v>3</v>
      </c>
      <c r="P2139" s="1" t="s">
        <v>71</v>
      </c>
      <c r="Q2139" s="64"/>
      <c r="R2139" s="6" t="s">
        <v>121</v>
      </c>
      <c r="S2139" s="6" t="str">
        <f t="shared" si="121"/>
        <v>20180718-Nor-Bh-Wool01-Uvpo1-M1000-D060-T00044-G02-R03-0045.TIFF</v>
      </c>
      <c r="T2139" s="1">
        <f>I2139-I2136</f>
        <v>7</v>
      </c>
      <c r="U2139" s="1">
        <f>I2137-I2135</f>
        <v>72</v>
      </c>
      <c r="V2139" s="1">
        <f>T2139/U2139</f>
        <v>9.7222222222222224E-2</v>
      </c>
      <c r="W2139" s="1"/>
      <c r="X2139" s="1"/>
    </row>
    <row r="2140" spans="1:24" x14ac:dyDescent="0.25">
      <c r="A2140" s="1" t="s">
        <v>122</v>
      </c>
      <c r="B2140" s="6" t="str">
        <f t="shared" si="120"/>
        <v>20180719</v>
      </c>
      <c r="C2140" s="6" t="s">
        <v>21</v>
      </c>
      <c r="D2140" s="6" t="s">
        <v>22</v>
      </c>
      <c r="E2140" s="1" t="s">
        <v>23</v>
      </c>
      <c r="F2140" s="1" t="s">
        <v>24</v>
      </c>
      <c r="G2140" s="1" t="s">
        <v>25</v>
      </c>
      <c r="H2140" s="1" t="s">
        <v>26</v>
      </c>
      <c r="I2140" s="1">
        <v>0</v>
      </c>
      <c r="J2140" s="1" t="s">
        <v>24</v>
      </c>
      <c r="K2140" s="47" t="str">
        <f>IF(F2140="NA","0000",IF(F2140="A04","1000",IF(F2140="A03","0700",IF(F2140="A02","0500",IF(F2140="A01","0200",ERROR)))))</f>
        <v>0000</v>
      </c>
      <c r="L2140" s="47" t="str">
        <f t="shared" si="122"/>
        <v>000</v>
      </c>
      <c r="M2140" s="48">
        <v>45</v>
      </c>
      <c r="N2140" s="49">
        <v>2</v>
      </c>
      <c r="O2140" s="49">
        <v>4</v>
      </c>
      <c r="P2140" s="1" t="s">
        <v>24</v>
      </c>
      <c r="Q2140" s="64"/>
      <c r="R2140" s="6" t="s">
        <v>123</v>
      </c>
      <c r="S2140" s="6" t="str">
        <f t="shared" si="121"/>
        <v>20180719-Nor-Bh-Cott01-Ndata-M0000-D000-T00045-G02-R04-0046.TIFF</v>
      </c>
      <c r="T2140" s="1"/>
      <c r="U2140" s="1"/>
      <c r="V2140" s="1"/>
      <c r="W2140" s="1"/>
      <c r="X2140" s="1"/>
    </row>
    <row r="2141" spans="1:24" x14ac:dyDescent="0.25">
      <c r="A2141" s="1" t="s">
        <v>124</v>
      </c>
      <c r="B2141" s="6" t="str">
        <f t="shared" si="120"/>
        <v>20180719</v>
      </c>
      <c r="C2141" s="6" t="s">
        <v>21</v>
      </c>
      <c r="D2141" s="6" t="s">
        <v>22</v>
      </c>
      <c r="E2141" s="1" t="s">
        <v>29</v>
      </c>
      <c r="F2141" s="1" t="s">
        <v>24</v>
      </c>
      <c r="G2141" s="1" t="s">
        <v>25</v>
      </c>
      <c r="H2141" s="1" t="s">
        <v>26</v>
      </c>
      <c r="I2141" s="1">
        <v>0</v>
      </c>
      <c r="J2141" s="1" t="s">
        <v>24</v>
      </c>
      <c r="K2141" s="47" t="str">
        <f>IF(F2141="NA","0000",IF(F2141="A04","1000",IF(F2141="A03","0700",IF(F2141="A02","0500",IF(F2141="A01","0200",ERROR)))))</f>
        <v>0000</v>
      </c>
      <c r="L2141" s="47" t="str">
        <f t="shared" si="122"/>
        <v>000</v>
      </c>
      <c r="M2141" s="48">
        <v>46</v>
      </c>
      <c r="N2141" s="49">
        <v>2</v>
      </c>
      <c r="O2141" s="49">
        <v>4</v>
      </c>
      <c r="P2141" s="1" t="s">
        <v>24</v>
      </c>
      <c r="Q2141" s="64"/>
      <c r="R2141" s="6" t="s">
        <v>125</v>
      </c>
      <c r="S2141" s="6" t="str">
        <f t="shared" si="121"/>
        <v>20180719-Nor-Bh-Wool01-Ndata-M0000-D000-T00046-G02-R04-0047.TIFF</v>
      </c>
      <c r="T2141" s="1"/>
      <c r="U2141" s="1"/>
      <c r="V2141" s="1"/>
      <c r="W2141" s="1"/>
      <c r="X2141" s="1"/>
    </row>
    <row r="2142" spans="1:24" x14ac:dyDescent="0.25">
      <c r="A2142" s="1" t="s">
        <v>126</v>
      </c>
      <c r="B2142" s="6" t="str">
        <f t="shared" si="120"/>
        <v>20180719</v>
      </c>
      <c r="C2142" s="6" t="s">
        <v>21</v>
      </c>
      <c r="D2142" s="6" t="s">
        <v>22</v>
      </c>
      <c r="E2142" s="1" t="s">
        <v>23</v>
      </c>
      <c r="F2142" s="1" t="s">
        <v>32</v>
      </c>
      <c r="G2142" s="1" t="s">
        <v>33</v>
      </c>
      <c r="H2142" s="1" t="s">
        <v>26</v>
      </c>
      <c r="I2142" s="1">
        <v>90</v>
      </c>
      <c r="J2142" s="1">
        <v>60</v>
      </c>
      <c r="K2142" s="47" t="str">
        <f>IF(F2142="NA","0000",IF(F2142="A04","1000",IF(F2142="A03","0700",IF(F2142="A02","0500",IF(F2142="A01","0200",ERROR)))))</f>
        <v>1000</v>
      </c>
      <c r="L2142" s="47" t="str">
        <f t="shared" si="122"/>
        <v>060</v>
      </c>
      <c r="M2142" s="48">
        <v>47</v>
      </c>
      <c r="N2142" s="49">
        <v>2</v>
      </c>
      <c r="O2142" s="49">
        <v>4</v>
      </c>
      <c r="P2142" s="1" t="s">
        <v>24</v>
      </c>
      <c r="Q2142" s="64"/>
      <c r="R2142" s="6" t="s">
        <v>127</v>
      </c>
      <c r="S2142" s="6" t="str">
        <f t="shared" si="121"/>
        <v>20180719-Nor-Bh-Cott01-Uvpo1-M1000-D060-T00047-G02-R04-0048.TIFF</v>
      </c>
      <c r="T2142" s="1"/>
      <c r="U2142" s="1"/>
      <c r="V2142" s="1"/>
      <c r="W2142" s="1"/>
      <c r="X2142" s="1"/>
    </row>
    <row r="2143" spans="1:24" x14ac:dyDescent="0.25">
      <c r="A2143" s="1" t="s">
        <v>128</v>
      </c>
      <c r="B2143" s="6" t="str">
        <f t="shared" si="120"/>
        <v>20180719</v>
      </c>
      <c r="C2143" s="6" t="s">
        <v>21</v>
      </c>
      <c r="D2143" s="6" t="s">
        <v>22</v>
      </c>
      <c r="E2143" s="1" t="s">
        <v>23</v>
      </c>
      <c r="F2143" s="1" t="s">
        <v>32</v>
      </c>
      <c r="G2143" s="1" t="s">
        <v>33</v>
      </c>
      <c r="H2143" s="1" t="s">
        <v>26</v>
      </c>
      <c r="I2143" s="1">
        <v>58</v>
      </c>
      <c r="J2143" s="1">
        <v>60</v>
      </c>
      <c r="K2143" s="47" t="str">
        <f>IF(F2143="NA","0000",IF(F2143="A04","1000",IF(F2143="A03","0700",IF(F2143="A02","0500",IF(F2143="A01","0200",ERROR)))))</f>
        <v>1000</v>
      </c>
      <c r="L2143" s="47" t="str">
        <f t="shared" si="122"/>
        <v>060</v>
      </c>
      <c r="M2143" s="48">
        <v>48</v>
      </c>
      <c r="N2143" s="49">
        <v>2</v>
      </c>
      <c r="O2143" s="49">
        <v>4</v>
      </c>
      <c r="P2143" s="1" t="s">
        <v>24</v>
      </c>
      <c r="Q2143" s="64"/>
      <c r="R2143" s="6" t="s">
        <v>129</v>
      </c>
      <c r="S2143" s="6" t="str">
        <f t="shared" si="121"/>
        <v>20180719-Nor-Bh-Cott01-Uvpo1-M1000-D060-T00048-G02-R04-0049.TIFF</v>
      </c>
      <c r="T2143" s="1"/>
      <c r="U2143" s="1"/>
      <c r="V2143" s="1"/>
      <c r="W2143" s="1"/>
      <c r="X2143" s="1"/>
    </row>
    <row r="2144" spans="1:24" x14ac:dyDescent="0.25">
      <c r="A2144" s="1" t="s">
        <v>130</v>
      </c>
      <c r="B2144" s="6" t="str">
        <f t="shared" si="120"/>
        <v>20180719</v>
      </c>
      <c r="C2144" s="6" t="s">
        <v>21</v>
      </c>
      <c r="D2144" s="6" t="s">
        <v>22</v>
      </c>
      <c r="E2144" s="1" t="s">
        <v>29</v>
      </c>
      <c r="F2144" s="1" t="s">
        <v>32</v>
      </c>
      <c r="G2144" s="1" t="s">
        <v>33</v>
      </c>
      <c r="H2144" s="1" t="s">
        <v>26</v>
      </c>
      <c r="I2144" s="1">
        <v>0</v>
      </c>
      <c r="J2144" s="1">
        <v>60</v>
      </c>
      <c r="K2144" s="47" t="str">
        <f>IF(F2144="NA","0000",IF(F2144="A04","1000",IF(F2144="A03","0700",IF(F2144="A02","0500",IF(F2144="A01","0200",ERROR)))))</f>
        <v>1000</v>
      </c>
      <c r="L2144" s="47" t="str">
        <f t="shared" si="122"/>
        <v>060</v>
      </c>
      <c r="M2144" s="48">
        <v>49</v>
      </c>
      <c r="N2144" s="49">
        <v>2</v>
      </c>
      <c r="O2144" s="49">
        <v>4</v>
      </c>
      <c r="P2144" s="1" t="s">
        <v>24</v>
      </c>
      <c r="Q2144" s="64"/>
      <c r="R2144" s="6" t="s">
        <v>131</v>
      </c>
      <c r="S2144" s="6" t="str">
        <f t="shared" si="121"/>
        <v>20180719-Nor-Bh-Wool01-Uvpo1-M1000-D060-T00049-G02-R04-0050.TIFF</v>
      </c>
      <c r="T2144" s="1">
        <f>I2144-I2141</f>
        <v>0</v>
      </c>
      <c r="U2144" s="1">
        <f>I2142-I2140</f>
        <v>90</v>
      </c>
      <c r="V2144" s="1">
        <f>T2144/U2144</f>
        <v>0</v>
      </c>
      <c r="W2144" s="1"/>
      <c r="X2144" s="1"/>
    </row>
    <row r="2145" spans="1:24" x14ac:dyDescent="0.25">
      <c r="A2145" s="1" t="s">
        <v>132</v>
      </c>
      <c r="B2145" s="6" t="str">
        <f t="shared" si="120"/>
        <v>20180719</v>
      </c>
      <c r="C2145" s="6" t="s">
        <v>21</v>
      </c>
      <c r="D2145" s="6" t="s">
        <v>22</v>
      </c>
      <c r="E2145" s="1" t="s">
        <v>23</v>
      </c>
      <c r="F2145" s="1" t="s">
        <v>24</v>
      </c>
      <c r="G2145" s="1" t="s">
        <v>25</v>
      </c>
      <c r="H2145" s="1" t="s">
        <v>26</v>
      </c>
      <c r="I2145" s="1">
        <v>0</v>
      </c>
      <c r="J2145" s="1" t="s">
        <v>24</v>
      </c>
      <c r="K2145" s="47" t="str">
        <f>IF(F2145="NA","0000",IF(F2145="A04","1000",IF(F2145="A03","0700",IF(F2145="A02","0500",IF(F2145="A01","0200",ERROR)))))</f>
        <v>0000</v>
      </c>
      <c r="L2145" s="47" t="str">
        <f t="shared" si="122"/>
        <v>000</v>
      </c>
      <c r="M2145" s="48">
        <v>50</v>
      </c>
      <c r="N2145" s="49">
        <v>2</v>
      </c>
      <c r="O2145" s="49">
        <v>5</v>
      </c>
      <c r="P2145" s="1" t="s">
        <v>24</v>
      </c>
      <c r="Q2145" s="64"/>
      <c r="R2145" s="6" t="s">
        <v>133</v>
      </c>
      <c r="S2145" s="6" t="str">
        <f t="shared" si="121"/>
        <v>20180719-Nor-Bh-Cott01-Ndata-M0000-D000-T00050-G02-R05-0051.TIFF</v>
      </c>
      <c r="T2145" s="1"/>
      <c r="U2145" s="1"/>
      <c r="V2145" s="1"/>
      <c r="W2145" s="1"/>
      <c r="X2145" s="1"/>
    </row>
    <row r="2146" spans="1:24" x14ac:dyDescent="0.25">
      <c r="A2146" s="1" t="s">
        <v>134</v>
      </c>
      <c r="B2146" s="6" t="str">
        <f t="shared" si="120"/>
        <v>20180719</v>
      </c>
      <c r="C2146" s="6" t="s">
        <v>21</v>
      </c>
      <c r="D2146" s="6" t="s">
        <v>22</v>
      </c>
      <c r="E2146" s="1" t="s">
        <v>29</v>
      </c>
      <c r="F2146" s="1" t="s">
        <v>24</v>
      </c>
      <c r="G2146" s="1" t="s">
        <v>25</v>
      </c>
      <c r="H2146" s="1" t="s">
        <v>26</v>
      </c>
      <c r="I2146" s="1">
        <v>0</v>
      </c>
      <c r="J2146" s="1" t="s">
        <v>24</v>
      </c>
      <c r="K2146" s="47" t="str">
        <f>IF(F2146="NA","0000",IF(F2146="A04","1000",IF(F2146="A03","0700",IF(F2146="A02","0500",IF(F2146="A01","0200",ERROR)))))</f>
        <v>0000</v>
      </c>
      <c r="L2146" s="47" t="str">
        <f t="shared" si="122"/>
        <v>000</v>
      </c>
      <c r="M2146" s="48">
        <v>51</v>
      </c>
      <c r="N2146" s="49">
        <v>2</v>
      </c>
      <c r="O2146" s="49">
        <v>5</v>
      </c>
      <c r="P2146" s="1" t="s">
        <v>24</v>
      </c>
      <c r="Q2146" s="64"/>
      <c r="R2146" s="6" t="s">
        <v>135</v>
      </c>
      <c r="S2146" s="6" t="str">
        <f t="shared" si="121"/>
        <v>20180719-Nor-Bh-Wool01-Ndata-M0000-D000-T00051-G02-R05-0052.TIFF</v>
      </c>
      <c r="T2146" s="1"/>
      <c r="U2146" s="1"/>
      <c r="V2146" s="1"/>
      <c r="W2146" s="1"/>
      <c r="X2146" s="1"/>
    </row>
    <row r="2147" spans="1:24" x14ac:dyDescent="0.25">
      <c r="A2147" s="1" t="s">
        <v>136</v>
      </c>
      <c r="B2147" s="6" t="str">
        <f t="shared" si="120"/>
        <v>20180719</v>
      </c>
      <c r="C2147" s="6" t="s">
        <v>21</v>
      </c>
      <c r="D2147" s="6" t="s">
        <v>22</v>
      </c>
      <c r="E2147" s="1" t="s">
        <v>23</v>
      </c>
      <c r="F2147" s="1" t="s">
        <v>32</v>
      </c>
      <c r="G2147" s="1" t="s">
        <v>33</v>
      </c>
      <c r="H2147" s="1" t="s">
        <v>26</v>
      </c>
      <c r="I2147" s="1">
        <v>184</v>
      </c>
      <c r="J2147" s="1">
        <v>60</v>
      </c>
      <c r="K2147" s="47" t="str">
        <f>IF(F2147="NA","0000",IF(F2147="A04","1000",IF(F2147="A03","0700",IF(F2147="A02","0500",IF(F2147="A01","0200",ERROR)))))</f>
        <v>1000</v>
      </c>
      <c r="L2147" s="47" t="str">
        <f t="shared" si="122"/>
        <v>060</v>
      </c>
      <c r="M2147" s="48">
        <v>52</v>
      </c>
      <c r="N2147" s="49">
        <v>2</v>
      </c>
      <c r="O2147" s="49">
        <v>5</v>
      </c>
      <c r="P2147" s="1" t="s">
        <v>24</v>
      </c>
      <c r="Q2147" s="64"/>
      <c r="R2147" s="6" t="s">
        <v>137</v>
      </c>
      <c r="S2147" s="6" t="str">
        <f t="shared" si="121"/>
        <v>20180719-Nor-Bh-Cott01-Uvpo1-M1000-D060-T00052-G02-R05-0053.TIFF</v>
      </c>
      <c r="T2147" s="1"/>
      <c r="U2147" s="1"/>
      <c r="V2147" s="1"/>
      <c r="W2147" s="1"/>
      <c r="X2147" s="1"/>
    </row>
    <row r="2148" spans="1:24" x14ac:dyDescent="0.25">
      <c r="A2148" s="1" t="s">
        <v>138</v>
      </c>
      <c r="B2148" s="6" t="str">
        <f t="shared" si="120"/>
        <v>20180719</v>
      </c>
      <c r="C2148" s="6" t="s">
        <v>21</v>
      </c>
      <c r="D2148" s="6" t="s">
        <v>22</v>
      </c>
      <c r="E2148" s="1" t="s">
        <v>23</v>
      </c>
      <c r="F2148" s="1" t="s">
        <v>32</v>
      </c>
      <c r="G2148" s="1" t="s">
        <v>33</v>
      </c>
      <c r="H2148" s="1" t="s">
        <v>26</v>
      </c>
      <c r="I2148" s="1">
        <v>127</v>
      </c>
      <c r="J2148" s="1">
        <v>60</v>
      </c>
      <c r="K2148" s="47" t="str">
        <f>IF(F2148="NA","0000",IF(F2148="A04","1000",IF(F2148="A03","0700",IF(F2148="A02","0500",IF(F2148="A01","0200",ERROR)))))</f>
        <v>1000</v>
      </c>
      <c r="L2148" s="47" t="str">
        <f t="shared" si="122"/>
        <v>060</v>
      </c>
      <c r="M2148" s="48">
        <v>53</v>
      </c>
      <c r="N2148" s="49">
        <v>2</v>
      </c>
      <c r="O2148" s="49">
        <v>5</v>
      </c>
      <c r="P2148" s="1" t="s">
        <v>76</v>
      </c>
      <c r="Q2148" s="64"/>
      <c r="R2148" s="6" t="s">
        <v>139</v>
      </c>
      <c r="S2148" s="6" t="str">
        <f t="shared" si="121"/>
        <v>20180719-Nor-Bh-Cott01-Uvpo1-M1000-D060-T00053-G02-R05-0054.TIFF</v>
      </c>
      <c r="T2148" s="1"/>
      <c r="U2148" s="1"/>
      <c r="V2148" s="1"/>
      <c r="W2148" s="1"/>
      <c r="X2148" s="1"/>
    </row>
    <row r="2149" spans="1:24" x14ac:dyDescent="0.25">
      <c r="A2149" s="1" t="s">
        <v>140</v>
      </c>
      <c r="B2149" s="6" t="str">
        <f t="shared" si="120"/>
        <v>20180719</v>
      </c>
      <c r="C2149" s="6" t="s">
        <v>21</v>
      </c>
      <c r="D2149" s="6" t="s">
        <v>22</v>
      </c>
      <c r="E2149" s="1" t="s">
        <v>29</v>
      </c>
      <c r="F2149" s="1" t="s">
        <v>32</v>
      </c>
      <c r="G2149" s="1" t="s">
        <v>33</v>
      </c>
      <c r="H2149" s="1" t="s">
        <v>26</v>
      </c>
      <c r="I2149" s="1">
        <v>1</v>
      </c>
      <c r="J2149" s="1">
        <v>60</v>
      </c>
      <c r="K2149" s="47" t="str">
        <f>IF(F2149="NA","0000",IF(F2149="A04","1000",IF(F2149="A03","0700",IF(F2149="A02","0500",IF(F2149="A01","0200",ERROR)))))</f>
        <v>1000</v>
      </c>
      <c r="L2149" s="47" t="str">
        <f t="shared" si="122"/>
        <v>060</v>
      </c>
      <c r="M2149" s="48">
        <v>54</v>
      </c>
      <c r="N2149" s="49">
        <v>2</v>
      </c>
      <c r="O2149" s="49">
        <v>5</v>
      </c>
      <c r="P2149" s="1" t="s">
        <v>24</v>
      </c>
      <c r="Q2149" s="64"/>
      <c r="R2149" s="6" t="s">
        <v>141</v>
      </c>
      <c r="S2149" s="6" t="str">
        <f t="shared" si="121"/>
        <v>20180719-Nor-Bh-Wool01-Uvpo1-M1000-D060-T00054-G02-R05-0055.TIFF</v>
      </c>
      <c r="T2149" s="1">
        <f>I2149-I2146</f>
        <v>1</v>
      </c>
      <c r="U2149" s="1">
        <f>I2147-I2145</f>
        <v>184</v>
      </c>
      <c r="V2149" s="1">
        <f>T2149/U2149</f>
        <v>5.434782608695652E-3</v>
      </c>
      <c r="W2149" s="1"/>
      <c r="X2149" s="1"/>
    </row>
    <row r="2150" spans="1:24" x14ac:dyDescent="0.25">
      <c r="A2150" s="1" t="s">
        <v>142</v>
      </c>
      <c r="B2150" s="6" t="str">
        <f t="shared" si="120"/>
        <v>20180719</v>
      </c>
      <c r="C2150" s="6" t="s">
        <v>21</v>
      </c>
      <c r="D2150" s="6" t="s">
        <v>22</v>
      </c>
      <c r="E2150" s="1" t="s">
        <v>23</v>
      </c>
      <c r="F2150" s="1" t="s">
        <v>24</v>
      </c>
      <c r="G2150" s="1" t="s">
        <v>25</v>
      </c>
      <c r="H2150" s="1" t="s">
        <v>26</v>
      </c>
      <c r="I2150" s="1">
        <v>0</v>
      </c>
      <c r="J2150" s="1" t="s">
        <v>24</v>
      </c>
      <c r="K2150" s="47" t="str">
        <f>IF(F2150="NA","0000",IF(F2150="A04","1000",IF(F2150="A03","0700",IF(F2150="A02","0500",IF(F2150="A01","0200",ERROR)))))</f>
        <v>0000</v>
      </c>
      <c r="L2150" s="47" t="str">
        <f t="shared" si="122"/>
        <v>000</v>
      </c>
      <c r="M2150" s="48">
        <v>55</v>
      </c>
      <c r="N2150" s="49">
        <v>2</v>
      </c>
      <c r="O2150" s="49">
        <v>6</v>
      </c>
      <c r="P2150" s="1" t="s">
        <v>24</v>
      </c>
      <c r="Q2150" s="64"/>
      <c r="R2150" s="6" t="s">
        <v>143</v>
      </c>
      <c r="S2150" s="6" t="str">
        <f t="shared" si="121"/>
        <v>20180719-Nor-Bh-Cott01-Ndata-M0000-D000-T00055-G02-R06-0056.TIFF</v>
      </c>
      <c r="T2150" s="1"/>
      <c r="U2150" s="1"/>
      <c r="V2150" s="1"/>
      <c r="W2150" s="1"/>
      <c r="X2150" s="1"/>
    </row>
    <row r="2151" spans="1:24" x14ac:dyDescent="0.25">
      <c r="A2151" s="1" t="s">
        <v>144</v>
      </c>
      <c r="B2151" s="6" t="str">
        <f t="shared" si="120"/>
        <v>20180719</v>
      </c>
      <c r="C2151" s="6" t="s">
        <v>21</v>
      </c>
      <c r="D2151" s="6" t="s">
        <v>22</v>
      </c>
      <c r="E2151" s="1" t="s">
        <v>29</v>
      </c>
      <c r="F2151" s="1" t="s">
        <v>24</v>
      </c>
      <c r="G2151" s="1" t="s">
        <v>25</v>
      </c>
      <c r="H2151" s="1" t="s">
        <v>26</v>
      </c>
      <c r="I2151" s="1">
        <v>0</v>
      </c>
      <c r="J2151" s="1" t="s">
        <v>24</v>
      </c>
      <c r="K2151" s="47" t="str">
        <f>IF(F2151="NA","0000",IF(F2151="A04","1000",IF(F2151="A03","0700",IF(F2151="A02","0500",IF(F2151="A01","0200",ERROR)))))</f>
        <v>0000</v>
      </c>
      <c r="L2151" s="47" t="str">
        <f t="shared" si="122"/>
        <v>000</v>
      </c>
      <c r="M2151" s="48">
        <v>56</v>
      </c>
      <c r="N2151" s="49">
        <v>2</v>
      </c>
      <c r="O2151" s="49">
        <v>6</v>
      </c>
      <c r="P2151" s="1" t="s">
        <v>24</v>
      </c>
      <c r="Q2151" s="64"/>
      <c r="R2151" s="6" t="s">
        <v>145</v>
      </c>
      <c r="S2151" s="6" t="str">
        <f t="shared" si="121"/>
        <v>20180719-Nor-Bh-Wool01-Ndata-M0000-D000-T00056-G02-R06-0057.TIFF</v>
      </c>
      <c r="T2151" s="1"/>
      <c r="U2151" s="1"/>
      <c r="V2151" s="1"/>
      <c r="W2151" s="1"/>
      <c r="X2151" s="1"/>
    </row>
    <row r="2152" spans="1:24" x14ac:dyDescent="0.25">
      <c r="A2152" s="1" t="s">
        <v>146</v>
      </c>
      <c r="B2152" s="6" t="str">
        <f t="shared" si="120"/>
        <v>20180719</v>
      </c>
      <c r="C2152" s="6" t="s">
        <v>21</v>
      </c>
      <c r="D2152" s="6" t="s">
        <v>22</v>
      </c>
      <c r="E2152" s="1" t="s">
        <v>23</v>
      </c>
      <c r="F2152" s="1" t="s">
        <v>32</v>
      </c>
      <c r="G2152" s="1" t="s">
        <v>33</v>
      </c>
      <c r="H2152" s="1" t="s">
        <v>26</v>
      </c>
      <c r="I2152" s="1">
        <v>69</v>
      </c>
      <c r="J2152" s="1">
        <v>60</v>
      </c>
      <c r="K2152" s="47" t="str">
        <f>IF(F2152="NA","0000",IF(F2152="A04","1000",IF(F2152="A03","0700",IF(F2152="A02","0500",IF(F2152="A01","0200",ERROR)))))</f>
        <v>1000</v>
      </c>
      <c r="L2152" s="47" t="str">
        <f t="shared" si="122"/>
        <v>060</v>
      </c>
      <c r="M2152" s="48">
        <v>57</v>
      </c>
      <c r="N2152" s="49">
        <v>2</v>
      </c>
      <c r="O2152" s="49">
        <v>6</v>
      </c>
      <c r="P2152" s="1" t="s">
        <v>24</v>
      </c>
      <c r="Q2152" s="64"/>
      <c r="R2152" s="6" t="s">
        <v>147</v>
      </c>
      <c r="S2152" s="6" t="str">
        <f t="shared" si="121"/>
        <v>20180719-Nor-Bh-Cott01-Uvpo1-M1000-D060-T00057-G02-R06-0058.TIFF</v>
      </c>
      <c r="T2152" s="1"/>
      <c r="U2152" s="1"/>
      <c r="V2152" s="1"/>
      <c r="W2152" s="1"/>
      <c r="X2152" s="1"/>
    </row>
    <row r="2153" spans="1:24" x14ac:dyDescent="0.25">
      <c r="A2153" s="1" t="s">
        <v>148</v>
      </c>
      <c r="B2153" s="6" t="str">
        <f t="shared" si="120"/>
        <v>20180719</v>
      </c>
      <c r="C2153" s="6" t="s">
        <v>21</v>
      </c>
      <c r="D2153" s="6" t="s">
        <v>22</v>
      </c>
      <c r="E2153" s="1" t="s">
        <v>23</v>
      </c>
      <c r="F2153" s="1" t="s">
        <v>32</v>
      </c>
      <c r="G2153" s="1" t="s">
        <v>33</v>
      </c>
      <c r="H2153" s="1" t="s">
        <v>26</v>
      </c>
      <c r="I2153" s="1">
        <v>57</v>
      </c>
      <c r="J2153" s="1">
        <v>60</v>
      </c>
      <c r="K2153" s="47" t="str">
        <f>IF(F2153="NA","0000",IF(F2153="A04","1000",IF(F2153="A03","0700",IF(F2153="A02","0500",IF(F2153="A01","0200",ERROR)))))</f>
        <v>1000</v>
      </c>
      <c r="L2153" s="47" t="str">
        <f t="shared" si="122"/>
        <v>060</v>
      </c>
      <c r="M2153" s="48">
        <v>58</v>
      </c>
      <c r="N2153" s="49">
        <v>2</v>
      </c>
      <c r="O2153" s="49">
        <v>6</v>
      </c>
      <c r="P2153" s="1" t="s">
        <v>24</v>
      </c>
      <c r="Q2153" s="64"/>
      <c r="R2153" s="6" t="s">
        <v>149</v>
      </c>
      <c r="S2153" s="6" t="str">
        <f t="shared" si="121"/>
        <v>20180719-Nor-Bh-Cott01-Uvpo1-M1000-D060-T00058-G02-R06-0059.TIFF</v>
      </c>
      <c r="T2153" s="1"/>
      <c r="U2153" s="1"/>
      <c r="V2153" s="1"/>
      <c r="W2153" s="1"/>
      <c r="X2153" s="1"/>
    </row>
    <row r="2154" spans="1:24" x14ac:dyDescent="0.25">
      <c r="A2154" s="1" t="s">
        <v>150</v>
      </c>
      <c r="B2154" s="6" t="str">
        <f t="shared" si="120"/>
        <v>20180719</v>
      </c>
      <c r="C2154" s="6" t="s">
        <v>21</v>
      </c>
      <c r="D2154" s="6" t="s">
        <v>22</v>
      </c>
      <c r="E2154" s="1" t="s">
        <v>29</v>
      </c>
      <c r="F2154" s="1" t="s">
        <v>32</v>
      </c>
      <c r="G2154" s="1" t="s">
        <v>33</v>
      </c>
      <c r="H2154" s="1" t="s">
        <v>26</v>
      </c>
      <c r="I2154" s="1">
        <v>2</v>
      </c>
      <c r="J2154" s="1">
        <v>60</v>
      </c>
      <c r="K2154" s="47" t="str">
        <f>IF(F2154="NA","0000",IF(F2154="A04","1000",IF(F2154="A03","0700",IF(F2154="A02","0500",IF(F2154="A01","0200",ERROR)))))</f>
        <v>1000</v>
      </c>
      <c r="L2154" s="47" t="str">
        <f t="shared" si="122"/>
        <v>060</v>
      </c>
      <c r="M2154" s="48">
        <v>59</v>
      </c>
      <c r="N2154" s="49">
        <v>2</v>
      </c>
      <c r="O2154" s="49">
        <v>6</v>
      </c>
      <c r="P2154" s="1" t="s">
        <v>24</v>
      </c>
      <c r="Q2154" s="64"/>
      <c r="R2154" s="6" t="s">
        <v>151</v>
      </c>
      <c r="S2154" s="6" t="str">
        <f t="shared" si="121"/>
        <v>20180719-Nor-Bh-Wool01-Uvpo1-M1000-D060-T00059-G02-R06-0060.TIFF</v>
      </c>
      <c r="T2154" s="1">
        <f>I2154-I2151</f>
        <v>2</v>
      </c>
      <c r="U2154" s="1">
        <f>I2152-I2150</f>
        <v>69</v>
      </c>
      <c r="V2154" s="1">
        <f>T2154/U2154</f>
        <v>2.8985507246376812E-2</v>
      </c>
      <c r="W2154" s="1"/>
      <c r="X2154" s="1"/>
    </row>
    <row r="2155" spans="1:24" x14ac:dyDescent="0.25">
      <c r="A2155" s="1" t="s">
        <v>152</v>
      </c>
      <c r="B2155" s="6" t="str">
        <f t="shared" si="120"/>
        <v>20180719</v>
      </c>
      <c r="C2155" s="6" t="s">
        <v>21</v>
      </c>
      <c r="D2155" s="6" t="s">
        <v>22</v>
      </c>
      <c r="E2155" s="1" t="s">
        <v>23</v>
      </c>
      <c r="F2155" s="1" t="s">
        <v>277</v>
      </c>
      <c r="G2155" s="1" t="s">
        <v>25</v>
      </c>
      <c r="H2155" s="1" t="s">
        <v>26</v>
      </c>
      <c r="I2155" s="1">
        <v>0</v>
      </c>
      <c r="J2155" s="1" t="s">
        <v>24</v>
      </c>
      <c r="K2155" s="47" t="str">
        <f>IF(F2155="NA","0000",IF(F2155="A04","1000",IF(F2155="A03","0700",IF(F2155="A02","0500",IF(F2155="A01","0200",ERROR)))))</f>
        <v>0200</v>
      </c>
      <c r="L2155" s="47" t="str">
        <f t="shared" si="122"/>
        <v>000</v>
      </c>
      <c r="M2155" s="48">
        <v>60</v>
      </c>
      <c r="N2155" s="49">
        <v>3</v>
      </c>
      <c r="O2155" s="47">
        <v>1</v>
      </c>
      <c r="P2155" s="1" t="s">
        <v>24</v>
      </c>
      <c r="Q2155" s="64"/>
      <c r="R2155" s="6" t="s">
        <v>153</v>
      </c>
      <c r="S2155" s="6" t="str">
        <f t="shared" si="121"/>
        <v>20180719-Nor-Bh-Cott01-Ndata-M0200-D000-T00060-G03-R01-0061.TIFF</v>
      </c>
      <c r="T2155" s="1"/>
      <c r="U2155" s="1"/>
      <c r="V2155" s="1"/>
      <c r="W2155" s="1"/>
      <c r="X2155" s="1"/>
    </row>
    <row r="2156" spans="1:24" x14ac:dyDescent="0.25">
      <c r="A2156" s="1" t="s">
        <v>154</v>
      </c>
      <c r="B2156" s="6" t="str">
        <f t="shared" si="120"/>
        <v>20180719</v>
      </c>
      <c r="C2156" s="6" t="s">
        <v>21</v>
      </c>
      <c r="D2156" s="6" t="s">
        <v>22</v>
      </c>
      <c r="E2156" s="1" t="s">
        <v>29</v>
      </c>
      <c r="F2156" s="1" t="s">
        <v>24</v>
      </c>
      <c r="G2156" s="1" t="s">
        <v>25</v>
      </c>
      <c r="H2156" s="1" t="s">
        <v>26</v>
      </c>
      <c r="I2156" s="1">
        <v>0</v>
      </c>
      <c r="J2156" s="1" t="s">
        <v>24</v>
      </c>
      <c r="K2156" s="47" t="str">
        <f>IF(F2156="NA","0000",IF(F2156="A04","1000",IF(F2156="A03","0700",IF(F2156="A02","0500",IF(F2156="A01","0200",ERROR)))))</f>
        <v>0000</v>
      </c>
      <c r="L2156" s="47" t="str">
        <f t="shared" si="122"/>
        <v>000</v>
      </c>
      <c r="M2156" s="48">
        <v>61</v>
      </c>
      <c r="N2156" s="49">
        <v>3</v>
      </c>
      <c r="O2156" s="47">
        <v>1</v>
      </c>
      <c r="P2156" s="1" t="s">
        <v>24</v>
      </c>
      <c r="Q2156" s="64"/>
      <c r="R2156" s="6" t="s">
        <v>155</v>
      </c>
      <c r="S2156" s="6" t="str">
        <f t="shared" si="121"/>
        <v>20180719-Nor-Bh-Wool01-Ndata-M0000-D000-T00061-G03-R01-0062.TIFF</v>
      </c>
      <c r="T2156" s="1"/>
      <c r="U2156" s="1"/>
      <c r="V2156" s="1"/>
      <c r="W2156" s="1"/>
      <c r="X2156" s="1"/>
    </row>
    <row r="2157" spans="1:24" x14ac:dyDescent="0.25">
      <c r="A2157" s="1" t="s">
        <v>156</v>
      </c>
      <c r="B2157" s="6" t="str">
        <f t="shared" si="120"/>
        <v>20180719</v>
      </c>
      <c r="C2157" s="6" t="s">
        <v>21</v>
      </c>
      <c r="D2157" s="6" t="s">
        <v>22</v>
      </c>
      <c r="E2157" s="1" t="s">
        <v>23</v>
      </c>
      <c r="F2157" s="1" t="s">
        <v>32</v>
      </c>
      <c r="G2157" s="1" t="s">
        <v>33</v>
      </c>
      <c r="H2157" s="1" t="s">
        <v>26</v>
      </c>
      <c r="I2157" s="1">
        <v>59</v>
      </c>
      <c r="J2157" s="1">
        <v>120</v>
      </c>
      <c r="K2157" s="47" t="str">
        <f>IF(F2157="NA","0000",IF(F2157="A04","1000",IF(F2157="A03","0700",IF(F2157="A02","0500",IF(F2157="A01","0200",ERROR)))))</f>
        <v>1000</v>
      </c>
      <c r="L2157" s="47" t="str">
        <f t="shared" si="122"/>
        <v>120</v>
      </c>
      <c r="M2157" s="48">
        <v>62</v>
      </c>
      <c r="N2157" s="49">
        <v>3</v>
      </c>
      <c r="O2157" s="47">
        <v>1</v>
      </c>
      <c r="P2157" s="1" t="s">
        <v>24</v>
      </c>
      <c r="Q2157" s="64"/>
      <c r="R2157" s="6" t="s">
        <v>157</v>
      </c>
      <c r="S2157" s="6" t="str">
        <f t="shared" si="121"/>
        <v>20180719-Nor-Bh-Cott01-Uvpo1-M1000-D120-T00062-G03-R01-0063.TIFF</v>
      </c>
      <c r="T2157" s="1"/>
      <c r="U2157" s="1"/>
      <c r="V2157" s="1"/>
      <c r="W2157" s="1"/>
      <c r="X2157" s="1"/>
    </row>
    <row r="2158" spans="1:24" x14ac:dyDescent="0.25">
      <c r="A2158" s="1" t="s">
        <v>158</v>
      </c>
      <c r="B2158" s="6" t="str">
        <f t="shared" si="120"/>
        <v>20180719</v>
      </c>
      <c r="C2158" s="6" t="s">
        <v>21</v>
      </c>
      <c r="D2158" s="6" t="s">
        <v>22</v>
      </c>
      <c r="E2158" s="1" t="s">
        <v>23</v>
      </c>
      <c r="F2158" s="1" t="s">
        <v>32</v>
      </c>
      <c r="G2158" s="1" t="s">
        <v>33</v>
      </c>
      <c r="H2158" s="1" t="s">
        <v>26</v>
      </c>
      <c r="I2158" s="1">
        <v>43</v>
      </c>
      <c r="J2158" s="1">
        <v>120</v>
      </c>
      <c r="K2158" s="47" t="str">
        <f>IF(F2158="NA","0000",IF(F2158="A04","1000",IF(F2158="A03","0700",IF(F2158="A02","0500",IF(F2158="A01","0200",ERROR)))))</f>
        <v>1000</v>
      </c>
      <c r="L2158" s="47" t="str">
        <f t="shared" si="122"/>
        <v>120</v>
      </c>
      <c r="M2158" s="48">
        <v>63</v>
      </c>
      <c r="N2158" s="49">
        <v>3</v>
      </c>
      <c r="O2158" s="47">
        <v>1</v>
      </c>
      <c r="P2158" s="1" t="s">
        <v>24</v>
      </c>
      <c r="Q2158" s="64"/>
      <c r="R2158" s="6" t="s">
        <v>159</v>
      </c>
      <c r="S2158" s="6" t="str">
        <f t="shared" si="121"/>
        <v>20180719-Nor-Bh-Cott01-Uvpo1-M1000-D120-T00063-G03-R01-0064.TIFF</v>
      </c>
      <c r="T2158" s="1"/>
      <c r="U2158" s="1"/>
      <c r="V2158" s="1"/>
      <c r="W2158" s="1"/>
      <c r="X2158" s="1"/>
    </row>
    <row r="2159" spans="1:24" x14ac:dyDescent="0.25">
      <c r="A2159" s="1" t="s">
        <v>160</v>
      </c>
      <c r="B2159" s="6" t="str">
        <f t="shared" si="120"/>
        <v>20180719</v>
      </c>
      <c r="C2159" s="6" t="s">
        <v>21</v>
      </c>
      <c r="D2159" s="6" t="s">
        <v>22</v>
      </c>
      <c r="E2159" s="1" t="s">
        <v>29</v>
      </c>
      <c r="F2159" s="1" t="s">
        <v>32</v>
      </c>
      <c r="G2159" s="1" t="s">
        <v>33</v>
      </c>
      <c r="H2159" s="1" t="s">
        <v>26</v>
      </c>
      <c r="I2159" s="1">
        <v>3</v>
      </c>
      <c r="J2159" s="1">
        <v>120</v>
      </c>
      <c r="K2159" s="47" t="str">
        <f>IF(F2159="NA","0000",IF(F2159="A04","1000",IF(F2159="A03","0700",IF(F2159="A02","0500",IF(F2159="A01","0200",ERROR)))))</f>
        <v>1000</v>
      </c>
      <c r="L2159" s="47" t="str">
        <f t="shared" si="122"/>
        <v>120</v>
      </c>
      <c r="M2159" s="48">
        <v>64</v>
      </c>
      <c r="N2159" s="49">
        <v>3</v>
      </c>
      <c r="O2159" s="47">
        <v>1</v>
      </c>
      <c r="P2159" s="1" t="s">
        <v>24</v>
      </c>
      <c r="Q2159" s="64"/>
      <c r="R2159" s="6" t="s">
        <v>161</v>
      </c>
      <c r="S2159" s="6" t="str">
        <f t="shared" si="121"/>
        <v>20180719-Nor-Bh-Wool01-Uvpo1-M1000-D120-T00064-G03-R01-0065.TIFF</v>
      </c>
      <c r="T2159" s="1">
        <f>I2159-I2156</f>
        <v>3</v>
      </c>
      <c r="U2159" s="1">
        <f>I2157-I2155</f>
        <v>59</v>
      </c>
      <c r="V2159" s="1">
        <f>T2159/U2159</f>
        <v>5.0847457627118647E-2</v>
      </c>
      <c r="W2159" s="1"/>
      <c r="X2159" s="1"/>
    </row>
    <row r="2160" spans="1:24" x14ac:dyDescent="0.25">
      <c r="A2160" s="1" t="s">
        <v>162</v>
      </c>
      <c r="B2160" s="6" t="str">
        <f t="shared" ref="B2160:B2223" si="123">LEFT(A2160,8)</f>
        <v>20180719</v>
      </c>
      <c r="C2160" s="6" t="s">
        <v>21</v>
      </c>
      <c r="D2160" s="6" t="s">
        <v>22</v>
      </c>
      <c r="E2160" s="1" t="s">
        <v>23</v>
      </c>
      <c r="F2160" s="1" t="s">
        <v>24</v>
      </c>
      <c r="G2160" s="1" t="s">
        <v>25</v>
      </c>
      <c r="H2160" s="1" t="s">
        <v>26</v>
      </c>
      <c r="I2160" s="1">
        <v>0</v>
      </c>
      <c r="J2160" s="1" t="s">
        <v>24</v>
      </c>
      <c r="K2160" s="47" t="str">
        <f>IF(F2160="NA","0000",IF(F2160="A04","1000",IF(F2160="A03","0700",IF(F2160="A02","0500",IF(F2160="A01","0200",ERROR)))))</f>
        <v>0000</v>
      </c>
      <c r="L2160" s="47" t="str">
        <f t="shared" si="122"/>
        <v>000</v>
      </c>
      <c r="M2160" s="48">
        <v>65</v>
      </c>
      <c r="N2160" s="49">
        <v>3</v>
      </c>
      <c r="O2160" s="49">
        <v>2</v>
      </c>
      <c r="P2160" s="1" t="s">
        <v>24</v>
      </c>
      <c r="Q2160" s="64"/>
      <c r="R2160" s="6" t="s">
        <v>163</v>
      </c>
      <c r="S2160" s="6" t="str">
        <f t="shared" ref="S2160:S2223" si="124">CONCATENATE(B2160,"-",C2160,"-",D2160,"-",E2160,"-",G2160,"-","M",K2160,"-","D",L2160,"-","T",TEXT(M2160,"00000"),"-","G",TEXT(N2160,"00"),"-","R",TEXT(O2160,"00"),"-",0,R2160,".TIFF")</f>
        <v>20180719-Nor-Bh-Cott01-Ndata-M0000-D000-T00065-G03-R02-0066.TIFF</v>
      </c>
      <c r="T2160" s="1"/>
      <c r="U2160" s="1"/>
      <c r="V2160" s="1"/>
      <c r="W2160" s="1"/>
      <c r="X2160" s="1"/>
    </row>
    <row r="2161" spans="1:24" x14ac:dyDescent="0.25">
      <c r="A2161" s="1" t="s">
        <v>164</v>
      </c>
      <c r="B2161" s="6" t="str">
        <f t="shared" si="123"/>
        <v>20180719</v>
      </c>
      <c r="C2161" s="6" t="s">
        <v>21</v>
      </c>
      <c r="D2161" s="6" t="s">
        <v>22</v>
      </c>
      <c r="E2161" s="1" t="s">
        <v>29</v>
      </c>
      <c r="F2161" s="1" t="s">
        <v>24</v>
      </c>
      <c r="G2161" s="1" t="s">
        <v>25</v>
      </c>
      <c r="H2161" s="1" t="s">
        <v>26</v>
      </c>
      <c r="I2161" s="1">
        <v>0</v>
      </c>
      <c r="J2161" s="1" t="s">
        <v>24</v>
      </c>
      <c r="K2161" s="47" t="str">
        <f>IF(F2161="NA","0000",IF(F2161="A04","1000",IF(F2161="A03","0700",IF(F2161="A02","0500",IF(F2161="A01","0200",ERROR)))))</f>
        <v>0000</v>
      </c>
      <c r="L2161" s="47" t="str">
        <f t="shared" si="122"/>
        <v>000</v>
      </c>
      <c r="M2161" s="48">
        <v>66</v>
      </c>
      <c r="N2161" s="49">
        <v>3</v>
      </c>
      <c r="O2161" s="49">
        <v>2</v>
      </c>
      <c r="P2161" s="1" t="s">
        <v>24</v>
      </c>
      <c r="Q2161" s="64"/>
      <c r="R2161" s="6" t="s">
        <v>165</v>
      </c>
      <c r="S2161" s="6" t="str">
        <f t="shared" si="124"/>
        <v>20180719-Nor-Bh-Wool01-Ndata-M0000-D000-T00066-G03-R02-0067.TIFF</v>
      </c>
      <c r="T2161" s="1"/>
      <c r="U2161" s="1"/>
      <c r="V2161" s="1"/>
      <c r="W2161" s="1"/>
      <c r="X2161" s="1"/>
    </row>
    <row r="2162" spans="1:24" x14ac:dyDescent="0.25">
      <c r="A2162" s="1" t="s">
        <v>166</v>
      </c>
      <c r="B2162" s="6" t="str">
        <f t="shared" si="123"/>
        <v>20180719</v>
      </c>
      <c r="C2162" s="6" t="s">
        <v>21</v>
      </c>
      <c r="D2162" s="6" t="s">
        <v>22</v>
      </c>
      <c r="E2162" s="1" t="s">
        <v>23</v>
      </c>
      <c r="F2162" s="1" t="s">
        <v>32</v>
      </c>
      <c r="G2162" s="1" t="s">
        <v>33</v>
      </c>
      <c r="H2162" s="1" t="s">
        <v>26</v>
      </c>
      <c r="I2162" s="1">
        <v>81</v>
      </c>
      <c r="J2162" s="1">
        <v>120</v>
      </c>
      <c r="K2162" s="47" t="str">
        <f>IF(F2162="NA","0000",IF(F2162="A04","1000",IF(F2162="A03","0700",IF(F2162="A02","0500",IF(F2162="A01","0200",ERROR)))))</f>
        <v>1000</v>
      </c>
      <c r="L2162" s="47" t="str">
        <f t="shared" si="122"/>
        <v>120</v>
      </c>
      <c r="M2162" s="48">
        <v>67</v>
      </c>
      <c r="N2162" s="49">
        <v>3</v>
      </c>
      <c r="O2162" s="49">
        <v>2</v>
      </c>
      <c r="P2162" s="1" t="s">
        <v>24</v>
      </c>
      <c r="Q2162" s="64"/>
      <c r="R2162" s="6" t="s">
        <v>167</v>
      </c>
      <c r="S2162" s="6" t="str">
        <f t="shared" si="124"/>
        <v>20180719-Nor-Bh-Cott01-Uvpo1-M1000-D120-T00067-G03-R02-0068.TIFF</v>
      </c>
      <c r="T2162" s="1"/>
      <c r="U2162" s="1"/>
      <c r="V2162" s="1"/>
      <c r="W2162" s="1"/>
      <c r="X2162" s="1"/>
    </row>
    <row r="2163" spans="1:24" x14ac:dyDescent="0.25">
      <c r="A2163" s="1" t="s">
        <v>168</v>
      </c>
      <c r="B2163" s="6" t="str">
        <f t="shared" si="123"/>
        <v>20180719</v>
      </c>
      <c r="C2163" s="6" t="s">
        <v>21</v>
      </c>
      <c r="D2163" s="6" t="s">
        <v>22</v>
      </c>
      <c r="E2163" s="1" t="s">
        <v>23</v>
      </c>
      <c r="F2163" s="1" t="s">
        <v>32</v>
      </c>
      <c r="G2163" s="1" t="s">
        <v>33</v>
      </c>
      <c r="H2163" s="1" t="s">
        <v>26</v>
      </c>
      <c r="I2163" s="1">
        <v>53</v>
      </c>
      <c r="J2163" s="1">
        <v>120</v>
      </c>
      <c r="K2163" s="47" t="str">
        <f>IF(F2163="NA","0000",IF(F2163="A04","1000",IF(F2163="A03","0700",IF(F2163="A02","0500",IF(F2163="A01","0200",ERROR)))))</f>
        <v>1000</v>
      </c>
      <c r="L2163" s="47" t="str">
        <f t="shared" si="122"/>
        <v>120</v>
      </c>
      <c r="M2163" s="48">
        <v>68</v>
      </c>
      <c r="N2163" s="49">
        <v>3</v>
      </c>
      <c r="O2163" s="49">
        <v>2</v>
      </c>
      <c r="P2163" s="1" t="s">
        <v>24</v>
      </c>
      <c r="Q2163" s="64"/>
      <c r="R2163" s="6" t="s">
        <v>169</v>
      </c>
      <c r="S2163" s="6" t="str">
        <f t="shared" si="124"/>
        <v>20180719-Nor-Bh-Cott01-Uvpo1-M1000-D120-T00068-G03-R02-0069.TIFF</v>
      </c>
      <c r="T2163" s="1"/>
      <c r="U2163" s="1"/>
      <c r="V2163" s="1"/>
      <c r="W2163" s="1"/>
      <c r="X2163" s="1"/>
    </row>
    <row r="2164" spans="1:24" x14ac:dyDescent="0.25">
      <c r="A2164" s="1" t="s">
        <v>170</v>
      </c>
      <c r="B2164" s="6" t="str">
        <f t="shared" si="123"/>
        <v>20180719</v>
      </c>
      <c r="C2164" s="6" t="s">
        <v>21</v>
      </c>
      <c r="D2164" s="6" t="s">
        <v>22</v>
      </c>
      <c r="E2164" s="1" t="s">
        <v>29</v>
      </c>
      <c r="F2164" s="1" t="s">
        <v>32</v>
      </c>
      <c r="G2164" s="1" t="s">
        <v>33</v>
      </c>
      <c r="H2164" s="1" t="s">
        <v>26</v>
      </c>
      <c r="I2164" s="1">
        <v>0</v>
      </c>
      <c r="J2164" s="1">
        <v>120</v>
      </c>
      <c r="K2164" s="47" t="str">
        <f>IF(F2164="NA","0000",IF(F2164="A04","1000",IF(F2164="A03","0700",IF(F2164="A02","0500",IF(F2164="A01","0200",ERROR)))))</f>
        <v>1000</v>
      </c>
      <c r="L2164" s="47" t="str">
        <f t="shared" si="122"/>
        <v>120</v>
      </c>
      <c r="M2164" s="48">
        <v>69</v>
      </c>
      <c r="N2164" s="49">
        <v>3</v>
      </c>
      <c r="O2164" s="49">
        <v>2</v>
      </c>
      <c r="P2164" s="1" t="s">
        <v>24</v>
      </c>
      <c r="Q2164" s="64"/>
      <c r="R2164" s="6" t="s">
        <v>171</v>
      </c>
      <c r="S2164" s="6" t="str">
        <f t="shared" si="124"/>
        <v>20180719-Nor-Bh-Wool01-Uvpo1-M1000-D120-T00069-G03-R02-0070.TIFF</v>
      </c>
      <c r="T2164" s="1">
        <f>I2164-I2161</f>
        <v>0</v>
      </c>
      <c r="U2164" s="1">
        <f>I2162-I2160</f>
        <v>81</v>
      </c>
      <c r="V2164" s="1">
        <f>T2164/U2164</f>
        <v>0</v>
      </c>
      <c r="W2164" s="1"/>
      <c r="X2164" s="1"/>
    </row>
    <row r="2165" spans="1:24" x14ac:dyDescent="0.25">
      <c r="A2165" s="1" t="s">
        <v>172</v>
      </c>
      <c r="B2165" s="6" t="str">
        <f t="shared" si="123"/>
        <v>20180720</v>
      </c>
      <c r="C2165" s="6" t="s">
        <v>21</v>
      </c>
      <c r="D2165" s="6" t="s">
        <v>22</v>
      </c>
      <c r="E2165" s="1" t="s">
        <v>23</v>
      </c>
      <c r="F2165" s="1" t="s">
        <v>24</v>
      </c>
      <c r="G2165" s="1" t="s">
        <v>25</v>
      </c>
      <c r="H2165" s="1" t="s">
        <v>26</v>
      </c>
      <c r="I2165" s="1">
        <v>0</v>
      </c>
      <c r="J2165" s="1" t="s">
        <v>24</v>
      </c>
      <c r="K2165" s="47" t="str">
        <f>IF(F2165="NA","0000",IF(F2165="A04","1000",IF(F2165="A03","0700",IF(F2165="A02","0500",IF(F2165="A01","0200",ERROR)))))</f>
        <v>0000</v>
      </c>
      <c r="L2165" s="47" t="str">
        <f t="shared" si="122"/>
        <v>000</v>
      </c>
      <c r="M2165" s="48">
        <v>70</v>
      </c>
      <c r="N2165" s="49">
        <v>3</v>
      </c>
      <c r="O2165" s="49">
        <v>3</v>
      </c>
      <c r="P2165" s="1" t="s">
        <v>24</v>
      </c>
      <c r="Q2165" s="64"/>
      <c r="R2165" s="6" t="s">
        <v>173</v>
      </c>
      <c r="S2165" s="6" t="str">
        <f t="shared" si="124"/>
        <v>20180720-Nor-Bh-Cott01-Ndata-M0000-D000-T00070-G03-R03-0071.TIFF</v>
      </c>
      <c r="T2165" s="1"/>
      <c r="U2165" s="1"/>
      <c r="V2165" s="1"/>
      <c r="W2165" s="1"/>
      <c r="X2165" s="1"/>
    </row>
    <row r="2166" spans="1:24" x14ac:dyDescent="0.25">
      <c r="A2166" s="1" t="s">
        <v>174</v>
      </c>
      <c r="B2166" s="6" t="str">
        <f t="shared" si="123"/>
        <v>20180720</v>
      </c>
      <c r="C2166" s="6" t="s">
        <v>21</v>
      </c>
      <c r="D2166" s="6" t="s">
        <v>22</v>
      </c>
      <c r="E2166" s="1" t="s">
        <v>29</v>
      </c>
      <c r="F2166" s="1" t="s">
        <v>24</v>
      </c>
      <c r="G2166" s="1" t="s">
        <v>25</v>
      </c>
      <c r="H2166" s="1" t="s">
        <v>26</v>
      </c>
      <c r="I2166" s="1">
        <v>0</v>
      </c>
      <c r="J2166" s="1" t="s">
        <v>24</v>
      </c>
      <c r="K2166" s="47" t="str">
        <f>IF(F2166="NA","0000",IF(F2166="A04","1000",IF(F2166="A03","0700",IF(F2166="A02","0500",IF(F2166="A01","0200",ERROR)))))</f>
        <v>0000</v>
      </c>
      <c r="L2166" s="47" t="str">
        <f t="shared" si="122"/>
        <v>000</v>
      </c>
      <c r="M2166" s="48">
        <v>71</v>
      </c>
      <c r="N2166" s="49">
        <v>3</v>
      </c>
      <c r="O2166" s="49">
        <v>3</v>
      </c>
      <c r="P2166" s="1" t="s">
        <v>24</v>
      </c>
      <c r="Q2166" s="64"/>
      <c r="R2166" s="6" t="s">
        <v>175</v>
      </c>
      <c r="S2166" s="6" t="str">
        <f t="shared" si="124"/>
        <v>20180720-Nor-Bh-Wool01-Ndata-M0000-D000-T00071-G03-R03-0072.TIFF</v>
      </c>
      <c r="T2166" s="1"/>
      <c r="U2166" s="1"/>
      <c r="V2166" s="1"/>
      <c r="W2166" s="1"/>
      <c r="X2166" s="1"/>
    </row>
    <row r="2167" spans="1:24" x14ac:dyDescent="0.25">
      <c r="A2167" s="1" t="s">
        <v>176</v>
      </c>
      <c r="B2167" s="6" t="str">
        <f t="shared" si="123"/>
        <v>20180720</v>
      </c>
      <c r="C2167" s="6" t="s">
        <v>21</v>
      </c>
      <c r="D2167" s="6" t="s">
        <v>22</v>
      </c>
      <c r="E2167" s="1" t="s">
        <v>23</v>
      </c>
      <c r="F2167" s="1" t="s">
        <v>32</v>
      </c>
      <c r="G2167" s="1" t="s">
        <v>33</v>
      </c>
      <c r="H2167" s="1" t="s">
        <v>26</v>
      </c>
      <c r="I2167" s="1">
        <v>119</v>
      </c>
      <c r="J2167" s="1">
        <v>120</v>
      </c>
      <c r="K2167" s="47" t="str">
        <f>IF(F2167="NA","0000",IF(F2167="A04","1000",IF(F2167="A03","0700",IF(F2167="A02","0500",IF(F2167="A01","0200",ERROR)))))</f>
        <v>1000</v>
      </c>
      <c r="L2167" s="47" t="str">
        <f t="shared" si="122"/>
        <v>120</v>
      </c>
      <c r="M2167" s="48">
        <v>72</v>
      </c>
      <c r="N2167" s="49">
        <v>3</v>
      </c>
      <c r="O2167" s="49">
        <v>3</v>
      </c>
      <c r="P2167" s="1" t="s">
        <v>24</v>
      </c>
      <c r="Q2167" s="64"/>
      <c r="R2167" s="6" t="s">
        <v>177</v>
      </c>
      <c r="S2167" s="6" t="str">
        <f t="shared" si="124"/>
        <v>20180720-Nor-Bh-Cott01-Uvpo1-M1000-D120-T00072-G03-R03-0073.TIFF</v>
      </c>
      <c r="T2167" s="1"/>
      <c r="U2167" s="1"/>
      <c r="V2167" s="1"/>
      <c r="W2167" s="1"/>
      <c r="X2167" s="1"/>
    </row>
    <row r="2168" spans="1:24" x14ac:dyDescent="0.25">
      <c r="A2168" s="1" t="s">
        <v>178</v>
      </c>
      <c r="B2168" s="6" t="str">
        <f t="shared" si="123"/>
        <v>20180720</v>
      </c>
      <c r="C2168" s="6" t="s">
        <v>21</v>
      </c>
      <c r="D2168" s="6" t="s">
        <v>22</v>
      </c>
      <c r="E2168" s="1" t="s">
        <v>23</v>
      </c>
      <c r="F2168" s="1" t="s">
        <v>32</v>
      </c>
      <c r="G2168" s="1" t="s">
        <v>33</v>
      </c>
      <c r="H2168" s="1" t="s">
        <v>26</v>
      </c>
      <c r="I2168" s="1">
        <v>67</v>
      </c>
      <c r="J2168" s="1">
        <v>120</v>
      </c>
      <c r="K2168" s="47" t="str">
        <f>IF(F2168="NA","0000",IF(F2168="A04","1000",IF(F2168="A03","0700",IF(F2168="A02","0500",IF(F2168="A01","0200",ERROR)))))</f>
        <v>1000</v>
      </c>
      <c r="L2168" s="47" t="str">
        <f t="shared" si="122"/>
        <v>120</v>
      </c>
      <c r="M2168" s="48">
        <v>73</v>
      </c>
      <c r="N2168" s="49">
        <v>3</v>
      </c>
      <c r="O2168" s="49">
        <v>3</v>
      </c>
      <c r="P2168" s="1" t="s">
        <v>76</v>
      </c>
      <c r="Q2168" s="64"/>
      <c r="R2168" s="6" t="s">
        <v>179</v>
      </c>
      <c r="S2168" s="6" t="str">
        <f t="shared" si="124"/>
        <v>20180720-Nor-Bh-Cott01-Uvpo1-M1000-D120-T00073-G03-R03-0074.TIFF</v>
      </c>
      <c r="T2168" s="1"/>
      <c r="U2168" s="1"/>
      <c r="V2168" s="1"/>
      <c r="W2168" s="1"/>
      <c r="X2168" s="1"/>
    </row>
    <row r="2169" spans="1:24" x14ac:dyDescent="0.25">
      <c r="A2169" s="1" t="s">
        <v>180</v>
      </c>
      <c r="B2169" s="6" t="str">
        <f t="shared" si="123"/>
        <v>20180720</v>
      </c>
      <c r="C2169" s="6" t="s">
        <v>21</v>
      </c>
      <c r="D2169" s="6" t="s">
        <v>22</v>
      </c>
      <c r="E2169" s="1" t="s">
        <v>29</v>
      </c>
      <c r="F2169" s="1" t="s">
        <v>32</v>
      </c>
      <c r="G2169" s="1" t="s">
        <v>33</v>
      </c>
      <c r="H2169" s="1" t="s">
        <v>26</v>
      </c>
      <c r="I2169" s="1">
        <v>4</v>
      </c>
      <c r="J2169" s="1">
        <v>120</v>
      </c>
      <c r="K2169" s="47" t="str">
        <f>IF(F2169="NA","0000",IF(F2169="A04","1000",IF(F2169="A03","0700",IF(F2169="A02","0500",IF(F2169="A01","0200",ERROR)))))</f>
        <v>1000</v>
      </c>
      <c r="L2169" s="47" t="str">
        <f t="shared" si="122"/>
        <v>120</v>
      </c>
      <c r="M2169" s="48">
        <v>74</v>
      </c>
      <c r="N2169" s="49">
        <v>3</v>
      </c>
      <c r="O2169" s="49">
        <v>3</v>
      </c>
      <c r="P2169" s="1" t="s">
        <v>24</v>
      </c>
      <c r="Q2169" s="64"/>
      <c r="R2169" s="6" t="s">
        <v>181</v>
      </c>
      <c r="S2169" s="6" t="str">
        <f t="shared" si="124"/>
        <v>20180720-Nor-Bh-Wool01-Uvpo1-M1000-D120-T00074-G03-R03-0075.TIFF</v>
      </c>
      <c r="T2169" s="1">
        <f>I2169-I2166</f>
        <v>4</v>
      </c>
      <c r="U2169" s="1">
        <f>I2167-I2165</f>
        <v>119</v>
      </c>
      <c r="V2169" s="1">
        <f>T2169/U2169</f>
        <v>3.3613445378151259E-2</v>
      </c>
      <c r="W2169" s="1"/>
      <c r="X2169" s="1"/>
    </row>
    <row r="2170" spans="1:24" x14ac:dyDescent="0.25">
      <c r="A2170" s="1" t="s">
        <v>182</v>
      </c>
      <c r="B2170" s="6" t="str">
        <f t="shared" si="123"/>
        <v>20180720</v>
      </c>
      <c r="C2170" s="6" t="s">
        <v>21</v>
      </c>
      <c r="D2170" s="6" t="s">
        <v>22</v>
      </c>
      <c r="E2170" s="1" t="s">
        <v>23</v>
      </c>
      <c r="F2170" s="1" t="s">
        <v>24</v>
      </c>
      <c r="G2170" s="1" t="s">
        <v>25</v>
      </c>
      <c r="H2170" s="1" t="s">
        <v>26</v>
      </c>
      <c r="I2170" s="1">
        <v>0</v>
      </c>
      <c r="J2170" s="1" t="s">
        <v>24</v>
      </c>
      <c r="K2170" s="47" t="str">
        <f>IF(F2170="NA","0000",IF(F2170="A04","1000",IF(F2170="A03","0700",IF(F2170="A02","0500",IF(F2170="A01","0200",ERROR)))))</f>
        <v>0000</v>
      </c>
      <c r="L2170" s="47" t="str">
        <f t="shared" si="122"/>
        <v>000</v>
      </c>
      <c r="M2170" s="48">
        <v>75</v>
      </c>
      <c r="N2170" s="49">
        <v>3</v>
      </c>
      <c r="O2170" s="49">
        <v>4</v>
      </c>
      <c r="P2170" s="1" t="s">
        <v>24</v>
      </c>
      <c r="Q2170" s="64"/>
      <c r="R2170" s="6" t="s">
        <v>183</v>
      </c>
      <c r="S2170" s="6" t="str">
        <f t="shared" si="124"/>
        <v>20180720-Nor-Bh-Cott01-Ndata-M0000-D000-T00075-G03-R04-0076.TIFF</v>
      </c>
      <c r="T2170" s="1"/>
      <c r="U2170" s="1"/>
      <c r="V2170" s="1"/>
      <c r="W2170" s="1"/>
      <c r="X2170" s="1"/>
    </row>
    <row r="2171" spans="1:24" x14ac:dyDescent="0.25">
      <c r="A2171" s="1" t="s">
        <v>184</v>
      </c>
      <c r="B2171" s="6" t="str">
        <f t="shared" si="123"/>
        <v>20180720</v>
      </c>
      <c r="C2171" s="6" t="s">
        <v>21</v>
      </c>
      <c r="D2171" s="6" t="s">
        <v>22</v>
      </c>
      <c r="E2171" s="1" t="s">
        <v>29</v>
      </c>
      <c r="F2171" s="1" t="s">
        <v>24</v>
      </c>
      <c r="G2171" s="1" t="s">
        <v>25</v>
      </c>
      <c r="H2171" s="1" t="s">
        <v>26</v>
      </c>
      <c r="I2171" s="1">
        <v>0</v>
      </c>
      <c r="J2171" s="1" t="s">
        <v>24</v>
      </c>
      <c r="K2171" s="47" t="str">
        <f>IF(F2171="NA","0000",IF(F2171="A04","1000",IF(F2171="A03","0700",IF(F2171="A02","0500",IF(F2171="A01","0200",ERROR)))))</f>
        <v>0000</v>
      </c>
      <c r="L2171" s="47" t="str">
        <f t="shared" si="122"/>
        <v>000</v>
      </c>
      <c r="M2171" s="48">
        <v>76</v>
      </c>
      <c r="N2171" s="49">
        <v>3</v>
      </c>
      <c r="O2171" s="49">
        <v>4</v>
      </c>
      <c r="P2171" s="1" t="s">
        <v>24</v>
      </c>
      <c r="Q2171" s="64"/>
      <c r="R2171" s="6" t="s">
        <v>185</v>
      </c>
      <c r="S2171" s="6" t="str">
        <f t="shared" si="124"/>
        <v>20180720-Nor-Bh-Wool01-Ndata-M0000-D000-T00076-G03-R04-0077.TIFF</v>
      </c>
      <c r="T2171" s="1"/>
      <c r="U2171" s="1"/>
      <c r="V2171" s="1"/>
      <c r="W2171" s="1"/>
      <c r="X2171" s="1"/>
    </row>
    <row r="2172" spans="1:24" x14ac:dyDescent="0.25">
      <c r="A2172" s="1" t="s">
        <v>186</v>
      </c>
      <c r="B2172" s="6" t="str">
        <f t="shared" si="123"/>
        <v>20180720</v>
      </c>
      <c r="C2172" s="6" t="s">
        <v>21</v>
      </c>
      <c r="D2172" s="6" t="s">
        <v>22</v>
      </c>
      <c r="E2172" s="1" t="s">
        <v>23</v>
      </c>
      <c r="F2172" s="1" t="s">
        <v>32</v>
      </c>
      <c r="G2172" s="1" t="s">
        <v>33</v>
      </c>
      <c r="H2172" s="1" t="s">
        <v>26</v>
      </c>
      <c r="I2172" s="1">
        <v>12</v>
      </c>
      <c r="J2172" s="1">
        <v>120</v>
      </c>
      <c r="K2172" s="47" t="str">
        <f>IF(F2172="NA","0000",IF(F2172="A04","1000",IF(F2172="A03","0700",IF(F2172="A02","0500",IF(F2172="A01","0200",ERROR)))))</f>
        <v>1000</v>
      </c>
      <c r="L2172" s="47" t="str">
        <f t="shared" si="122"/>
        <v>120</v>
      </c>
      <c r="M2172" s="48">
        <v>77</v>
      </c>
      <c r="N2172" s="49">
        <v>3</v>
      </c>
      <c r="O2172" s="49">
        <v>4</v>
      </c>
      <c r="P2172" s="1" t="s">
        <v>24</v>
      </c>
      <c r="Q2172" s="64"/>
      <c r="R2172" s="6" t="s">
        <v>187</v>
      </c>
      <c r="S2172" s="6" t="str">
        <f t="shared" si="124"/>
        <v>20180720-Nor-Bh-Cott01-Uvpo1-M1000-D120-T00077-G03-R04-0078.TIFF</v>
      </c>
      <c r="T2172" s="1"/>
      <c r="U2172" s="1"/>
      <c r="V2172" s="1"/>
      <c r="W2172" s="1"/>
      <c r="X2172" s="1"/>
    </row>
    <row r="2173" spans="1:24" x14ac:dyDescent="0.25">
      <c r="A2173" s="1" t="s">
        <v>188</v>
      </c>
      <c r="B2173" s="6" t="str">
        <f t="shared" si="123"/>
        <v>20180720</v>
      </c>
      <c r="C2173" s="6" t="s">
        <v>21</v>
      </c>
      <c r="D2173" s="6" t="s">
        <v>22</v>
      </c>
      <c r="E2173" s="1" t="s">
        <v>23</v>
      </c>
      <c r="F2173" s="1" t="s">
        <v>32</v>
      </c>
      <c r="G2173" s="1" t="s">
        <v>33</v>
      </c>
      <c r="H2173" s="1" t="s">
        <v>26</v>
      </c>
      <c r="I2173" s="1">
        <v>5</v>
      </c>
      <c r="J2173" s="1">
        <v>120</v>
      </c>
      <c r="K2173" s="47" t="str">
        <f>IF(F2173="NA","0000",IF(F2173="A04","1000",IF(F2173="A03","0700",IF(F2173="A02","0500",IF(F2173="A01","0200",ERROR)))))</f>
        <v>1000</v>
      </c>
      <c r="L2173" s="47" t="str">
        <f t="shared" si="122"/>
        <v>120</v>
      </c>
      <c r="M2173" s="48">
        <v>78</v>
      </c>
      <c r="N2173" s="49">
        <v>3</v>
      </c>
      <c r="O2173" s="49">
        <v>4</v>
      </c>
      <c r="P2173" s="1" t="s">
        <v>24</v>
      </c>
      <c r="Q2173" s="64"/>
      <c r="R2173" s="6" t="s">
        <v>189</v>
      </c>
      <c r="S2173" s="6" t="str">
        <f t="shared" si="124"/>
        <v>20180720-Nor-Bh-Cott01-Uvpo1-M1000-D120-T00078-G03-R04-0079.TIFF</v>
      </c>
      <c r="T2173" s="1"/>
      <c r="U2173" s="1"/>
      <c r="V2173" s="1"/>
      <c r="W2173" s="1"/>
      <c r="X2173" s="1"/>
    </row>
    <row r="2174" spans="1:24" x14ac:dyDescent="0.25">
      <c r="A2174" s="1" t="s">
        <v>190</v>
      </c>
      <c r="B2174" s="6" t="str">
        <f t="shared" si="123"/>
        <v>20180720</v>
      </c>
      <c r="C2174" s="6" t="s">
        <v>21</v>
      </c>
      <c r="D2174" s="6" t="s">
        <v>22</v>
      </c>
      <c r="E2174" s="1" t="s">
        <v>29</v>
      </c>
      <c r="F2174" s="1" t="s">
        <v>32</v>
      </c>
      <c r="G2174" s="1" t="s">
        <v>33</v>
      </c>
      <c r="H2174" s="1" t="s">
        <v>26</v>
      </c>
      <c r="I2174" s="1">
        <v>1</v>
      </c>
      <c r="J2174" s="1">
        <v>120</v>
      </c>
      <c r="K2174" s="47" t="str">
        <f>IF(F2174="NA","0000",IF(F2174="A04","1000",IF(F2174="A03","0700",IF(F2174="A02","0500",IF(F2174="A01","0200",ERROR)))))</f>
        <v>1000</v>
      </c>
      <c r="L2174" s="47" t="str">
        <f t="shared" si="122"/>
        <v>120</v>
      </c>
      <c r="M2174" s="48">
        <v>79</v>
      </c>
      <c r="N2174" s="49">
        <v>3</v>
      </c>
      <c r="O2174" s="49">
        <v>4</v>
      </c>
      <c r="P2174" s="1" t="s">
        <v>24</v>
      </c>
      <c r="Q2174" s="64"/>
      <c r="R2174" s="6" t="s">
        <v>191</v>
      </c>
      <c r="S2174" s="6" t="str">
        <f t="shared" si="124"/>
        <v>20180720-Nor-Bh-Wool01-Uvpo1-M1000-D120-T00079-G03-R04-0080.TIFF</v>
      </c>
      <c r="T2174" s="1">
        <f>I2174-I2171</f>
        <v>1</v>
      </c>
      <c r="U2174" s="1">
        <f>I2172-I2170</f>
        <v>12</v>
      </c>
      <c r="V2174" s="1">
        <f>T2174/U2174</f>
        <v>8.3333333333333329E-2</v>
      </c>
      <c r="W2174" s="1"/>
      <c r="X2174" s="1"/>
    </row>
    <row r="2175" spans="1:24" x14ac:dyDescent="0.25">
      <c r="A2175" s="1" t="s">
        <v>192</v>
      </c>
      <c r="B2175" s="6" t="str">
        <f t="shared" si="123"/>
        <v>20180720</v>
      </c>
      <c r="C2175" s="6" t="s">
        <v>21</v>
      </c>
      <c r="D2175" s="6" t="s">
        <v>22</v>
      </c>
      <c r="E2175" s="1" t="s">
        <v>23</v>
      </c>
      <c r="F2175" s="1" t="s">
        <v>24</v>
      </c>
      <c r="G2175" s="1" t="s">
        <v>25</v>
      </c>
      <c r="H2175" s="1" t="s">
        <v>26</v>
      </c>
      <c r="I2175" s="1">
        <v>0</v>
      </c>
      <c r="J2175" s="1" t="s">
        <v>24</v>
      </c>
      <c r="K2175" s="47" t="str">
        <f>IF(F2175="NA","0000",IF(F2175="A04","1000",IF(F2175="A03","0700",IF(F2175="A02","0500",IF(F2175="A01","0200",ERROR)))))</f>
        <v>0000</v>
      </c>
      <c r="L2175" s="47" t="str">
        <f t="shared" si="122"/>
        <v>000</v>
      </c>
      <c r="M2175" s="48">
        <v>80</v>
      </c>
      <c r="N2175" s="49">
        <v>3</v>
      </c>
      <c r="O2175" s="49">
        <v>5</v>
      </c>
      <c r="P2175" s="1" t="s">
        <v>24</v>
      </c>
      <c r="Q2175" s="64"/>
      <c r="R2175" s="6" t="s">
        <v>193</v>
      </c>
      <c r="S2175" s="6" t="str">
        <f t="shared" si="124"/>
        <v>20180720-Nor-Bh-Cott01-Ndata-M0000-D000-T00080-G03-R05-0081.TIFF</v>
      </c>
      <c r="T2175" s="1"/>
      <c r="U2175" s="1"/>
      <c r="V2175" s="1"/>
      <c r="W2175" s="1"/>
      <c r="X2175" s="1"/>
    </row>
    <row r="2176" spans="1:24" x14ac:dyDescent="0.25">
      <c r="A2176" s="1" t="s">
        <v>194</v>
      </c>
      <c r="B2176" s="6" t="str">
        <f t="shared" si="123"/>
        <v>20180720</v>
      </c>
      <c r="C2176" s="6" t="s">
        <v>21</v>
      </c>
      <c r="D2176" s="6" t="s">
        <v>22</v>
      </c>
      <c r="E2176" s="1" t="s">
        <v>29</v>
      </c>
      <c r="F2176" s="1" t="s">
        <v>24</v>
      </c>
      <c r="G2176" s="1" t="s">
        <v>25</v>
      </c>
      <c r="H2176" s="1" t="s">
        <v>26</v>
      </c>
      <c r="I2176" s="1">
        <v>0</v>
      </c>
      <c r="J2176" s="1" t="s">
        <v>24</v>
      </c>
      <c r="K2176" s="47" t="str">
        <f>IF(F2176="NA","0000",IF(F2176="A04","1000",IF(F2176="A03","0700",IF(F2176="A02","0500",IF(F2176="A01","0200",ERROR)))))</f>
        <v>0000</v>
      </c>
      <c r="L2176" s="47" t="str">
        <f t="shared" si="122"/>
        <v>000</v>
      </c>
      <c r="M2176" s="48">
        <v>81</v>
      </c>
      <c r="N2176" s="49">
        <v>3</v>
      </c>
      <c r="O2176" s="49">
        <v>5</v>
      </c>
      <c r="P2176" s="1" t="s">
        <v>24</v>
      </c>
      <c r="Q2176" s="64"/>
      <c r="R2176" s="6" t="s">
        <v>195</v>
      </c>
      <c r="S2176" s="6" t="str">
        <f t="shared" si="124"/>
        <v>20180720-Nor-Bh-Wool01-Ndata-M0000-D000-T00081-G03-R05-0082.TIFF</v>
      </c>
      <c r="T2176" s="1"/>
      <c r="U2176" s="1"/>
      <c r="V2176" s="1"/>
      <c r="W2176" s="1"/>
      <c r="X2176" s="1"/>
    </row>
    <row r="2177" spans="1:24" x14ac:dyDescent="0.25">
      <c r="A2177" s="1" t="s">
        <v>196</v>
      </c>
      <c r="B2177" s="6" t="str">
        <f t="shared" si="123"/>
        <v>20180720</v>
      </c>
      <c r="C2177" s="6" t="s">
        <v>21</v>
      </c>
      <c r="D2177" s="6" t="s">
        <v>22</v>
      </c>
      <c r="E2177" s="1" t="s">
        <v>23</v>
      </c>
      <c r="F2177" s="1" t="s">
        <v>32</v>
      </c>
      <c r="G2177" s="1" t="s">
        <v>33</v>
      </c>
      <c r="H2177" s="1" t="s">
        <v>26</v>
      </c>
      <c r="I2177" s="1">
        <v>29</v>
      </c>
      <c r="J2177" s="1">
        <v>120</v>
      </c>
      <c r="K2177" s="47" t="str">
        <f>IF(F2177="NA","0000",IF(F2177="A04","1000",IF(F2177="A03","0700",IF(F2177="A02","0500",IF(F2177="A01","0200",ERROR)))))</f>
        <v>1000</v>
      </c>
      <c r="L2177" s="47" t="str">
        <f t="shared" si="122"/>
        <v>120</v>
      </c>
      <c r="M2177" s="48">
        <v>82</v>
      </c>
      <c r="N2177" s="49">
        <v>3</v>
      </c>
      <c r="O2177" s="49">
        <v>5</v>
      </c>
      <c r="P2177" s="1" t="s">
        <v>71</v>
      </c>
      <c r="Q2177" s="64"/>
      <c r="R2177" s="6" t="s">
        <v>197</v>
      </c>
      <c r="S2177" s="6" t="str">
        <f t="shared" si="124"/>
        <v>20180720-Nor-Bh-Cott01-Uvpo1-M1000-D120-T00082-G03-R05-0083.TIFF</v>
      </c>
      <c r="T2177" s="1"/>
      <c r="U2177" s="1"/>
      <c r="V2177" s="1"/>
      <c r="W2177" s="1"/>
      <c r="X2177" s="1"/>
    </row>
    <row r="2178" spans="1:24" x14ac:dyDescent="0.25">
      <c r="A2178" s="1" t="s">
        <v>198</v>
      </c>
      <c r="B2178" s="6" t="str">
        <f t="shared" si="123"/>
        <v>20180720</v>
      </c>
      <c r="C2178" s="6" t="s">
        <v>21</v>
      </c>
      <c r="D2178" s="6" t="s">
        <v>22</v>
      </c>
      <c r="E2178" s="1" t="s">
        <v>23</v>
      </c>
      <c r="F2178" s="1" t="s">
        <v>32</v>
      </c>
      <c r="G2178" s="1" t="s">
        <v>33</v>
      </c>
      <c r="H2178" s="1" t="s">
        <v>26</v>
      </c>
      <c r="I2178" s="1">
        <v>15</v>
      </c>
      <c r="J2178" s="1">
        <v>120</v>
      </c>
      <c r="K2178" s="47" t="str">
        <f>IF(F2178="NA","0000",IF(F2178="A04","1000",IF(F2178="A03","0700",IF(F2178="A02","0500",IF(F2178="A01","0200",ERROR)))))</f>
        <v>1000</v>
      </c>
      <c r="L2178" s="47" t="str">
        <f t="shared" si="122"/>
        <v>120</v>
      </c>
      <c r="M2178" s="48">
        <v>83</v>
      </c>
      <c r="N2178" s="49">
        <v>3</v>
      </c>
      <c r="O2178" s="49">
        <v>5</v>
      </c>
      <c r="P2178" s="1" t="s">
        <v>71</v>
      </c>
      <c r="Q2178" s="64"/>
      <c r="R2178" s="6" t="s">
        <v>199</v>
      </c>
      <c r="S2178" s="6" t="str">
        <f t="shared" si="124"/>
        <v>20180720-Nor-Bh-Cott01-Uvpo1-M1000-D120-T00083-G03-R05-0084.TIFF</v>
      </c>
      <c r="T2178" s="1"/>
      <c r="U2178" s="1"/>
      <c r="V2178" s="1"/>
      <c r="W2178" s="1"/>
      <c r="X2178" s="1"/>
    </row>
    <row r="2179" spans="1:24" x14ac:dyDescent="0.25">
      <c r="A2179" s="1" t="s">
        <v>200</v>
      </c>
      <c r="B2179" s="6" t="str">
        <f t="shared" si="123"/>
        <v>20180720</v>
      </c>
      <c r="C2179" s="6" t="s">
        <v>21</v>
      </c>
      <c r="D2179" s="6" t="s">
        <v>22</v>
      </c>
      <c r="E2179" s="1" t="s">
        <v>29</v>
      </c>
      <c r="F2179" s="1" t="s">
        <v>32</v>
      </c>
      <c r="G2179" s="1" t="s">
        <v>33</v>
      </c>
      <c r="H2179" s="1" t="s">
        <v>26</v>
      </c>
      <c r="I2179" s="1">
        <v>0</v>
      </c>
      <c r="J2179" s="1">
        <v>120</v>
      </c>
      <c r="K2179" s="47" t="str">
        <f>IF(F2179="NA","0000",IF(F2179="A04","1000",IF(F2179="A03","0700",IF(F2179="A02","0500",IF(F2179="A01","0200",ERROR)))))</f>
        <v>1000</v>
      </c>
      <c r="L2179" s="47" t="str">
        <f t="shared" si="122"/>
        <v>120</v>
      </c>
      <c r="M2179" s="48">
        <v>84</v>
      </c>
      <c r="N2179" s="49">
        <v>3</v>
      </c>
      <c r="O2179" s="49">
        <v>5</v>
      </c>
      <c r="P2179" s="1" t="s">
        <v>24</v>
      </c>
      <c r="Q2179" s="64"/>
      <c r="R2179" s="6" t="s">
        <v>201</v>
      </c>
      <c r="S2179" s="6" t="str">
        <f t="shared" si="124"/>
        <v>20180720-Nor-Bh-Wool01-Uvpo1-M1000-D120-T00084-G03-R05-0085.TIFF</v>
      </c>
      <c r="T2179" s="1">
        <f>I2179-I2176</f>
        <v>0</v>
      </c>
      <c r="U2179" s="1">
        <f>I2177-I2175</f>
        <v>29</v>
      </c>
      <c r="V2179" s="1">
        <f>T2179/U2179</f>
        <v>0</v>
      </c>
      <c r="W2179" s="1"/>
      <c r="X2179" s="1"/>
    </row>
    <row r="2180" spans="1:24" x14ac:dyDescent="0.25">
      <c r="A2180" s="1" t="s">
        <v>202</v>
      </c>
      <c r="B2180" s="6" t="str">
        <f t="shared" si="123"/>
        <v>20180720</v>
      </c>
      <c r="C2180" s="6" t="s">
        <v>21</v>
      </c>
      <c r="D2180" s="6" t="s">
        <v>22</v>
      </c>
      <c r="E2180" s="1" t="s">
        <v>23</v>
      </c>
      <c r="F2180" s="1" t="s">
        <v>24</v>
      </c>
      <c r="G2180" s="1" t="s">
        <v>25</v>
      </c>
      <c r="H2180" s="1" t="s">
        <v>26</v>
      </c>
      <c r="I2180" s="1">
        <v>0</v>
      </c>
      <c r="J2180" s="1" t="s">
        <v>24</v>
      </c>
      <c r="K2180" s="47" t="str">
        <f>IF(F2180="NA","0000",IF(F2180="A04","1000",IF(F2180="A03","0700",IF(F2180="A02","0500",IF(F2180="A01","0200",ERROR)))))</f>
        <v>0000</v>
      </c>
      <c r="L2180" s="47" t="str">
        <f t="shared" si="122"/>
        <v>000</v>
      </c>
      <c r="M2180" s="48">
        <v>85</v>
      </c>
      <c r="N2180" s="49">
        <v>3</v>
      </c>
      <c r="O2180" s="49">
        <v>6</v>
      </c>
      <c r="P2180" s="1" t="s">
        <v>24</v>
      </c>
      <c r="Q2180" s="64"/>
      <c r="R2180" s="6" t="s">
        <v>203</v>
      </c>
      <c r="S2180" s="6" t="str">
        <f t="shared" si="124"/>
        <v>20180720-Nor-Bh-Cott01-Ndata-M0000-D000-T00085-G03-R06-0086.TIFF</v>
      </c>
      <c r="T2180" s="1"/>
      <c r="U2180" s="1"/>
      <c r="V2180" s="1"/>
      <c r="W2180" s="1"/>
      <c r="X2180" s="1"/>
    </row>
    <row r="2181" spans="1:24" x14ac:dyDescent="0.25">
      <c r="A2181" s="1" t="s">
        <v>204</v>
      </c>
      <c r="B2181" s="6" t="str">
        <f t="shared" si="123"/>
        <v>20180720</v>
      </c>
      <c r="C2181" s="6" t="s">
        <v>21</v>
      </c>
      <c r="D2181" s="6" t="s">
        <v>22</v>
      </c>
      <c r="E2181" s="1" t="s">
        <v>29</v>
      </c>
      <c r="F2181" s="1" t="s">
        <v>24</v>
      </c>
      <c r="G2181" s="1" t="s">
        <v>25</v>
      </c>
      <c r="H2181" s="1" t="s">
        <v>26</v>
      </c>
      <c r="I2181" s="1">
        <v>0</v>
      </c>
      <c r="J2181" s="1" t="s">
        <v>24</v>
      </c>
      <c r="K2181" s="47" t="str">
        <f>IF(F2181="NA","0000",IF(F2181="A04","1000",IF(F2181="A03","0700",IF(F2181="A02","0500",IF(F2181="A01","0200",ERROR)))))</f>
        <v>0000</v>
      </c>
      <c r="L2181" s="47" t="str">
        <f t="shared" si="122"/>
        <v>000</v>
      </c>
      <c r="M2181" s="48">
        <v>86</v>
      </c>
      <c r="N2181" s="49">
        <v>3</v>
      </c>
      <c r="O2181" s="49">
        <v>6</v>
      </c>
      <c r="P2181" s="1" t="s">
        <v>24</v>
      </c>
      <c r="Q2181" s="64"/>
      <c r="R2181" s="6" t="s">
        <v>205</v>
      </c>
      <c r="S2181" s="6" t="str">
        <f t="shared" si="124"/>
        <v>20180720-Nor-Bh-Wool01-Ndata-M0000-D000-T00086-G03-R06-0087.TIFF</v>
      </c>
      <c r="T2181" s="1"/>
      <c r="U2181" s="1"/>
      <c r="V2181" s="1"/>
      <c r="W2181" s="1"/>
      <c r="X2181" s="1"/>
    </row>
    <row r="2182" spans="1:24" x14ac:dyDescent="0.25">
      <c r="A2182" s="1" t="s">
        <v>206</v>
      </c>
      <c r="B2182" s="6" t="str">
        <f t="shared" si="123"/>
        <v>20180720</v>
      </c>
      <c r="C2182" s="6" t="s">
        <v>21</v>
      </c>
      <c r="D2182" s="6" t="s">
        <v>22</v>
      </c>
      <c r="E2182" s="1" t="s">
        <v>23</v>
      </c>
      <c r="F2182" s="1" t="s">
        <v>32</v>
      </c>
      <c r="G2182" s="1" t="s">
        <v>33</v>
      </c>
      <c r="H2182" s="1" t="s">
        <v>26</v>
      </c>
      <c r="I2182" s="1">
        <v>29</v>
      </c>
      <c r="J2182" s="1">
        <v>120</v>
      </c>
      <c r="K2182" s="47" t="str">
        <f>IF(F2182="NA","0000",IF(F2182="A04","1000",IF(F2182="A03","0700",IF(F2182="A02","0500",IF(F2182="A01","0200",ERROR)))))</f>
        <v>1000</v>
      </c>
      <c r="L2182" s="47" t="str">
        <f t="shared" si="122"/>
        <v>120</v>
      </c>
      <c r="M2182" s="48">
        <v>87</v>
      </c>
      <c r="N2182" s="49">
        <v>3</v>
      </c>
      <c r="O2182" s="49">
        <v>6</v>
      </c>
      <c r="P2182" s="1" t="s">
        <v>71</v>
      </c>
      <c r="Q2182" s="64"/>
      <c r="R2182" s="6" t="s">
        <v>207</v>
      </c>
      <c r="S2182" s="6" t="str">
        <f t="shared" si="124"/>
        <v>20180720-Nor-Bh-Cott01-Uvpo1-M1000-D120-T00087-G03-R06-0088.TIFF</v>
      </c>
      <c r="T2182" s="1"/>
      <c r="U2182" s="1"/>
      <c r="V2182" s="1"/>
      <c r="W2182" s="1"/>
      <c r="X2182" s="1"/>
    </row>
    <row r="2183" spans="1:24" x14ac:dyDescent="0.25">
      <c r="A2183" s="1" t="s">
        <v>208</v>
      </c>
      <c r="B2183" s="6" t="str">
        <f t="shared" si="123"/>
        <v>20180720</v>
      </c>
      <c r="C2183" s="6" t="s">
        <v>21</v>
      </c>
      <c r="D2183" s="6" t="s">
        <v>22</v>
      </c>
      <c r="E2183" s="1" t="s">
        <v>23</v>
      </c>
      <c r="F2183" s="1" t="s">
        <v>32</v>
      </c>
      <c r="G2183" s="1" t="s">
        <v>33</v>
      </c>
      <c r="H2183" s="1" t="s">
        <v>26</v>
      </c>
      <c r="I2183" s="1">
        <v>22</v>
      </c>
      <c r="J2183" s="1">
        <v>120</v>
      </c>
      <c r="K2183" s="47" t="str">
        <f>IF(F2183="NA","0000",IF(F2183="A04","1000",IF(F2183="A03","0700",IF(F2183="A02","0500",IF(F2183="A01","0200",ERROR)))))</f>
        <v>1000</v>
      </c>
      <c r="L2183" s="47" t="str">
        <f t="shared" si="122"/>
        <v>120</v>
      </c>
      <c r="M2183" s="48">
        <v>88</v>
      </c>
      <c r="N2183" s="49">
        <v>3</v>
      </c>
      <c r="O2183" s="49">
        <v>6</v>
      </c>
      <c r="P2183" s="1" t="s">
        <v>71</v>
      </c>
      <c r="Q2183" s="64"/>
      <c r="R2183" s="6" t="s">
        <v>209</v>
      </c>
      <c r="S2183" s="6" t="str">
        <f t="shared" si="124"/>
        <v>20180720-Nor-Bh-Cott01-Uvpo1-M1000-D120-T00088-G03-R06-0089.TIFF</v>
      </c>
      <c r="T2183" s="1"/>
      <c r="U2183" s="1"/>
      <c r="V2183" s="1"/>
      <c r="W2183" s="1"/>
      <c r="X2183" s="1"/>
    </row>
    <row r="2184" spans="1:24" x14ac:dyDescent="0.25">
      <c r="A2184" s="1" t="s">
        <v>210</v>
      </c>
      <c r="B2184" s="6" t="str">
        <f t="shared" si="123"/>
        <v>20180720</v>
      </c>
      <c r="C2184" s="6" t="s">
        <v>21</v>
      </c>
      <c r="D2184" s="6" t="s">
        <v>22</v>
      </c>
      <c r="E2184" s="1" t="s">
        <v>29</v>
      </c>
      <c r="F2184" s="1" t="s">
        <v>32</v>
      </c>
      <c r="G2184" s="1" t="s">
        <v>33</v>
      </c>
      <c r="H2184" s="1" t="s">
        <v>26</v>
      </c>
      <c r="I2184" s="1">
        <v>1</v>
      </c>
      <c r="J2184" s="1">
        <v>120</v>
      </c>
      <c r="K2184" s="47" t="str">
        <f>IF(F2184="NA","0000",IF(F2184="A04","1000",IF(F2184="A03","0700",IF(F2184="A02","0500",IF(F2184="A01","0200",ERROR)))))</f>
        <v>1000</v>
      </c>
      <c r="L2184" s="47" t="str">
        <f t="shared" si="122"/>
        <v>120</v>
      </c>
      <c r="M2184" s="48">
        <v>89</v>
      </c>
      <c r="N2184" s="49">
        <v>3</v>
      </c>
      <c r="O2184" s="49">
        <v>6</v>
      </c>
      <c r="P2184" s="1" t="s">
        <v>24</v>
      </c>
      <c r="Q2184" s="64"/>
      <c r="R2184" s="6" t="s">
        <v>211</v>
      </c>
      <c r="S2184" s="6" t="str">
        <f t="shared" si="124"/>
        <v>20180720-Nor-Bh-Wool01-Uvpo1-M1000-D120-T00089-G03-R06-0090.TIFF</v>
      </c>
      <c r="T2184" s="1">
        <f>I2184-I2181</f>
        <v>1</v>
      </c>
      <c r="U2184" s="1">
        <f>I2182-I2180</f>
        <v>29</v>
      </c>
      <c r="V2184" s="1">
        <f>T2184/U2184</f>
        <v>3.4482758620689655E-2</v>
      </c>
      <c r="W2184" s="1"/>
      <c r="X2184" s="1"/>
    </row>
    <row r="2185" spans="1:24" x14ac:dyDescent="0.25">
      <c r="A2185" s="1" t="s">
        <v>212</v>
      </c>
      <c r="B2185" s="6" t="str">
        <f t="shared" si="123"/>
        <v>20180723</v>
      </c>
      <c r="C2185" s="6" t="s">
        <v>21</v>
      </c>
      <c r="D2185" s="6" t="s">
        <v>22</v>
      </c>
      <c r="E2185" s="1" t="s">
        <v>23</v>
      </c>
      <c r="F2185" s="1" t="s">
        <v>24</v>
      </c>
      <c r="G2185" s="1" t="s">
        <v>25</v>
      </c>
      <c r="H2185" s="1" t="s">
        <v>26</v>
      </c>
      <c r="I2185" s="1">
        <v>0</v>
      </c>
      <c r="J2185" s="1" t="s">
        <v>24</v>
      </c>
      <c r="K2185" s="47" t="str">
        <f>IF(F2185="NA","0000",IF(F2185="A04","1000",IF(F2185="A03","0700",IF(F2185="A02","0500",IF(F2185="A01","0200",ERROR)))))</f>
        <v>0000</v>
      </c>
      <c r="L2185" s="47" t="str">
        <f t="shared" ref="L2185:L2248" si="125">IF(J2185="NA","000",TEXT(J2185,"000"))</f>
        <v>000</v>
      </c>
      <c r="M2185" s="48">
        <v>90</v>
      </c>
      <c r="N2185" s="49">
        <v>4</v>
      </c>
      <c r="O2185" s="47">
        <v>1</v>
      </c>
      <c r="P2185" s="1" t="s">
        <v>24</v>
      </c>
      <c r="Q2185" s="64"/>
      <c r="R2185" s="6" t="s">
        <v>213</v>
      </c>
      <c r="S2185" s="6" t="str">
        <f t="shared" si="124"/>
        <v>20180723-Nor-Bh-Cott01-Ndata-M0000-D000-T00090-G04-R01-0091.TIFF</v>
      </c>
      <c r="T2185" s="1"/>
      <c r="U2185" s="1"/>
      <c r="V2185" s="1"/>
      <c r="W2185" s="1"/>
      <c r="X2185" s="1"/>
    </row>
    <row r="2186" spans="1:24" x14ac:dyDescent="0.25">
      <c r="A2186" s="1" t="s">
        <v>214</v>
      </c>
      <c r="B2186" s="6" t="str">
        <f t="shared" si="123"/>
        <v>20180723</v>
      </c>
      <c r="C2186" s="6" t="s">
        <v>21</v>
      </c>
      <c r="D2186" s="6" t="s">
        <v>22</v>
      </c>
      <c r="E2186" s="1" t="s">
        <v>29</v>
      </c>
      <c r="F2186" s="1" t="s">
        <v>24</v>
      </c>
      <c r="G2186" s="1" t="s">
        <v>25</v>
      </c>
      <c r="H2186" s="1" t="s">
        <v>26</v>
      </c>
      <c r="I2186" s="1">
        <v>0</v>
      </c>
      <c r="J2186" s="1" t="s">
        <v>24</v>
      </c>
      <c r="K2186" s="47" t="str">
        <f>IF(F2186="NA","0000",IF(F2186="A04","1000",IF(F2186="A03","0700",IF(F2186="A02","0500",IF(F2186="A01","0200",ERROR)))))</f>
        <v>0000</v>
      </c>
      <c r="L2186" s="47" t="str">
        <f t="shared" si="125"/>
        <v>000</v>
      </c>
      <c r="M2186" s="48">
        <v>91</v>
      </c>
      <c r="N2186" s="49">
        <v>4</v>
      </c>
      <c r="O2186" s="47">
        <v>1</v>
      </c>
      <c r="P2186" s="1" t="s">
        <v>24</v>
      </c>
      <c r="Q2186" s="64"/>
      <c r="R2186" s="6" t="s">
        <v>215</v>
      </c>
      <c r="S2186" s="6" t="str">
        <f t="shared" si="124"/>
        <v>20180723-Nor-Bh-Wool01-Ndata-M0000-D000-T00091-G04-R01-0092.TIFF</v>
      </c>
      <c r="T2186" s="1"/>
      <c r="U2186" s="1"/>
      <c r="V2186" s="1"/>
      <c r="W2186" s="1"/>
      <c r="X2186" s="1"/>
    </row>
    <row r="2187" spans="1:24" x14ac:dyDescent="0.25">
      <c r="A2187" s="1" t="s">
        <v>216</v>
      </c>
      <c r="B2187" s="6" t="str">
        <f t="shared" si="123"/>
        <v>20180723</v>
      </c>
      <c r="C2187" s="6" t="s">
        <v>21</v>
      </c>
      <c r="D2187" s="6" t="s">
        <v>22</v>
      </c>
      <c r="E2187" s="1" t="s">
        <v>23</v>
      </c>
      <c r="F2187" s="1" t="s">
        <v>32</v>
      </c>
      <c r="G2187" s="1" t="s">
        <v>33</v>
      </c>
      <c r="H2187" s="1" t="s">
        <v>26</v>
      </c>
      <c r="I2187" s="1">
        <v>21</v>
      </c>
      <c r="J2187" s="1">
        <v>240</v>
      </c>
      <c r="K2187" s="47" t="str">
        <f>IF(F2187="NA","0000",IF(F2187="A04","1000",IF(F2187="A03","0700",IF(F2187="A02","0500",IF(F2187="A01","0200",ERROR)))))</f>
        <v>1000</v>
      </c>
      <c r="L2187" s="47" t="str">
        <f t="shared" si="125"/>
        <v>240</v>
      </c>
      <c r="M2187" s="48">
        <v>92</v>
      </c>
      <c r="N2187" s="49">
        <v>4</v>
      </c>
      <c r="O2187" s="47">
        <v>1</v>
      </c>
      <c r="P2187" s="1" t="s">
        <v>76</v>
      </c>
      <c r="Q2187" s="64"/>
      <c r="R2187" s="6" t="s">
        <v>217</v>
      </c>
      <c r="S2187" s="6" t="str">
        <f t="shared" si="124"/>
        <v>20180723-Nor-Bh-Cott01-Uvpo1-M1000-D240-T00092-G04-R01-0093.TIFF</v>
      </c>
      <c r="T2187" s="1"/>
      <c r="U2187" s="1"/>
      <c r="V2187" s="1"/>
      <c r="W2187" s="1"/>
      <c r="X2187" s="1"/>
    </row>
    <row r="2188" spans="1:24" x14ac:dyDescent="0.25">
      <c r="A2188" s="1" t="s">
        <v>218</v>
      </c>
      <c r="B2188" s="6" t="str">
        <f t="shared" si="123"/>
        <v>20180723</v>
      </c>
      <c r="C2188" s="6" t="s">
        <v>21</v>
      </c>
      <c r="D2188" s="6" t="s">
        <v>22</v>
      </c>
      <c r="E2188" s="1" t="s">
        <v>23</v>
      </c>
      <c r="F2188" s="1" t="s">
        <v>32</v>
      </c>
      <c r="G2188" s="1" t="s">
        <v>33</v>
      </c>
      <c r="H2188" s="1" t="s">
        <v>26</v>
      </c>
      <c r="I2188" s="1">
        <v>18</v>
      </c>
      <c r="J2188" s="1">
        <v>240</v>
      </c>
      <c r="K2188" s="47" t="str">
        <f>IF(F2188="NA","0000",IF(F2188="A04","1000",IF(F2188="A03","0700",IF(F2188="A02","0500",IF(F2188="A01","0200",ERROR)))))</f>
        <v>1000</v>
      </c>
      <c r="L2188" s="47" t="str">
        <f t="shared" si="125"/>
        <v>240</v>
      </c>
      <c r="M2188" s="48">
        <v>93</v>
      </c>
      <c r="N2188" s="49">
        <v>4</v>
      </c>
      <c r="O2188" s="47">
        <v>1</v>
      </c>
      <c r="P2188" s="1" t="s">
        <v>76</v>
      </c>
      <c r="Q2188" s="64"/>
      <c r="R2188" s="6" t="s">
        <v>219</v>
      </c>
      <c r="S2188" s="6" t="str">
        <f t="shared" si="124"/>
        <v>20180723-Nor-Bh-Cott01-Uvpo1-M1000-D240-T00093-G04-R01-0094.TIFF</v>
      </c>
      <c r="T2188" s="1"/>
      <c r="U2188" s="1"/>
      <c r="V2188" s="1"/>
      <c r="W2188" s="1"/>
      <c r="X2188" s="1"/>
    </row>
    <row r="2189" spans="1:24" x14ac:dyDescent="0.25">
      <c r="A2189" s="1" t="s">
        <v>220</v>
      </c>
      <c r="B2189" s="6" t="str">
        <f t="shared" si="123"/>
        <v>20180723</v>
      </c>
      <c r="C2189" s="6" t="s">
        <v>21</v>
      </c>
      <c r="D2189" s="6" t="s">
        <v>22</v>
      </c>
      <c r="E2189" s="1" t="s">
        <v>29</v>
      </c>
      <c r="F2189" s="1" t="s">
        <v>32</v>
      </c>
      <c r="G2189" s="1" t="s">
        <v>33</v>
      </c>
      <c r="H2189" s="1" t="s">
        <v>26</v>
      </c>
      <c r="I2189" s="1">
        <v>0</v>
      </c>
      <c r="J2189" s="1">
        <v>240</v>
      </c>
      <c r="K2189" s="47" t="str">
        <f>IF(F2189="NA","0000",IF(F2189="A04","1000",IF(F2189="A03","0700",IF(F2189="A02","0500",IF(F2189="A01","0200",ERROR)))))</f>
        <v>1000</v>
      </c>
      <c r="L2189" s="47" t="str">
        <f t="shared" si="125"/>
        <v>240</v>
      </c>
      <c r="M2189" s="48">
        <v>94</v>
      </c>
      <c r="N2189" s="49">
        <v>4</v>
      </c>
      <c r="O2189" s="47">
        <v>1</v>
      </c>
      <c r="P2189" s="1" t="s">
        <v>24</v>
      </c>
      <c r="Q2189" s="64"/>
      <c r="R2189" s="6" t="s">
        <v>221</v>
      </c>
      <c r="S2189" s="6" t="str">
        <f t="shared" si="124"/>
        <v>20180723-Nor-Bh-Wool01-Uvpo1-M1000-D240-T00094-G04-R01-0095.TIFF</v>
      </c>
      <c r="T2189" s="1">
        <f>I2189-I2186</f>
        <v>0</v>
      </c>
      <c r="U2189" s="1">
        <f>I2187-I2185</f>
        <v>21</v>
      </c>
      <c r="V2189" s="1">
        <f>T2189/U2189</f>
        <v>0</v>
      </c>
      <c r="W2189" s="1"/>
      <c r="X2189" s="1"/>
    </row>
    <row r="2190" spans="1:24" x14ac:dyDescent="0.25">
      <c r="A2190" s="1" t="s">
        <v>222</v>
      </c>
      <c r="B2190" s="6" t="str">
        <f t="shared" si="123"/>
        <v>20180723</v>
      </c>
      <c r="C2190" s="6" t="s">
        <v>21</v>
      </c>
      <c r="D2190" s="6" t="s">
        <v>22</v>
      </c>
      <c r="E2190" s="1" t="s">
        <v>23</v>
      </c>
      <c r="F2190" s="1" t="s">
        <v>24</v>
      </c>
      <c r="G2190" s="1" t="s">
        <v>25</v>
      </c>
      <c r="H2190" s="1" t="s">
        <v>26</v>
      </c>
      <c r="I2190" s="1">
        <v>0</v>
      </c>
      <c r="J2190" s="1" t="s">
        <v>24</v>
      </c>
      <c r="K2190" s="47" t="str">
        <f>IF(F2190="NA","0000",IF(F2190="A04","1000",IF(F2190="A03","0700",IF(F2190="A02","0500",IF(F2190="A01","0200",ERROR)))))</f>
        <v>0000</v>
      </c>
      <c r="L2190" s="47" t="str">
        <f t="shared" si="125"/>
        <v>000</v>
      </c>
      <c r="M2190" s="48">
        <v>95</v>
      </c>
      <c r="N2190" s="49">
        <v>4</v>
      </c>
      <c r="O2190" s="49">
        <v>2</v>
      </c>
      <c r="P2190" s="1" t="s">
        <v>24</v>
      </c>
      <c r="Q2190" s="64"/>
      <c r="R2190" s="6" t="s">
        <v>223</v>
      </c>
      <c r="S2190" s="6" t="str">
        <f t="shared" si="124"/>
        <v>20180723-Nor-Bh-Cott01-Ndata-M0000-D000-T00095-G04-R02-0096.TIFF</v>
      </c>
      <c r="T2190" s="1"/>
      <c r="U2190" s="1"/>
      <c r="V2190" s="1"/>
      <c r="W2190" s="1"/>
      <c r="X2190" s="1"/>
    </row>
    <row r="2191" spans="1:24" x14ac:dyDescent="0.25">
      <c r="A2191" s="1" t="s">
        <v>224</v>
      </c>
      <c r="B2191" s="6" t="str">
        <f t="shared" si="123"/>
        <v>20180723</v>
      </c>
      <c r="C2191" s="6" t="s">
        <v>21</v>
      </c>
      <c r="D2191" s="6" t="s">
        <v>22</v>
      </c>
      <c r="E2191" s="1" t="s">
        <v>29</v>
      </c>
      <c r="F2191" s="1" t="s">
        <v>24</v>
      </c>
      <c r="G2191" s="1" t="s">
        <v>25</v>
      </c>
      <c r="H2191" s="1" t="s">
        <v>26</v>
      </c>
      <c r="I2191" s="1">
        <v>0</v>
      </c>
      <c r="J2191" s="1" t="s">
        <v>24</v>
      </c>
      <c r="K2191" s="47" t="str">
        <f>IF(F2191="NA","0000",IF(F2191="A04","1000",IF(F2191="A03","0700",IF(F2191="A02","0500",IF(F2191="A01","0200",ERROR)))))</f>
        <v>0000</v>
      </c>
      <c r="L2191" s="47" t="str">
        <f t="shared" si="125"/>
        <v>000</v>
      </c>
      <c r="M2191" s="48">
        <v>96</v>
      </c>
      <c r="N2191" s="49">
        <v>4</v>
      </c>
      <c r="O2191" s="49">
        <v>2</v>
      </c>
      <c r="P2191" s="1" t="s">
        <v>24</v>
      </c>
      <c r="Q2191" s="64"/>
      <c r="R2191" s="6" t="s">
        <v>225</v>
      </c>
      <c r="S2191" s="6" t="str">
        <f t="shared" si="124"/>
        <v>20180723-Nor-Bh-Wool01-Ndata-M0000-D000-T00096-G04-R02-0097.TIFF</v>
      </c>
      <c r="T2191" s="1"/>
      <c r="U2191" s="1"/>
      <c r="V2191" s="1"/>
      <c r="W2191" s="1"/>
      <c r="X2191" s="1"/>
    </row>
    <row r="2192" spans="1:24" x14ac:dyDescent="0.25">
      <c r="A2192" s="1" t="s">
        <v>226</v>
      </c>
      <c r="B2192" s="6" t="str">
        <f t="shared" si="123"/>
        <v>20180723</v>
      </c>
      <c r="C2192" s="6" t="s">
        <v>21</v>
      </c>
      <c r="D2192" s="6" t="s">
        <v>22</v>
      </c>
      <c r="E2192" s="1" t="s">
        <v>23</v>
      </c>
      <c r="F2192" s="1" t="s">
        <v>32</v>
      </c>
      <c r="G2192" s="1" t="s">
        <v>33</v>
      </c>
      <c r="H2192" s="1" t="s">
        <v>26</v>
      </c>
      <c r="I2192" s="1">
        <v>28</v>
      </c>
      <c r="J2192" s="1">
        <v>240</v>
      </c>
      <c r="K2192" s="47" t="str">
        <f>IF(F2192="NA","0000",IF(F2192="A04","1000",IF(F2192="A03","0700",IF(F2192="A02","0500",IF(F2192="A01","0200",ERROR)))))</f>
        <v>1000</v>
      </c>
      <c r="L2192" s="47" t="str">
        <f t="shared" si="125"/>
        <v>240</v>
      </c>
      <c r="M2192" s="48">
        <v>97</v>
      </c>
      <c r="N2192" s="49">
        <v>4</v>
      </c>
      <c r="O2192" s="49">
        <v>2</v>
      </c>
      <c r="P2192" s="1" t="s">
        <v>24</v>
      </c>
      <c r="Q2192" s="64"/>
      <c r="R2192" s="6" t="s">
        <v>227</v>
      </c>
      <c r="S2192" s="6" t="str">
        <f t="shared" si="124"/>
        <v>20180723-Nor-Bh-Cott01-Uvpo1-M1000-D240-T00097-G04-R02-0098.TIFF</v>
      </c>
      <c r="T2192" s="1"/>
      <c r="U2192" s="1"/>
      <c r="V2192" s="1"/>
      <c r="W2192" s="1"/>
      <c r="X2192" s="1"/>
    </row>
    <row r="2193" spans="1:24" x14ac:dyDescent="0.25">
      <c r="A2193" s="1" t="s">
        <v>228</v>
      </c>
      <c r="B2193" s="6" t="str">
        <f t="shared" si="123"/>
        <v>20180723</v>
      </c>
      <c r="C2193" s="6" t="s">
        <v>21</v>
      </c>
      <c r="D2193" s="6" t="s">
        <v>22</v>
      </c>
      <c r="E2193" s="1" t="s">
        <v>23</v>
      </c>
      <c r="F2193" s="1" t="s">
        <v>32</v>
      </c>
      <c r="G2193" s="1" t="s">
        <v>33</v>
      </c>
      <c r="H2193" s="1" t="s">
        <v>26</v>
      </c>
      <c r="I2193" s="1">
        <v>21</v>
      </c>
      <c r="J2193" s="1">
        <v>240</v>
      </c>
      <c r="K2193" s="47" t="str">
        <f>IF(F2193="NA","0000",IF(F2193="A04","1000",IF(F2193="A03","0700",IF(F2193="A02","0500",IF(F2193="A01","0200",ERROR)))))</f>
        <v>1000</v>
      </c>
      <c r="L2193" s="47" t="str">
        <f t="shared" si="125"/>
        <v>240</v>
      </c>
      <c r="M2193" s="48">
        <v>98</v>
      </c>
      <c r="N2193" s="49">
        <v>4</v>
      </c>
      <c r="O2193" s="49">
        <v>2</v>
      </c>
      <c r="P2193" s="1" t="s">
        <v>24</v>
      </c>
      <c r="Q2193" s="64"/>
      <c r="R2193" s="6" t="s">
        <v>229</v>
      </c>
      <c r="S2193" s="6" t="str">
        <f t="shared" si="124"/>
        <v>20180723-Nor-Bh-Cott01-Uvpo1-M1000-D240-T00098-G04-R02-0099.TIFF</v>
      </c>
      <c r="T2193" s="1"/>
      <c r="U2193" s="1"/>
      <c r="V2193" s="1"/>
      <c r="W2193" s="1"/>
      <c r="X2193" s="1"/>
    </row>
    <row r="2194" spans="1:24" x14ac:dyDescent="0.25">
      <c r="A2194" s="1" t="s">
        <v>230</v>
      </c>
      <c r="B2194" s="6" t="str">
        <f t="shared" si="123"/>
        <v>20180723</v>
      </c>
      <c r="C2194" s="6" t="s">
        <v>21</v>
      </c>
      <c r="D2194" s="6" t="s">
        <v>22</v>
      </c>
      <c r="E2194" s="1" t="s">
        <v>29</v>
      </c>
      <c r="F2194" s="1" t="s">
        <v>32</v>
      </c>
      <c r="G2194" s="1" t="s">
        <v>33</v>
      </c>
      <c r="H2194" s="1" t="s">
        <v>26</v>
      </c>
      <c r="I2194" s="1">
        <v>1</v>
      </c>
      <c r="J2194" s="1">
        <v>240</v>
      </c>
      <c r="K2194" s="47" t="str">
        <f>IF(F2194="NA","0000",IF(F2194="A04","1000",IF(F2194="A03","0700",IF(F2194="A02","0500",IF(F2194="A01","0200",ERROR)))))</f>
        <v>1000</v>
      </c>
      <c r="L2194" s="47" t="str">
        <f t="shared" si="125"/>
        <v>240</v>
      </c>
      <c r="M2194" s="48">
        <v>99</v>
      </c>
      <c r="N2194" s="49">
        <v>4</v>
      </c>
      <c r="O2194" s="49">
        <v>2</v>
      </c>
      <c r="P2194" s="1" t="s">
        <v>24</v>
      </c>
      <c r="Q2194" s="64"/>
      <c r="R2194" s="6" t="s">
        <v>231</v>
      </c>
      <c r="S2194" s="6" t="str">
        <f t="shared" si="124"/>
        <v>20180723-Nor-Bh-Wool01-Uvpo1-M1000-D240-T00099-G04-R02-0100.TIFF</v>
      </c>
      <c r="T2194" s="1">
        <f>I2194-I2191</f>
        <v>1</v>
      </c>
      <c r="U2194" s="1">
        <f>I2192-I2190</f>
        <v>28</v>
      </c>
      <c r="V2194" s="1">
        <f>T2194/U2194</f>
        <v>3.5714285714285712E-2</v>
      </c>
      <c r="W2194" s="1"/>
      <c r="X2194" s="1"/>
    </row>
    <row r="2195" spans="1:24" x14ac:dyDescent="0.25">
      <c r="A2195" s="1" t="s">
        <v>232</v>
      </c>
      <c r="B2195" s="6" t="str">
        <f t="shared" si="123"/>
        <v>20180723</v>
      </c>
      <c r="C2195" s="6" t="s">
        <v>21</v>
      </c>
      <c r="D2195" s="6" t="s">
        <v>22</v>
      </c>
      <c r="E2195" s="1" t="s">
        <v>23</v>
      </c>
      <c r="F2195" s="1" t="s">
        <v>24</v>
      </c>
      <c r="G2195" s="1" t="s">
        <v>25</v>
      </c>
      <c r="H2195" s="1" t="s">
        <v>26</v>
      </c>
      <c r="I2195" s="1">
        <v>0</v>
      </c>
      <c r="J2195" s="1" t="s">
        <v>24</v>
      </c>
      <c r="K2195" s="47" t="str">
        <f>IF(F2195="NA","0000",IF(F2195="A04","1000",IF(F2195="A03","0700",IF(F2195="A02","0500",IF(F2195="A01","0200",ERROR)))))</f>
        <v>0000</v>
      </c>
      <c r="L2195" s="47" t="str">
        <f t="shared" si="125"/>
        <v>000</v>
      </c>
      <c r="M2195" s="48">
        <v>100</v>
      </c>
      <c r="N2195" s="49">
        <v>4</v>
      </c>
      <c r="O2195" s="49">
        <v>3</v>
      </c>
      <c r="P2195" s="1" t="s">
        <v>24</v>
      </c>
      <c r="Q2195" s="64"/>
      <c r="R2195" s="6" t="s">
        <v>233</v>
      </c>
      <c r="S2195" s="6" t="str">
        <f t="shared" si="124"/>
        <v>20180723-Nor-Bh-Cott01-Ndata-M0000-D000-T00100-G04-R03-0101.TIFF</v>
      </c>
      <c r="T2195" s="1"/>
      <c r="U2195" s="1"/>
      <c r="V2195" s="1"/>
      <c r="W2195" s="1"/>
      <c r="X2195" s="1"/>
    </row>
    <row r="2196" spans="1:24" x14ac:dyDescent="0.25">
      <c r="A2196" s="1" t="s">
        <v>234</v>
      </c>
      <c r="B2196" s="6" t="str">
        <f t="shared" si="123"/>
        <v>20180723</v>
      </c>
      <c r="C2196" s="6" t="s">
        <v>21</v>
      </c>
      <c r="D2196" s="6" t="s">
        <v>22</v>
      </c>
      <c r="E2196" s="1" t="s">
        <v>29</v>
      </c>
      <c r="F2196" s="1" t="s">
        <v>24</v>
      </c>
      <c r="G2196" s="1" t="s">
        <v>25</v>
      </c>
      <c r="H2196" s="1" t="s">
        <v>26</v>
      </c>
      <c r="I2196" s="1">
        <v>0</v>
      </c>
      <c r="J2196" s="1" t="s">
        <v>24</v>
      </c>
      <c r="K2196" s="47" t="str">
        <f>IF(F2196="NA","0000",IF(F2196="A04","1000",IF(F2196="A03","0700",IF(F2196="A02","0500",IF(F2196="A01","0200",ERROR)))))</f>
        <v>0000</v>
      </c>
      <c r="L2196" s="47" t="str">
        <f t="shared" si="125"/>
        <v>000</v>
      </c>
      <c r="M2196" s="48">
        <v>101</v>
      </c>
      <c r="N2196" s="49">
        <v>4</v>
      </c>
      <c r="O2196" s="49">
        <v>3</v>
      </c>
      <c r="P2196" s="1" t="s">
        <v>24</v>
      </c>
      <c r="Q2196" s="64"/>
      <c r="R2196" s="6" t="s">
        <v>235</v>
      </c>
      <c r="S2196" s="6" t="str">
        <f t="shared" si="124"/>
        <v>20180723-Nor-Bh-Wool01-Ndata-M0000-D000-T00101-G04-R03-0102.TIFF</v>
      </c>
      <c r="T2196" s="1"/>
      <c r="U2196" s="1"/>
      <c r="V2196" s="1"/>
      <c r="W2196" s="1"/>
      <c r="X2196" s="1"/>
    </row>
    <row r="2197" spans="1:24" x14ac:dyDescent="0.25">
      <c r="A2197" s="1" t="s">
        <v>236</v>
      </c>
      <c r="B2197" s="6" t="str">
        <f t="shared" si="123"/>
        <v>20180723</v>
      </c>
      <c r="C2197" s="6" t="s">
        <v>21</v>
      </c>
      <c r="D2197" s="6" t="s">
        <v>22</v>
      </c>
      <c r="E2197" s="1" t="s">
        <v>23</v>
      </c>
      <c r="F2197" s="1" t="s">
        <v>32</v>
      </c>
      <c r="G2197" s="1" t="s">
        <v>33</v>
      </c>
      <c r="H2197" s="1" t="s">
        <v>26</v>
      </c>
      <c r="I2197" s="1">
        <v>44</v>
      </c>
      <c r="J2197" s="1">
        <v>240</v>
      </c>
      <c r="K2197" s="47" t="str">
        <f>IF(F2197="NA","0000",IF(F2197="A04","1000",IF(F2197="A03","0700",IF(F2197="A02","0500",IF(F2197="A01","0200",ERROR)))))</f>
        <v>1000</v>
      </c>
      <c r="L2197" s="47" t="str">
        <f t="shared" si="125"/>
        <v>240</v>
      </c>
      <c r="M2197" s="48">
        <v>102</v>
      </c>
      <c r="N2197" s="49">
        <v>4</v>
      </c>
      <c r="O2197" s="49">
        <v>3</v>
      </c>
      <c r="P2197" s="1" t="s">
        <v>76</v>
      </c>
      <c r="Q2197" s="64"/>
      <c r="R2197" s="6" t="s">
        <v>237</v>
      </c>
      <c r="S2197" s="6" t="str">
        <f t="shared" si="124"/>
        <v>20180723-Nor-Bh-Cott01-Uvpo1-M1000-D240-T00102-G04-R03-0103.TIFF</v>
      </c>
      <c r="T2197" s="1"/>
      <c r="U2197" s="1"/>
      <c r="V2197" s="1"/>
      <c r="W2197" s="1"/>
      <c r="X2197" s="1"/>
    </row>
    <row r="2198" spans="1:24" x14ac:dyDescent="0.25">
      <c r="A2198" s="1" t="s">
        <v>238</v>
      </c>
      <c r="B2198" s="6" t="str">
        <f t="shared" si="123"/>
        <v>20180723</v>
      </c>
      <c r="C2198" s="6" t="s">
        <v>21</v>
      </c>
      <c r="D2198" s="6" t="s">
        <v>22</v>
      </c>
      <c r="E2198" s="1" t="s">
        <v>23</v>
      </c>
      <c r="F2198" s="1" t="s">
        <v>32</v>
      </c>
      <c r="G2198" s="1" t="s">
        <v>33</v>
      </c>
      <c r="H2198" s="1" t="s">
        <v>26</v>
      </c>
      <c r="I2198" s="1">
        <v>27</v>
      </c>
      <c r="J2198" s="1">
        <v>240</v>
      </c>
      <c r="K2198" s="47" t="str">
        <f>IF(F2198="NA","0000",IF(F2198="A04","1000",IF(F2198="A03","0700",IF(F2198="A02","0500",IF(F2198="A01","0200",ERROR)))))</f>
        <v>1000</v>
      </c>
      <c r="L2198" s="47" t="str">
        <f t="shared" si="125"/>
        <v>240</v>
      </c>
      <c r="M2198" s="48">
        <v>103</v>
      </c>
      <c r="N2198" s="49">
        <v>4</v>
      </c>
      <c r="O2198" s="49">
        <v>3</v>
      </c>
      <c r="P2198" s="1" t="s">
        <v>76</v>
      </c>
      <c r="Q2198" s="64"/>
      <c r="R2198" s="6" t="s">
        <v>239</v>
      </c>
      <c r="S2198" s="6" t="str">
        <f t="shared" si="124"/>
        <v>20180723-Nor-Bh-Cott01-Uvpo1-M1000-D240-T00103-G04-R03-0104.TIFF</v>
      </c>
      <c r="T2198" s="1"/>
      <c r="U2198" s="1"/>
      <c r="V2198" s="1"/>
      <c r="W2198" s="1"/>
      <c r="X2198" s="1"/>
    </row>
    <row r="2199" spans="1:24" x14ac:dyDescent="0.25">
      <c r="A2199" s="1" t="s">
        <v>240</v>
      </c>
      <c r="B2199" s="6" t="str">
        <f t="shared" si="123"/>
        <v>20180723</v>
      </c>
      <c r="C2199" s="6" t="s">
        <v>21</v>
      </c>
      <c r="D2199" s="6" t="s">
        <v>22</v>
      </c>
      <c r="E2199" s="1" t="s">
        <v>29</v>
      </c>
      <c r="F2199" s="1" t="s">
        <v>32</v>
      </c>
      <c r="G2199" s="1" t="s">
        <v>33</v>
      </c>
      <c r="H2199" s="1" t="s">
        <v>26</v>
      </c>
      <c r="I2199" s="1">
        <v>4</v>
      </c>
      <c r="J2199" s="1">
        <v>240</v>
      </c>
      <c r="K2199" s="47" t="str">
        <f>IF(F2199="NA","0000",IF(F2199="A04","1000",IF(F2199="A03","0700",IF(F2199="A02","0500",IF(F2199="A01","0200",ERROR)))))</f>
        <v>1000</v>
      </c>
      <c r="L2199" s="47" t="str">
        <f t="shared" si="125"/>
        <v>240</v>
      </c>
      <c r="M2199" s="48">
        <v>104</v>
      </c>
      <c r="N2199" s="49">
        <v>4</v>
      </c>
      <c r="O2199" s="49">
        <v>3</v>
      </c>
      <c r="P2199" s="1" t="s">
        <v>76</v>
      </c>
      <c r="Q2199" s="64"/>
      <c r="R2199" s="6" t="s">
        <v>241</v>
      </c>
      <c r="S2199" s="6" t="str">
        <f t="shared" si="124"/>
        <v>20180723-Nor-Bh-Wool01-Uvpo1-M1000-D240-T00104-G04-R03-0105.TIFF</v>
      </c>
      <c r="T2199" s="1">
        <f>I2199-I2196</f>
        <v>4</v>
      </c>
      <c r="U2199" s="1">
        <f>I2197-I2195</f>
        <v>44</v>
      </c>
      <c r="V2199" s="1">
        <f>T2199/U2199</f>
        <v>9.0909090909090912E-2</v>
      </c>
      <c r="W2199" s="1"/>
      <c r="X2199" s="1"/>
    </row>
    <row r="2200" spans="1:24" x14ac:dyDescent="0.25">
      <c r="A2200" s="1" t="s">
        <v>242</v>
      </c>
      <c r="B2200" s="6" t="str">
        <f t="shared" si="123"/>
        <v>20180723</v>
      </c>
      <c r="C2200" s="6" t="s">
        <v>21</v>
      </c>
      <c r="D2200" s="6" t="s">
        <v>22</v>
      </c>
      <c r="E2200" s="1" t="s">
        <v>23</v>
      </c>
      <c r="F2200" s="1" t="s">
        <v>24</v>
      </c>
      <c r="G2200" s="1" t="s">
        <v>25</v>
      </c>
      <c r="H2200" s="1" t="s">
        <v>26</v>
      </c>
      <c r="I2200" s="1">
        <v>0</v>
      </c>
      <c r="J2200" s="1" t="s">
        <v>24</v>
      </c>
      <c r="K2200" s="47" t="str">
        <f>IF(F2200="NA","0000",IF(F2200="A04","1000",IF(F2200="A03","0700",IF(F2200="A02","0500",IF(F2200="A01","0200",ERROR)))))</f>
        <v>0000</v>
      </c>
      <c r="L2200" s="47" t="str">
        <f t="shared" si="125"/>
        <v>000</v>
      </c>
      <c r="M2200" s="48">
        <v>105</v>
      </c>
      <c r="N2200" s="49">
        <v>4</v>
      </c>
      <c r="O2200" s="49">
        <v>4</v>
      </c>
      <c r="P2200" s="1" t="s">
        <v>24</v>
      </c>
      <c r="Q2200" s="64"/>
      <c r="R2200" s="6" t="s">
        <v>243</v>
      </c>
      <c r="S2200" s="6" t="str">
        <f t="shared" si="124"/>
        <v>20180723-Nor-Bh-Cott01-Ndata-M0000-D000-T00105-G04-R04-0106.TIFF</v>
      </c>
      <c r="T2200" s="1"/>
      <c r="U2200" s="1"/>
      <c r="V2200" s="1"/>
      <c r="W2200" s="1"/>
      <c r="X2200" s="1"/>
    </row>
    <row r="2201" spans="1:24" x14ac:dyDescent="0.25">
      <c r="A2201" s="1" t="s">
        <v>244</v>
      </c>
      <c r="B2201" s="6" t="str">
        <f t="shared" si="123"/>
        <v>20180723</v>
      </c>
      <c r="C2201" s="6" t="s">
        <v>21</v>
      </c>
      <c r="D2201" s="6" t="s">
        <v>22</v>
      </c>
      <c r="E2201" s="1" t="s">
        <v>29</v>
      </c>
      <c r="F2201" s="1" t="s">
        <v>24</v>
      </c>
      <c r="G2201" s="1" t="s">
        <v>25</v>
      </c>
      <c r="H2201" s="1" t="s">
        <v>26</v>
      </c>
      <c r="I2201" s="1">
        <v>0</v>
      </c>
      <c r="J2201" s="1" t="s">
        <v>24</v>
      </c>
      <c r="K2201" s="47" t="str">
        <f>IF(F2201="NA","0000",IF(F2201="A04","1000",IF(F2201="A03","0700",IF(F2201="A02","0500",IF(F2201="A01","0200",ERROR)))))</f>
        <v>0000</v>
      </c>
      <c r="L2201" s="47" t="str">
        <f t="shared" si="125"/>
        <v>000</v>
      </c>
      <c r="M2201" s="48">
        <v>106</v>
      </c>
      <c r="N2201" s="49">
        <v>4</v>
      </c>
      <c r="O2201" s="49">
        <v>4</v>
      </c>
      <c r="P2201" s="1" t="s">
        <v>24</v>
      </c>
      <c r="Q2201" s="64"/>
      <c r="R2201" s="6" t="s">
        <v>245</v>
      </c>
      <c r="S2201" s="6" t="str">
        <f t="shared" si="124"/>
        <v>20180723-Nor-Bh-Wool01-Ndata-M0000-D000-T00106-G04-R04-0107.TIFF</v>
      </c>
      <c r="T2201" s="1"/>
      <c r="U2201" s="1"/>
      <c r="V2201" s="1"/>
      <c r="W2201" s="1"/>
      <c r="X2201" s="1"/>
    </row>
    <row r="2202" spans="1:24" x14ac:dyDescent="0.25">
      <c r="A2202" s="1" t="s">
        <v>246</v>
      </c>
      <c r="B2202" s="6" t="str">
        <f t="shared" si="123"/>
        <v>20180723</v>
      </c>
      <c r="C2202" s="6" t="s">
        <v>21</v>
      </c>
      <c r="D2202" s="6" t="s">
        <v>22</v>
      </c>
      <c r="E2202" s="1" t="s">
        <v>23</v>
      </c>
      <c r="F2202" s="1" t="s">
        <v>32</v>
      </c>
      <c r="G2202" s="1" t="s">
        <v>33</v>
      </c>
      <c r="H2202" s="1" t="s">
        <v>26</v>
      </c>
      <c r="I2202" s="1">
        <v>76</v>
      </c>
      <c r="J2202" s="1">
        <v>240</v>
      </c>
      <c r="K2202" s="47" t="str">
        <f>IF(F2202="NA","0000",IF(F2202="A04","1000",IF(F2202="A03","0700",IF(F2202="A02","0500",IF(F2202="A01","0200",ERROR)))))</f>
        <v>1000</v>
      </c>
      <c r="L2202" s="47" t="str">
        <f t="shared" si="125"/>
        <v>240</v>
      </c>
      <c r="M2202" s="48">
        <v>107</v>
      </c>
      <c r="N2202" s="49">
        <v>4</v>
      </c>
      <c r="O2202" s="49">
        <v>4</v>
      </c>
      <c r="P2202" s="1" t="s">
        <v>24</v>
      </c>
      <c r="Q2202" s="64"/>
      <c r="R2202" s="6" t="s">
        <v>247</v>
      </c>
      <c r="S2202" s="6" t="str">
        <f t="shared" si="124"/>
        <v>20180723-Nor-Bh-Cott01-Uvpo1-M1000-D240-T00107-G04-R04-0108.TIFF</v>
      </c>
      <c r="T2202" s="1"/>
      <c r="U2202" s="1"/>
      <c r="V2202" s="1"/>
      <c r="W2202" s="1"/>
      <c r="X2202" s="1"/>
    </row>
    <row r="2203" spans="1:24" x14ac:dyDescent="0.25">
      <c r="A2203" s="1" t="s">
        <v>248</v>
      </c>
      <c r="B2203" s="6" t="str">
        <f t="shared" si="123"/>
        <v>20180723</v>
      </c>
      <c r="C2203" s="6" t="s">
        <v>21</v>
      </c>
      <c r="D2203" s="6" t="s">
        <v>22</v>
      </c>
      <c r="E2203" s="1" t="s">
        <v>23</v>
      </c>
      <c r="F2203" s="1" t="s">
        <v>32</v>
      </c>
      <c r="G2203" s="1" t="s">
        <v>33</v>
      </c>
      <c r="H2203" s="1" t="s">
        <v>26</v>
      </c>
      <c r="I2203" s="1">
        <v>71</v>
      </c>
      <c r="J2203" s="1">
        <v>240</v>
      </c>
      <c r="K2203" s="47" t="str">
        <f>IF(F2203="NA","0000",IF(F2203="A04","1000",IF(F2203="A03","0700",IF(F2203="A02","0500",IF(F2203="A01","0200",ERROR)))))</f>
        <v>1000</v>
      </c>
      <c r="L2203" s="47" t="str">
        <f t="shared" si="125"/>
        <v>240</v>
      </c>
      <c r="M2203" s="48">
        <v>108</v>
      </c>
      <c r="N2203" s="49">
        <v>4</v>
      </c>
      <c r="O2203" s="49">
        <v>4</v>
      </c>
      <c r="P2203" s="1" t="s">
        <v>24</v>
      </c>
      <c r="Q2203" s="64"/>
      <c r="R2203" s="6" t="s">
        <v>249</v>
      </c>
      <c r="S2203" s="6" t="str">
        <f t="shared" si="124"/>
        <v>20180723-Nor-Bh-Cott01-Uvpo1-M1000-D240-T00108-G04-R04-0109.TIFF</v>
      </c>
      <c r="T2203" s="1"/>
      <c r="U2203" s="1"/>
      <c r="V2203" s="1"/>
      <c r="W2203" s="1"/>
      <c r="X2203" s="1"/>
    </row>
    <row r="2204" spans="1:24" x14ac:dyDescent="0.25">
      <c r="A2204" s="1" t="s">
        <v>250</v>
      </c>
      <c r="B2204" s="6" t="str">
        <f t="shared" si="123"/>
        <v>20180723</v>
      </c>
      <c r="C2204" s="6" t="s">
        <v>21</v>
      </c>
      <c r="D2204" s="6" t="s">
        <v>22</v>
      </c>
      <c r="E2204" s="1" t="s">
        <v>29</v>
      </c>
      <c r="F2204" s="1" t="s">
        <v>32</v>
      </c>
      <c r="G2204" s="1" t="s">
        <v>33</v>
      </c>
      <c r="H2204" s="1" t="s">
        <v>26</v>
      </c>
      <c r="I2204" s="1">
        <v>2</v>
      </c>
      <c r="J2204" s="1">
        <v>240</v>
      </c>
      <c r="K2204" s="47" t="str">
        <f>IF(F2204="NA","0000",IF(F2204="A04","1000",IF(F2204="A03","0700",IF(F2204="A02","0500",IF(F2204="A01","0200",ERROR)))))</f>
        <v>1000</v>
      </c>
      <c r="L2204" s="47" t="str">
        <f t="shared" si="125"/>
        <v>240</v>
      </c>
      <c r="M2204" s="48">
        <v>109</v>
      </c>
      <c r="N2204" s="49">
        <v>4</v>
      </c>
      <c r="O2204" s="49">
        <v>4</v>
      </c>
      <c r="P2204" s="1" t="s">
        <v>24</v>
      </c>
      <c r="Q2204" s="64"/>
      <c r="R2204" s="6" t="s">
        <v>251</v>
      </c>
      <c r="S2204" s="6" t="str">
        <f t="shared" si="124"/>
        <v>20180723-Nor-Bh-Wool01-Uvpo1-M1000-D240-T00109-G04-R04-0110.TIFF</v>
      </c>
      <c r="T2204" s="1">
        <f>I2204-I2201</f>
        <v>2</v>
      </c>
      <c r="U2204" s="1">
        <f>I2202-I2200</f>
        <v>76</v>
      </c>
      <c r="V2204" s="1">
        <f>T2204/U2204</f>
        <v>2.6315789473684209E-2</v>
      </c>
      <c r="W2204" s="1"/>
      <c r="X2204" s="1"/>
    </row>
    <row r="2205" spans="1:24" x14ac:dyDescent="0.25">
      <c r="A2205" s="1" t="s">
        <v>252</v>
      </c>
      <c r="B2205" s="6" t="str">
        <f t="shared" si="123"/>
        <v>20180723</v>
      </c>
      <c r="C2205" s="6" t="s">
        <v>21</v>
      </c>
      <c r="D2205" s="6" t="s">
        <v>22</v>
      </c>
      <c r="E2205" s="1" t="s">
        <v>23</v>
      </c>
      <c r="F2205" s="1" t="s">
        <v>24</v>
      </c>
      <c r="G2205" s="1" t="s">
        <v>25</v>
      </c>
      <c r="H2205" s="1" t="s">
        <v>26</v>
      </c>
      <c r="I2205" s="1">
        <v>0</v>
      </c>
      <c r="J2205" s="1" t="s">
        <v>24</v>
      </c>
      <c r="K2205" s="47" t="str">
        <f>IF(F2205="NA","0000",IF(F2205="A04","1000",IF(F2205="A03","0700",IF(F2205="A02","0500",IF(F2205="A01","0200",ERROR)))))</f>
        <v>0000</v>
      </c>
      <c r="L2205" s="47" t="str">
        <f t="shared" si="125"/>
        <v>000</v>
      </c>
      <c r="M2205" s="48">
        <v>110</v>
      </c>
      <c r="N2205" s="49">
        <v>4</v>
      </c>
      <c r="O2205" s="49">
        <v>5</v>
      </c>
      <c r="P2205" s="1" t="s">
        <v>24</v>
      </c>
      <c r="Q2205" s="64"/>
      <c r="R2205" s="6" t="s">
        <v>253</v>
      </c>
      <c r="S2205" s="6" t="str">
        <f t="shared" si="124"/>
        <v>20180723-Nor-Bh-Cott01-Ndata-M0000-D000-T00110-G04-R05-0111.TIFF</v>
      </c>
      <c r="T2205" s="1"/>
      <c r="U2205" s="1"/>
      <c r="V2205" s="1"/>
      <c r="W2205" s="1"/>
      <c r="X2205" s="1"/>
    </row>
    <row r="2206" spans="1:24" x14ac:dyDescent="0.25">
      <c r="A2206" s="1" t="s">
        <v>254</v>
      </c>
      <c r="B2206" s="6" t="str">
        <f t="shared" si="123"/>
        <v>20180723</v>
      </c>
      <c r="C2206" s="6" t="s">
        <v>21</v>
      </c>
      <c r="D2206" s="6" t="s">
        <v>22</v>
      </c>
      <c r="E2206" s="1" t="s">
        <v>29</v>
      </c>
      <c r="F2206" s="1" t="s">
        <v>24</v>
      </c>
      <c r="G2206" s="1" t="s">
        <v>25</v>
      </c>
      <c r="H2206" s="1" t="s">
        <v>26</v>
      </c>
      <c r="I2206" s="1">
        <v>0</v>
      </c>
      <c r="J2206" s="1" t="s">
        <v>24</v>
      </c>
      <c r="K2206" s="47" t="str">
        <f>IF(F2206="NA","0000",IF(F2206="A04","1000",IF(F2206="A03","0700",IF(F2206="A02","0500",IF(F2206="A01","0200",ERROR)))))</f>
        <v>0000</v>
      </c>
      <c r="L2206" s="47" t="str">
        <f t="shared" si="125"/>
        <v>000</v>
      </c>
      <c r="M2206" s="48">
        <v>111</v>
      </c>
      <c r="N2206" s="49">
        <v>4</v>
      </c>
      <c r="O2206" s="49">
        <v>5</v>
      </c>
      <c r="P2206" s="1" t="s">
        <v>24</v>
      </c>
      <c r="Q2206" s="64"/>
      <c r="R2206" s="6" t="s">
        <v>255</v>
      </c>
      <c r="S2206" s="6" t="str">
        <f t="shared" si="124"/>
        <v>20180723-Nor-Bh-Wool01-Ndata-M0000-D000-T00111-G04-R05-0112.TIFF</v>
      </c>
      <c r="T2206" s="1"/>
      <c r="U2206" s="1"/>
      <c r="V2206" s="1"/>
      <c r="W2206" s="1"/>
      <c r="X2206" s="1"/>
    </row>
    <row r="2207" spans="1:24" x14ac:dyDescent="0.25">
      <c r="A2207" s="1" t="s">
        <v>256</v>
      </c>
      <c r="B2207" s="6" t="str">
        <f t="shared" si="123"/>
        <v>20180723</v>
      </c>
      <c r="C2207" s="6" t="s">
        <v>21</v>
      </c>
      <c r="D2207" s="6" t="s">
        <v>22</v>
      </c>
      <c r="E2207" s="1" t="s">
        <v>23</v>
      </c>
      <c r="F2207" s="1" t="s">
        <v>32</v>
      </c>
      <c r="G2207" s="1" t="s">
        <v>33</v>
      </c>
      <c r="H2207" s="1" t="s">
        <v>26</v>
      </c>
      <c r="I2207" s="1">
        <v>58</v>
      </c>
      <c r="J2207" s="1">
        <v>240</v>
      </c>
      <c r="K2207" s="47" t="str">
        <f>IF(F2207="NA","0000",IF(F2207="A04","1000",IF(F2207="A03","0700",IF(F2207="A02","0500",IF(F2207="A01","0200",ERROR)))))</f>
        <v>1000</v>
      </c>
      <c r="L2207" s="47" t="str">
        <f t="shared" si="125"/>
        <v>240</v>
      </c>
      <c r="M2207" s="48">
        <v>112</v>
      </c>
      <c r="N2207" s="49">
        <v>4</v>
      </c>
      <c r="O2207" s="49">
        <v>5</v>
      </c>
      <c r="P2207" s="1" t="s">
        <v>76</v>
      </c>
      <c r="Q2207" s="64"/>
      <c r="R2207" s="6" t="s">
        <v>257</v>
      </c>
      <c r="S2207" s="6" t="str">
        <f t="shared" si="124"/>
        <v>20180723-Nor-Bh-Cott01-Uvpo1-M1000-D240-T00112-G04-R05-0113.TIFF</v>
      </c>
      <c r="T2207" s="1"/>
      <c r="U2207" s="1"/>
      <c r="V2207" s="1"/>
      <c r="W2207" s="1"/>
      <c r="X2207" s="1"/>
    </row>
    <row r="2208" spans="1:24" x14ac:dyDescent="0.25">
      <c r="A2208" s="1" t="s">
        <v>258</v>
      </c>
      <c r="B2208" s="6" t="str">
        <f t="shared" si="123"/>
        <v>20180723</v>
      </c>
      <c r="C2208" s="6" t="s">
        <v>21</v>
      </c>
      <c r="D2208" s="6" t="s">
        <v>22</v>
      </c>
      <c r="E2208" s="1" t="s">
        <v>23</v>
      </c>
      <c r="F2208" s="1" t="s">
        <v>32</v>
      </c>
      <c r="G2208" s="1" t="s">
        <v>33</v>
      </c>
      <c r="H2208" s="1" t="s">
        <v>26</v>
      </c>
      <c r="I2208" s="1">
        <v>44</v>
      </c>
      <c r="J2208" s="1">
        <v>240</v>
      </c>
      <c r="K2208" s="47" t="str">
        <f>IF(F2208="NA","0000",IF(F2208="A04","1000",IF(F2208="A03","0700",IF(F2208="A02","0500",IF(F2208="A01","0200",ERROR)))))</f>
        <v>1000</v>
      </c>
      <c r="L2208" s="47" t="str">
        <f t="shared" si="125"/>
        <v>240</v>
      </c>
      <c r="M2208" s="48">
        <v>113</v>
      </c>
      <c r="N2208" s="49">
        <v>4</v>
      </c>
      <c r="O2208" s="49">
        <v>5</v>
      </c>
      <c r="P2208" s="1" t="s">
        <v>76</v>
      </c>
      <c r="Q2208" s="64"/>
      <c r="R2208" s="6" t="s">
        <v>259</v>
      </c>
      <c r="S2208" s="6" t="str">
        <f t="shared" si="124"/>
        <v>20180723-Nor-Bh-Cott01-Uvpo1-M1000-D240-T00113-G04-R05-0114.TIFF</v>
      </c>
      <c r="T2208" s="1"/>
      <c r="U2208" s="1"/>
      <c r="V2208" s="1"/>
      <c r="W2208" s="1"/>
      <c r="X2208" s="1"/>
    </row>
    <row r="2209" spans="1:24" x14ac:dyDescent="0.25">
      <c r="A2209" s="1" t="s">
        <v>260</v>
      </c>
      <c r="B2209" s="6" t="str">
        <f t="shared" si="123"/>
        <v>20180723</v>
      </c>
      <c r="C2209" s="6" t="s">
        <v>21</v>
      </c>
      <c r="D2209" s="6" t="s">
        <v>22</v>
      </c>
      <c r="E2209" s="1" t="s">
        <v>29</v>
      </c>
      <c r="F2209" s="1" t="s">
        <v>32</v>
      </c>
      <c r="G2209" s="1" t="s">
        <v>33</v>
      </c>
      <c r="H2209" s="1" t="s">
        <v>26</v>
      </c>
      <c r="I2209" s="1">
        <v>6</v>
      </c>
      <c r="J2209" s="1">
        <v>240</v>
      </c>
      <c r="K2209" s="47" t="str">
        <f>IF(F2209="NA","0000",IF(F2209="A04","1000",IF(F2209="A03","0700",IF(F2209="A02","0500",IF(F2209="A01","0200",ERROR)))))</f>
        <v>1000</v>
      </c>
      <c r="L2209" s="47" t="str">
        <f t="shared" si="125"/>
        <v>240</v>
      </c>
      <c r="M2209" s="48">
        <v>114</v>
      </c>
      <c r="N2209" s="49">
        <v>4</v>
      </c>
      <c r="O2209" s="49">
        <v>5</v>
      </c>
      <c r="P2209" s="1" t="s">
        <v>24</v>
      </c>
      <c r="Q2209" s="64"/>
      <c r="R2209" s="6" t="s">
        <v>261</v>
      </c>
      <c r="S2209" s="6" t="str">
        <f t="shared" si="124"/>
        <v>20180723-Nor-Bh-Wool01-Uvpo1-M1000-D240-T00114-G04-R05-0115.TIFF</v>
      </c>
      <c r="T2209" s="1">
        <f>I2209-I2206</f>
        <v>6</v>
      </c>
      <c r="U2209" s="1">
        <f>I2207-I2205</f>
        <v>58</v>
      </c>
      <c r="V2209" s="1">
        <f>T2209/U2209</f>
        <v>0.10344827586206896</v>
      </c>
      <c r="W2209" s="1"/>
      <c r="X2209" s="1"/>
    </row>
    <row r="2210" spans="1:24" x14ac:dyDescent="0.25">
      <c r="A2210" s="1" t="s">
        <v>262</v>
      </c>
      <c r="B2210" s="6" t="str">
        <f t="shared" si="123"/>
        <v>20180723</v>
      </c>
      <c r="C2210" s="6" t="s">
        <v>21</v>
      </c>
      <c r="D2210" s="6" t="s">
        <v>22</v>
      </c>
      <c r="E2210" s="1" t="s">
        <v>23</v>
      </c>
      <c r="F2210" s="1" t="s">
        <v>24</v>
      </c>
      <c r="G2210" s="1" t="s">
        <v>25</v>
      </c>
      <c r="H2210" s="1" t="s">
        <v>26</v>
      </c>
      <c r="I2210" s="1">
        <v>0</v>
      </c>
      <c r="J2210" s="1" t="s">
        <v>24</v>
      </c>
      <c r="K2210" s="47" t="str">
        <f>IF(F2210="NA","0000",IF(F2210="A04","1000",IF(F2210="A03","0700",IF(F2210="A02","0500",IF(F2210="A01","0200",ERROR)))))</f>
        <v>0000</v>
      </c>
      <c r="L2210" s="47" t="str">
        <f t="shared" si="125"/>
        <v>000</v>
      </c>
      <c r="M2210" s="48">
        <v>115</v>
      </c>
      <c r="N2210" s="49">
        <v>4</v>
      </c>
      <c r="O2210" s="49">
        <v>6</v>
      </c>
      <c r="P2210" s="1" t="s">
        <v>24</v>
      </c>
      <c r="Q2210" s="64"/>
      <c r="R2210" s="6" t="s">
        <v>263</v>
      </c>
      <c r="S2210" s="6" t="str">
        <f t="shared" si="124"/>
        <v>20180723-Nor-Bh-Cott01-Ndata-M0000-D000-T00115-G04-R06-0116.TIFF</v>
      </c>
      <c r="T2210" s="1"/>
      <c r="U2210" s="1"/>
      <c r="V2210" s="1"/>
      <c r="W2210" s="1"/>
      <c r="X2210" s="1"/>
    </row>
    <row r="2211" spans="1:24" x14ac:dyDescent="0.25">
      <c r="A2211" s="1" t="s">
        <v>264</v>
      </c>
      <c r="B2211" s="6" t="str">
        <f t="shared" si="123"/>
        <v>20180723</v>
      </c>
      <c r="C2211" s="6" t="s">
        <v>21</v>
      </c>
      <c r="D2211" s="6" t="s">
        <v>22</v>
      </c>
      <c r="E2211" s="1" t="s">
        <v>29</v>
      </c>
      <c r="F2211" s="1" t="s">
        <v>24</v>
      </c>
      <c r="G2211" s="1" t="s">
        <v>25</v>
      </c>
      <c r="H2211" s="1" t="s">
        <v>26</v>
      </c>
      <c r="I2211" s="1">
        <v>0</v>
      </c>
      <c r="J2211" s="1" t="s">
        <v>24</v>
      </c>
      <c r="K2211" s="47" t="str">
        <f>IF(F2211="NA","0000",IF(F2211="A04","1000",IF(F2211="A03","0700",IF(F2211="A02","0500",IF(F2211="A01","0200",ERROR)))))</f>
        <v>0000</v>
      </c>
      <c r="L2211" s="47" t="str">
        <f t="shared" si="125"/>
        <v>000</v>
      </c>
      <c r="M2211" s="48">
        <v>116</v>
      </c>
      <c r="N2211" s="49">
        <v>4</v>
      </c>
      <c r="O2211" s="49">
        <v>6</v>
      </c>
      <c r="P2211" s="1" t="s">
        <v>24</v>
      </c>
      <c r="Q2211" s="64"/>
      <c r="R2211" s="6" t="s">
        <v>265</v>
      </c>
      <c r="S2211" s="6" t="str">
        <f t="shared" si="124"/>
        <v>20180723-Nor-Bh-Wool01-Ndata-M0000-D000-T00116-G04-R06-0117.TIFF</v>
      </c>
      <c r="T2211" s="1"/>
      <c r="U2211" s="1"/>
      <c r="V2211" s="1"/>
      <c r="W2211" s="1"/>
      <c r="X2211" s="1"/>
    </row>
    <row r="2212" spans="1:24" x14ac:dyDescent="0.25">
      <c r="A2212" s="1" t="s">
        <v>266</v>
      </c>
      <c r="B2212" s="6" t="str">
        <f t="shared" si="123"/>
        <v>20180723</v>
      </c>
      <c r="C2212" s="6" t="s">
        <v>21</v>
      </c>
      <c r="D2212" s="6" t="s">
        <v>22</v>
      </c>
      <c r="E2212" s="1" t="s">
        <v>23</v>
      </c>
      <c r="F2212" s="1" t="s">
        <v>32</v>
      </c>
      <c r="G2212" s="1" t="s">
        <v>33</v>
      </c>
      <c r="H2212" s="1" t="s">
        <v>26</v>
      </c>
      <c r="I2212" s="1">
        <v>78</v>
      </c>
      <c r="J2212" s="1">
        <v>240</v>
      </c>
      <c r="K2212" s="47" t="str">
        <f>IF(F2212="NA","0000",IF(F2212="A04","1000",IF(F2212="A03","0700",IF(F2212="A02","0500",IF(F2212="A01","0200",ERROR)))))</f>
        <v>1000</v>
      </c>
      <c r="L2212" s="47" t="str">
        <f t="shared" si="125"/>
        <v>240</v>
      </c>
      <c r="M2212" s="48">
        <v>117</v>
      </c>
      <c r="N2212" s="49">
        <v>4</v>
      </c>
      <c r="O2212" s="49">
        <v>6</v>
      </c>
      <c r="P2212" s="1" t="s">
        <v>24</v>
      </c>
      <c r="Q2212" s="64"/>
      <c r="R2212" s="6" t="s">
        <v>267</v>
      </c>
      <c r="S2212" s="6" t="str">
        <f t="shared" si="124"/>
        <v>20180723-Nor-Bh-Cott01-Uvpo1-M1000-D240-T00117-G04-R06-0118.TIFF</v>
      </c>
      <c r="T2212" s="1"/>
      <c r="U2212" s="1"/>
      <c r="V2212" s="1"/>
      <c r="W2212" s="1"/>
      <c r="X2212" s="1"/>
    </row>
    <row r="2213" spans="1:24" x14ac:dyDescent="0.25">
      <c r="A2213" s="1" t="s">
        <v>268</v>
      </c>
      <c r="B2213" s="6" t="str">
        <f t="shared" si="123"/>
        <v>20180723</v>
      </c>
      <c r="C2213" s="6" t="s">
        <v>21</v>
      </c>
      <c r="D2213" s="6" t="s">
        <v>22</v>
      </c>
      <c r="E2213" s="1" t="s">
        <v>23</v>
      </c>
      <c r="F2213" s="1" t="s">
        <v>32</v>
      </c>
      <c r="G2213" s="1" t="s">
        <v>33</v>
      </c>
      <c r="H2213" s="1" t="s">
        <v>26</v>
      </c>
      <c r="I2213" s="1">
        <v>66</v>
      </c>
      <c r="J2213" s="1">
        <v>240</v>
      </c>
      <c r="K2213" s="47" t="str">
        <f>IF(F2213="NA","0000",IF(F2213="A04","1000",IF(F2213="A03","0700",IF(F2213="A02","0500",IF(F2213="A01","0200",ERROR)))))</f>
        <v>1000</v>
      </c>
      <c r="L2213" s="47" t="str">
        <f t="shared" si="125"/>
        <v>240</v>
      </c>
      <c r="M2213" s="48">
        <v>118</v>
      </c>
      <c r="N2213" s="49">
        <v>4</v>
      </c>
      <c r="O2213" s="49">
        <v>6</v>
      </c>
      <c r="P2213" s="1" t="s">
        <v>71</v>
      </c>
      <c r="Q2213" s="64"/>
      <c r="R2213" s="6" t="s">
        <v>269</v>
      </c>
      <c r="S2213" s="6" t="str">
        <f t="shared" si="124"/>
        <v>20180723-Nor-Bh-Cott01-Uvpo1-M1000-D240-T00118-G04-R06-0119.TIFF</v>
      </c>
      <c r="T2213" s="1"/>
      <c r="U2213" s="1"/>
      <c r="V2213" s="1"/>
      <c r="W2213" s="1"/>
      <c r="X2213" s="1"/>
    </row>
    <row r="2214" spans="1:24" x14ac:dyDescent="0.25">
      <c r="A2214" s="1" t="s">
        <v>270</v>
      </c>
      <c r="B2214" s="6" t="str">
        <f t="shared" si="123"/>
        <v>20180723</v>
      </c>
      <c r="C2214" s="6" t="s">
        <v>21</v>
      </c>
      <c r="D2214" s="6" t="s">
        <v>22</v>
      </c>
      <c r="E2214" s="1" t="s">
        <v>29</v>
      </c>
      <c r="F2214" s="1" t="s">
        <v>32</v>
      </c>
      <c r="G2214" s="1" t="s">
        <v>33</v>
      </c>
      <c r="H2214" s="1" t="s">
        <v>26</v>
      </c>
      <c r="I2214" s="1">
        <v>0</v>
      </c>
      <c r="J2214" s="1">
        <v>240</v>
      </c>
      <c r="K2214" s="47" t="str">
        <f>IF(F2214="NA","0000",IF(F2214="A04","1000",IF(F2214="A03","0700",IF(F2214="A02","0500",IF(F2214="A01","0200",ERROR)))))</f>
        <v>1000</v>
      </c>
      <c r="L2214" s="47" t="str">
        <f t="shared" si="125"/>
        <v>240</v>
      </c>
      <c r="M2214" s="48">
        <v>119</v>
      </c>
      <c r="N2214" s="49">
        <v>4</v>
      </c>
      <c r="O2214" s="49">
        <v>6</v>
      </c>
      <c r="P2214" s="1" t="s">
        <v>24</v>
      </c>
      <c r="Q2214" s="64"/>
      <c r="R2214" s="6" t="s">
        <v>271</v>
      </c>
      <c r="S2214" s="6" t="str">
        <f t="shared" si="124"/>
        <v>20180723-Nor-Bh-Wool01-Uvpo1-M1000-D240-T00119-G04-R06-0120.TIFF</v>
      </c>
      <c r="T2214" s="1">
        <f>I2214-I2211</f>
        <v>0</v>
      </c>
      <c r="U2214" s="1">
        <f>I2212-I2210</f>
        <v>78</v>
      </c>
      <c r="V2214" s="1">
        <f>T2214/U2214</f>
        <v>0</v>
      </c>
      <c r="W2214" s="1"/>
      <c r="X2214" s="1"/>
    </row>
    <row r="2215" spans="1:24" x14ac:dyDescent="0.25">
      <c r="A2215" s="1" t="s">
        <v>272</v>
      </c>
      <c r="B2215" s="6" t="str">
        <f t="shared" si="123"/>
        <v>20180806</v>
      </c>
      <c r="C2215" s="6" t="s">
        <v>21</v>
      </c>
      <c r="D2215" s="6" t="s">
        <v>22</v>
      </c>
      <c r="E2215" s="1" t="s">
        <v>23</v>
      </c>
      <c r="F2215" s="1" t="s">
        <v>24</v>
      </c>
      <c r="G2215" s="1" t="s">
        <v>25</v>
      </c>
      <c r="H2215" s="1" t="s">
        <v>26</v>
      </c>
      <c r="I2215" s="1">
        <v>0</v>
      </c>
      <c r="J2215" s="1" t="s">
        <v>24</v>
      </c>
      <c r="K2215" s="47" t="str">
        <f>IF(F2215="NA","0000",IF(F2215="A04","1000",IF(F2215="A03","0700",IF(F2215="A02","0500",IF(F2215="A01","0200",ERROR)))))</f>
        <v>0000</v>
      </c>
      <c r="L2215" s="47" t="str">
        <f t="shared" si="125"/>
        <v>000</v>
      </c>
      <c r="M2215" s="48">
        <v>120</v>
      </c>
      <c r="N2215" s="49">
        <v>5</v>
      </c>
      <c r="O2215" s="47">
        <v>1</v>
      </c>
      <c r="P2215" s="1" t="s">
        <v>24</v>
      </c>
      <c r="Q2215" s="64"/>
      <c r="R2215" s="6" t="s">
        <v>273</v>
      </c>
      <c r="S2215" s="6" t="str">
        <f t="shared" si="124"/>
        <v>20180806-Nor-Bh-Cott01-Ndata-M0000-D000-T00120-G05-R01-0121.TIFF</v>
      </c>
      <c r="T2215" s="1"/>
      <c r="U2215" s="1"/>
      <c r="V2215" s="1"/>
      <c r="W2215" s="1"/>
      <c r="X2215" s="1"/>
    </row>
    <row r="2216" spans="1:24" x14ac:dyDescent="0.25">
      <c r="A2216" s="1" t="s">
        <v>274</v>
      </c>
      <c r="B2216" s="6" t="str">
        <f t="shared" si="123"/>
        <v>20180806</v>
      </c>
      <c r="C2216" s="6" t="s">
        <v>21</v>
      </c>
      <c r="D2216" s="6" t="s">
        <v>22</v>
      </c>
      <c r="E2216" s="1" t="s">
        <v>29</v>
      </c>
      <c r="F2216" s="1" t="s">
        <v>24</v>
      </c>
      <c r="G2216" s="1" t="s">
        <v>25</v>
      </c>
      <c r="H2216" s="1" t="s">
        <v>26</v>
      </c>
      <c r="I2216" s="1">
        <v>0</v>
      </c>
      <c r="J2216" s="1" t="s">
        <v>24</v>
      </c>
      <c r="K2216" s="47" t="str">
        <f>IF(F2216="NA","0000",IF(F2216="A04","1000",IF(F2216="A03","0700",IF(F2216="A02","0500",IF(F2216="A01","0200",ERROR)))))</f>
        <v>0000</v>
      </c>
      <c r="L2216" s="47" t="str">
        <f t="shared" si="125"/>
        <v>000</v>
      </c>
      <c r="M2216" s="48">
        <v>121</v>
      </c>
      <c r="N2216" s="49">
        <v>5</v>
      </c>
      <c r="O2216" s="47">
        <v>1</v>
      </c>
      <c r="P2216" s="1" t="s">
        <v>24</v>
      </c>
      <c r="Q2216" s="64"/>
      <c r="R2216" s="6" t="s">
        <v>275</v>
      </c>
      <c r="S2216" s="6" t="str">
        <f t="shared" si="124"/>
        <v>20180806-Nor-Bh-Wool01-Ndata-M0000-D000-T00121-G05-R01-0122.TIFF</v>
      </c>
      <c r="T2216" s="1"/>
      <c r="U2216" s="1"/>
      <c r="V2216" s="1"/>
      <c r="W2216" s="1"/>
      <c r="X2216" s="1"/>
    </row>
    <row r="2217" spans="1:24" x14ac:dyDescent="0.25">
      <c r="A2217" s="1" t="s">
        <v>276</v>
      </c>
      <c r="B2217" s="6" t="str">
        <f t="shared" si="123"/>
        <v>20180806</v>
      </c>
      <c r="C2217" s="6" t="s">
        <v>21</v>
      </c>
      <c r="D2217" s="6" t="s">
        <v>22</v>
      </c>
      <c r="E2217" s="1" t="s">
        <v>23</v>
      </c>
      <c r="F2217" s="1" t="s">
        <v>277</v>
      </c>
      <c r="G2217" s="1" t="s">
        <v>33</v>
      </c>
      <c r="H2217" s="1" t="s">
        <v>26</v>
      </c>
      <c r="I2217" s="1">
        <v>151</v>
      </c>
      <c r="J2217" s="1">
        <v>60</v>
      </c>
      <c r="K2217" s="47" t="str">
        <f>IF(F2217="NA","0000",IF(F2217="A04","1000",IF(F2217="A03","0700",IF(F2217="A02","0500",IF(F2217="A01","0200",ERROR)))))</f>
        <v>0200</v>
      </c>
      <c r="L2217" s="47" t="str">
        <f t="shared" si="125"/>
        <v>060</v>
      </c>
      <c r="M2217" s="48">
        <v>122</v>
      </c>
      <c r="N2217" s="49">
        <v>5</v>
      </c>
      <c r="O2217" s="47">
        <v>1</v>
      </c>
      <c r="P2217" s="1" t="s">
        <v>24</v>
      </c>
      <c r="Q2217" s="64"/>
      <c r="R2217" s="6" t="s">
        <v>278</v>
      </c>
      <c r="S2217" s="6" t="str">
        <f t="shared" si="124"/>
        <v>20180806-Nor-Bh-Cott01-Uvpo1-M0200-D060-T00122-G05-R01-0123.TIFF</v>
      </c>
      <c r="T2217" s="1"/>
      <c r="U2217" s="1"/>
      <c r="V2217" s="1"/>
      <c r="W2217" s="1"/>
      <c r="X2217" s="1"/>
    </row>
    <row r="2218" spans="1:24" x14ac:dyDescent="0.25">
      <c r="A2218" s="1" t="s">
        <v>279</v>
      </c>
      <c r="B2218" s="6" t="str">
        <f t="shared" si="123"/>
        <v>20180806</v>
      </c>
      <c r="C2218" s="6" t="s">
        <v>21</v>
      </c>
      <c r="D2218" s="6" t="s">
        <v>22</v>
      </c>
      <c r="E2218" s="1" t="s">
        <v>23</v>
      </c>
      <c r="F2218" s="1" t="s">
        <v>277</v>
      </c>
      <c r="G2218" s="1" t="s">
        <v>33</v>
      </c>
      <c r="H2218" s="1" t="s">
        <v>26</v>
      </c>
      <c r="I2218" s="1">
        <v>97</v>
      </c>
      <c r="J2218" s="1">
        <v>60</v>
      </c>
      <c r="K2218" s="47" t="str">
        <f>IF(F2218="NA","0000",IF(F2218="A04","1000",IF(F2218="A03","0700",IF(F2218="A02","0500",IF(F2218="A01","0200",ERROR)))))</f>
        <v>0200</v>
      </c>
      <c r="L2218" s="47" t="str">
        <f t="shared" si="125"/>
        <v>060</v>
      </c>
      <c r="M2218" s="48">
        <v>123</v>
      </c>
      <c r="N2218" s="49">
        <v>5</v>
      </c>
      <c r="O2218" s="47">
        <v>1</v>
      </c>
      <c r="P2218" s="1" t="s">
        <v>280</v>
      </c>
      <c r="Q2218" s="64"/>
      <c r="R2218" s="6" t="s">
        <v>281</v>
      </c>
      <c r="S2218" s="6" t="str">
        <f t="shared" si="124"/>
        <v>20180806-Nor-Bh-Cott01-Uvpo1-M0200-D060-T00123-G05-R01-0124.TIFF</v>
      </c>
      <c r="T2218" s="1"/>
      <c r="U2218" s="1"/>
      <c r="V2218" s="1"/>
      <c r="W2218" s="1"/>
      <c r="X2218" s="1"/>
    </row>
    <row r="2219" spans="1:24" x14ac:dyDescent="0.25">
      <c r="A2219" s="1" t="s">
        <v>282</v>
      </c>
      <c r="B2219" s="6" t="str">
        <f t="shared" si="123"/>
        <v>20180806</v>
      </c>
      <c r="C2219" s="6" t="s">
        <v>21</v>
      </c>
      <c r="D2219" s="6" t="s">
        <v>22</v>
      </c>
      <c r="E2219" s="1" t="s">
        <v>29</v>
      </c>
      <c r="F2219" s="1" t="s">
        <v>277</v>
      </c>
      <c r="G2219" s="1" t="s">
        <v>33</v>
      </c>
      <c r="H2219" s="1" t="s">
        <v>26</v>
      </c>
      <c r="I2219" s="1">
        <v>3</v>
      </c>
      <c r="J2219" s="1">
        <v>60</v>
      </c>
      <c r="K2219" s="47" t="str">
        <f>IF(F2219="NA","0000",IF(F2219="A04","1000",IF(F2219="A03","0700",IF(F2219="A02","0500",IF(F2219="A01","0200",ERROR)))))</f>
        <v>0200</v>
      </c>
      <c r="L2219" s="47" t="str">
        <f t="shared" si="125"/>
        <v>060</v>
      </c>
      <c r="M2219" s="48">
        <v>124</v>
      </c>
      <c r="N2219" s="49">
        <v>5</v>
      </c>
      <c r="O2219" s="47">
        <v>1</v>
      </c>
      <c r="P2219" s="1" t="s">
        <v>280</v>
      </c>
      <c r="Q2219" s="64"/>
      <c r="R2219" s="6" t="s">
        <v>283</v>
      </c>
      <c r="S2219" s="6" t="str">
        <f t="shared" si="124"/>
        <v>20180806-Nor-Bh-Wool01-Uvpo1-M0200-D060-T00124-G05-R01-0125.TIFF</v>
      </c>
      <c r="T2219" s="1">
        <f>I2219-I2216</f>
        <v>3</v>
      </c>
      <c r="U2219" s="1">
        <f>I2217-I2215</f>
        <v>151</v>
      </c>
      <c r="V2219" s="1">
        <f>T2219/U2219</f>
        <v>1.9867549668874173E-2</v>
      </c>
      <c r="W2219" s="1"/>
      <c r="X2219" s="1"/>
    </row>
    <row r="2220" spans="1:24" x14ac:dyDescent="0.25">
      <c r="A2220" s="1" t="s">
        <v>284</v>
      </c>
      <c r="B2220" s="6" t="str">
        <f t="shared" si="123"/>
        <v>20180806</v>
      </c>
      <c r="C2220" s="6" t="s">
        <v>21</v>
      </c>
      <c r="D2220" s="6" t="s">
        <v>22</v>
      </c>
      <c r="E2220" s="1" t="s">
        <v>23</v>
      </c>
      <c r="F2220" s="1" t="s">
        <v>24</v>
      </c>
      <c r="G2220" s="1" t="s">
        <v>25</v>
      </c>
      <c r="H2220" s="1" t="s">
        <v>26</v>
      </c>
      <c r="I2220" s="1">
        <v>0</v>
      </c>
      <c r="J2220" s="1" t="s">
        <v>24</v>
      </c>
      <c r="K2220" s="47" t="str">
        <f>IF(F2220="NA","0000",IF(F2220="A04","1000",IF(F2220="A03","0700",IF(F2220="A02","0500",IF(F2220="A01","0200",ERROR)))))</f>
        <v>0000</v>
      </c>
      <c r="L2220" s="47" t="str">
        <f t="shared" si="125"/>
        <v>000</v>
      </c>
      <c r="M2220" s="48">
        <v>125</v>
      </c>
      <c r="N2220" s="49">
        <v>5</v>
      </c>
      <c r="O2220" s="49">
        <v>2</v>
      </c>
      <c r="P2220" s="1" t="s">
        <v>24</v>
      </c>
      <c r="Q2220" s="64"/>
      <c r="R2220" s="6" t="s">
        <v>285</v>
      </c>
      <c r="S2220" s="6" t="str">
        <f t="shared" si="124"/>
        <v>20180806-Nor-Bh-Cott01-Ndata-M0000-D000-T00125-G05-R02-0126.TIFF</v>
      </c>
      <c r="T2220" s="1"/>
      <c r="U2220" s="1"/>
      <c r="V2220" s="1"/>
      <c r="W2220" s="1"/>
      <c r="X2220" s="1"/>
    </row>
    <row r="2221" spans="1:24" x14ac:dyDescent="0.25">
      <c r="A2221" s="1" t="s">
        <v>286</v>
      </c>
      <c r="B2221" s="6" t="str">
        <f t="shared" si="123"/>
        <v>20180806</v>
      </c>
      <c r="C2221" s="6" t="s">
        <v>21</v>
      </c>
      <c r="D2221" s="6" t="s">
        <v>22</v>
      </c>
      <c r="E2221" s="1" t="s">
        <v>29</v>
      </c>
      <c r="F2221" s="1" t="s">
        <v>24</v>
      </c>
      <c r="G2221" s="1" t="s">
        <v>25</v>
      </c>
      <c r="H2221" s="1" t="s">
        <v>26</v>
      </c>
      <c r="I2221" s="1">
        <v>0</v>
      </c>
      <c r="J2221" s="1" t="s">
        <v>24</v>
      </c>
      <c r="K2221" s="47" t="str">
        <f>IF(F2221="NA","0000",IF(F2221="A04","1000",IF(F2221="A03","0700",IF(F2221="A02","0500",IF(F2221="A01","0200",ERROR)))))</f>
        <v>0000</v>
      </c>
      <c r="L2221" s="47" t="str">
        <f t="shared" si="125"/>
        <v>000</v>
      </c>
      <c r="M2221" s="48">
        <v>126</v>
      </c>
      <c r="N2221" s="49">
        <v>5</v>
      </c>
      <c r="O2221" s="49">
        <v>2</v>
      </c>
      <c r="P2221" s="1" t="s">
        <v>24</v>
      </c>
      <c r="Q2221" s="64"/>
      <c r="R2221" s="6" t="s">
        <v>287</v>
      </c>
      <c r="S2221" s="6" t="str">
        <f t="shared" si="124"/>
        <v>20180806-Nor-Bh-Wool01-Ndata-M0000-D000-T00126-G05-R02-0127.TIFF</v>
      </c>
      <c r="T2221" s="1"/>
      <c r="U2221" s="1"/>
      <c r="V2221" s="1"/>
      <c r="W2221" s="1"/>
      <c r="X2221" s="1"/>
    </row>
    <row r="2222" spans="1:24" x14ac:dyDescent="0.25">
      <c r="A2222" s="1" t="s">
        <v>288</v>
      </c>
      <c r="B2222" s="6" t="str">
        <f t="shared" si="123"/>
        <v>20180806</v>
      </c>
      <c r="C2222" s="6" t="s">
        <v>21</v>
      </c>
      <c r="D2222" s="6" t="s">
        <v>22</v>
      </c>
      <c r="E2222" s="1" t="s">
        <v>23</v>
      </c>
      <c r="F2222" s="1" t="s">
        <v>277</v>
      </c>
      <c r="G2222" s="1" t="s">
        <v>33</v>
      </c>
      <c r="H2222" s="1" t="s">
        <v>26</v>
      </c>
      <c r="I2222" s="1">
        <v>95</v>
      </c>
      <c r="J2222" s="1">
        <v>60</v>
      </c>
      <c r="K2222" s="47" t="str">
        <f>IF(F2222="NA","0000",IF(F2222="A04","1000",IF(F2222="A03","0700",IF(F2222="A02","0500",IF(F2222="A01","0200",ERROR)))))</f>
        <v>0200</v>
      </c>
      <c r="L2222" s="47" t="str">
        <f t="shared" si="125"/>
        <v>060</v>
      </c>
      <c r="M2222" s="48">
        <v>127</v>
      </c>
      <c r="N2222" s="49">
        <v>5</v>
      </c>
      <c r="O2222" s="49">
        <v>2</v>
      </c>
      <c r="P2222" s="1" t="s">
        <v>24</v>
      </c>
      <c r="Q2222" s="64"/>
      <c r="R2222" s="6" t="s">
        <v>289</v>
      </c>
      <c r="S2222" s="6" t="str">
        <f t="shared" si="124"/>
        <v>20180806-Nor-Bh-Cott01-Uvpo1-M0200-D060-T00127-G05-R02-0128.TIFF</v>
      </c>
      <c r="T2222" s="1"/>
      <c r="U2222" s="1"/>
      <c r="V2222" s="1"/>
      <c r="W2222" s="1"/>
      <c r="X2222" s="1"/>
    </row>
    <row r="2223" spans="1:24" x14ac:dyDescent="0.25">
      <c r="A2223" s="1" t="s">
        <v>290</v>
      </c>
      <c r="B2223" s="6" t="str">
        <f t="shared" si="123"/>
        <v>20180806</v>
      </c>
      <c r="C2223" s="6" t="s">
        <v>21</v>
      </c>
      <c r="D2223" s="6" t="s">
        <v>22</v>
      </c>
      <c r="E2223" s="1" t="s">
        <v>23</v>
      </c>
      <c r="F2223" s="1" t="s">
        <v>277</v>
      </c>
      <c r="G2223" s="1" t="s">
        <v>33</v>
      </c>
      <c r="H2223" s="1" t="s">
        <v>26</v>
      </c>
      <c r="I2223" s="1">
        <v>51</v>
      </c>
      <c r="J2223" s="1">
        <v>60</v>
      </c>
      <c r="K2223" s="47" t="str">
        <f>IF(F2223="NA","0000",IF(F2223="A04","1000",IF(F2223="A03","0700",IF(F2223="A02","0500",IF(F2223="A01","0200",ERROR)))))</f>
        <v>0200</v>
      </c>
      <c r="L2223" s="47" t="str">
        <f t="shared" si="125"/>
        <v>060</v>
      </c>
      <c r="M2223" s="48">
        <v>128</v>
      </c>
      <c r="N2223" s="49">
        <v>5</v>
      </c>
      <c r="O2223" s="49">
        <v>2</v>
      </c>
      <c r="P2223" s="1" t="s">
        <v>71</v>
      </c>
      <c r="Q2223" s="64"/>
      <c r="R2223" s="6" t="s">
        <v>291</v>
      </c>
      <c r="S2223" s="6" t="str">
        <f t="shared" si="124"/>
        <v>20180806-Nor-Bh-Cott01-Uvpo1-M0200-D060-T00128-G05-R02-0129.TIFF</v>
      </c>
      <c r="T2223" s="1"/>
      <c r="U2223" s="1"/>
      <c r="V2223" s="1"/>
      <c r="W2223" s="1"/>
      <c r="X2223" s="1"/>
    </row>
    <row r="2224" spans="1:24" x14ac:dyDescent="0.25">
      <c r="A2224" s="1" t="s">
        <v>292</v>
      </c>
      <c r="B2224" s="6" t="str">
        <f t="shared" ref="B2224:B2287" si="126">LEFT(A2224,8)</f>
        <v>20180806</v>
      </c>
      <c r="C2224" s="6" t="s">
        <v>21</v>
      </c>
      <c r="D2224" s="6" t="s">
        <v>22</v>
      </c>
      <c r="E2224" s="1" t="s">
        <v>29</v>
      </c>
      <c r="F2224" s="1" t="s">
        <v>277</v>
      </c>
      <c r="G2224" s="1" t="s">
        <v>33</v>
      </c>
      <c r="H2224" s="1" t="s">
        <v>26</v>
      </c>
      <c r="I2224" s="1">
        <v>1</v>
      </c>
      <c r="J2224" s="1">
        <v>60</v>
      </c>
      <c r="K2224" s="47" t="str">
        <f>IF(F2224="NA","0000",IF(F2224="A04","1000",IF(F2224="A03","0700",IF(F2224="A02","0500",IF(F2224="A01","0200",ERROR)))))</f>
        <v>0200</v>
      </c>
      <c r="L2224" s="47" t="str">
        <f t="shared" si="125"/>
        <v>060</v>
      </c>
      <c r="M2224" s="48">
        <v>129</v>
      </c>
      <c r="N2224" s="49">
        <v>5</v>
      </c>
      <c r="O2224" s="49">
        <v>2</v>
      </c>
      <c r="P2224" s="1" t="s">
        <v>24</v>
      </c>
      <c r="Q2224" s="64"/>
      <c r="R2224" s="6" t="s">
        <v>293</v>
      </c>
      <c r="S2224" s="6" t="str">
        <f t="shared" ref="S2224:S2286" si="127">CONCATENATE(B2224,"-",C2224,"-",D2224,"-",E2224,"-",G2224,"-","M",K2224,"-","D",L2224,"-","T",TEXT(M2224,"00000"),"-","G",TEXT(N2224,"00"),"-","R",TEXT(O2224,"00"),"-",0,R2224,".TIFF")</f>
        <v>20180806-Nor-Bh-Wool01-Uvpo1-M0200-D060-T00129-G05-R02-0130.TIFF</v>
      </c>
      <c r="T2224" s="1">
        <f>I2224-I2221</f>
        <v>1</v>
      </c>
      <c r="U2224" s="1">
        <f>I2222-I2220</f>
        <v>95</v>
      </c>
      <c r="V2224" s="1">
        <f>T2224/U2224</f>
        <v>1.0526315789473684E-2</v>
      </c>
      <c r="W2224" s="1"/>
      <c r="X2224" s="1"/>
    </row>
    <row r="2225" spans="1:24" x14ac:dyDescent="0.25">
      <c r="A2225" s="1" t="s">
        <v>294</v>
      </c>
      <c r="B2225" s="6" t="str">
        <f t="shared" si="126"/>
        <v>20180806</v>
      </c>
      <c r="C2225" s="6" t="s">
        <v>21</v>
      </c>
      <c r="D2225" s="6" t="s">
        <v>22</v>
      </c>
      <c r="E2225" s="1" t="s">
        <v>23</v>
      </c>
      <c r="F2225" s="1" t="s">
        <v>24</v>
      </c>
      <c r="G2225" s="1" t="s">
        <v>25</v>
      </c>
      <c r="H2225" s="1" t="s">
        <v>26</v>
      </c>
      <c r="I2225" s="1">
        <v>0</v>
      </c>
      <c r="J2225" s="1" t="s">
        <v>24</v>
      </c>
      <c r="K2225" s="47" t="str">
        <f>IF(F2225="NA","0000",IF(F2225="A04","1000",IF(F2225="A03","0700",IF(F2225="A02","0500",IF(F2225="A01","0200",ERROR)))))</f>
        <v>0000</v>
      </c>
      <c r="L2225" s="47" t="str">
        <f t="shared" si="125"/>
        <v>000</v>
      </c>
      <c r="M2225" s="48">
        <v>130</v>
      </c>
      <c r="N2225" s="49">
        <v>5</v>
      </c>
      <c r="O2225" s="49">
        <v>3</v>
      </c>
      <c r="P2225" s="1" t="s">
        <v>24</v>
      </c>
      <c r="Q2225" s="64"/>
      <c r="R2225" s="6" t="s">
        <v>295</v>
      </c>
      <c r="S2225" s="6" t="str">
        <f t="shared" si="127"/>
        <v>20180806-Nor-Bh-Cott01-Ndata-M0000-D000-T00130-G05-R03-0131.TIFF</v>
      </c>
      <c r="T2225" s="1"/>
      <c r="U2225" s="1"/>
      <c r="V2225" s="1"/>
      <c r="W2225" s="1"/>
      <c r="X2225" s="1"/>
    </row>
    <row r="2226" spans="1:24" x14ac:dyDescent="0.25">
      <c r="A2226" s="1" t="s">
        <v>296</v>
      </c>
      <c r="B2226" s="6" t="str">
        <f t="shared" si="126"/>
        <v>20180806</v>
      </c>
      <c r="C2226" s="6" t="s">
        <v>21</v>
      </c>
      <c r="D2226" s="6" t="s">
        <v>22</v>
      </c>
      <c r="E2226" s="1" t="s">
        <v>29</v>
      </c>
      <c r="F2226" s="1" t="s">
        <v>24</v>
      </c>
      <c r="G2226" s="1" t="s">
        <v>25</v>
      </c>
      <c r="H2226" s="1" t="s">
        <v>26</v>
      </c>
      <c r="I2226" s="1">
        <v>0</v>
      </c>
      <c r="J2226" s="1" t="s">
        <v>24</v>
      </c>
      <c r="K2226" s="47" t="str">
        <f>IF(F2226="NA","0000",IF(F2226="A04","1000",IF(F2226="A03","0700",IF(F2226="A02","0500",IF(F2226="A01","0200",ERROR)))))</f>
        <v>0000</v>
      </c>
      <c r="L2226" s="47" t="str">
        <f t="shared" si="125"/>
        <v>000</v>
      </c>
      <c r="M2226" s="48">
        <v>131</v>
      </c>
      <c r="N2226" s="49">
        <v>5</v>
      </c>
      <c r="O2226" s="49">
        <v>3</v>
      </c>
      <c r="P2226" s="1" t="s">
        <v>24</v>
      </c>
      <c r="Q2226" s="64"/>
      <c r="R2226" s="6" t="s">
        <v>297</v>
      </c>
      <c r="S2226" s="6" t="str">
        <f t="shared" si="127"/>
        <v>20180806-Nor-Bh-Wool01-Ndata-M0000-D000-T00131-G05-R03-0132.TIFF</v>
      </c>
      <c r="T2226" s="1"/>
      <c r="U2226" s="1"/>
      <c r="V2226" s="1"/>
      <c r="W2226" s="1"/>
      <c r="X2226" s="1"/>
    </row>
    <row r="2227" spans="1:24" x14ac:dyDescent="0.25">
      <c r="A2227" s="1" t="s">
        <v>298</v>
      </c>
      <c r="B2227" s="6" t="str">
        <f t="shared" si="126"/>
        <v>20180806</v>
      </c>
      <c r="C2227" s="6" t="s">
        <v>21</v>
      </c>
      <c r="D2227" s="6" t="s">
        <v>22</v>
      </c>
      <c r="E2227" s="1" t="s">
        <v>23</v>
      </c>
      <c r="F2227" s="1" t="s">
        <v>277</v>
      </c>
      <c r="G2227" s="1" t="s">
        <v>33</v>
      </c>
      <c r="H2227" s="1" t="s">
        <v>26</v>
      </c>
      <c r="I2227" s="1">
        <v>109</v>
      </c>
      <c r="J2227" s="1">
        <v>60</v>
      </c>
      <c r="K2227" s="47" t="str">
        <f>IF(F2227="NA","0000",IF(F2227="A04","1000",IF(F2227="A03","0700",IF(F2227="A02","0500",IF(F2227="A01","0200",ERROR)))))</f>
        <v>0200</v>
      </c>
      <c r="L2227" s="47" t="str">
        <f t="shared" si="125"/>
        <v>060</v>
      </c>
      <c r="M2227" s="48">
        <v>132</v>
      </c>
      <c r="N2227" s="49">
        <v>5</v>
      </c>
      <c r="O2227" s="49">
        <v>3</v>
      </c>
      <c r="P2227" s="1" t="s">
        <v>24</v>
      </c>
      <c r="Q2227" s="64"/>
      <c r="R2227" s="6" t="s">
        <v>299</v>
      </c>
      <c r="S2227" s="6" t="str">
        <f t="shared" si="127"/>
        <v>20180806-Nor-Bh-Cott01-Uvpo1-M0200-D060-T00132-G05-R03-0133.TIFF</v>
      </c>
      <c r="T2227" s="1"/>
      <c r="U2227" s="1"/>
      <c r="V2227" s="1"/>
      <c r="W2227" s="1"/>
      <c r="X2227" s="1"/>
    </row>
    <row r="2228" spans="1:24" x14ac:dyDescent="0.25">
      <c r="A2228" s="1" t="s">
        <v>300</v>
      </c>
      <c r="B2228" s="6" t="str">
        <f t="shared" si="126"/>
        <v>20180806</v>
      </c>
      <c r="C2228" s="6" t="s">
        <v>21</v>
      </c>
      <c r="D2228" s="6" t="s">
        <v>22</v>
      </c>
      <c r="E2228" s="1" t="s">
        <v>23</v>
      </c>
      <c r="F2228" s="1" t="s">
        <v>277</v>
      </c>
      <c r="G2228" s="1" t="s">
        <v>33</v>
      </c>
      <c r="H2228" s="1" t="s">
        <v>26</v>
      </c>
      <c r="I2228" s="1">
        <v>80</v>
      </c>
      <c r="J2228" s="1">
        <v>60</v>
      </c>
      <c r="K2228" s="47" t="str">
        <f>IF(F2228="NA","0000",IF(F2228="A04","1000",IF(F2228="A03","0700",IF(F2228="A02","0500",IF(F2228="A01","0200",ERROR)))))</f>
        <v>0200</v>
      </c>
      <c r="L2228" s="47" t="str">
        <f t="shared" si="125"/>
        <v>060</v>
      </c>
      <c r="M2228" s="48">
        <v>133</v>
      </c>
      <c r="N2228" s="49">
        <v>5</v>
      </c>
      <c r="O2228" s="49">
        <v>3</v>
      </c>
      <c r="P2228" s="1" t="s">
        <v>24</v>
      </c>
      <c r="Q2228" s="64"/>
      <c r="R2228" s="6" t="s">
        <v>301</v>
      </c>
      <c r="S2228" s="6" t="str">
        <f t="shared" si="127"/>
        <v>20180806-Nor-Bh-Cott01-Uvpo1-M0200-D060-T00133-G05-R03-0134.TIFF</v>
      </c>
      <c r="T2228" s="1"/>
      <c r="U2228" s="1"/>
      <c r="V2228" s="1"/>
      <c r="W2228" s="1"/>
      <c r="X2228" s="1"/>
    </row>
    <row r="2229" spans="1:24" x14ac:dyDescent="0.25">
      <c r="A2229" s="1" t="s">
        <v>302</v>
      </c>
      <c r="B2229" s="6" t="str">
        <f t="shared" si="126"/>
        <v>20180806</v>
      </c>
      <c r="C2229" s="6" t="s">
        <v>21</v>
      </c>
      <c r="D2229" s="6" t="s">
        <v>22</v>
      </c>
      <c r="E2229" s="1" t="s">
        <v>29</v>
      </c>
      <c r="F2229" s="1" t="s">
        <v>277</v>
      </c>
      <c r="G2229" s="1" t="s">
        <v>33</v>
      </c>
      <c r="H2229" s="1" t="s">
        <v>26</v>
      </c>
      <c r="I2229" s="1">
        <v>5</v>
      </c>
      <c r="J2229" s="1">
        <v>60</v>
      </c>
      <c r="K2229" s="47" t="str">
        <f>IF(F2229="NA","0000",IF(F2229="A04","1000",IF(F2229="A03","0700",IF(F2229="A02","0500",IF(F2229="A01","0200",ERROR)))))</f>
        <v>0200</v>
      </c>
      <c r="L2229" s="47" t="str">
        <f t="shared" si="125"/>
        <v>060</v>
      </c>
      <c r="M2229" s="48">
        <v>134</v>
      </c>
      <c r="N2229" s="49">
        <v>5</v>
      </c>
      <c r="O2229" s="49">
        <v>3</v>
      </c>
      <c r="P2229" s="1" t="s">
        <v>24</v>
      </c>
      <c r="Q2229" s="64"/>
      <c r="R2229" s="6" t="s">
        <v>303</v>
      </c>
      <c r="S2229" s="6" t="str">
        <f t="shared" si="127"/>
        <v>20180806-Nor-Bh-Wool01-Uvpo1-M0200-D060-T00134-G05-R03-0135.TIFF</v>
      </c>
      <c r="T2229" s="1">
        <f>I2229-I2226</f>
        <v>5</v>
      </c>
      <c r="U2229" s="1">
        <f>I2227-I2225</f>
        <v>109</v>
      </c>
      <c r="V2229" s="1">
        <f>T2229/U2229</f>
        <v>4.5871559633027525E-2</v>
      </c>
      <c r="W2229" s="1"/>
      <c r="X2229" s="1"/>
    </row>
    <row r="2230" spans="1:24" x14ac:dyDescent="0.25">
      <c r="A2230" s="1" t="s">
        <v>304</v>
      </c>
      <c r="B2230" s="6" t="str">
        <f t="shared" si="126"/>
        <v>20180806</v>
      </c>
      <c r="C2230" s="6" t="s">
        <v>21</v>
      </c>
      <c r="D2230" s="6" t="s">
        <v>22</v>
      </c>
      <c r="E2230" s="1" t="s">
        <v>23</v>
      </c>
      <c r="F2230" s="1" t="s">
        <v>24</v>
      </c>
      <c r="G2230" s="1" t="s">
        <v>25</v>
      </c>
      <c r="H2230" s="1" t="s">
        <v>26</v>
      </c>
      <c r="I2230" s="1">
        <v>0</v>
      </c>
      <c r="J2230" s="1" t="s">
        <v>24</v>
      </c>
      <c r="K2230" s="47" t="str">
        <f>IF(F2230="NA","0000",IF(F2230="A04","1000",IF(F2230="A03","0700",IF(F2230="A02","0500",IF(F2230="A01","0200",ERROR)))))</f>
        <v>0000</v>
      </c>
      <c r="L2230" s="47" t="str">
        <f t="shared" si="125"/>
        <v>000</v>
      </c>
      <c r="M2230" s="48">
        <v>135</v>
      </c>
      <c r="N2230" s="49">
        <v>5</v>
      </c>
      <c r="O2230" s="49">
        <v>4</v>
      </c>
      <c r="P2230" s="1" t="s">
        <v>24</v>
      </c>
      <c r="Q2230" s="64"/>
      <c r="R2230" s="6" t="s">
        <v>305</v>
      </c>
      <c r="S2230" s="6" t="str">
        <f t="shared" si="127"/>
        <v>20180806-Nor-Bh-Cott01-Ndata-M0000-D000-T00135-G05-R04-0136.TIFF</v>
      </c>
      <c r="T2230" s="1"/>
      <c r="U2230" s="1"/>
      <c r="V2230" s="1"/>
      <c r="W2230" s="1"/>
      <c r="X2230" s="1"/>
    </row>
    <row r="2231" spans="1:24" x14ac:dyDescent="0.25">
      <c r="A2231" s="1" t="s">
        <v>306</v>
      </c>
      <c r="B2231" s="6" t="str">
        <f t="shared" si="126"/>
        <v>20180806</v>
      </c>
      <c r="C2231" s="6" t="s">
        <v>21</v>
      </c>
      <c r="D2231" s="6" t="s">
        <v>22</v>
      </c>
      <c r="E2231" s="1" t="s">
        <v>29</v>
      </c>
      <c r="F2231" s="1" t="s">
        <v>24</v>
      </c>
      <c r="G2231" s="1" t="s">
        <v>25</v>
      </c>
      <c r="H2231" s="1" t="s">
        <v>26</v>
      </c>
      <c r="I2231" s="1">
        <v>0</v>
      </c>
      <c r="J2231" s="1" t="s">
        <v>24</v>
      </c>
      <c r="K2231" s="47" t="str">
        <f>IF(F2231="NA","0000",IF(F2231="A04","1000",IF(F2231="A03","0700",IF(F2231="A02","0500",IF(F2231="A01","0200",ERROR)))))</f>
        <v>0000</v>
      </c>
      <c r="L2231" s="47" t="str">
        <f t="shared" si="125"/>
        <v>000</v>
      </c>
      <c r="M2231" s="48">
        <v>136</v>
      </c>
      <c r="N2231" s="49">
        <v>5</v>
      </c>
      <c r="O2231" s="49">
        <v>4</v>
      </c>
      <c r="P2231" s="1" t="s">
        <v>24</v>
      </c>
      <c r="Q2231" s="64"/>
      <c r="R2231" s="6" t="s">
        <v>307</v>
      </c>
      <c r="S2231" s="6" t="str">
        <f t="shared" si="127"/>
        <v>20180806-Nor-Bh-Wool01-Ndata-M0000-D000-T00136-G05-R04-0137.TIFF</v>
      </c>
      <c r="T2231" s="1"/>
      <c r="U2231" s="1"/>
      <c r="V2231" s="1"/>
      <c r="W2231" s="1"/>
      <c r="X2231" s="1"/>
    </row>
    <row r="2232" spans="1:24" x14ac:dyDescent="0.25">
      <c r="A2232" s="1" t="s">
        <v>308</v>
      </c>
      <c r="B2232" s="6" t="str">
        <f t="shared" si="126"/>
        <v>20180806</v>
      </c>
      <c r="C2232" s="6" t="s">
        <v>21</v>
      </c>
      <c r="D2232" s="6" t="s">
        <v>22</v>
      </c>
      <c r="E2232" s="1" t="s">
        <v>23</v>
      </c>
      <c r="F2232" s="1" t="s">
        <v>277</v>
      </c>
      <c r="G2232" s="1" t="s">
        <v>33</v>
      </c>
      <c r="H2232" s="1" t="s">
        <v>26</v>
      </c>
      <c r="I2232" s="1">
        <v>88</v>
      </c>
      <c r="J2232" s="1">
        <v>60</v>
      </c>
      <c r="K2232" s="47" t="str">
        <f>IF(F2232="NA","0000",IF(F2232="A04","1000",IF(F2232="A03","0700",IF(F2232="A02","0500",IF(F2232="A01","0200",ERROR)))))</f>
        <v>0200</v>
      </c>
      <c r="L2232" s="47" t="str">
        <f t="shared" si="125"/>
        <v>060</v>
      </c>
      <c r="M2232" s="48">
        <v>137</v>
      </c>
      <c r="N2232" s="49">
        <v>5</v>
      </c>
      <c r="O2232" s="49">
        <v>4</v>
      </c>
      <c r="P2232" s="1" t="s">
        <v>71</v>
      </c>
      <c r="Q2232" s="64"/>
      <c r="R2232" s="6" t="s">
        <v>309</v>
      </c>
      <c r="S2232" s="6" t="str">
        <f t="shared" si="127"/>
        <v>20180806-Nor-Bh-Cott01-Uvpo1-M0200-D060-T00137-G05-R04-0138.TIFF</v>
      </c>
      <c r="T2232" s="1"/>
      <c r="U2232" s="1"/>
      <c r="V2232" s="1"/>
      <c r="W2232" s="1"/>
      <c r="X2232" s="1"/>
    </row>
    <row r="2233" spans="1:24" x14ac:dyDescent="0.25">
      <c r="A2233" s="1" t="s">
        <v>310</v>
      </c>
      <c r="B2233" s="6" t="str">
        <f t="shared" si="126"/>
        <v>20180806</v>
      </c>
      <c r="C2233" s="6" t="s">
        <v>21</v>
      </c>
      <c r="D2233" s="6" t="s">
        <v>22</v>
      </c>
      <c r="E2233" s="1" t="s">
        <v>23</v>
      </c>
      <c r="F2233" s="1" t="s">
        <v>277</v>
      </c>
      <c r="G2233" s="1" t="s">
        <v>33</v>
      </c>
      <c r="H2233" s="1" t="s">
        <v>26</v>
      </c>
      <c r="I2233" s="1">
        <v>75</v>
      </c>
      <c r="J2233" s="1">
        <v>60</v>
      </c>
      <c r="K2233" s="47" t="str">
        <f>IF(F2233="NA","0000",IF(F2233="A04","1000",IF(F2233="A03","0700",IF(F2233="A02","0500",IF(F2233="A01","0200",ERROR)))))</f>
        <v>0200</v>
      </c>
      <c r="L2233" s="47" t="str">
        <f t="shared" si="125"/>
        <v>060</v>
      </c>
      <c r="M2233" s="48">
        <v>138</v>
      </c>
      <c r="N2233" s="49">
        <v>5</v>
      </c>
      <c r="O2233" s="49">
        <v>4</v>
      </c>
      <c r="P2233" s="1" t="s">
        <v>71</v>
      </c>
      <c r="Q2233" s="64"/>
      <c r="R2233" s="6" t="s">
        <v>311</v>
      </c>
      <c r="S2233" s="6" t="str">
        <f t="shared" si="127"/>
        <v>20180806-Nor-Bh-Cott01-Uvpo1-M0200-D060-T00138-G05-R04-0139.TIFF</v>
      </c>
      <c r="T2233" s="1"/>
      <c r="U2233" s="1"/>
      <c r="V2233" s="1"/>
      <c r="W2233" s="1"/>
      <c r="X2233" s="1"/>
    </row>
    <row r="2234" spans="1:24" x14ac:dyDescent="0.25">
      <c r="A2234" s="1" t="s">
        <v>312</v>
      </c>
      <c r="B2234" s="6" t="str">
        <f t="shared" si="126"/>
        <v>20180806</v>
      </c>
      <c r="C2234" s="6" t="s">
        <v>21</v>
      </c>
      <c r="D2234" s="6" t="s">
        <v>22</v>
      </c>
      <c r="E2234" s="1" t="s">
        <v>29</v>
      </c>
      <c r="F2234" s="1" t="s">
        <v>277</v>
      </c>
      <c r="G2234" s="1" t="s">
        <v>33</v>
      </c>
      <c r="H2234" s="1" t="s">
        <v>26</v>
      </c>
      <c r="I2234" s="1">
        <v>3</v>
      </c>
      <c r="J2234" s="1">
        <v>60</v>
      </c>
      <c r="K2234" s="47" t="str">
        <f>IF(F2234="NA","0000",IF(F2234="A04","1000",IF(F2234="A03","0700",IF(F2234="A02","0500",IF(F2234="A01","0200",ERROR)))))</f>
        <v>0200</v>
      </c>
      <c r="L2234" s="47" t="str">
        <f t="shared" si="125"/>
        <v>060</v>
      </c>
      <c r="M2234" s="48">
        <v>139</v>
      </c>
      <c r="N2234" s="49">
        <v>5</v>
      </c>
      <c r="O2234" s="49">
        <v>4</v>
      </c>
      <c r="P2234" s="1" t="s">
        <v>24</v>
      </c>
      <c r="Q2234" s="64"/>
      <c r="R2234" s="6" t="s">
        <v>313</v>
      </c>
      <c r="S2234" s="6" t="str">
        <f t="shared" si="127"/>
        <v>20180806-Nor-Bh-Wool01-Uvpo1-M0200-D060-T00139-G05-R04-0140.TIFF</v>
      </c>
      <c r="T2234" s="1">
        <f>I2234-I2231</f>
        <v>3</v>
      </c>
      <c r="U2234" s="1">
        <f>I2232-I2230</f>
        <v>88</v>
      </c>
      <c r="V2234" s="1">
        <f>T2234/U2234</f>
        <v>3.4090909090909088E-2</v>
      </c>
      <c r="W2234" s="1"/>
      <c r="X2234" s="1"/>
    </row>
    <row r="2235" spans="1:24" x14ac:dyDescent="0.25">
      <c r="A2235" s="1" t="s">
        <v>314</v>
      </c>
      <c r="B2235" s="6" t="str">
        <f t="shared" si="126"/>
        <v>20180806</v>
      </c>
      <c r="C2235" s="6" t="s">
        <v>21</v>
      </c>
      <c r="D2235" s="6" t="s">
        <v>22</v>
      </c>
      <c r="E2235" s="1" t="s">
        <v>23</v>
      </c>
      <c r="F2235" s="1" t="s">
        <v>24</v>
      </c>
      <c r="G2235" s="1" t="s">
        <v>25</v>
      </c>
      <c r="H2235" s="1" t="s">
        <v>26</v>
      </c>
      <c r="I2235" s="1">
        <v>0</v>
      </c>
      <c r="J2235" s="1" t="s">
        <v>24</v>
      </c>
      <c r="K2235" s="47" t="str">
        <f>IF(F2235="NA","0000",IF(F2235="A04","1000",IF(F2235="A03","0700",IF(F2235="A02","0500",IF(F2235="A01","0200",ERROR)))))</f>
        <v>0000</v>
      </c>
      <c r="L2235" s="47" t="str">
        <f t="shared" si="125"/>
        <v>000</v>
      </c>
      <c r="M2235" s="48">
        <v>140</v>
      </c>
      <c r="N2235" s="49">
        <v>5</v>
      </c>
      <c r="O2235" s="49">
        <v>5</v>
      </c>
      <c r="P2235" s="1" t="s">
        <v>24</v>
      </c>
      <c r="Q2235" s="64"/>
      <c r="R2235" s="6" t="s">
        <v>315</v>
      </c>
      <c r="S2235" s="6" t="str">
        <f t="shared" si="127"/>
        <v>20180806-Nor-Bh-Cott01-Ndata-M0000-D000-T00140-G05-R05-0141.TIFF</v>
      </c>
      <c r="T2235" s="1"/>
      <c r="U2235" s="1"/>
      <c r="V2235" s="1"/>
      <c r="W2235" s="1"/>
      <c r="X2235" s="1"/>
    </row>
    <row r="2236" spans="1:24" x14ac:dyDescent="0.25">
      <c r="A2236" s="1" t="s">
        <v>316</v>
      </c>
      <c r="B2236" s="6" t="str">
        <f t="shared" si="126"/>
        <v>20180806</v>
      </c>
      <c r="C2236" s="6" t="s">
        <v>21</v>
      </c>
      <c r="D2236" s="6" t="s">
        <v>22</v>
      </c>
      <c r="E2236" s="1" t="s">
        <v>29</v>
      </c>
      <c r="F2236" s="1" t="s">
        <v>24</v>
      </c>
      <c r="G2236" s="1" t="s">
        <v>25</v>
      </c>
      <c r="H2236" s="1" t="s">
        <v>26</v>
      </c>
      <c r="I2236" s="1">
        <v>0</v>
      </c>
      <c r="J2236" s="1" t="s">
        <v>24</v>
      </c>
      <c r="K2236" s="47" t="str">
        <f>IF(F2236="NA","0000",IF(F2236="A04","1000",IF(F2236="A03","0700",IF(F2236="A02","0500",IF(F2236="A01","0200",ERROR)))))</f>
        <v>0000</v>
      </c>
      <c r="L2236" s="47" t="str">
        <f t="shared" si="125"/>
        <v>000</v>
      </c>
      <c r="M2236" s="48">
        <v>141</v>
      </c>
      <c r="N2236" s="49">
        <v>5</v>
      </c>
      <c r="O2236" s="49">
        <v>5</v>
      </c>
      <c r="P2236" s="1" t="s">
        <v>24</v>
      </c>
      <c r="Q2236" s="64"/>
      <c r="R2236" s="6" t="s">
        <v>317</v>
      </c>
      <c r="S2236" s="6" t="str">
        <f t="shared" si="127"/>
        <v>20180806-Nor-Bh-Wool01-Ndata-M0000-D000-T00141-G05-R05-0142.TIFF</v>
      </c>
      <c r="T2236" s="1"/>
      <c r="U2236" s="1"/>
      <c r="V2236" s="1"/>
      <c r="W2236" s="1"/>
      <c r="X2236" s="1"/>
    </row>
    <row r="2237" spans="1:24" x14ac:dyDescent="0.25">
      <c r="A2237" s="1" t="s">
        <v>318</v>
      </c>
      <c r="B2237" s="6" t="str">
        <f t="shared" si="126"/>
        <v>20180806</v>
      </c>
      <c r="C2237" s="6" t="s">
        <v>21</v>
      </c>
      <c r="D2237" s="6" t="s">
        <v>22</v>
      </c>
      <c r="E2237" s="1" t="s">
        <v>23</v>
      </c>
      <c r="F2237" s="1" t="s">
        <v>277</v>
      </c>
      <c r="G2237" s="1" t="s">
        <v>33</v>
      </c>
      <c r="H2237" s="1" t="s">
        <v>26</v>
      </c>
      <c r="I2237" s="1">
        <v>93</v>
      </c>
      <c r="J2237" s="1">
        <v>60</v>
      </c>
      <c r="K2237" s="47" t="str">
        <f>IF(F2237="NA","0000",IF(F2237="A04","1000",IF(F2237="A03","0700",IF(F2237="A02","0500",IF(F2237="A01","0200",ERROR)))))</f>
        <v>0200</v>
      </c>
      <c r="L2237" s="47" t="str">
        <f t="shared" si="125"/>
        <v>060</v>
      </c>
      <c r="M2237" s="48">
        <v>142</v>
      </c>
      <c r="N2237" s="49">
        <v>5</v>
      </c>
      <c r="O2237" s="49">
        <v>5</v>
      </c>
      <c r="P2237" s="1" t="s">
        <v>24</v>
      </c>
      <c r="Q2237" s="64"/>
      <c r="R2237" s="6" t="s">
        <v>319</v>
      </c>
      <c r="S2237" s="6" t="str">
        <f t="shared" si="127"/>
        <v>20180806-Nor-Bh-Cott01-Uvpo1-M0200-D060-T00142-G05-R05-0143.TIFF</v>
      </c>
      <c r="T2237" s="1"/>
      <c r="U2237" s="1"/>
      <c r="V2237" s="1"/>
      <c r="W2237" s="1"/>
      <c r="X2237" s="1"/>
    </row>
    <row r="2238" spans="1:24" x14ac:dyDescent="0.25">
      <c r="A2238" s="1" t="s">
        <v>320</v>
      </c>
      <c r="B2238" s="6" t="str">
        <f t="shared" si="126"/>
        <v>20180806</v>
      </c>
      <c r="C2238" s="6" t="s">
        <v>21</v>
      </c>
      <c r="D2238" s="6" t="s">
        <v>22</v>
      </c>
      <c r="E2238" s="1" t="s">
        <v>23</v>
      </c>
      <c r="F2238" s="1" t="s">
        <v>277</v>
      </c>
      <c r="G2238" s="1" t="s">
        <v>33</v>
      </c>
      <c r="H2238" s="1" t="s">
        <v>26</v>
      </c>
      <c r="I2238" s="1">
        <v>25</v>
      </c>
      <c r="J2238" s="1">
        <v>60</v>
      </c>
      <c r="K2238" s="47" t="str">
        <f>IF(F2238="NA","0000",IF(F2238="A04","1000",IF(F2238="A03","0700",IF(F2238="A02","0500",IF(F2238="A01","0200",ERROR)))))</f>
        <v>0200</v>
      </c>
      <c r="L2238" s="47" t="str">
        <f t="shared" si="125"/>
        <v>060</v>
      </c>
      <c r="M2238" s="48">
        <v>143</v>
      </c>
      <c r="N2238" s="49">
        <v>5</v>
      </c>
      <c r="O2238" s="49">
        <v>5</v>
      </c>
      <c r="P2238" s="1" t="s">
        <v>24</v>
      </c>
      <c r="Q2238" s="64"/>
      <c r="R2238" s="6" t="s">
        <v>321</v>
      </c>
      <c r="S2238" s="6" t="str">
        <f t="shared" si="127"/>
        <v>20180806-Nor-Bh-Cott01-Uvpo1-M0200-D060-T00143-G05-R05-0144.TIFF</v>
      </c>
      <c r="T2238" s="1"/>
      <c r="U2238" s="1"/>
      <c r="V2238" s="1"/>
      <c r="W2238" s="1"/>
      <c r="X2238" s="1"/>
    </row>
    <row r="2239" spans="1:24" x14ac:dyDescent="0.25">
      <c r="A2239" s="1" t="s">
        <v>322</v>
      </c>
      <c r="B2239" s="6" t="str">
        <f t="shared" si="126"/>
        <v>20180806</v>
      </c>
      <c r="C2239" s="6" t="s">
        <v>21</v>
      </c>
      <c r="D2239" s="6" t="s">
        <v>22</v>
      </c>
      <c r="E2239" s="1" t="s">
        <v>29</v>
      </c>
      <c r="F2239" s="1" t="s">
        <v>277</v>
      </c>
      <c r="G2239" s="1" t="s">
        <v>33</v>
      </c>
      <c r="H2239" s="1" t="s">
        <v>26</v>
      </c>
      <c r="I2239" s="1">
        <v>0</v>
      </c>
      <c r="J2239" s="1">
        <v>60</v>
      </c>
      <c r="K2239" s="47" t="str">
        <f>IF(F2239="NA","0000",IF(F2239="A04","1000",IF(F2239="A03","0700",IF(F2239="A02","0500",IF(F2239="A01","0200",ERROR)))))</f>
        <v>0200</v>
      </c>
      <c r="L2239" s="47" t="str">
        <f t="shared" si="125"/>
        <v>060</v>
      </c>
      <c r="M2239" s="48">
        <v>144</v>
      </c>
      <c r="N2239" s="49">
        <v>5</v>
      </c>
      <c r="O2239" s="49">
        <v>5</v>
      </c>
      <c r="P2239" s="1" t="s">
        <v>24</v>
      </c>
      <c r="Q2239" s="64"/>
      <c r="R2239" s="6" t="s">
        <v>323</v>
      </c>
      <c r="S2239" s="6" t="str">
        <f t="shared" si="127"/>
        <v>20180806-Nor-Bh-Wool01-Uvpo1-M0200-D060-T00144-G05-R05-0145.TIFF</v>
      </c>
      <c r="T2239" s="1">
        <f>I2239-I2236</f>
        <v>0</v>
      </c>
      <c r="U2239" s="1">
        <f>I2237-I2235</f>
        <v>93</v>
      </c>
      <c r="V2239" s="1">
        <f>T2239/U2239</f>
        <v>0</v>
      </c>
      <c r="W2239" s="1"/>
      <c r="X2239" s="1"/>
    </row>
    <row r="2240" spans="1:24" x14ac:dyDescent="0.25">
      <c r="A2240" s="1" t="s">
        <v>324</v>
      </c>
      <c r="B2240" s="6" t="str">
        <f t="shared" si="126"/>
        <v>20180806</v>
      </c>
      <c r="C2240" s="6" t="s">
        <v>21</v>
      </c>
      <c r="D2240" s="6" t="s">
        <v>22</v>
      </c>
      <c r="E2240" s="1" t="s">
        <v>23</v>
      </c>
      <c r="F2240" s="1" t="s">
        <v>24</v>
      </c>
      <c r="G2240" s="1" t="s">
        <v>25</v>
      </c>
      <c r="H2240" s="1" t="s">
        <v>26</v>
      </c>
      <c r="I2240" s="1">
        <v>0</v>
      </c>
      <c r="J2240" s="1" t="s">
        <v>24</v>
      </c>
      <c r="K2240" s="47" t="str">
        <f>IF(F2240="NA","0000",IF(F2240="A04","1000",IF(F2240="A03","0700",IF(F2240="A02","0500",IF(F2240="A01","0200",ERROR)))))</f>
        <v>0000</v>
      </c>
      <c r="L2240" s="47" t="str">
        <f t="shared" si="125"/>
        <v>000</v>
      </c>
      <c r="M2240" s="48">
        <v>145</v>
      </c>
      <c r="N2240" s="49">
        <v>5</v>
      </c>
      <c r="O2240" s="49">
        <v>6</v>
      </c>
      <c r="P2240" s="1" t="s">
        <v>24</v>
      </c>
      <c r="Q2240" s="64"/>
      <c r="R2240" s="6" t="s">
        <v>325</v>
      </c>
      <c r="S2240" s="6" t="str">
        <f t="shared" si="127"/>
        <v>20180806-Nor-Bh-Cott01-Ndata-M0000-D000-T00145-G05-R06-0146.TIFF</v>
      </c>
      <c r="T2240" s="1"/>
      <c r="U2240" s="1"/>
      <c r="V2240" s="1"/>
      <c r="W2240" s="1"/>
      <c r="X2240" s="1"/>
    </row>
    <row r="2241" spans="1:24" x14ac:dyDescent="0.25">
      <c r="A2241" s="1" t="s">
        <v>326</v>
      </c>
      <c r="B2241" s="6" t="str">
        <f t="shared" si="126"/>
        <v>20180806</v>
      </c>
      <c r="C2241" s="6" t="s">
        <v>21</v>
      </c>
      <c r="D2241" s="6" t="s">
        <v>22</v>
      </c>
      <c r="E2241" s="1" t="s">
        <v>29</v>
      </c>
      <c r="F2241" s="1" t="s">
        <v>24</v>
      </c>
      <c r="G2241" s="1" t="s">
        <v>25</v>
      </c>
      <c r="H2241" s="1" t="s">
        <v>26</v>
      </c>
      <c r="I2241" s="1">
        <v>0</v>
      </c>
      <c r="J2241" s="1" t="s">
        <v>24</v>
      </c>
      <c r="K2241" s="47" t="str">
        <f>IF(F2241="NA","0000",IF(F2241="A04","1000",IF(F2241="A03","0700",IF(F2241="A02","0500",IF(F2241="A01","0200",ERROR)))))</f>
        <v>0000</v>
      </c>
      <c r="L2241" s="47" t="str">
        <f t="shared" si="125"/>
        <v>000</v>
      </c>
      <c r="M2241" s="48">
        <v>146</v>
      </c>
      <c r="N2241" s="49">
        <v>5</v>
      </c>
      <c r="O2241" s="49">
        <v>6</v>
      </c>
      <c r="P2241" s="1" t="s">
        <v>24</v>
      </c>
      <c r="Q2241" s="64"/>
      <c r="R2241" s="6" t="s">
        <v>327</v>
      </c>
      <c r="S2241" s="6" t="str">
        <f t="shared" si="127"/>
        <v>20180806-Nor-Bh-Wool01-Ndata-M0000-D000-T00146-G05-R06-0147.TIFF</v>
      </c>
      <c r="T2241" s="1"/>
      <c r="U2241" s="1"/>
      <c r="V2241" s="1"/>
      <c r="W2241" s="1"/>
      <c r="X2241" s="1"/>
    </row>
    <row r="2242" spans="1:24" x14ac:dyDescent="0.25">
      <c r="A2242" s="1" t="s">
        <v>328</v>
      </c>
      <c r="B2242" s="6" t="str">
        <f t="shared" si="126"/>
        <v>20180806</v>
      </c>
      <c r="C2242" s="6" t="s">
        <v>21</v>
      </c>
      <c r="D2242" s="6" t="s">
        <v>22</v>
      </c>
      <c r="E2242" s="1" t="s">
        <v>23</v>
      </c>
      <c r="F2242" s="1" t="s">
        <v>277</v>
      </c>
      <c r="G2242" s="1" t="s">
        <v>33</v>
      </c>
      <c r="H2242" s="1" t="s">
        <v>26</v>
      </c>
      <c r="I2242" s="1">
        <v>70</v>
      </c>
      <c r="J2242" s="1">
        <v>60</v>
      </c>
      <c r="K2242" s="47" t="str">
        <f>IF(F2242="NA","0000",IF(F2242="A04","1000",IF(F2242="A03","0700",IF(F2242="A02","0500",IF(F2242="A01","0200",ERROR)))))</f>
        <v>0200</v>
      </c>
      <c r="L2242" s="47" t="str">
        <f t="shared" si="125"/>
        <v>060</v>
      </c>
      <c r="M2242" s="48">
        <v>147</v>
      </c>
      <c r="N2242" s="49">
        <v>5</v>
      </c>
      <c r="O2242" s="49">
        <v>6</v>
      </c>
      <c r="P2242" s="1" t="s">
        <v>24</v>
      </c>
      <c r="Q2242" s="64"/>
      <c r="R2242" s="6" t="s">
        <v>329</v>
      </c>
      <c r="S2242" s="6" t="str">
        <f t="shared" si="127"/>
        <v>20180806-Nor-Bh-Cott01-Uvpo1-M0200-D060-T00147-G05-R06-0148.TIFF</v>
      </c>
      <c r="T2242" s="1"/>
      <c r="U2242" s="1"/>
      <c r="V2242" s="1"/>
      <c r="W2242" s="1"/>
      <c r="X2242" s="1"/>
    </row>
    <row r="2243" spans="1:24" x14ac:dyDescent="0.25">
      <c r="A2243" s="1" t="s">
        <v>330</v>
      </c>
      <c r="B2243" s="6" t="str">
        <f t="shared" si="126"/>
        <v>20180806</v>
      </c>
      <c r="C2243" s="6" t="s">
        <v>21</v>
      </c>
      <c r="D2243" s="6" t="s">
        <v>22</v>
      </c>
      <c r="E2243" s="1" t="s">
        <v>23</v>
      </c>
      <c r="F2243" s="1" t="s">
        <v>277</v>
      </c>
      <c r="G2243" s="1" t="s">
        <v>33</v>
      </c>
      <c r="H2243" s="1" t="s">
        <v>26</v>
      </c>
      <c r="I2243" s="1">
        <v>53</v>
      </c>
      <c r="J2243" s="1">
        <v>60</v>
      </c>
      <c r="K2243" s="47" t="str">
        <f>IF(F2243="NA","0000",IF(F2243="A04","1000",IF(F2243="A03","0700",IF(F2243="A02","0500",IF(F2243="A01","0200",ERROR)))))</f>
        <v>0200</v>
      </c>
      <c r="L2243" s="47" t="str">
        <f t="shared" si="125"/>
        <v>060</v>
      </c>
      <c r="M2243" s="48">
        <v>148</v>
      </c>
      <c r="N2243" s="49">
        <v>5</v>
      </c>
      <c r="O2243" s="49">
        <v>6</v>
      </c>
      <c r="P2243" s="1" t="s">
        <v>24</v>
      </c>
      <c r="Q2243" s="64"/>
      <c r="R2243" s="6" t="s">
        <v>331</v>
      </c>
      <c r="S2243" s="6" t="str">
        <f t="shared" si="127"/>
        <v>20180806-Nor-Bh-Cott01-Uvpo1-M0200-D060-T00148-G05-R06-0149.TIFF</v>
      </c>
      <c r="T2243" s="1"/>
      <c r="U2243" s="1"/>
      <c r="V2243" s="1"/>
      <c r="W2243" s="1"/>
      <c r="X2243" s="1"/>
    </row>
    <row r="2244" spans="1:24" x14ac:dyDescent="0.25">
      <c r="A2244" s="1" t="s">
        <v>332</v>
      </c>
      <c r="B2244" s="6" t="str">
        <f t="shared" si="126"/>
        <v>20180806</v>
      </c>
      <c r="C2244" s="6" t="s">
        <v>21</v>
      </c>
      <c r="D2244" s="6" t="s">
        <v>22</v>
      </c>
      <c r="E2244" s="1" t="s">
        <v>29</v>
      </c>
      <c r="F2244" s="1" t="s">
        <v>277</v>
      </c>
      <c r="G2244" s="1" t="s">
        <v>33</v>
      </c>
      <c r="H2244" s="1" t="s">
        <v>26</v>
      </c>
      <c r="I2244" s="1">
        <v>5</v>
      </c>
      <c r="J2244" s="1">
        <v>60</v>
      </c>
      <c r="K2244" s="47" t="str">
        <f>IF(F2244="NA","0000",IF(F2244="A04","1000",IF(F2244="A03","0700",IF(F2244="A02","0500",IF(F2244="A01","0200",ERROR)))))</f>
        <v>0200</v>
      </c>
      <c r="L2244" s="47" t="str">
        <f t="shared" si="125"/>
        <v>060</v>
      </c>
      <c r="M2244" s="48">
        <v>149</v>
      </c>
      <c r="N2244" s="49">
        <v>5</v>
      </c>
      <c r="O2244" s="49">
        <v>6</v>
      </c>
      <c r="P2244" s="1" t="s">
        <v>24</v>
      </c>
      <c r="Q2244" s="64"/>
      <c r="R2244" s="6" t="s">
        <v>333</v>
      </c>
      <c r="S2244" s="6" t="str">
        <f t="shared" si="127"/>
        <v>20180806-Nor-Bh-Wool01-Uvpo1-M0200-D060-T00149-G05-R06-0150.TIFF</v>
      </c>
      <c r="T2244" s="1">
        <f>I2244-I2241</f>
        <v>5</v>
      </c>
      <c r="U2244" s="1">
        <f>I2242-I2240</f>
        <v>70</v>
      </c>
      <c r="V2244" s="1">
        <f>T2244/U2244</f>
        <v>7.1428571428571425E-2</v>
      </c>
      <c r="W2244" s="1"/>
      <c r="X2244" s="1"/>
    </row>
    <row r="2245" spans="1:24" x14ac:dyDescent="0.25">
      <c r="A2245" s="1" t="s">
        <v>334</v>
      </c>
      <c r="B2245" s="6" t="str">
        <f t="shared" si="126"/>
        <v>20180807</v>
      </c>
      <c r="C2245" s="6" t="s">
        <v>21</v>
      </c>
      <c r="D2245" s="6" t="s">
        <v>22</v>
      </c>
      <c r="E2245" s="1" t="s">
        <v>23</v>
      </c>
      <c r="F2245" s="1" t="s">
        <v>24</v>
      </c>
      <c r="G2245" s="1" t="s">
        <v>25</v>
      </c>
      <c r="H2245" s="1" t="s">
        <v>26</v>
      </c>
      <c r="I2245" s="1">
        <v>0</v>
      </c>
      <c r="J2245" s="1" t="s">
        <v>24</v>
      </c>
      <c r="K2245" s="47" t="str">
        <f>IF(F2245="NA","0000",IF(F2245="A04","1000",IF(F2245="A03","0700",IF(F2245="A02","0500",IF(F2245="A01","0200",ERROR)))))</f>
        <v>0000</v>
      </c>
      <c r="L2245" s="47" t="str">
        <f t="shared" si="125"/>
        <v>000</v>
      </c>
      <c r="M2245" s="48">
        <v>150</v>
      </c>
      <c r="N2245" s="49">
        <v>6</v>
      </c>
      <c r="O2245" s="47">
        <v>1</v>
      </c>
      <c r="P2245" s="1" t="s">
        <v>24</v>
      </c>
      <c r="Q2245" s="64"/>
      <c r="R2245" s="6" t="s">
        <v>335</v>
      </c>
      <c r="S2245" s="6" t="str">
        <f t="shared" si="127"/>
        <v>20180807-Nor-Bh-Cott01-Ndata-M0000-D000-T00150-G06-R01-0151.TIFF</v>
      </c>
      <c r="T2245" s="1"/>
      <c r="U2245" s="1"/>
      <c r="V2245" s="1"/>
      <c r="W2245" s="1"/>
      <c r="X2245" s="1"/>
    </row>
    <row r="2246" spans="1:24" x14ac:dyDescent="0.25">
      <c r="A2246" s="1" t="s">
        <v>336</v>
      </c>
      <c r="B2246" s="6" t="str">
        <f t="shared" si="126"/>
        <v>20180807</v>
      </c>
      <c r="C2246" s="6" t="s">
        <v>21</v>
      </c>
      <c r="D2246" s="6" t="s">
        <v>22</v>
      </c>
      <c r="E2246" s="1" t="s">
        <v>29</v>
      </c>
      <c r="F2246" s="1" t="s">
        <v>24</v>
      </c>
      <c r="G2246" s="1" t="s">
        <v>25</v>
      </c>
      <c r="H2246" s="1" t="s">
        <v>26</v>
      </c>
      <c r="I2246" s="1">
        <v>0</v>
      </c>
      <c r="J2246" s="1" t="s">
        <v>24</v>
      </c>
      <c r="K2246" s="47" t="str">
        <f>IF(F2246="NA","0000",IF(F2246="A04","1000",IF(F2246="A03","0700",IF(F2246="A02","0500",IF(F2246="A01","0200",ERROR)))))</f>
        <v>0000</v>
      </c>
      <c r="L2246" s="47" t="str">
        <f t="shared" si="125"/>
        <v>000</v>
      </c>
      <c r="M2246" s="48">
        <v>151</v>
      </c>
      <c r="N2246" s="49">
        <v>6</v>
      </c>
      <c r="O2246" s="47">
        <v>1</v>
      </c>
      <c r="P2246" s="1" t="s">
        <v>24</v>
      </c>
      <c r="Q2246" s="64"/>
      <c r="R2246" s="6" t="s">
        <v>337</v>
      </c>
      <c r="S2246" s="6" t="str">
        <f t="shared" si="127"/>
        <v>20180807-Nor-Bh-Wool01-Ndata-M0000-D000-T00151-G06-R01-0152.TIFF</v>
      </c>
      <c r="T2246" s="1"/>
      <c r="U2246" s="1"/>
      <c r="V2246" s="1"/>
      <c r="W2246" s="1"/>
      <c r="X2246" s="1"/>
    </row>
    <row r="2247" spans="1:24" x14ac:dyDescent="0.25">
      <c r="A2247" s="1" t="s">
        <v>338</v>
      </c>
      <c r="B2247" s="6" t="str">
        <f t="shared" si="126"/>
        <v>20180807</v>
      </c>
      <c r="C2247" s="6" t="s">
        <v>21</v>
      </c>
      <c r="D2247" s="6" t="s">
        <v>22</v>
      </c>
      <c r="E2247" s="1" t="s">
        <v>23</v>
      </c>
      <c r="F2247" s="1" t="s">
        <v>339</v>
      </c>
      <c r="G2247" s="1" t="s">
        <v>33</v>
      </c>
      <c r="H2247" s="1" t="s">
        <v>26</v>
      </c>
      <c r="I2247" s="1">
        <v>77</v>
      </c>
      <c r="J2247" s="1">
        <v>60</v>
      </c>
      <c r="K2247" s="47" t="str">
        <f>IF(F2247="NA","0000",IF(F2247="A04","1000",IF(F2247="A03","0700",IF(F2247="A02","0500",IF(F2247="A01","0200",ERROR)))))</f>
        <v>0500</v>
      </c>
      <c r="L2247" s="47" t="str">
        <f t="shared" si="125"/>
        <v>060</v>
      </c>
      <c r="M2247" s="48">
        <v>152</v>
      </c>
      <c r="N2247" s="49">
        <v>6</v>
      </c>
      <c r="O2247" s="47">
        <v>1</v>
      </c>
      <c r="P2247" s="1" t="s">
        <v>24</v>
      </c>
      <c r="Q2247" s="64"/>
      <c r="R2247" s="6" t="s">
        <v>340</v>
      </c>
      <c r="S2247" s="6" t="str">
        <f t="shared" si="127"/>
        <v>20180807-Nor-Bh-Cott01-Uvpo1-M0500-D060-T00152-G06-R01-0153.TIFF</v>
      </c>
      <c r="T2247" s="1"/>
      <c r="U2247" s="1"/>
      <c r="V2247" s="1"/>
      <c r="W2247" s="1"/>
      <c r="X2247" s="1"/>
    </row>
    <row r="2248" spans="1:24" x14ac:dyDescent="0.25">
      <c r="A2248" s="1" t="s">
        <v>341</v>
      </c>
      <c r="B2248" s="6" t="str">
        <f t="shared" si="126"/>
        <v>20180807</v>
      </c>
      <c r="C2248" s="6" t="s">
        <v>21</v>
      </c>
      <c r="D2248" s="6" t="s">
        <v>22</v>
      </c>
      <c r="E2248" s="1" t="s">
        <v>23</v>
      </c>
      <c r="F2248" s="1" t="s">
        <v>339</v>
      </c>
      <c r="G2248" s="1" t="s">
        <v>33</v>
      </c>
      <c r="H2248" s="1" t="s">
        <v>26</v>
      </c>
      <c r="I2248" s="1">
        <v>52</v>
      </c>
      <c r="J2248" s="1">
        <v>60</v>
      </c>
      <c r="K2248" s="47" t="str">
        <f>IF(F2248="NA","0000",IF(F2248="A04","1000",IF(F2248="A03","0700",IF(F2248="A02","0500",IF(F2248="A01","0200",ERROR)))))</f>
        <v>0500</v>
      </c>
      <c r="L2248" s="47" t="str">
        <f t="shared" si="125"/>
        <v>060</v>
      </c>
      <c r="M2248" s="48">
        <v>153</v>
      </c>
      <c r="N2248" s="49">
        <v>6</v>
      </c>
      <c r="O2248" s="47">
        <v>1</v>
      </c>
      <c r="P2248" s="1" t="s">
        <v>24</v>
      </c>
      <c r="Q2248" s="64"/>
      <c r="R2248" s="6" t="s">
        <v>342</v>
      </c>
      <c r="S2248" s="6" t="str">
        <f t="shared" si="127"/>
        <v>20180807-Nor-Bh-Cott01-Uvpo1-M0500-D060-T00153-G06-R01-0154.TIFF</v>
      </c>
      <c r="T2248" s="1"/>
      <c r="U2248" s="1"/>
      <c r="V2248" s="1"/>
      <c r="W2248" s="1"/>
      <c r="X2248" s="1"/>
    </row>
    <row r="2249" spans="1:24" x14ac:dyDescent="0.25">
      <c r="A2249" s="1" t="s">
        <v>343</v>
      </c>
      <c r="B2249" s="6" t="str">
        <f t="shared" si="126"/>
        <v>20180807</v>
      </c>
      <c r="C2249" s="6" t="s">
        <v>21</v>
      </c>
      <c r="D2249" s="6" t="s">
        <v>22</v>
      </c>
      <c r="E2249" s="1" t="s">
        <v>29</v>
      </c>
      <c r="F2249" s="1" t="s">
        <v>339</v>
      </c>
      <c r="G2249" s="1" t="s">
        <v>33</v>
      </c>
      <c r="H2249" s="1" t="s">
        <v>26</v>
      </c>
      <c r="I2249" s="1">
        <v>3</v>
      </c>
      <c r="J2249" s="1">
        <v>60</v>
      </c>
      <c r="K2249" s="47" t="str">
        <f>IF(F2249="NA","0000",IF(F2249="A04","1000",IF(F2249="A03","0700",IF(F2249="A02","0500",IF(F2249="A01","0200",ERROR)))))</f>
        <v>0500</v>
      </c>
      <c r="L2249" s="47" t="str">
        <f t="shared" ref="L2249:L2312" si="128">IF(J2249="NA","000",TEXT(J2249,"000"))</f>
        <v>060</v>
      </c>
      <c r="M2249" s="48">
        <v>154</v>
      </c>
      <c r="N2249" s="49">
        <v>6</v>
      </c>
      <c r="O2249" s="47">
        <v>1</v>
      </c>
      <c r="P2249" s="1" t="s">
        <v>24</v>
      </c>
      <c r="Q2249" s="64"/>
      <c r="R2249" s="6" t="s">
        <v>344</v>
      </c>
      <c r="S2249" s="6" t="str">
        <f t="shared" si="127"/>
        <v>20180807-Nor-Bh-Wool01-Uvpo1-M0500-D060-T00154-G06-R01-0155.TIFF</v>
      </c>
      <c r="T2249" s="1">
        <f>I2249-I2246</f>
        <v>3</v>
      </c>
      <c r="U2249" s="1">
        <f>I2247-I2245</f>
        <v>77</v>
      </c>
      <c r="V2249" s="1">
        <f>T2249/U2249</f>
        <v>3.896103896103896E-2</v>
      </c>
      <c r="W2249" s="1"/>
      <c r="X2249" s="1"/>
    </row>
    <row r="2250" spans="1:24" x14ac:dyDescent="0.25">
      <c r="A2250" s="1" t="s">
        <v>345</v>
      </c>
      <c r="B2250" s="6" t="str">
        <f t="shared" si="126"/>
        <v>20180807</v>
      </c>
      <c r="C2250" s="6" t="s">
        <v>21</v>
      </c>
      <c r="D2250" s="6" t="s">
        <v>22</v>
      </c>
      <c r="E2250" s="1" t="s">
        <v>23</v>
      </c>
      <c r="F2250" s="1" t="s">
        <v>24</v>
      </c>
      <c r="G2250" s="1" t="s">
        <v>25</v>
      </c>
      <c r="H2250" s="1" t="s">
        <v>26</v>
      </c>
      <c r="I2250" s="1">
        <v>0</v>
      </c>
      <c r="J2250" s="1" t="s">
        <v>24</v>
      </c>
      <c r="K2250" s="47" t="str">
        <f>IF(F2250="NA","0000",IF(F2250="A04","1000",IF(F2250="A03","0700",IF(F2250="A02","0500",IF(F2250="A01","0200",ERROR)))))</f>
        <v>0000</v>
      </c>
      <c r="L2250" s="47" t="str">
        <f t="shared" si="128"/>
        <v>000</v>
      </c>
      <c r="M2250" s="48">
        <v>155</v>
      </c>
      <c r="N2250" s="49">
        <v>6</v>
      </c>
      <c r="O2250" s="49">
        <v>2</v>
      </c>
      <c r="P2250" s="1" t="s">
        <v>24</v>
      </c>
      <c r="Q2250" s="64"/>
      <c r="R2250" s="6" t="s">
        <v>346</v>
      </c>
      <c r="S2250" s="6" t="str">
        <f t="shared" si="127"/>
        <v>20180807-Nor-Bh-Cott01-Ndata-M0000-D000-T00155-G06-R02-0156.TIFF</v>
      </c>
      <c r="T2250" s="1"/>
      <c r="U2250" s="1"/>
      <c r="V2250" s="1"/>
      <c r="W2250" s="1"/>
      <c r="X2250" s="1"/>
    </row>
    <row r="2251" spans="1:24" x14ac:dyDescent="0.25">
      <c r="A2251" s="1" t="s">
        <v>347</v>
      </c>
      <c r="B2251" s="6" t="str">
        <f t="shared" si="126"/>
        <v>20180807</v>
      </c>
      <c r="C2251" s="6" t="s">
        <v>21</v>
      </c>
      <c r="D2251" s="6" t="s">
        <v>22</v>
      </c>
      <c r="E2251" s="1" t="s">
        <v>29</v>
      </c>
      <c r="F2251" s="1" t="s">
        <v>24</v>
      </c>
      <c r="G2251" s="1" t="s">
        <v>25</v>
      </c>
      <c r="H2251" s="1" t="s">
        <v>26</v>
      </c>
      <c r="I2251" s="1">
        <v>0</v>
      </c>
      <c r="J2251" s="1" t="s">
        <v>24</v>
      </c>
      <c r="K2251" s="47" t="str">
        <f>IF(F2251="NA","0000",IF(F2251="A04","1000",IF(F2251="A03","0700",IF(F2251="A02","0500",IF(F2251="A01","0200",ERROR)))))</f>
        <v>0000</v>
      </c>
      <c r="L2251" s="47" t="str">
        <f t="shared" si="128"/>
        <v>000</v>
      </c>
      <c r="M2251" s="48">
        <v>156</v>
      </c>
      <c r="N2251" s="49">
        <v>6</v>
      </c>
      <c r="O2251" s="49">
        <v>2</v>
      </c>
      <c r="P2251" s="1" t="s">
        <v>24</v>
      </c>
      <c r="Q2251" s="64"/>
      <c r="R2251" s="6" t="s">
        <v>348</v>
      </c>
      <c r="S2251" s="6" t="str">
        <f t="shared" si="127"/>
        <v>20180807-Nor-Bh-Wool01-Ndata-M0000-D000-T00156-G06-R02-0157.TIFF</v>
      </c>
      <c r="T2251" s="1"/>
      <c r="U2251" s="1"/>
      <c r="V2251" s="1"/>
      <c r="W2251" s="1"/>
      <c r="X2251" s="1"/>
    </row>
    <row r="2252" spans="1:24" x14ac:dyDescent="0.25">
      <c r="A2252" s="1" t="s">
        <v>349</v>
      </c>
      <c r="B2252" s="6" t="str">
        <f t="shared" si="126"/>
        <v>20180807</v>
      </c>
      <c r="C2252" s="6" t="s">
        <v>21</v>
      </c>
      <c r="D2252" s="6" t="s">
        <v>22</v>
      </c>
      <c r="E2252" s="1" t="s">
        <v>23</v>
      </c>
      <c r="F2252" s="1" t="s">
        <v>339</v>
      </c>
      <c r="G2252" s="1" t="s">
        <v>33</v>
      </c>
      <c r="H2252" s="1" t="s">
        <v>26</v>
      </c>
      <c r="I2252" s="1">
        <v>49</v>
      </c>
      <c r="J2252" s="1">
        <v>60</v>
      </c>
      <c r="K2252" s="47" t="str">
        <f>IF(F2252="NA","0000",IF(F2252="A04","1000",IF(F2252="A03","0700",IF(F2252="A02","0500",IF(F2252="A01","0200",ERROR)))))</f>
        <v>0500</v>
      </c>
      <c r="L2252" s="47" t="str">
        <f t="shared" si="128"/>
        <v>060</v>
      </c>
      <c r="M2252" s="48">
        <v>157</v>
      </c>
      <c r="N2252" s="49">
        <v>6</v>
      </c>
      <c r="O2252" s="49">
        <v>2</v>
      </c>
      <c r="P2252" s="1" t="s">
        <v>24</v>
      </c>
      <c r="Q2252" s="64"/>
      <c r="R2252" s="6" t="s">
        <v>350</v>
      </c>
      <c r="S2252" s="6" t="str">
        <f t="shared" si="127"/>
        <v>20180807-Nor-Bh-Cott01-Uvpo1-M0500-D060-T00157-G06-R02-0158.TIFF</v>
      </c>
      <c r="T2252" s="1"/>
      <c r="U2252" s="1"/>
      <c r="V2252" s="1"/>
      <c r="W2252" s="1"/>
      <c r="X2252" s="1"/>
    </row>
    <row r="2253" spans="1:24" x14ac:dyDescent="0.25">
      <c r="A2253" s="1" t="s">
        <v>351</v>
      </c>
      <c r="B2253" s="6" t="str">
        <f t="shared" si="126"/>
        <v>20180807</v>
      </c>
      <c r="C2253" s="6" t="s">
        <v>21</v>
      </c>
      <c r="D2253" s="6" t="s">
        <v>22</v>
      </c>
      <c r="E2253" s="1" t="s">
        <v>23</v>
      </c>
      <c r="F2253" s="1" t="s">
        <v>339</v>
      </c>
      <c r="G2253" s="1" t="s">
        <v>33</v>
      </c>
      <c r="H2253" s="1" t="s">
        <v>26</v>
      </c>
      <c r="I2253" s="1">
        <v>38</v>
      </c>
      <c r="J2253" s="1">
        <v>60</v>
      </c>
      <c r="K2253" s="47" t="str">
        <f>IF(F2253="NA","0000",IF(F2253="A04","1000",IF(F2253="A03","0700",IF(F2253="A02","0500",IF(F2253="A01","0200",ERROR)))))</f>
        <v>0500</v>
      </c>
      <c r="L2253" s="47" t="str">
        <f t="shared" si="128"/>
        <v>060</v>
      </c>
      <c r="M2253" s="48">
        <v>158</v>
      </c>
      <c r="N2253" s="49">
        <v>6</v>
      </c>
      <c r="O2253" s="49">
        <v>2</v>
      </c>
      <c r="P2253" s="1" t="s">
        <v>24</v>
      </c>
      <c r="Q2253" s="64"/>
      <c r="R2253" s="6" t="s">
        <v>352</v>
      </c>
      <c r="S2253" s="6" t="str">
        <f t="shared" si="127"/>
        <v>20180807-Nor-Bh-Cott01-Uvpo1-M0500-D060-T00158-G06-R02-0159.TIFF</v>
      </c>
      <c r="T2253" s="1"/>
      <c r="U2253" s="1"/>
      <c r="V2253" s="1"/>
      <c r="W2253" s="1"/>
      <c r="X2253" s="1"/>
    </row>
    <row r="2254" spans="1:24" x14ac:dyDescent="0.25">
      <c r="A2254" s="1" t="s">
        <v>353</v>
      </c>
      <c r="B2254" s="6" t="str">
        <f t="shared" si="126"/>
        <v>20180807</v>
      </c>
      <c r="C2254" s="6" t="s">
        <v>21</v>
      </c>
      <c r="D2254" s="6" t="s">
        <v>22</v>
      </c>
      <c r="E2254" s="1" t="s">
        <v>29</v>
      </c>
      <c r="F2254" s="1" t="s">
        <v>339</v>
      </c>
      <c r="G2254" s="1" t="s">
        <v>33</v>
      </c>
      <c r="H2254" s="1" t="s">
        <v>26</v>
      </c>
      <c r="I2254" s="1">
        <v>4</v>
      </c>
      <c r="J2254" s="1">
        <v>60</v>
      </c>
      <c r="K2254" s="47" t="str">
        <f>IF(F2254="NA","0000",IF(F2254="A04","1000",IF(F2254="A03","0700",IF(F2254="A02","0500",IF(F2254="A01","0200",ERROR)))))</f>
        <v>0500</v>
      </c>
      <c r="L2254" s="47" t="str">
        <f t="shared" si="128"/>
        <v>060</v>
      </c>
      <c r="M2254" s="48">
        <v>159</v>
      </c>
      <c r="N2254" s="49">
        <v>6</v>
      </c>
      <c r="O2254" s="49">
        <v>2</v>
      </c>
      <c r="P2254" s="1" t="s">
        <v>24</v>
      </c>
      <c r="Q2254" s="64"/>
      <c r="R2254" s="6" t="s">
        <v>354</v>
      </c>
      <c r="S2254" s="6" t="str">
        <f t="shared" si="127"/>
        <v>20180807-Nor-Bh-Wool01-Uvpo1-M0500-D060-T00159-G06-R02-0160.TIFF</v>
      </c>
      <c r="T2254" s="1">
        <f>I2254-I2251</f>
        <v>4</v>
      </c>
      <c r="U2254" s="1">
        <f>I2252-I2250</f>
        <v>49</v>
      </c>
      <c r="V2254" s="1">
        <f>T2254/U2254</f>
        <v>8.1632653061224483E-2</v>
      </c>
      <c r="W2254" s="1"/>
      <c r="X2254" s="1"/>
    </row>
    <row r="2255" spans="1:24" x14ac:dyDescent="0.25">
      <c r="A2255" s="1" t="s">
        <v>355</v>
      </c>
      <c r="B2255" s="6" t="str">
        <f t="shared" si="126"/>
        <v>20180807</v>
      </c>
      <c r="C2255" s="6" t="s">
        <v>21</v>
      </c>
      <c r="D2255" s="6" t="s">
        <v>22</v>
      </c>
      <c r="E2255" s="1" t="s">
        <v>23</v>
      </c>
      <c r="F2255" s="1" t="s">
        <v>24</v>
      </c>
      <c r="G2255" s="1" t="s">
        <v>25</v>
      </c>
      <c r="H2255" s="1" t="s">
        <v>26</v>
      </c>
      <c r="I2255" s="1">
        <v>0</v>
      </c>
      <c r="J2255" s="1" t="s">
        <v>24</v>
      </c>
      <c r="K2255" s="47" t="str">
        <f>IF(F2255="NA","0000",IF(F2255="A04","1000",IF(F2255="A03","0700",IF(F2255="A02","0500",IF(F2255="A01","0200",ERROR)))))</f>
        <v>0000</v>
      </c>
      <c r="L2255" s="47" t="str">
        <f t="shared" si="128"/>
        <v>000</v>
      </c>
      <c r="M2255" s="48">
        <v>160</v>
      </c>
      <c r="N2255" s="49">
        <v>6</v>
      </c>
      <c r="O2255" s="49">
        <v>3</v>
      </c>
      <c r="P2255" s="1" t="s">
        <v>24</v>
      </c>
      <c r="Q2255" s="64"/>
      <c r="R2255" s="6" t="s">
        <v>356</v>
      </c>
      <c r="S2255" s="6" t="str">
        <f t="shared" si="127"/>
        <v>20180807-Nor-Bh-Cott01-Ndata-M0000-D000-T00160-G06-R03-0161.TIFF</v>
      </c>
      <c r="T2255" s="1"/>
      <c r="U2255" s="1"/>
      <c r="V2255" s="1"/>
      <c r="W2255" s="1"/>
      <c r="X2255" s="1"/>
    </row>
    <row r="2256" spans="1:24" x14ac:dyDescent="0.25">
      <c r="A2256" s="1" t="s">
        <v>357</v>
      </c>
      <c r="B2256" s="6" t="str">
        <f t="shared" si="126"/>
        <v>20180807</v>
      </c>
      <c r="C2256" s="6" t="s">
        <v>21</v>
      </c>
      <c r="D2256" s="6" t="s">
        <v>22</v>
      </c>
      <c r="E2256" s="1" t="s">
        <v>29</v>
      </c>
      <c r="F2256" s="1" t="s">
        <v>24</v>
      </c>
      <c r="G2256" s="1" t="s">
        <v>25</v>
      </c>
      <c r="H2256" s="1" t="s">
        <v>26</v>
      </c>
      <c r="I2256" s="1">
        <v>0</v>
      </c>
      <c r="J2256" s="1" t="s">
        <v>24</v>
      </c>
      <c r="K2256" s="47" t="str">
        <f>IF(F2256="NA","0000",IF(F2256="A04","1000",IF(F2256="A03","0700",IF(F2256="A02","0500",IF(F2256="A01","0200",ERROR)))))</f>
        <v>0000</v>
      </c>
      <c r="L2256" s="47" t="str">
        <f t="shared" si="128"/>
        <v>000</v>
      </c>
      <c r="M2256" s="48">
        <v>161</v>
      </c>
      <c r="N2256" s="49">
        <v>6</v>
      </c>
      <c r="O2256" s="49">
        <v>3</v>
      </c>
      <c r="P2256" s="1" t="s">
        <v>24</v>
      </c>
      <c r="Q2256" s="64"/>
      <c r="R2256" s="6" t="s">
        <v>358</v>
      </c>
      <c r="S2256" s="6" t="str">
        <f t="shared" si="127"/>
        <v>20180807-Nor-Bh-Wool01-Ndata-M0000-D000-T00161-G06-R03-0162.TIFF</v>
      </c>
      <c r="T2256" s="1"/>
      <c r="U2256" s="1"/>
      <c r="V2256" s="1"/>
      <c r="W2256" s="1"/>
      <c r="X2256" s="1"/>
    </row>
    <row r="2257" spans="1:24" x14ac:dyDescent="0.25">
      <c r="A2257" s="1" t="s">
        <v>359</v>
      </c>
      <c r="B2257" s="6" t="str">
        <f t="shared" si="126"/>
        <v>20180807</v>
      </c>
      <c r="C2257" s="6" t="s">
        <v>21</v>
      </c>
      <c r="D2257" s="6" t="s">
        <v>22</v>
      </c>
      <c r="E2257" s="1" t="s">
        <v>23</v>
      </c>
      <c r="F2257" s="1" t="s">
        <v>339</v>
      </c>
      <c r="G2257" s="1" t="s">
        <v>33</v>
      </c>
      <c r="H2257" s="1" t="s">
        <v>26</v>
      </c>
      <c r="I2257" s="1">
        <v>106</v>
      </c>
      <c r="J2257" s="1">
        <v>60</v>
      </c>
      <c r="K2257" s="47" t="str">
        <f>IF(F2257="NA","0000",IF(F2257="A04","1000",IF(F2257="A03","0700",IF(F2257="A02","0500",IF(F2257="A01","0200",ERROR)))))</f>
        <v>0500</v>
      </c>
      <c r="L2257" s="47" t="str">
        <f t="shared" si="128"/>
        <v>060</v>
      </c>
      <c r="M2257" s="48">
        <v>162</v>
      </c>
      <c r="N2257" s="49">
        <v>6</v>
      </c>
      <c r="O2257" s="49">
        <v>3</v>
      </c>
      <c r="P2257" s="1" t="s">
        <v>71</v>
      </c>
      <c r="Q2257" s="64"/>
      <c r="R2257" s="6" t="s">
        <v>360</v>
      </c>
      <c r="S2257" s="6" t="str">
        <f t="shared" si="127"/>
        <v>20180807-Nor-Bh-Cott01-Uvpo1-M0500-D060-T00162-G06-R03-0163.TIFF</v>
      </c>
      <c r="T2257" s="1"/>
      <c r="U2257" s="1"/>
      <c r="V2257" s="1"/>
      <c r="W2257" s="1"/>
      <c r="X2257" s="1"/>
    </row>
    <row r="2258" spans="1:24" x14ac:dyDescent="0.25">
      <c r="A2258" s="1" t="s">
        <v>361</v>
      </c>
      <c r="B2258" s="6" t="str">
        <f t="shared" si="126"/>
        <v>20180807</v>
      </c>
      <c r="C2258" s="6" t="s">
        <v>21</v>
      </c>
      <c r="D2258" s="6" t="s">
        <v>22</v>
      </c>
      <c r="E2258" s="1" t="s">
        <v>23</v>
      </c>
      <c r="F2258" s="1" t="s">
        <v>339</v>
      </c>
      <c r="G2258" s="1" t="s">
        <v>33</v>
      </c>
      <c r="H2258" s="1" t="s">
        <v>26</v>
      </c>
      <c r="I2258" s="1">
        <v>76</v>
      </c>
      <c r="J2258" s="1">
        <v>60</v>
      </c>
      <c r="K2258" s="47" t="str">
        <f>IF(F2258="NA","0000",IF(F2258="A04","1000",IF(F2258="A03","0700",IF(F2258="A02","0500",IF(F2258="A01","0200",ERROR)))))</f>
        <v>0500</v>
      </c>
      <c r="L2258" s="47" t="str">
        <f t="shared" si="128"/>
        <v>060</v>
      </c>
      <c r="M2258" s="48">
        <v>163</v>
      </c>
      <c r="N2258" s="49">
        <v>6</v>
      </c>
      <c r="O2258" s="49">
        <v>3</v>
      </c>
      <c r="P2258" s="1" t="s">
        <v>24</v>
      </c>
      <c r="Q2258" s="64"/>
      <c r="R2258" s="6" t="s">
        <v>362</v>
      </c>
      <c r="S2258" s="6" t="str">
        <f t="shared" si="127"/>
        <v>20180807-Nor-Bh-Cott01-Uvpo1-M0500-D060-T00163-G06-R03-0164.TIFF</v>
      </c>
      <c r="T2258" s="1"/>
      <c r="U2258" s="1"/>
      <c r="V2258" s="1"/>
      <c r="W2258" s="1"/>
      <c r="X2258" s="1"/>
    </row>
    <row r="2259" spans="1:24" x14ac:dyDescent="0.25">
      <c r="A2259" s="1" t="s">
        <v>363</v>
      </c>
      <c r="B2259" s="6" t="str">
        <f t="shared" si="126"/>
        <v>20180807</v>
      </c>
      <c r="C2259" s="6" t="s">
        <v>21</v>
      </c>
      <c r="D2259" s="6" t="s">
        <v>22</v>
      </c>
      <c r="E2259" s="1" t="s">
        <v>29</v>
      </c>
      <c r="F2259" s="1" t="s">
        <v>339</v>
      </c>
      <c r="G2259" s="1" t="s">
        <v>33</v>
      </c>
      <c r="H2259" s="1" t="s">
        <v>26</v>
      </c>
      <c r="I2259" s="1">
        <v>1</v>
      </c>
      <c r="J2259" s="1">
        <v>60</v>
      </c>
      <c r="K2259" s="47" t="str">
        <f>IF(F2259="NA","0000",IF(F2259="A04","1000",IF(F2259="A03","0700",IF(F2259="A02","0500",IF(F2259="A01","0200",ERROR)))))</f>
        <v>0500</v>
      </c>
      <c r="L2259" s="47" t="str">
        <f t="shared" si="128"/>
        <v>060</v>
      </c>
      <c r="M2259" s="48">
        <v>164</v>
      </c>
      <c r="N2259" s="49">
        <v>6</v>
      </c>
      <c r="O2259" s="49">
        <v>3</v>
      </c>
      <c r="P2259" s="1" t="s">
        <v>24</v>
      </c>
      <c r="Q2259" s="64"/>
      <c r="R2259" s="6" t="s">
        <v>364</v>
      </c>
      <c r="S2259" s="6" t="str">
        <f t="shared" si="127"/>
        <v>20180807-Nor-Bh-Wool01-Uvpo1-M0500-D060-T00164-G06-R03-0165.TIFF</v>
      </c>
      <c r="T2259" s="1">
        <f>I2259-I2256</f>
        <v>1</v>
      </c>
      <c r="U2259" s="1">
        <f>I2257-I2255</f>
        <v>106</v>
      </c>
      <c r="V2259" s="1">
        <f>T2259/U2259</f>
        <v>9.433962264150943E-3</v>
      </c>
      <c r="W2259" s="1"/>
      <c r="X2259" s="1"/>
    </row>
    <row r="2260" spans="1:24" x14ac:dyDescent="0.25">
      <c r="A2260" s="1" t="s">
        <v>365</v>
      </c>
      <c r="B2260" s="6" t="str">
        <f t="shared" si="126"/>
        <v>20180807</v>
      </c>
      <c r="C2260" s="6" t="s">
        <v>21</v>
      </c>
      <c r="D2260" s="6" t="s">
        <v>22</v>
      </c>
      <c r="E2260" s="1" t="s">
        <v>23</v>
      </c>
      <c r="F2260" s="1" t="s">
        <v>24</v>
      </c>
      <c r="G2260" s="1" t="s">
        <v>25</v>
      </c>
      <c r="H2260" s="1" t="s">
        <v>26</v>
      </c>
      <c r="I2260" s="1">
        <v>0</v>
      </c>
      <c r="J2260" s="1" t="s">
        <v>24</v>
      </c>
      <c r="K2260" s="47" t="str">
        <f>IF(F2260="NA","0000",IF(F2260="A04","1000",IF(F2260="A03","0700",IF(F2260="A02","0500",IF(F2260="A01","0200",ERROR)))))</f>
        <v>0000</v>
      </c>
      <c r="L2260" s="47" t="str">
        <f t="shared" si="128"/>
        <v>000</v>
      </c>
      <c r="M2260" s="48">
        <v>165</v>
      </c>
      <c r="N2260" s="49">
        <v>6</v>
      </c>
      <c r="O2260" s="49">
        <v>4</v>
      </c>
      <c r="P2260" s="1" t="s">
        <v>24</v>
      </c>
      <c r="Q2260" s="64"/>
      <c r="R2260" s="6" t="s">
        <v>366</v>
      </c>
      <c r="S2260" s="6" t="str">
        <f t="shared" si="127"/>
        <v>20180807-Nor-Bh-Cott01-Ndata-M0000-D000-T00165-G06-R04-0166.TIFF</v>
      </c>
      <c r="T2260" s="1"/>
      <c r="U2260" s="1"/>
      <c r="V2260" s="1"/>
      <c r="W2260" s="1"/>
      <c r="X2260" s="1"/>
    </row>
    <row r="2261" spans="1:24" x14ac:dyDescent="0.25">
      <c r="A2261" s="1" t="s">
        <v>367</v>
      </c>
      <c r="B2261" s="6" t="str">
        <f t="shared" si="126"/>
        <v>20180807</v>
      </c>
      <c r="C2261" s="6" t="s">
        <v>21</v>
      </c>
      <c r="D2261" s="6" t="s">
        <v>22</v>
      </c>
      <c r="E2261" s="1" t="s">
        <v>29</v>
      </c>
      <c r="F2261" s="1" t="s">
        <v>24</v>
      </c>
      <c r="G2261" s="1" t="s">
        <v>25</v>
      </c>
      <c r="H2261" s="1" t="s">
        <v>26</v>
      </c>
      <c r="I2261" s="1">
        <v>0</v>
      </c>
      <c r="J2261" s="1" t="s">
        <v>24</v>
      </c>
      <c r="K2261" s="47" t="str">
        <f>IF(F2261="NA","0000",IF(F2261="A04","1000",IF(F2261="A03","0700",IF(F2261="A02","0500",IF(F2261="A01","0200",ERROR)))))</f>
        <v>0000</v>
      </c>
      <c r="L2261" s="47" t="str">
        <f t="shared" si="128"/>
        <v>000</v>
      </c>
      <c r="M2261" s="48">
        <v>166</v>
      </c>
      <c r="N2261" s="49">
        <v>6</v>
      </c>
      <c r="O2261" s="49">
        <v>4</v>
      </c>
      <c r="P2261" s="1" t="s">
        <v>24</v>
      </c>
      <c r="Q2261" s="64"/>
      <c r="R2261" s="6" t="s">
        <v>368</v>
      </c>
      <c r="S2261" s="6" t="str">
        <f t="shared" si="127"/>
        <v>20180807-Nor-Bh-Wool01-Ndata-M0000-D000-T00166-G06-R04-0167.TIFF</v>
      </c>
      <c r="T2261" s="1"/>
      <c r="U2261" s="1"/>
      <c r="V2261" s="1"/>
      <c r="W2261" s="1"/>
      <c r="X2261" s="1"/>
    </row>
    <row r="2262" spans="1:24" x14ac:dyDescent="0.25">
      <c r="A2262" s="1" t="s">
        <v>369</v>
      </c>
      <c r="B2262" s="6" t="str">
        <f t="shared" si="126"/>
        <v>20180807</v>
      </c>
      <c r="C2262" s="6" t="s">
        <v>21</v>
      </c>
      <c r="D2262" s="6" t="s">
        <v>22</v>
      </c>
      <c r="E2262" s="1" t="s">
        <v>23</v>
      </c>
      <c r="F2262" s="1" t="s">
        <v>339</v>
      </c>
      <c r="G2262" s="1" t="s">
        <v>33</v>
      </c>
      <c r="H2262" s="1" t="s">
        <v>26</v>
      </c>
      <c r="I2262" s="1">
        <v>69</v>
      </c>
      <c r="J2262" s="1">
        <v>60</v>
      </c>
      <c r="K2262" s="47" t="str">
        <f>IF(F2262="NA","0000",IF(F2262="A04","1000",IF(F2262="A03","0700",IF(F2262="A02","0500",IF(F2262="A01","0200",ERROR)))))</f>
        <v>0500</v>
      </c>
      <c r="L2262" s="47" t="str">
        <f t="shared" si="128"/>
        <v>060</v>
      </c>
      <c r="M2262" s="48">
        <v>167</v>
      </c>
      <c r="N2262" s="49">
        <v>6</v>
      </c>
      <c r="O2262" s="49">
        <v>4</v>
      </c>
      <c r="P2262" s="1" t="s">
        <v>24</v>
      </c>
      <c r="Q2262" s="64"/>
      <c r="R2262" s="6" t="s">
        <v>370</v>
      </c>
      <c r="S2262" s="6" t="str">
        <f t="shared" si="127"/>
        <v>20180807-Nor-Bh-Cott01-Uvpo1-M0500-D060-T00167-G06-R04-0168.TIFF</v>
      </c>
      <c r="T2262" s="1"/>
      <c r="U2262" s="1"/>
      <c r="V2262" s="1"/>
      <c r="W2262" s="1"/>
      <c r="X2262" s="1"/>
    </row>
    <row r="2263" spans="1:24" x14ac:dyDescent="0.25">
      <c r="A2263" s="1" t="s">
        <v>371</v>
      </c>
      <c r="B2263" s="6" t="str">
        <f t="shared" si="126"/>
        <v>20180807</v>
      </c>
      <c r="C2263" s="6" t="s">
        <v>21</v>
      </c>
      <c r="D2263" s="6" t="s">
        <v>22</v>
      </c>
      <c r="E2263" s="1" t="s">
        <v>23</v>
      </c>
      <c r="F2263" s="1" t="s">
        <v>339</v>
      </c>
      <c r="G2263" s="1" t="s">
        <v>33</v>
      </c>
      <c r="H2263" s="1" t="s">
        <v>26</v>
      </c>
      <c r="I2263" s="1">
        <v>55</v>
      </c>
      <c r="J2263" s="1">
        <v>60</v>
      </c>
      <c r="K2263" s="47" t="str">
        <f>IF(F2263="NA","0000",IF(F2263="A04","1000",IF(F2263="A03","0700",IF(F2263="A02","0500",IF(F2263="A01","0200",ERROR)))))</f>
        <v>0500</v>
      </c>
      <c r="L2263" s="47" t="str">
        <f t="shared" si="128"/>
        <v>060</v>
      </c>
      <c r="M2263" s="48">
        <v>168</v>
      </c>
      <c r="N2263" s="49">
        <v>6</v>
      </c>
      <c r="O2263" s="49">
        <v>4</v>
      </c>
      <c r="P2263" s="1" t="s">
        <v>24</v>
      </c>
      <c r="Q2263" s="64"/>
      <c r="R2263" s="6" t="s">
        <v>372</v>
      </c>
      <c r="S2263" s="6" t="str">
        <f t="shared" si="127"/>
        <v>20180807-Nor-Bh-Cott01-Uvpo1-M0500-D060-T00168-G06-R04-0169.TIFF</v>
      </c>
      <c r="T2263" s="1"/>
      <c r="U2263" s="1"/>
      <c r="V2263" s="1"/>
      <c r="W2263" s="1"/>
      <c r="X2263" s="1"/>
    </row>
    <row r="2264" spans="1:24" x14ac:dyDescent="0.25">
      <c r="A2264" s="1" t="s">
        <v>373</v>
      </c>
      <c r="B2264" s="6" t="str">
        <f t="shared" si="126"/>
        <v>20180807</v>
      </c>
      <c r="C2264" s="6" t="s">
        <v>21</v>
      </c>
      <c r="D2264" s="6" t="s">
        <v>22</v>
      </c>
      <c r="E2264" s="1" t="s">
        <v>29</v>
      </c>
      <c r="F2264" s="1" t="s">
        <v>339</v>
      </c>
      <c r="G2264" s="1" t="s">
        <v>33</v>
      </c>
      <c r="H2264" s="1" t="s">
        <v>26</v>
      </c>
      <c r="I2264" s="1">
        <v>1</v>
      </c>
      <c r="J2264" s="1">
        <v>60</v>
      </c>
      <c r="K2264" s="47" t="str">
        <f>IF(F2264="NA","0000",IF(F2264="A04","1000",IF(F2264="A03","0700",IF(F2264="A02","0500",IF(F2264="A01","0200",ERROR)))))</f>
        <v>0500</v>
      </c>
      <c r="L2264" s="47" t="str">
        <f t="shared" si="128"/>
        <v>060</v>
      </c>
      <c r="M2264" s="48">
        <v>169</v>
      </c>
      <c r="N2264" s="49">
        <v>6</v>
      </c>
      <c r="O2264" s="49">
        <v>4</v>
      </c>
      <c r="P2264" s="1" t="s">
        <v>24</v>
      </c>
      <c r="Q2264" s="64"/>
      <c r="R2264" s="6" t="s">
        <v>374</v>
      </c>
      <c r="S2264" s="6" t="str">
        <f t="shared" si="127"/>
        <v>20180807-Nor-Bh-Wool01-Uvpo1-M0500-D060-T00169-G06-R04-0170.TIFF</v>
      </c>
      <c r="T2264" s="1">
        <f>I2264-I2261</f>
        <v>1</v>
      </c>
      <c r="U2264" s="1">
        <f>I2262-I2260</f>
        <v>69</v>
      </c>
      <c r="V2264" s="1">
        <f>T2264/U2264</f>
        <v>1.4492753623188406E-2</v>
      </c>
      <c r="W2264" s="1"/>
      <c r="X2264" s="1"/>
    </row>
    <row r="2265" spans="1:24" x14ac:dyDescent="0.25">
      <c r="A2265" s="1" t="s">
        <v>375</v>
      </c>
      <c r="B2265" s="6" t="str">
        <f t="shared" si="126"/>
        <v>20180807</v>
      </c>
      <c r="C2265" s="6" t="s">
        <v>21</v>
      </c>
      <c r="D2265" s="6" t="s">
        <v>22</v>
      </c>
      <c r="E2265" s="1" t="s">
        <v>23</v>
      </c>
      <c r="F2265" s="1" t="s">
        <v>24</v>
      </c>
      <c r="G2265" s="1" t="s">
        <v>25</v>
      </c>
      <c r="H2265" s="1" t="s">
        <v>26</v>
      </c>
      <c r="I2265" s="1">
        <v>0</v>
      </c>
      <c r="J2265" s="1" t="s">
        <v>24</v>
      </c>
      <c r="K2265" s="47" t="str">
        <f>IF(F2265="NA","0000",IF(F2265="A04","1000",IF(F2265="A03","0700",IF(F2265="A02","0500",IF(F2265="A01","0200",ERROR)))))</f>
        <v>0000</v>
      </c>
      <c r="L2265" s="47" t="str">
        <f t="shared" si="128"/>
        <v>000</v>
      </c>
      <c r="M2265" s="48">
        <v>170</v>
      </c>
      <c r="N2265" s="49">
        <v>6</v>
      </c>
      <c r="O2265" s="49">
        <v>5</v>
      </c>
      <c r="P2265" s="1" t="s">
        <v>24</v>
      </c>
      <c r="Q2265" s="64"/>
      <c r="R2265" s="6" t="s">
        <v>376</v>
      </c>
      <c r="S2265" s="6" t="str">
        <f t="shared" si="127"/>
        <v>20180807-Nor-Bh-Cott01-Ndata-M0000-D000-T00170-G06-R05-0171.TIFF</v>
      </c>
      <c r="T2265" s="1"/>
      <c r="U2265" s="1"/>
      <c r="V2265" s="1"/>
      <c r="W2265" s="1"/>
      <c r="X2265" s="1"/>
    </row>
    <row r="2266" spans="1:24" x14ac:dyDescent="0.25">
      <c r="A2266" s="1" t="s">
        <v>377</v>
      </c>
      <c r="B2266" s="6" t="str">
        <f t="shared" si="126"/>
        <v>20180807</v>
      </c>
      <c r="C2266" s="6" t="s">
        <v>21</v>
      </c>
      <c r="D2266" s="6" t="s">
        <v>22</v>
      </c>
      <c r="E2266" s="1" t="s">
        <v>29</v>
      </c>
      <c r="F2266" s="1" t="s">
        <v>24</v>
      </c>
      <c r="G2266" s="1" t="s">
        <v>25</v>
      </c>
      <c r="H2266" s="1" t="s">
        <v>26</v>
      </c>
      <c r="I2266" s="1">
        <v>0</v>
      </c>
      <c r="J2266" s="1" t="s">
        <v>24</v>
      </c>
      <c r="K2266" s="47" t="str">
        <f>IF(F2266="NA","0000",IF(F2266="A04","1000",IF(F2266="A03","0700",IF(F2266="A02","0500",IF(F2266="A01","0200",ERROR)))))</f>
        <v>0000</v>
      </c>
      <c r="L2266" s="47" t="str">
        <f t="shared" si="128"/>
        <v>000</v>
      </c>
      <c r="M2266" s="48">
        <v>171</v>
      </c>
      <c r="N2266" s="49">
        <v>6</v>
      </c>
      <c r="O2266" s="49">
        <v>5</v>
      </c>
      <c r="P2266" s="1" t="s">
        <v>24</v>
      </c>
      <c r="Q2266" s="64"/>
      <c r="R2266" s="6" t="s">
        <v>378</v>
      </c>
      <c r="S2266" s="6" t="str">
        <f t="shared" si="127"/>
        <v>20180807-Nor-Bh-Wool01-Ndata-M0000-D000-T00171-G06-R05-0172.TIFF</v>
      </c>
      <c r="T2266" s="1"/>
      <c r="U2266" s="1"/>
      <c r="V2266" s="1"/>
      <c r="W2266" s="1"/>
      <c r="X2266" s="1"/>
    </row>
    <row r="2267" spans="1:24" x14ac:dyDescent="0.25">
      <c r="A2267" s="1" t="s">
        <v>379</v>
      </c>
      <c r="B2267" s="6" t="str">
        <f t="shared" si="126"/>
        <v>20180807</v>
      </c>
      <c r="C2267" s="6" t="s">
        <v>21</v>
      </c>
      <c r="D2267" s="6" t="s">
        <v>22</v>
      </c>
      <c r="E2267" s="1" t="s">
        <v>23</v>
      </c>
      <c r="F2267" s="1" t="s">
        <v>339</v>
      </c>
      <c r="G2267" s="1" t="s">
        <v>33</v>
      </c>
      <c r="H2267" s="1" t="s">
        <v>26</v>
      </c>
      <c r="I2267" s="1">
        <v>81</v>
      </c>
      <c r="J2267" s="1">
        <v>60</v>
      </c>
      <c r="K2267" s="47" t="str">
        <f>IF(F2267="NA","0000",IF(F2267="A04","1000",IF(F2267="A03","0700",IF(F2267="A02","0500",IF(F2267="A01","0200",ERROR)))))</f>
        <v>0500</v>
      </c>
      <c r="L2267" s="47" t="str">
        <f t="shared" si="128"/>
        <v>060</v>
      </c>
      <c r="M2267" s="48">
        <v>172</v>
      </c>
      <c r="N2267" s="49">
        <v>6</v>
      </c>
      <c r="O2267" s="49">
        <v>5</v>
      </c>
      <c r="P2267" s="1" t="s">
        <v>71</v>
      </c>
      <c r="Q2267" s="64"/>
      <c r="R2267" s="6" t="s">
        <v>380</v>
      </c>
      <c r="S2267" s="6" t="str">
        <f>CONCATENATE(B2267,"-",C2267,"-",D2267,"-",E2267,"-",G2267,"-","M",K2267,"-","D",L2267,"-","T",TEXT(M2267,"00000"),"-","G",TEXT(N2267,"00"),"-","R",TEXT(O2267,"00"),"-",0,R2267,".JPG")</f>
        <v>20180807-Nor-Bh-Cott01-Uvpo1-M0500-D060-T00172-G06-R05-0173.JPG</v>
      </c>
      <c r="T2267" s="1"/>
      <c r="U2267" s="1"/>
      <c r="V2267" s="1"/>
      <c r="W2267" s="1"/>
      <c r="X2267" s="1"/>
    </row>
    <row r="2268" spans="1:24" x14ac:dyDescent="0.25">
      <c r="A2268" s="1" t="s">
        <v>381</v>
      </c>
      <c r="B2268" s="6" t="str">
        <f t="shared" si="126"/>
        <v>20180807</v>
      </c>
      <c r="C2268" s="6" t="s">
        <v>21</v>
      </c>
      <c r="D2268" s="6" t="s">
        <v>22</v>
      </c>
      <c r="E2268" s="1" t="s">
        <v>23</v>
      </c>
      <c r="F2268" s="1" t="s">
        <v>339</v>
      </c>
      <c r="G2268" s="1" t="s">
        <v>33</v>
      </c>
      <c r="H2268" s="1" t="s">
        <v>26</v>
      </c>
      <c r="I2268" s="1">
        <v>43</v>
      </c>
      <c r="J2268" s="1">
        <v>60</v>
      </c>
      <c r="K2268" s="47" t="str">
        <f>IF(F2268="NA","0000",IF(F2268="A04","1000",IF(F2268="A03","0700",IF(F2268="A02","0500",IF(F2268="A01","0200",ERROR)))))</f>
        <v>0500</v>
      </c>
      <c r="L2268" s="47" t="str">
        <f t="shared" si="128"/>
        <v>060</v>
      </c>
      <c r="M2268" s="48">
        <v>173</v>
      </c>
      <c r="N2268" s="49">
        <v>6</v>
      </c>
      <c r="O2268" s="49">
        <v>5</v>
      </c>
      <c r="P2268" s="1" t="s">
        <v>71</v>
      </c>
      <c r="Q2268" s="64"/>
      <c r="R2268" s="6" t="s">
        <v>382</v>
      </c>
      <c r="S2268" s="6" t="str">
        <f t="shared" si="127"/>
        <v>20180807-Nor-Bh-Cott01-Uvpo1-M0500-D060-T00173-G06-R05-0174.TIFF</v>
      </c>
      <c r="T2268" s="1"/>
      <c r="U2268" s="1"/>
      <c r="V2268" s="1"/>
      <c r="W2268" s="1"/>
      <c r="X2268" s="1"/>
    </row>
    <row r="2269" spans="1:24" x14ac:dyDescent="0.25">
      <c r="A2269" s="1" t="s">
        <v>383</v>
      </c>
      <c r="B2269" s="6" t="str">
        <f t="shared" si="126"/>
        <v>20180807</v>
      </c>
      <c r="C2269" s="6" t="s">
        <v>21</v>
      </c>
      <c r="D2269" s="6" t="s">
        <v>22</v>
      </c>
      <c r="E2269" s="1" t="s">
        <v>29</v>
      </c>
      <c r="F2269" s="1" t="s">
        <v>339</v>
      </c>
      <c r="G2269" s="1" t="s">
        <v>33</v>
      </c>
      <c r="H2269" s="1" t="s">
        <v>26</v>
      </c>
      <c r="I2269" s="1">
        <v>4</v>
      </c>
      <c r="J2269" s="1">
        <v>60</v>
      </c>
      <c r="K2269" s="47" t="str">
        <f>IF(F2269="NA","0000",IF(F2269="A04","1000",IF(F2269="A03","0700",IF(F2269="A02","0500",IF(F2269="A01","0200",ERROR)))))</f>
        <v>0500</v>
      </c>
      <c r="L2269" s="47" t="str">
        <f t="shared" si="128"/>
        <v>060</v>
      </c>
      <c r="M2269" s="48">
        <v>174</v>
      </c>
      <c r="N2269" s="49">
        <v>6</v>
      </c>
      <c r="O2269" s="49">
        <v>5</v>
      </c>
      <c r="P2269" s="1" t="s">
        <v>24</v>
      </c>
      <c r="Q2269" s="64"/>
      <c r="R2269" s="6" t="s">
        <v>384</v>
      </c>
      <c r="S2269" s="6" t="str">
        <f t="shared" si="127"/>
        <v>20180807-Nor-Bh-Wool01-Uvpo1-M0500-D060-T00174-G06-R05-0175.TIFF</v>
      </c>
      <c r="T2269" s="1">
        <f>I2269-I2266</f>
        <v>4</v>
      </c>
      <c r="U2269" s="1">
        <f>I2267-I2265</f>
        <v>81</v>
      </c>
      <c r="V2269" s="1">
        <f>T2269/U2269</f>
        <v>4.9382716049382713E-2</v>
      </c>
      <c r="W2269" s="1"/>
      <c r="X2269" s="1"/>
    </row>
    <row r="2270" spans="1:24" x14ac:dyDescent="0.25">
      <c r="A2270" s="1" t="s">
        <v>385</v>
      </c>
      <c r="B2270" s="6" t="str">
        <f t="shared" si="126"/>
        <v>20180807</v>
      </c>
      <c r="C2270" s="6" t="s">
        <v>21</v>
      </c>
      <c r="D2270" s="6" t="s">
        <v>22</v>
      </c>
      <c r="E2270" s="1" t="s">
        <v>23</v>
      </c>
      <c r="F2270" s="1" t="s">
        <v>24</v>
      </c>
      <c r="G2270" s="1" t="s">
        <v>25</v>
      </c>
      <c r="H2270" s="1" t="s">
        <v>26</v>
      </c>
      <c r="I2270" s="1">
        <v>0</v>
      </c>
      <c r="J2270" s="1" t="s">
        <v>24</v>
      </c>
      <c r="K2270" s="47" t="str">
        <f>IF(F2270="NA","0000",IF(F2270="A04","1000",IF(F2270="A03","0700",IF(F2270="A02","0500",IF(F2270="A01","0200",ERROR)))))</f>
        <v>0000</v>
      </c>
      <c r="L2270" s="47" t="str">
        <f t="shared" si="128"/>
        <v>000</v>
      </c>
      <c r="M2270" s="48">
        <v>175</v>
      </c>
      <c r="N2270" s="49">
        <v>6</v>
      </c>
      <c r="O2270" s="49">
        <v>6</v>
      </c>
      <c r="P2270" s="1" t="s">
        <v>24</v>
      </c>
      <c r="Q2270" s="64"/>
      <c r="R2270" s="6" t="s">
        <v>386</v>
      </c>
      <c r="S2270" s="6" t="str">
        <f t="shared" si="127"/>
        <v>20180807-Nor-Bh-Cott01-Ndata-M0000-D000-T00175-G06-R06-0176.TIFF</v>
      </c>
      <c r="T2270" s="1"/>
      <c r="U2270" s="1"/>
      <c r="V2270" s="1"/>
      <c r="W2270" s="1"/>
      <c r="X2270" s="1"/>
    </row>
    <row r="2271" spans="1:24" x14ac:dyDescent="0.25">
      <c r="A2271" s="1" t="s">
        <v>387</v>
      </c>
      <c r="B2271" s="6" t="str">
        <f t="shared" si="126"/>
        <v>20180807</v>
      </c>
      <c r="C2271" s="6" t="s">
        <v>21</v>
      </c>
      <c r="D2271" s="6" t="s">
        <v>22</v>
      </c>
      <c r="E2271" s="1" t="s">
        <v>29</v>
      </c>
      <c r="F2271" s="1" t="s">
        <v>24</v>
      </c>
      <c r="G2271" s="1" t="s">
        <v>25</v>
      </c>
      <c r="H2271" s="1" t="s">
        <v>26</v>
      </c>
      <c r="I2271" s="1">
        <v>0</v>
      </c>
      <c r="J2271" s="1" t="s">
        <v>24</v>
      </c>
      <c r="K2271" s="47" t="str">
        <f>IF(F2271="NA","0000",IF(F2271="A04","1000",IF(F2271="A03","0700",IF(F2271="A02","0500",IF(F2271="A01","0200",ERROR)))))</f>
        <v>0000</v>
      </c>
      <c r="L2271" s="47" t="str">
        <f t="shared" si="128"/>
        <v>000</v>
      </c>
      <c r="M2271" s="48">
        <v>176</v>
      </c>
      <c r="N2271" s="49">
        <v>6</v>
      </c>
      <c r="O2271" s="49">
        <v>6</v>
      </c>
      <c r="P2271" s="1" t="s">
        <v>24</v>
      </c>
      <c r="Q2271" s="64"/>
      <c r="R2271" s="6" t="s">
        <v>388</v>
      </c>
      <c r="S2271" s="6" t="str">
        <f t="shared" si="127"/>
        <v>20180807-Nor-Bh-Wool01-Ndata-M0000-D000-T00176-G06-R06-0177.TIFF</v>
      </c>
      <c r="T2271" s="1"/>
      <c r="U2271" s="1"/>
      <c r="V2271" s="1"/>
      <c r="W2271" s="1"/>
      <c r="X2271" s="1"/>
    </row>
    <row r="2272" spans="1:24" x14ac:dyDescent="0.25">
      <c r="A2272" s="1" t="s">
        <v>389</v>
      </c>
      <c r="B2272" s="6" t="str">
        <f t="shared" si="126"/>
        <v>20180807</v>
      </c>
      <c r="C2272" s="6" t="s">
        <v>21</v>
      </c>
      <c r="D2272" s="6" t="s">
        <v>22</v>
      </c>
      <c r="E2272" s="1" t="s">
        <v>23</v>
      </c>
      <c r="F2272" s="1" t="s">
        <v>339</v>
      </c>
      <c r="G2272" s="1" t="s">
        <v>33</v>
      </c>
      <c r="H2272" s="1" t="s">
        <v>26</v>
      </c>
      <c r="I2272" s="1">
        <v>121</v>
      </c>
      <c r="J2272" s="1">
        <v>60</v>
      </c>
      <c r="K2272" s="47" t="str">
        <f>IF(F2272="NA","0000",IF(F2272="A04","1000",IF(F2272="A03","0700",IF(F2272="A02","0500",IF(F2272="A01","0200",ERROR)))))</f>
        <v>0500</v>
      </c>
      <c r="L2272" s="47" t="str">
        <f t="shared" si="128"/>
        <v>060</v>
      </c>
      <c r="M2272" s="48">
        <v>177</v>
      </c>
      <c r="N2272" s="49">
        <v>6</v>
      </c>
      <c r="O2272" s="49">
        <v>6</v>
      </c>
      <c r="P2272" s="1" t="s">
        <v>24</v>
      </c>
      <c r="Q2272" s="64"/>
      <c r="R2272" s="6" t="s">
        <v>390</v>
      </c>
      <c r="S2272" s="6" t="str">
        <f t="shared" si="127"/>
        <v>20180807-Nor-Bh-Cott01-Uvpo1-M0500-D060-T00177-G06-R06-0178.TIFF</v>
      </c>
      <c r="T2272" s="1"/>
      <c r="U2272" s="1"/>
      <c r="V2272" s="1"/>
      <c r="W2272" s="1"/>
      <c r="X2272" s="1"/>
    </row>
    <row r="2273" spans="1:24" x14ac:dyDescent="0.25">
      <c r="A2273" s="1" t="s">
        <v>391</v>
      </c>
      <c r="B2273" s="6" t="str">
        <f t="shared" si="126"/>
        <v>20180807</v>
      </c>
      <c r="C2273" s="6" t="s">
        <v>21</v>
      </c>
      <c r="D2273" s="6" t="s">
        <v>22</v>
      </c>
      <c r="E2273" s="1" t="s">
        <v>23</v>
      </c>
      <c r="F2273" s="1" t="s">
        <v>339</v>
      </c>
      <c r="G2273" s="1" t="s">
        <v>33</v>
      </c>
      <c r="H2273" s="1" t="s">
        <v>26</v>
      </c>
      <c r="I2273" s="1">
        <v>83</v>
      </c>
      <c r="J2273" s="1">
        <v>60</v>
      </c>
      <c r="K2273" s="47" t="str">
        <f>IF(F2273="NA","0000",IF(F2273="A04","1000",IF(F2273="A03","0700",IF(F2273="A02","0500",IF(F2273="A01","0200",ERROR)))))</f>
        <v>0500</v>
      </c>
      <c r="L2273" s="47" t="str">
        <f t="shared" si="128"/>
        <v>060</v>
      </c>
      <c r="M2273" s="48">
        <v>178</v>
      </c>
      <c r="N2273" s="49">
        <v>6</v>
      </c>
      <c r="O2273" s="49">
        <v>6</v>
      </c>
      <c r="P2273" s="1" t="s">
        <v>24</v>
      </c>
      <c r="Q2273" s="64"/>
      <c r="R2273" s="6" t="s">
        <v>392</v>
      </c>
      <c r="S2273" s="6" t="str">
        <f t="shared" si="127"/>
        <v>20180807-Nor-Bh-Cott01-Uvpo1-M0500-D060-T00178-G06-R06-0179.TIFF</v>
      </c>
      <c r="T2273" s="1"/>
      <c r="U2273" s="1"/>
      <c r="V2273" s="1"/>
      <c r="W2273" s="1"/>
      <c r="X2273" s="1"/>
    </row>
    <row r="2274" spans="1:24" x14ac:dyDescent="0.25">
      <c r="A2274" s="1" t="s">
        <v>393</v>
      </c>
      <c r="B2274" s="6" t="str">
        <f t="shared" si="126"/>
        <v>20180807</v>
      </c>
      <c r="C2274" s="6" t="s">
        <v>21</v>
      </c>
      <c r="D2274" s="6" t="s">
        <v>22</v>
      </c>
      <c r="E2274" s="1" t="s">
        <v>29</v>
      </c>
      <c r="F2274" s="1" t="s">
        <v>339</v>
      </c>
      <c r="G2274" s="1" t="s">
        <v>33</v>
      </c>
      <c r="H2274" s="1" t="s">
        <v>26</v>
      </c>
      <c r="I2274" s="1">
        <v>0</v>
      </c>
      <c r="J2274" s="1">
        <v>60</v>
      </c>
      <c r="K2274" s="47" t="str">
        <f>IF(F2274="NA","0000",IF(F2274="A04","1000",IF(F2274="A03","0700",IF(F2274="A02","0500",IF(F2274="A01","0200",ERROR)))))</f>
        <v>0500</v>
      </c>
      <c r="L2274" s="47" t="str">
        <f t="shared" si="128"/>
        <v>060</v>
      </c>
      <c r="M2274" s="48">
        <v>179</v>
      </c>
      <c r="N2274" s="49">
        <v>6</v>
      </c>
      <c r="O2274" s="49">
        <v>6</v>
      </c>
      <c r="P2274" s="1" t="s">
        <v>24</v>
      </c>
      <c r="Q2274" s="64"/>
      <c r="R2274" s="6" t="s">
        <v>394</v>
      </c>
      <c r="S2274" s="6" t="str">
        <f t="shared" si="127"/>
        <v>20180807-Nor-Bh-Wool01-Uvpo1-M0500-D060-T00179-G06-R06-0180.TIFF</v>
      </c>
      <c r="T2274" s="1">
        <f>I2274-I2271</f>
        <v>0</v>
      </c>
      <c r="U2274" s="1">
        <f>I2272-I2270</f>
        <v>121</v>
      </c>
      <c r="V2274" s="1">
        <f>T2274/U2274</f>
        <v>0</v>
      </c>
      <c r="W2274" s="1"/>
      <c r="X2274" s="1"/>
    </row>
    <row r="2275" spans="1:24" x14ac:dyDescent="0.25">
      <c r="A2275" s="1" t="s">
        <v>395</v>
      </c>
      <c r="B2275" s="6" t="str">
        <f t="shared" si="126"/>
        <v>20180809</v>
      </c>
      <c r="C2275" s="6" t="s">
        <v>21</v>
      </c>
      <c r="D2275" s="6" t="s">
        <v>22</v>
      </c>
      <c r="E2275" s="1" t="s">
        <v>23</v>
      </c>
      <c r="F2275" s="1" t="s">
        <v>24</v>
      </c>
      <c r="G2275" s="1" t="s">
        <v>25</v>
      </c>
      <c r="H2275" s="1" t="s">
        <v>26</v>
      </c>
      <c r="I2275" s="1">
        <v>0</v>
      </c>
      <c r="J2275" s="1" t="s">
        <v>24</v>
      </c>
      <c r="K2275" s="47" t="str">
        <f>IF(F2275="NA","0000",IF(F2275="A04","1000",IF(F2275="A03","0700",IF(F2275="A02","0500",IF(F2275="A01","0200",ERROR)))))</f>
        <v>0000</v>
      </c>
      <c r="L2275" s="47" t="str">
        <f t="shared" si="128"/>
        <v>000</v>
      </c>
      <c r="M2275" s="48">
        <v>180</v>
      </c>
      <c r="N2275" s="49">
        <v>7</v>
      </c>
      <c r="O2275" s="47">
        <v>1</v>
      </c>
      <c r="P2275" s="1" t="s">
        <v>24</v>
      </c>
      <c r="Q2275" s="64"/>
      <c r="R2275" s="6" t="s">
        <v>396</v>
      </c>
      <c r="S2275" s="6" t="str">
        <f t="shared" si="127"/>
        <v>20180809-Nor-Bh-Cott01-Ndata-M0000-D000-T00180-G07-R01-0181.TIFF</v>
      </c>
      <c r="T2275" s="1"/>
      <c r="U2275" s="1"/>
      <c r="V2275" s="1"/>
      <c r="W2275" s="1"/>
      <c r="X2275" s="1"/>
    </row>
    <row r="2276" spans="1:24" x14ac:dyDescent="0.25">
      <c r="A2276" s="1" t="s">
        <v>397</v>
      </c>
      <c r="B2276" s="6" t="str">
        <f t="shared" si="126"/>
        <v>20180809</v>
      </c>
      <c r="C2276" s="6" t="s">
        <v>21</v>
      </c>
      <c r="D2276" s="6" t="s">
        <v>22</v>
      </c>
      <c r="E2276" s="1" t="s">
        <v>29</v>
      </c>
      <c r="F2276" s="1" t="s">
        <v>24</v>
      </c>
      <c r="G2276" s="1" t="s">
        <v>25</v>
      </c>
      <c r="H2276" s="1" t="s">
        <v>26</v>
      </c>
      <c r="I2276" s="1">
        <v>0</v>
      </c>
      <c r="J2276" s="1" t="s">
        <v>24</v>
      </c>
      <c r="K2276" s="47" t="str">
        <f>IF(F2276="NA","0000",IF(F2276="A04","1000",IF(F2276="A03","0700",IF(F2276="A02","0500",IF(F2276="A01","0200",ERROR)))))</f>
        <v>0000</v>
      </c>
      <c r="L2276" s="47" t="str">
        <f t="shared" si="128"/>
        <v>000</v>
      </c>
      <c r="M2276" s="48">
        <v>181</v>
      </c>
      <c r="N2276" s="49">
        <v>7</v>
      </c>
      <c r="O2276" s="47">
        <v>1</v>
      </c>
      <c r="P2276" s="1" t="s">
        <v>24</v>
      </c>
      <c r="Q2276" s="64"/>
      <c r="R2276" s="6" t="s">
        <v>398</v>
      </c>
      <c r="S2276" s="6" t="str">
        <f t="shared" si="127"/>
        <v>20180809-Nor-Bh-Wool01-Ndata-M0000-D000-T00181-G07-R01-0182.TIFF</v>
      </c>
      <c r="T2276" s="1"/>
      <c r="U2276" s="1"/>
      <c r="V2276" s="1"/>
      <c r="W2276" s="1"/>
      <c r="X2276" s="1"/>
    </row>
    <row r="2277" spans="1:24" x14ac:dyDescent="0.25">
      <c r="A2277" s="1" t="s">
        <v>399</v>
      </c>
      <c r="B2277" s="6" t="str">
        <f t="shared" si="126"/>
        <v>20180809</v>
      </c>
      <c r="C2277" s="6" t="s">
        <v>21</v>
      </c>
      <c r="D2277" s="6" t="s">
        <v>22</v>
      </c>
      <c r="E2277" s="1" t="s">
        <v>23</v>
      </c>
      <c r="F2277" s="1" t="s">
        <v>400</v>
      </c>
      <c r="G2277" s="1" t="s">
        <v>33</v>
      </c>
      <c r="H2277" s="1" t="s">
        <v>26</v>
      </c>
      <c r="I2277" s="1">
        <v>36</v>
      </c>
      <c r="J2277" s="1">
        <v>60</v>
      </c>
      <c r="K2277" s="47" t="str">
        <f>IF(F2277="NA","0000",IF(F2277="A04","1000",IF(F2277="A03","0700",IF(F2277="A02","0500",IF(F2277="A01","0200",ERROR)))))</f>
        <v>0700</v>
      </c>
      <c r="L2277" s="47" t="str">
        <f t="shared" si="128"/>
        <v>060</v>
      </c>
      <c r="M2277" s="48">
        <v>182</v>
      </c>
      <c r="N2277" s="49">
        <v>7</v>
      </c>
      <c r="O2277" s="47">
        <v>1</v>
      </c>
      <c r="P2277" s="1" t="s">
        <v>76</v>
      </c>
      <c r="Q2277" s="64"/>
      <c r="R2277" s="6" t="s">
        <v>401</v>
      </c>
      <c r="S2277" s="6" t="str">
        <f t="shared" si="127"/>
        <v>20180809-Nor-Bh-Cott01-Uvpo1-M0700-D060-T00182-G07-R01-0183.TIFF</v>
      </c>
      <c r="T2277" s="1"/>
      <c r="U2277" s="1"/>
      <c r="V2277" s="1"/>
      <c r="W2277" s="1"/>
      <c r="X2277" s="1"/>
    </row>
    <row r="2278" spans="1:24" x14ac:dyDescent="0.25">
      <c r="A2278" s="1" t="s">
        <v>402</v>
      </c>
      <c r="B2278" s="6" t="str">
        <f t="shared" si="126"/>
        <v>20180809</v>
      </c>
      <c r="C2278" s="6" t="s">
        <v>21</v>
      </c>
      <c r="D2278" s="6" t="s">
        <v>22</v>
      </c>
      <c r="E2278" s="1" t="s">
        <v>23</v>
      </c>
      <c r="F2278" s="1" t="s">
        <v>400</v>
      </c>
      <c r="G2278" s="1" t="s">
        <v>33</v>
      </c>
      <c r="H2278" s="1" t="s">
        <v>26</v>
      </c>
      <c r="I2278" s="1">
        <v>30</v>
      </c>
      <c r="J2278" s="1">
        <v>60</v>
      </c>
      <c r="K2278" s="47" t="str">
        <f>IF(F2278="NA","0000",IF(F2278="A04","1000",IF(F2278="A03","0700",IF(F2278="A02","0500",IF(F2278="A01","0200",ERROR)))))</f>
        <v>0700</v>
      </c>
      <c r="L2278" s="47" t="str">
        <f t="shared" si="128"/>
        <v>060</v>
      </c>
      <c r="M2278" s="48">
        <v>183</v>
      </c>
      <c r="N2278" s="49">
        <v>7</v>
      </c>
      <c r="O2278" s="47">
        <v>1</v>
      </c>
      <c r="P2278" s="1" t="s">
        <v>24</v>
      </c>
      <c r="Q2278" s="64"/>
      <c r="R2278" s="6" t="s">
        <v>403</v>
      </c>
      <c r="S2278" s="6" t="str">
        <f t="shared" si="127"/>
        <v>20180809-Nor-Bh-Cott01-Uvpo1-M0700-D060-T00183-G07-R01-0184.TIFF</v>
      </c>
      <c r="T2278" s="1"/>
      <c r="U2278" s="1"/>
      <c r="V2278" s="1"/>
      <c r="W2278" s="1"/>
      <c r="X2278" s="1"/>
    </row>
    <row r="2279" spans="1:24" x14ac:dyDescent="0.25">
      <c r="A2279" s="1" t="s">
        <v>404</v>
      </c>
      <c r="B2279" s="6" t="str">
        <f t="shared" si="126"/>
        <v>20180809</v>
      </c>
      <c r="C2279" s="6" t="s">
        <v>21</v>
      </c>
      <c r="D2279" s="6" t="s">
        <v>22</v>
      </c>
      <c r="E2279" s="1" t="s">
        <v>29</v>
      </c>
      <c r="F2279" s="1" t="s">
        <v>400</v>
      </c>
      <c r="G2279" s="1" t="s">
        <v>33</v>
      </c>
      <c r="H2279" s="1" t="s">
        <v>26</v>
      </c>
      <c r="I2279" s="1">
        <v>1</v>
      </c>
      <c r="J2279" s="1">
        <v>60</v>
      </c>
      <c r="K2279" s="47" t="str">
        <f>IF(F2279="NA","0000",IF(F2279="A04","1000",IF(F2279="A03","0700",IF(F2279="A02","0500",IF(F2279="A01","0200",ERROR)))))</f>
        <v>0700</v>
      </c>
      <c r="L2279" s="47" t="str">
        <f t="shared" si="128"/>
        <v>060</v>
      </c>
      <c r="M2279" s="48">
        <v>184</v>
      </c>
      <c r="N2279" s="49">
        <v>7</v>
      </c>
      <c r="O2279" s="47">
        <v>1</v>
      </c>
      <c r="P2279" s="1" t="s">
        <v>24</v>
      </c>
      <c r="Q2279" s="64"/>
      <c r="R2279" s="6" t="s">
        <v>405</v>
      </c>
      <c r="S2279" s="6" t="str">
        <f t="shared" si="127"/>
        <v>20180809-Nor-Bh-Wool01-Uvpo1-M0700-D060-T00184-G07-R01-0185.TIFF</v>
      </c>
      <c r="T2279" s="1">
        <f>I2279-I2276</f>
        <v>1</v>
      </c>
      <c r="U2279" s="1">
        <f>I2277-I2275</f>
        <v>36</v>
      </c>
      <c r="V2279" s="1">
        <f>T2279/U2279</f>
        <v>2.7777777777777776E-2</v>
      </c>
      <c r="W2279" s="1"/>
      <c r="X2279" s="1"/>
    </row>
    <row r="2280" spans="1:24" x14ac:dyDescent="0.25">
      <c r="A2280" s="1" t="s">
        <v>406</v>
      </c>
      <c r="B2280" s="6" t="str">
        <f t="shared" si="126"/>
        <v>20180809</v>
      </c>
      <c r="C2280" s="6" t="s">
        <v>21</v>
      </c>
      <c r="D2280" s="6" t="s">
        <v>22</v>
      </c>
      <c r="E2280" s="1" t="s">
        <v>23</v>
      </c>
      <c r="F2280" s="1" t="s">
        <v>24</v>
      </c>
      <c r="G2280" s="1" t="s">
        <v>25</v>
      </c>
      <c r="H2280" s="1" t="s">
        <v>26</v>
      </c>
      <c r="I2280" s="1">
        <v>0</v>
      </c>
      <c r="J2280" s="1" t="s">
        <v>24</v>
      </c>
      <c r="K2280" s="47" t="str">
        <f>IF(F2280="NA","0000",IF(F2280="A04","1000",IF(F2280="A03","0700",IF(F2280="A02","0500",IF(F2280="A01","0200",ERROR)))))</f>
        <v>0000</v>
      </c>
      <c r="L2280" s="47" t="str">
        <f t="shared" si="128"/>
        <v>000</v>
      </c>
      <c r="M2280" s="48">
        <v>185</v>
      </c>
      <c r="N2280" s="49">
        <v>7</v>
      </c>
      <c r="O2280" s="49">
        <v>2</v>
      </c>
      <c r="P2280" s="1" t="s">
        <v>24</v>
      </c>
      <c r="Q2280" s="64"/>
      <c r="R2280" s="6" t="s">
        <v>407</v>
      </c>
      <c r="S2280" s="6" t="str">
        <f t="shared" si="127"/>
        <v>20180809-Nor-Bh-Cott01-Ndata-M0000-D000-T00185-G07-R02-0186.TIFF</v>
      </c>
      <c r="T2280" s="1"/>
      <c r="U2280" s="1"/>
      <c r="V2280" s="1"/>
      <c r="W2280" s="1"/>
      <c r="X2280" s="1"/>
    </row>
    <row r="2281" spans="1:24" x14ac:dyDescent="0.25">
      <c r="A2281" s="1" t="s">
        <v>408</v>
      </c>
      <c r="B2281" s="6" t="str">
        <f t="shared" si="126"/>
        <v>20180809</v>
      </c>
      <c r="C2281" s="6" t="s">
        <v>21</v>
      </c>
      <c r="D2281" s="6" t="s">
        <v>22</v>
      </c>
      <c r="E2281" s="1" t="s">
        <v>29</v>
      </c>
      <c r="F2281" s="1" t="s">
        <v>24</v>
      </c>
      <c r="G2281" s="1" t="s">
        <v>25</v>
      </c>
      <c r="H2281" s="1" t="s">
        <v>26</v>
      </c>
      <c r="I2281" s="1">
        <v>0</v>
      </c>
      <c r="J2281" s="1" t="s">
        <v>24</v>
      </c>
      <c r="K2281" s="47" t="str">
        <f>IF(F2281="NA","0000",IF(F2281="A04","1000",IF(F2281="A03","0700",IF(F2281="A02","0500",IF(F2281="A01","0200",ERROR)))))</f>
        <v>0000</v>
      </c>
      <c r="L2281" s="47" t="str">
        <f t="shared" si="128"/>
        <v>000</v>
      </c>
      <c r="M2281" s="48">
        <v>186</v>
      </c>
      <c r="N2281" s="49">
        <v>7</v>
      </c>
      <c r="O2281" s="49">
        <v>2</v>
      </c>
      <c r="P2281" s="1" t="s">
        <v>24</v>
      </c>
      <c r="Q2281" s="64"/>
      <c r="R2281" s="6" t="s">
        <v>409</v>
      </c>
      <c r="S2281" s="6" t="str">
        <f t="shared" si="127"/>
        <v>20180809-Nor-Bh-Wool01-Ndata-M0000-D000-T00186-G07-R02-0187.TIFF</v>
      </c>
      <c r="T2281" s="1"/>
      <c r="U2281" s="1"/>
      <c r="V2281" s="1"/>
      <c r="W2281" s="1"/>
      <c r="X2281" s="1"/>
    </row>
    <row r="2282" spans="1:24" x14ac:dyDescent="0.25">
      <c r="A2282" s="1" t="s">
        <v>410</v>
      </c>
      <c r="B2282" s="6" t="str">
        <f t="shared" si="126"/>
        <v>20180809</v>
      </c>
      <c r="C2282" s="6" t="s">
        <v>21</v>
      </c>
      <c r="D2282" s="6" t="s">
        <v>22</v>
      </c>
      <c r="E2282" s="1" t="s">
        <v>23</v>
      </c>
      <c r="F2282" s="1" t="s">
        <v>400</v>
      </c>
      <c r="G2282" s="1" t="s">
        <v>33</v>
      </c>
      <c r="H2282" s="1" t="s">
        <v>26</v>
      </c>
      <c r="I2282" s="1">
        <v>73</v>
      </c>
      <c r="J2282" s="1">
        <v>60</v>
      </c>
      <c r="K2282" s="47" t="str">
        <f>IF(F2282="NA","0000",IF(F2282="A04","1000",IF(F2282="A03","0700",IF(F2282="A02","0500",IF(F2282="A01","0200",ERROR)))))</f>
        <v>0700</v>
      </c>
      <c r="L2282" s="47" t="str">
        <f t="shared" si="128"/>
        <v>060</v>
      </c>
      <c r="M2282" s="48">
        <v>187</v>
      </c>
      <c r="N2282" s="49">
        <v>7</v>
      </c>
      <c r="O2282" s="49">
        <v>2</v>
      </c>
      <c r="P2282" s="1" t="s">
        <v>24</v>
      </c>
      <c r="Q2282" s="64"/>
      <c r="R2282" s="6" t="s">
        <v>411</v>
      </c>
      <c r="S2282" s="6" t="str">
        <f t="shared" si="127"/>
        <v>20180809-Nor-Bh-Cott01-Uvpo1-M0700-D060-T00187-G07-R02-0188.TIFF</v>
      </c>
      <c r="T2282" s="1"/>
      <c r="U2282" s="1"/>
      <c r="V2282" s="1"/>
      <c r="W2282" s="1"/>
      <c r="X2282" s="1"/>
    </row>
    <row r="2283" spans="1:24" x14ac:dyDescent="0.25">
      <c r="A2283" s="1" t="s">
        <v>412</v>
      </c>
      <c r="B2283" s="6" t="str">
        <f t="shared" si="126"/>
        <v>20180809</v>
      </c>
      <c r="C2283" s="6" t="s">
        <v>21</v>
      </c>
      <c r="D2283" s="6" t="s">
        <v>22</v>
      </c>
      <c r="E2283" s="1" t="s">
        <v>23</v>
      </c>
      <c r="F2283" s="1" t="s">
        <v>400</v>
      </c>
      <c r="G2283" s="1" t="s">
        <v>33</v>
      </c>
      <c r="H2283" s="1" t="s">
        <v>26</v>
      </c>
      <c r="I2283" s="1">
        <v>56</v>
      </c>
      <c r="J2283" s="1">
        <v>60</v>
      </c>
      <c r="K2283" s="47" t="str">
        <f>IF(F2283="NA","0000",IF(F2283="A04","1000",IF(F2283="A03","0700",IF(F2283="A02","0500",IF(F2283="A01","0200",ERROR)))))</f>
        <v>0700</v>
      </c>
      <c r="L2283" s="47" t="str">
        <f t="shared" si="128"/>
        <v>060</v>
      </c>
      <c r="M2283" s="48">
        <v>188</v>
      </c>
      <c r="N2283" s="49">
        <v>7</v>
      </c>
      <c r="O2283" s="49">
        <v>2</v>
      </c>
      <c r="P2283" s="1" t="s">
        <v>24</v>
      </c>
      <c r="Q2283" s="64"/>
      <c r="R2283" s="6" t="s">
        <v>413</v>
      </c>
      <c r="S2283" s="6" t="str">
        <f t="shared" si="127"/>
        <v>20180809-Nor-Bh-Cott01-Uvpo1-M0700-D060-T00188-G07-R02-0189.TIFF</v>
      </c>
      <c r="T2283" s="1"/>
      <c r="U2283" s="1"/>
      <c r="V2283" s="1"/>
      <c r="W2283" s="1"/>
      <c r="X2283" s="1"/>
    </row>
    <row r="2284" spans="1:24" x14ac:dyDescent="0.25">
      <c r="A2284" s="1" t="s">
        <v>414</v>
      </c>
      <c r="B2284" s="6" t="str">
        <f t="shared" si="126"/>
        <v>20180809</v>
      </c>
      <c r="C2284" s="6" t="s">
        <v>21</v>
      </c>
      <c r="D2284" s="6" t="s">
        <v>22</v>
      </c>
      <c r="E2284" s="1" t="s">
        <v>29</v>
      </c>
      <c r="F2284" s="1" t="s">
        <v>400</v>
      </c>
      <c r="G2284" s="1" t="s">
        <v>33</v>
      </c>
      <c r="H2284" s="1" t="s">
        <v>26</v>
      </c>
      <c r="I2284" s="1">
        <v>3</v>
      </c>
      <c r="J2284" s="1">
        <v>60</v>
      </c>
      <c r="K2284" s="47" t="str">
        <f>IF(F2284="NA","0000",IF(F2284="A04","1000",IF(F2284="A03","0700",IF(F2284="A02","0500",IF(F2284="A01","0200",ERROR)))))</f>
        <v>0700</v>
      </c>
      <c r="L2284" s="47" t="str">
        <f t="shared" si="128"/>
        <v>060</v>
      </c>
      <c r="M2284" s="48">
        <v>189</v>
      </c>
      <c r="N2284" s="49">
        <v>7</v>
      </c>
      <c r="O2284" s="49">
        <v>2</v>
      </c>
      <c r="P2284" s="1" t="s">
        <v>24</v>
      </c>
      <c r="Q2284" s="64"/>
      <c r="R2284" s="6" t="s">
        <v>415</v>
      </c>
      <c r="S2284" s="6" t="str">
        <f t="shared" si="127"/>
        <v>20180809-Nor-Bh-Wool01-Uvpo1-M0700-D060-T00189-G07-R02-0190.TIFF</v>
      </c>
      <c r="T2284" s="1">
        <f>I2284-I2281</f>
        <v>3</v>
      </c>
      <c r="U2284" s="1">
        <f>I2282-I2280</f>
        <v>73</v>
      </c>
      <c r="V2284" s="1">
        <f>T2284/U2284</f>
        <v>4.1095890410958902E-2</v>
      </c>
      <c r="W2284" s="1"/>
      <c r="X2284" s="1"/>
    </row>
    <row r="2285" spans="1:24" x14ac:dyDescent="0.25">
      <c r="A2285" s="1" t="s">
        <v>416</v>
      </c>
      <c r="B2285" s="6" t="str">
        <f t="shared" si="126"/>
        <v>20180809</v>
      </c>
      <c r="C2285" s="6" t="s">
        <v>21</v>
      </c>
      <c r="D2285" s="6" t="s">
        <v>22</v>
      </c>
      <c r="E2285" s="1" t="s">
        <v>23</v>
      </c>
      <c r="F2285" s="1" t="s">
        <v>24</v>
      </c>
      <c r="G2285" s="1" t="s">
        <v>25</v>
      </c>
      <c r="H2285" s="1" t="s">
        <v>26</v>
      </c>
      <c r="I2285" s="1">
        <v>0</v>
      </c>
      <c r="J2285" s="1" t="s">
        <v>24</v>
      </c>
      <c r="K2285" s="47" t="str">
        <f>IF(F2285="NA","0000",IF(F2285="A04","1000",IF(F2285="A03","0700",IF(F2285="A02","0500",IF(F2285="A01","0200",ERROR)))))</f>
        <v>0000</v>
      </c>
      <c r="L2285" s="47" t="str">
        <f t="shared" si="128"/>
        <v>000</v>
      </c>
      <c r="M2285" s="48">
        <v>190</v>
      </c>
      <c r="N2285" s="49">
        <v>7</v>
      </c>
      <c r="O2285" s="49">
        <v>3</v>
      </c>
      <c r="P2285" s="1" t="s">
        <v>24</v>
      </c>
      <c r="Q2285" s="64"/>
      <c r="R2285" s="6" t="s">
        <v>417</v>
      </c>
      <c r="S2285" s="6" t="str">
        <f t="shared" si="127"/>
        <v>20180809-Nor-Bh-Cott01-Ndata-M0000-D000-T00190-G07-R03-0191.TIFF</v>
      </c>
      <c r="T2285" s="1"/>
      <c r="U2285" s="1"/>
      <c r="V2285" s="1"/>
      <c r="W2285" s="1"/>
      <c r="X2285" s="1"/>
    </row>
    <row r="2286" spans="1:24" x14ac:dyDescent="0.25">
      <c r="A2286" s="1" t="s">
        <v>418</v>
      </c>
      <c r="B2286" s="6" t="str">
        <f t="shared" si="126"/>
        <v>20180809</v>
      </c>
      <c r="C2286" s="6" t="s">
        <v>21</v>
      </c>
      <c r="D2286" s="6" t="s">
        <v>22</v>
      </c>
      <c r="E2286" s="1" t="s">
        <v>29</v>
      </c>
      <c r="F2286" s="1" t="s">
        <v>24</v>
      </c>
      <c r="G2286" s="1" t="s">
        <v>25</v>
      </c>
      <c r="H2286" s="1" t="s">
        <v>26</v>
      </c>
      <c r="I2286" s="1">
        <v>0</v>
      </c>
      <c r="J2286" s="1" t="s">
        <v>24</v>
      </c>
      <c r="K2286" s="47" t="str">
        <f>IF(F2286="NA","0000",IF(F2286="A04","1000",IF(F2286="A03","0700",IF(F2286="A02","0500",IF(F2286="A01","0200",ERROR)))))</f>
        <v>0000</v>
      </c>
      <c r="L2286" s="47" t="str">
        <f t="shared" si="128"/>
        <v>000</v>
      </c>
      <c r="M2286" s="48">
        <v>191</v>
      </c>
      <c r="N2286" s="49">
        <v>7</v>
      </c>
      <c r="O2286" s="49">
        <v>3</v>
      </c>
      <c r="P2286" s="1" t="s">
        <v>24</v>
      </c>
      <c r="Q2286" s="64"/>
      <c r="R2286" s="6" t="s">
        <v>419</v>
      </c>
      <c r="S2286" s="6" t="str">
        <f t="shared" si="127"/>
        <v>20180809-Nor-Bh-Wool01-Ndata-M0000-D000-T00191-G07-R03-0192.TIFF</v>
      </c>
      <c r="T2286" s="1"/>
      <c r="U2286" s="1"/>
      <c r="V2286" s="1"/>
      <c r="W2286" s="1"/>
      <c r="X2286" s="1"/>
    </row>
    <row r="2287" spans="1:24" x14ac:dyDescent="0.25">
      <c r="A2287" s="1" t="s">
        <v>420</v>
      </c>
      <c r="B2287" s="6" t="str">
        <f t="shared" si="126"/>
        <v>20180809</v>
      </c>
      <c r="C2287" s="6" t="s">
        <v>21</v>
      </c>
      <c r="D2287" s="6" t="s">
        <v>22</v>
      </c>
      <c r="E2287" s="1" t="s">
        <v>23</v>
      </c>
      <c r="F2287" s="1" t="s">
        <v>400</v>
      </c>
      <c r="G2287" s="1" t="s">
        <v>33</v>
      </c>
      <c r="H2287" s="1" t="s">
        <v>26</v>
      </c>
      <c r="I2287" s="1">
        <v>62</v>
      </c>
      <c r="J2287" s="1">
        <v>60</v>
      </c>
      <c r="K2287" s="47" t="str">
        <f>IF(F2287="NA","0000",IF(F2287="A04","1000",IF(F2287="A03","0700",IF(F2287="A02","0500",IF(F2287="A01","0200",ERROR)))))</f>
        <v>0700</v>
      </c>
      <c r="L2287" s="47" t="str">
        <f t="shared" si="128"/>
        <v>060</v>
      </c>
      <c r="M2287" s="48">
        <v>192</v>
      </c>
      <c r="N2287" s="49">
        <v>7</v>
      </c>
      <c r="O2287" s="49">
        <v>3</v>
      </c>
      <c r="P2287" s="1" t="s">
        <v>76</v>
      </c>
      <c r="Q2287" s="64"/>
      <c r="R2287" s="6" t="s">
        <v>421</v>
      </c>
      <c r="S2287" s="6" t="str">
        <f>CONCATENATE(B2287,"-",C2287,"-",D2287,"-",E2287,"-",G2287,"-","M",K2287,"-","D",L2287,"-","T",TEXT(M2287,"00000"),"-","G",TEXT(N2287,"00"),"-","R",TEXT(O2287,"00"),"-",0,R2287,".JPG")</f>
        <v>20180809-Nor-Bh-Cott01-Uvpo1-M0700-D060-T00192-G07-R03-0193.JPG</v>
      </c>
      <c r="T2287" s="1"/>
      <c r="U2287" s="1"/>
      <c r="V2287" s="1"/>
      <c r="W2287" s="1"/>
      <c r="X2287" s="1"/>
    </row>
    <row r="2288" spans="1:24" x14ac:dyDescent="0.25">
      <c r="A2288" s="1" t="s">
        <v>422</v>
      </c>
      <c r="B2288" s="6" t="str">
        <f t="shared" ref="B2288:B2351" si="129">LEFT(A2288,8)</f>
        <v>20180809</v>
      </c>
      <c r="C2288" s="6" t="s">
        <v>21</v>
      </c>
      <c r="D2288" s="6" t="s">
        <v>22</v>
      </c>
      <c r="E2288" s="1" t="s">
        <v>23</v>
      </c>
      <c r="F2288" s="1" t="s">
        <v>400</v>
      </c>
      <c r="G2288" s="1" t="s">
        <v>33</v>
      </c>
      <c r="H2288" s="1" t="s">
        <v>26</v>
      </c>
      <c r="I2288" s="1">
        <v>40</v>
      </c>
      <c r="J2288" s="1">
        <v>60</v>
      </c>
      <c r="K2288" s="47" t="str">
        <f>IF(F2288="NA","0000",IF(F2288="A04","1000",IF(F2288="A03","0700",IF(F2288="A02","0500",IF(F2288="A01","0200",ERROR)))))</f>
        <v>0700</v>
      </c>
      <c r="L2288" s="47" t="str">
        <f t="shared" si="128"/>
        <v>060</v>
      </c>
      <c r="M2288" s="48">
        <v>193</v>
      </c>
      <c r="N2288" s="49">
        <v>7</v>
      </c>
      <c r="O2288" s="49">
        <v>3</v>
      </c>
      <c r="P2288" s="1" t="s">
        <v>76</v>
      </c>
      <c r="Q2288" s="64"/>
      <c r="R2288" s="6" t="s">
        <v>423</v>
      </c>
      <c r="S2288" s="6" t="str">
        <f t="shared" ref="S2288:S2351" si="130">CONCATENATE(B2288,"-",C2288,"-",D2288,"-",E2288,"-",G2288,"-","M",K2288,"-","D",L2288,"-","T",TEXT(M2288,"00000"),"-","G",TEXT(N2288,"00"),"-","R",TEXT(O2288,"00"),"-",0,R2288,".TIFF")</f>
        <v>20180809-Nor-Bh-Cott01-Uvpo1-M0700-D060-T00193-G07-R03-0194.TIFF</v>
      </c>
      <c r="T2288" s="1"/>
      <c r="U2288" s="1"/>
      <c r="V2288" s="1"/>
      <c r="W2288" s="1"/>
      <c r="X2288" s="1"/>
    </row>
    <row r="2289" spans="1:24" x14ac:dyDescent="0.25">
      <c r="A2289" s="1" t="s">
        <v>424</v>
      </c>
      <c r="B2289" s="6" t="str">
        <f t="shared" si="129"/>
        <v>20180809</v>
      </c>
      <c r="C2289" s="6" t="s">
        <v>21</v>
      </c>
      <c r="D2289" s="6" t="s">
        <v>22</v>
      </c>
      <c r="E2289" s="1" t="s">
        <v>29</v>
      </c>
      <c r="F2289" s="1" t="s">
        <v>400</v>
      </c>
      <c r="G2289" s="1" t="s">
        <v>33</v>
      </c>
      <c r="H2289" s="1" t="s">
        <v>26</v>
      </c>
      <c r="I2289" s="1">
        <v>1</v>
      </c>
      <c r="J2289" s="1">
        <v>60</v>
      </c>
      <c r="K2289" s="47" t="str">
        <f>IF(F2289="NA","0000",IF(F2289="A04","1000",IF(F2289="A03","0700",IF(F2289="A02","0500",IF(F2289="A01","0200",ERROR)))))</f>
        <v>0700</v>
      </c>
      <c r="L2289" s="47" t="str">
        <f t="shared" si="128"/>
        <v>060</v>
      </c>
      <c r="M2289" s="48">
        <v>194</v>
      </c>
      <c r="N2289" s="49">
        <v>7</v>
      </c>
      <c r="O2289" s="49">
        <v>3</v>
      </c>
      <c r="P2289" s="1" t="s">
        <v>76</v>
      </c>
      <c r="Q2289" s="64"/>
      <c r="R2289" s="6" t="s">
        <v>425</v>
      </c>
      <c r="S2289" s="6" t="str">
        <f t="shared" si="130"/>
        <v>20180809-Nor-Bh-Wool01-Uvpo1-M0700-D060-T00194-G07-R03-0195.TIFF</v>
      </c>
      <c r="T2289" s="1">
        <f>I2289-I2286</f>
        <v>1</v>
      </c>
      <c r="U2289" s="1">
        <f>I2287-I2285</f>
        <v>62</v>
      </c>
      <c r="V2289" s="1">
        <f>T2289/U2289</f>
        <v>1.6129032258064516E-2</v>
      </c>
      <c r="W2289" s="1"/>
      <c r="X2289" s="1"/>
    </row>
    <row r="2290" spans="1:24" x14ac:dyDescent="0.25">
      <c r="A2290" s="1" t="s">
        <v>426</v>
      </c>
      <c r="B2290" s="6" t="str">
        <f t="shared" si="129"/>
        <v>20180809</v>
      </c>
      <c r="C2290" s="6" t="s">
        <v>21</v>
      </c>
      <c r="D2290" s="6" t="s">
        <v>22</v>
      </c>
      <c r="E2290" s="1" t="s">
        <v>23</v>
      </c>
      <c r="F2290" s="1" t="s">
        <v>24</v>
      </c>
      <c r="G2290" s="1" t="s">
        <v>25</v>
      </c>
      <c r="H2290" s="1" t="s">
        <v>26</v>
      </c>
      <c r="I2290" s="1">
        <v>0</v>
      </c>
      <c r="J2290" s="1" t="s">
        <v>24</v>
      </c>
      <c r="K2290" s="47" t="str">
        <f>IF(F2290="NA","0000",IF(F2290="A04","1000",IF(F2290="A03","0700",IF(F2290="A02","0500",IF(F2290="A01","0200",ERROR)))))</f>
        <v>0000</v>
      </c>
      <c r="L2290" s="47" t="str">
        <f t="shared" si="128"/>
        <v>000</v>
      </c>
      <c r="M2290" s="48">
        <v>195</v>
      </c>
      <c r="N2290" s="49">
        <v>7</v>
      </c>
      <c r="O2290" s="49">
        <v>4</v>
      </c>
      <c r="P2290" s="1" t="s">
        <v>24</v>
      </c>
      <c r="Q2290" s="64"/>
      <c r="R2290" s="6" t="s">
        <v>427</v>
      </c>
      <c r="S2290" s="6" t="str">
        <f t="shared" si="130"/>
        <v>20180809-Nor-Bh-Cott01-Ndata-M0000-D000-T00195-G07-R04-0196.TIFF</v>
      </c>
      <c r="T2290" s="1"/>
      <c r="U2290" s="1"/>
      <c r="V2290" s="1"/>
      <c r="W2290" s="1"/>
      <c r="X2290" s="1"/>
    </row>
    <row r="2291" spans="1:24" x14ac:dyDescent="0.25">
      <c r="A2291" s="1" t="s">
        <v>428</v>
      </c>
      <c r="B2291" s="6" t="str">
        <f t="shared" si="129"/>
        <v>20180809</v>
      </c>
      <c r="C2291" s="6" t="s">
        <v>21</v>
      </c>
      <c r="D2291" s="6" t="s">
        <v>22</v>
      </c>
      <c r="E2291" s="1" t="s">
        <v>29</v>
      </c>
      <c r="F2291" s="1" t="s">
        <v>24</v>
      </c>
      <c r="G2291" s="1" t="s">
        <v>25</v>
      </c>
      <c r="H2291" s="1" t="s">
        <v>26</v>
      </c>
      <c r="I2291" s="1">
        <v>0</v>
      </c>
      <c r="J2291" s="1" t="s">
        <v>24</v>
      </c>
      <c r="K2291" s="47" t="str">
        <f>IF(F2291="NA","0000",IF(F2291="A04","1000",IF(F2291="A03","0700",IF(F2291="A02","0500",IF(F2291="A01","0200",ERROR)))))</f>
        <v>0000</v>
      </c>
      <c r="L2291" s="47" t="str">
        <f t="shared" si="128"/>
        <v>000</v>
      </c>
      <c r="M2291" s="48">
        <v>196</v>
      </c>
      <c r="N2291" s="49">
        <v>7</v>
      </c>
      <c r="O2291" s="49">
        <v>4</v>
      </c>
      <c r="P2291" s="1" t="s">
        <v>24</v>
      </c>
      <c r="Q2291" s="64"/>
      <c r="R2291" s="6" t="s">
        <v>429</v>
      </c>
      <c r="S2291" s="6" t="str">
        <f t="shared" si="130"/>
        <v>20180809-Nor-Bh-Wool01-Ndata-M0000-D000-T00196-G07-R04-0197.TIFF</v>
      </c>
      <c r="T2291" s="1"/>
      <c r="U2291" s="1"/>
      <c r="V2291" s="1"/>
      <c r="W2291" s="1"/>
      <c r="X2291" s="1"/>
    </row>
    <row r="2292" spans="1:24" x14ac:dyDescent="0.25">
      <c r="A2292" s="1" t="s">
        <v>430</v>
      </c>
      <c r="B2292" s="6" t="str">
        <f t="shared" si="129"/>
        <v>20180809</v>
      </c>
      <c r="C2292" s="6" t="s">
        <v>21</v>
      </c>
      <c r="D2292" s="6" t="s">
        <v>22</v>
      </c>
      <c r="E2292" s="1" t="s">
        <v>23</v>
      </c>
      <c r="F2292" s="1" t="s">
        <v>400</v>
      </c>
      <c r="G2292" s="1" t="s">
        <v>33</v>
      </c>
      <c r="H2292" s="1" t="s">
        <v>26</v>
      </c>
      <c r="I2292" s="1">
        <v>167</v>
      </c>
      <c r="J2292" s="1">
        <v>60</v>
      </c>
      <c r="K2292" s="47" t="str">
        <f>IF(F2292="NA","0000",IF(F2292="A04","1000",IF(F2292="A03","0700",IF(F2292="A02","0500",IF(F2292="A01","0200",ERROR)))))</f>
        <v>0700</v>
      </c>
      <c r="L2292" s="47" t="str">
        <f t="shared" si="128"/>
        <v>060</v>
      </c>
      <c r="M2292" s="48">
        <v>197</v>
      </c>
      <c r="N2292" s="49">
        <v>7</v>
      </c>
      <c r="O2292" s="49">
        <v>4</v>
      </c>
      <c r="P2292" s="1" t="s">
        <v>24</v>
      </c>
      <c r="Q2292" s="64"/>
      <c r="R2292" s="6" t="s">
        <v>431</v>
      </c>
      <c r="S2292" s="6" t="str">
        <f t="shared" si="130"/>
        <v>20180809-Nor-Bh-Cott01-Uvpo1-M0700-D060-T00197-G07-R04-0198.TIFF</v>
      </c>
      <c r="T2292" s="1"/>
      <c r="U2292" s="1"/>
      <c r="V2292" s="1"/>
      <c r="W2292" s="1"/>
      <c r="X2292" s="1"/>
    </row>
    <row r="2293" spans="1:24" x14ac:dyDescent="0.25">
      <c r="A2293" s="1" t="s">
        <v>432</v>
      </c>
      <c r="B2293" s="6" t="str">
        <f t="shared" si="129"/>
        <v>20180809</v>
      </c>
      <c r="C2293" s="6" t="s">
        <v>21</v>
      </c>
      <c r="D2293" s="6" t="s">
        <v>22</v>
      </c>
      <c r="E2293" s="1" t="s">
        <v>23</v>
      </c>
      <c r="F2293" s="1" t="s">
        <v>400</v>
      </c>
      <c r="G2293" s="1" t="s">
        <v>33</v>
      </c>
      <c r="H2293" s="1" t="s">
        <v>26</v>
      </c>
      <c r="I2293" s="1">
        <v>126</v>
      </c>
      <c r="J2293" s="1">
        <v>60</v>
      </c>
      <c r="K2293" s="47" t="str">
        <f>IF(F2293="NA","0000",IF(F2293="A04","1000",IF(F2293="A03","0700",IF(F2293="A02","0500",IF(F2293="A01","0200",ERROR)))))</f>
        <v>0700</v>
      </c>
      <c r="L2293" s="47" t="str">
        <f t="shared" si="128"/>
        <v>060</v>
      </c>
      <c r="M2293" s="48">
        <v>198</v>
      </c>
      <c r="N2293" s="49">
        <v>7</v>
      </c>
      <c r="O2293" s="49">
        <v>4</v>
      </c>
      <c r="P2293" s="1" t="s">
        <v>24</v>
      </c>
      <c r="Q2293" s="64"/>
      <c r="R2293" s="6" t="s">
        <v>433</v>
      </c>
      <c r="S2293" s="6" t="str">
        <f t="shared" si="130"/>
        <v>20180809-Nor-Bh-Cott01-Uvpo1-M0700-D060-T00198-G07-R04-0199.TIFF</v>
      </c>
      <c r="T2293" s="1"/>
      <c r="U2293" s="1"/>
      <c r="V2293" s="1"/>
      <c r="W2293" s="1"/>
      <c r="X2293" s="1"/>
    </row>
    <row r="2294" spans="1:24" x14ac:dyDescent="0.25">
      <c r="A2294" s="1" t="s">
        <v>434</v>
      </c>
      <c r="B2294" s="6" t="str">
        <f t="shared" si="129"/>
        <v>20180809</v>
      </c>
      <c r="C2294" s="6" t="s">
        <v>21</v>
      </c>
      <c r="D2294" s="6" t="s">
        <v>22</v>
      </c>
      <c r="E2294" s="1" t="s">
        <v>29</v>
      </c>
      <c r="F2294" s="1" t="s">
        <v>400</v>
      </c>
      <c r="G2294" s="1" t="s">
        <v>33</v>
      </c>
      <c r="H2294" s="1" t="s">
        <v>26</v>
      </c>
      <c r="I2294" s="1">
        <v>5</v>
      </c>
      <c r="J2294" s="1">
        <v>60</v>
      </c>
      <c r="K2294" s="47" t="str">
        <f>IF(F2294="NA","0000",IF(F2294="A04","1000",IF(F2294="A03","0700",IF(F2294="A02","0500",IF(F2294="A01","0200",ERROR)))))</f>
        <v>0700</v>
      </c>
      <c r="L2294" s="47" t="str">
        <f t="shared" si="128"/>
        <v>060</v>
      </c>
      <c r="M2294" s="48">
        <v>199</v>
      </c>
      <c r="N2294" s="49">
        <v>7</v>
      </c>
      <c r="O2294" s="49">
        <v>4</v>
      </c>
      <c r="P2294" s="1" t="s">
        <v>24</v>
      </c>
      <c r="Q2294" s="64"/>
      <c r="R2294" s="6" t="s">
        <v>435</v>
      </c>
      <c r="S2294" s="6" t="str">
        <f t="shared" si="130"/>
        <v>20180809-Nor-Bh-Wool01-Uvpo1-M0700-D060-T00199-G07-R04-0200.TIFF</v>
      </c>
      <c r="T2294" s="1">
        <f>I2294-I2291</f>
        <v>5</v>
      </c>
      <c r="U2294" s="1">
        <f>I2292-I2290</f>
        <v>167</v>
      </c>
      <c r="V2294" s="1">
        <f>T2294/U2294</f>
        <v>2.9940119760479042E-2</v>
      </c>
      <c r="W2294" s="1"/>
      <c r="X2294" s="1"/>
    </row>
    <row r="2295" spans="1:24" x14ac:dyDescent="0.25">
      <c r="A2295" s="1" t="s">
        <v>436</v>
      </c>
      <c r="B2295" s="6" t="str">
        <f t="shared" si="129"/>
        <v>20180809</v>
      </c>
      <c r="C2295" s="6" t="s">
        <v>21</v>
      </c>
      <c r="D2295" s="6" t="s">
        <v>22</v>
      </c>
      <c r="E2295" s="1" t="s">
        <v>23</v>
      </c>
      <c r="F2295" s="1" t="s">
        <v>24</v>
      </c>
      <c r="G2295" s="1" t="s">
        <v>25</v>
      </c>
      <c r="H2295" s="1" t="s">
        <v>26</v>
      </c>
      <c r="I2295" s="1">
        <v>0</v>
      </c>
      <c r="J2295" s="1" t="s">
        <v>24</v>
      </c>
      <c r="K2295" s="47" t="str">
        <f>IF(F2295="NA","0000",IF(F2295="A04","1000",IF(F2295="A03","0700",IF(F2295="A02","0500",IF(F2295="A01","0200",ERROR)))))</f>
        <v>0000</v>
      </c>
      <c r="L2295" s="47" t="str">
        <f t="shared" si="128"/>
        <v>000</v>
      </c>
      <c r="M2295" s="48">
        <v>200</v>
      </c>
      <c r="N2295" s="49">
        <v>7</v>
      </c>
      <c r="O2295" s="49">
        <v>5</v>
      </c>
      <c r="P2295" s="1" t="s">
        <v>24</v>
      </c>
      <c r="Q2295" s="64"/>
      <c r="R2295" s="6" t="s">
        <v>437</v>
      </c>
      <c r="S2295" s="6" t="str">
        <f t="shared" si="130"/>
        <v>20180809-Nor-Bh-Cott01-Ndata-M0000-D000-T00200-G07-R05-0201.TIFF</v>
      </c>
      <c r="T2295" s="1"/>
      <c r="U2295" s="1"/>
      <c r="V2295" s="1"/>
      <c r="W2295" s="1"/>
      <c r="X2295" s="1"/>
    </row>
    <row r="2296" spans="1:24" x14ac:dyDescent="0.25">
      <c r="A2296" s="1" t="s">
        <v>438</v>
      </c>
      <c r="B2296" s="6" t="str">
        <f t="shared" si="129"/>
        <v>20180809</v>
      </c>
      <c r="C2296" s="6" t="s">
        <v>21</v>
      </c>
      <c r="D2296" s="6" t="s">
        <v>22</v>
      </c>
      <c r="E2296" s="1" t="s">
        <v>29</v>
      </c>
      <c r="F2296" s="1" t="s">
        <v>24</v>
      </c>
      <c r="G2296" s="1" t="s">
        <v>25</v>
      </c>
      <c r="H2296" s="1" t="s">
        <v>26</v>
      </c>
      <c r="I2296" s="1">
        <v>0</v>
      </c>
      <c r="J2296" s="1" t="s">
        <v>24</v>
      </c>
      <c r="K2296" s="47" t="str">
        <f>IF(F2296="NA","0000",IF(F2296="A04","1000",IF(F2296="A03","0700",IF(F2296="A02","0500",IF(F2296="A01","0200",ERROR)))))</f>
        <v>0000</v>
      </c>
      <c r="L2296" s="47" t="str">
        <f t="shared" si="128"/>
        <v>000</v>
      </c>
      <c r="M2296" s="48">
        <v>201</v>
      </c>
      <c r="N2296" s="49">
        <v>7</v>
      </c>
      <c r="O2296" s="49">
        <v>5</v>
      </c>
      <c r="P2296" s="1" t="s">
        <v>24</v>
      </c>
      <c r="Q2296" s="64"/>
      <c r="R2296" s="6" t="s">
        <v>439</v>
      </c>
      <c r="S2296" s="6" t="str">
        <f t="shared" si="130"/>
        <v>20180809-Nor-Bh-Wool01-Ndata-M0000-D000-T00201-G07-R05-0202.TIFF</v>
      </c>
      <c r="T2296" s="1"/>
      <c r="U2296" s="1"/>
      <c r="V2296" s="1"/>
      <c r="W2296" s="1"/>
      <c r="X2296" s="1"/>
    </row>
    <row r="2297" spans="1:24" x14ac:dyDescent="0.25">
      <c r="A2297" s="1" t="s">
        <v>440</v>
      </c>
      <c r="B2297" s="6" t="str">
        <f t="shared" si="129"/>
        <v>20180809</v>
      </c>
      <c r="C2297" s="6" t="s">
        <v>21</v>
      </c>
      <c r="D2297" s="6" t="s">
        <v>22</v>
      </c>
      <c r="E2297" s="1" t="s">
        <v>23</v>
      </c>
      <c r="F2297" s="1" t="s">
        <v>400</v>
      </c>
      <c r="G2297" s="1" t="s">
        <v>33</v>
      </c>
      <c r="H2297" s="1" t="s">
        <v>26</v>
      </c>
      <c r="I2297" s="1">
        <v>34</v>
      </c>
      <c r="J2297" s="1">
        <v>60</v>
      </c>
      <c r="K2297" s="47" t="str">
        <f>IF(F2297="NA","0000",IF(F2297="A04","1000",IF(F2297="A03","0700",IF(F2297="A02","0500",IF(F2297="A01","0200",ERROR)))))</f>
        <v>0700</v>
      </c>
      <c r="L2297" s="47" t="str">
        <f t="shared" si="128"/>
        <v>060</v>
      </c>
      <c r="M2297" s="48">
        <v>202</v>
      </c>
      <c r="N2297" s="49">
        <v>7</v>
      </c>
      <c r="O2297" s="49">
        <v>5</v>
      </c>
      <c r="P2297" s="1" t="s">
        <v>24</v>
      </c>
      <c r="Q2297" s="64"/>
      <c r="R2297" s="6" t="s">
        <v>441</v>
      </c>
      <c r="S2297" s="6" t="str">
        <f t="shared" si="130"/>
        <v>20180809-Nor-Bh-Cott01-Uvpo1-M0700-D060-T00202-G07-R05-0203.TIFF</v>
      </c>
      <c r="T2297" s="1"/>
      <c r="U2297" s="1"/>
      <c r="V2297" s="1"/>
      <c r="W2297" s="1"/>
      <c r="X2297" s="1"/>
    </row>
    <row r="2298" spans="1:24" x14ac:dyDescent="0.25">
      <c r="A2298" s="1" t="s">
        <v>442</v>
      </c>
      <c r="B2298" s="6" t="str">
        <f t="shared" si="129"/>
        <v>20180809</v>
      </c>
      <c r="C2298" s="6" t="s">
        <v>21</v>
      </c>
      <c r="D2298" s="6" t="s">
        <v>22</v>
      </c>
      <c r="E2298" s="1" t="s">
        <v>23</v>
      </c>
      <c r="F2298" s="1" t="s">
        <v>400</v>
      </c>
      <c r="G2298" s="1" t="s">
        <v>33</v>
      </c>
      <c r="H2298" s="1" t="s">
        <v>26</v>
      </c>
      <c r="I2298" s="1">
        <v>29</v>
      </c>
      <c r="J2298" s="1">
        <v>60</v>
      </c>
      <c r="K2298" s="47" t="str">
        <f>IF(F2298="NA","0000",IF(F2298="A04","1000",IF(F2298="A03","0700",IF(F2298="A02","0500",IF(F2298="A01","0200",ERROR)))))</f>
        <v>0700</v>
      </c>
      <c r="L2298" s="47" t="str">
        <f t="shared" si="128"/>
        <v>060</v>
      </c>
      <c r="M2298" s="48">
        <v>203</v>
      </c>
      <c r="N2298" s="49">
        <v>7</v>
      </c>
      <c r="O2298" s="49">
        <v>5</v>
      </c>
      <c r="P2298" s="1" t="s">
        <v>24</v>
      </c>
      <c r="Q2298" s="64"/>
      <c r="R2298" s="6" t="s">
        <v>443</v>
      </c>
      <c r="S2298" s="6" t="str">
        <f t="shared" si="130"/>
        <v>20180809-Nor-Bh-Cott01-Uvpo1-M0700-D060-T00203-G07-R05-0204.TIFF</v>
      </c>
      <c r="T2298" s="1"/>
      <c r="U2298" s="1"/>
      <c r="V2298" s="1"/>
      <c r="W2298" s="1"/>
      <c r="X2298" s="1"/>
    </row>
    <row r="2299" spans="1:24" x14ac:dyDescent="0.25">
      <c r="A2299" s="1" t="s">
        <v>444</v>
      </c>
      <c r="B2299" s="6" t="str">
        <f t="shared" si="129"/>
        <v>20180809</v>
      </c>
      <c r="C2299" s="6" t="s">
        <v>21</v>
      </c>
      <c r="D2299" s="6" t="s">
        <v>22</v>
      </c>
      <c r="E2299" s="1" t="s">
        <v>29</v>
      </c>
      <c r="F2299" s="1" t="s">
        <v>400</v>
      </c>
      <c r="G2299" s="1" t="s">
        <v>33</v>
      </c>
      <c r="H2299" s="1" t="s">
        <v>26</v>
      </c>
      <c r="I2299" s="1">
        <v>3</v>
      </c>
      <c r="J2299" s="1">
        <v>60</v>
      </c>
      <c r="K2299" s="47" t="str">
        <f>IF(F2299="NA","0000",IF(F2299="A04","1000",IF(F2299="A03","0700",IF(F2299="A02","0500",IF(F2299="A01","0200",ERROR)))))</f>
        <v>0700</v>
      </c>
      <c r="L2299" s="47" t="str">
        <f t="shared" si="128"/>
        <v>060</v>
      </c>
      <c r="M2299" s="48">
        <v>204</v>
      </c>
      <c r="N2299" s="49">
        <v>7</v>
      </c>
      <c r="O2299" s="49">
        <v>5</v>
      </c>
      <c r="P2299" s="1" t="s">
        <v>24</v>
      </c>
      <c r="Q2299" s="64"/>
      <c r="R2299" s="6" t="s">
        <v>445</v>
      </c>
      <c r="S2299" s="6" t="str">
        <f t="shared" si="130"/>
        <v>20180809-Nor-Bh-Wool01-Uvpo1-M0700-D060-T00204-G07-R05-0205.TIFF</v>
      </c>
      <c r="T2299" s="1">
        <f>I2299-I2296</f>
        <v>3</v>
      </c>
      <c r="U2299" s="1">
        <f>I2297-I2295</f>
        <v>34</v>
      </c>
      <c r="V2299" s="1">
        <f>T2299/U2299</f>
        <v>8.8235294117647065E-2</v>
      </c>
      <c r="W2299" s="1"/>
      <c r="X2299" s="1"/>
    </row>
    <row r="2300" spans="1:24" x14ac:dyDescent="0.25">
      <c r="A2300" s="1" t="s">
        <v>446</v>
      </c>
      <c r="B2300" s="6" t="str">
        <f t="shared" si="129"/>
        <v>20180809</v>
      </c>
      <c r="C2300" s="6" t="s">
        <v>21</v>
      </c>
      <c r="D2300" s="6" t="s">
        <v>22</v>
      </c>
      <c r="E2300" s="1" t="s">
        <v>23</v>
      </c>
      <c r="F2300" s="1" t="s">
        <v>24</v>
      </c>
      <c r="G2300" s="1" t="s">
        <v>25</v>
      </c>
      <c r="H2300" s="1" t="s">
        <v>26</v>
      </c>
      <c r="I2300" s="1">
        <v>0</v>
      </c>
      <c r="J2300" s="1" t="s">
        <v>24</v>
      </c>
      <c r="K2300" s="47" t="str">
        <f>IF(F2300="NA","0000",IF(F2300="A04","1000",IF(F2300="A03","0700",IF(F2300="A02","0500",IF(F2300="A01","0200",ERROR)))))</f>
        <v>0000</v>
      </c>
      <c r="L2300" s="47" t="str">
        <f t="shared" si="128"/>
        <v>000</v>
      </c>
      <c r="M2300" s="48">
        <v>205</v>
      </c>
      <c r="N2300" s="49">
        <v>7</v>
      </c>
      <c r="O2300" s="49">
        <v>6</v>
      </c>
      <c r="P2300" s="1" t="s">
        <v>24</v>
      </c>
      <c r="Q2300" s="64"/>
      <c r="R2300" s="6" t="s">
        <v>447</v>
      </c>
      <c r="S2300" s="6" t="str">
        <f t="shared" si="130"/>
        <v>20180809-Nor-Bh-Cott01-Ndata-M0000-D000-T00205-G07-R06-0206.TIFF</v>
      </c>
      <c r="T2300" s="1"/>
      <c r="U2300" s="1"/>
      <c r="V2300" s="1"/>
      <c r="W2300" s="1"/>
      <c r="X2300" s="1"/>
    </row>
    <row r="2301" spans="1:24" x14ac:dyDescent="0.25">
      <c r="A2301" s="1" t="s">
        <v>448</v>
      </c>
      <c r="B2301" s="6" t="str">
        <f t="shared" si="129"/>
        <v>20180809</v>
      </c>
      <c r="C2301" s="6" t="s">
        <v>21</v>
      </c>
      <c r="D2301" s="6" t="s">
        <v>22</v>
      </c>
      <c r="E2301" s="1" t="s">
        <v>29</v>
      </c>
      <c r="F2301" s="1" t="s">
        <v>24</v>
      </c>
      <c r="G2301" s="1" t="s">
        <v>25</v>
      </c>
      <c r="H2301" s="1" t="s">
        <v>26</v>
      </c>
      <c r="I2301" s="1">
        <v>0</v>
      </c>
      <c r="J2301" s="1" t="s">
        <v>24</v>
      </c>
      <c r="K2301" s="47" t="str">
        <f>IF(F2301="NA","0000",IF(F2301="A04","1000",IF(F2301="A03","0700",IF(F2301="A02","0500",IF(F2301="A01","0200",ERROR)))))</f>
        <v>0000</v>
      </c>
      <c r="L2301" s="47" t="str">
        <f t="shared" si="128"/>
        <v>000</v>
      </c>
      <c r="M2301" s="48">
        <v>206</v>
      </c>
      <c r="N2301" s="49">
        <v>7</v>
      </c>
      <c r="O2301" s="49">
        <v>6</v>
      </c>
      <c r="P2301" s="1" t="s">
        <v>24</v>
      </c>
      <c r="Q2301" s="64"/>
      <c r="R2301" s="6" t="s">
        <v>449</v>
      </c>
      <c r="S2301" s="6" t="str">
        <f t="shared" si="130"/>
        <v>20180809-Nor-Bh-Wool01-Ndata-M0000-D000-T00206-G07-R06-0207.TIFF</v>
      </c>
      <c r="T2301" s="1"/>
      <c r="U2301" s="1"/>
      <c r="V2301" s="1"/>
      <c r="W2301" s="1"/>
      <c r="X2301" s="1"/>
    </row>
    <row r="2302" spans="1:24" x14ac:dyDescent="0.25">
      <c r="A2302" s="1" t="s">
        <v>450</v>
      </c>
      <c r="B2302" s="6" t="str">
        <f t="shared" si="129"/>
        <v>20180809</v>
      </c>
      <c r="C2302" s="6" t="s">
        <v>21</v>
      </c>
      <c r="D2302" s="6" t="s">
        <v>22</v>
      </c>
      <c r="E2302" s="1" t="s">
        <v>23</v>
      </c>
      <c r="F2302" s="1" t="s">
        <v>400</v>
      </c>
      <c r="G2302" s="1" t="s">
        <v>33</v>
      </c>
      <c r="H2302" s="1" t="s">
        <v>26</v>
      </c>
      <c r="I2302" s="1">
        <v>62</v>
      </c>
      <c r="J2302" s="1">
        <v>60</v>
      </c>
      <c r="K2302" s="47" t="str">
        <f>IF(F2302="NA","0000",IF(F2302="A04","1000",IF(F2302="A03","0700",IF(F2302="A02","0500",IF(F2302="A01","0200",ERROR)))))</f>
        <v>0700</v>
      </c>
      <c r="L2302" s="47" t="str">
        <f t="shared" si="128"/>
        <v>060</v>
      </c>
      <c r="M2302" s="48">
        <v>207</v>
      </c>
      <c r="N2302" s="49">
        <v>7</v>
      </c>
      <c r="O2302" s="49">
        <v>6</v>
      </c>
      <c r="P2302" s="1" t="s">
        <v>24</v>
      </c>
      <c r="Q2302" s="64"/>
      <c r="R2302" s="6" t="s">
        <v>451</v>
      </c>
      <c r="S2302" s="6" t="str">
        <f t="shared" si="130"/>
        <v>20180809-Nor-Bh-Cott01-Uvpo1-M0700-D060-T00207-G07-R06-0208.TIFF</v>
      </c>
      <c r="T2302" s="1"/>
      <c r="U2302" s="1"/>
      <c r="V2302" s="1"/>
      <c r="W2302" s="1"/>
      <c r="X2302" s="1"/>
    </row>
    <row r="2303" spans="1:24" x14ac:dyDescent="0.25">
      <c r="A2303" s="1" t="s">
        <v>452</v>
      </c>
      <c r="B2303" s="6" t="str">
        <f t="shared" si="129"/>
        <v>20180809</v>
      </c>
      <c r="C2303" s="6" t="s">
        <v>21</v>
      </c>
      <c r="D2303" s="6" t="s">
        <v>22</v>
      </c>
      <c r="E2303" s="1" t="s">
        <v>23</v>
      </c>
      <c r="F2303" s="1" t="s">
        <v>400</v>
      </c>
      <c r="G2303" s="1" t="s">
        <v>33</v>
      </c>
      <c r="H2303" s="1" t="s">
        <v>26</v>
      </c>
      <c r="I2303" s="1">
        <v>48</v>
      </c>
      <c r="J2303" s="1">
        <v>60</v>
      </c>
      <c r="K2303" s="47" t="str">
        <f>IF(F2303="NA","0000",IF(F2303="A04","1000",IF(F2303="A03","0700",IF(F2303="A02","0500",IF(F2303="A01","0200",ERROR)))))</f>
        <v>0700</v>
      </c>
      <c r="L2303" s="47" t="str">
        <f t="shared" si="128"/>
        <v>060</v>
      </c>
      <c r="M2303" s="48">
        <v>208</v>
      </c>
      <c r="N2303" s="49">
        <v>7</v>
      </c>
      <c r="O2303" s="49">
        <v>6</v>
      </c>
      <c r="P2303" s="1" t="s">
        <v>24</v>
      </c>
      <c r="Q2303" s="64"/>
      <c r="R2303" s="6" t="s">
        <v>453</v>
      </c>
      <c r="S2303" s="6" t="str">
        <f t="shared" si="130"/>
        <v>20180809-Nor-Bh-Cott01-Uvpo1-M0700-D060-T00208-G07-R06-0209.TIFF</v>
      </c>
      <c r="T2303" s="1"/>
      <c r="U2303" s="1"/>
      <c r="V2303" s="1"/>
      <c r="W2303" s="1"/>
      <c r="X2303" s="1"/>
    </row>
    <row r="2304" spans="1:24" x14ac:dyDescent="0.25">
      <c r="A2304" s="1" t="s">
        <v>454</v>
      </c>
      <c r="B2304" s="6" t="str">
        <f t="shared" si="129"/>
        <v>20180809</v>
      </c>
      <c r="C2304" s="6" t="s">
        <v>21</v>
      </c>
      <c r="D2304" s="6" t="s">
        <v>22</v>
      </c>
      <c r="E2304" s="1" t="s">
        <v>29</v>
      </c>
      <c r="F2304" s="1" t="s">
        <v>400</v>
      </c>
      <c r="G2304" s="1" t="s">
        <v>33</v>
      </c>
      <c r="H2304" s="1" t="s">
        <v>26</v>
      </c>
      <c r="I2304" s="1">
        <v>7</v>
      </c>
      <c r="J2304" s="1">
        <v>60</v>
      </c>
      <c r="K2304" s="47" t="str">
        <f>IF(F2304="NA","0000",IF(F2304="A04","1000",IF(F2304="A03","0700",IF(F2304="A02","0500",IF(F2304="A01","0200",ERROR)))))</f>
        <v>0700</v>
      </c>
      <c r="L2304" s="47" t="str">
        <f t="shared" si="128"/>
        <v>060</v>
      </c>
      <c r="M2304" s="48">
        <v>209</v>
      </c>
      <c r="N2304" s="49">
        <v>7</v>
      </c>
      <c r="O2304" s="49">
        <v>6</v>
      </c>
      <c r="P2304" s="1" t="s">
        <v>24</v>
      </c>
      <c r="Q2304" s="64"/>
      <c r="R2304" s="6" t="s">
        <v>455</v>
      </c>
      <c r="S2304" s="6" t="str">
        <f t="shared" si="130"/>
        <v>20180809-Nor-Bh-Wool01-Uvpo1-M0700-D060-T00209-G07-R06-0210.TIFF</v>
      </c>
      <c r="T2304" s="1">
        <f>I2304-I2301</f>
        <v>7</v>
      </c>
      <c r="U2304" s="1">
        <f>I2302-I2300</f>
        <v>62</v>
      </c>
      <c r="V2304" s="1">
        <f>T2304/U2304</f>
        <v>0.11290322580645161</v>
      </c>
      <c r="W2304" s="1"/>
      <c r="X2304" s="1"/>
    </row>
    <row r="2305" spans="1:24" x14ac:dyDescent="0.25">
      <c r="A2305" s="1" t="s">
        <v>456</v>
      </c>
      <c r="B2305" s="6" t="str">
        <f t="shared" si="129"/>
        <v>20180724</v>
      </c>
      <c r="C2305" s="6" t="s">
        <v>21</v>
      </c>
      <c r="D2305" s="6" t="s">
        <v>22</v>
      </c>
      <c r="E2305" s="1" t="s">
        <v>23</v>
      </c>
      <c r="F2305" s="1" t="s">
        <v>24</v>
      </c>
      <c r="G2305" s="1" t="s">
        <v>25</v>
      </c>
      <c r="H2305" s="1" t="s">
        <v>26</v>
      </c>
      <c r="I2305" s="1">
        <v>0</v>
      </c>
      <c r="J2305" s="1" t="s">
        <v>24</v>
      </c>
      <c r="K2305" s="47" t="str">
        <f>IF(F2305="NA","0000",IF(F2305="A04","1000",IF(F2305="A03","0700",IF(F2305="A02","0500",IF(F2305="A01","0200",ERROR)))))</f>
        <v>0000</v>
      </c>
      <c r="L2305" s="47" t="str">
        <f t="shared" si="128"/>
        <v>000</v>
      </c>
      <c r="M2305" s="48">
        <v>210</v>
      </c>
      <c r="N2305" s="49">
        <v>8</v>
      </c>
      <c r="O2305" s="47">
        <v>1</v>
      </c>
      <c r="P2305" s="1" t="s">
        <v>24</v>
      </c>
      <c r="Q2305" s="64"/>
      <c r="R2305" s="6" t="s">
        <v>457</v>
      </c>
      <c r="S2305" s="6" t="str">
        <f t="shared" si="130"/>
        <v>20180724-Nor-Bh-Cott01-Ndata-M0000-D000-T00210-G08-R01-0211.TIFF</v>
      </c>
      <c r="T2305" s="1"/>
      <c r="U2305" s="1"/>
      <c r="V2305" s="1"/>
      <c r="W2305" s="1"/>
      <c r="X2305" s="1"/>
    </row>
    <row r="2306" spans="1:24" x14ac:dyDescent="0.25">
      <c r="A2306" s="1" t="s">
        <v>458</v>
      </c>
      <c r="B2306" s="6" t="str">
        <f t="shared" si="129"/>
        <v>20180724</v>
      </c>
      <c r="C2306" s="6" t="s">
        <v>21</v>
      </c>
      <c r="D2306" s="6" t="s">
        <v>22</v>
      </c>
      <c r="E2306" s="1" t="s">
        <v>459</v>
      </c>
      <c r="F2306" s="1" t="s">
        <v>24</v>
      </c>
      <c r="G2306" s="1" t="s">
        <v>25</v>
      </c>
      <c r="H2306" s="1" t="s">
        <v>26</v>
      </c>
      <c r="I2306" s="1">
        <v>0</v>
      </c>
      <c r="J2306" s="1" t="s">
        <v>24</v>
      </c>
      <c r="K2306" s="47" t="str">
        <f>IF(F2306="NA","0000",IF(F2306="A04","1000",IF(F2306="A03","0700",IF(F2306="A02","0500",IF(F2306="A01","0200",ERROR)))))</f>
        <v>0000</v>
      </c>
      <c r="L2306" s="47" t="str">
        <f t="shared" si="128"/>
        <v>000</v>
      </c>
      <c r="M2306" s="48">
        <v>211</v>
      </c>
      <c r="N2306" s="49">
        <v>8</v>
      </c>
      <c r="O2306" s="47">
        <v>1</v>
      </c>
      <c r="P2306" s="1" t="s">
        <v>24</v>
      </c>
      <c r="Q2306" s="64"/>
      <c r="R2306" s="6" t="s">
        <v>460</v>
      </c>
      <c r="S2306" s="6" t="str">
        <f t="shared" si="130"/>
        <v>20180724-Nor-Bh-Nylo01-Ndata-M0000-D000-T00211-G08-R01-0212.TIFF</v>
      </c>
      <c r="T2306" s="1"/>
      <c r="U2306" s="1"/>
      <c r="V2306" s="1"/>
      <c r="W2306" s="1"/>
      <c r="X2306" s="1"/>
    </row>
    <row r="2307" spans="1:24" x14ac:dyDescent="0.25">
      <c r="A2307" s="1" t="s">
        <v>461</v>
      </c>
      <c r="B2307" s="6" t="str">
        <f t="shared" si="129"/>
        <v>20180724</v>
      </c>
      <c r="C2307" s="6" t="s">
        <v>21</v>
      </c>
      <c r="D2307" s="6" t="s">
        <v>22</v>
      </c>
      <c r="E2307" s="1" t="s">
        <v>23</v>
      </c>
      <c r="F2307" s="1" t="s">
        <v>32</v>
      </c>
      <c r="G2307" s="1" t="s">
        <v>33</v>
      </c>
      <c r="H2307" s="1" t="s">
        <v>26</v>
      </c>
      <c r="I2307" s="1">
        <v>207</v>
      </c>
      <c r="J2307" s="1">
        <v>30</v>
      </c>
      <c r="K2307" s="47" t="str">
        <f>IF(F2307="NA","0000",IF(F2307="A04","1000",IF(F2307="A03","0700",IF(F2307="A02","0500",IF(F2307="A01","0200",ERROR)))))</f>
        <v>1000</v>
      </c>
      <c r="L2307" s="47" t="str">
        <f t="shared" si="128"/>
        <v>030</v>
      </c>
      <c r="M2307" s="48">
        <v>212</v>
      </c>
      <c r="N2307" s="49">
        <v>8</v>
      </c>
      <c r="O2307" s="47">
        <v>1</v>
      </c>
      <c r="P2307" s="1" t="s">
        <v>24</v>
      </c>
      <c r="Q2307" s="64"/>
      <c r="R2307" s="6" t="s">
        <v>462</v>
      </c>
      <c r="S2307" s="6" t="str">
        <f t="shared" si="130"/>
        <v>20180724-Nor-Bh-Cott01-Uvpo1-M1000-D030-T00212-G08-R01-0213.TIFF</v>
      </c>
      <c r="T2307" s="1"/>
      <c r="U2307" s="1"/>
      <c r="V2307" s="1"/>
      <c r="W2307" s="1"/>
      <c r="X2307" s="1"/>
    </row>
    <row r="2308" spans="1:24" x14ac:dyDescent="0.25">
      <c r="A2308" s="1" t="s">
        <v>463</v>
      </c>
      <c r="B2308" s="6" t="str">
        <f t="shared" si="129"/>
        <v>20180724</v>
      </c>
      <c r="C2308" s="6" t="s">
        <v>21</v>
      </c>
      <c r="D2308" s="6" t="s">
        <v>22</v>
      </c>
      <c r="E2308" s="1" t="s">
        <v>23</v>
      </c>
      <c r="F2308" s="1" t="s">
        <v>32</v>
      </c>
      <c r="G2308" s="1" t="s">
        <v>33</v>
      </c>
      <c r="H2308" s="1" t="s">
        <v>26</v>
      </c>
      <c r="I2308" s="1">
        <v>143</v>
      </c>
      <c r="J2308" s="1">
        <v>30</v>
      </c>
      <c r="K2308" s="47" t="str">
        <f>IF(F2308="NA","0000",IF(F2308="A04","1000",IF(F2308="A03","0700",IF(F2308="A02","0500",IF(F2308="A01","0200",ERROR)))))</f>
        <v>1000</v>
      </c>
      <c r="L2308" s="47" t="str">
        <f t="shared" si="128"/>
        <v>030</v>
      </c>
      <c r="M2308" s="48">
        <v>213</v>
      </c>
      <c r="N2308" s="49">
        <v>8</v>
      </c>
      <c r="O2308" s="47">
        <v>1</v>
      </c>
      <c r="P2308" s="1" t="s">
        <v>71</v>
      </c>
      <c r="Q2308" s="64"/>
      <c r="R2308" s="6" t="s">
        <v>464</v>
      </c>
      <c r="S2308" s="6" t="str">
        <f t="shared" si="130"/>
        <v>20180724-Nor-Bh-Cott01-Uvpo1-M1000-D030-T00213-G08-R01-0214.TIFF</v>
      </c>
      <c r="T2308" s="1"/>
      <c r="U2308" s="1"/>
      <c r="V2308" s="1"/>
      <c r="W2308" s="1"/>
      <c r="X2308" s="1"/>
    </row>
    <row r="2309" spans="1:24" x14ac:dyDescent="0.25">
      <c r="A2309" s="1" t="s">
        <v>465</v>
      </c>
      <c r="B2309" s="6" t="str">
        <f t="shared" si="129"/>
        <v>20180724</v>
      </c>
      <c r="C2309" s="6" t="s">
        <v>21</v>
      </c>
      <c r="D2309" s="6" t="s">
        <v>22</v>
      </c>
      <c r="E2309" s="1" t="s">
        <v>459</v>
      </c>
      <c r="F2309" s="1" t="s">
        <v>32</v>
      </c>
      <c r="G2309" s="1" t="s">
        <v>33</v>
      </c>
      <c r="H2309" s="1" t="s">
        <v>26</v>
      </c>
      <c r="I2309" s="1">
        <v>45</v>
      </c>
      <c r="J2309" s="1">
        <v>30</v>
      </c>
      <c r="K2309" s="47" t="str">
        <f>IF(F2309="NA","0000",IF(F2309="A04","1000",IF(F2309="A03","0700",IF(F2309="A02","0500",IF(F2309="A01","0200",ERROR)))))</f>
        <v>1000</v>
      </c>
      <c r="L2309" s="47" t="str">
        <f t="shared" si="128"/>
        <v>030</v>
      </c>
      <c r="M2309" s="48">
        <v>214</v>
      </c>
      <c r="N2309" s="49">
        <v>8</v>
      </c>
      <c r="O2309" s="47">
        <v>1</v>
      </c>
      <c r="P2309" s="1" t="s">
        <v>24</v>
      </c>
      <c r="Q2309" s="64"/>
      <c r="R2309" s="6" t="s">
        <v>466</v>
      </c>
      <c r="S2309" s="6" t="str">
        <f t="shared" si="130"/>
        <v>20180724-Nor-Bh-Nylo01-Uvpo1-M1000-D030-T00214-G08-R01-0215.TIFF</v>
      </c>
      <c r="T2309" s="1">
        <f>I2309-I2306</f>
        <v>45</v>
      </c>
      <c r="U2309" s="1">
        <f>I2307-I2305</f>
        <v>207</v>
      </c>
      <c r="V2309" s="1">
        <f>T2309/U2309</f>
        <v>0.21739130434782608</v>
      </c>
      <c r="W2309" s="1"/>
      <c r="X2309" s="1"/>
    </row>
    <row r="2310" spans="1:24" x14ac:dyDescent="0.25">
      <c r="A2310" s="1" t="s">
        <v>467</v>
      </c>
      <c r="B2310" s="6" t="str">
        <f t="shared" si="129"/>
        <v>20180724</v>
      </c>
      <c r="C2310" s="6" t="s">
        <v>21</v>
      </c>
      <c r="D2310" s="6" t="s">
        <v>22</v>
      </c>
      <c r="E2310" s="1" t="s">
        <v>23</v>
      </c>
      <c r="F2310" s="1" t="s">
        <v>24</v>
      </c>
      <c r="G2310" s="1" t="s">
        <v>25</v>
      </c>
      <c r="H2310" s="1" t="s">
        <v>26</v>
      </c>
      <c r="I2310" s="1">
        <v>0</v>
      </c>
      <c r="J2310" s="1" t="s">
        <v>24</v>
      </c>
      <c r="K2310" s="47" t="str">
        <f>IF(F2310="NA","0000",IF(F2310="A04","1000",IF(F2310="A03","0700",IF(F2310="A02","0500",IF(F2310="A01","0200",ERROR)))))</f>
        <v>0000</v>
      </c>
      <c r="L2310" s="47" t="str">
        <f t="shared" si="128"/>
        <v>000</v>
      </c>
      <c r="M2310" s="48">
        <v>215</v>
      </c>
      <c r="N2310" s="49">
        <v>8</v>
      </c>
      <c r="O2310" s="49">
        <v>2</v>
      </c>
      <c r="P2310" s="1" t="s">
        <v>24</v>
      </c>
      <c r="Q2310" s="64"/>
      <c r="R2310" s="6" t="s">
        <v>468</v>
      </c>
      <c r="S2310" s="6" t="str">
        <f t="shared" si="130"/>
        <v>20180724-Nor-Bh-Cott01-Ndata-M0000-D000-T00215-G08-R02-0216.TIFF</v>
      </c>
      <c r="T2310" s="1"/>
      <c r="U2310" s="1"/>
      <c r="V2310" s="1"/>
      <c r="W2310" s="1"/>
      <c r="X2310" s="1"/>
    </row>
    <row r="2311" spans="1:24" x14ac:dyDescent="0.25">
      <c r="A2311" s="1" t="s">
        <v>469</v>
      </c>
      <c r="B2311" s="6" t="str">
        <f t="shared" si="129"/>
        <v>20180724</v>
      </c>
      <c r="C2311" s="6" t="s">
        <v>21</v>
      </c>
      <c r="D2311" s="6" t="s">
        <v>22</v>
      </c>
      <c r="E2311" s="1" t="s">
        <v>459</v>
      </c>
      <c r="F2311" s="1" t="s">
        <v>24</v>
      </c>
      <c r="G2311" s="1" t="s">
        <v>25</v>
      </c>
      <c r="H2311" s="1" t="s">
        <v>26</v>
      </c>
      <c r="I2311" s="1">
        <v>0</v>
      </c>
      <c r="J2311" s="1" t="s">
        <v>24</v>
      </c>
      <c r="K2311" s="47" t="str">
        <f>IF(F2311="NA","0000",IF(F2311="A04","1000",IF(F2311="A03","0700",IF(F2311="A02","0500",IF(F2311="A01","0200",ERROR)))))</f>
        <v>0000</v>
      </c>
      <c r="L2311" s="47" t="str">
        <f t="shared" si="128"/>
        <v>000</v>
      </c>
      <c r="M2311" s="48">
        <v>216</v>
      </c>
      <c r="N2311" s="49">
        <v>8</v>
      </c>
      <c r="O2311" s="49">
        <v>2</v>
      </c>
      <c r="P2311" s="1" t="s">
        <v>24</v>
      </c>
      <c r="Q2311" s="64"/>
      <c r="R2311" s="6" t="s">
        <v>470</v>
      </c>
      <c r="S2311" s="6" t="str">
        <f t="shared" si="130"/>
        <v>20180724-Nor-Bh-Nylo01-Ndata-M0000-D000-T00216-G08-R02-0217.TIFF</v>
      </c>
      <c r="T2311" s="1"/>
      <c r="U2311" s="1"/>
      <c r="V2311" s="1"/>
      <c r="W2311" s="1"/>
      <c r="X2311" s="1"/>
    </row>
    <row r="2312" spans="1:24" x14ac:dyDescent="0.25">
      <c r="A2312" s="1" t="s">
        <v>471</v>
      </c>
      <c r="B2312" s="6" t="str">
        <f t="shared" si="129"/>
        <v>20180724</v>
      </c>
      <c r="C2312" s="6" t="s">
        <v>21</v>
      </c>
      <c r="D2312" s="6" t="s">
        <v>22</v>
      </c>
      <c r="E2312" s="1" t="s">
        <v>23</v>
      </c>
      <c r="F2312" s="1" t="s">
        <v>32</v>
      </c>
      <c r="G2312" s="1" t="s">
        <v>33</v>
      </c>
      <c r="H2312" s="1" t="s">
        <v>26</v>
      </c>
      <c r="I2312" s="1">
        <v>83</v>
      </c>
      <c r="J2312" s="1">
        <v>30</v>
      </c>
      <c r="K2312" s="47" t="str">
        <f>IF(F2312="NA","0000",IF(F2312="A04","1000",IF(F2312="A03","0700",IF(F2312="A02","0500",IF(F2312="A01","0200",ERROR)))))</f>
        <v>1000</v>
      </c>
      <c r="L2312" s="47" t="str">
        <f t="shared" si="128"/>
        <v>030</v>
      </c>
      <c r="M2312" s="48">
        <v>217</v>
      </c>
      <c r="N2312" s="49">
        <v>8</v>
      </c>
      <c r="O2312" s="49">
        <v>2</v>
      </c>
      <c r="P2312" s="1" t="s">
        <v>76</v>
      </c>
      <c r="Q2312" s="64"/>
      <c r="R2312" s="6" t="s">
        <v>472</v>
      </c>
      <c r="S2312" s="6" t="str">
        <f t="shared" si="130"/>
        <v>20180724-Nor-Bh-Cott01-Uvpo1-M1000-D030-T00217-G08-R02-0218.TIFF</v>
      </c>
      <c r="T2312" s="1"/>
      <c r="U2312" s="1"/>
      <c r="V2312" s="1"/>
      <c r="W2312" s="1"/>
      <c r="X2312" s="1"/>
    </row>
    <row r="2313" spans="1:24" x14ac:dyDescent="0.25">
      <c r="A2313" s="1" t="s">
        <v>473</v>
      </c>
      <c r="B2313" s="6" t="str">
        <f t="shared" si="129"/>
        <v>20180724</v>
      </c>
      <c r="C2313" s="6" t="s">
        <v>21</v>
      </c>
      <c r="D2313" s="6" t="s">
        <v>22</v>
      </c>
      <c r="E2313" s="1" t="s">
        <v>23</v>
      </c>
      <c r="F2313" s="1" t="s">
        <v>32</v>
      </c>
      <c r="G2313" s="1" t="s">
        <v>33</v>
      </c>
      <c r="H2313" s="1" t="s">
        <v>26</v>
      </c>
      <c r="I2313" s="1">
        <v>46</v>
      </c>
      <c r="J2313" s="1">
        <v>30</v>
      </c>
      <c r="K2313" s="47" t="str">
        <f>IF(F2313="NA","0000",IF(F2313="A04","1000",IF(F2313="A03","0700",IF(F2313="A02","0500",IF(F2313="A01","0200",ERROR)))))</f>
        <v>1000</v>
      </c>
      <c r="L2313" s="47" t="str">
        <f t="shared" ref="L2313:L2376" si="131">IF(J2313="NA","000",TEXT(J2313,"000"))</f>
        <v>030</v>
      </c>
      <c r="M2313" s="48">
        <v>218</v>
      </c>
      <c r="N2313" s="49">
        <v>8</v>
      </c>
      <c r="O2313" s="49">
        <v>2</v>
      </c>
      <c r="P2313" s="1" t="s">
        <v>76</v>
      </c>
      <c r="Q2313" s="64"/>
      <c r="R2313" s="6" t="s">
        <v>474</v>
      </c>
      <c r="S2313" s="6" t="str">
        <f t="shared" si="130"/>
        <v>20180724-Nor-Bh-Cott01-Uvpo1-M1000-D030-T00218-G08-R02-0219.TIFF</v>
      </c>
      <c r="T2313" s="1"/>
      <c r="U2313" s="1"/>
      <c r="V2313" s="1"/>
      <c r="W2313" s="1"/>
      <c r="X2313" s="1"/>
    </row>
    <row r="2314" spans="1:24" x14ac:dyDescent="0.25">
      <c r="A2314" s="1" t="s">
        <v>475</v>
      </c>
      <c r="B2314" s="6" t="str">
        <f t="shared" si="129"/>
        <v>20180724</v>
      </c>
      <c r="C2314" s="6" t="s">
        <v>21</v>
      </c>
      <c r="D2314" s="6" t="s">
        <v>22</v>
      </c>
      <c r="E2314" s="1" t="s">
        <v>459</v>
      </c>
      <c r="F2314" s="1" t="s">
        <v>32</v>
      </c>
      <c r="G2314" s="1" t="s">
        <v>33</v>
      </c>
      <c r="H2314" s="1" t="s">
        <v>26</v>
      </c>
      <c r="I2314" s="1">
        <v>34</v>
      </c>
      <c r="J2314" s="1">
        <v>30</v>
      </c>
      <c r="K2314" s="47" t="str">
        <f>IF(F2314="NA","0000",IF(F2314="A04","1000",IF(F2314="A03","0700",IF(F2314="A02","0500",IF(F2314="A01","0200",ERROR)))))</f>
        <v>1000</v>
      </c>
      <c r="L2314" s="47" t="str">
        <f t="shared" si="131"/>
        <v>030</v>
      </c>
      <c r="M2314" s="48">
        <v>219</v>
      </c>
      <c r="N2314" s="49">
        <v>8</v>
      </c>
      <c r="O2314" s="49">
        <v>2</v>
      </c>
      <c r="P2314" s="1" t="s">
        <v>24</v>
      </c>
      <c r="Q2314" s="64"/>
      <c r="R2314" s="6" t="s">
        <v>476</v>
      </c>
      <c r="S2314" s="6" t="str">
        <f t="shared" si="130"/>
        <v>20180724-Nor-Bh-Nylo01-Uvpo1-M1000-D030-T00219-G08-R02-0220.TIFF</v>
      </c>
      <c r="T2314" s="1">
        <f>I2314-I2311</f>
        <v>34</v>
      </c>
      <c r="U2314" s="1">
        <f>I2312-I2310</f>
        <v>83</v>
      </c>
      <c r="V2314" s="1">
        <f>T2314/U2314</f>
        <v>0.40963855421686746</v>
      </c>
      <c r="W2314" s="1"/>
      <c r="X2314" s="1"/>
    </row>
    <row r="2315" spans="1:24" x14ac:dyDescent="0.25">
      <c r="A2315" s="1" t="s">
        <v>477</v>
      </c>
      <c r="B2315" s="6" t="str">
        <f t="shared" si="129"/>
        <v>20180724</v>
      </c>
      <c r="C2315" s="6" t="s">
        <v>21</v>
      </c>
      <c r="D2315" s="6" t="s">
        <v>22</v>
      </c>
      <c r="E2315" s="1" t="s">
        <v>23</v>
      </c>
      <c r="F2315" s="1" t="s">
        <v>24</v>
      </c>
      <c r="G2315" s="1" t="s">
        <v>25</v>
      </c>
      <c r="H2315" s="1" t="s">
        <v>26</v>
      </c>
      <c r="I2315" s="1">
        <v>0</v>
      </c>
      <c r="J2315" s="1" t="s">
        <v>24</v>
      </c>
      <c r="K2315" s="47" t="str">
        <f>IF(F2315="NA","0000",IF(F2315="A04","1000",IF(F2315="A03","0700",IF(F2315="A02","0500",IF(F2315="A01","0200",ERROR)))))</f>
        <v>0000</v>
      </c>
      <c r="L2315" s="47" t="str">
        <f t="shared" si="131"/>
        <v>000</v>
      </c>
      <c r="M2315" s="48">
        <v>220</v>
      </c>
      <c r="N2315" s="49">
        <v>8</v>
      </c>
      <c r="O2315" s="49">
        <v>3</v>
      </c>
      <c r="P2315" s="1" t="s">
        <v>24</v>
      </c>
      <c r="Q2315" s="64"/>
      <c r="R2315" s="6" t="s">
        <v>478</v>
      </c>
      <c r="S2315" s="6" t="str">
        <f t="shared" si="130"/>
        <v>20180724-Nor-Bh-Cott01-Ndata-M0000-D000-T00220-G08-R03-0221.TIFF</v>
      </c>
      <c r="T2315" s="1"/>
      <c r="U2315" s="1"/>
      <c r="V2315" s="1"/>
      <c r="W2315" s="1"/>
      <c r="X2315" s="1"/>
    </row>
    <row r="2316" spans="1:24" x14ac:dyDescent="0.25">
      <c r="A2316" s="1" t="s">
        <v>479</v>
      </c>
      <c r="B2316" s="6" t="str">
        <f t="shared" si="129"/>
        <v>20180724</v>
      </c>
      <c r="C2316" s="6" t="s">
        <v>21</v>
      </c>
      <c r="D2316" s="6" t="s">
        <v>22</v>
      </c>
      <c r="E2316" s="1" t="s">
        <v>459</v>
      </c>
      <c r="F2316" s="1" t="s">
        <v>24</v>
      </c>
      <c r="G2316" s="1" t="s">
        <v>25</v>
      </c>
      <c r="H2316" s="1" t="s">
        <v>26</v>
      </c>
      <c r="I2316" s="1">
        <v>0</v>
      </c>
      <c r="J2316" s="1" t="s">
        <v>24</v>
      </c>
      <c r="K2316" s="47" t="str">
        <f>IF(F2316="NA","0000",IF(F2316="A04","1000",IF(F2316="A03","0700",IF(F2316="A02","0500",IF(F2316="A01","0200",ERROR)))))</f>
        <v>0000</v>
      </c>
      <c r="L2316" s="47" t="str">
        <f t="shared" si="131"/>
        <v>000</v>
      </c>
      <c r="M2316" s="48">
        <v>221</v>
      </c>
      <c r="N2316" s="49">
        <v>8</v>
      </c>
      <c r="O2316" s="49">
        <v>3</v>
      </c>
      <c r="P2316" s="1" t="s">
        <v>24</v>
      </c>
      <c r="Q2316" s="64"/>
      <c r="R2316" s="6" t="s">
        <v>480</v>
      </c>
      <c r="S2316" s="6" t="str">
        <f t="shared" si="130"/>
        <v>20180724-Nor-Bh-Nylo01-Ndata-M0000-D000-T00221-G08-R03-0222.TIFF</v>
      </c>
      <c r="T2316" s="1"/>
      <c r="U2316" s="1"/>
      <c r="V2316" s="1"/>
      <c r="W2316" s="1"/>
      <c r="X2316" s="1"/>
    </row>
    <row r="2317" spans="1:24" x14ac:dyDescent="0.25">
      <c r="A2317" s="1" t="s">
        <v>481</v>
      </c>
      <c r="B2317" s="6" t="str">
        <f t="shared" si="129"/>
        <v>20180724</v>
      </c>
      <c r="C2317" s="6" t="s">
        <v>21</v>
      </c>
      <c r="D2317" s="6" t="s">
        <v>22</v>
      </c>
      <c r="E2317" s="1" t="s">
        <v>23</v>
      </c>
      <c r="F2317" s="1" t="s">
        <v>32</v>
      </c>
      <c r="G2317" s="1" t="s">
        <v>33</v>
      </c>
      <c r="H2317" s="1" t="s">
        <v>26</v>
      </c>
      <c r="I2317" s="1">
        <v>34</v>
      </c>
      <c r="J2317" s="1">
        <v>30</v>
      </c>
      <c r="K2317" s="47" t="str">
        <f>IF(F2317="NA","0000",IF(F2317="A04","1000",IF(F2317="A03","0700",IF(F2317="A02","0500",IF(F2317="A01","0200",ERROR)))))</f>
        <v>1000</v>
      </c>
      <c r="L2317" s="47" t="str">
        <f t="shared" si="131"/>
        <v>030</v>
      </c>
      <c r="M2317" s="48">
        <v>222</v>
      </c>
      <c r="N2317" s="49">
        <v>8</v>
      </c>
      <c r="O2317" s="49">
        <v>3</v>
      </c>
      <c r="P2317" s="1" t="s">
        <v>24</v>
      </c>
      <c r="Q2317" s="64"/>
      <c r="R2317" s="6" t="s">
        <v>482</v>
      </c>
      <c r="S2317" s="6" t="str">
        <f t="shared" si="130"/>
        <v>20180724-Nor-Bh-Cott01-Uvpo1-M1000-D030-T00222-G08-R03-0223.TIFF</v>
      </c>
      <c r="T2317" s="1"/>
      <c r="U2317" s="1"/>
      <c r="V2317" s="1"/>
      <c r="W2317" s="1"/>
      <c r="X2317" s="1"/>
    </row>
    <row r="2318" spans="1:24" x14ac:dyDescent="0.25">
      <c r="A2318" s="1" t="s">
        <v>483</v>
      </c>
      <c r="B2318" s="6" t="str">
        <f t="shared" si="129"/>
        <v>20180724</v>
      </c>
      <c r="C2318" s="6" t="s">
        <v>21</v>
      </c>
      <c r="D2318" s="6" t="s">
        <v>22</v>
      </c>
      <c r="E2318" s="1" t="s">
        <v>23</v>
      </c>
      <c r="F2318" s="1" t="s">
        <v>32</v>
      </c>
      <c r="G2318" s="1" t="s">
        <v>33</v>
      </c>
      <c r="H2318" s="1" t="s">
        <v>26</v>
      </c>
      <c r="I2318" s="1">
        <v>12</v>
      </c>
      <c r="J2318" s="1">
        <v>30</v>
      </c>
      <c r="K2318" s="47" t="str">
        <f>IF(F2318="NA","0000",IF(F2318="A04","1000",IF(F2318="A03","0700",IF(F2318="A02","0500",IF(F2318="A01","0200",ERROR)))))</f>
        <v>1000</v>
      </c>
      <c r="L2318" s="47" t="str">
        <f t="shared" si="131"/>
        <v>030</v>
      </c>
      <c r="M2318" s="48">
        <v>223</v>
      </c>
      <c r="N2318" s="49">
        <v>8</v>
      </c>
      <c r="O2318" s="49">
        <v>3</v>
      </c>
      <c r="P2318" s="1" t="s">
        <v>24</v>
      </c>
      <c r="Q2318" s="64"/>
      <c r="R2318" s="6" t="s">
        <v>484</v>
      </c>
      <c r="S2318" s="6" t="str">
        <f t="shared" si="130"/>
        <v>20180724-Nor-Bh-Cott01-Uvpo1-M1000-D030-T00223-G08-R03-0224.TIFF</v>
      </c>
      <c r="T2318" s="1"/>
      <c r="U2318" s="1"/>
      <c r="V2318" s="1"/>
      <c r="W2318" s="1"/>
      <c r="X2318" s="1"/>
    </row>
    <row r="2319" spans="1:24" x14ac:dyDescent="0.25">
      <c r="A2319" s="1" t="s">
        <v>485</v>
      </c>
      <c r="B2319" s="6" t="str">
        <f t="shared" si="129"/>
        <v>20180724</v>
      </c>
      <c r="C2319" s="6" t="s">
        <v>21</v>
      </c>
      <c r="D2319" s="6" t="s">
        <v>22</v>
      </c>
      <c r="E2319" s="1" t="s">
        <v>459</v>
      </c>
      <c r="F2319" s="1" t="s">
        <v>32</v>
      </c>
      <c r="G2319" s="1" t="s">
        <v>33</v>
      </c>
      <c r="H2319" s="1" t="s">
        <v>26</v>
      </c>
      <c r="I2319" s="1">
        <v>19</v>
      </c>
      <c r="J2319" s="1">
        <v>30</v>
      </c>
      <c r="K2319" s="47" t="str">
        <f>IF(F2319="NA","0000",IF(F2319="A04","1000",IF(F2319="A03","0700",IF(F2319="A02","0500",IF(F2319="A01","0200",ERROR)))))</f>
        <v>1000</v>
      </c>
      <c r="L2319" s="47" t="str">
        <f t="shared" si="131"/>
        <v>030</v>
      </c>
      <c r="M2319" s="48">
        <v>224</v>
      </c>
      <c r="N2319" s="49">
        <v>8</v>
      </c>
      <c r="O2319" s="49">
        <v>3</v>
      </c>
      <c r="P2319" s="1" t="s">
        <v>24</v>
      </c>
      <c r="Q2319" s="64"/>
      <c r="R2319" s="6" t="s">
        <v>486</v>
      </c>
      <c r="S2319" s="6" t="str">
        <f t="shared" si="130"/>
        <v>20180724-Nor-Bh-Nylo01-Uvpo1-M1000-D030-T00224-G08-R03-0225.TIFF</v>
      </c>
      <c r="T2319" s="1">
        <f>I2319-I2316</f>
        <v>19</v>
      </c>
      <c r="U2319" s="1">
        <f>I2317-I2315</f>
        <v>34</v>
      </c>
      <c r="V2319" s="1">
        <f>T2319/U2319</f>
        <v>0.55882352941176472</v>
      </c>
      <c r="W2319" s="1"/>
      <c r="X2319" s="1"/>
    </row>
    <row r="2320" spans="1:24" x14ac:dyDescent="0.25">
      <c r="A2320" s="1" t="s">
        <v>487</v>
      </c>
      <c r="B2320" s="6" t="str">
        <f t="shared" si="129"/>
        <v>20180724</v>
      </c>
      <c r="C2320" s="6" t="s">
        <v>21</v>
      </c>
      <c r="D2320" s="6" t="s">
        <v>22</v>
      </c>
      <c r="E2320" s="1" t="s">
        <v>23</v>
      </c>
      <c r="F2320" s="1" t="s">
        <v>24</v>
      </c>
      <c r="G2320" s="1" t="s">
        <v>25</v>
      </c>
      <c r="H2320" s="1" t="s">
        <v>26</v>
      </c>
      <c r="I2320" s="1">
        <v>0</v>
      </c>
      <c r="J2320" s="1" t="s">
        <v>24</v>
      </c>
      <c r="K2320" s="47" t="str">
        <f>IF(F2320="NA","0000",IF(F2320="A04","1000",IF(F2320="A03","0700",IF(F2320="A02","0500",IF(F2320="A01","0200",ERROR)))))</f>
        <v>0000</v>
      </c>
      <c r="L2320" s="47" t="str">
        <f t="shared" si="131"/>
        <v>000</v>
      </c>
      <c r="M2320" s="48">
        <v>225</v>
      </c>
      <c r="N2320" s="49">
        <v>8</v>
      </c>
      <c r="O2320" s="49">
        <v>4</v>
      </c>
      <c r="P2320" s="1" t="s">
        <v>24</v>
      </c>
      <c r="Q2320" s="64"/>
      <c r="R2320" s="6" t="s">
        <v>488</v>
      </c>
      <c r="S2320" s="6" t="str">
        <f t="shared" si="130"/>
        <v>20180724-Nor-Bh-Cott01-Ndata-M0000-D000-T00225-G08-R04-0226.TIFF</v>
      </c>
      <c r="T2320" s="1"/>
      <c r="U2320" s="1"/>
      <c r="V2320" s="1"/>
      <c r="W2320" s="1"/>
      <c r="X2320" s="1"/>
    </row>
    <row r="2321" spans="1:24" x14ac:dyDescent="0.25">
      <c r="A2321" s="1" t="s">
        <v>489</v>
      </c>
      <c r="B2321" s="6" t="str">
        <f t="shared" si="129"/>
        <v>20180724</v>
      </c>
      <c r="C2321" s="6" t="s">
        <v>21</v>
      </c>
      <c r="D2321" s="6" t="s">
        <v>22</v>
      </c>
      <c r="E2321" s="1" t="s">
        <v>459</v>
      </c>
      <c r="F2321" s="1" t="s">
        <v>24</v>
      </c>
      <c r="G2321" s="1" t="s">
        <v>25</v>
      </c>
      <c r="H2321" s="1" t="s">
        <v>26</v>
      </c>
      <c r="I2321" s="1">
        <v>0</v>
      </c>
      <c r="J2321" s="1" t="s">
        <v>24</v>
      </c>
      <c r="K2321" s="47" t="str">
        <f>IF(F2321="NA","0000",IF(F2321="A04","1000",IF(F2321="A03","0700",IF(F2321="A02","0500",IF(F2321="A01","0200",ERROR)))))</f>
        <v>0000</v>
      </c>
      <c r="L2321" s="47" t="str">
        <f t="shared" si="131"/>
        <v>000</v>
      </c>
      <c r="M2321" s="48">
        <v>226</v>
      </c>
      <c r="N2321" s="49">
        <v>8</v>
      </c>
      <c r="O2321" s="49">
        <v>4</v>
      </c>
      <c r="P2321" s="1" t="s">
        <v>24</v>
      </c>
      <c r="Q2321" s="64"/>
      <c r="R2321" s="6" t="s">
        <v>490</v>
      </c>
      <c r="S2321" s="6" t="str">
        <f t="shared" si="130"/>
        <v>20180724-Nor-Bh-Nylo01-Ndata-M0000-D000-T00226-G08-R04-0227.TIFF</v>
      </c>
      <c r="T2321" s="1"/>
      <c r="U2321" s="1"/>
      <c r="V2321" s="1"/>
      <c r="W2321" s="1"/>
      <c r="X2321" s="1"/>
    </row>
    <row r="2322" spans="1:24" x14ac:dyDescent="0.25">
      <c r="A2322" s="1" t="s">
        <v>491</v>
      </c>
      <c r="B2322" s="6" t="str">
        <f t="shared" si="129"/>
        <v>20180724</v>
      </c>
      <c r="C2322" s="6" t="s">
        <v>21</v>
      </c>
      <c r="D2322" s="6" t="s">
        <v>22</v>
      </c>
      <c r="E2322" s="1" t="s">
        <v>23</v>
      </c>
      <c r="F2322" s="1" t="s">
        <v>32</v>
      </c>
      <c r="G2322" s="1" t="s">
        <v>33</v>
      </c>
      <c r="H2322" s="1" t="s">
        <v>26</v>
      </c>
      <c r="I2322" s="1">
        <v>50</v>
      </c>
      <c r="J2322" s="1">
        <v>30</v>
      </c>
      <c r="K2322" s="47" t="str">
        <f>IF(F2322="NA","0000",IF(F2322="A04","1000",IF(F2322="A03","0700",IF(F2322="A02","0500",IF(F2322="A01","0200",ERROR)))))</f>
        <v>1000</v>
      </c>
      <c r="L2322" s="47" t="str">
        <f t="shared" si="131"/>
        <v>030</v>
      </c>
      <c r="M2322" s="48">
        <v>227</v>
      </c>
      <c r="N2322" s="49">
        <v>8</v>
      </c>
      <c r="O2322" s="49">
        <v>4</v>
      </c>
      <c r="P2322" s="1" t="s">
        <v>24</v>
      </c>
      <c r="Q2322" s="64"/>
      <c r="R2322" s="6" t="s">
        <v>492</v>
      </c>
      <c r="S2322" s="6" t="str">
        <f t="shared" si="130"/>
        <v>20180724-Nor-Bh-Cott01-Uvpo1-M1000-D030-T00227-G08-R04-0228.TIFF</v>
      </c>
      <c r="T2322" s="1"/>
      <c r="U2322" s="1"/>
      <c r="V2322" s="1"/>
      <c r="W2322" s="1"/>
      <c r="X2322" s="1"/>
    </row>
    <row r="2323" spans="1:24" x14ac:dyDescent="0.25">
      <c r="A2323" s="1" t="s">
        <v>493</v>
      </c>
      <c r="B2323" s="6" t="str">
        <f t="shared" si="129"/>
        <v>20180724</v>
      </c>
      <c r="C2323" s="6" t="s">
        <v>21</v>
      </c>
      <c r="D2323" s="6" t="s">
        <v>22</v>
      </c>
      <c r="E2323" s="1" t="s">
        <v>23</v>
      </c>
      <c r="F2323" s="1" t="s">
        <v>32</v>
      </c>
      <c r="G2323" s="1" t="s">
        <v>33</v>
      </c>
      <c r="H2323" s="1" t="s">
        <v>26</v>
      </c>
      <c r="I2323" s="1">
        <v>36</v>
      </c>
      <c r="J2323" s="1">
        <v>30</v>
      </c>
      <c r="K2323" s="47" t="str">
        <f>IF(F2323="NA","0000",IF(F2323="A04","1000",IF(F2323="A03","0700",IF(F2323="A02","0500",IF(F2323="A01","0200",ERROR)))))</f>
        <v>1000</v>
      </c>
      <c r="L2323" s="47" t="str">
        <f t="shared" si="131"/>
        <v>030</v>
      </c>
      <c r="M2323" s="48">
        <v>228</v>
      </c>
      <c r="N2323" s="49">
        <v>8</v>
      </c>
      <c r="O2323" s="49">
        <v>4</v>
      </c>
      <c r="P2323" s="1" t="s">
        <v>24</v>
      </c>
      <c r="Q2323" s="64"/>
      <c r="R2323" s="6" t="s">
        <v>494</v>
      </c>
      <c r="S2323" s="6" t="str">
        <f t="shared" si="130"/>
        <v>20180724-Nor-Bh-Cott01-Uvpo1-M1000-D030-T00228-G08-R04-0229.TIFF</v>
      </c>
      <c r="T2323" s="1"/>
      <c r="U2323" s="1"/>
      <c r="V2323" s="1"/>
      <c r="W2323" s="1"/>
      <c r="X2323" s="1"/>
    </row>
    <row r="2324" spans="1:24" x14ac:dyDescent="0.25">
      <c r="A2324" s="1" t="s">
        <v>495</v>
      </c>
      <c r="B2324" s="6" t="str">
        <f t="shared" si="129"/>
        <v>20180724</v>
      </c>
      <c r="C2324" s="6" t="s">
        <v>21</v>
      </c>
      <c r="D2324" s="6" t="s">
        <v>22</v>
      </c>
      <c r="E2324" s="1" t="s">
        <v>459</v>
      </c>
      <c r="F2324" s="1" t="s">
        <v>32</v>
      </c>
      <c r="G2324" s="1" t="s">
        <v>33</v>
      </c>
      <c r="H2324" s="1" t="s">
        <v>26</v>
      </c>
      <c r="I2324" s="1">
        <v>13</v>
      </c>
      <c r="J2324" s="1">
        <v>30</v>
      </c>
      <c r="K2324" s="47" t="str">
        <f>IF(F2324="NA","0000",IF(F2324="A04","1000",IF(F2324="A03","0700",IF(F2324="A02","0500",IF(F2324="A01","0200",ERROR)))))</f>
        <v>1000</v>
      </c>
      <c r="L2324" s="47" t="str">
        <f t="shared" si="131"/>
        <v>030</v>
      </c>
      <c r="M2324" s="48">
        <v>229</v>
      </c>
      <c r="N2324" s="49">
        <v>8</v>
      </c>
      <c r="O2324" s="49">
        <v>4</v>
      </c>
      <c r="P2324" s="1" t="s">
        <v>24</v>
      </c>
      <c r="Q2324" s="64"/>
      <c r="R2324" s="6" t="s">
        <v>496</v>
      </c>
      <c r="S2324" s="6" t="str">
        <f t="shared" si="130"/>
        <v>20180724-Nor-Bh-Nylo01-Uvpo1-M1000-D030-T00229-G08-R04-0230.TIFF</v>
      </c>
      <c r="T2324" s="1">
        <f>I2324-I2321</f>
        <v>13</v>
      </c>
      <c r="U2324" s="1">
        <f>I2322-I2320</f>
        <v>50</v>
      </c>
      <c r="V2324" s="1">
        <f>T2324/U2324</f>
        <v>0.26</v>
      </c>
      <c r="W2324" s="1"/>
      <c r="X2324" s="1"/>
    </row>
    <row r="2325" spans="1:24" x14ac:dyDescent="0.25">
      <c r="A2325" s="1" t="s">
        <v>497</v>
      </c>
      <c r="B2325" s="6" t="str">
        <f t="shared" si="129"/>
        <v>20180724</v>
      </c>
      <c r="C2325" s="6" t="s">
        <v>21</v>
      </c>
      <c r="D2325" s="6" t="s">
        <v>22</v>
      </c>
      <c r="E2325" s="1" t="s">
        <v>23</v>
      </c>
      <c r="F2325" s="1" t="s">
        <v>24</v>
      </c>
      <c r="G2325" s="1" t="s">
        <v>25</v>
      </c>
      <c r="H2325" s="1" t="s">
        <v>26</v>
      </c>
      <c r="I2325" s="1">
        <v>0</v>
      </c>
      <c r="J2325" s="1" t="s">
        <v>24</v>
      </c>
      <c r="K2325" s="47" t="str">
        <f>IF(F2325="NA","0000",IF(F2325="A04","1000",IF(F2325="A03","0700",IF(F2325="A02","0500",IF(F2325="A01","0200",ERROR)))))</f>
        <v>0000</v>
      </c>
      <c r="L2325" s="47" t="str">
        <f t="shared" si="131"/>
        <v>000</v>
      </c>
      <c r="M2325" s="48">
        <v>230</v>
      </c>
      <c r="N2325" s="49">
        <v>8</v>
      </c>
      <c r="O2325" s="49">
        <v>5</v>
      </c>
      <c r="P2325" s="1" t="s">
        <v>24</v>
      </c>
      <c r="Q2325" s="64"/>
      <c r="R2325" s="6" t="s">
        <v>498</v>
      </c>
      <c r="S2325" s="6" t="str">
        <f t="shared" si="130"/>
        <v>20180724-Nor-Bh-Cott01-Ndata-M0000-D000-T00230-G08-R05-0231.TIFF</v>
      </c>
      <c r="T2325" s="1"/>
      <c r="U2325" s="1"/>
      <c r="V2325" s="1"/>
      <c r="W2325" s="1"/>
      <c r="X2325" s="1"/>
    </row>
    <row r="2326" spans="1:24" x14ac:dyDescent="0.25">
      <c r="A2326" s="1" t="s">
        <v>499</v>
      </c>
      <c r="B2326" s="6" t="str">
        <f t="shared" si="129"/>
        <v>20180724</v>
      </c>
      <c r="C2326" s="6" t="s">
        <v>21</v>
      </c>
      <c r="D2326" s="6" t="s">
        <v>22</v>
      </c>
      <c r="E2326" s="1" t="s">
        <v>459</v>
      </c>
      <c r="F2326" s="1" t="s">
        <v>24</v>
      </c>
      <c r="G2326" s="1" t="s">
        <v>25</v>
      </c>
      <c r="H2326" s="1" t="s">
        <v>26</v>
      </c>
      <c r="I2326" s="1">
        <v>0</v>
      </c>
      <c r="J2326" s="1" t="s">
        <v>24</v>
      </c>
      <c r="K2326" s="47" t="str">
        <f>IF(F2326="NA","0000",IF(F2326="A04","1000",IF(F2326="A03","0700",IF(F2326="A02","0500",IF(F2326="A01","0200",ERROR)))))</f>
        <v>0000</v>
      </c>
      <c r="L2326" s="47" t="str">
        <f t="shared" si="131"/>
        <v>000</v>
      </c>
      <c r="M2326" s="48">
        <v>231</v>
      </c>
      <c r="N2326" s="49">
        <v>8</v>
      </c>
      <c r="O2326" s="49">
        <v>5</v>
      </c>
      <c r="P2326" s="1" t="s">
        <v>24</v>
      </c>
      <c r="Q2326" s="64"/>
      <c r="R2326" s="6" t="s">
        <v>500</v>
      </c>
      <c r="S2326" s="6" t="str">
        <f t="shared" si="130"/>
        <v>20180724-Nor-Bh-Nylo01-Ndata-M0000-D000-T00231-G08-R05-0232.TIFF</v>
      </c>
      <c r="T2326" s="1"/>
      <c r="U2326" s="1"/>
      <c r="V2326" s="1"/>
      <c r="W2326" s="1"/>
      <c r="X2326" s="1"/>
    </row>
    <row r="2327" spans="1:24" x14ac:dyDescent="0.25">
      <c r="A2327" s="1" t="s">
        <v>501</v>
      </c>
      <c r="B2327" s="6" t="str">
        <f t="shared" si="129"/>
        <v>20180724</v>
      </c>
      <c r="C2327" s="6" t="s">
        <v>21</v>
      </c>
      <c r="D2327" s="6" t="s">
        <v>22</v>
      </c>
      <c r="E2327" s="1" t="s">
        <v>23</v>
      </c>
      <c r="F2327" s="1" t="s">
        <v>32</v>
      </c>
      <c r="G2327" s="1" t="s">
        <v>33</v>
      </c>
      <c r="H2327" s="1" t="s">
        <v>26</v>
      </c>
      <c r="I2327" s="1">
        <v>79</v>
      </c>
      <c r="J2327" s="1">
        <v>30</v>
      </c>
      <c r="K2327" s="47" t="str">
        <f>IF(F2327="NA","0000",IF(F2327="A04","1000",IF(F2327="A03","0700",IF(F2327="A02","0500",IF(F2327="A01","0200",ERROR)))))</f>
        <v>1000</v>
      </c>
      <c r="L2327" s="47" t="str">
        <f t="shared" si="131"/>
        <v>030</v>
      </c>
      <c r="M2327" s="48">
        <v>232</v>
      </c>
      <c r="N2327" s="49">
        <v>8</v>
      </c>
      <c r="O2327" s="49">
        <v>5</v>
      </c>
      <c r="P2327" s="1" t="s">
        <v>24</v>
      </c>
      <c r="Q2327" s="64"/>
      <c r="R2327" s="6" t="s">
        <v>502</v>
      </c>
      <c r="S2327" s="6" t="str">
        <f t="shared" si="130"/>
        <v>20180724-Nor-Bh-Cott01-Uvpo1-M1000-D030-T00232-G08-R05-0233.TIFF</v>
      </c>
      <c r="T2327" s="1"/>
      <c r="U2327" s="1"/>
      <c r="V2327" s="1"/>
      <c r="W2327" s="1"/>
      <c r="X2327" s="1"/>
    </row>
    <row r="2328" spans="1:24" x14ac:dyDescent="0.25">
      <c r="A2328" s="1" t="s">
        <v>503</v>
      </c>
      <c r="B2328" s="6" t="str">
        <f t="shared" si="129"/>
        <v>20180724</v>
      </c>
      <c r="C2328" s="6" t="s">
        <v>21</v>
      </c>
      <c r="D2328" s="6" t="s">
        <v>22</v>
      </c>
      <c r="E2328" s="1" t="s">
        <v>23</v>
      </c>
      <c r="F2328" s="1" t="s">
        <v>32</v>
      </c>
      <c r="G2328" s="1" t="s">
        <v>33</v>
      </c>
      <c r="H2328" s="1" t="s">
        <v>26</v>
      </c>
      <c r="I2328" s="1">
        <v>31</v>
      </c>
      <c r="J2328" s="1">
        <v>30</v>
      </c>
      <c r="K2328" s="47" t="str">
        <f>IF(F2328="NA","0000",IF(F2328="A04","1000",IF(F2328="A03","0700",IF(F2328="A02","0500",IF(F2328="A01","0200",ERROR)))))</f>
        <v>1000</v>
      </c>
      <c r="L2328" s="47" t="str">
        <f t="shared" si="131"/>
        <v>030</v>
      </c>
      <c r="M2328" s="48">
        <v>233</v>
      </c>
      <c r="N2328" s="49">
        <v>8</v>
      </c>
      <c r="O2328" s="49">
        <v>5</v>
      </c>
      <c r="P2328" s="1" t="s">
        <v>24</v>
      </c>
      <c r="Q2328" s="64"/>
      <c r="R2328" s="6" t="s">
        <v>504</v>
      </c>
      <c r="S2328" s="6" t="str">
        <f t="shared" si="130"/>
        <v>20180724-Nor-Bh-Cott01-Uvpo1-M1000-D030-T00233-G08-R05-0234.TIFF</v>
      </c>
      <c r="T2328" s="1"/>
      <c r="U2328" s="1"/>
      <c r="V2328" s="1"/>
      <c r="W2328" s="1"/>
      <c r="X2328" s="1"/>
    </row>
    <row r="2329" spans="1:24" x14ac:dyDescent="0.25">
      <c r="A2329" s="1" t="s">
        <v>505</v>
      </c>
      <c r="B2329" s="6" t="str">
        <f t="shared" si="129"/>
        <v>20180724</v>
      </c>
      <c r="C2329" s="6" t="s">
        <v>21</v>
      </c>
      <c r="D2329" s="6" t="s">
        <v>22</v>
      </c>
      <c r="E2329" s="1" t="s">
        <v>459</v>
      </c>
      <c r="F2329" s="1" t="s">
        <v>32</v>
      </c>
      <c r="G2329" s="1" t="s">
        <v>33</v>
      </c>
      <c r="H2329" s="1" t="s">
        <v>26</v>
      </c>
      <c r="I2329" s="1">
        <v>19</v>
      </c>
      <c r="J2329" s="1">
        <v>30</v>
      </c>
      <c r="K2329" s="47" t="str">
        <f>IF(F2329="NA","0000",IF(F2329="A04","1000",IF(F2329="A03","0700",IF(F2329="A02","0500",IF(F2329="A01","0200",ERROR)))))</f>
        <v>1000</v>
      </c>
      <c r="L2329" s="47" t="str">
        <f t="shared" si="131"/>
        <v>030</v>
      </c>
      <c r="M2329" s="48">
        <v>234</v>
      </c>
      <c r="N2329" s="49">
        <v>8</v>
      </c>
      <c r="O2329" s="49">
        <v>5</v>
      </c>
      <c r="P2329" s="1" t="s">
        <v>24</v>
      </c>
      <c r="Q2329" s="64"/>
      <c r="R2329" s="6" t="s">
        <v>506</v>
      </c>
      <c r="S2329" s="6" t="str">
        <f t="shared" si="130"/>
        <v>20180724-Nor-Bh-Nylo01-Uvpo1-M1000-D030-T00234-G08-R05-0235.TIFF</v>
      </c>
      <c r="T2329" s="1">
        <f>I2329-I2326</f>
        <v>19</v>
      </c>
      <c r="U2329" s="1">
        <f>I2327-I2325</f>
        <v>79</v>
      </c>
      <c r="V2329" s="1">
        <f>T2329/U2329</f>
        <v>0.24050632911392406</v>
      </c>
      <c r="W2329" s="1"/>
      <c r="X2329" s="1"/>
    </row>
    <row r="2330" spans="1:24" x14ac:dyDescent="0.25">
      <c r="A2330" s="1" t="s">
        <v>507</v>
      </c>
      <c r="B2330" s="6" t="str">
        <f t="shared" si="129"/>
        <v>20180726</v>
      </c>
      <c r="C2330" s="6" t="s">
        <v>21</v>
      </c>
      <c r="D2330" s="6" t="s">
        <v>22</v>
      </c>
      <c r="E2330" s="1" t="s">
        <v>23</v>
      </c>
      <c r="F2330" s="1" t="s">
        <v>24</v>
      </c>
      <c r="G2330" s="1" t="s">
        <v>25</v>
      </c>
      <c r="H2330" s="1" t="s">
        <v>26</v>
      </c>
      <c r="I2330" s="1">
        <v>0</v>
      </c>
      <c r="J2330" s="1" t="s">
        <v>24</v>
      </c>
      <c r="K2330" s="47" t="str">
        <f>IF(F2330="NA","0000",IF(F2330="A04","1000",IF(F2330="A03","0700",IF(F2330="A02","0500",IF(F2330="A01","0200",ERROR)))))</f>
        <v>0000</v>
      </c>
      <c r="L2330" s="47" t="str">
        <f t="shared" si="131"/>
        <v>000</v>
      </c>
      <c r="M2330" s="48">
        <v>240</v>
      </c>
      <c r="N2330" s="49">
        <v>9</v>
      </c>
      <c r="O2330" s="47">
        <v>1</v>
      </c>
      <c r="P2330" s="1" t="s">
        <v>24</v>
      </c>
      <c r="Q2330" s="64"/>
      <c r="R2330" s="6" t="s">
        <v>508</v>
      </c>
      <c r="S2330" s="6" t="str">
        <f t="shared" si="130"/>
        <v>20180726-Nor-Bh-Cott01-Ndata-M0000-D000-T00240-G09-R01-0241.TIFF</v>
      </c>
      <c r="T2330" s="1"/>
      <c r="U2330" s="1"/>
      <c r="V2330" s="1"/>
      <c r="W2330" s="1"/>
      <c r="X2330" s="1"/>
    </row>
    <row r="2331" spans="1:24" x14ac:dyDescent="0.25">
      <c r="A2331" s="1" t="s">
        <v>509</v>
      </c>
      <c r="B2331" s="6" t="str">
        <f t="shared" si="129"/>
        <v>20180726</v>
      </c>
      <c r="C2331" s="6" t="s">
        <v>21</v>
      </c>
      <c r="D2331" s="6" t="s">
        <v>22</v>
      </c>
      <c r="E2331" s="1" t="s">
        <v>459</v>
      </c>
      <c r="F2331" s="1" t="s">
        <v>24</v>
      </c>
      <c r="G2331" s="1" t="s">
        <v>25</v>
      </c>
      <c r="H2331" s="1" t="s">
        <v>26</v>
      </c>
      <c r="I2331" s="1">
        <v>0</v>
      </c>
      <c r="J2331" s="1" t="s">
        <v>24</v>
      </c>
      <c r="K2331" s="47" t="str">
        <f>IF(F2331="NA","0000",IF(F2331="A04","1000",IF(F2331="A03","0700",IF(F2331="A02","0500",IF(F2331="A01","0200",ERROR)))))</f>
        <v>0000</v>
      </c>
      <c r="L2331" s="47" t="str">
        <f t="shared" si="131"/>
        <v>000</v>
      </c>
      <c r="M2331" s="48">
        <v>241</v>
      </c>
      <c r="N2331" s="49">
        <v>9</v>
      </c>
      <c r="O2331" s="47">
        <v>1</v>
      </c>
      <c r="P2331" s="1" t="s">
        <v>24</v>
      </c>
      <c r="Q2331" s="64"/>
      <c r="R2331" s="6" t="s">
        <v>510</v>
      </c>
      <c r="S2331" s="6" t="str">
        <f t="shared" si="130"/>
        <v>20180726-Nor-Bh-Nylo01-Ndata-M0000-D000-T00241-G09-R01-0242.TIFF</v>
      </c>
      <c r="T2331" s="1"/>
      <c r="U2331" s="1"/>
      <c r="V2331" s="1"/>
      <c r="W2331" s="1"/>
      <c r="X2331" s="1"/>
    </row>
    <row r="2332" spans="1:24" x14ac:dyDescent="0.25">
      <c r="A2332" s="1" t="s">
        <v>511</v>
      </c>
      <c r="B2332" s="6" t="str">
        <f t="shared" si="129"/>
        <v>20180726</v>
      </c>
      <c r="C2332" s="6" t="s">
        <v>21</v>
      </c>
      <c r="D2332" s="6" t="s">
        <v>22</v>
      </c>
      <c r="E2332" s="1" t="s">
        <v>23</v>
      </c>
      <c r="F2332" s="1" t="s">
        <v>32</v>
      </c>
      <c r="G2332" s="1" t="s">
        <v>33</v>
      </c>
      <c r="H2332" s="1" t="s">
        <v>26</v>
      </c>
      <c r="I2332" s="1">
        <v>64</v>
      </c>
      <c r="J2332" s="1">
        <v>60</v>
      </c>
      <c r="K2332" s="47" t="str">
        <f>IF(F2332="NA","0000",IF(F2332="A04","1000",IF(F2332="A03","0700",IF(F2332="A02","0500",IF(F2332="A01","0200",ERROR)))))</f>
        <v>1000</v>
      </c>
      <c r="L2332" s="47" t="str">
        <f t="shared" si="131"/>
        <v>060</v>
      </c>
      <c r="M2332" s="48">
        <v>242</v>
      </c>
      <c r="N2332" s="49">
        <v>9</v>
      </c>
      <c r="O2332" s="47">
        <v>1</v>
      </c>
      <c r="P2332" s="1" t="s">
        <v>24</v>
      </c>
      <c r="Q2332" s="64"/>
      <c r="R2332" s="6" t="s">
        <v>512</v>
      </c>
      <c r="S2332" s="6" t="str">
        <f t="shared" si="130"/>
        <v>20180726-Nor-Bh-Cott01-Uvpo1-M1000-D060-T00242-G09-R01-0243.TIFF</v>
      </c>
      <c r="T2332" s="1"/>
      <c r="U2332" s="1"/>
      <c r="V2332" s="1"/>
      <c r="W2332" s="1"/>
      <c r="X2332" s="1"/>
    </row>
    <row r="2333" spans="1:24" x14ac:dyDescent="0.25">
      <c r="A2333" s="1" t="s">
        <v>513</v>
      </c>
      <c r="B2333" s="6" t="str">
        <f t="shared" si="129"/>
        <v>20180726</v>
      </c>
      <c r="C2333" s="6" t="s">
        <v>21</v>
      </c>
      <c r="D2333" s="6" t="s">
        <v>22</v>
      </c>
      <c r="E2333" s="1" t="s">
        <v>23</v>
      </c>
      <c r="F2333" s="1" t="s">
        <v>32</v>
      </c>
      <c r="G2333" s="1" t="s">
        <v>33</v>
      </c>
      <c r="H2333" s="1" t="s">
        <v>26</v>
      </c>
      <c r="I2333" s="1">
        <v>20</v>
      </c>
      <c r="J2333" s="1">
        <v>60</v>
      </c>
      <c r="K2333" s="47" t="str">
        <f>IF(F2333="NA","0000",IF(F2333="A04","1000",IF(F2333="A03","0700",IF(F2333="A02","0500",IF(F2333="A01","0200",ERROR)))))</f>
        <v>1000</v>
      </c>
      <c r="L2333" s="47" t="str">
        <f t="shared" si="131"/>
        <v>060</v>
      </c>
      <c r="M2333" s="48">
        <v>243</v>
      </c>
      <c r="N2333" s="49">
        <v>9</v>
      </c>
      <c r="O2333" s="47">
        <v>1</v>
      </c>
      <c r="P2333" s="1" t="s">
        <v>24</v>
      </c>
      <c r="Q2333" s="64"/>
      <c r="R2333" s="6" t="s">
        <v>514</v>
      </c>
      <c r="S2333" s="6" t="str">
        <f t="shared" si="130"/>
        <v>20180726-Nor-Bh-Cott01-Uvpo1-M1000-D060-T00243-G09-R01-0244.TIFF</v>
      </c>
      <c r="T2333" s="1"/>
      <c r="U2333" s="1"/>
      <c r="V2333" s="1"/>
      <c r="W2333" s="1"/>
      <c r="X2333" s="1"/>
    </row>
    <row r="2334" spans="1:24" x14ac:dyDescent="0.25">
      <c r="A2334" s="1" t="s">
        <v>515</v>
      </c>
      <c r="B2334" s="6" t="str">
        <f t="shared" si="129"/>
        <v>20180726</v>
      </c>
      <c r="C2334" s="6" t="s">
        <v>21</v>
      </c>
      <c r="D2334" s="6" t="s">
        <v>22</v>
      </c>
      <c r="E2334" s="1" t="s">
        <v>459</v>
      </c>
      <c r="F2334" s="1" t="s">
        <v>32</v>
      </c>
      <c r="G2334" s="1" t="s">
        <v>33</v>
      </c>
      <c r="H2334" s="1" t="s">
        <v>26</v>
      </c>
      <c r="I2334" s="1">
        <v>29</v>
      </c>
      <c r="J2334" s="1">
        <v>60</v>
      </c>
      <c r="K2334" s="47" t="str">
        <f>IF(F2334="NA","0000",IF(F2334="A04","1000",IF(F2334="A03","0700",IF(F2334="A02","0500",IF(F2334="A01","0200",ERROR)))))</f>
        <v>1000</v>
      </c>
      <c r="L2334" s="47" t="str">
        <f t="shared" si="131"/>
        <v>060</v>
      </c>
      <c r="M2334" s="48">
        <v>244</v>
      </c>
      <c r="N2334" s="49">
        <v>9</v>
      </c>
      <c r="O2334" s="47">
        <v>1</v>
      </c>
      <c r="P2334" s="1" t="s">
        <v>24</v>
      </c>
      <c r="Q2334" s="64"/>
      <c r="R2334" s="6" t="s">
        <v>516</v>
      </c>
      <c r="S2334" s="6" t="str">
        <f t="shared" si="130"/>
        <v>20180726-Nor-Bh-Nylo01-Uvpo1-M1000-D060-T00244-G09-R01-0245.TIFF</v>
      </c>
      <c r="T2334" s="1">
        <f>I2334-I2331</f>
        <v>29</v>
      </c>
      <c r="U2334" s="1">
        <f>I2332-I2330</f>
        <v>64</v>
      </c>
      <c r="V2334" s="1">
        <f>T2334/U2334</f>
        <v>0.453125</v>
      </c>
      <c r="W2334" s="1"/>
      <c r="X2334" s="1"/>
    </row>
    <row r="2335" spans="1:24" x14ac:dyDescent="0.25">
      <c r="A2335" s="1" t="s">
        <v>517</v>
      </c>
      <c r="B2335" s="6" t="str">
        <f t="shared" si="129"/>
        <v>20180726</v>
      </c>
      <c r="C2335" s="6" t="s">
        <v>21</v>
      </c>
      <c r="D2335" s="6" t="s">
        <v>22</v>
      </c>
      <c r="E2335" s="1" t="s">
        <v>23</v>
      </c>
      <c r="F2335" s="1" t="s">
        <v>24</v>
      </c>
      <c r="G2335" s="1" t="s">
        <v>25</v>
      </c>
      <c r="H2335" s="1" t="s">
        <v>26</v>
      </c>
      <c r="I2335" s="1">
        <v>0</v>
      </c>
      <c r="J2335" s="1" t="s">
        <v>24</v>
      </c>
      <c r="K2335" s="47" t="str">
        <f>IF(F2335="NA","0000",IF(F2335="A04","1000",IF(F2335="A03","0700",IF(F2335="A02","0500",IF(F2335="A01","0200",ERROR)))))</f>
        <v>0000</v>
      </c>
      <c r="L2335" s="47" t="str">
        <f t="shared" si="131"/>
        <v>000</v>
      </c>
      <c r="M2335" s="48">
        <v>245</v>
      </c>
      <c r="N2335" s="49">
        <v>9</v>
      </c>
      <c r="O2335" s="49">
        <v>2</v>
      </c>
      <c r="P2335" s="1" t="s">
        <v>24</v>
      </c>
      <c r="Q2335" s="64"/>
      <c r="R2335" s="6" t="s">
        <v>518</v>
      </c>
      <c r="S2335" s="6" t="str">
        <f t="shared" si="130"/>
        <v>20180726-Nor-Bh-Cott01-Ndata-M0000-D000-T00245-G09-R02-0246.TIFF</v>
      </c>
      <c r="T2335" s="1"/>
      <c r="U2335" s="1"/>
      <c r="V2335" s="1"/>
      <c r="W2335" s="1"/>
      <c r="X2335" s="1"/>
    </row>
    <row r="2336" spans="1:24" x14ac:dyDescent="0.25">
      <c r="A2336" s="1" t="s">
        <v>519</v>
      </c>
      <c r="B2336" s="6" t="str">
        <f t="shared" si="129"/>
        <v>20180726</v>
      </c>
      <c r="C2336" s="6" t="s">
        <v>21</v>
      </c>
      <c r="D2336" s="6" t="s">
        <v>22</v>
      </c>
      <c r="E2336" s="1" t="s">
        <v>459</v>
      </c>
      <c r="F2336" s="1" t="s">
        <v>24</v>
      </c>
      <c r="G2336" s="1" t="s">
        <v>25</v>
      </c>
      <c r="H2336" s="1" t="s">
        <v>26</v>
      </c>
      <c r="I2336" s="1">
        <v>0</v>
      </c>
      <c r="J2336" s="1" t="s">
        <v>24</v>
      </c>
      <c r="K2336" s="47" t="str">
        <f>IF(F2336="NA","0000",IF(F2336="A04","1000",IF(F2336="A03","0700",IF(F2336="A02","0500",IF(F2336="A01","0200",ERROR)))))</f>
        <v>0000</v>
      </c>
      <c r="L2336" s="47" t="str">
        <f t="shared" si="131"/>
        <v>000</v>
      </c>
      <c r="M2336" s="48">
        <v>246</v>
      </c>
      <c r="N2336" s="49">
        <v>9</v>
      </c>
      <c r="O2336" s="49">
        <v>2</v>
      </c>
      <c r="P2336" s="1" t="s">
        <v>24</v>
      </c>
      <c r="Q2336" s="64"/>
      <c r="R2336" s="6" t="s">
        <v>520</v>
      </c>
      <c r="S2336" s="6" t="str">
        <f t="shared" si="130"/>
        <v>20180726-Nor-Bh-Nylo01-Ndata-M0000-D000-T00246-G09-R02-0247.TIFF</v>
      </c>
      <c r="T2336" s="1"/>
      <c r="U2336" s="1"/>
      <c r="V2336" s="1"/>
      <c r="W2336" s="1"/>
      <c r="X2336" s="1"/>
    </row>
    <row r="2337" spans="1:24" x14ac:dyDescent="0.25">
      <c r="A2337" s="1" t="s">
        <v>521</v>
      </c>
      <c r="B2337" s="6" t="str">
        <f t="shared" si="129"/>
        <v>20180726</v>
      </c>
      <c r="C2337" s="6" t="s">
        <v>21</v>
      </c>
      <c r="D2337" s="6" t="s">
        <v>22</v>
      </c>
      <c r="E2337" s="1" t="s">
        <v>23</v>
      </c>
      <c r="F2337" s="1" t="s">
        <v>32</v>
      </c>
      <c r="G2337" s="1" t="s">
        <v>33</v>
      </c>
      <c r="H2337" s="1" t="s">
        <v>26</v>
      </c>
      <c r="I2337" s="1">
        <v>27</v>
      </c>
      <c r="J2337" s="1">
        <v>60</v>
      </c>
      <c r="K2337" s="47" t="str">
        <f>IF(F2337="NA","0000",IF(F2337="A04","1000",IF(F2337="A03","0700",IF(F2337="A02","0500",IF(F2337="A01","0200",ERROR)))))</f>
        <v>1000</v>
      </c>
      <c r="L2337" s="47" t="str">
        <f t="shared" si="131"/>
        <v>060</v>
      </c>
      <c r="M2337" s="48">
        <v>247</v>
      </c>
      <c r="N2337" s="49">
        <v>9</v>
      </c>
      <c r="O2337" s="49">
        <v>2</v>
      </c>
      <c r="P2337" s="1" t="s">
        <v>24</v>
      </c>
      <c r="Q2337" s="64"/>
      <c r="R2337" s="6" t="s">
        <v>522</v>
      </c>
      <c r="S2337" s="6" t="str">
        <f t="shared" si="130"/>
        <v>20180726-Nor-Bh-Cott01-Uvpo1-M1000-D060-T00247-G09-R02-0248.TIFF</v>
      </c>
      <c r="T2337" s="1"/>
      <c r="U2337" s="1"/>
      <c r="V2337" s="1"/>
      <c r="W2337" s="1"/>
      <c r="X2337" s="1"/>
    </row>
    <row r="2338" spans="1:24" x14ac:dyDescent="0.25">
      <c r="A2338" s="1" t="s">
        <v>523</v>
      </c>
      <c r="B2338" s="6" t="str">
        <f t="shared" si="129"/>
        <v>20180726</v>
      </c>
      <c r="C2338" s="6" t="s">
        <v>21</v>
      </c>
      <c r="D2338" s="6" t="s">
        <v>22</v>
      </c>
      <c r="E2338" s="1" t="s">
        <v>23</v>
      </c>
      <c r="F2338" s="1" t="s">
        <v>32</v>
      </c>
      <c r="G2338" s="1" t="s">
        <v>33</v>
      </c>
      <c r="H2338" s="1" t="s">
        <v>26</v>
      </c>
      <c r="I2338" s="1">
        <v>11</v>
      </c>
      <c r="J2338" s="1">
        <v>60</v>
      </c>
      <c r="K2338" s="47" t="str">
        <f>IF(F2338="NA","0000",IF(F2338="A04","1000",IF(F2338="A03","0700",IF(F2338="A02","0500",IF(F2338="A01","0200",ERROR)))))</f>
        <v>1000</v>
      </c>
      <c r="L2338" s="47" t="str">
        <f t="shared" si="131"/>
        <v>060</v>
      </c>
      <c r="M2338" s="48">
        <v>248</v>
      </c>
      <c r="N2338" s="49">
        <v>9</v>
      </c>
      <c r="O2338" s="49">
        <v>2</v>
      </c>
      <c r="P2338" s="1" t="s">
        <v>24</v>
      </c>
      <c r="Q2338" s="64"/>
      <c r="R2338" s="6" t="s">
        <v>524</v>
      </c>
      <c r="S2338" s="6" t="str">
        <f t="shared" si="130"/>
        <v>20180726-Nor-Bh-Cott01-Uvpo1-M1000-D060-T00248-G09-R02-0249.TIFF</v>
      </c>
      <c r="T2338" s="1"/>
      <c r="U2338" s="1"/>
      <c r="V2338" s="1"/>
      <c r="W2338" s="1"/>
      <c r="X2338" s="1"/>
    </row>
    <row r="2339" spans="1:24" x14ac:dyDescent="0.25">
      <c r="A2339" s="1" t="s">
        <v>525</v>
      </c>
      <c r="B2339" s="6" t="str">
        <f t="shared" si="129"/>
        <v>20180726</v>
      </c>
      <c r="C2339" s="6" t="s">
        <v>21</v>
      </c>
      <c r="D2339" s="6" t="s">
        <v>22</v>
      </c>
      <c r="E2339" s="1" t="s">
        <v>459</v>
      </c>
      <c r="F2339" s="1" t="s">
        <v>32</v>
      </c>
      <c r="G2339" s="1" t="s">
        <v>33</v>
      </c>
      <c r="H2339" s="1" t="s">
        <v>26</v>
      </c>
      <c r="I2339" s="1">
        <v>7</v>
      </c>
      <c r="J2339" s="1">
        <v>60</v>
      </c>
      <c r="K2339" s="47" t="str">
        <f>IF(F2339="NA","0000",IF(F2339="A04","1000",IF(F2339="A03","0700",IF(F2339="A02","0500",IF(F2339="A01","0200",ERROR)))))</f>
        <v>1000</v>
      </c>
      <c r="L2339" s="47" t="str">
        <f t="shared" si="131"/>
        <v>060</v>
      </c>
      <c r="M2339" s="48">
        <v>249</v>
      </c>
      <c r="N2339" s="49">
        <v>9</v>
      </c>
      <c r="O2339" s="49">
        <v>2</v>
      </c>
      <c r="P2339" s="1" t="s">
        <v>24</v>
      </c>
      <c r="Q2339" s="64"/>
      <c r="R2339" s="6" t="s">
        <v>526</v>
      </c>
      <c r="S2339" s="6" t="str">
        <f t="shared" si="130"/>
        <v>20180726-Nor-Bh-Nylo01-Uvpo1-M1000-D060-T00249-G09-R02-0250.TIFF</v>
      </c>
      <c r="T2339" s="1">
        <f>I2339-I2336</f>
        <v>7</v>
      </c>
      <c r="U2339" s="1">
        <f>I2337-I2335</f>
        <v>27</v>
      </c>
      <c r="V2339" s="1">
        <f>T2339/U2339</f>
        <v>0.25925925925925924</v>
      </c>
      <c r="W2339" s="1"/>
      <c r="X2339" s="1"/>
    </row>
    <row r="2340" spans="1:24" x14ac:dyDescent="0.25">
      <c r="A2340" s="1" t="s">
        <v>527</v>
      </c>
      <c r="B2340" s="6" t="str">
        <f t="shared" si="129"/>
        <v>20180726</v>
      </c>
      <c r="C2340" s="6" t="s">
        <v>21</v>
      </c>
      <c r="D2340" s="6" t="s">
        <v>22</v>
      </c>
      <c r="E2340" s="1" t="s">
        <v>23</v>
      </c>
      <c r="F2340" s="1" t="s">
        <v>24</v>
      </c>
      <c r="G2340" s="1" t="s">
        <v>25</v>
      </c>
      <c r="H2340" s="1" t="s">
        <v>26</v>
      </c>
      <c r="I2340" s="1">
        <v>0</v>
      </c>
      <c r="J2340" s="1" t="s">
        <v>24</v>
      </c>
      <c r="K2340" s="47" t="str">
        <f>IF(F2340="NA","0000",IF(F2340="A04","1000",IF(F2340="A03","0700",IF(F2340="A02","0500",IF(F2340="A01","0200",ERROR)))))</f>
        <v>0000</v>
      </c>
      <c r="L2340" s="47" t="str">
        <f t="shared" si="131"/>
        <v>000</v>
      </c>
      <c r="M2340" s="48">
        <v>250</v>
      </c>
      <c r="N2340" s="49">
        <v>9</v>
      </c>
      <c r="O2340" s="49">
        <v>3</v>
      </c>
      <c r="P2340" s="1" t="s">
        <v>24</v>
      </c>
      <c r="Q2340" s="64"/>
      <c r="R2340" s="6" t="s">
        <v>528</v>
      </c>
      <c r="S2340" s="6" t="str">
        <f t="shared" si="130"/>
        <v>20180726-Nor-Bh-Cott01-Ndata-M0000-D000-T00250-G09-R03-0251.TIFF</v>
      </c>
      <c r="T2340" s="1"/>
      <c r="U2340" s="1"/>
      <c r="V2340" s="1"/>
      <c r="W2340" s="1"/>
      <c r="X2340" s="1"/>
    </row>
    <row r="2341" spans="1:24" x14ac:dyDescent="0.25">
      <c r="A2341" s="1" t="s">
        <v>529</v>
      </c>
      <c r="B2341" s="6" t="str">
        <f t="shared" si="129"/>
        <v>20180726</v>
      </c>
      <c r="C2341" s="6" t="s">
        <v>21</v>
      </c>
      <c r="D2341" s="6" t="s">
        <v>22</v>
      </c>
      <c r="E2341" s="1" t="s">
        <v>459</v>
      </c>
      <c r="F2341" s="1" t="s">
        <v>24</v>
      </c>
      <c r="G2341" s="1" t="s">
        <v>25</v>
      </c>
      <c r="H2341" s="1" t="s">
        <v>26</v>
      </c>
      <c r="I2341" s="1">
        <v>0</v>
      </c>
      <c r="J2341" s="1" t="s">
        <v>24</v>
      </c>
      <c r="K2341" s="47" t="str">
        <f>IF(F2341="NA","0000",IF(F2341="A04","1000",IF(F2341="A03","0700",IF(F2341="A02","0500",IF(F2341="A01","0200",ERROR)))))</f>
        <v>0000</v>
      </c>
      <c r="L2341" s="47" t="str">
        <f t="shared" si="131"/>
        <v>000</v>
      </c>
      <c r="M2341" s="48">
        <v>251</v>
      </c>
      <c r="N2341" s="49">
        <v>9</v>
      </c>
      <c r="O2341" s="49">
        <v>3</v>
      </c>
      <c r="P2341" s="1" t="s">
        <v>24</v>
      </c>
      <c r="Q2341" s="64"/>
      <c r="R2341" s="6" t="s">
        <v>530</v>
      </c>
      <c r="S2341" s="6" t="str">
        <f t="shared" si="130"/>
        <v>20180726-Nor-Bh-Nylo01-Ndata-M0000-D000-T00251-G09-R03-0252.TIFF</v>
      </c>
      <c r="T2341" s="1"/>
      <c r="U2341" s="1"/>
      <c r="V2341" s="1"/>
      <c r="W2341" s="1"/>
      <c r="X2341" s="1"/>
    </row>
    <row r="2342" spans="1:24" x14ac:dyDescent="0.25">
      <c r="A2342" s="1" t="s">
        <v>531</v>
      </c>
      <c r="B2342" s="6" t="str">
        <f t="shared" si="129"/>
        <v>20180726</v>
      </c>
      <c r="C2342" s="6" t="s">
        <v>21</v>
      </c>
      <c r="D2342" s="6" t="s">
        <v>22</v>
      </c>
      <c r="E2342" s="1" t="s">
        <v>23</v>
      </c>
      <c r="F2342" s="1" t="s">
        <v>32</v>
      </c>
      <c r="G2342" s="1" t="s">
        <v>33</v>
      </c>
      <c r="H2342" s="1" t="s">
        <v>26</v>
      </c>
      <c r="I2342" s="1">
        <v>46</v>
      </c>
      <c r="J2342" s="1">
        <v>60</v>
      </c>
      <c r="K2342" s="47" t="str">
        <f>IF(F2342="NA","0000",IF(F2342="A04","1000",IF(F2342="A03","0700",IF(F2342="A02","0500",IF(F2342="A01","0200",ERROR)))))</f>
        <v>1000</v>
      </c>
      <c r="L2342" s="47" t="str">
        <f t="shared" si="131"/>
        <v>060</v>
      </c>
      <c r="M2342" s="48">
        <v>252</v>
      </c>
      <c r="N2342" s="49">
        <v>9</v>
      </c>
      <c r="O2342" s="49">
        <v>3</v>
      </c>
      <c r="P2342" s="1" t="s">
        <v>24</v>
      </c>
      <c r="Q2342" s="64"/>
      <c r="R2342" s="6" t="s">
        <v>532</v>
      </c>
      <c r="S2342" s="6" t="str">
        <f t="shared" si="130"/>
        <v>20180726-Nor-Bh-Cott01-Uvpo1-M1000-D060-T00252-G09-R03-0253.TIFF</v>
      </c>
      <c r="T2342" s="1"/>
      <c r="U2342" s="1"/>
      <c r="V2342" s="1"/>
      <c r="W2342" s="1"/>
      <c r="X2342" s="1"/>
    </row>
    <row r="2343" spans="1:24" x14ac:dyDescent="0.25">
      <c r="A2343" s="1" t="s">
        <v>533</v>
      </c>
      <c r="B2343" s="6" t="str">
        <f t="shared" si="129"/>
        <v>20180726</v>
      </c>
      <c r="C2343" s="6" t="s">
        <v>21</v>
      </c>
      <c r="D2343" s="6" t="s">
        <v>22</v>
      </c>
      <c r="E2343" s="1" t="s">
        <v>23</v>
      </c>
      <c r="F2343" s="1" t="s">
        <v>32</v>
      </c>
      <c r="G2343" s="1" t="s">
        <v>33</v>
      </c>
      <c r="H2343" s="1" t="s">
        <v>26</v>
      </c>
      <c r="I2343" s="1">
        <v>15</v>
      </c>
      <c r="J2343" s="1">
        <v>60</v>
      </c>
      <c r="K2343" s="47" t="str">
        <f>IF(F2343="NA","0000",IF(F2343="A04","1000",IF(F2343="A03","0700",IF(F2343="A02","0500",IF(F2343="A01","0200",ERROR)))))</f>
        <v>1000</v>
      </c>
      <c r="L2343" s="47" t="str">
        <f t="shared" si="131"/>
        <v>060</v>
      </c>
      <c r="M2343" s="48">
        <v>253</v>
      </c>
      <c r="N2343" s="49">
        <v>9</v>
      </c>
      <c r="O2343" s="49">
        <v>3</v>
      </c>
      <c r="P2343" s="1" t="s">
        <v>24</v>
      </c>
      <c r="Q2343" s="64"/>
      <c r="R2343" s="6" t="s">
        <v>534</v>
      </c>
      <c r="S2343" s="6" t="str">
        <f t="shared" si="130"/>
        <v>20180726-Nor-Bh-Cott01-Uvpo1-M1000-D060-T00253-G09-R03-0254.TIFF</v>
      </c>
      <c r="T2343" s="1"/>
      <c r="U2343" s="1"/>
      <c r="V2343" s="1"/>
      <c r="W2343" s="1"/>
      <c r="X2343" s="1"/>
    </row>
    <row r="2344" spans="1:24" x14ac:dyDescent="0.25">
      <c r="A2344" s="1" t="s">
        <v>535</v>
      </c>
      <c r="B2344" s="6" t="str">
        <f t="shared" si="129"/>
        <v>20180726</v>
      </c>
      <c r="C2344" s="6" t="s">
        <v>21</v>
      </c>
      <c r="D2344" s="6" t="s">
        <v>22</v>
      </c>
      <c r="E2344" s="1" t="s">
        <v>459</v>
      </c>
      <c r="F2344" s="1" t="s">
        <v>32</v>
      </c>
      <c r="G2344" s="1" t="s">
        <v>33</v>
      </c>
      <c r="H2344" s="1" t="s">
        <v>26</v>
      </c>
      <c r="I2344" s="1">
        <v>24</v>
      </c>
      <c r="J2344" s="1">
        <v>60</v>
      </c>
      <c r="K2344" s="47" t="str">
        <f>IF(F2344="NA","0000",IF(F2344="A04","1000",IF(F2344="A03","0700",IF(F2344="A02","0500",IF(F2344="A01","0200",ERROR)))))</f>
        <v>1000</v>
      </c>
      <c r="L2344" s="47" t="str">
        <f t="shared" si="131"/>
        <v>060</v>
      </c>
      <c r="M2344" s="48">
        <v>254</v>
      </c>
      <c r="N2344" s="49">
        <v>9</v>
      </c>
      <c r="O2344" s="49">
        <v>3</v>
      </c>
      <c r="P2344" s="1" t="s">
        <v>24</v>
      </c>
      <c r="Q2344" s="64"/>
      <c r="R2344" s="6" t="s">
        <v>536</v>
      </c>
      <c r="S2344" s="6" t="str">
        <f t="shared" si="130"/>
        <v>20180726-Nor-Bh-Nylo01-Uvpo1-M1000-D060-T00254-G09-R03-0255.TIFF</v>
      </c>
      <c r="T2344" s="1">
        <f>I2344-I2341</f>
        <v>24</v>
      </c>
      <c r="U2344" s="1">
        <f>I2342-I2340</f>
        <v>46</v>
      </c>
      <c r="V2344" s="1">
        <f>T2344/U2344</f>
        <v>0.52173913043478259</v>
      </c>
      <c r="W2344" s="1"/>
      <c r="X2344" s="1"/>
    </row>
    <row r="2345" spans="1:24" x14ac:dyDescent="0.25">
      <c r="A2345" s="1" t="s">
        <v>537</v>
      </c>
      <c r="B2345" s="6" t="str">
        <f t="shared" si="129"/>
        <v>20180726</v>
      </c>
      <c r="C2345" s="6" t="s">
        <v>21</v>
      </c>
      <c r="D2345" s="6" t="s">
        <v>22</v>
      </c>
      <c r="E2345" s="1" t="s">
        <v>23</v>
      </c>
      <c r="F2345" s="1" t="s">
        <v>24</v>
      </c>
      <c r="G2345" s="1" t="s">
        <v>25</v>
      </c>
      <c r="H2345" s="1" t="s">
        <v>26</v>
      </c>
      <c r="I2345" s="1">
        <v>0</v>
      </c>
      <c r="J2345" s="1" t="s">
        <v>24</v>
      </c>
      <c r="K2345" s="47" t="str">
        <f>IF(F2345="NA","0000",IF(F2345="A04","1000",IF(F2345="A03","0700",IF(F2345="A02","0500",IF(F2345="A01","0200",ERROR)))))</f>
        <v>0000</v>
      </c>
      <c r="L2345" s="47" t="str">
        <f t="shared" si="131"/>
        <v>000</v>
      </c>
      <c r="M2345" s="48">
        <v>255</v>
      </c>
      <c r="N2345" s="49">
        <v>9</v>
      </c>
      <c r="O2345" s="49">
        <v>4</v>
      </c>
      <c r="P2345" s="1" t="s">
        <v>24</v>
      </c>
      <c r="Q2345" s="64"/>
      <c r="R2345" s="6" t="s">
        <v>538</v>
      </c>
      <c r="S2345" s="6" t="str">
        <f t="shared" si="130"/>
        <v>20180726-Nor-Bh-Cott01-Ndata-M0000-D000-T00255-G09-R04-0256.TIFF</v>
      </c>
      <c r="T2345" s="1"/>
      <c r="U2345" s="1"/>
      <c r="V2345" s="1"/>
      <c r="W2345" s="1"/>
      <c r="X2345" s="1"/>
    </row>
    <row r="2346" spans="1:24" x14ac:dyDescent="0.25">
      <c r="A2346" s="1" t="s">
        <v>539</v>
      </c>
      <c r="B2346" s="6" t="str">
        <f t="shared" si="129"/>
        <v>20180726</v>
      </c>
      <c r="C2346" s="6" t="s">
        <v>21</v>
      </c>
      <c r="D2346" s="6" t="s">
        <v>22</v>
      </c>
      <c r="E2346" s="1" t="s">
        <v>459</v>
      </c>
      <c r="F2346" s="1" t="s">
        <v>24</v>
      </c>
      <c r="G2346" s="1" t="s">
        <v>25</v>
      </c>
      <c r="H2346" s="1" t="s">
        <v>26</v>
      </c>
      <c r="I2346" s="1">
        <v>0</v>
      </c>
      <c r="J2346" s="1" t="s">
        <v>24</v>
      </c>
      <c r="K2346" s="47" t="str">
        <f>IF(F2346="NA","0000",IF(F2346="A04","1000",IF(F2346="A03","0700",IF(F2346="A02","0500",IF(F2346="A01","0200",ERROR)))))</f>
        <v>0000</v>
      </c>
      <c r="L2346" s="47" t="str">
        <f t="shared" si="131"/>
        <v>000</v>
      </c>
      <c r="M2346" s="48">
        <v>256</v>
      </c>
      <c r="N2346" s="49">
        <v>9</v>
      </c>
      <c r="O2346" s="49">
        <v>4</v>
      </c>
      <c r="P2346" s="1" t="s">
        <v>24</v>
      </c>
      <c r="Q2346" s="64"/>
      <c r="R2346" s="6" t="s">
        <v>540</v>
      </c>
      <c r="S2346" s="6" t="str">
        <f t="shared" si="130"/>
        <v>20180726-Nor-Bh-Nylo01-Ndata-M0000-D000-T00256-G09-R04-0257.TIFF</v>
      </c>
      <c r="T2346" s="1"/>
      <c r="U2346" s="1"/>
      <c r="V2346" s="1"/>
      <c r="W2346" s="1"/>
      <c r="X2346" s="1"/>
    </row>
    <row r="2347" spans="1:24" x14ac:dyDescent="0.25">
      <c r="A2347" s="1" t="s">
        <v>541</v>
      </c>
      <c r="B2347" s="6" t="str">
        <f t="shared" si="129"/>
        <v>20180726</v>
      </c>
      <c r="C2347" s="6" t="s">
        <v>21</v>
      </c>
      <c r="D2347" s="6" t="s">
        <v>22</v>
      </c>
      <c r="E2347" s="1" t="s">
        <v>23</v>
      </c>
      <c r="F2347" s="1" t="s">
        <v>32</v>
      </c>
      <c r="G2347" s="1" t="s">
        <v>33</v>
      </c>
      <c r="H2347" s="1" t="s">
        <v>26</v>
      </c>
      <c r="I2347" s="1">
        <v>23</v>
      </c>
      <c r="J2347" s="1">
        <v>60</v>
      </c>
      <c r="K2347" s="47" t="str">
        <f>IF(F2347="NA","0000",IF(F2347="A04","1000",IF(F2347="A03","0700",IF(F2347="A02","0500",IF(F2347="A01","0200",ERROR)))))</f>
        <v>1000</v>
      </c>
      <c r="L2347" s="47" t="str">
        <f t="shared" si="131"/>
        <v>060</v>
      </c>
      <c r="M2347" s="48">
        <v>257</v>
      </c>
      <c r="N2347" s="49">
        <v>9</v>
      </c>
      <c r="O2347" s="49">
        <v>4</v>
      </c>
      <c r="P2347" s="1" t="s">
        <v>24</v>
      </c>
      <c r="Q2347" s="64"/>
      <c r="R2347" s="6" t="s">
        <v>542</v>
      </c>
      <c r="S2347" s="6" t="str">
        <f t="shared" si="130"/>
        <v>20180726-Nor-Bh-Cott01-Uvpo1-M1000-D060-T00257-G09-R04-0258.TIFF</v>
      </c>
      <c r="T2347" s="1"/>
      <c r="U2347" s="1"/>
      <c r="V2347" s="1"/>
      <c r="W2347" s="1"/>
      <c r="X2347" s="1"/>
    </row>
    <row r="2348" spans="1:24" x14ac:dyDescent="0.25">
      <c r="A2348" s="1" t="s">
        <v>543</v>
      </c>
      <c r="B2348" s="6" t="str">
        <f t="shared" si="129"/>
        <v>20180726</v>
      </c>
      <c r="C2348" s="6" t="s">
        <v>21</v>
      </c>
      <c r="D2348" s="6" t="s">
        <v>22</v>
      </c>
      <c r="E2348" s="1" t="s">
        <v>23</v>
      </c>
      <c r="F2348" s="1" t="s">
        <v>32</v>
      </c>
      <c r="G2348" s="1" t="s">
        <v>33</v>
      </c>
      <c r="H2348" s="1" t="s">
        <v>26</v>
      </c>
      <c r="I2348" s="1">
        <v>8</v>
      </c>
      <c r="J2348" s="1">
        <v>60</v>
      </c>
      <c r="K2348" s="47" t="str">
        <f>IF(F2348="NA","0000",IF(F2348="A04","1000",IF(F2348="A03","0700",IF(F2348="A02","0500",IF(F2348="A01","0200",ERROR)))))</f>
        <v>1000</v>
      </c>
      <c r="L2348" s="47" t="str">
        <f t="shared" si="131"/>
        <v>060</v>
      </c>
      <c r="M2348" s="48">
        <v>258</v>
      </c>
      <c r="N2348" s="49">
        <v>9</v>
      </c>
      <c r="O2348" s="49">
        <v>4</v>
      </c>
      <c r="P2348" s="1" t="s">
        <v>24</v>
      </c>
      <c r="Q2348" s="64"/>
      <c r="R2348" s="6" t="s">
        <v>544</v>
      </c>
      <c r="S2348" s="6" t="str">
        <f t="shared" si="130"/>
        <v>20180726-Nor-Bh-Cott01-Uvpo1-M1000-D060-T00258-G09-R04-0259.TIFF</v>
      </c>
      <c r="T2348" s="1"/>
      <c r="U2348" s="1"/>
      <c r="V2348" s="1"/>
      <c r="W2348" s="1"/>
      <c r="X2348" s="1"/>
    </row>
    <row r="2349" spans="1:24" x14ac:dyDescent="0.25">
      <c r="A2349" s="1" t="s">
        <v>545</v>
      </c>
      <c r="B2349" s="6" t="str">
        <f t="shared" si="129"/>
        <v>20180726</v>
      </c>
      <c r="C2349" s="6" t="s">
        <v>21</v>
      </c>
      <c r="D2349" s="6" t="s">
        <v>22</v>
      </c>
      <c r="E2349" s="1" t="s">
        <v>459</v>
      </c>
      <c r="F2349" s="1" t="s">
        <v>32</v>
      </c>
      <c r="G2349" s="1" t="s">
        <v>33</v>
      </c>
      <c r="H2349" s="1" t="s">
        <v>26</v>
      </c>
      <c r="I2349" s="1">
        <v>12</v>
      </c>
      <c r="J2349" s="1">
        <v>60</v>
      </c>
      <c r="K2349" s="47" t="str">
        <f>IF(F2349="NA","0000",IF(F2349="A04","1000",IF(F2349="A03","0700",IF(F2349="A02","0500",IF(F2349="A01","0200",ERROR)))))</f>
        <v>1000</v>
      </c>
      <c r="L2349" s="47" t="str">
        <f t="shared" si="131"/>
        <v>060</v>
      </c>
      <c r="M2349" s="48">
        <v>259</v>
      </c>
      <c r="N2349" s="49">
        <v>9</v>
      </c>
      <c r="O2349" s="49">
        <v>4</v>
      </c>
      <c r="P2349" s="1" t="s">
        <v>24</v>
      </c>
      <c r="Q2349" s="64"/>
      <c r="R2349" s="6" t="s">
        <v>546</v>
      </c>
      <c r="S2349" s="6" t="str">
        <f t="shared" si="130"/>
        <v>20180726-Nor-Bh-Nylo01-Uvpo1-M1000-D060-T00259-G09-R04-0260.TIFF</v>
      </c>
      <c r="T2349" s="1">
        <f>I2349-I2346</f>
        <v>12</v>
      </c>
      <c r="U2349" s="1">
        <f>I2347-I2345</f>
        <v>23</v>
      </c>
      <c r="V2349" s="1">
        <f>T2349/U2349</f>
        <v>0.52173913043478259</v>
      </c>
      <c r="W2349" s="1"/>
      <c r="X2349" s="1"/>
    </row>
    <row r="2350" spans="1:24" x14ac:dyDescent="0.25">
      <c r="A2350" s="1" t="s">
        <v>547</v>
      </c>
      <c r="B2350" s="6" t="str">
        <f t="shared" si="129"/>
        <v>20180726</v>
      </c>
      <c r="C2350" s="6" t="s">
        <v>21</v>
      </c>
      <c r="D2350" s="6" t="s">
        <v>22</v>
      </c>
      <c r="E2350" s="1" t="s">
        <v>23</v>
      </c>
      <c r="F2350" s="1" t="s">
        <v>24</v>
      </c>
      <c r="G2350" s="1" t="s">
        <v>25</v>
      </c>
      <c r="H2350" s="1" t="s">
        <v>26</v>
      </c>
      <c r="I2350" s="1">
        <v>0</v>
      </c>
      <c r="J2350" s="1" t="s">
        <v>24</v>
      </c>
      <c r="K2350" s="47" t="str">
        <f>IF(F2350="NA","0000",IF(F2350="A04","1000",IF(F2350="A03","0700",IF(F2350="A02","0500",IF(F2350="A01","0200",ERROR)))))</f>
        <v>0000</v>
      </c>
      <c r="L2350" s="47" t="str">
        <f t="shared" si="131"/>
        <v>000</v>
      </c>
      <c r="M2350" s="48">
        <v>260</v>
      </c>
      <c r="N2350" s="49">
        <v>9</v>
      </c>
      <c r="O2350" s="49">
        <v>5</v>
      </c>
      <c r="P2350" s="1" t="s">
        <v>24</v>
      </c>
      <c r="Q2350" s="64"/>
      <c r="R2350" s="6" t="s">
        <v>548</v>
      </c>
      <c r="S2350" s="6" t="str">
        <f t="shared" si="130"/>
        <v>20180726-Nor-Bh-Cott01-Ndata-M0000-D000-T00260-G09-R05-0261.TIFF</v>
      </c>
      <c r="T2350" s="1"/>
      <c r="U2350" s="1"/>
      <c r="V2350" s="1"/>
      <c r="W2350" s="1"/>
      <c r="X2350" s="1"/>
    </row>
    <row r="2351" spans="1:24" x14ac:dyDescent="0.25">
      <c r="A2351" s="1" t="s">
        <v>549</v>
      </c>
      <c r="B2351" s="6" t="str">
        <f t="shared" si="129"/>
        <v>20180726</v>
      </c>
      <c r="C2351" s="6" t="s">
        <v>21</v>
      </c>
      <c r="D2351" s="6" t="s">
        <v>22</v>
      </c>
      <c r="E2351" s="1" t="s">
        <v>459</v>
      </c>
      <c r="F2351" s="1" t="s">
        <v>24</v>
      </c>
      <c r="G2351" s="1" t="s">
        <v>25</v>
      </c>
      <c r="H2351" s="1" t="s">
        <v>26</v>
      </c>
      <c r="I2351" s="1">
        <v>0</v>
      </c>
      <c r="J2351" s="1" t="s">
        <v>24</v>
      </c>
      <c r="K2351" s="47" t="str">
        <f>IF(F2351="NA","0000",IF(F2351="A04","1000",IF(F2351="A03","0700",IF(F2351="A02","0500",IF(F2351="A01","0200",ERROR)))))</f>
        <v>0000</v>
      </c>
      <c r="L2351" s="47" t="str">
        <f t="shared" si="131"/>
        <v>000</v>
      </c>
      <c r="M2351" s="48">
        <v>261</v>
      </c>
      <c r="N2351" s="49">
        <v>9</v>
      </c>
      <c r="O2351" s="49">
        <v>5</v>
      </c>
      <c r="P2351" s="1" t="s">
        <v>24</v>
      </c>
      <c r="Q2351" s="64"/>
      <c r="R2351" s="6" t="s">
        <v>550</v>
      </c>
      <c r="S2351" s="6" t="str">
        <f t="shared" si="130"/>
        <v>20180726-Nor-Bh-Nylo01-Ndata-M0000-D000-T00261-G09-R05-0262.TIFF</v>
      </c>
      <c r="T2351" s="1"/>
      <c r="U2351" s="1"/>
      <c r="V2351" s="1"/>
      <c r="W2351" s="1"/>
      <c r="X2351" s="1"/>
    </row>
    <row r="2352" spans="1:24" x14ac:dyDescent="0.25">
      <c r="A2352" s="1" t="s">
        <v>551</v>
      </c>
      <c r="B2352" s="6" t="str">
        <f t="shared" ref="B2352:B2415" si="132">LEFT(A2352,8)</f>
        <v>20180726</v>
      </c>
      <c r="C2352" s="6" t="s">
        <v>21</v>
      </c>
      <c r="D2352" s="6" t="s">
        <v>22</v>
      </c>
      <c r="E2352" s="1" t="s">
        <v>23</v>
      </c>
      <c r="F2352" s="1" t="s">
        <v>32</v>
      </c>
      <c r="G2352" s="1" t="s">
        <v>33</v>
      </c>
      <c r="H2352" s="1" t="s">
        <v>26</v>
      </c>
      <c r="I2352" s="1">
        <v>165</v>
      </c>
      <c r="J2352" s="1">
        <v>60</v>
      </c>
      <c r="K2352" s="47" t="str">
        <f>IF(F2352="NA","0000",IF(F2352="A04","1000",IF(F2352="A03","0700",IF(F2352="A02","0500",IF(F2352="A01","0200",ERROR)))))</f>
        <v>1000</v>
      </c>
      <c r="L2352" s="47" t="str">
        <f t="shared" si="131"/>
        <v>060</v>
      </c>
      <c r="M2352" s="48">
        <v>262</v>
      </c>
      <c r="N2352" s="49">
        <v>9</v>
      </c>
      <c r="O2352" s="49">
        <v>5</v>
      </c>
      <c r="P2352" s="1" t="s">
        <v>24</v>
      </c>
      <c r="Q2352" s="64"/>
      <c r="R2352" s="6" t="s">
        <v>552</v>
      </c>
      <c r="S2352" s="6" t="str">
        <f t="shared" ref="S2352:S2415" si="133">CONCATENATE(B2352,"-",C2352,"-",D2352,"-",E2352,"-",G2352,"-","M",K2352,"-","D",L2352,"-","T",TEXT(M2352,"00000"),"-","G",TEXT(N2352,"00"),"-","R",TEXT(O2352,"00"),"-",0,R2352,".TIFF")</f>
        <v>20180726-Nor-Bh-Cott01-Uvpo1-M1000-D060-T00262-G09-R05-0263.TIFF</v>
      </c>
      <c r="T2352" s="1"/>
      <c r="U2352" s="1"/>
      <c r="V2352" s="1"/>
      <c r="W2352" s="1"/>
      <c r="X2352" s="1"/>
    </row>
    <row r="2353" spans="1:24" x14ac:dyDescent="0.25">
      <c r="A2353" s="1" t="s">
        <v>553</v>
      </c>
      <c r="B2353" s="6" t="str">
        <f t="shared" si="132"/>
        <v>20180726</v>
      </c>
      <c r="C2353" s="6" t="s">
        <v>21</v>
      </c>
      <c r="D2353" s="6" t="s">
        <v>22</v>
      </c>
      <c r="E2353" s="1" t="s">
        <v>23</v>
      </c>
      <c r="F2353" s="1" t="s">
        <v>32</v>
      </c>
      <c r="G2353" s="1" t="s">
        <v>33</v>
      </c>
      <c r="H2353" s="1" t="s">
        <v>26</v>
      </c>
      <c r="I2353" s="1">
        <v>106</v>
      </c>
      <c r="J2353" s="1">
        <v>60</v>
      </c>
      <c r="K2353" s="47" t="str">
        <f>IF(F2353="NA","0000",IF(F2353="A04","1000",IF(F2353="A03","0700",IF(F2353="A02","0500",IF(F2353="A01","0200",ERROR)))))</f>
        <v>1000</v>
      </c>
      <c r="L2353" s="47" t="str">
        <f t="shared" si="131"/>
        <v>060</v>
      </c>
      <c r="M2353" s="48">
        <v>263</v>
      </c>
      <c r="N2353" s="49">
        <v>9</v>
      </c>
      <c r="O2353" s="49">
        <v>5</v>
      </c>
      <c r="P2353" s="1" t="s">
        <v>24</v>
      </c>
      <c r="Q2353" s="64"/>
      <c r="R2353" s="6" t="s">
        <v>554</v>
      </c>
      <c r="S2353" s="6" t="str">
        <f t="shared" si="133"/>
        <v>20180726-Nor-Bh-Cott01-Uvpo1-M1000-D060-T00263-G09-R05-0264.TIFF</v>
      </c>
      <c r="T2353" s="1"/>
      <c r="U2353" s="1"/>
      <c r="V2353" s="1"/>
      <c r="W2353" s="1"/>
      <c r="X2353" s="1"/>
    </row>
    <row r="2354" spans="1:24" x14ac:dyDescent="0.25">
      <c r="A2354" s="1" t="s">
        <v>555</v>
      </c>
      <c r="B2354" s="6" t="str">
        <f t="shared" si="132"/>
        <v>20180726</v>
      </c>
      <c r="C2354" s="6" t="s">
        <v>21</v>
      </c>
      <c r="D2354" s="6" t="s">
        <v>22</v>
      </c>
      <c r="E2354" s="1" t="s">
        <v>459</v>
      </c>
      <c r="F2354" s="1" t="s">
        <v>32</v>
      </c>
      <c r="G2354" s="1" t="s">
        <v>33</v>
      </c>
      <c r="H2354" s="1" t="s">
        <v>26</v>
      </c>
      <c r="I2354" s="1">
        <v>40</v>
      </c>
      <c r="J2354" s="1">
        <v>60</v>
      </c>
      <c r="K2354" s="47" t="str">
        <f>IF(F2354="NA","0000",IF(F2354="A04","1000",IF(F2354="A03","0700",IF(F2354="A02","0500",IF(F2354="A01","0200",ERROR)))))</f>
        <v>1000</v>
      </c>
      <c r="L2354" s="47" t="str">
        <f t="shared" si="131"/>
        <v>060</v>
      </c>
      <c r="M2354" s="48">
        <v>264</v>
      </c>
      <c r="N2354" s="49">
        <v>9</v>
      </c>
      <c r="O2354" s="49">
        <v>5</v>
      </c>
      <c r="P2354" s="1" t="s">
        <v>24</v>
      </c>
      <c r="Q2354" s="64"/>
      <c r="R2354" s="6" t="s">
        <v>556</v>
      </c>
      <c r="S2354" s="6" t="str">
        <f t="shared" si="133"/>
        <v>20180726-Nor-Bh-Nylo01-Uvpo1-M1000-D060-T00264-G09-R05-0265.TIFF</v>
      </c>
      <c r="T2354" s="1">
        <f>I2354-I2351</f>
        <v>40</v>
      </c>
      <c r="U2354" s="1">
        <f>I2352-I2350</f>
        <v>165</v>
      </c>
      <c r="V2354" s="1">
        <f>T2354/U2354</f>
        <v>0.24242424242424243</v>
      </c>
      <c r="W2354" s="1"/>
      <c r="X2354" s="1"/>
    </row>
    <row r="2355" spans="1:24" x14ac:dyDescent="0.25">
      <c r="A2355" s="1" t="s">
        <v>557</v>
      </c>
      <c r="B2355" s="6" t="str">
        <f t="shared" si="132"/>
        <v>20180726</v>
      </c>
      <c r="C2355" s="6" t="s">
        <v>21</v>
      </c>
      <c r="D2355" s="6" t="s">
        <v>22</v>
      </c>
      <c r="E2355" s="1" t="s">
        <v>23</v>
      </c>
      <c r="F2355" s="1" t="s">
        <v>24</v>
      </c>
      <c r="G2355" s="1" t="s">
        <v>25</v>
      </c>
      <c r="H2355" s="1" t="s">
        <v>26</v>
      </c>
      <c r="I2355" s="1">
        <v>0</v>
      </c>
      <c r="J2355" s="1" t="s">
        <v>24</v>
      </c>
      <c r="K2355" s="47" t="str">
        <f>IF(F2355="NA","0000",IF(F2355="A04","1000",IF(F2355="A03","0700",IF(F2355="A02","0500",IF(F2355="A01","0200",ERROR)))))</f>
        <v>0000</v>
      </c>
      <c r="L2355" s="47" t="str">
        <f t="shared" si="131"/>
        <v>000</v>
      </c>
      <c r="M2355" s="48">
        <v>265</v>
      </c>
      <c r="N2355" s="49">
        <v>9</v>
      </c>
      <c r="O2355" s="49">
        <v>6</v>
      </c>
      <c r="P2355" s="1" t="s">
        <v>24</v>
      </c>
      <c r="Q2355" s="64"/>
      <c r="R2355" s="6" t="s">
        <v>558</v>
      </c>
      <c r="S2355" s="6" t="str">
        <f t="shared" si="133"/>
        <v>20180726-Nor-Bh-Cott01-Ndata-M0000-D000-T00265-G09-R06-0266.TIFF</v>
      </c>
      <c r="T2355" s="1"/>
      <c r="U2355" s="1"/>
      <c r="V2355" s="1"/>
      <c r="W2355" s="1"/>
      <c r="X2355" s="1"/>
    </row>
    <row r="2356" spans="1:24" x14ac:dyDescent="0.25">
      <c r="A2356" s="1" t="s">
        <v>559</v>
      </c>
      <c r="B2356" s="6" t="str">
        <f t="shared" si="132"/>
        <v>20180726</v>
      </c>
      <c r="C2356" s="6" t="s">
        <v>21</v>
      </c>
      <c r="D2356" s="6" t="s">
        <v>22</v>
      </c>
      <c r="E2356" s="1" t="s">
        <v>459</v>
      </c>
      <c r="F2356" s="1" t="s">
        <v>24</v>
      </c>
      <c r="G2356" s="1" t="s">
        <v>25</v>
      </c>
      <c r="H2356" s="1" t="s">
        <v>26</v>
      </c>
      <c r="I2356" s="1">
        <v>0</v>
      </c>
      <c r="J2356" s="1" t="s">
        <v>24</v>
      </c>
      <c r="K2356" s="47" t="str">
        <f>IF(F2356="NA","0000",IF(F2356="A04","1000",IF(F2356="A03","0700",IF(F2356="A02","0500",IF(F2356="A01","0200",ERROR)))))</f>
        <v>0000</v>
      </c>
      <c r="L2356" s="47" t="str">
        <f t="shared" si="131"/>
        <v>000</v>
      </c>
      <c r="M2356" s="48">
        <v>266</v>
      </c>
      <c r="N2356" s="49">
        <v>9</v>
      </c>
      <c r="O2356" s="49">
        <v>6</v>
      </c>
      <c r="P2356" s="1" t="s">
        <v>24</v>
      </c>
      <c r="Q2356" s="64"/>
      <c r="R2356" s="6" t="s">
        <v>560</v>
      </c>
      <c r="S2356" s="6" t="str">
        <f t="shared" si="133"/>
        <v>20180726-Nor-Bh-Nylo01-Ndata-M0000-D000-T00266-G09-R06-0267.TIFF</v>
      </c>
      <c r="T2356" s="1"/>
      <c r="U2356" s="1"/>
      <c r="V2356" s="1"/>
      <c r="W2356" s="1"/>
      <c r="X2356" s="1"/>
    </row>
    <row r="2357" spans="1:24" x14ac:dyDescent="0.25">
      <c r="A2357" s="1" t="s">
        <v>561</v>
      </c>
      <c r="B2357" s="6" t="str">
        <f t="shared" si="132"/>
        <v>20180726</v>
      </c>
      <c r="C2357" s="6" t="s">
        <v>21</v>
      </c>
      <c r="D2357" s="6" t="s">
        <v>22</v>
      </c>
      <c r="E2357" s="1" t="s">
        <v>23</v>
      </c>
      <c r="F2357" s="1" t="s">
        <v>32</v>
      </c>
      <c r="G2357" s="1" t="s">
        <v>33</v>
      </c>
      <c r="H2357" s="1" t="s">
        <v>26</v>
      </c>
      <c r="I2357" s="1">
        <v>102</v>
      </c>
      <c r="J2357" s="1">
        <v>60</v>
      </c>
      <c r="K2357" s="47" t="str">
        <f>IF(F2357="NA","0000",IF(F2357="A04","1000",IF(F2357="A03","0700",IF(F2357="A02","0500",IF(F2357="A01","0200",ERROR)))))</f>
        <v>1000</v>
      </c>
      <c r="L2357" s="47" t="str">
        <f t="shared" si="131"/>
        <v>060</v>
      </c>
      <c r="M2357" s="48">
        <v>267</v>
      </c>
      <c r="N2357" s="49">
        <v>9</v>
      </c>
      <c r="O2357" s="49">
        <v>6</v>
      </c>
      <c r="P2357" s="1" t="s">
        <v>24</v>
      </c>
      <c r="Q2357" s="64"/>
      <c r="R2357" s="6" t="s">
        <v>562</v>
      </c>
      <c r="S2357" s="6" t="str">
        <f t="shared" si="133"/>
        <v>20180726-Nor-Bh-Cott01-Uvpo1-M1000-D060-T00267-G09-R06-0268.TIFF</v>
      </c>
      <c r="T2357" s="1"/>
      <c r="U2357" s="1"/>
      <c r="V2357" s="1"/>
      <c r="W2357" s="1"/>
      <c r="X2357" s="1"/>
    </row>
    <row r="2358" spans="1:24" x14ac:dyDescent="0.25">
      <c r="A2358" s="1" t="s">
        <v>563</v>
      </c>
      <c r="B2358" s="6" t="str">
        <f t="shared" si="132"/>
        <v>20180726</v>
      </c>
      <c r="C2358" s="6" t="s">
        <v>21</v>
      </c>
      <c r="D2358" s="6" t="s">
        <v>22</v>
      </c>
      <c r="E2358" s="1" t="s">
        <v>23</v>
      </c>
      <c r="F2358" s="1" t="s">
        <v>32</v>
      </c>
      <c r="G2358" s="1" t="s">
        <v>33</v>
      </c>
      <c r="H2358" s="1" t="s">
        <v>26</v>
      </c>
      <c r="I2358" s="1">
        <v>74</v>
      </c>
      <c r="J2358" s="1">
        <v>60</v>
      </c>
      <c r="K2358" s="47" t="str">
        <f>IF(F2358="NA","0000",IF(F2358="A04","1000",IF(F2358="A03","0700",IF(F2358="A02","0500",IF(F2358="A01","0200",ERROR)))))</f>
        <v>1000</v>
      </c>
      <c r="L2358" s="47" t="str">
        <f t="shared" si="131"/>
        <v>060</v>
      </c>
      <c r="M2358" s="48">
        <v>268</v>
      </c>
      <c r="N2358" s="49">
        <v>9</v>
      </c>
      <c r="O2358" s="49">
        <v>6</v>
      </c>
      <c r="P2358" s="1" t="s">
        <v>24</v>
      </c>
      <c r="Q2358" s="64"/>
      <c r="R2358" s="6" t="s">
        <v>564</v>
      </c>
      <c r="S2358" s="6" t="str">
        <f t="shared" si="133"/>
        <v>20180726-Nor-Bh-Cott01-Uvpo1-M1000-D060-T00268-G09-R06-0269.TIFF</v>
      </c>
      <c r="T2358" s="1"/>
      <c r="U2358" s="1"/>
      <c r="V2358" s="1"/>
      <c r="W2358" s="1"/>
      <c r="X2358" s="1"/>
    </row>
    <row r="2359" spans="1:24" x14ac:dyDescent="0.25">
      <c r="A2359" s="1" t="s">
        <v>565</v>
      </c>
      <c r="B2359" s="6" t="str">
        <f t="shared" si="132"/>
        <v>20180726</v>
      </c>
      <c r="C2359" s="6" t="s">
        <v>21</v>
      </c>
      <c r="D2359" s="6" t="s">
        <v>22</v>
      </c>
      <c r="E2359" s="1" t="s">
        <v>459</v>
      </c>
      <c r="F2359" s="1" t="s">
        <v>32</v>
      </c>
      <c r="G2359" s="1" t="s">
        <v>33</v>
      </c>
      <c r="H2359" s="1" t="s">
        <v>26</v>
      </c>
      <c r="I2359" s="1">
        <v>19</v>
      </c>
      <c r="J2359" s="1">
        <v>60</v>
      </c>
      <c r="K2359" s="47" t="str">
        <f>IF(F2359="NA","0000",IF(F2359="A04","1000",IF(F2359="A03","0700",IF(F2359="A02","0500",IF(F2359="A01","0200",ERROR)))))</f>
        <v>1000</v>
      </c>
      <c r="L2359" s="47" t="str">
        <f t="shared" si="131"/>
        <v>060</v>
      </c>
      <c r="M2359" s="48">
        <v>269</v>
      </c>
      <c r="N2359" s="49">
        <v>9</v>
      </c>
      <c r="O2359" s="49">
        <v>6</v>
      </c>
      <c r="P2359" s="1" t="s">
        <v>24</v>
      </c>
      <c r="Q2359" s="64"/>
      <c r="R2359" s="6" t="s">
        <v>566</v>
      </c>
      <c r="S2359" s="6" t="str">
        <f t="shared" si="133"/>
        <v>20180726-Nor-Bh-Nylo01-Uvpo1-M1000-D060-T00269-G09-R06-0270.TIFF</v>
      </c>
      <c r="T2359" s="1">
        <f>I2359-I2356</f>
        <v>19</v>
      </c>
      <c r="U2359" s="1">
        <f>I2357-I2355</f>
        <v>102</v>
      </c>
      <c r="V2359" s="1">
        <f>T2359/U2359</f>
        <v>0.18627450980392157</v>
      </c>
      <c r="W2359" s="1"/>
      <c r="X2359" s="1"/>
    </row>
    <row r="2360" spans="1:24" x14ac:dyDescent="0.25">
      <c r="A2360" s="1" t="s">
        <v>567</v>
      </c>
      <c r="B2360" s="6" t="str">
        <f t="shared" si="132"/>
        <v>20180730</v>
      </c>
      <c r="C2360" s="6" t="s">
        <v>21</v>
      </c>
      <c r="D2360" s="6" t="s">
        <v>22</v>
      </c>
      <c r="E2360" s="1" t="s">
        <v>23</v>
      </c>
      <c r="F2360" s="1" t="s">
        <v>24</v>
      </c>
      <c r="G2360" s="1" t="s">
        <v>25</v>
      </c>
      <c r="H2360" s="1" t="s">
        <v>26</v>
      </c>
      <c r="I2360" s="1">
        <v>0</v>
      </c>
      <c r="J2360" s="1" t="s">
        <v>24</v>
      </c>
      <c r="K2360" s="47" t="str">
        <f>IF(F2360="NA","0000",IF(F2360="A04","1000",IF(F2360="A03","0700",IF(F2360="A02","0500",IF(F2360="A01","0200",ERROR)))))</f>
        <v>0000</v>
      </c>
      <c r="L2360" s="47" t="str">
        <f t="shared" si="131"/>
        <v>000</v>
      </c>
      <c r="M2360" s="48">
        <v>270</v>
      </c>
      <c r="N2360" s="49">
        <v>10</v>
      </c>
      <c r="O2360" s="47">
        <v>1</v>
      </c>
      <c r="P2360" s="1" t="s">
        <v>24</v>
      </c>
      <c r="Q2360" s="64"/>
      <c r="R2360" s="6" t="s">
        <v>568</v>
      </c>
      <c r="S2360" s="6" t="str">
        <f t="shared" si="133"/>
        <v>20180730-Nor-Bh-Cott01-Ndata-M0000-D000-T00270-G10-R01-0271.TIFF</v>
      </c>
      <c r="T2360" s="1"/>
      <c r="U2360" s="1"/>
      <c r="V2360" s="1"/>
      <c r="W2360" s="1"/>
      <c r="X2360" s="1"/>
    </row>
    <row r="2361" spans="1:24" x14ac:dyDescent="0.25">
      <c r="A2361" s="1" t="s">
        <v>569</v>
      </c>
      <c r="B2361" s="6" t="str">
        <f t="shared" si="132"/>
        <v>20180730</v>
      </c>
      <c r="C2361" s="6" t="s">
        <v>21</v>
      </c>
      <c r="D2361" s="6" t="s">
        <v>22</v>
      </c>
      <c r="E2361" s="1" t="s">
        <v>459</v>
      </c>
      <c r="F2361" s="1" t="s">
        <v>24</v>
      </c>
      <c r="G2361" s="1" t="s">
        <v>25</v>
      </c>
      <c r="H2361" s="1" t="s">
        <v>26</v>
      </c>
      <c r="I2361" s="1">
        <v>0</v>
      </c>
      <c r="J2361" s="1" t="s">
        <v>24</v>
      </c>
      <c r="K2361" s="47" t="str">
        <f>IF(F2361="NA","0000",IF(F2361="A04","1000",IF(F2361="A03","0700",IF(F2361="A02","0500",IF(F2361="A01","0200",ERROR)))))</f>
        <v>0000</v>
      </c>
      <c r="L2361" s="47" t="str">
        <f t="shared" si="131"/>
        <v>000</v>
      </c>
      <c r="M2361" s="48">
        <v>271</v>
      </c>
      <c r="N2361" s="49">
        <v>10</v>
      </c>
      <c r="O2361" s="47">
        <v>1</v>
      </c>
      <c r="P2361" s="1" t="s">
        <v>24</v>
      </c>
      <c r="Q2361" s="64"/>
      <c r="R2361" s="6" t="s">
        <v>570</v>
      </c>
      <c r="S2361" s="6" t="str">
        <f t="shared" si="133"/>
        <v>20180730-Nor-Bh-Nylo01-Ndata-M0000-D000-T00271-G10-R01-0272.TIFF</v>
      </c>
      <c r="T2361" s="1"/>
      <c r="U2361" s="1"/>
      <c r="V2361" s="1"/>
      <c r="W2361" s="1"/>
      <c r="X2361" s="1"/>
    </row>
    <row r="2362" spans="1:24" x14ac:dyDescent="0.25">
      <c r="A2362" s="1" t="s">
        <v>571</v>
      </c>
      <c r="B2362" s="6" t="str">
        <f t="shared" si="132"/>
        <v>20180730</v>
      </c>
      <c r="C2362" s="6" t="s">
        <v>21</v>
      </c>
      <c r="D2362" s="6" t="s">
        <v>22</v>
      </c>
      <c r="E2362" s="1" t="s">
        <v>23</v>
      </c>
      <c r="F2362" s="1" t="s">
        <v>32</v>
      </c>
      <c r="G2362" s="1" t="s">
        <v>33</v>
      </c>
      <c r="H2362" s="1" t="s">
        <v>26</v>
      </c>
      <c r="I2362" s="1">
        <v>32</v>
      </c>
      <c r="J2362" s="1">
        <v>120</v>
      </c>
      <c r="K2362" s="47" t="str">
        <f>IF(F2362="NA","0000",IF(F2362="A04","1000",IF(F2362="A03","0700",IF(F2362="A02","0500",IF(F2362="A01","0200",ERROR)))))</f>
        <v>1000</v>
      </c>
      <c r="L2362" s="47" t="str">
        <f t="shared" si="131"/>
        <v>120</v>
      </c>
      <c r="M2362" s="48">
        <v>272</v>
      </c>
      <c r="N2362" s="49">
        <v>10</v>
      </c>
      <c r="O2362" s="47">
        <v>1</v>
      </c>
      <c r="P2362" s="1" t="s">
        <v>24</v>
      </c>
      <c r="Q2362" s="64"/>
      <c r="R2362" s="6" t="s">
        <v>572</v>
      </c>
      <c r="S2362" s="6" t="str">
        <f t="shared" si="133"/>
        <v>20180730-Nor-Bh-Cott01-Uvpo1-M1000-D120-T00272-G10-R01-0273.TIFF</v>
      </c>
      <c r="T2362" s="1"/>
      <c r="U2362" s="1"/>
      <c r="V2362" s="1"/>
      <c r="W2362" s="1"/>
      <c r="X2362" s="1"/>
    </row>
    <row r="2363" spans="1:24" x14ac:dyDescent="0.25">
      <c r="A2363" s="1" t="s">
        <v>573</v>
      </c>
      <c r="B2363" s="6" t="str">
        <f t="shared" si="132"/>
        <v>20180730</v>
      </c>
      <c r="C2363" s="6" t="s">
        <v>21</v>
      </c>
      <c r="D2363" s="6" t="s">
        <v>22</v>
      </c>
      <c r="E2363" s="1" t="s">
        <v>23</v>
      </c>
      <c r="F2363" s="1" t="s">
        <v>32</v>
      </c>
      <c r="G2363" s="1" t="s">
        <v>33</v>
      </c>
      <c r="H2363" s="1" t="s">
        <v>26</v>
      </c>
      <c r="I2363" s="1">
        <v>14</v>
      </c>
      <c r="J2363" s="1">
        <v>120</v>
      </c>
      <c r="K2363" s="47" t="str">
        <f>IF(F2363="NA","0000",IF(F2363="A04","1000",IF(F2363="A03","0700",IF(F2363="A02","0500",IF(F2363="A01","0200",ERROR)))))</f>
        <v>1000</v>
      </c>
      <c r="L2363" s="47" t="str">
        <f t="shared" si="131"/>
        <v>120</v>
      </c>
      <c r="M2363" s="48">
        <v>273</v>
      </c>
      <c r="N2363" s="49">
        <v>10</v>
      </c>
      <c r="O2363" s="47">
        <v>1</v>
      </c>
      <c r="P2363" s="1" t="s">
        <v>24</v>
      </c>
      <c r="Q2363" s="64"/>
      <c r="R2363" s="6" t="s">
        <v>574</v>
      </c>
      <c r="S2363" s="6" t="str">
        <f t="shared" si="133"/>
        <v>20180730-Nor-Bh-Cott01-Uvpo1-M1000-D120-T00273-G10-R01-0274.TIFF</v>
      </c>
      <c r="T2363" s="1"/>
      <c r="U2363" s="1"/>
      <c r="V2363" s="1"/>
      <c r="W2363" s="1"/>
      <c r="X2363" s="1"/>
    </row>
    <row r="2364" spans="1:24" x14ac:dyDescent="0.25">
      <c r="A2364" s="1" t="s">
        <v>575</v>
      </c>
      <c r="B2364" s="6" t="str">
        <f t="shared" si="132"/>
        <v>20180730</v>
      </c>
      <c r="C2364" s="6" t="s">
        <v>21</v>
      </c>
      <c r="D2364" s="6" t="s">
        <v>22</v>
      </c>
      <c r="E2364" s="1" t="s">
        <v>459</v>
      </c>
      <c r="F2364" s="1" t="s">
        <v>32</v>
      </c>
      <c r="G2364" s="1" t="s">
        <v>33</v>
      </c>
      <c r="H2364" s="1" t="s">
        <v>26</v>
      </c>
      <c r="I2364" s="1">
        <v>14</v>
      </c>
      <c r="J2364" s="1">
        <v>120</v>
      </c>
      <c r="K2364" s="47" t="str">
        <f>IF(F2364="NA","0000",IF(F2364="A04","1000",IF(F2364="A03","0700",IF(F2364="A02","0500",IF(F2364="A01","0200",ERROR)))))</f>
        <v>1000</v>
      </c>
      <c r="L2364" s="47" t="str">
        <f t="shared" si="131"/>
        <v>120</v>
      </c>
      <c r="M2364" s="48">
        <v>274</v>
      </c>
      <c r="N2364" s="49">
        <v>10</v>
      </c>
      <c r="O2364" s="47">
        <v>1</v>
      </c>
      <c r="P2364" s="1" t="s">
        <v>24</v>
      </c>
      <c r="Q2364" s="64"/>
      <c r="R2364" s="6" t="s">
        <v>576</v>
      </c>
      <c r="S2364" s="6" t="str">
        <f t="shared" si="133"/>
        <v>20180730-Nor-Bh-Nylo01-Uvpo1-M1000-D120-T00274-G10-R01-0275.TIFF</v>
      </c>
      <c r="T2364" s="1">
        <f>I2364-I2361</f>
        <v>14</v>
      </c>
      <c r="U2364" s="1">
        <f>I2362-I2360</f>
        <v>32</v>
      </c>
      <c r="V2364" s="1">
        <f>T2364/U2364</f>
        <v>0.4375</v>
      </c>
      <c r="W2364" s="1"/>
      <c r="X2364" s="1"/>
    </row>
    <row r="2365" spans="1:24" x14ac:dyDescent="0.25">
      <c r="A2365" s="1" t="s">
        <v>577</v>
      </c>
      <c r="B2365" s="6" t="str">
        <f t="shared" si="132"/>
        <v>20180730</v>
      </c>
      <c r="C2365" s="6" t="s">
        <v>21</v>
      </c>
      <c r="D2365" s="6" t="s">
        <v>22</v>
      </c>
      <c r="E2365" s="1" t="s">
        <v>23</v>
      </c>
      <c r="F2365" s="1" t="s">
        <v>24</v>
      </c>
      <c r="G2365" s="1" t="s">
        <v>25</v>
      </c>
      <c r="H2365" s="1" t="s">
        <v>26</v>
      </c>
      <c r="I2365" s="1">
        <v>0</v>
      </c>
      <c r="J2365" s="1" t="s">
        <v>24</v>
      </c>
      <c r="K2365" s="47" t="str">
        <f>IF(F2365="NA","0000",IF(F2365="A04","1000",IF(F2365="A03","0700",IF(F2365="A02","0500",IF(F2365="A01","0200",ERROR)))))</f>
        <v>0000</v>
      </c>
      <c r="L2365" s="47" t="str">
        <f t="shared" si="131"/>
        <v>000</v>
      </c>
      <c r="M2365" s="48">
        <v>275</v>
      </c>
      <c r="N2365" s="49">
        <v>10</v>
      </c>
      <c r="O2365" s="49">
        <v>2</v>
      </c>
      <c r="P2365" s="1" t="s">
        <v>24</v>
      </c>
      <c r="Q2365" s="64"/>
      <c r="R2365" s="6" t="s">
        <v>578</v>
      </c>
      <c r="S2365" s="6" t="str">
        <f t="shared" si="133"/>
        <v>20180730-Nor-Bh-Cott01-Ndata-M0000-D000-T00275-G10-R02-0276.TIFF</v>
      </c>
      <c r="T2365" s="1"/>
      <c r="U2365" s="1"/>
      <c r="V2365" s="1"/>
      <c r="W2365" s="1"/>
      <c r="X2365" s="1"/>
    </row>
    <row r="2366" spans="1:24" x14ac:dyDescent="0.25">
      <c r="A2366" s="1" t="s">
        <v>579</v>
      </c>
      <c r="B2366" s="6" t="str">
        <f t="shared" si="132"/>
        <v>20180730</v>
      </c>
      <c r="C2366" s="6" t="s">
        <v>21</v>
      </c>
      <c r="D2366" s="6" t="s">
        <v>22</v>
      </c>
      <c r="E2366" s="1" t="s">
        <v>459</v>
      </c>
      <c r="F2366" s="1" t="s">
        <v>24</v>
      </c>
      <c r="G2366" s="1" t="s">
        <v>25</v>
      </c>
      <c r="H2366" s="1" t="s">
        <v>26</v>
      </c>
      <c r="I2366" s="1">
        <v>0</v>
      </c>
      <c r="J2366" s="1" t="s">
        <v>24</v>
      </c>
      <c r="K2366" s="47" t="str">
        <f>IF(F2366="NA","0000",IF(F2366="A04","1000",IF(F2366="A03","0700",IF(F2366="A02","0500",IF(F2366="A01","0200",ERROR)))))</f>
        <v>0000</v>
      </c>
      <c r="L2366" s="47" t="str">
        <f t="shared" si="131"/>
        <v>000</v>
      </c>
      <c r="M2366" s="48">
        <v>276</v>
      </c>
      <c r="N2366" s="49">
        <v>10</v>
      </c>
      <c r="O2366" s="49">
        <v>2</v>
      </c>
      <c r="P2366" s="1" t="s">
        <v>24</v>
      </c>
      <c r="Q2366" s="64"/>
      <c r="R2366" s="6" t="s">
        <v>580</v>
      </c>
      <c r="S2366" s="6" t="str">
        <f t="shared" si="133"/>
        <v>20180730-Nor-Bh-Nylo01-Ndata-M0000-D000-T00276-G10-R02-0277.TIFF</v>
      </c>
      <c r="T2366" s="1"/>
      <c r="U2366" s="1"/>
      <c r="V2366" s="1"/>
      <c r="W2366" s="1"/>
      <c r="X2366" s="1"/>
    </row>
    <row r="2367" spans="1:24" x14ac:dyDescent="0.25">
      <c r="A2367" s="1" t="s">
        <v>581</v>
      </c>
      <c r="B2367" s="6" t="str">
        <f t="shared" si="132"/>
        <v>20180730</v>
      </c>
      <c r="C2367" s="6" t="s">
        <v>21</v>
      </c>
      <c r="D2367" s="6" t="s">
        <v>22</v>
      </c>
      <c r="E2367" s="1" t="s">
        <v>23</v>
      </c>
      <c r="F2367" s="1" t="s">
        <v>32</v>
      </c>
      <c r="G2367" s="1" t="s">
        <v>33</v>
      </c>
      <c r="H2367" s="1" t="s">
        <v>26</v>
      </c>
      <c r="I2367" s="1">
        <v>25</v>
      </c>
      <c r="J2367" s="1">
        <v>120</v>
      </c>
      <c r="K2367" s="47" t="str">
        <f>IF(F2367="NA","0000",IF(F2367="A04","1000",IF(F2367="A03","0700",IF(F2367="A02","0500",IF(F2367="A01","0200",ERROR)))))</f>
        <v>1000</v>
      </c>
      <c r="L2367" s="47" t="str">
        <f t="shared" si="131"/>
        <v>120</v>
      </c>
      <c r="M2367" s="48">
        <v>277</v>
      </c>
      <c r="N2367" s="49">
        <v>10</v>
      </c>
      <c r="O2367" s="49">
        <v>2</v>
      </c>
      <c r="P2367" s="1" t="s">
        <v>24</v>
      </c>
      <c r="Q2367" s="64"/>
      <c r="R2367" s="6" t="s">
        <v>582</v>
      </c>
      <c r="S2367" s="6" t="str">
        <f t="shared" si="133"/>
        <v>20180730-Nor-Bh-Cott01-Uvpo1-M1000-D120-T00277-G10-R02-0278.TIFF</v>
      </c>
      <c r="T2367" s="1"/>
      <c r="U2367" s="1"/>
      <c r="V2367" s="1"/>
      <c r="W2367" s="1"/>
      <c r="X2367" s="1"/>
    </row>
    <row r="2368" spans="1:24" x14ac:dyDescent="0.25">
      <c r="A2368" s="1" t="s">
        <v>583</v>
      </c>
      <c r="B2368" s="6" t="str">
        <f t="shared" si="132"/>
        <v>20180730</v>
      </c>
      <c r="C2368" s="6" t="s">
        <v>21</v>
      </c>
      <c r="D2368" s="6" t="s">
        <v>22</v>
      </c>
      <c r="E2368" s="1" t="s">
        <v>23</v>
      </c>
      <c r="F2368" s="1" t="s">
        <v>32</v>
      </c>
      <c r="G2368" s="1" t="s">
        <v>33</v>
      </c>
      <c r="H2368" s="1" t="s">
        <v>26</v>
      </c>
      <c r="I2368" s="1">
        <v>9</v>
      </c>
      <c r="J2368" s="1">
        <v>120</v>
      </c>
      <c r="K2368" s="47" t="str">
        <f>IF(F2368="NA","0000",IF(F2368="A04","1000",IF(F2368="A03","0700",IF(F2368="A02","0500",IF(F2368="A01","0200",ERROR)))))</f>
        <v>1000</v>
      </c>
      <c r="L2368" s="47" t="str">
        <f t="shared" si="131"/>
        <v>120</v>
      </c>
      <c r="M2368" s="48">
        <v>278</v>
      </c>
      <c r="N2368" s="49">
        <v>10</v>
      </c>
      <c r="O2368" s="49">
        <v>2</v>
      </c>
      <c r="P2368" s="1" t="s">
        <v>24</v>
      </c>
      <c r="Q2368" s="64"/>
      <c r="R2368" s="6" t="s">
        <v>584</v>
      </c>
      <c r="S2368" s="6" t="str">
        <f t="shared" si="133"/>
        <v>20180730-Nor-Bh-Cott01-Uvpo1-M1000-D120-T00278-G10-R02-0279.TIFF</v>
      </c>
      <c r="T2368" s="1"/>
      <c r="U2368" s="1"/>
      <c r="V2368" s="1"/>
      <c r="W2368" s="1"/>
      <c r="X2368" s="1"/>
    </row>
    <row r="2369" spans="1:24" x14ac:dyDescent="0.25">
      <c r="A2369" s="1" t="s">
        <v>585</v>
      </c>
      <c r="B2369" s="6" t="str">
        <f t="shared" si="132"/>
        <v>20180730</v>
      </c>
      <c r="C2369" s="6" t="s">
        <v>21</v>
      </c>
      <c r="D2369" s="6" t="s">
        <v>22</v>
      </c>
      <c r="E2369" s="1" t="s">
        <v>459</v>
      </c>
      <c r="F2369" s="1" t="s">
        <v>32</v>
      </c>
      <c r="G2369" s="1" t="s">
        <v>33</v>
      </c>
      <c r="H2369" s="1" t="s">
        <v>26</v>
      </c>
      <c r="I2369" s="1">
        <v>13</v>
      </c>
      <c r="J2369" s="1">
        <v>120</v>
      </c>
      <c r="K2369" s="47" t="str">
        <f>IF(F2369="NA","0000",IF(F2369="A04","1000",IF(F2369="A03","0700",IF(F2369="A02","0500",IF(F2369="A01","0200",ERROR)))))</f>
        <v>1000</v>
      </c>
      <c r="L2369" s="47" t="str">
        <f t="shared" si="131"/>
        <v>120</v>
      </c>
      <c r="M2369" s="48">
        <v>279</v>
      </c>
      <c r="N2369" s="49">
        <v>10</v>
      </c>
      <c r="O2369" s="49">
        <v>2</v>
      </c>
      <c r="P2369" s="1" t="s">
        <v>24</v>
      </c>
      <c r="Q2369" s="64"/>
      <c r="R2369" s="6" t="s">
        <v>586</v>
      </c>
      <c r="S2369" s="6" t="str">
        <f t="shared" si="133"/>
        <v>20180730-Nor-Bh-Nylo01-Uvpo1-M1000-D120-T00279-G10-R02-0280.TIFF</v>
      </c>
      <c r="T2369" s="1">
        <f>I2369-I2366</f>
        <v>13</v>
      </c>
      <c r="U2369" s="1">
        <f>I2367-I2365</f>
        <v>25</v>
      </c>
      <c r="V2369" s="1">
        <f>T2369/U2369</f>
        <v>0.52</v>
      </c>
      <c r="W2369" s="1"/>
      <c r="X2369" s="1"/>
    </row>
    <row r="2370" spans="1:24" x14ac:dyDescent="0.25">
      <c r="A2370" s="1" t="s">
        <v>587</v>
      </c>
      <c r="B2370" s="6" t="str">
        <f t="shared" si="132"/>
        <v>20180730</v>
      </c>
      <c r="C2370" s="6" t="s">
        <v>21</v>
      </c>
      <c r="D2370" s="6" t="s">
        <v>22</v>
      </c>
      <c r="E2370" s="1" t="s">
        <v>23</v>
      </c>
      <c r="F2370" s="1" t="s">
        <v>24</v>
      </c>
      <c r="G2370" s="1" t="s">
        <v>25</v>
      </c>
      <c r="H2370" s="1" t="s">
        <v>26</v>
      </c>
      <c r="I2370" s="1">
        <v>0</v>
      </c>
      <c r="J2370" s="1" t="s">
        <v>24</v>
      </c>
      <c r="K2370" s="47" t="str">
        <f>IF(F2370="NA","0000",IF(F2370="A04","1000",IF(F2370="A03","0700",IF(F2370="A02","0500",IF(F2370="A01","0200",ERROR)))))</f>
        <v>0000</v>
      </c>
      <c r="L2370" s="47" t="str">
        <f t="shared" si="131"/>
        <v>000</v>
      </c>
      <c r="M2370" s="48">
        <v>280</v>
      </c>
      <c r="N2370" s="49">
        <v>10</v>
      </c>
      <c r="O2370" s="49">
        <v>3</v>
      </c>
      <c r="P2370" s="1" t="s">
        <v>24</v>
      </c>
      <c r="Q2370" s="64"/>
      <c r="R2370" s="6" t="s">
        <v>588</v>
      </c>
      <c r="S2370" s="6" t="str">
        <f t="shared" si="133"/>
        <v>20180730-Nor-Bh-Cott01-Ndata-M0000-D000-T00280-G10-R03-0281.TIFF</v>
      </c>
      <c r="T2370" s="1"/>
      <c r="U2370" s="1"/>
      <c r="V2370" s="1"/>
      <c r="W2370" s="1"/>
      <c r="X2370" s="1"/>
    </row>
    <row r="2371" spans="1:24" x14ac:dyDescent="0.25">
      <c r="A2371" s="1" t="s">
        <v>589</v>
      </c>
      <c r="B2371" s="6" t="str">
        <f t="shared" si="132"/>
        <v>20180730</v>
      </c>
      <c r="C2371" s="6" t="s">
        <v>21</v>
      </c>
      <c r="D2371" s="6" t="s">
        <v>22</v>
      </c>
      <c r="E2371" s="1" t="s">
        <v>459</v>
      </c>
      <c r="F2371" s="1" t="s">
        <v>24</v>
      </c>
      <c r="G2371" s="1" t="s">
        <v>25</v>
      </c>
      <c r="H2371" s="1" t="s">
        <v>26</v>
      </c>
      <c r="I2371" s="1">
        <v>0</v>
      </c>
      <c r="J2371" s="1" t="s">
        <v>24</v>
      </c>
      <c r="K2371" s="47" t="str">
        <f>IF(F2371="NA","0000",IF(F2371="A04","1000",IF(F2371="A03","0700",IF(F2371="A02","0500",IF(F2371="A01","0200",ERROR)))))</f>
        <v>0000</v>
      </c>
      <c r="L2371" s="47" t="str">
        <f t="shared" si="131"/>
        <v>000</v>
      </c>
      <c r="M2371" s="48">
        <v>281</v>
      </c>
      <c r="N2371" s="49">
        <v>10</v>
      </c>
      <c r="O2371" s="49">
        <v>3</v>
      </c>
      <c r="P2371" s="1" t="s">
        <v>24</v>
      </c>
      <c r="Q2371" s="64"/>
      <c r="R2371" s="6" t="s">
        <v>590</v>
      </c>
      <c r="S2371" s="6" t="str">
        <f t="shared" si="133"/>
        <v>20180730-Nor-Bh-Nylo01-Ndata-M0000-D000-T00281-G10-R03-0282.TIFF</v>
      </c>
      <c r="T2371" s="1"/>
      <c r="U2371" s="1"/>
      <c r="V2371" s="1"/>
      <c r="W2371" s="1"/>
      <c r="X2371" s="1"/>
    </row>
    <row r="2372" spans="1:24" x14ac:dyDescent="0.25">
      <c r="A2372" s="1" t="s">
        <v>591</v>
      </c>
      <c r="B2372" s="6" t="str">
        <f t="shared" si="132"/>
        <v>20180730</v>
      </c>
      <c r="C2372" s="6" t="s">
        <v>21</v>
      </c>
      <c r="D2372" s="6" t="s">
        <v>22</v>
      </c>
      <c r="E2372" s="1" t="s">
        <v>23</v>
      </c>
      <c r="F2372" s="1" t="s">
        <v>32</v>
      </c>
      <c r="G2372" s="1" t="s">
        <v>33</v>
      </c>
      <c r="H2372" s="1" t="s">
        <v>26</v>
      </c>
      <c r="I2372" s="1">
        <v>28</v>
      </c>
      <c r="J2372" s="1">
        <v>120</v>
      </c>
      <c r="K2372" s="47" t="str">
        <f>IF(F2372="NA","0000",IF(F2372="A04","1000",IF(F2372="A03","0700",IF(F2372="A02","0500",IF(F2372="A01","0200",ERROR)))))</f>
        <v>1000</v>
      </c>
      <c r="L2372" s="47" t="str">
        <f t="shared" si="131"/>
        <v>120</v>
      </c>
      <c r="M2372" s="48">
        <v>282</v>
      </c>
      <c r="N2372" s="49">
        <v>10</v>
      </c>
      <c r="O2372" s="49">
        <v>3</v>
      </c>
      <c r="P2372" s="1" t="s">
        <v>24</v>
      </c>
      <c r="Q2372" s="64"/>
      <c r="R2372" s="6" t="s">
        <v>592</v>
      </c>
      <c r="S2372" s="6" t="str">
        <f t="shared" si="133"/>
        <v>20180730-Nor-Bh-Cott01-Uvpo1-M1000-D120-T00282-G10-R03-0283.TIFF</v>
      </c>
      <c r="T2372" s="1"/>
      <c r="U2372" s="1"/>
      <c r="V2372" s="1"/>
      <c r="W2372" s="1"/>
      <c r="X2372" s="1"/>
    </row>
    <row r="2373" spans="1:24" x14ac:dyDescent="0.25">
      <c r="A2373" s="1" t="s">
        <v>593</v>
      </c>
      <c r="B2373" s="6" t="str">
        <f t="shared" si="132"/>
        <v>20180730</v>
      </c>
      <c r="C2373" s="6" t="s">
        <v>21</v>
      </c>
      <c r="D2373" s="6" t="s">
        <v>22</v>
      </c>
      <c r="E2373" s="1" t="s">
        <v>23</v>
      </c>
      <c r="F2373" s="1" t="s">
        <v>32</v>
      </c>
      <c r="G2373" s="1" t="s">
        <v>33</v>
      </c>
      <c r="H2373" s="1" t="s">
        <v>26</v>
      </c>
      <c r="I2373" s="1">
        <v>21</v>
      </c>
      <c r="J2373" s="1">
        <v>120</v>
      </c>
      <c r="K2373" s="47" t="str">
        <f>IF(F2373="NA","0000",IF(F2373="A04","1000",IF(F2373="A03","0700",IF(F2373="A02","0500",IF(F2373="A01","0200",ERROR)))))</f>
        <v>1000</v>
      </c>
      <c r="L2373" s="47" t="str">
        <f t="shared" si="131"/>
        <v>120</v>
      </c>
      <c r="M2373" s="48">
        <v>283</v>
      </c>
      <c r="N2373" s="49">
        <v>10</v>
      </c>
      <c r="O2373" s="49">
        <v>3</v>
      </c>
      <c r="P2373" s="1" t="s">
        <v>24</v>
      </c>
      <c r="Q2373" s="64"/>
      <c r="R2373" s="6" t="s">
        <v>594</v>
      </c>
      <c r="S2373" s="6" t="str">
        <f t="shared" si="133"/>
        <v>20180730-Nor-Bh-Cott01-Uvpo1-M1000-D120-T00283-G10-R03-0284.TIFF</v>
      </c>
      <c r="T2373" s="1"/>
      <c r="U2373" s="1"/>
      <c r="V2373" s="1"/>
      <c r="W2373" s="1"/>
      <c r="X2373" s="1"/>
    </row>
    <row r="2374" spans="1:24" x14ac:dyDescent="0.25">
      <c r="A2374" s="1" t="s">
        <v>595</v>
      </c>
      <c r="B2374" s="6" t="str">
        <f t="shared" si="132"/>
        <v>20180730</v>
      </c>
      <c r="C2374" s="6" t="s">
        <v>21</v>
      </c>
      <c r="D2374" s="6" t="s">
        <v>22</v>
      </c>
      <c r="E2374" s="1" t="s">
        <v>459</v>
      </c>
      <c r="F2374" s="1" t="s">
        <v>32</v>
      </c>
      <c r="G2374" s="1" t="s">
        <v>33</v>
      </c>
      <c r="H2374" s="1" t="s">
        <v>26</v>
      </c>
      <c r="I2374" s="1">
        <v>5</v>
      </c>
      <c r="J2374" s="1">
        <v>120</v>
      </c>
      <c r="K2374" s="47" t="str">
        <f>IF(F2374="NA","0000",IF(F2374="A04","1000",IF(F2374="A03","0700",IF(F2374="A02","0500",IF(F2374="A01","0200",ERROR)))))</f>
        <v>1000</v>
      </c>
      <c r="L2374" s="47" t="str">
        <f t="shared" si="131"/>
        <v>120</v>
      </c>
      <c r="M2374" s="48">
        <v>284</v>
      </c>
      <c r="N2374" s="49">
        <v>10</v>
      </c>
      <c r="O2374" s="49">
        <v>3</v>
      </c>
      <c r="P2374" s="1" t="s">
        <v>24</v>
      </c>
      <c r="Q2374" s="64"/>
      <c r="R2374" s="6" t="s">
        <v>596</v>
      </c>
      <c r="S2374" s="6" t="str">
        <f t="shared" si="133"/>
        <v>20180730-Nor-Bh-Nylo01-Uvpo1-M1000-D120-T00284-G10-R03-0285.TIFF</v>
      </c>
      <c r="T2374" s="1">
        <f>I2374-I2371</f>
        <v>5</v>
      </c>
      <c r="U2374" s="1">
        <f>I2372-I2370</f>
        <v>28</v>
      </c>
      <c r="V2374" s="1">
        <f>T2374/U2374</f>
        <v>0.17857142857142858</v>
      </c>
      <c r="W2374" s="1"/>
      <c r="X2374" s="1"/>
    </row>
    <row r="2375" spans="1:24" x14ac:dyDescent="0.25">
      <c r="A2375" s="1" t="s">
        <v>597</v>
      </c>
      <c r="B2375" s="6" t="str">
        <f t="shared" si="132"/>
        <v>20180730</v>
      </c>
      <c r="C2375" s="6" t="s">
        <v>21</v>
      </c>
      <c r="D2375" s="6" t="s">
        <v>22</v>
      </c>
      <c r="E2375" s="1" t="s">
        <v>23</v>
      </c>
      <c r="F2375" s="1" t="s">
        <v>24</v>
      </c>
      <c r="G2375" s="1" t="s">
        <v>25</v>
      </c>
      <c r="H2375" s="1" t="s">
        <v>26</v>
      </c>
      <c r="I2375" s="1">
        <v>0</v>
      </c>
      <c r="J2375" s="1" t="s">
        <v>24</v>
      </c>
      <c r="K2375" s="47" t="str">
        <f>IF(F2375="NA","0000",IF(F2375="A04","1000",IF(F2375="A03","0700",IF(F2375="A02","0500",IF(F2375="A01","0200",ERROR)))))</f>
        <v>0000</v>
      </c>
      <c r="L2375" s="47" t="str">
        <f t="shared" si="131"/>
        <v>000</v>
      </c>
      <c r="M2375" s="48">
        <v>285</v>
      </c>
      <c r="N2375" s="49">
        <v>10</v>
      </c>
      <c r="O2375" s="49">
        <v>4</v>
      </c>
      <c r="P2375" s="1" t="s">
        <v>24</v>
      </c>
      <c r="Q2375" s="64"/>
      <c r="R2375" s="6" t="s">
        <v>598</v>
      </c>
      <c r="S2375" s="6" t="str">
        <f t="shared" si="133"/>
        <v>20180730-Nor-Bh-Cott01-Ndata-M0000-D000-T00285-G10-R04-0286.TIFF</v>
      </c>
      <c r="T2375" s="1"/>
      <c r="U2375" s="1"/>
      <c r="V2375" s="1"/>
      <c r="W2375" s="1"/>
      <c r="X2375" s="1"/>
    </row>
    <row r="2376" spans="1:24" x14ac:dyDescent="0.25">
      <c r="A2376" s="1" t="s">
        <v>599</v>
      </c>
      <c r="B2376" s="6" t="str">
        <f t="shared" si="132"/>
        <v>20180730</v>
      </c>
      <c r="C2376" s="6" t="s">
        <v>21</v>
      </c>
      <c r="D2376" s="6" t="s">
        <v>22</v>
      </c>
      <c r="E2376" s="1" t="s">
        <v>459</v>
      </c>
      <c r="F2376" s="1" t="s">
        <v>24</v>
      </c>
      <c r="G2376" s="1" t="s">
        <v>25</v>
      </c>
      <c r="H2376" s="1" t="s">
        <v>26</v>
      </c>
      <c r="I2376" s="1">
        <v>0</v>
      </c>
      <c r="J2376" s="1" t="s">
        <v>24</v>
      </c>
      <c r="K2376" s="47" t="str">
        <f>IF(F2376="NA","0000",IF(F2376="A04","1000",IF(F2376="A03","0700",IF(F2376="A02","0500",IF(F2376="A01","0200",ERROR)))))</f>
        <v>0000</v>
      </c>
      <c r="L2376" s="47" t="str">
        <f t="shared" si="131"/>
        <v>000</v>
      </c>
      <c r="M2376" s="48">
        <v>286</v>
      </c>
      <c r="N2376" s="49">
        <v>10</v>
      </c>
      <c r="O2376" s="49">
        <v>4</v>
      </c>
      <c r="P2376" s="1" t="s">
        <v>24</v>
      </c>
      <c r="Q2376" s="64"/>
      <c r="R2376" s="6" t="s">
        <v>600</v>
      </c>
      <c r="S2376" s="6" t="str">
        <f t="shared" si="133"/>
        <v>20180730-Nor-Bh-Nylo01-Ndata-M0000-D000-T00286-G10-R04-0287.TIFF</v>
      </c>
      <c r="T2376" s="1"/>
      <c r="U2376" s="1"/>
      <c r="V2376" s="1"/>
      <c r="W2376" s="1"/>
      <c r="X2376" s="1"/>
    </row>
    <row r="2377" spans="1:24" x14ac:dyDescent="0.25">
      <c r="A2377" s="1" t="s">
        <v>601</v>
      </c>
      <c r="B2377" s="6" t="str">
        <f t="shared" si="132"/>
        <v>20180730</v>
      </c>
      <c r="C2377" s="6" t="s">
        <v>21</v>
      </c>
      <c r="D2377" s="6" t="s">
        <v>22</v>
      </c>
      <c r="E2377" s="1" t="s">
        <v>23</v>
      </c>
      <c r="F2377" s="1" t="s">
        <v>32</v>
      </c>
      <c r="G2377" s="1" t="s">
        <v>33</v>
      </c>
      <c r="H2377" s="1" t="s">
        <v>26</v>
      </c>
      <c r="I2377" s="1">
        <v>30</v>
      </c>
      <c r="J2377" s="1">
        <v>120</v>
      </c>
      <c r="K2377" s="47" t="str">
        <f>IF(F2377="NA","0000",IF(F2377="A04","1000",IF(F2377="A03","0700",IF(F2377="A02","0500",IF(F2377="A01","0200",ERROR)))))</f>
        <v>1000</v>
      </c>
      <c r="L2377" s="47" t="str">
        <f t="shared" ref="L2377:L2440" si="134">IF(J2377="NA","000",TEXT(J2377,"000"))</f>
        <v>120</v>
      </c>
      <c r="M2377" s="48">
        <v>287</v>
      </c>
      <c r="N2377" s="49">
        <v>10</v>
      </c>
      <c r="O2377" s="49">
        <v>4</v>
      </c>
      <c r="P2377" s="1" t="s">
        <v>24</v>
      </c>
      <c r="Q2377" s="64"/>
      <c r="R2377" s="6" t="s">
        <v>602</v>
      </c>
      <c r="S2377" s="6" t="str">
        <f t="shared" si="133"/>
        <v>20180730-Nor-Bh-Cott01-Uvpo1-M1000-D120-T00287-G10-R04-0288.TIFF</v>
      </c>
      <c r="T2377" s="1"/>
      <c r="U2377" s="1"/>
      <c r="V2377" s="1"/>
      <c r="W2377" s="1"/>
      <c r="X2377" s="1"/>
    </row>
    <row r="2378" spans="1:24" x14ac:dyDescent="0.25">
      <c r="A2378" s="1" t="s">
        <v>603</v>
      </c>
      <c r="B2378" s="6" t="str">
        <f t="shared" si="132"/>
        <v>20180730</v>
      </c>
      <c r="C2378" s="6" t="s">
        <v>21</v>
      </c>
      <c r="D2378" s="6" t="s">
        <v>22</v>
      </c>
      <c r="E2378" s="1" t="s">
        <v>23</v>
      </c>
      <c r="F2378" s="1" t="s">
        <v>32</v>
      </c>
      <c r="G2378" s="1" t="s">
        <v>33</v>
      </c>
      <c r="H2378" s="1" t="s">
        <v>26</v>
      </c>
      <c r="I2378" s="1">
        <v>18</v>
      </c>
      <c r="J2378" s="1">
        <v>120</v>
      </c>
      <c r="K2378" s="47" t="str">
        <f>IF(F2378="NA","0000",IF(F2378="A04","1000",IF(F2378="A03","0700",IF(F2378="A02","0500",IF(F2378="A01","0200",ERROR)))))</f>
        <v>1000</v>
      </c>
      <c r="L2378" s="47" t="str">
        <f t="shared" si="134"/>
        <v>120</v>
      </c>
      <c r="M2378" s="48">
        <v>288</v>
      </c>
      <c r="N2378" s="49">
        <v>10</v>
      </c>
      <c r="O2378" s="49">
        <v>4</v>
      </c>
      <c r="P2378" s="1" t="s">
        <v>24</v>
      </c>
      <c r="Q2378" s="64"/>
      <c r="R2378" s="6" t="s">
        <v>604</v>
      </c>
      <c r="S2378" s="6" t="str">
        <f t="shared" si="133"/>
        <v>20180730-Nor-Bh-Cott01-Uvpo1-M1000-D120-T00288-G10-R04-0289.TIFF</v>
      </c>
      <c r="T2378" s="1"/>
      <c r="U2378" s="1"/>
      <c r="V2378" s="1"/>
      <c r="W2378" s="1"/>
      <c r="X2378" s="1"/>
    </row>
    <row r="2379" spans="1:24" x14ac:dyDescent="0.25">
      <c r="A2379" s="1" t="s">
        <v>605</v>
      </c>
      <c r="B2379" s="6" t="str">
        <f t="shared" si="132"/>
        <v>20180730</v>
      </c>
      <c r="C2379" s="6" t="s">
        <v>21</v>
      </c>
      <c r="D2379" s="6" t="s">
        <v>22</v>
      </c>
      <c r="E2379" s="1" t="s">
        <v>459</v>
      </c>
      <c r="F2379" s="1" t="s">
        <v>32</v>
      </c>
      <c r="G2379" s="1" t="s">
        <v>33</v>
      </c>
      <c r="H2379" s="1" t="s">
        <v>26</v>
      </c>
      <c r="I2379" s="1">
        <v>11</v>
      </c>
      <c r="J2379" s="1">
        <v>120</v>
      </c>
      <c r="K2379" s="47" t="str">
        <f>IF(F2379="NA","0000",IF(F2379="A04","1000",IF(F2379="A03","0700",IF(F2379="A02","0500",IF(F2379="A01","0200",ERROR)))))</f>
        <v>1000</v>
      </c>
      <c r="L2379" s="47" t="str">
        <f t="shared" si="134"/>
        <v>120</v>
      </c>
      <c r="M2379" s="48">
        <v>289</v>
      </c>
      <c r="N2379" s="49">
        <v>10</v>
      </c>
      <c r="O2379" s="49">
        <v>4</v>
      </c>
      <c r="P2379" s="1" t="s">
        <v>24</v>
      </c>
      <c r="Q2379" s="64"/>
      <c r="R2379" s="6" t="s">
        <v>606</v>
      </c>
      <c r="S2379" s="6" t="str">
        <f t="shared" si="133"/>
        <v>20180730-Nor-Bh-Nylo01-Uvpo1-M1000-D120-T00289-G10-R04-0290.TIFF</v>
      </c>
      <c r="T2379" s="1">
        <f>I2379-I2376</f>
        <v>11</v>
      </c>
      <c r="U2379" s="1">
        <f>I2377-I2375</f>
        <v>30</v>
      </c>
      <c r="V2379" s="1">
        <f>T2379/U2379</f>
        <v>0.36666666666666664</v>
      </c>
      <c r="W2379" s="1"/>
      <c r="X2379" s="1"/>
    </row>
    <row r="2380" spans="1:24" x14ac:dyDescent="0.25">
      <c r="A2380" s="1" t="s">
        <v>607</v>
      </c>
      <c r="B2380" s="6" t="str">
        <f t="shared" si="132"/>
        <v>20180730</v>
      </c>
      <c r="C2380" s="6" t="s">
        <v>21</v>
      </c>
      <c r="D2380" s="6" t="s">
        <v>22</v>
      </c>
      <c r="E2380" s="1" t="s">
        <v>23</v>
      </c>
      <c r="F2380" s="1" t="s">
        <v>24</v>
      </c>
      <c r="G2380" s="1" t="s">
        <v>25</v>
      </c>
      <c r="H2380" s="1" t="s">
        <v>26</v>
      </c>
      <c r="I2380" s="1">
        <v>0</v>
      </c>
      <c r="J2380" s="1" t="s">
        <v>24</v>
      </c>
      <c r="K2380" s="47" t="str">
        <f>IF(F2380="NA","0000",IF(F2380="A04","1000",IF(F2380="A03","0700",IF(F2380="A02","0500",IF(F2380="A01","0200",ERROR)))))</f>
        <v>0000</v>
      </c>
      <c r="L2380" s="47" t="str">
        <f t="shared" si="134"/>
        <v>000</v>
      </c>
      <c r="M2380" s="48">
        <v>290</v>
      </c>
      <c r="N2380" s="49">
        <v>10</v>
      </c>
      <c r="O2380" s="49">
        <v>5</v>
      </c>
      <c r="P2380" s="1" t="s">
        <v>24</v>
      </c>
      <c r="Q2380" s="64"/>
      <c r="R2380" s="6" t="s">
        <v>608</v>
      </c>
      <c r="S2380" s="6" t="str">
        <f t="shared" si="133"/>
        <v>20180730-Nor-Bh-Cott01-Ndata-M0000-D000-T00290-G10-R05-0291.TIFF</v>
      </c>
      <c r="T2380" s="1"/>
      <c r="U2380" s="1"/>
      <c r="V2380" s="1"/>
      <c r="W2380" s="1"/>
      <c r="X2380" s="1"/>
    </row>
    <row r="2381" spans="1:24" x14ac:dyDescent="0.25">
      <c r="A2381" s="1" t="s">
        <v>609</v>
      </c>
      <c r="B2381" s="6" t="str">
        <f t="shared" si="132"/>
        <v>20180730</v>
      </c>
      <c r="C2381" s="6" t="s">
        <v>21</v>
      </c>
      <c r="D2381" s="6" t="s">
        <v>22</v>
      </c>
      <c r="E2381" s="1" t="s">
        <v>459</v>
      </c>
      <c r="F2381" s="1" t="s">
        <v>24</v>
      </c>
      <c r="G2381" s="1" t="s">
        <v>25</v>
      </c>
      <c r="H2381" s="1" t="s">
        <v>26</v>
      </c>
      <c r="I2381" s="1">
        <v>0</v>
      </c>
      <c r="J2381" s="1" t="s">
        <v>24</v>
      </c>
      <c r="K2381" s="47" t="str">
        <f>IF(F2381="NA","0000",IF(F2381="A04","1000",IF(F2381="A03","0700",IF(F2381="A02","0500",IF(F2381="A01","0200",ERROR)))))</f>
        <v>0000</v>
      </c>
      <c r="L2381" s="47" t="str">
        <f t="shared" si="134"/>
        <v>000</v>
      </c>
      <c r="M2381" s="48">
        <v>291</v>
      </c>
      <c r="N2381" s="49">
        <v>10</v>
      </c>
      <c r="O2381" s="49">
        <v>5</v>
      </c>
      <c r="P2381" s="1" t="s">
        <v>24</v>
      </c>
      <c r="Q2381" s="64"/>
      <c r="R2381" s="6" t="s">
        <v>610</v>
      </c>
      <c r="S2381" s="6" t="str">
        <f t="shared" si="133"/>
        <v>20180730-Nor-Bh-Nylo01-Ndata-M0000-D000-T00291-G10-R05-0292.TIFF</v>
      </c>
      <c r="T2381" s="1"/>
      <c r="U2381" s="1"/>
      <c r="V2381" s="1"/>
      <c r="W2381" s="1"/>
      <c r="X2381" s="1"/>
    </row>
    <row r="2382" spans="1:24" x14ac:dyDescent="0.25">
      <c r="A2382" s="1" t="s">
        <v>611</v>
      </c>
      <c r="B2382" s="6" t="str">
        <f t="shared" si="132"/>
        <v>20180730</v>
      </c>
      <c r="C2382" s="6" t="s">
        <v>21</v>
      </c>
      <c r="D2382" s="6" t="s">
        <v>22</v>
      </c>
      <c r="E2382" s="1" t="s">
        <v>23</v>
      </c>
      <c r="F2382" s="1" t="s">
        <v>32</v>
      </c>
      <c r="G2382" s="1" t="s">
        <v>33</v>
      </c>
      <c r="H2382" s="1" t="s">
        <v>26</v>
      </c>
      <c r="I2382" s="1">
        <v>27</v>
      </c>
      <c r="J2382" s="1">
        <v>120</v>
      </c>
      <c r="K2382" s="47" t="str">
        <f>IF(F2382="NA","0000",IF(F2382="A04","1000",IF(F2382="A03","0700",IF(F2382="A02","0500",IF(F2382="A01","0200",ERROR)))))</f>
        <v>1000</v>
      </c>
      <c r="L2382" s="47" t="str">
        <f t="shared" si="134"/>
        <v>120</v>
      </c>
      <c r="M2382" s="48">
        <v>292</v>
      </c>
      <c r="N2382" s="49">
        <v>10</v>
      </c>
      <c r="O2382" s="49">
        <v>5</v>
      </c>
      <c r="P2382" s="1" t="s">
        <v>24</v>
      </c>
      <c r="Q2382" s="64"/>
      <c r="R2382" s="6" t="s">
        <v>612</v>
      </c>
      <c r="S2382" s="6" t="str">
        <f t="shared" si="133"/>
        <v>20180730-Nor-Bh-Cott01-Uvpo1-M1000-D120-T00292-G10-R05-0293.TIFF</v>
      </c>
      <c r="T2382" s="1"/>
      <c r="U2382" s="1"/>
      <c r="V2382" s="1"/>
      <c r="W2382" s="1"/>
      <c r="X2382" s="1"/>
    </row>
    <row r="2383" spans="1:24" x14ac:dyDescent="0.25">
      <c r="A2383" s="1" t="s">
        <v>613</v>
      </c>
      <c r="B2383" s="6" t="str">
        <f t="shared" si="132"/>
        <v>20180730</v>
      </c>
      <c r="C2383" s="6" t="s">
        <v>21</v>
      </c>
      <c r="D2383" s="6" t="s">
        <v>22</v>
      </c>
      <c r="E2383" s="1" t="s">
        <v>23</v>
      </c>
      <c r="F2383" s="1" t="s">
        <v>32</v>
      </c>
      <c r="G2383" s="1" t="s">
        <v>33</v>
      </c>
      <c r="H2383" s="1" t="s">
        <v>26</v>
      </c>
      <c r="I2383" s="1">
        <v>18</v>
      </c>
      <c r="J2383" s="1">
        <v>120</v>
      </c>
      <c r="K2383" s="47" t="str">
        <f>IF(F2383="NA","0000",IF(F2383="A04","1000",IF(F2383="A03","0700",IF(F2383="A02","0500",IF(F2383="A01","0200",ERROR)))))</f>
        <v>1000</v>
      </c>
      <c r="L2383" s="47" t="str">
        <f t="shared" si="134"/>
        <v>120</v>
      </c>
      <c r="M2383" s="48">
        <v>293</v>
      </c>
      <c r="N2383" s="49">
        <v>10</v>
      </c>
      <c r="O2383" s="49">
        <v>5</v>
      </c>
      <c r="P2383" s="1" t="s">
        <v>24</v>
      </c>
      <c r="Q2383" s="64"/>
      <c r="R2383" s="6" t="s">
        <v>614</v>
      </c>
      <c r="S2383" s="6" t="str">
        <f t="shared" si="133"/>
        <v>20180730-Nor-Bh-Cott01-Uvpo1-M1000-D120-T00293-G10-R05-0294.TIFF</v>
      </c>
      <c r="T2383" s="1"/>
      <c r="U2383" s="1"/>
      <c r="V2383" s="1"/>
      <c r="W2383" s="1"/>
      <c r="X2383" s="1"/>
    </row>
    <row r="2384" spans="1:24" x14ac:dyDescent="0.25">
      <c r="A2384" s="1" t="s">
        <v>615</v>
      </c>
      <c r="B2384" s="6" t="str">
        <f t="shared" si="132"/>
        <v>20180730</v>
      </c>
      <c r="C2384" s="6" t="s">
        <v>21</v>
      </c>
      <c r="D2384" s="6" t="s">
        <v>22</v>
      </c>
      <c r="E2384" s="1" t="s">
        <v>459</v>
      </c>
      <c r="F2384" s="1" t="s">
        <v>32</v>
      </c>
      <c r="G2384" s="1" t="s">
        <v>33</v>
      </c>
      <c r="H2384" s="1" t="s">
        <v>26</v>
      </c>
      <c r="I2384" s="1">
        <v>6</v>
      </c>
      <c r="J2384" s="1">
        <v>120</v>
      </c>
      <c r="K2384" s="47" t="str">
        <f>IF(F2384="NA","0000",IF(F2384="A04","1000",IF(F2384="A03","0700",IF(F2384="A02","0500",IF(F2384="A01","0200",ERROR)))))</f>
        <v>1000</v>
      </c>
      <c r="L2384" s="47" t="str">
        <f t="shared" si="134"/>
        <v>120</v>
      </c>
      <c r="M2384" s="48">
        <v>294</v>
      </c>
      <c r="N2384" s="49">
        <v>10</v>
      </c>
      <c r="O2384" s="49">
        <v>5</v>
      </c>
      <c r="P2384" s="1" t="s">
        <v>24</v>
      </c>
      <c r="Q2384" s="64"/>
      <c r="R2384" s="6" t="s">
        <v>616</v>
      </c>
      <c r="S2384" s="6" t="str">
        <f t="shared" si="133"/>
        <v>20180730-Nor-Bh-Nylo01-Uvpo1-M1000-D120-T00294-G10-R05-0295.TIFF</v>
      </c>
      <c r="T2384" s="1">
        <f>I2384-I2381</f>
        <v>6</v>
      </c>
      <c r="U2384" s="1">
        <f>I2382-I2380</f>
        <v>27</v>
      </c>
      <c r="V2384" s="1">
        <f>T2384/U2384</f>
        <v>0.22222222222222221</v>
      </c>
      <c r="W2384" s="1"/>
      <c r="X2384" s="1"/>
    </row>
    <row r="2385" spans="1:24" x14ac:dyDescent="0.25">
      <c r="A2385" s="1" t="s">
        <v>617</v>
      </c>
      <c r="B2385" s="6" t="str">
        <f t="shared" si="132"/>
        <v>20180730</v>
      </c>
      <c r="C2385" s="6" t="s">
        <v>21</v>
      </c>
      <c r="D2385" s="6" t="s">
        <v>22</v>
      </c>
      <c r="E2385" s="1" t="s">
        <v>23</v>
      </c>
      <c r="F2385" s="1" t="s">
        <v>24</v>
      </c>
      <c r="G2385" s="1" t="s">
        <v>25</v>
      </c>
      <c r="H2385" s="1" t="s">
        <v>26</v>
      </c>
      <c r="I2385" s="1">
        <v>0</v>
      </c>
      <c r="J2385" s="1" t="s">
        <v>24</v>
      </c>
      <c r="K2385" s="47" t="str">
        <f>IF(F2385="NA","0000",IF(F2385="A04","1000",IF(F2385="A03","0700",IF(F2385="A02","0500",IF(F2385="A01","0200",ERROR)))))</f>
        <v>0000</v>
      </c>
      <c r="L2385" s="47" t="str">
        <f t="shared" si="134"/>
        <v>000</v>
      </c>
      <c r="M2385" s="48">
        <v>295</v>
      </c>
      <c r="N2385" s="49">
        <v>10</v>
      </c>
      <c r="O2385" s="49">
        <v>6</v>
      </c>
      <c r="P2385" s="1" t="s">
        <v>24</v>
      </c>
      <c r="Q2385" s="64"/>
      <c r="R2385" s="6" t="s">
        <v>618</v>
      </c>
      <c r="S2385" s="6" t="str">
        <f t="shared" si="133"/>
        <v>20180730-Nor-Bh-Cott01-Ndata-M0000-D000-T00295-G10-R06-0296.TIFF</v>
      </c>
      <c r="T2385" s="1"/>
      <c r="U2385" s="1"/>
      <c r="V2385" s="1"/>
      <c r="W2385" s="1"/>
      <c r="X2385" s="1"/>
    </row>
    <row r="2386" spans="1:24" x14ac:dyDescent="0.25">
      <c r="A2386" s="1" t="s">
        <v>619</v>
      </c>
      <c r="B2386" s="6" t="str">
        <f t="shared" si="132"/>
        <v>20180730</v>
      </c>
      <c r="C2386" s="6" t="s">
        <v>21</v>
      </c>
      <c r="D2386" s="6" t="s">
        <v>22</v>
      </c>
      <c r="E2386" s="1" t="s">
        <v>459</v>
      </c>
      <c r="F2386" s="1" t="s">
        <v>24</v>
      </c>
      <c r="G2386" s="1" t="s">
        <v>25</v>
      </c>
      <c r="H2386" s="1" t="s">
        <v>26</v>
      </c>
      <c r="I2386" s="1">
        <v>0</v>
      </c>
      <c r="J2386" s="1" t="s">
        <v>24</v>
      </c>
      <c r="K2386" s="47" t="str">
        <f>IF(F2386="NA","0000",IF(F2386="A04","1000",IF(F2386="A03","0700",IF(F2386="A02","0500",IF(F2386="A01","0200",ERROR)))))</f>
        <v>0000</v>
      </c>
      <c r="L2386" s="47" t="str">
        <f t="shared" si="134"/>
        <v>000</v>
      </c>
      <c r="M2386" s="48">
        <v>296</v>
      </c>
      <c r="N2386" s="49">
        <v>10</v>
      </c>
      <c r="O2386" s="49">
        <v>6</v>
      </c>
      <c r="P2386" s="1" t="s">
        <v>24</v>
      </c>
      <c r="Q2386" s="64"/>
      <c r="R2386" s="6" t="s">
        <v>620</v>
      </c>
      <c r="S2386" s="6" t="str">
        <f t="shared" si="133"/>
        <v>20180730-Nor-Bh-Nylo01-Ndata-M0000-D000-T00296-G10-R06-0297.TIFF</v>
      </c>
      <c r="T2386" s="1"/>
      <c r="U2386" s="1"/>
      <c r="V2386" s="1"/>
      <c r="W2386" s="1"/>
      <c r="X2386" s="1"/>
    </row>
    <row r="2387" spans="1:24" x14ac:dyDescent="0.25">
      <c r="A2387" s="1" t="s">
        <v>621</v>
      </c>
      <c r="B2387" s="6" t="str">
        <f t="shared" si="132"/>
        <v>20180730</v>
      </c>
      <c r="C2387" s="6" t="s">
        <v>21</v>
      </c>
      <c r="D2387" s="6" t="s">
        <v>22</v>
      </c>
      <c r="E2387" s="1" t="s">
        <v>23</v>
      </c>
      <c r="F2387" s="1" t="s">
        <v>32</v>
      </c>
      <c r="G2387" s="1" t="s">
        <v>33</v>
      </c>
      <c r="H2387" s="1" t="s">
        <v>26</v>
      </c>
      <c r="I2387" s="1">
        <v>81</v>
      </c>
      <c r="J2387" s="1">
        <v>120</v>
      </c>
      <c r="K2387" s="47" t="str">
        <f>IF(F2387="NA","0000",IF(F2387="A04","1000",IF(F2387="A03","0700",IF(F2387="A02","0500",IF(F2387="A01","0200",ERROR)))))</f>
        <v>1000</v>
      </c>
      <c r="L2387" s="47" t="str">
        <f t="shared" si="134"/>
        <v>120</v>
      </c>
      <c r="M2387" s="48">
        <v>297</v>
      </c>
      <c r="N2387" s="49">
        <v>10</v>
      </c>
      <c r="O2387" s="49">
        <v>6</v>
      </c>
      <c r="P2387" s="1" t="s">
        <v>24</v>
      </c>
      <c r="Q2387" s="64"/>
      <c r="R2387" s="6" t="s">
        <v>622</v>
      </c>
      <c r="S2387" s="6" t="str">
        <f t="shared" si="133"/>
        <v>20180730-Nor-Bh-Cott01-Uvpo1-M1000-D120-T00297-G10-R06-0298.TIFF</v>
      </c>
      <c r="T2387" s="1"/>
      <c r="U2387" s="1"/>
      <c r="V2387" s="1"/>
      <c r="W2387" s="1"/>
      <c r="X2387" s="1"/>
    </row>
    <row r="2388" spans="1:24" x14ac:dyDescent="0.25">
      <c r="A2388" s="1" t="s">
        <v>623</v>
      </c>
      <c r="B2388" s="6" t="str">
        <f t="shared" si="132"/>
        <v>20180730</v>
      </c>
      <c r="C2388" s="6" t="s">
        <v>21</v>
      </c>
      <c r="D2388" s="6" t="s">
        <v>22</v>
      </c>
      <c r="E2388" s="1" t="s">
        <v>23</v>
      </c>
      <c r="F2388" s="1" t="s">
        <v>32</v>
      </c>
      <c r="G2388" s="1" t="s">
        <v>33</v>
      </c>
      <c r="H2388" s="1" t="s">
        <v>26</v>
      </c>
      <c r="I2388" s="1">
        <v>60</v>
      </c>
      <c r="J2388" s="1">
        <v>120</v>
      </c>
      <c r="K2388" s="47" t="str">
        <f>IF(F2388="NA","0000",IF(F2388="A04","1000",IF(F2388="A03","0700",IF(F2388="A02","0500",IF(F2388="A01","0200",ERROR)))))</f>
        <v>1000</v>
      </c>
      <c r="L2388" s="47" t="str">
        <f t="shared" si="134"/>
        <v>120</v>
      </c>
      <c r="M2388" s="48">
        <v>298</v>
      </c>
      <c r="N2388" s="49">
        <v>10</v>
      </c>
      <c r="O2388" s="49">
        <v>6</v>
      </c>
      <c r="P2388" s="1" t="s">
        <v>24</v>
      </c>
      <c r="Q2388" s="64"/>
      <c r="R2388" s="6" t="s">
        <v>624</v>
      </c>
      <c r="S2388" s="6" t="str">
        <f t="shared" si="133"/>
        <v>20180730-Nor-Bh-Cott01-Uvpo1-M1000-D120-T00298-G10-R06-0299.TIFF</v>
      </c>
      <c r="T2388" s="1"/>
      <c r="U2388" s="1"/>
      <c r="V2388" s="1"/>
      <c r="W2388" s="1"/>
      <c r="X2388" s="1"/>
    </row>
    <row r="2389" spans="1:24" x14ac:dyDescent="0.25">
      <c r="A2389" s="1" t="s">
        <v>625</v>
      </c>
      <c r="B2389" s="6" t="str">
        <f t="shared" si="132"/>
        <v>20180730</v>
      </c>
      <c r="C2389" s="6" t="s">
        <v>21</v>
      </c>
      <c r="D2389" s="6" t="s">
        <v>22</v>
      </c>
      <c r="E2389" s="1" t="s">
        <v>459</v>
      </c>
      <c r="F2389" s="1" t="s">
        <v>32</v>
      </c>
      <c r="G2389" s="1" t="s">
        <v>33</v>
      </c>
      <c r="H2389" s="1" t="s">
        <v>26</v>
      </c>
      <c r="I2389" s="1">
        <v>23</v>
      </c>
      <c r="J2389" s="1">
        <v>120</v>
      </c>
      <c r="K2389" s="47" t="str">
        <f>IF(F2389="NA","0000",IF(F2389="A04","1000",IF(F2389="A03","0700",IF(F2389="A02","0500",IF(F2389="A01","0200",ERROR)))))</f>
        <v>1000</v>
      </c>
      <c r="L2389" s="47" t="str">
        <f t="shared" si="134"/>
        <v>120</v>
      </c>
      <c r="M2389" s="48">
        <v>299</v>
      </c>
      <c r="N2389" s="49">
        <v>10</v>
      </c>
      <c r="O2389" s="49">
        <v>6</v>
      </c>
      <c r="P2389" s="1" t="s">
        <v>24</v>
      </c>
      <c r="Q2389" s="64"/>
      <c r="R2389" s="6" t="s">
        <v>626</v>
      </c>
      <c r="S2389" s="6" t="str">
        <f t="shared" si="133"/>
        <v>20180730-Nor-Bh-Nylo01-Uvpo1-M1000-D120-T00299-G10-R06-0300.TIFF</v>
      </c>
      <c r="T2389" s="1">
        <f>I2389-I2386</f>
        <v>23</v>
      </c>
      <c r="U2389" s="1">
        <f>I2387-I2385</f>
        <v>81</v>
      </c>
      <c r="V2389" s="1">
        <f>T2389/U2389</f>
        <v>0.2839506172839506</v>
      </c>
      <c r="W2389" s="1"/>
      <c r="X2389" s="1"/>
    </row>
    <row r="2390" spans="1:24" x14ac:dyDescent="0.25">
      <c r="A2390" s="1" t="s">
        <v>627</v>
      </c>
      <c r="B2390" s="6" t="str">
        <f t="shared" si="132"/>
        <v>20180731</v>
      </c>
      <c r="C2390" s="6" t="s">
        <v>21</v>
      </c>
      <c r="D2390" s="6" t="s">
        <v>22</v>
      </c>
      <c r="E2390" s="1" t="s">
        <v>23</v>
      </c>
      <c r="F2390" s="1" t="s">
        <v>24</v>
      </c>
      <c r="G2390" s="1" t="s">
        <v>25</v>
      </c>
      <c r="H2390" s="1" t="s">
        <v>26</v>
      </c>
      <c r="I2390" s="1">
        <v>0</v>
      </c>
      <c r="J2390" s="1" t="s">
        <v>24</v>
      </c>
      <c r="K2390" s="47" t="str">
        <f>IF(F2390="NA","0000",IF(F2390="A04","1000",IF(F2390="A03","0700",IF(F2390="A02","0500",IF(F2390="A01","0200",ERROR)))))</f>
        <v>0000</v>
      </c>
      <c r="L2390" s="47" t="str">
        <f t="shared" si="134"/>
        <v>000</v>
      </c>
      <c r="M2390" s="48">
        <v>300</v>
      </c>
      <c r="N2390" s="49">
        <v>11</v>
      </c>
      <c r="O2390" s="47">
        <v>1</v>
      </c>
      <c r="P2390" s="1" t="s">
        <v>24</v>
      </c>
      <c r="Q2390" s="64"/>
      <c r="R2390" s="6" t="s">
        <v>628</v>
      </c>
      <c r="S2390" s="6" t="str">
        <f t="shared" si="133"/>
        <v>20180731-Nor-Bh-Cott01-Ndata-M0000-D000-T00300-G11-R01-0301.TIFF</v>
      </c>
      <c r="T2390" s="1"/>
      <c r="U2390" s="1"/>
      <c r="V2390" s="1"/>
      <c r="W2390" s="1"/>
      <c r="X2390" s="1"/>
    </row>
    <row r="2391" spans="1:24" x14ac:dyDescent="0.25">
      <c r="A2391" s="1" t="s">
        <v>629</v>
      </c>
      <c r="B2391" s="6" t="str">
        <f t="shared" si="132"/>
        <v>20180731</v>
      </c>
      <c r="C2391" s="6" t="s">
        <v>21</v>
      </c>
      <c r="D2391" s="6" t="s">
        <v>22</v>
      </c>
      <c r="E2391" s="1" t="s">
        <v>459</v>
      </c>
      <c r="F2391" s="1" t="s">
        <v>24</v>
      </c>
      <c r="G2391" s="1" t="s">
        <v>25</v>
      </c>
      <c r="H2391" s="1" t="s">
        <v>26</v>
      </c>
      <c r="I2391" s="1">
        <v>0</v>
      </c>
      <c r="J2391" s="1" t="s">
        <v>24</v>
      </c>
      <c r="K2391" s="47" t="str">
        <f>IF(F2391="NA","0000",IF(F2391="A04","1000",IF(F2391="A03","0700",IF(F2391="A02","0500",IF(F2391="A01","0200",ERROR)))))</f>
        <v>0000</v>
      </c>
      <c r="L2391" s="47" t="str">
        <f t="shared" si="134"/>
        <v>000</v>
      </c>
      <c r="M2391" s="48">
        <v>301</v>
      </c>
      <c r="N2391" s="49">
        <v>11</v>
      </c>
      <c r="O2391" s="47">
        <v>1</v>
      </c>
      <c r="P2391" s="1" t="s">
        <v>24</v>
      </c>
      <c r="Q2391" s="64"/>
      <c r="R2391" s="6" t="s">
        <v>630</v>
      </c>
      <c r="S2391" s="6" t="str">
        <f t="shared" si="133"/>
        <v>20180731-Nor-Bh-Nylo01-Ndata-M0000-D000-T00301-G11-R01-0302.TIFF</v>
      </c>
      <c r="T2391" s="1"/>
      <c r="U2391" s="1"/>
      <c r="V2391" s="1"/>
      <c r="W2391" s="1"/>
      <c r="X2391" s="1"/>
    </row>
    <row r="2392" spans="1:24" x14ac:dyDescent="0.25">
      <c r="A2392" s="1" t="s">
        <v>631</v>
      </c>
      <c r="B2392" s="6" t="str">
        <f t="shared" si="132"/>
        <v>20180731</v>
      </c>
      <c r="C2392" s="6" t="s">
        <v>21</v>
      </c>
      <c r="D2392" s="6" t="s">
        <v>22</v>
      </c>
      <c r="E2392" s="1" t="s">
        <v>23</v>
      </c>
      <c r="F2392" s="1" t="s">
        <v>32</v>
      </c>
      <c r="G2392" s="1" t="s">
        <v>33</v>
      </c>
      <c r="H2392" s="1" t="s">
        <v>26</v>
      </c>
      <c r="I2392" s="1">
        <v>68</v>
      </c>
      <c r="J2392" s="1">
        <v>240</v>
      </c>
      <c r="K2392" s="47" t="str">
        <f>IF(F2392="NA","0000",IF(F2392="A04","1000",IF(F2392="A03","0700",IF(F2392="A02","0500",IF(F2392="A01","0200",ERROR)))))</f>
        <v>1000</v>
      </c>
      <c r="L2392" s="47" t="str">
        <f t="shared" si="134"/>
        <v>240</v>
      </c>
      <c r="M2392" s="48">
        <v>302</v>
      </c>
      <c r="N2392" s="49">
        <v>11</v>
      </c>
      <c r="O2392" s="47">
        <v>1</v>
      </c>
      <c r="P2392" s="1" t="s">
        <v>24</v>
      </c>
      <c r="Q2392" s="64"/>
      <c r="R2392" s="6" t="s">
        <v>632</v>
      </c>
      <c r="S2392" s="6" t="str">
        <f t="shared" si="133"/>
        <v>20180731-Nor-Bh-Cott01-Uvpo1-M1000-D240-T00302-G11-R01-0303.TIFF</v>
      </c>
      <c r="T2392" s="1"/>
      <c r="U2392" s="1"/>
      <c r="V2392" s="1"/>
      <c r="W2392" s="1"/>
      <c r="X2392" s="1"/>
    </row>
    <row r="2393" spans="1:24" x14ac:dyDescent="0.25">
      <c r="A2393" s="1" t="s">
        <v>633</v>
      </c>
      <c r="B2393" s="6" t="str">
        <f t="shared" si="132"/>
        <v>20180731</v>
      </c>
      <c r="C2393" s="6" t="s">
        <v>21</v>
      </c>
      <c r="D2393" s="6" t="s">
        <v>22</v>
      </c>
      <c r="E2393" s="1" t="s">
        <v>23</v>
      </c>
      <c r="F2393" s="1" t="s">
        <v>32</v>
      </c>
      <c r="G2393" s="1" t="s">
        <v>33</v>
      </c>
      <c r="H2393" s="1" t="s">
        <v>26</v>
      </c>
      <c r="I2393" s="1">
        <v>48</v>
      </c>
      <c r="J2393" s="1">
        <v>240</v>
      </c>
      <c r="K2393" s="47" t="str">
        <f>IF(F2393="NA","0000",IF(F2393="A04","1000",IF(F2393="A03","0700",IF(F2393="A02","0500",IF(F2393="A01","0200",ERROR)))))</f>
        <v>1000</v>
      </c>
      <c r="L2393" s="47" t="str">
        <f t="shared" si="134"/>
        <v>240</v>
      </c>
      <c r="M2393" s="48">
        <v>303</v>
      </c>
      <c r="N2393" s="49">
        <v>11</v>
      </c>
      <c r="O2393" s="47">
        <v>1</v>
      </c>
      <c r="P2393" s="1" t="s">
        <v>24</v>
      </c>
      <c r="Q2393" s="64"/>
      <c r="R2393" s="6" t="s">
        <v>634</v>
      </c>
      <c r="S2393" s="6" t="str">
        <f t="shared" si="133"/>
        <v>20180731-Nor-Bh-Cott01-Uvpo1-M1000-D240-T00303-G11-R01-0304.TIFF</v>
      </c>
      <c r="T2393" s="1"/>
      <c r="U2393" s="1"/>
      <c r="V2393" s="1"/>
      <c r="W2393" s="1"/>
      <c r="X2393" s="1"/>
    </row>
    <row r="2394" spans="1:24" x14ac:dyDescent="0.25">
      <c r="A2394" s="1" t="s">
        <v>635</v>
      </c>
      <c r="B2394" s="6" t="str">
        <f t="shared" si="132"/>
        <v>20180731</v>
      </c>
      <c r="C2394" s="6" t="s">
        <v>21</v>
      </c>
      <c r="D2394" s="6" t="s">
        <v>22</v>
      </c>
      <c r="E2394" s="1" t="s">
        <v>459</v>
      </c>
      <c r="F2394" s="1" t="s">
        <v>32</v>
      </c>
      <c r="G2394" s="1" t="s">
        <v>33</v>
      </c>
      <c r="H2394" s="1" t="s">
        <v>26</v>
      </c>
      <c r="I2394" s="1">
        <v>17</v>
      </c>
      <c r="J2394" s="1">
        <v>240</v>
      </c>
      <c r="K2394" s="47" t="str">
        <f>IF(F2394="NA","0000",IF(F2394="A04","1000",IF(F2394="A03","0700",IF(F2394="A02","0500",IF(F2394="A01","0200",ERROR)))))</f>
        <v>1000</v>
      </c>
      <c r="L2394" s="47" t="str">
        <f t="shared" si="134"/>
        <v>240</v>
      </c>
      <c r="M2394" s="48">
        <v>304</v>
      </c>
      <c r="N2394" s="49">
        <v>11</v>
      </c>
      <c r="O2394" s="47">
        <v>1</v>
      </c>
      <c r="P2394" s="1" t="s">
        <v>24</v>
      </c>
      <c r="Q2394" s="64"/>
      <c r="R2394" s="6" t="s">
        <v>636</v>
      </c>
      <c r="S2394" s="6" t="str">
        <f t="shared" si="133"/>
        <v>20180731-Nor-Bh-Nylo01-Uvpo1-M1000-D240-T00304-G11-R01-0305.TIFF</v>
      </c>
      <c r="T2394" s="1">
        <f>I2394-I2391</f>
        <v>17</v>
      </c>
      <c r="U2394" s="1">
        <f>I2392-I2390</f>
        <v>68</v>
      </c>
      <c r="V2394" s="1">
        <f>T2394/U2394</f>
        <v>0.25</v>
      </c>
      <c r="W2394" s="1"/>
      <c r="X2394" s="1"/>
    </row>
    <row r="2395" spans="1:24" x14ac:dyDescent="0.25">
      <c r="A2395" s="1" t="s">
        <v>637</v>
      </c>
      <c r="B2395" s="6" t="str">
        <f t="shared" si="132"/>
        <v>20180731</v>
      </c>
      <c r="C2395" s="6" t="s">
        <v>21</v>
      </c>
      <c r="D2395" s="6" t="s">
        <v>22</v>
      </c>
      <c r="E2395" s="1" t="s">
        <v>23</v>
      </c>
      <c r="F2395" s="1" t="s">
        <v>24</v>
      </c>
      <c r="G2395" s="1" t="s">
        <v>25</v>
      </c>
      <c r="H2395" s="1" t="s">
        <v>26</v>
      </c>
      <c r="I2395" s="1">
        <v>0</v>
      </c>
      <c r="J2395" s="1" t="s">
        <v>24</v>
      </c>
      <c r="K2395" s="47" t="str">
        <f>IF(F2395="NA","0000",IF(F2395="A04","1000",IF(F2395="A03","0700",IF(F2395="A02","0500",IF(F2395="A01","0200",ERROR)))))</f>
        <v>0000</v>
      </c>
      <c r="L2395" s="47" t="str">
        <f t="shared" si="134"/>
        <v>000</v>
      </c>
      <c r="M2395" s="48">
        <v>305</v>
      </c>
      <c r="N2395" s="49">
        <v>11</v>
      </c>
      <c r="O2395" s="49">
        <v>2</v>
      </c>
      <c r="P2395" s="1" t="s">
        <v>24</v>
      </c>
      <c r="Q2395" s="64"/>
      <c r="R2395" s="6" t="s">
        <v>638</v>
      </c>
      <c r="S2395" s="6" t="str">
        <f t="shared" si="133"/>
        <v>20180731-Nor-Bh-Cott01-Ndata-M0000-D000-T00305-G11-R02-0306.TIFF</v>
      </c>
      <c r="T2395" s="1"/>
      <c r="U2395" s="1"/>
      <c r="V2395" s="1"/>
      <c r="W2395" s="1"/>
      <c r="X2395" s="1"/>
    </row>
    <row r="2396" spans="1:24" x14ac:dyDescent="0.25">
      <c r="A2396" s="1" t="s">
        <v>639</v>
      </c>
      <c r="B2396" s="6" t="str">
        <f t="shared" si="132"/>
        <v>20180731</v>
      </c>
      <c r="C2396" s="6" t="s">
        <v>21</v>
      </c>
      <c r="D2396" s="6" t="s">
        <v>22</v>
      </c>
      <c r="E2396" s="1" t="s">
        <v>459</v>
      </c>
      <c r="F2396" s="1" t="s">
        <v>24</v>
      </c>
      <c r="G2396" s="1" t="s">
        <v>25</v>
      </c>
      <c r="H2396" s="1" t="s">
        <v>26</v>
      </c>
      <c r="I2396" s="1">
        <v>0</v>
      </c>
      <c r="J2396" s="1" t="s">
        <v>24</v>
      </c>
      <c r="K2396" s="47" t="str">
        <f>IF(F2396="NA","0000",IF(F2396="A04","1000",IF(F2396="A03","0700",IF(F2396="A02","0500",IF(F2396="A01","0200",ERROR)))))</f>
        <v>0000</v>
      </c>
      <c r="L2396" s="47" t="str">
        <f t="shared" si="134"/>
        <v>000</v>
      </c>
      <c r="M2396" s="48">
        <v>306</v>
      </c>
      <c r="N2396" s="49">
        <v>11</v>
      </c>
      <c r="O2396" s="49">
        <v>2</v>
      </c>
      <c r="P2396" s="1" t="s">
        <v>24</v>
      </c>
      <c r="Q2396" s="64"/>
      <c r="R2396" s="6" t="s">
        <v>640</v>
      </c>
      <c r="S2396" s="6" t="str">
        <f t="shared" si="133"/>
        <v>20180731-Nor-Bh-Nylo01-Ndata-M0000-D000-T00306-G11-R02-0307.TIFF</v>
      </c>
      <c r="T2396" s="1"/>
      <c r="U2396" s="1"/>
      <c r="V2396" s="1"/>
      <c r="W2396" s="1"/>
      <c r="X2396" s="1"/>
    </row>
    <row r="2397" spans="1:24" x14ac:dyDescent="0.25">
      <c r="A2397" s="1" t="s">
        <v>641</v>
      </c>
      <c r="B2397" s="6" t="str">
        <f t="shared" si="132"/>
        <v>20180731</v>
      </c>
      <c r="C2397" s="6" t="s">
        <v>21</v>
      </c>
      <c r="D2397" s="6" t="s">
        <v>22</v>
      </c>
      <c r="E2397" s="1" t="s">
        <v>23</v>
      </c>
      <c r="F2397" s="1" t="s">
        <v>32</v>
      </c>
      <c r="G2397" s="1" t="s">
        <v>33</v>
      </c>
      <c r="H2397" s="1" t="s">
        <v>26</v>
      </c>
      <c r="I2397" s="1">
        <v>12</v>
      </c>
      <c r="J2397" s="1">
        <v>240</v>
      </c>
      <c r="K2397" s="47" t="str">
        <f>IF(F2397="NA","0000",IF(F2397="A04","1000",IF(F2397="A03","0700",IF(F2397="A02","0500",IF(F2397="A01","0200",ERROR)))))</f>
        <v>1000</v>
      </c>
      <c r="L2397" s="47" t="str">
        <f t="shared" si="134"/>
        <v>240</v>
      </c>
      <c r="M2397" s="48">
        <v>307</v>
      </c>
      <c r="N2397" s="49">
        <v>11</v>
      </c>
      <c r="O2397" s="49">
        <v>2</v>
      </c>
      <c r="P2397" s="1" t="s">
        <v>24</v>
      </c>
      <c r="Q2397" s="64"/>
      <c r="R2397" s="6" t="s">
        <v>642</v>
      </c>
      <c r="S2397" s="6" t="str">
        <f t="shared" si="133"/>
        <v>20180731-Nor-Bh-Cott01-Uvpo1-M1000-D240-T00307-G11-R02-0308.TIFF</v>
      </c>
      <c r="T2397" s="1"/>
      <c r="U2397" s="1"/>
      <c r="V2397" s="1"/>
      <c r="W2397" s="1"/>
      <c r="X2397" s="1"/>
    </row>
    <row r="2398" spans="1:24" x14ac:dyDescent="0.25">
      <c r="A2398" s="1" t="s">
        <v>643</v>
      </c>
      <c r="B2398" s="6" t="str">
        <f t="shared" si="132"/>
        <v>20180731</v>
      </c>
      <c r="C2398" s="6" t="s">
        <v>21</v>
      </c>
      <c r="D2398" s="6" t="s">
        <v>22</v>
      </c>
      <c r="E2398" s="1" t="s">
        <v>23</v>
      </c>
      <c r="F2398" s="1" t="s">
        <v>32</v>
      </c>
      <c r="G2398" s="1" t="s">
        <v>33</v>
      </c>
      <c r="H2398" s="1" t="s">
        <v>26</v>
      </c>
      <c r="I2398" s="1">
        <v>6</v>
      </c>
      <c r="J2398" s="1">
        <v>240</v>
      </c>
      <c r="K2398" s="47" t="str">
        <f>IF(F2398="NA","0000",IF(F2398="A04","1000",IF(F2398="A03","0700",IF(F2398="A02","0500",IF(F2398="A01","0200",ERROR)))))</f>
        <v>1000</v>
      </c>
      <c r="L2398" s="47" t="str">
        <f t="shared" si="134"/>
        <v>240</v>
      </c>
      <c r="M2398" s="48">
        <v>308</v>
      </c>
      <c r="N2398" s="49">
        <v>11</v>
      </c>
      <c r="O2398" s="49">
        <v>2</v>
      </c>
      <c r="P2398" s="1" t="s">
        <v>24</v>
      </c>
      <c r="Q2398" s="64"/>
      <c r="R2398" s="6" t="s">
        <v>644</v>
      </c>
      <c r="S2398" s="6" t="str">
        <f t="shared" si="133"/>
        <v>20180731-Nor-Bh-Cott01-Uvpo1-M1000-D240-T00308-G11-R02-0309.TIFF</v>
      </c>
      <c r="T2398" s="1"/>
      <c r="U2398" s="1"/>
      <c r="V2398" s="1"/>
      <c r="W2398" s="1"/>
      <c r="X2398" s="1"/>
    </row>
    <row r="2399" spans="1:24" x14ac:dyDescent="0.25">
      <c r="A2399" s="1" t="s">
        <v>645</v>
      </c>
      <c r="B2399" s="6" t="str">
        <f t="shared" si="132"/>
        <v>20180731</v>
      </c>
      <c r="C2399" s="6" t="s">
        <v>21</v>
      </c>
      <c r="D2399" s="6" t="s">
        <v>22</v>
      </c>
      <c r="E2399" s="1" t="s">
        <v>459</v>
      </c>
      <c r="F2399" s="1" t="s">
        <v>32</v>
      </c>
      <c r="G2399" s="1" t="s">
        <v>33</v>
      </c>
      <c r="H2399" s="1" t="s">
        <v>26</v>
      </c>
      <c r="I2399" s="1">
        <v>4</v>
      </c>
      <c r="J2399" s="1">
        <v>240</v>
      </c>
      <c r="K2399" s="47" t="str">
        <f>IF(F2399="NA","0000",IF(F2399="A04","1000",IF(F2399="A03","0700",IF(F2399="A02","0500",IF(F2399="A01","0200",ERROR)))))</f>
        <v>1000</v>
      </c>
      <c r="L2399" s="47" t="str">
        <f t="shared" si="134"/>
        <v>240</v>
      </c>
      <c r="M2399" s="48">
        <v>309</v>
      </c>
      <c r="N2399" s="49">
        <v>11</v>
      </c>
      <c r="O2399" s="49">
        <v>2</v>
      </c>
      <c r="P2399" s="1" t="s">
        <v>24</v>
      </c>
      <c r="Q2399" s="64"/>
      <c r="R2399" s="6" t="s">
        <v>646</v>
      </c>
      <c r="S2399" s="6" t="str">
        <f t="shared" si="133"/>
        <v>20180731-Nor-Bh-Nylo01-Uvpo1-M1000-D240-T00309-G11-R02-0310.TIFF</v>
      </c>
      <c r="T2399" s="1">
        <f>I2399-I2396</f>
        <v>4</v>
      </c>
      <c r="U2399" s="1">
        <f>I2397-I2395</f>
        <v>12</v>
      </c>
      <c r="V2399" s="1">
        <f>T2399/U2399</f>
        <v>0.33333333333333331</v>
      </c>
      <c r="W2399" s="1"/>
      <c r="X2399" s="1"/>
    </row>
    <row r="2400" spans="1:24" x14ac:dyDescent="0.25">
      <c r="A2400" s="1" t="s">
        <v>647</v>
      </c>
      <c r="B2400" s="6" t="str">
        <f t="shared" si="132"/>
        <v>20180731</v>
      </c>
      <c r="C2400" s="6" t="s">
        <v>21</v>
      </c>
      <c r="D2400" s="6" t="s">
        <v>22</v>
      </c>
      <c r="E2400" s="1" t="s">
        <v>23</v>
      </c>
      <c r="F2400" s="1" t="s">
        <v>24</v>
      </c>
      <c r="G2400" s="1" t="s">
        <v>25</v>
      </c>
      <c r="H2400" s="1" t="s">
        <v>26</v>
      </c>
      <c r="I2400" s="1">
        <v>0</v>
      </c>
      <c r="J2400" s="1" t="s">
        <v>24</v>
      </c>
      <c r="K2400" s="47" t="str">
        <f>IF(F2400="NA","0000",IF(F2400="A04","1000",IF(F2400="A03","0700",IF(F2400="A02","0500",IF(F2400="A01","0200",ERROR)))))</f>
        <v>0000</v>
      </c>
      <c r="L2400" s="47" t="str">
        <f t="shared" si="134"/>
        <v>000</v>
      </c>
      <c r="M2400" s="48">
        <v>310</v>
      </c>
      <c r="N2400" s="49">
        <v>11</v>
      </c>
      <c r="O2400" s="49">
        <v>3</v>
      </c>
      <c r="P2400" s="1" t="s">
        <v>24</v>
      </c>
      <c r="Q2400" s="64"/>
      <c r="R2400" s="6" t="s">
        <v>648</v>
      </c>
      <c r="S2400" s="6" t="str">
        <f t="shared" si="133"/>
        <v>20180731-Nor-Bh-Cott01-Ndata-M0000-D000-T00310-G11-R03-0311.TIFF</v>
      </c>
      <c r="T2400" s="1"/>
      <c r="U2400" s="1"/>
      <c r="V2400" s="1"/>
      <c r="W2400" s="1"/>
      <c r="X2400" s="1"/>
    </row>
    <row r="2401" spans="1:24" x14ac:dyDescent="0.25">
      <c r="A2401" s="1" t="s">
        <v>649</v>
      </c>
      <c r="B2401" s="6" t="str">
        <f t="shared" si="132"/>
        <v>20180731</v>
      </c>
      <c r="C2401" s="6" t="s">
        <v>21</v>
      </c>
      <c r="D2401" s="6" t="s">
        <v>22</v>
      </c>
      <c r="E2401" s="1" t="s">
        <v>459</v>
      </c>
      <c r="F2401" s="1" t="s">
        <v>24</v>
      </c>
      <c r="G2401" s="1" t="s">
        <v>25</v>
      </c>
      <c r="H2401" s="1" t="s">
        <v>26</v>
      </c>
      <c r="I2401" s="1">
        <v>0</v>
      </c>
      <c r="J2401" s="1" t="s">
        <v>24</v>
      </c>
      <c r="K2401" s="47" t="str">
        <f>IF(F2401="NA","0000",IF(F2401="A04","1000",IF(F2401="A03","0700",IF(F2401="A02","0500",IF(F2401="A01","0200",ERROR)))))</f>
        <v>0000</v>
      </c>
      <c r="L2401" s="47" t="str">
        <f t="shared" si="134"/>
        <v>000</v>
      </c>
      <c r="M2401" s="48">
        <v>311</v>
      </c>
      <c r="N2401" s="49">
        <v>11</v>
      </c>
      <c r="O2401" s="49">
        <v>3</v>
      </c>
      <c r="P2401" s="1" t="s">
        <v>24</v>
      </c>
      <c r="Q2401" s="64"/>
      <c r="R2401" s="6" t="s">
        <v>650</v>
      </c>
      <c r="S2401" s="6" t="str">
        <f t="shared" si="133"/>
        <v>20180731-Nor-Bh-Nylo01-Ndata-M0000-D000-T00311-G11-R03-0312.TIFF</v>
      </c>
      <c r="T2401" s="1"/>
      <c r="U2401" s="1"/>
      <c r="V2401" s="1"/>
      <c r="W2401" s="1"/>
      <c r="X2401" s="1"/>
    </row>
    <row r="2402" spans="1:24" x14ac:dyDescent="0.25">
      <c r="A2402" s="1" t="s">
        <v>651</v>
      </c>
      <c r="B2402" s="6" t="str">
        <f t="shared" si="132"/>
        <v>20180731</v>
      </c>
      <c r="C2402" s="6" t="s">
        <v>21</v>
      </c>
      <c r="D2402" s="6" t="s">
        <v>22</v>
      </c>
      <c r="E2402" s="1" t="s">
        <v>23</v>
      </c>
      <c r="F2402" s="1" t="s">
        <v>32</v>
      </c>
      <c r="G2402" s="1" t="s">
        <v>33</v>
      </c>
      <c r="H2402" s="1" t="s">
        <v>26</v>
      </c>
      <c r="I2402" s="1">
        <v>109</v>
      </c>
      <c r="J2402" s="1">
        <v>240</v>
      </c>
      <c r="K2402" s="47" t="str">
        <f>IF(F2402="NA","0000",IF(F2402="A04","1000",IF(F2402="A03","0700",IF(F2402="A02","0500",IF(F2402="A01","0200",ERROR)))))</f>
        <v>1000</v>
      </c>
      <c r="L2402" s="47" t="str">
        <f t="shared" si="134"/>
        <v>240</v>
      </c>
      <c r="M2402" s="48">
        <v>312</v>
      </c>
      <c r="N2402" s="49">
        <v>11</v>
      </c>
      <c r="O2402" s="49">
        <v>3</v>
      </c>
      <c r="P2402" s="1" t="s">
        <v>76</v>
      </c>
      <c r="Q2402" s="64"/>
      <c r="R2402" s="6" t="s">
        <v>652</v>
      </c>
      <c r="S2402" s="6" t="str">
        <f t="shared" si="133"/>
        <v>20180731-Nor-Bh-Cott01-Uvpo1-M1000-D240-T00312-G11-R03-0313.TIFF</v>
      </c>
      <c r="T2402" s="1"/>
      <c r="U2402" s="1"/>
      <c r="V2402" s="1"/>
      <c r="W2402" s="1"/>
      <c r="X2402" s="1"/>
    </row>
    <row r="2403" spans="1:24" x14ac:dyDescent="0.25">
      <c r="A2403" s="1" t="s">
        <v>653</v>
      </c>
      <c r="B2403" s="6" t="str">
        <f t="shared" si="132"/>
        <v>20180731</v>
      </c>
      <c r="C2403" s="6" t="s">
        <v>21</v>
      </c>
      <c r="D2403" s="6" t="s">
        <v>22</v>
      </c>
      <c r="E2403" s="1" t="s">
        <v>23</v>
      </c>
      <c r="F2403" s="1" t="s">
        <v>32</v>
      </c>
      <c r="G2403" s="1" t="s">
        <v>33</v>
      </c>
      <c r="H2403" s="1" t="s">
        <v>26</v>
      </c>
      <c r="I2403" s="1">
        <v>52</v>
      </c>
      <c r="J2403" s="1">
        <v>240</v>
      </c>
      <c r="K2403" s="47" t="str">
        <f>IF(F2403="NA","0000",IF(F2403="A04","1000",IF(F2403="A03","0700",IF(F2403="A02","0500",IF(F2403="A01","0200",ERROR)))))</f>
        <v>1000</v>
      </c>
      <c r="L2403" s="47" t="str">
        <f t="shared" si="134"/>
        <v>240</v>
      </c>
      <c r="M2403" s="48">
        <v>313</v>
      </c>
      <c r="N2403" s="49">
        <v>11</v>
      </c>
      <c r="O2403" s="49">
        <v>3</v>
      </c>
      <c r="P2403" s="1" t="s">
        <v>76</v>
      </c>
      <c r="Q2403" s="64"/>
      <c r="R2403" s="6" t="s">
        <v>654</v>
      </c>
      <c r="S2403" s="6" t="str">
        <f t="shared" si="133"/>
        <v>20180731-Nor-Bh-Cott01-Uvpo1-M1000-D240-T00313-G11-R03-0314.TIFF</v>
      </c>
      <c r="T2403" s="1"/>
      <c r="U2403" s="1"/>
      <c r="V2403" s="1"/>
      <c r="W2403" s="1"/>
      <c r="X2403" s="1"/>
    </row>
    <row r="2404" spans="1:24" x14ac:dyDescent="0.25">
      <c r="A2404" s="1" t="s">
        <v>655</v>
      </c>
      <c r="B2404" s="6" t="str">
        <f t="shared" si="132"/>
        <v>20180731</v>
      </c>
      <c r="C2404" s="6" t="s">
        <v>21</v>
      </c>
      <c r="D2404" s="6" t="s">
        <v>22</v>
      </c>
      <c r="E2404" s="1" t="s">
        <v>459</v>
      </c>
      <c r="F2404" s="1" t="s">
        <v>32</v>
      </c>
      <c r="G2404" s="1" t="s">
        <v>33</v>
      </c>
      <c r="H2404" s="1" t="s">
        <v>26</v>
      </c>
      <c r="I2404" s="1">
        <v>55</v>
      </c>
      <c r="J2404" s="1">
        <v>240</v>
      </c>
      <c r="K2404" s="47" t="str">
        <f>IF(F2404="NA","0000",IF(F2404="A04","1000",IF(F2404="A03","0700",IF(F2404="A02","0500",IF(F2404="A01","0200",ERROR)))))</f>
        <v>1000</v>
      </c>
      <c r="L2404" s="47" t="str">
        <f t="shared" si="134"/>
        <v>240</v>
      </c>
      <c r="M2404" s="48">
        <v>314</v>
      </c>
      <c r="N2404" s="49">
        <v>11</v>
      </c>
      <c r="O2404" s="49">
        <v>3</v>
      </c>
      <c r="P2404" s="1" t="s">
        <v>24</v>
      </c>
      <c r="Q2404" s="64"/>
      <c r="R2404" s="6" t="s">
        <v>656</v>
      </c>
      <c r="S2404" s="6" t="str">
        <f t="shared" si="133"/>
        <v>20180731-Nor-Bh-Nylo01-Uvpo1-M1000-D240-T00314-G11-R03-0315.TIFF</v>
      </c>
      <c r="T2404" s="1">
        <f>I2404-I2401</f>
        <v>55</v>
      </c>
      <c r="U2404" s="1">
        <f>I2402-I2400</f>
        <v>109</v>
      </c>
      <c r="V2404" s="1">
        <f>T2404/U2404</f>
        <v>0.50458715596330272</v>
      </c>
      <c r="W2404" s="1"/>
      <c r="X2404" s="1"/>
    </row>
    <row r="2405" spans="1:24" x14ac:dyDescent="0.25">
      <c r="A2405" s="1" t="s">
        <v>657</v>
      </c>
      <c r="B2405" s="6" t="str">
        <f t="shared" si="132"/>
        <v>20180731</v>
      </c>
      <c r="C2405" s="6" t="s">
        <v>21</v>
      </c>
      <c r="D2405" s="6" t="s">
        <v>22</v>
      </c>
      <c r="E2405" s="1" t="s">
        <v>23</v>
      </c>
      <c r="F2405" s="1" t="s">
        <v>24</v>
      </c>
      <c r="G2405" s="1" t="s">
        <v>25</v>
      </c>
      <c r="H2405" s="1" t="s">
        <v>26</v>
      </c>
      <c r="I2405" s="1">
        <v>0</v>
      </c>
      <c r="J2405" s="1" t="s">
        <v>24</v>
      </c>
      <c r="K2405" s="47" t="str">
        <f>IF(F2405="NA","0000",IF(F2405="A04","1000",IF(F2405="A03","0700",IF(F2405="A02","0500",IF(F2405="A01","0200",ERROR)))))</f>
        <v>0000</v>
      </c>
      <c r="L2405" s="47" t="str">
        <f t="shared" si="134"/>
        <v>000</v>
      </c>
      <c r="M2405" s="48">
        <v>315</v>
      </c>
      <c r="N2405" s="49">
        <v>11</v>
      </c>
      <c r="O2405" s="49">
        <v>4</v>
      </c>
      <c r="P2405" s="1" t="s">
        <v>24</v>
      </c>
      <c r="Q2405" s="64"/>
      <c r="R2405" s="6" t="s">
        <v>658</v>
      </c>
      <c r="S2405" s="6" t="str">
        <f t="shared" si="133"/>
        <v>20180731-Nor-Bh-Cott01-Ndata-M0000-D000-T00315-G11-R04-0316.TIFF</v>
      </c>
      <c r="T2405" s="1"/>
      <c r="U2405" s="1"/>
      <c r="V2405" s="1"/>
      <c r="W2405" s="1"/>
      <c r="X2405" s="1"/>
    </row>
    <row r="2406" spans="1:24" x14ac:dyDescent="0.25">
      <c r="A2406" s="1" t="s">
        <v>659</v>
      </c>
      <c r="B2406" s="6" t="str">
        <f t="shared" si="132"/>
        <v>20180731</v>
      </c>
      <c r="C2406" s="6" t="s">
        <v>21</v>
      </c>
      <c r="D2406" s="6" t="s">
        <v>22</v>
      </c>
      <c r="E2406" s="1" t="s">
        <v>459</v>
      </c>
      <c r="F2406" s="1" t="s">
        <v>24</v>
      </c>
      <c r="G2406" s="1" t="s">
        <v>25</v>
      </c>
      <c r="H2406" s="1" t="s">
        <v>26</v>
      </c>
      <c r="I2406" s="1">
        <v>0</v>
      </c>
      <c r="J2406" s="1" t="s">
        <v>24</v>
      </c>
      <c r="K2406" s="47" t="str">
        <f>IF(F2406="NA","0000",IF(F2406="A04","1000",IF(F2406="A03","0700",IF(F2406="A02","0500",IF(F2406="A01","0200",ERROR)))))</f>
        <v>0000</v>
      </c>
      <c r="L2406" s="47" t="str">
        <f t="shared" si="134"/>
        <v>000</v>
      </c>
      <c r="M2406" s="48">
        <v>316</v>
      </c>
      <c r="N2406" s="49">
        <v>11</v>
      </c>
      <c r="O2406" s="49">
        <v>4</v>
      </c>
      <c r="P2406" s="1" t="s">
        <v>24</v>
      </c>
      <c r="Q2406" s="64"/>
      <c r="R2406" s="6" t="s">
        <v>660</v>
      </c>
      <c r="S2406" s="6" t="str">
        <f t="shared" si="133"/>
        <v>20180731-Nor-Bh-Nylo01-Ndata-M0000-D000-T00316-G11-R04-0317.TIFF</v>
      </c>
      <c r="T2406" s="1"/>
      <c r="U2406" s="1"/>
      <c r="V2406" s="1"/>
      <c r="W2406" s="1"/>
      <c r="X2406" s="1"/>
    </row>
    <row r="2407" spans="1:24" x14ac:dyDescent="0.25">
      <c r="A2407" s="1" t="s">
        <v>661</v>
      </c>
      <c r="B2407" s="6" t="str">
        <f t="shared" si="132"/>
        <v>20180731</v>
      </c>
      <c r="C2407" s="6" t="s">
        <v>21</v>
      </c>
      <c r="D2407" s="6" t="s">
        <v>22</v>
      </c>
      <c r="E2407" s="1" t="s">
        <v>23</v>
      </c>
      <c r="F2407" s="1" t="s">
        <v>32</v>
      </c>
      <c r="G2407" s="1" t="s">
        <v>33</v>
      </c>
      <c r="H2407" s="1" t="s">
        <v>26</v>
      </c>
      <c r="I2407" s="1">
        <v>52</v>
      </c>
      <c r="J2407" s="1">
        <v>240</v>
      </c>
      <c r="K2407" s="47" t="str">
        <f>IF(F2407="NA","0000",IF(F2407="A04","1000",IF(F2407="A03","0700",IF(F2407="A02","0500",IF(F2407="A01","0200",ERROR)))))</f>
        <v>1000</v>
      </c>
      <c r="L2407" s="47" t="str">
        <f t="shared" si="134"/>
        <v>240</v>
      </c>
      <c r="M2407" s="48">
        <v>317</v>
      </c>
      <c r="N2407" s="49">
        <v>11</v>
      </c>
      <c r="O2407" s="49">
        <v>4</v>
      </c>
      <c r="P2407" s="1" t="s">
        <v>24</v>
      </c>
      <c r="Q2407" s="64"/>
      <c r="R2407" s="6" t="s">
        <v>662</v>
      </c>
      <c r="S2407" s="6" t="str">
        <f>CONCATENATE(B2407,"-",C2407,"-",D2407,"-",E2407,"-",G2407,"-","M",K2407,"-","D",L2407,"-","T",TEXT(M2407,"00000"),"-","G",TEXT(N2407,"00"),"-","R",TEXT(O2407,"00"),"-",0,R2407,".JPG")</f>
        <v>20180731-Nor-Bh-Cott01-Uvpo1-M1000-D240-T00317-G11-R04-0318.JPG</v>
      </c>
      <c r="T2407" s="1"/>
      <c r="U2407" s="1"/>
      <c r="V2407" s="1"/>
      <c r="W2407" s="1"/>
      <c r="X2407" s="1"/>
    </row>
    <row r="2408" spans="1:24" x14ac:dyDescent="0.25">
      <c r="A2408" s="1" t="s">
        <v>663</v>
      </c>
      <c r="B2408" s="6" t="str">
        <f t="shared" si="132"/>
        <v>20180731</v>
      </c>
      <c r="C2408" s="6" t="s">
        <v>21</v>
      </c>
      <c r="D2408" s="6" t="s">
        <v>22</v>
      </c>
      <c r="E2408" s="1" t="s">
        <v>23</v>
      </c>
      <c r="F2408" s="1" t="s">
        <v>32</v>
      </c>
      <c r="G2408" s="1" t="s">
        <v>33</v>
      </c>
      <c r="H2408" s="1" t="s">
        <v>26</v>
      </c>
      <c r="I2408" s="1">
        <v>38</v>
      </c>
      <c r="J2408" s="1">
        <v>240</v>
      </c>
      <c r="K2408" s="47" t="str">
        <f>IF(F2408="NA","0000",IF(F2408="A04","1000",IF(F2408="A03","0700",IF(F2408="A02","0500",IF(F2408="A01","0200",ERROR)))))</f>
        <v>1000</v>
      </c>
      <c r="L2408" s="47" t="str">
        <f t="shared" si="134"/>
        <v>240</v>
      </c>
      <c r="M2408" s="48">
        <v>318</v>
      </c>
      <c r="N2408" s="49">
        <v>11</v>
      </c>
      <c r="O2408" s="49">
        <v>4</v>
      </c>
      <c r="P2408" s="1" t="s">
        <v>24</v>
      </c>
      <c r="Q2408" s="64"/>
      <c r="R2408" s="6" t="s">
        <v>664</v>
      </c>
      <c r="S2408" s="6" t="str">
        <f t="shared" si="133"/>
        <v>20180731-Nor-Bh-Cott01-Uvpo1-M1000-D240-T00318-G11-R04-0319.TIFF</v>
      </c>
      <c r="T2408" s="1"/>
      <c r="U2408" s="1"/>
      <c r="V2408" s="1"/>
      <c r="W2408" s="1"/>
      <c r="X2408" s="1"/>
    </row>
    <row r="2409" spans="1:24" x14ac:dyDescent="0.25">
      <c r="A2409" s="1" t="s">
        <v>665</v>
      </c>
      <c r="B2409" s="6" t="str">
        <f t="shared" si="132"/>
        <v>20180731</v>
      </c>
      <c r="C2409" s="6" t="s">
        <v>21</v>
      </c>
      <c r="D2409" s="6" t="s">
        <v>22</v>
      </c>
      <c r="E2409" s="1" t="s">
        <v>459</v>
      </c>
      <c r="F2409" s="1" t="s">
        <v>32</v>
      </c>
      <c r="G2409" s="1" t="s">
        <v>33</v>
      </c>
      <c r="H2409" s="1" t="s">
        <v>26</v>
      </c>
      <c r="I2409" s="1">
        <v>13</v>
      </c>
      <c r="J2409" s="1">
        <v>240</v>
      </c>
      <c r="K2409" s="47" t="str">
        <f>IF(F2409="NA","0000",IF(F2409="A04","1000",IF(F2409="A03","0700",IF(F2409="A02","0500",IF(F2409="A01","0200",ERROR)))))</f>
        <v>1000</v>
      </c>
      <c r="L2409" s="47" t="str">
        <f t="shared" si="134"/>
        <v>240</v>
      </c>
      <c r="M2409" s="48">
        <v>319</v>
      </c>
      <c r="N2409" s="49">
        <v>11</v>
      </c>
      <c r="O2409" s="49">
        <v>4</v>
      </c>
      <c r="P2409" s="1" t="s">
        <v>24</v>
      </c>
      <c r="Q2409" s="64"/>
      <c r="R2409" s="6" t="s">
        <v>666</v>
      </c>
      <c r="S2409" s="6" t="str">
        <f t="shared" si="133"/>
        <v>20180731-Nor-Bh-Nylo01-Uvpo1-M1000-D240-T00319-G11-R04-0320.TIFF</v>
      </c>
      <c r="T2409" s="1">
        <f>I2409-I2406</f>
        <v>13</v>
      </c>
      <c r="U2409" s="1">
        <f>I2407-I2405</f>
        <v>52</v>
      </c>
      <c r="V2409" s="1">
        <f>T2409/U2409</f>
        <v>0.25</v>
      </c>
      <c r="W2409" s="1"/>
      <c r="X2409" s="1"/>
    </row>
    <row r="2410" spans="1:24" x14ac:dyDescent="0.25">
      <c r="A2410" s="1" t="s">
        <v>667</v>
      </c>
      <c r="B2410" s="6" t="str">
        <f t="shared" si="132"/>
        <v>20180731</v>
      </c>
      <c r="C2410" s="6" t="s">
        <v>21</v>
      </c>
      <c r="D2410" s="6" t="s">
        <v>22</v>
      </c>
      <c r="E2410" s="1" t="s">
        <v>23</v>
      </c>
      <c r="F2410" s="1" t="s">
        <v>24</v>
      </c>
      <c r="G2410" s="1" t="s">
        <v>25</v>
      </c>
      <c r="H2410" s="1" t="s">
        <v>26</v>
      </c>
      <c r="I2410" s="1">
        <v>0</v>
      </c>
      <c r="J2410" s="1" t="s">
        <v>24</v>
      </c>
      <c r="K2410" s="47" t="str">
        <f>IF(F2410="NA","0000",IF(F2410="A04","1000",IF(F2410="A03","0700",IF(F2410="A02","0500",IF(F2410="A01","0200",ERROR)))))</f>
        <v>0000</v>
      </c>
      <c r="L2410" s="47" t="str">
        <f t="shared" si="134"/>
        <v>000</v>
      </c>
      <c r="M2410" s="48">
        <v>320</v>
      </c>
      <c r="N2410" s="49">
        <v>11</v>
      </c>
      <c r="O2410" s="49">
        <v>5</v>
      </c>
      <c r="P2410" s="1" t="s">
        <v>24</v>
      </c>
      <c r="Q2410" s="64"/>
      <c r="R2410" s="6" t="s">
        <v>668</v>
      </c>
      <c r="S2410" s="6" t="str">
        <f t="shared" si="133"/>
        <v>20180731-Nor-Bh-Cott01-Ndata-M0000-D000-T00320-G11-R05-0321.TIFF</v>
      </c>
      <c r="T2410" s="1"/>
      <c r="U2410" s="1"/>
      <c r="V2410" s="1"/>
      <c r="W2410" s="1"/>
      <c r="X2410" s="1"/>
    </row>
    <row r="2411" spans="1:24" x14ac:dyDescent="0.25">
      <c r="A2411" s="1" t="s">
        <v>669</v>
      </c>
      <c r="B2411" s="6" t="str">
        <f t="shared" si="132"/>
        <v>20180731</v>
      </c>
      <c r="C2411" s="6" t="s">
        <v>21</v>
      </c>
      <c r="D2411" s="6" t="s">
        <v>22</v>
      </c>
      <c r="E2411" s="1" t="s">
        <v>459</v>
      </c>
      <c r="F2411" s="1" t="s">
        <v>24</v>
      </c>
      <c r="G2411" s="1" t="s">
        <v>25</v>
      </c>
      <c r="H2411" s="1" t="s">
        <v>26</v>
      </c>
      <c r="I2411" s="1">
        <v>0</v>
      </c>
      <c r="J2411" s="1" t="s">
        <v>24</v>
      </c>
      <c r="K2411" s="47" t="str">
        <f>IF(F2411="NA","0000",IF(F2411="A04","1000",IF(F2411="A03","0700",IF(F2411="A02","0500",IF(F2411="A01","0200",ERROR)))))</f>
        <v>0000</v>
      </c>
      <c r="L2411" s="47" t="str">
        <f t="shared" si="134"/>
        <v>000</v>
      </c>
      <c r="M2411" s="48">
        <v>321</v>
      </c>
      <c r="N2411" s="49">
        <v>11</v>
      </c>
      <c r="O2411" s="49">
        <v>5</v>
      </c>
      <c r="P2411" s="1" t="s">
        <v>24</v>
      </c>
      <c r="Q2411" s="64"/>
      <c r="R2411" s="6" t="s">
        <v>670</v>
      </c>
      <c r="S2411" s="6" t="str">
        <f t="shared" si="133"/>
        <v>20180731-Nor-Bh-Nylo01-Ndata-M0000-D000-T00321-G11-R05-0322.TIFF</v>
      </c>
      <c r="T2411" s="1"/>
      <c r="U2411" s="1"/>
      <c r="V2411" s="1"/>
      <c r="W2411" s="1"/>
      <c r="X2411" s="1"/>
    </row>
    <row r="2412" spans="1:24" x14ac:dyDescent="0.25">
      <c r="A2412" s="1" t="s">
        <v>671</v>
      </c>
      <c r="B2412" s="6" t="str">
        <f t="shared" si="132"/>
        <v>20180731</v>
      </c>
      <c r="C2412" s="6" t="s">
        <v>21</v>
      </c>
      <c r="D2412" s="6" t="s">
        <v>22</v>
      </c>
      <c r="E2412" s="1" t="s">
        <v>23</v>
      </c>
      <c r="F2412" s="1" t="s">
        <v>32</v>
      </c>
      <c r="G2412" s="1" t="s">
        <v>33</v>
      </c>
      <c r="H2412" s="1" t="s">
        <v>26</v>
      </c>
      <c r="I2412" s="1">
        <v>55</v>
      </c>
      <c r="J2412" s="1">
        <v>240</v>
      </c>
      <c r="K2412" s="47" t="str">
        <f>IF(F2412="NA","0000",IF(F2412="A04","1000",IF(F2412="A03","0700",IF(F2412="A02","0500",IF(F2412="A01","0200",ERROR)))))</f>
        <v>1000</v>
      </c>
      <c r="L2412" s="47" t="str">
        <f t="shared" si="134"/>
        <v>240</v>
      </c>
      <c r="M2412" s="48">
        <v>322</v>
      </c>
      <c r="N2412" s="49">
        <v>11</v>
      </c>
      <c r="O2412" s="49">
        <v>5</v>
      </c>
      <c r="P2412" s="1" t="s">
        <v>24</v>
      </c>
      <c r="Q2412" s="64"/>
      <c r="R2412" s="6" t="s">
        <v>672</v>
      </c>
      <c r="S2412" s="6" t="str">
        <f t="shared" si="133"/>
        <v>20180731-Nor-Bh-Cott01-Uvpo1-M1000-D240-T00322-G11-R05-0323.TIFF</v>
      </c>
      <c r="T2412" s="1"/>
      <c r="U2412" s="1"/>
      <c r="V2412" s="1"/>
      <c r="W2412" s="1"/>
      <c r="X2412" s="1"/>
    </row>
    <row r="2413" spans="1:24" x14ac:dyDescent="0.25">
      <c r="A2413" s="1" t="s">
        <v>673</v>
      </c>
      <c r="B2413" s="6" t="str">
        <f t="shared" si="132"/>
        <v>20180731</v>
      </c>
      <c r="C2413" s="6" t="s">
        <v>21</v>
      </c>
      <c r="D2413" s="6" t="s">
        <v>22</v>
      </c>
      <c r="E2413" s="1" t="s">
        <v>23</v>
      </c>
      <c r="F2413" s="1" t="s">
        <v>32</v>
      </c>
      <c r="G2413" s="1" t="s">
        <v>33</v>
      </c>
      <c r="H2413" s="1" t="s">
        <v>26</v>
      </c>
      <c r="I2413" s="1">
        <v>40</v>
      </c>
      <c r="J2413" s="1">
        <v>240</v>
      </c>
      <c r="K2413" s="47" t="str">
        <f>IF(F2413="NA","0000",IF(F2413="A04","1000",IF(F2413="A03","0700",IF(F2413="A02","0500",IF(F2413="A01","0200",ERROR)))))</f>
        <v>1000</v>
      </c>
      <c r="L2413" s="47" t="str">
        <f t="shared" si="134"/>
        <v>240</v>
      </c>
      <c r="M2413" s="48">
        <v>323</v>
      </c>
      <c r="N2413" s="49">
        <v>11</v>
      </c>
      <c r="O2413" s="49">
        <v>5</v>
      </c>
      <c r="P2413" s="1" t="s">
        <v>24</v>
      </c>
      <c r="Q2413" s="64"/>
      <c r="R2413" s="6" t="s">
        <v>674</v>
      </c>
      <c r="S2413" s="6" t="str">
        <f t="shared" si="133"/>
        <v>20180731-Nor-Bh-Cott01-Uvpo1-M1000-D240-T00323-G11-R05-0324.TIFF</v>
      </c>
      <c r="T2413" s="1"/>
      <c r="U2413" s="1"/>
      <c r="V2413" s="1"/>
      <c r="W2413" s="1"/>
      <c r="X2413" s="1"/>
    </row>
    <row r="2414" spans="1:24" x14ac:dyDescent="0.25">
      <c r="A2414" s="1" t="s">
        <v>675</v>
      </c>
      <c r="B2414" s="6" t="str">
        <f t="shared" si="132"/>
        <v>20180731</v>
      </c>
      <c r="C2414" s="6" t="s">
        <v>21</v>
      </c>
      <c r="D2414" s="6" t="s">
        <v>22</v>
      </c>
      <c r="E2414" s="1" t="s">
        <v>459</v>
      </c>
      <c r="F2414" s="1" t="s">
        <v>32</v>
      </c>
      <c r="G2414" s="1" t="s">
        <v>33</v>
      </c>
      <c r="H2414" s="1" t="s">
        <v>26</v>
      </c>
      <c r="I2414" s="1">
        <v>13</v>
      </c>
      <c r="J2414" s="1">
        <v>240</v>
      </c>
      <c r="K2414" s="47" t="str">
        <f>IF(F2414="NA","0000",IF(F2414="A04","1000",IF(F2414="A03","0700",IF(F2414="A02","0500",IF(F2414="A01","0200",ERROR)))))</f>
        <v>1000</v>
      </c>
      <c r="L2414" s="47" t="str">
        <f t="shared" si="134"/>
        <v>240</v>
      </c>
      <c r="M2414" s="48">
        <v>324</v>
      </c>
      <c r="N2414" s="49">
        <v>11</v>
      </c>
      <c r="O2414" s="49">
        <v>5</v>
      </c>
      <c r="P2414" s="1" t="s">
        <v>24</v>
      </c>
      <c r="Q2414" s="64"/>
      <c r="R2414" s="6" t="s">
        <v>676</v>
      </c>
      <c r="S2414" s="6" t="str">
        <f t="shared" si="133"/>
        <v>20180731-Nor-Bh-Nylo01-Uvpo1-M1000-D240-T00324-G11-R05-0325.TIFF</v>
      </c>
      <c r="T2414" s="1">
        <f>I2414-I2411</f>
        <v>13</v>
      </c>
      <c r="U2414" s="1">
        <f>I2412-I2410</f>
        <v>55</v>
      </c>
      <c r="V2414" s="1">
        <f>T2414/U2414</f>
        <v>0.23636363636363636</v>
      </c>
      <c r="W2414" s="1"/>
      <c r="X2414" s="1"/>
    </row>
    <row r="2415" spans="1:24" x14ac:dyDescent="0.25">
      <c r="A2415" s="1" t="s">
        <v>677</v>
      </c>
      <c r="B2415" s="6" t="str">
        <f t="shared" si="132"/>
        <v>20180731</v>
      </c>
      <c r="C2415" s="6" t="s">
        <v>21</v>
      </c>
      <c r="D2415" s="6" t="s">
        <v>22</v>
      </c>
      <c r="E2415" s="1" t="s">
        <v>23</v>
      </c>
      <c r="F2415" s="1" t="s">
        <v>24</v>
      </c>
      <c r="G2415" s="1" t="s">
        <v>25</v>
      </c>
      <c r="H2415" s="1" t="s">
        <v>26</v>
      </c>
      <c r="I2415" s="1">
        <v>0</v>
      </c>
      <c r="J2415" s="1" t="s">
        <v>24</v>
      </c>
      <c r="K2415" s="47" t="str">
        <f>IF(F2415="NA","0000",IF(F2415="A04","1000",IF(F2415="A03","0700",IF(F2415="A02","0500",IF(F2415="A01","0200",ERROR)))))</f>
        <v>0000</v>
      </c>
      <c r="L2415" s="47" t="str">
        <f t="shared" si="134"/>
        <v>000</v>
      </c>
      <c r="M2415" s="48">
        <v>325</v>
      </c>
      <c r="N2415" s="49">
        <v>11</v>
      </c>
      <c r="O2415" s="49">
        <v>6</v>
      </c>
      <c r="P2415" s="1" t="s">
        <v>24</v>
      </c>
      <c r="Q2415" s="64"/>
      <c r="R2415" s="6" t="s">
        <v>678</v>
      </c>
      <c r="S2415" s="6" t="str">
        <f t="shared" si="133"/>
        <v>20180731-Nor-Bh-Cott01-Ndata-M0000-D000-T00325-G11-R06-0326.TIFF</v>
      </c>
      <c r="T2415" s="1"/>
      <c r="U2415" s="1"/>
      <c r="V2415" s="1"/>
      <c r="W2415" s="1"/>
      <c r="X2415" s="1"/>
    </row>
    <row r="2416" spans="1:24" x14ac:dyDescent="0.25">
      <c r="A2416" s="1" t="s">
        <v>679</v>
      </c>
      <c r="B2416" s="6" t="str">
        <f t="shared" ref="B2416:B2479" si="135">LEFT(A2416,8)</f>
        <v>20180731</v>
      </c>
      <c r="C2416" s="6" t="s">
        <v>21</v>
      </c>
      <c r="D2416" s="6" t="s">
        <v>22</v>
      </c>
      <c r="E2416" s="1" t="s">
        <v>459</v>
      </c>
      <c r="F2416" s="1" t="s">
        <v>24</v>
      </c>
      <c r="G2416" s="1" t="s">
        <v>25</v>
      </c>
      <c r="H2416" s="1" t="s">
        <v>26</v>
      </c>
      <c r="I2416" s="1">
        <v>0</v>
      </c>
      <c r="J2416" s="1" t="s">
        <v>24</v>
      </c>
      <c r="K2416" s="47" t="str">
        <f>IF(F2416="NA","0000",IF(F2416="A04","1000",IF(F2416="A03","0700",IF(F2416="A02","0500",IF(F2416="A01","0200",ERROR)))))</f>
        <v>0000</v>
      </c>
      <c r="L2416" s="47" t="str">
        <f t="shared" si="134"/>
        <v>000</v>
      </c>
      <c r="M2416" s="48">
        <v>326</v>
      </c>
      <c r="N2416" s="49">
        <v>11</v>
      </c>
      <c r="O2416" s="49">
        <v>6</v>
      </c>
      <c r="P2416" s="1" t="s">
        <v>24</v>
      </c>
      <c r="Q2416" s="64"/>
      <c r="R2416" s="6" t="s">
        <v>680</v>
      </c>
      <c r="S2416" s="6" t="str">
        <f t="shared" ref="S2416:S2479" si="136">CONCATENATE(B2416,"-",C2416,"-",D2416,"-",E2416,"-",G2416,"-","M",K2416,"-","D",L2416,"-","T",TEXT(M2416,"00000"),"-","G",TEXT(N2416,"00"),"-","R",TEXT(O2416,"00"),"-",0,R2416,".TIFF")</f>
        <v>20180731-Nor-Bh-Nylo01-Ndata-M0000-D000-T00326-G11-R06-0327.TIFF</v>
      </c>
      <c r="T2416" s="1"/>
      <c r="U2416" s="1"/>
      <c r="V2416" s="1"/>
      <c r="W2416" s="1"/>
      <c r="X2416" s="1"/>
    </row>
    <row r="2417" spans="1:24" x14ac:dyDescent="0.25">
      <c r="A2417" s="1" t="s">
        <v>681</v>
      </c>
      <c r="B2417" s="6" t="str">
        <f t="shared" si="135"/>
        <v>20180731</v>
      </c>
      <c r="C2417" s="6" t="s">
        <v>21</v>
      </c>
      <c r="D2417" s="6" t="s">
        <v>22</v>
      </c>
      <c r="E2417" s="1" t="s">
        <v>23</v>
      </c>
      <c r="F2417" s="1" t="s">
        <v>32</v>
      </c>
      <c r="G2417" s="1" t="s">
        <v>33</v>
      </c>
      <c r="H2417" s="1" t="s">
        <v>26</v>
      </c>
      <c r="I2417" s="1">
        <v>27</v>
      </c>
      <c r="J2417" s="1">
        <v>240</v>
      </c>
      <c r="K2417" s="47" t="str">
        <f>IF(F2417="NA","0000",IF(F2417="A04","1000",IF(F2417="A03","0700",IF(F2417="A02","0500",IF(F2417="A01","0200",ERROR)))))</f>
        <v>1000</v>
      </c>
      <c r="L2417" s="47" t="str">
        <f t="shared" si="134"/>
        <v>240</v>
      </c>
      <c r="M2417" s="48">
        <v>327</v>
      </c>
      <c r="N2417" s="49">
        <v>11</v>
      </c>
      <c r="O2417" s="49">
        <v>6</v>
      </c>
      <c r="P2417" s="1" t="s">
        <v>24</v>
      </c>
      <c r="Q2417" s="64"/>
      <c r="R2417" s="6" t="s">
        <v>682</v>
      </c>
      <c r="S2417" s="6" t="str">
        <f t="shared" si="136"/>
        <v>20180731-Nor-Bh-Cott01-Uvpo1-M1000-D240-T00327-G11-R06-0328.TIFF</v>
      </c>
      <c r="T2417" s="1"/>
      <c r="U2417" s="1"/>
      <c r="V2417" s="1"/>
      <c r="W2417" s="1"/>
      <c r="X2417" s="1"/>
    </row>
    <row r="2418" spans="1:24" x14ac:dyDescent="0.25">
      <c r="A2418" s="1" t="s">
        <v>683</v>
      </c>
      <c r="B2418" s="6" t="str">
        <f t="shared" si="135"/>
        <v>20180731</v>
      </c>
      <c r="C2418" s="6" t="s">
        <v>21</v>
      </c>
      <c r="D2418" s="6" t="s">
        <v>22</v>
      </c>
      <c r="E2418" s="1" t="s">
        <v>23</v>
      </c>
      <c r="F2418" s="1" t="s">
        <v>32</v>
      </c>
      <c r="G2418" s="1" t="s">
        <v>33</v>
      </c>
      <c r="H2418" s="1" t="s">
        <v>26</v>
      </c>
      <c r="I2418" s="1">
        <v>9</v>
      </c>
      <c r="J2418" s="1">
        <v>240</v>
      </c>
      <c r="K2418" s="47" t="str">
        <f>IF(F2418="NA","0000",IF(F2418="A04","1000",IF(F2418="A03","0700",IF(F2418="A02","0500",IF(F2418="A01","0200",ERROR)))))</f>
        <v>1000</v>
      </c>
      <c r="L2418" s="47" t="str">
        <f t="shared" si="134"/>
        <v>240</v>
      </c>
      <c r="M2418" s="48">
        <v>328</v>
      </c>
      <c r="N2418" s="49">
        <v>11</v>
      </c>
      <c r="O2418" s="49">
        <v>6</v>
      </c>
      <c r="P2418" s="1" t="s">
        <v>24</v>
      </c>
      <c r="Q2418" s="64"/>
      <c r="R2418" s="6" t="s">
        <v>684</v>
      </c>
      <c r="S2418" s="6" t="str">
        <f t="shared" si="136"/>
        <v>20180731-Nor-Bh-Cott01-Uvpo1-M1000-D240-T00328-G11-R06-0329.TIFF</v>
      </c>
      <c r="T2418" s="1"/>
      <c r="U2418" s="1"/>
      <c r="V2418" s="1"/>
      <c r="W2418" s="1"/>
      <c r="X2418" s="1"/>
    </row>
    <row r="2419" spans="1:24" x14ac:dyDescent="0.25">
      <c r="A2419" s="1" t="s">
        <v>685</v>
      </c>
      <c r="B2419" s="6" t="str">
        <f t="shared" si="135"/>
        <v>20180731</v>
      </c>
      <c r="C2419" s="6" t="s">
        <v>21</v>
      </c>
      <c r="D2419" s="6" t="s">
        <v>22</v>
      </c>
      <c r="E2419" s="1" t="s">
        <v>459</v>
      </c>
      <c r="F2419" s="1" t="s">
        <v>32</v>
      </c>
      <c r="G2419" s="1" t="s">
        <v>33</v>
      </c>
      <c r="H2419" s="1" t="s">
        <v>26</v>
      </c>
      <c r="I2419" s="1">
        <v>14</v>
      </c>
      <c r="J2419" s="1">
        <v>240</v>
      </c>
      <c r="K2419" s="47" t="str">
        <f>IF(F2419="NA","0000",IF(F2419="A04","1000",IF(F2419="A03","0700",IF(F2419="A02","0500",IF(F2419="A01","0200",ERROR)))))</f>
        <v>1000</v>
      </c>
      <c r="L2419" s="47" t="str">
        <f t="shared" si="134"/>
        <v>240</v>
      </c>
      <c r="M2419" s="48">
        <v>329</v>
      </c>
      <c r="N2419" s="49">
        <v>11</v>
      </c>
      <c r="O2419" s="49">
        <v>6</v>
      </c>
      <c r="P2419" s="1" t="s">
        <v>24</v>
      </c>
      <c r="Q2419" s="64"/>
      <c r="R2419" s="6" t="s">
        <v>686</v>
      </c>
      <c r="S2419" s="6" t="str">
        <f t="shared" si="136"/>
        <v>20180731-Nor-Bh-Nylo01-Uvpo1-M1000-D240-T00329-G11-R06-0330.TIFF</v>
      </c>
      <c r="T2419" s="1">
        <f>I2419-I2416</f>
        <v>14</v>
      </c>
      <c r="U2419" s="1">
        <f>I2417-I2415</f>
        <v>27</v>
      </c>
      <c r="V2419" s="1">
        <f>T2419/U2419</f>
        <v>0.51851851851851849</v>
      </c>
      <c r="W2419" s="1"/>
      <c r="X2419" s="1"/>
    </row>
    <row r="2420" spans="1:24" x14ac:dyDescent="0.25">
      <c r="A2420" s="1" t="s">
        <v>687</v>
      </c>
      <c r="B2420" s="6" t="str">
        <f t="shared" si="135"/>
        <v>20180809</v>
      </c>
      <c r="C2420" s="6" t="s">
        <v>21</v>
      </c>
      <c r="D2420" s="6" t="s">
        <v>22</v>
      </c>
      <c r="E2420" s="1" t="s">
        <v>23</v>
      </c>
      <c r="F2420" s="1" t="s">
        <v>24</v>
      </c>
      <c r="G2420" s="1" t="s">
        <v>25</v>
      </c>
      <c r="H2420" s="1" t="s">
        <v>26</v>
      </c>
      <c r="I2420" s="1">
        <v>0</v>
      </c>
      <c r="J2420" s="1" t="s">
        <v>24</v>
      </c>
      <c r="K2420" s="47" t="str">
        <f>IF(F2420="NA","0000",IF(F2420="A04","1000",IF(F2420="A03","0700",IF(F2420="A02","0500",IF(F2420="A01","0200",ERROR)))))</f>
        <v>0000</v>
      </c>
      <c r="L2420" s="47" t="str">
        <f t="shared" si="134"/>
        <v>000</v>
      </c>
      <c r="M2420" s="48">
        <v>330</v>
      </c>
      <c r="N2420" s="49">
        <v>12</v>
      </c>
      <c r="O2420" s="47">
        <v>1</v>
      </c>
      <c r="P2420" s="1" t="s">
        <v>24</v>
      </c>
      <c r="Q2420" s="64"/>
      <c r="R2420" s="6" t="s">
        <v>688</v>
      </c>
      <c r="S2420" s="6" t="str">
        <f t="shared" si="136"/>
        <v>20180809-Nor-Bh-Cott01-Ndata-M0000-D000-T00330-G12-R01-0331.TIFF</v>
      </c>
      <c r="T2420" s="1"/>
      <c r="U2420" s="1"/>
      <c r="V2420" s="1"/>
      <c r="W2420" s="1"/>
      <c r="X2420" s="1"/>
    </row>
    <row r="2421" spans="1:24" x14ac:dyDescent="0.25">
      <c r="A2421" s="1" t="s">
        <v>689</v>
      </c>
      <c r="B2421" s="6" t="str">
        <f t="shared" si="135"/>
        <v>20180809</v>
      </c>
      <c r="C2421" s="6" t="s">
        <v>21</v>
      </c>
      <c r="D2421" s="6" t="s">
        <v>22</v>
      </c>
      <c r="E2421" s="1" t="s">
        <v>459</v>
      </c>
      <c r="F2421" s="1" t="s">
        <v>24</v>
      </c>
      <c r="G2421" s="1" t="s">
        <v>25</v>
      </c>
      <c r="H2421" s="1" t="s">
        <v>26</v>
      </c>
      <c r="I2421" s="1">
        <v>0</v>
      </c>
      <c r="J2421" s="1" t="s">
        <v>24</v>
      </c>
      <c r="K2421" s="47" t="str">
        <f>IF(F2421="NA","0000",IF(F2421="A04","1000",IF(F2421="A03","0700",IF(F2421="A02","0500",IF(F2421="A01","0200",ERROR)))))</f>
        <v>0000</v>
      </c>
      <c r="L2421" s="47" t="str">
        <f t="shared" si="134"/>
        <v>000</v>
      </c>
      <c r="M2421" s="48">
        <v>331</v>
      </c>
      <c r="N2421" s="49">
        <v>12</v>
      </c>
      <c r="O2421" s="47">
        <v>1</v>
      </c>
      <c r="P2421" s="1" t="s">
        <v>24</v>
      </c>
      <c r="Q2421" s="64"/>
      <c r="R2421" s="6" t="s">
        <v>690</v>
      </c>
      <c r="S2421" s="6" t="str">
        <f t="shared" si="136"/>
        <v>20180809-Nor-Bh-Nylo01-Ndata-M0000-D000-T00331-G12-R01-0332.TIFF</v>
      </c>
      <c r="T2421" s="1"/>
      <c r="U2421" s="1"/>
      <c r="V2421" s="1"/>
      <c r="W2421" s="1"/>
      <c r="X2421" s="1"/>
    </row>
    <row r="2422" spans="1:24" x14ac:dyDescent="0.25">
      <c r="A2422" s="1" t="s">
        <v>691</v>
      </c>
      <c r="B2422" s="6" t="str">
        <f t="shared" si="135"/>
        <v>20180809</v>
      </c>
      <c r="C2422" s="6" t="s">
        <v>21</v>
      </c>
      <c r="D2422" s="6" t="s">
        <v>22</v>
      </c>
      <c r="E2422" s="1" t="s">
        <v>23</v>
      </c>
      <c r="F2422" s="1" t="s">
        <v>277</v>
      </c>
      <c r="G2422" s="1" t="s">
        <v>33</v>
      </c>
      <c r="H2422" s="1" t="s">
        <v>26</v>
      </c>
      <c r="I2422" s="1">
        <v>41</v>
      </c>
      <c r="J2422" s="1">
        <v>60</v>
      </c>
      <c r="K2422" s="47" t="str">
        <f>IF(F2422="NA","0000",IF(F2422="A04","1000",IF(F2422="A03","0700",IF(F2422="A02","0500",IF(F2422="A01","0200",ERROR)))))</f>
        <v>0200</v>
      </c>
      <c r="L2422" s="47" t="str">
        <f t="shared" si="134"/>
        <v>060</v>
      </c>
      <c r="M2422" s="48">
        <v>332</v>
      </c>
      <c r="N2422" s="49">
        <v>12</v>
      </c>
      <c r="O2422" s="47">
        <v>1</v>
      </c>
      <c r="P2422" s="1" t="s">
        <v>24</v>
      </c>
      <c r="Q2422" s="64"/>
      <c r="R2422" s="6" t="s">
        <v>692</v>
      </c>
      <c r="S2422" s="6" t="str">
        <f t="shared" si="136"/>
        <v>20180809-Nor-Bh-Cott01-Uvpo1-M0200-D060-T00332-G12-R01-0333.TIFF</v>
      </c>
      <c r="T2422" s="1"/>
      <c r="U2422" s="1"/>
      <c r="V2422" s="1"/>
      <c r="W2422" s="1"/>
      <c r="X2422" s="1"/>
    </row>
    <row r="2423" spans="1:24" x14ac:dyDescent="0.25">
      <c r="A2423" s="1" t="s">
        <v>693</v>
      </c>
      <c r="B2423" s="6" t="str">
        <f t="shared" si="135"/>
        <v>20180809</v>
      </c>
      <c r="C2423" s="6" t="s">
        <v>21</v>
      </c>
      <c r="D2423" s="6" t="s">
        <v>22</v>
      </c>
      <c r="E2423" s="1" t="s">
        <v>23</v>
      </c>
      <c r="F2423" s="1" t="s">
        <v>277</v>
      </c>
      <c r="G2423" s="1" t="s">
        <v>33</v>
      </c>
      <c r="H2423" s="1" t="s">
        <v>26</v>
      </c>
      <c r="I2423" s="1">
        <v>12</v>
      </c>
      <c r="J2423" s="1">
        <v>60</v>
      </c>
      <c r="K2423" s="47" t="str">
        <f>IF(F2423="NA","0000",IF(F2423="A04","1000",IF(F2423="A03","0700",IF(F2423="A02","0500",IF(F2423="A01","0200",ERROR)))))</f>
        <v>0200</v>
      </c>
      <c r="L2423" s="47" t="str">
        <f t="shared" si="134"/>
        <v>060</v>
      </c>
      <c r="M2423" s="48">
        <v>333</v>
      </c>
      <c r="N2423" s="49">
        <v>12</v>
      </c>
      <c r="O2423" s="47">
        <v>1</v>
      </c>
      <c r="P2423" s="1" t="s">
        <v>24</v>
      </c>
      <c r="Q2423" s="64"/>
      <c r="R2423" s="6" t="s">
        <v>694</v>
      </c>
      <c r="S2423" s="6" t="str">
        <f t="shared" si="136"/>
        <v>20180809-Nor-Bh-Cott01-Uvpo1-M0200-D060-T00333-G12-R01-0334.TIFF</v>
      </c>
      <c r="T2423" s="1"/>
      <c r="U2423" s="1"/>
      <c r="V2423" s="1"/>
      <c r="W2423" s="1"/>
      <c r="X2423" s="1"/>
    </row>
    <row r="2424" spans="1:24" x14ac:dyDescent="0.25">
      <c r="A2424" s="1" t="s">
        <v>695</v>
      </c>
      <c r="B2424" s="6" t="str">
        <f t="shared" si="135"/>
        <v>20180809</v>
      </c>
      <c r="C2424" s="6" t="s">
        <v>21</v>
      </c>
      <c r="D2424" s="6" t="s">
        <v>22</v>
      </c>
      <c r="E2424" s="1" t="s">
        <v>459</v>
      </c>
      <c r="F2424" s="1" t="s">
        <v>277</v>
      </c>
      <c r="G2424" s="1" t="s">
        <v>33</v>
      </c>
      <c r="H2424" s="1" t="s">
        <v>26</v>
      </c>
      <c r="I2424" s="1">
        <v>24</v>
      </c>
      <c r="J2424" s="1">
        <v>60</v>
      </c>
      <c r="K2424" s="47" t="str">
        <f>IF(F2424="NA","0000",IF(F2424="A04","1000",IF(F2424="A03","0700",IF(F2424="A02","0500",IF(F2424="A01","0200",ERROR)))))</f>
        <v>0200</v>
      </c>
      <c r="L2424" s="47" t="str">
        <f t="shared" si="134"/>
        <v>060</v>
      </c>
      <c r="M2424" s="48">
        <v>334</v>
      </c>
      <c r="N2424" s="49">
        <v>12</v>
      </c>
      <c r="O2424" s="47">
        <v>1</v>
      </c>
      <c r="P2424" s="1" t="s">
        <v>24</v>
      </c>
      <c r="Q2424" s="64"/>
      <c r="R2424" s="6" t="s">
        <v>696</v>
      </c>
      <c r="S2424" s="6" t="str">
        <f t="shared" si="136"/>
        <v>20180809-Nor-Bh-Nylo01-Uvpo1-M0200-D060-T00334-G12-R01-0335.TIFF</v>
      </c>
      <c r="T2424" s="1">
        <f>I2424-I2421</f>
        <v>24</v>
      </c>
      <c r="U2424" s="1">
        <f>I2422-I2420</f>
        <v>41</v>
      </c>
      <c r="V2424" s="1">
        <f>T2424/U2424</f>
        <v>0.58536585365853655</v>
      </c>
      <c r="W2424" s="1"/>
      <c r="X2424" s="1"/>
    </row>
    <row r="2425" spans="1:24" x14ac:dyDescent="0.25">
      <c r="A2425" s="1" t="s">
        <v>697</v>
      </c>
      <c r="B2425" s="6" t="str">
        <f t="shared" si="135"/>
        <v>20180809</v>
      </c>
      <c r="C2425" s="6" t="s">
        <v>21</v>
      </c>
      <c r="D2425" s="6" t="s">
        <v>22</v>
      </c>
      <c r="E2425" s="1" t="s">
        <v>23</v>
      </c>
      <c r="F2425" s="1" t="s">
        <v>24</v>
      </c>
      <c r="G2425" s="1" t="s">
        <v>25</v>
      </c>
      <c r="H2425" s="1" t="s">
        <v>26</v>
      </c>
      <c r="I2425" s="1">
        <v>0</v>
      </c>
      <c r="J2425" s="1" t="s">
        <v>24</v>
      </c>
      <c r="K2425" s="47" t="str">
        <f>IF(F2425="NA","0000",IF(F2425="A04","1000",IF(F2425="A03","0700",IF(F2425="A02","0500",IF(F2425="A01","0200",ERROR)))))</f>
        <v>0000</v>
      </c>
      <c r="L2425" s="47" t="str">
        <f t="shared" si="134"/>
        <v>000</v>
      </c>
      <c r="M2425" s="48">
        <v>335</v>
      </c>
      <c r="N2425" s="49">
        <v>12</v>
      </c>
      <c r="O2425" s="49">
        <v>2</v>
      </c>
      <c r="P2425" s="1" t="s">
        <v>24</v>
      </c>
      <c r="Q2425" s="64"/>
      <c r="R2425" s="6" t="s">
        <v>698</v>
      </c>
      <c r="S2425" s="6" t="str">
        <f t="shared" si="136"/>
        <v>20180809-Nor-Bh-Cott01-Ndata-M0000-D000-T00335-G12-R02-0336.TIFF</v>
      </c>
      <c r="T2425" s="1"/>
      <c r="U2425" s="1"/>
      <c r="V2425" s="1"/>
      <c r="W2425" s="1"/>
      <c r="X2425" s="1"/>
    </row>
    <row r="2426" spans="1:24" x14ac:dyDescent="0.25">
      <c r="A2426" s="1" t="s">
        <v>699</v>
      </c>
      <c r="B2426" s="6" t="str">
        <f t="shared" si="135"/>
        <v>20180809</v>
      </c>
      <c r="C2426" s="6" t="s">
        <v>21</v>
      </c>
      <c r="D2426" s="6" t="s">
        <v>22</v>
      </c>
      <c r="E2426" s="1" t="s">
        <v>459</v>
      </c>
      <c r="F2426" s="1" t="s">
        <v>24</v>
      </c>
      <c r="G2426" s="1" t="s">
        <v>25</v>
      </c>
      <c r="H2426" s="1" t="s">
        <v>26</v>
      </c>
      <c r="I2426" s="1">
        <v>0</v>
      </c>
      <c r="J2426" s="1" t="s">
        <v>24</v>
      </c>
      <c r="K2426" s="47" t="str">
        <f>IF(F2426="NA","0000",IF(F2426="A04","1000",IF(F2426="A03","0700",IF(F2426="A02","0500",IF(F2426="A01","0200",ERROR)))))</f>
        <v>0000</v>
      </c>
      <c r="L2426" s="47" t="str">
        <f t="shared" si="134"/>
        <v>000</v>
      </c>
      <c r="M2426" s="48">
        <v>336</v>
      </c>
      <c r="N2426" s="49">
        <v>12</v>
      </c>
      <c r="O2426" s="49">
        <v>2</v>
      </c>
      <c r="P2426" s="1" t="s">
        <v>24</v>
      </c>
      <c r="Q2426" s="64"/>
      <c r="R2426" s="6" t="s">
        <v>700</v>
      </c>
      <c r="S2426" s="6" t="str">
        <f t="shared" si="136"/>
        <v>20180809-Nor-Bh-Nylo01-Ndata-M0000-D000-T00336-G12-R02-0337.TIFF</v>
      </c>
      <c r="T2426" s="1"/>
      <c r="U2426" s="1"/>
      <c r="V2426" s="1"/>
      <c r="W2426" s="1"/>
      <c r="X2426" s="1"/>
    </row>
    <row r="2427" spans="1:24" x14ac:dyDescent="0.25">
      <c r="A2427" s="1" t="s">
        <v>701</v>
      </c>
      <c r="B2427" s="6" t="str">
        <f t="shared" si="135"/>
        <v>20180809</v>
      </c>
      <c r="C2427" s="6" t="s">
        <v>21</v>
      </c>
      <c r="D2427" s="6" t="s">
        <v>22</v>
      </c>
      <c r="E2427" s="1" t="s">
        <v>23</v>
      </c>
      <c r="F2427" s="1" t="s">
        <v>277</v>
      </c>
      <c r="G2427" s="1" t="s">
        <v>33</v>
      </c>
      <c r="H2427" s="1" t="s">
        <v>26</v>
      </c>
      <c r="I2427" s="1">
        <v>187</v>
      </c>
      <c r="J2427" s="1">
        <v>60</v>
      </c>
      <c r="K2427" s="47" t="str">
        <f>IF(F2427="NA","0000",IF(F2427="A04","1000",IF(F2427="A03","0700",IF(F2427="A02","0500",IF(F2427="A01","0200",ERROR)))))</f>
        <v>0200</v>
      </c>
      <c r="L2427" s="47" t="str">
        <f t="shared" si="134"/>
        <v>060</v>
      </c>
      <c r="M2427" s="48">
        <v>337</v>
      </c>
      <c r="N2427" s="49">
        <v>12</v>
      </c>
      <c r="O2427" s="49">
        <v>2</v>
      </c>
      <c r="P2427" s="1" t="s">
        <v>24</v>
      </c>
      <c r="Q2427" s="64"/>
      <c r="R2427" s="6" t="s">
        <v>702</v>
      </c>
      <c r="S2427" s="6" t="str">
        <f>CONCATENATE(B2427,"-",C2427,"-",D2427,"-",E2427,"-",G2427,"-","M",K2427,"-","D",L2427,"-","T",TEXT(M2427,"00000"),"-","G",TEXT(N2427,"00"),"-","R",TEXT(O2427,"00"),"-",0,R2427,".JPG")</f>
        <v>20180809-Nor-Bh-Cott01-Uvpo1-M0200-D060-T00337-G12-R02-0338.JPG</v>
      </c>
      <c r="T2427" s="1"/>
      <c r="U2427" s="1"/>
      <c r="V2427" s="1"/>
      <c r="W2427" s="1"/>
      <c r="X2427" s="1"/>
    </row>
    <row r="2428" spans="1:24" x14ac:dyDescent="0.25">
      <c r="A2428" s="1" t="s">
        <v>703</v>
      </c>
      <c r="B2428" s="6" t="str">
        <f t="shared" si="135"/>
        <v>20180809</v>
      </c>
      <c r="C2428" s="6" t="s">
        <v>21</v>
      </c>
      <c r="D2428" s="6" t="s">
        <v>22</v>
      </c>
      <c r="E2428" s="1" t="s">
        <v>23</v>
      </c>
      <c r="F2428" s="1" t="s">
        <v>277</v>
      </c>
      <c r="G2428" s="1" t="s">
        <v>33</v>
      </c>
      <c r="H2428" s="1" t="s">
        <v>26</v>
      </c>
      <c r="I2428" s="1">
        <v>124</v>
      </c>
      <c r="J2428" s="1">
        <v>60</v>
      </c>
      <c r="K2428" s="47" t="str">
        <f>IF(F2428="NA","0000",IF(F2428="A04","1000",IF(F2428="A03","0700",IF(F2428="A02","0500",IF(F2428="A01","0200",ERROR)))))</f>
        <v>0200</v>
      </c>
      <c r="L2428" s="47" t="str">
        <f t="shared" si="134"/>
        <v>060</v>
      </c>
      <c r="M2428" s="48">
        <v>338</v>
      </c>
      <c r="N2428" s="49">
        <v>12</v>
      </c>
      <c r="O2428" s="49">
        <v>2</v>
      </c>
      <c r="P2428" s="1" t="s">
        <v>24</v>
      </c>
      <c r="Q2428" s="64"/>
      <c r="R2428" s="6" t="s">
        <v>704</v>
      </c>
      <c r="S2428" s="6" t="str">
        <f t="shared" si="136"/>
        <v>20180809-Nor-Bh-Cott01-Uvpo1-M0200-D060-T00338-G12-R02-0339.TIFF</v>
      </c>
      <c r="T2428" s="1"/>
      <c r="U2428" s="1"/>
      <c r="V2428" s="1"/>
      <c r="W2428" s="1"/>
      <c r="X2428" s="1"/>
    </row>
    <row r="2429" spans="1:24" x14ac:dyDescent="0.25">
      <c r="A2429" s="1" t="s">
        <v>705</v>
      </c>
      <c r="B2429" s="6" t="str">
        <f t="shared" si="135"/>
        <v>20180809</v>
      </c>
      <c r="C2429" s="6" t="s">
        <v>21</v>
      </c>
      <c r="D2429" s="6" t="s">
        <v>22</v>
      </c>
      <c r="E2429" s="1" t="s">
        <v>459</v>
      </c>
      <c r="F2429" s="1" t="s">
        <v>277</v>
      </c>
      <c r="G2429" s="1" t="s">
        <v>33</v>
      </c>
      <c r="H2429" s="1" t="s">
        <v>26</v>
      </c>
      <c r="I2429" s="1">
        <v>47</v>
      </c>
      <c r="J2429" s="1">
        <v>60</v>
      </c>
      <c r="K2429" s="47" t="str">
        <f>IF(F2429="NA","0000",IF(F2429="A04","1000",IF(F2429="A03","0700",IF(F2429="A02","0500",IF(F2429="A01","0200",ERROR)))))</f>
        <v>0200</v>
      </c>
      <c r="L2429" s="47" t="str">
        <f t="shared" si="134"/>
        <v>060</v>
      </c>
      <c r="M2429" s="48">
        <v>339</v>
      </c>
      <c r="N2429" s="49">
        <v>12</v>
      </c>
      <c r="O2429" s="49">
        <v>2</v>
      </c>
      <c r="P2429" s="1" t="s">
        <v>24</v>
      </c>
      <c r="Q2429" s="64"/>
      <c r="R2429" s="6" t="s">
        <v>706</v>
      </c>
      <c r="S2429" s="6" t="str">
        <f t="shared" si="136"/>
        <v>20180809-Nor-Bh-Nylo01-Uvpo1-M0200-D060-T00339-G12-R02-0340.TIFF</v>
      </c>
      <c r="T2429" s="1">
        <f>I2429-I2426</f>
        <v>47</v>
      </c>
      <c r="U2429" s="1">
        <f>I2427-I2425</f>
        <v>187</v>
      </c>
      <c r="V2429" s="1">
        <f>T2429/U2429</f>
        <v>0.25133689839572193</v>
      </c>
      <c r="W2429" s="1"/>
      <c r="X2429" s="1"/>
    </row>
    <row r="2430" spans="1:24" x14ac:dyDescent="0.25">
      <c r="A2430" s="1" t="s">
        <v>707</v>
      </c>
      <c r="B2430" s="6" t="str">
        <f t="shared" si="135"/>
        <v>20180809</v>
      </c>
      <c r="C2430" s="6" t="s">
        <v>21</v>
      </c>
      <c r="D2430" s="6" t="s">
        <v>22</v>
      </c>
      <c r="E2430" s="1" t="s">
        <v>23</v>
      </c>
      <c r="F2430" s="1" t="s">
        <v>24</v>
      </c>
      <c r="G2430" s="1" t="s">
        <v>25</v>
      </c>
      <c r="H2430" s="1" t="s">
        <v>26</v>
      </c>
      <c r="I2430" s="1">
        <v>0</v>
      </c>
      <c r="J2430" s="1" t="s">
        <v>24</v>
      </c>
      <c r="K2430" s="47" t="str">
        <f>IF(F2430="NA","0000",IF(F2430="A04","1000",IF(F2430="A03","0700",IF(F2430="A02","0500",IF(F2430="A01","0200",ERROR)))))</f>
        <v>0000</v>
      </c>
      <c r="L2430" s="47" t="str">
        <f t="shared" si="134"/>
        <v>000</v>
      </c>
      <c r="M2430" s="48">
        <v>340</v>
      </c>
      <c r="N2430" s="49">
        <v>12</v>
      </c>
      <c r="O2430" s="49">
        <v>3</v>
      </c>
      <c r="P2430" s="1" t="s">
        <v>24</v>
      </c>
      <c r="Q2430" s="64"/>
      <c r="R2430" s="6" t="s">
        <v>708</v>
      </c>
      <c r="S2430" s="6" t="str">
        <f t="shared" si="136"/>
        <v>20180809-Nor-Bh-Cott01-Ndata-M0000-D000-T00340-G12-R03-0341.TIFF</v>
      </c>
      <c r="T2430" s="1"/>
      <c r="U2430" s="1"/>
      <c r="V2430" s="1"/>
      <c r="W2430" s="1"/>
      <c r="X2430" s="1"/>
    </row>
    <row r="2431" spans="1:24" x14ac:dyDescent="0.25">
      <c r="A2431" s="1" t="s">
        <v>709</v>
      </c>
      <c r="B2431" s="6" t="str">
        <f t="shared" si="135"/>
        <v>20180809</v>
      </c>
      <c r="C2431" s="6" t="s">
        <v>21</v>
      </c>
      <c r="D2431" s="6" t="s">
        <v>22</v>
      </c>
      <c r="E2431" s="1" t="s">
        <v>459</v>
      </c>
      <c r="F2431" s="1" t="s">
        <v>24</v>
      </c>
      <c r="G2431" s="1" t="s">
        <v>25</v>
      </c>
      <c r="H2431" s="1" t="s">
        <v>26</v>
      </c>
      <c r="I2431" s="1">
        <v>0</v>
      </c>
      <c r="J2431" s="1" t="s">
        <v>24</v>
      </c>
      <c r="K2431" s="47" t="str">
        <f>IF(F2431="NA","0000",IF(F2431="A04","1000",IF(F2431="A03","0700",IF(F2431="A02","0500",IF(F2431="A01","0200",ERROR)))))</f>
        <v>0000</v>
      </c>
      <c r="L2431" s="47" t="str">
        <f t="shared" si="134"/>
        <v>000</v>
      </c>
      <c r="M2431" s="48">
        <v>341</v>
      </c>
      <c r="N2431" s="49">
        <v>12</v>
      </c>
      <c r="O2431" s="49">
        <v>3</v>
      </c>
      <c r="P2431" s="1" t="s">
        <v>24</v>
      </c>
      <c r="Q2431" s="64"/>
      <c r="R2431" s="6" t="s">
        <v>710</v>
      </c>
      <c r="S2431" s="6" t="str">
        <f t="shared" si="136"/>
        <v>20180809-Nor-Bh-Nylo01-Ndata-M0000-D000-T00341-G12-R03-0342.TIFF</v>
      </c>
      <c r="T2431" s="1"/>
      <c r="U2431" s="1"/>
      <c r="V2431" s="1"/>
      <c r="W2431" s="1"/>
      <c r="X2431" s="1"/>
    </row>
    <row r="2432" spans="1:24" x14ac:dyDescent="0.25">
      <c r="A2432" s="1" t="s">
        <v>711</v>
      </c>
      <c r="B2432" s="6" t="str">
        <f t="shared" si="135"/>
        <v>20180809</v>
      </c>
      <c r="C2432" s="6" t="s">
        <v>21</v>
      </c>
      <c r="D2432" s="6" t="s">
        <v>22</v>
      </c>
      <c r="E2432" s="1" t="s">
        <v>23</v>
      </c>
      <c r="F2432" s="1" t="s">
        <v>277</v>
      </c>
      <c r="G2432" s="1" t="s">
        <v>33</v>
      </c>
      <c r="H2432" s="1" t="s">
        <v>26</v>
      </c>
      <c r="I2432" s="1">
        <v>42</v>
      </c>
      <c r="J2432" s="1">
        <v>60</v>
      </c>
      <c r="K2432" s="47" t="str">
        <f>IF(F2432="NA","0000",IF(F2432="A04","1000",IF(F2432="A03","0700",IF(F2432="A02","0500",IF(F2432="A01","0200",ERROR)))))</f>
        <v>0200</v>
      </c>
      <c r="L2432" s="47" t="str">
        <f t="shared" si="134"/>
        <v>060</v>
      </c>
      <c r="M2432" s="48">
        <v>342</v>
      </c>
      <c r="N2432" s="49">
        <v>12</v>
      </c>
      <c r="O2432" s="49">
        <v>3</v>
      </c>
      <c r="P2432" s="1" t="s">
        <v>24</v>
      </c>
      <c r="Q2432" s="64"/>
      <c r="R2432" s="6" t="s">
        <v>712</v>
      </c>
      <c r="S2432" s="6" t="str">
        <f t="shared" si="136"/>
        <v>20180809-Nor-Bh-Cott01-Uvpo1-M0200-D060-T00342-G12-R03-0343.TIFF</v>
      </c>
      <c r="T2432" s="1"/>
      <c r="U2432" s="1"/>
      <c r="V2432" s="1"/>
      <c r="W2432" s="1"/>
      <c r="X2432" s="1"/>
    </row>
    <row r="2433" spans="1:24" x14ac:dyDescent="0.25">
      <c r="A2433" s="1" t="s">
        <v>713</v>
      </c>
      <c r="B2433" s="6" t="str">
        <f t="shared" si="135"/>
        <v>20180809</v>
      </c>
      <c r="C2433" s="6" t="s">
        <v>21</v>
      </c>
      <c r="D2433" s="6" t="s">
        <v>22</v>
      </c>
      <c r="E2433" s="1" t="s">
        <v>23</v>
      </c>
      <c r="F2433" s="1" t="s">
        <v>277</v>
      </c>
      <c r="G2433" s="1" t="s">
        <v>33</v>
      </c>
      <c r="H2433" s="1" t="s">
        <v>26</v>
      </c>
      <c r="I2433" s="1">
        <v>25</v>
      </c>
      <c r="J2433" s="1">
        <v>60</v>
      </c>
      <c r="K2433" s="47" t="str">
        <f>IF(F2433="NA","0000",IF(F2433="A04","1000",IF(F2433="A03","0700",IF(F2433="A02","0500",IF(F2433="A01","0200",ERROR)))))</f>
        <v>0200</v>
      </c>
      <c r="L2433" s="47" t="str">
        <f t="shared" si="134"/>
        <v>060</v>
      </c>
      <c r="M2433" s="48">
        <v>343</v>
      </c>
      <c r="N2433" s="49">
        <v>12</v>
      </c>
      <c r="O2433" s="49">
        <v>3</v>
      </c>
      <c r="P2433" s="1" t="s">
        <v>24</v>
      </c>
      <c r="Q2433" s="64"/>
      <c r="R2433" s="6" t="s">
        <v>714</v>
      </c>
      <c r="S2433" s="6" t="str">
        <f t="shared" si="136"/>
        <v>20180809-Nor-Bh-Cott01-Uvpo1-M0200-D060-T00343-G12-R03-0344.TIFF</v>
      </c>
      <c r="T2433" s="1"/>
      <c r="U2433" s="1"/>
      <c r="V2433" s="1"/>
      <c r="W2433" s="1"/>
      <c r="X2433" s="1"/>
    </row>
    <row r="2434" spans="1:24" x14ac:dyDescent="0.25">
      <c r="A2434" s="1" t="s">
        <v>715</v>
      </c>
      <c r="B2434" s="6" t="str">
        <f t="shared" si="135"/>
        <v>20180809</v>
      </c>
      <c r="C2434" s="6" t="s">
        <v>21</v>
      </c>
      <c r="D2434" s="6" t="s">
        <v>22</v>
      </c>
      <c r="E2434" s="1" t="s">
        <v>459</v>
      </c>
      <c r="F2434" s="1" t="s">
        <v>277</v>
      </c>
      <c r="G2434" s="1" t="s">
        <v>33</v>
      </c>
      <c r="H2434" s="1" t="s">
        <v>26</v>
      </c>
      <c r="I2434" s="1">
        <v>5</v>
      </c>
      <c r="J2434" s="1">
        <v>60</v>
      </c>
      <c r="K2434" s="47" t="str">
        <f>IF(F2434="NA","0000",IF(F2434="A04","1000",IF(F2434="A03","0700",IF(F2434="A02","0500",IF(F2434="A01","0200",ERROR)))))</f>
        <v>0200</v>
      </c>
      <c r="L2434" s="47" t="str">
        <f t="shared" si="134"/>
        <v>060</v>
      </c>
      <c r="M2434" s="48">
        <v>344</v>
      </c>
      <c r="N2434" s="49">
        <v>12</v>
      </c>
      <c r="O2434" s="49">
        <v>3</v>
      </c>
      <c r="P2434" s="1" t="s">
        <v>24</v>
      </c>
      <c r="Q2434" s="64"/>
      <c r="R2434" s="6" t="s">
        <v>716</v>
      </c>
      <c r="S2434" s="6" t="str">
        <f t="shared" si="136"/>
        <v>20180809-Nor-Bh-Nylo01-Uvpo1-M0200-D060-T00344-G12-R03-0345.TIFF</v>
      </c>
      <c r="T2434" s="1">
        <f>I2434-I2431</f>
        <v>5</v>
      </c>
      <c r="U2434" s="1">
        <f>I2432-I2430</f>
        <v>42</v>
      </c>
      <c r="V2434" s="1">
        <f>T2434/U2434</f>
        <v>0.11904761904761904</v>
      </c>
      <c r="W2434" s="1"/>
      <c r="X2434" s="1"/>
    </row>
    <row r="2435" spans="1:24" x14ac:dyDescent="0.25">
      <c r="A2435" s="1" t="s">
        <v>717</v>
      </c>
      <c r="B2435" s="6" t="str">
        <f t="shared" si="135"/>
        <v>20180809</v>
      </c>
      <c r="C2435" s="6" t="s">
        <v>21</v>
      </c>
      <c r="D2435" s="6" t="s">
        <v>22</v>
      </c>
      <c r="E2435" s="1" t="s">
        <v>23</v>
      </c>
      <c r="F2435" s="1" t="s">
        <v>24</v>
      </c>
      <c r="G2435" s="1" t="s">
        <v>25</v>
      </c>
      <c r="H2435" s="1" t="s">
        <v>26</v>
      </c>
      <c r="I2435" s="1">
        <v>0</v>
      </c>
      <c r="J2435" s="1" t="s">
        <v>24</v>
      </c>
      <c r="K2435" s="47" t="str">
        <f>IF(F2435="NA","0000",IF(F2435="A04","1000",IF(F2435="A03","0700",IF(F2435="A02","0500",IF(F2435="A01","0200",ERROR)))))</f>
        <v>0000</v>
      </c>
      <c r="L2435" s="47" t="str">
        <f t="shared" si="134"/>
        <v>000</v>
      </c>
      <c r="M2435" s="48">
        <v>345</v>
      </c>
      <c r="N2435" s="49">
        <v>12</v>
      </c>
      <c r="O2435" s="49">
        <v>4</v>
      </c>
      <c r="P2435" s="1" t="s">
        <v>24</v>
      </c>
      <c r="Q2435" s="64"/>
      <c r="R2435" s="6" t="s">
        <v>718</v>
      </c>
      <c r="S2435" s="6" t="str">
        <f t="shared" si="136"/>
        <v>20180809-Nor-Bh-Cott01-Ndata-M0000-D000-T00345-G12-R04-0346.TIFF</v>
      </c>
      <c r="T2435" s="1"/>
      <c r="U2435" s="1"/>
      <c r="V2435" s="1"/>
      <c r="W2435" s="1"/>
      <c r="X2435" s="1"/>
    </row>
    <row r="2436" spans="1:24" x14ac:dyDescent="0.25">
      <c r="A2436" s="1" t="s">
        <v>719</v>
      </c>
      <c r="B2436" s="6" t="str">
        <f t="shared" si="135"/>
        <v>20180809</v>
      </c>
      <c r="C2436" s="6" t="s">
        <v>21</v>
      </c>
      <c r="D2436" s="6" t="s">
        <v>22</v>
      </c>
      <c r="E2436" s="1" t="s">
        <v>459</v>
      </c>
      <c r="F2436" s="1" t="s">
        <v>24</v>
      </c>
      <c r="G2436" s="1" t="s">
        <v>25</v>
      </c>
      <c r="H2436" s="1" t="s">
        <v>26</v>
      </c>
      <c r="I2436" s="1">
        <v>0</v>
      </c>
      <c r="J2436" s="1" t="s">
        <v>24</v>
      </c>
      <c r="K2436" s="47" t="str">
        <f>IF(F2436="NA","0000",IF(F2436="A04","1000",IF(F2436="A03","0700",IF(F2436="A02","0500",IF(F2436="A01","0200",ERROR)))))</f>
        <v>0000</v>
      </c>
      <c r="L2436" s="47" t="str">
        <f t="shared" si="134"/>
        <v>000</v>
      </c>
      <c r="M2436" s="48">
        <v>346</v>
      </c>
      <c r="N2436" s="49">
        <v>12</v>
      </c>
      <c r="O2436" s="49">
        <v>4</v>
      </c>
      <c r="P2436" s="1" t="s">
        <v>24</v>
      </c>
      <c r="Q2436" s="64"/>
      <c r="R2436" s="6" t="s">
        <v>720</v>
      </c>
      <c r="S2436" s="6" t="str">
        <f t="shared" si="136"/>
        <v>20180809-Nor-Bh-Nylo01-Ndata-M0000-D000-T00346-G12-R04-0347.TIFF</v>
      </c>
      <c r="T2436" s="1"/>
      <c r="U2436" s="1"/>
      <c r="V2436" s="1"/>
      <c r="W2436" s="1"/>
      <c r="X2436" s="1"/>
    </row>
    <row r="2437" spans="1:24" x14ac:dyDescent="0.25">
      <c r="A2437" s="1" t="s">
        <v>721</v>
      </c>
      <c r="B2437" s="6" t="str">
        <f t="shared" si="135"/>
        <v>20180809</v>
      </c>
      <c r="C2437" s="6" t="s">
        <v>21</v>
      </c>
      <c r="D2437" s="6" t="s">
        <v>22</v>
      </c>
      <c r="E2437" s="1" t="s">
        <v>23</v>
      </c>
      <c r="F2437" s="1" t="s">
        <v>277</v>
      </c>
      <c r="G2437" s="1" t="s">
        <v>33</v>
      </c>
      <c r="H2437" s="1" t="s">
        <v>26</v>
      </c>
      <c r="I2437" s="1">
        <v>86</v>
      </c>
      <c r="J2437" s="1">
        <v>60</v>
      </c>
      <c r="K2437" s="47" t="str">
        <f>IF(F2437="NA","0000",IF(F2437="A04","1000",IF(F2437="A03","0700",IF(F2437="A02","0500",IF(F2437="A01","0200",ERROR)))))</f>
        <v>0200</v>
      </c>
      <c r="L2437" s="47" t="str">
        <f t="shared" si="134"/>
        <v>060</v>
      </c>
      <c r="M2437" s="48">
        <v>347</v>
      </c>
      <c r="N2437" s="49">
        <v>12</v>
      </c>
      <c r="O2437" s="49">
        <v>4</v>
      </c>
      <c r="P2437" s="1" t="s">
        <v>24</v>
      </c>
      <c r="Q2437" s="64"/>
      <c r="R2437" s="6" t="s">
        <v>722</v>
      </c>
      <c r="S2437" s="6" t="str">
        <f t="shared" si="136"/>
        <v>20180809-Nor-Bh-Cott01-Uvpo1-M0200-D060-T00347-G12-R04-0348.TIFF</v>
      </c>
      <c r="T2437" s="1"/>
      <c r="U2437" s="1"/>
      <c r="V2437" s="1"/>
      <c r="W2437" s="1"/>
      <c r="X2437" s="1"/>
    </row>
    <row r="2438" spans="1:24" x14ac:dyDescent="0.25">
      <c r="A2438" s="1" t="s">
        <v>723</v>
      </c>
      <c r="B2438" s="6" t="str">
        <f t="shared" si="135"/>
        <v>20180809</v>
      </c>
      <c r="C2438" s="6" t="s">
        <v>21</v>
      </c>
      <c r="D2438" s="6" t="s">
        <v>22</v>
      </c>
      <c r="E2438" s="1" t="s">
        <v>23</v>
      </c>
      <c r="F2438" s="1" t="s">
        <v>277</v>
      </c>
      <c r="G2438" s="1" t="s">
        <v>33</v>
      </c>
      <c r="H2438" s="1" t="s">
        <v>26</v>
      </c>
      <c r="I2438" s="1">
        <v>30</v>
      </c>
      <c r="J2438" s="1">
        <v>60</v>
      </c>
      <c r="K2438" s="47" t="str">
        <f>IF(F2438="NA","0000",IF(F2438="A04","1000",IF(F2438="A03","0700",IF(F2438="A02","0500",IF(F2438="A01","0200",ERROR)))))</f>
        <v>0200</v>
      </c>
      <c r="L2438" s="47" t="str">
        <f t="shared" si="134"/>
        <v>060</v>
      </c>
      <c r="M2438" s="48">
        <v>348</v>
      </c>
      <c r="N2438" s="49">
        <v>12</v>
      </c>
      <c r="O2438" s="49">
        <v>4</v>
      </c>
      <c r="P2438" s="1" t="s">
        <v>24</v>
      </c>
      <c r="Q2438" s="64"/>
      <c r="R2438" s="6" t="s">
        <v>724</v>
      </c>
      <c r="S2438" s="6" t="str">
        <f t="shared" si="136"/>
        <v>20180809-Nor-Bh-Cott01-Uvpo1-M0200-D060-T00348-G12-R04-0349.TIFF</v>
      </c>
      <c r="T2438" s="1"/>
      <c r="U2438" s="1"/>
      <c r="V2438" s="1"/>
      <c r="W2438" s="1"/>
      <c r="X2438" s="1"/>
    </row>
    <row r="2439" spans="1:24" x14ac:dyDescent="0.25">
      <c r="A2439" s="1" t="s">
        <v>725</v>
      </c>
      <c r="B2439" s="6" t="str">
        <f t="shared" si="135"/>
        <v>20180809</v>
      </c>
      <c r="C2439" s="6" t="s">
        <v>21</v>
      </c>
      <c r="D2439" s="6" t="s">
        <v>22</v>
      </c>
      <c r="E2439" s="1" t="s">
        <v>459</v>
      </c>
      <c r="F2439" s="1" t="s">
        <v>277</v>
      </c>
      <c r="G2439" s="1" t="s">
        <v>33</v>
      </c>
      <c r="H2439" s="1" t="s">
        <v>26</v>
      </c>
      <c r="I2439" s="1">
        <v>53</v>
      </c>
      <c r="J2439" s="1">
        <v>60</v>
      </c>
      <c r="K2439" s="47" t="str">
        <f>IF(F2439="NA","0000",IF(F2439="A04","1000",IF(F2439="A03","0700",IF(F2439="A02","0500",IF(F2439="A01","0200",ERROR)))))</f>
        <v>0200</v>
      </c>
      <c r="L2439" s="47" t="str">
        <f t="shared" si="134"/>
        <v>060</v>
      </c>
      <c r="M2439" s="48">
        <v>349</v>
      </c>
      <c r="N2439" s="49">
        <v>12</v>
      </c>
      <c r="O2439" s="49">
        <v>4</v>
      </c>
      <c r="P2439" s="1" t="s">
        <v>24</v>
      </c>
      <c r="Q2439" s="64"/>
      <c r="R2439" s="6" t="s">
        <v>726</v>
      </c>
      <c r="S2439" s="6" t="str">
        <f t="shared" si="136"/>
        <v>20180809-Nor-Bh-Nylo01-Uvpo1-M0200-D060-T00349-G12-R04-0350.TIFF</v>
      </c>
      <c r="T2439" s="1">
        <f>I2439-I2436</f>
        <v>53</v>
      </c>
      <c r="U2439" s="1">
        <f>I2437-I2435</f>
        <v>86</v>
      </c>
      <c r="V2439" s="1">
        <f>T2439/U2439</f>
        <v>0.61627906976744184</v>
      </c>
      <c r="W2439" s="1"/>
      <c r="X2439" s="1"/>
    </row>
    <row r="2440" spans="1:24" x14ac:dyDescent="0.25">
      <c r="A2440" s="1" t="s">
        <v>727</v>
      </c>
      <c r="B2440" s="6" t="str">
        <f t="shared" si="135"/>
        <v>20180809</v>
      </c>
      <c r="C2440" s="6" t="s">
        <v>21</v>
      </c>
      <c r="D2440" s="6" t="s">
        <v>22</v>
      </c>
      <c r="E2440" s="1" t="s">
        <v>23</v>
      </c>
      <c r="F2440" s="1" t="s">
        <v>24</v>
      </c>
      <c r="G2440" s="1" t="s">
        <v>25</v>
      </c>
      <c r="H2440" s="1" t="s">
        <v>26</v>
      </c>
      <c r="I2440" s="1">
        <v>0</v>
      </c>
      <c r="J2440" s="1" t="s">
        <v>24</v>
      </c>
      <c r="K2440" s="47" t="str">
        <f>IF(F2440="NA","0000",IF(F2440="A04","1000",IF(F2440="A03","0700",IF(F2440="A02","0500",IF(F2440="A01","0200",ERROR)))))</f>
        <v>0000</v>
      </c>
      <c r="L2440" s="47" t="str">
        <f t="shared" si="134"/>
        <v>000</v>
      </c>
      <c r="M2440" s="48">
        <v>350</v>
      </c>
      <c r="N2440" s="49">
        <v>12</v>
      </c>
      <c r="O2440" s="49">
        <v>5</v>
      </c>
      <c r="P2440" s="1" t="s">
        <v>24</v>
      </c>
      <c r="Q2440" s="64"/>
      <c r="R2440" s="6" t="s">
        <v>728</v>
      </c>
      <c r="S2440" s="6" t="str">
        <f t="shared" si="136"/>
        <v>20180809-Nor-Bh-Cott01-Ndata-M0000-D000-T00350-G12-R05-0351.TIFF</v>
      </c>
      <c r="T2440" s="1"/>
      <c r="U2440" s="1"/>
      <c r="V2440" s="1"/>
      <c r="W2440" s="1"/>
      <c r="X2440" s="1"/>
    </row>
    <row r="2441" spans="1:24" x14ac:dyDescent="0.25">
      <c r="A2441" s="1" t="s">
        <v>729</v>
      </c>
      <c r="B2441" s="6" t="str">
        <f t="shared" si="135"/>
        <v>20180809</v>
      </c>
      <c r="C2441" s="6" t="s">
        <v>21</v>
      </c>
      <c r="D2441" s="6" t="s">
        <v>22</v>
      </c>
      <c r="E2441" s="1" t="s">
        <v>459</v>
      </c>
      <c r="F2441" s="1" t="s">
        <v>24</v>
      </c>
      <c r="G2441" s="1" t="s">
        <v>25</v>
      </c>
      <c r="H2441" s="1" t="s">
        <v>26</v>
      </c>
      <c r="I2441" s="1">
        <v>0</v>
      </c>
      <c r="J2441" s="1" t="s">
        <v>24</v>
      </c>
      <c r="K2441" s="47" t="str">
        <f>IF(F2441="NA","0000",IF(F2441="A04","1000",IF(F2441="A03","0700",IF(F2441="A02","0500",IF(F2441="A01","0200",ERROR)))))</f>
        <v>0000</v>
      </c>
      <c r="L2441" s="47" t="str">
        <f t="shared" ref="L2441:L2504" si="137">IF(J2441="NA","000",TEXT(J2441,"000"))</f>
        <v>000</v>
      </c>
      <c r="M2441" s="48">
        <v>351</v>
      </c>
      <c r="N2441" s="49">
        <v>12</v>
      </c>
      <c r="O2441" s="49">
        <v>5</v>
      </c>
      <c r="P2441" s="1" t="s">
        <v>24</v>
      </c>
      <c r="Q2441" s="64"/>
      <c r="R2441" s="6" t="s">
        <v>730</v>
      </c>
      <c r="S2441" s="6" t="str">
        <f t="shared" si="136"/>
        <v>20180809-Nor-Bh-Nylo01-Ndata-M0000-D000-T00351-G12-R05-0352.TIFF</v>
      </c>
      <c r="T2441" s="1"/>
      <c r="U2441" s="1"/>
      <c r="V2441" s="1"/>
      <c r="W2441" s="1"/>
      <c r="X2441" s="1"/>
    </row>
    <row r="2442" spans="1:24" x14ac:dyDescent="0.25">
      <c r="A2442" s="1" t="s">
        <v>731</v>
      </c>
      <c r="B2442" s="6" t="str">
        <f t="shared" si="135"/>
        <v>20180809</v>
      </c>
      <c r="C2442" s="6" t="s">
        <v>21</v>
      </c>
      <c r="D2442" s="6" t="s">
        <v>22</v>
      </c>
      <c r="E2442" s="1" t="s">
        <v>23</v>
      </c>
      <c r="F2442" s="1" t="s">
        <v>277</v>
      </c>
      <c r="G2442" s="1" t="s">
        <v>33</v>
      </c>
      <c r="H2442" s="1" t="s">
        <v>26</v>
      </c>
      <c r="I2442" s="1">
        <v>38</v>
      </c>
      <c r="J2442" s="1">
        <v>60</v>
      </c>
      <c r="K2442" s="47" t="str">
        <f>IF(F2442="NA","0000",IF(F2442="A04","1000",IF(F2442="A03","0700",IF(F2442="A02","0500",IF(F2442="A01","0200",ERROR)))))</f>
        <v>0200</v>
      </c>
      <c r="L2442" s="47" t="str">
        <f t="shared" si="137"/>
        <v>060</v>
      </c>
      <c r="M2442" s="48">
        <v>352</v>
      </c>
      <c r="N2442" s="49">
        <v>12</v>
      </c>
      <c r="O2442" s="49">
        <v>5</v>
      </c>
      <c r="P2442" s="1" t="s">
        <v>71</v>
      </c>
      <c r="Q2442" s="64"/>
      <c r="R2442" s="6" t="s">
        <v>732</v>
      </c>
      <c r="S2442" s="6" t="str">
        <f t="shared" si="136"/>
        <v>20180809-Nor-Bh-Cott01-Uvpo1-M0200-D060-T00352-G12-R05-0353.TIFF</v>
      </c>
      <c r="T2442" s="1"/>
      <c r="U2442" s="1"/>
      <c r="V2442" s="1"/>
      <c r="W2442" s="1"/>
      <c r="X2442" s="1"/>
    </row>
    <row r="2443" spans="1:24" x14ac:dyDescent="0.25">
      <c r="A2443" s="1" t="s">
        <v>733</v>
      </c>
      <c r="B2443" s="6" t="str">
        <f t="shared" si="135"/>
        <v>20180809</v>
      </c>
      <c r="C2443" s="6" t="s">
        <v>21</v>
      </c>
      <c r="D2443" s="6" t="s">
        <v>22</v>
      </c>
      <c r="E2443" s="1" t="s">
        <v>23</v>
      </c>
      <c r="F2443" s="1" t="s">
        <v>277</v>
      </c>
      <c r="G2443" s="1" t="s">
        <v>33</v>
      </c>
      <c r="H2443" s="1" t="s">
        <v>26</v>
      </c>
      <c r="I2443" s="1">
        <v>20</v>
      </c>
      <c r="J2443" s="1">
        <v>60</v>
      </c>
      <c r="K2443" s="47" t="str">
        <f>IF(F2443="NA","0000",IF(F2443="A04","1000",IF(F2443="A03","0700",IF(F2443="A02","0500",IF(F2443="A01","0200",ERROR)))))</f>
        <v>0200</v>
      </c>
      <c r="L2443" s="47" t="str">
        <f t="shared" si="137"/>
        <v>060</v>
      </c>
      <c r="M2443" s="48">
        <v>353</v>
      </c>
      <c r="N2443" s="49">
        <v>12</v>
      </c>
      <c r="O2443" s="49">
        <v>5</v>
      </c>
      <c r="P2443" s="1" t="s">
        <v>71</v>
      </c>
      <c r="Q2443" s="64"/>
      <c r="R2443" s="6" t="s">
        <v>734</v>
      </c>
      <c r="S2443" s="6" t="str">
        <f t="shared" si="136"/>
        <v>20180809-Nor-Bh-Cott01-Uvpo1-M0200-D060-T00353-G12-R05-0354.TIFF</v>
      </c>
      <c r="T2443" s="1"/>
      <c r="U2443" s="1"/>
      <c r="V2443" s="1"/>
      <c r="W2443" s="1"/>
      <c r="X2443" s="1"/>
    </row>
    <row r="2444" spans="1:24" x14ac:dyDescent="0.25">
      <c r="A2444" s="1" t="s">
        <v>735</v>
      </c>
      <c r="B2444" s="6" t="str">
        <f t="shared" si="135"/>
        <v>20180809</v>
      </c>
      <c r="C2444" s="6" t="s">
        <v>21</v>
      </c>
      <c r="D2444" s="6" t="s">
        <v>22</v>
      </c>
      <c r="E2444" s="1" t="s">
        <v>459</v>
      </c>
      <c r="F2444" s="1" t="s">
        <v>277</v>
      </c>
      <c r="G2444" s="1" t="s">
        <v>33</v>
      </c>
      <c r="H2444" s="1" t="s">
        <v>26</v>
      </c>
      <c r="I2444" s="1">
        <v>16</v>
      </c>
      <c r="J2444" s="1">
        <v>60</v>
      </c>
      <c r="K2444" s="47" t="str">
        <f>IF(F2444="NA","0000",IF(F2444="A04","1000",IF(F2444="A03","0700",IF(F2444="A02","0500",IF(F2444="A01","0200",ERROR)))))</f>
        <v>0200</v>
      </c>
      <c r="L2444" s="47" t="str">
        <f t="shared" si="137"/>
        <v>060</v>
      </c>
      <c r="M2444" s="48">
        <v>354</v>
      </c>
      <c r="N2444" s="49">
        <v>12</v>
      </c>
      <c r="O2444" s="49">
        <v>5</v>
      </c>
      <c r="P2444" s="1" t="s">
        <v>24</v>
      </c>
      <c r="Q2444" s="64"/>
      <c r="R2444" s="6" t="s">
        <v>736</v>
      </c>
      <c r="S2444" s="6" t="str">
        <f t="shared" si="136"/>
        <v>20180809-Nor-Bh-Nylo01-Uvpo1-M0200-D060-T00354-G12-R05-0355.TIFF</v>
      </c>
      <c r="T2444" s="1">
        <f>I2444-I2441</f>
        <v>16</v>
      </c>
      <c r="U2444" s="1">
        <f>I2442-I2440</f>
        <v>38</v>
      </c>
      <c r="V2444" s="1">
        <f>T2444/U2444</f>
        <v>0.42105263157894735</v>
      </c>
      <c r="W2444" s="1"/>
      <c r="X2444" s="1"/>
    </row>
    <row r="2445" spans="1:24" x14ac:dyDescent="0.25">
      <c r="A2445" s="1" t="s">
        <v>737</v>
      </c>
      <c r="B2445" s="6" t="str">
        <f t="shared" si="135"/>
        <v>20180809</v>
      </c>
      <c r="C2445" s="6" t="s">
        <v>21</v>
      </c>
      <c r="D2445" s="6" t="s">
        <v>22</v>
      </c>
      <c r="E2445" s="1" t="s">
        <v>23</v>
      </c>
      <c r="F2445" s="1" t="s">
        <v>24</v>
      </c>
      <c r="G2445" s="1" t="s">
        <v>25</v>
      </c>
      <c r="H2445" s="1" t="s">
        <v>26</v>
      </c>
      <c r="I2445" s="1">
        <v>0</v>
      </c>
      <c r="J2445" s="1" t="s">
        <v>24</v>
      </c>
      <c r="K2445" s="47" t="str">
        <f>IF(F2445="NA","0000",IF(F2445="A04","1000",IF(F2445="A03","0700",IF(F2445="A02","0500",IF(F2445="A01","0200",ERROR)))))</f>
        <v>0000</v>
      </c>
      <c r="L2445" s="47" t="str">
        <f t="shared" si="137"/>
        <v>000</v>
      </c>
      <c r="M2445" s="48">
        <v>355</v>
      </c>
      <c r="N2445" s="49">
        <v>12</v>
      </c>
      <c r="O2445" s="49">
        <v>6</v>
      </c>
      <c r="P2445" s="1" t="s">
        <v>24</v>
      </c>
      <c r="Q2445" s="64"/>
      <c r="R2445" s="6" t="s">
        <v>738</v>
      </c>
      <c r="S2445" s="6" t="str">
        <f t="shared" si="136"/>
        <v>20180809-Nor-Bh-Cott01-Ndata-M0000-D000-T00355-G12-R06-0356.TIFF</v>
      </c>
      <c r="T2445" s="1"/>
      <c r="U2445" s="1"/>
      <c r="V2445" s="1"/>
      <c r="W2445" s="1"/>
      <c r="X2445" s="1"/>
    </row>
    <row r="2446" spans="1:24" x14ac:dyDescent="0.25">
      <c r="A2446" s="1" t="s">
        <v>739</v>
      </c>
      <c r="B2446" s="6" t="str">
        <f t="shared" si="135"/>
        <v>20180809</v>
      </c>
      <c r="C2446" s="6" t="s">
        <v>21</v>
      </c>
      <c r="D2446" s="6" t="s">
        <v>22</v>
      </c>
      <c r="E2446" s="1" t="s">
        <v>459</v>
      </c>
      <c r="F2446" s="1" t="s">
        <v>24</v>
      </c>
      <c r="G2446" s="1" t="s">
        <v>25</v>
      </c>
      <c r="H2446" s="1" t="s">
        <v>26</v>
      </c>
      <c r="I2446" s="1">
        <v>0</v>
      </c>
      <c r="J2446" s="1" t="s">
        <v>24</v>
      </c>
      <c r="K2446" s="47" t="str">
        <f>IF(F2446="NA","0000",IF(F2446="A04","1000",IF(F2446="A03","0700",IF(F2446="A02","0500",IF(F2446="A01","0200",ERROR)))))</f>
        <v>0000</v>
      </c>
      <c r="L2446" s="47" t="str">
        <f t="shared" si="137"/>
        <v>000</v>
      </c>
      <c r="M2446" s="48">
        <v>356</v>
      </c>
      <c r="N2446" s="49">
        <v>12</v>
      </c>
      <c r="O2446" s="49">
        <v>6</v>
      </c>
      <c r="P2446" s="1" t="s">
        <v>24</v>
      </c>
      <c r="Q2446" s="64"/>
      <c r="R2446" s="6" t="s">
        <v>740</v>
      </c>
      <c r="S2446" s="6" t="str">
        <f t="shared" si="136"/>
        <v>20180809-Nor-Bh-Nylo01-Ndata-M0000-D000-T00356-G12-R06-0357.TIFF</v>
      </c>
      <c r="T2446" s="1"/>
      <c r="U2446" s="1"/>
      <c r="V2446" s="1"/>
      <c r="W2446" s="1"/>
      <c r="X2446" s="1"/>
    </row>
    <row r="2447" spans="1:24" x14ac:dyDescent="0.25">
      <c r="A2447" s="1" t="s">
        <v>741</v>
      </c>
      <c r="B2447" s="6" t="str">
        <f t="shared" si="135"/>
        <v>20180809</v>
      </c>
      <c r="C2447" s="6" t="s">
        <v>21</v>
      </c>
      <c r="D2447" s="6" t="s">
        <v>22</v>
      </c>
      <c r="E2447" s="1" t="s">
        <v>23</v>
      </c>
      <c r="F2447" s="1" t="s">
        <v>277</v>
      </c>
      <c r="G2447" s="1" t="s">
        <v>33</v>
      </c>
      <c r="H2447" s="1" t="s">
        <v>26</v>
      </c>
      <c r="I2447" s="1">
        <v>39</v>
      </c>
      <c r="J2447" s="1">
        <v>60</v>
      </c>
      <c r="K2447" s="47" t="str">
        <f>IF(F2447="NA","0000",IF(F2447="A04","1000",IF(F2447="A03","0700",IF(F2447="A02","0500",IF(F2447="A01","0200",ERROR)))))</f>
        <v>0200</v>
      </c>
      <c r="L2447" s="47" t="str">
        <f t="shared" si="137"/>
        <v>060</v>
      </c>
      <c r="M2447" s="48">
        <v>357</v>
      </c>
      <c r="N2447" s="49">
        <v>12</v>
      </c>
      <c r="O2447" s="49">
        <v>6</v>
      </c>
      <c r="P2447" s="1" t="s">
        <v>24</v>
      </c>
      <c r="Q2447" s="64"/>
      <c r="R2447" s="6" t="s">
        <v>742</v>
      </c>
      <c r="S2447" s="6" t="str">
        <f t="shared" si="136"/>
        <v>20180809-Nor-Bh-Cott01-Uvpo1-M0200-D060-T00357-G12-R06-0358.TIFF</v>
      </c>
      <c r="T2447" s="1"/>
      <c r="U2447" s="1"/>
      <c r="V2447" s="1"/>
      <c r="W2447" s="1"/>
      <c r="X2447" s="1"/>
    </row>
    <row r="2448" spans="1:24" x14ac:dyDescent="0.25">
      <c r="A2448" s="1" t="s">
        <v>743</v>
      </c>
      <c r="B2448" s="6" t="str">
        <f t="shared" si="135"/>
        <v>20180809</v>
      </c>
      <c r="C2448" s="6" t="s">
        <v>21</v>
      </c>
      <c r="D2448" s="6" t="s">
        <v>22</v>
      </c>
      <c r="E2448" s="1" t="s">
        <v>23</v>
      </c>
      <c r="F2448" s="1" t="s">
        <v>277</v>
      </c>
      <c r="G2448" s="1" t="s">
        <v>33</v>
      </c>
      <c r="H2448" s="1" t="s">
        <v>26</v>
      </c>
      <c r="I2448" s="1">
        <v>29</v>
      </c>
      <c r="J2448" s="1">
        <v>60</v>
      </c>
      <c r="K2448" s="47" t="str">
        <f>IF(F2448="NA","0000",IF(F2448="A04","1000",IF(F2448="A03","0700",IF(F2448="A02","0500",IF(F2448="A01","0200",ERROR)))))</f>
        <v>0200</v>
      </c>
      <c r="L2448" s="47" t="str">
        <f t="shared" si="137"/>
        <v>060</v>
      </c>
      <c r="M2448" s="48">
        <v>358</v>
      </c>
      <c r="N2448" s="49">
        <v>12</v>
      </c>
      <c r="O2448" s="49">
        <v>6</v>
      </c>
      <c r="P2448" s="1" t="s">
        <v>24</v>
      </c>
      <c r="Q2448" s="64"/>
      <c r="R2448" s="6" t="s">
        <v>744</v>
      </c>
      <c r="S2448" s="6" t="str">
        <f t="shared" si="136"/>
        <v>20180809-Nor-Bh-Cott01-Uvpo1-M0200-D060-T00358-G12-R06-0359.TIFF</v>
      </c>
      <c r="T2448" s="1"/>
      <c r="U2448" s="1"/>
      <c r="V2448" s="1"/>
      <c r="W2448" s="1"/>
      <c r="X2448" s="1"/>
    </row>
    <row r="2449" spans="1:24" x14ac:dyDescent="0.25">
      <c r="A2449" s="1" t="s">
        <v>745</v>
      </c>
      <c r="B2449" s="6" t="str">
        <f t="shared" si="135"/>
        <v>20180809</v>
      </c>
      <c r="C2449" s="6" t="s">
        <v>21</v>
      </c>
      <c r="D2449" s="6" t="s">
        <v>22</v>
      </c>
      <c r="E2449" s="1" t="s">
        <v>459</v>
      </c>
      <c r="F2449" s="1" t="s">
        <v>277</v>
      </c>
      <c r="G2449" s="1" t="s">
        <v>33</v>
      </c>
      <c r="H2449" s="1" t="s">
        <v>26</v>
      </c>
      <c r="I2449" s="1">
        <v>7</v>
      </c>
      <c r="J2449" s="1">
        <v>60</v>
      </c>
      <c r="K2449" s="47" t="str">
        <f>IF(F2449="NA","0000",IF(F2449="A04","1000",IF(F2449="A03","0700",IF(F2449="A02","0500",IF(F2449="A01","0200",ERROR)))))</f>
        <v>0200</v>
      </c>
      <c r="L2449" s="47" t="str">
        <f t="shared" si="137"/>
        <v>060</v>
      </c>
      <c r="M2449" s="48">
        <v>359</v>
      </c>
      <c r="N2449" s="49">
        <v>12</v>
      </c>
      <c r="O2449" s="49">
        <v>6</v>
      </c>
      <c r="P2449" s="1" t="s">
        <v>71</v>
      </c>
      <c r="Q2449" s="64"/>
      <c r="R2449" s="6" t="s">
        <v>746</v>
      </c>
      <c r="S2449" s="6" t="str">
        <f t="shared" si="136"/>
        <v>20180809-Nor-Bh-Nylo01-Uvpo1-M0200-D060-T00359-G12-R06-0360.TIFF</v>
      </c>
      <c r="T2449" s="1">
        <f>I2449-I2446</f>
        <v>7</v>
      </c>
      <c r="U2449" s="1">
        <f>I2447-I2445</f>
        <v>39</v>
      </c>
      <c r="V2449" s="1">
        <f>T2449/U2449</f>
        <v>0.17948717948717949</v>
      </c>
      <c r="W2449" s="1"/>
      <c r="X2449" s="1"/>
    </row>
    <row r="2450" spans="1:24" x14ac:dyDescent="0.25">
      <c r="A2450" s="1" t="s">
        <v>747</v>
      </c>
      <c r="B2450" s="6" t="str">
        <f t="shared" si="135"/>
        <v>20180813</v>
      </c>
      <c r="C2450" s="6" t="s">
        <v>21</v>
      </c>
      <c r="D2450" s="6" t="s">
        <v>22</v>
      </c>
      <c r="E2450" s="1" t="s">
        <v>23</v>
      </c>
      <c r="F2450" s="1" t="s">
        <v>24</v>
      </c>
      <c r="G2450" s="1" t="s">
        <v>25</v>
      </c>
      <c r="H2450" s="1" t="s">
        <v>26</v>
      </c>
      <c r="I2450" s="1">
        <v>0</v>
      </c>
      <c r="J2450" s="1" t="s">
        <v>24</v>
      </c>
      <c r="K2450" s="47" t="str">
        <f>IF(F2450="NA","0000",IF(F2450="A04","1000",IF(F2450="A03","0700",IF(F2450="A02","0500",IF(F2450="A01","0200",ERROR)))))</f>
        <v>0000</v>
      </c>
      <c r="L2450" s="47" t="str">
        <f t="shared" si="137"/>
        <v>000</v>
      </c>
      <c r="M2450" s="48">
        <v>360</v>
      </c>
      <c r="N2450" s="49">
        <v>13</v>
      </c>
      <c r="O2450" s="47">
        <v>1</v>
      </c>
      <c r="P2450" s="1" t="s">
        <v>24</v>
      </c>
      <c r="Q2450" s="64"/>
      <c r="R2450" s="6" t="s">
        <v>748</v>
      </c>
      <c r="S2450" s="6" t="str">
        <f t="shared" si="136"/>
        <v>20180813-Nor-Bh-Cott01-Ndata-M0000-D000-T00360-G13-R01-0361.TIFF</v>
      </c>
      <c r="T2450" s="1"/>
      <c r="U2450" s="1"/>
      <c r="V2450" s="1"/>
      <c r="W2450" s="1"/>
      <c r="X2450" s="1"/>
    </row>
    <row r="2451" spans="1:24" x14ac:dyDescent="0.25">
      <c r="A2451" s="1" t="s">
        <v>749</v>
      </c>
      <c r="B2451" s="6" t="str">
        <f t="shared" si="135"/>
        <v>20180813</v>
      </c>
      <c r="C2451" s="6" t="s">
        <v>21</v>
      </c>
      <c r="D2451" s="6" t="s">
        <v>22</v>
      </c>
      <c r="E2451" s="1" t="s">
        <v>459</v>
      </c>
      <c r="F2451" s="1" t="s">
        <v>24</v>
      </c>
      <c r="G2451" s="1" t="s">
        <v>25</v>
      </c>
      <c r="H2451" s="1" t="s">
        <v>26</v>
      </c>
      <c r="I2451" s="1">
        <v>0</v>
      </c>
      <c r="J2451" s="1" t="s">
        <v>24</v>
      </c>
      <c r="K2451" s="47" t="str">
        <f>IF(F2451="NA","0000",IF(F2451="A04","1000",IF(F2451="A03","0700",IF(F2451="A02","0500",IF(F2451="A01","0200",ERROR)))))</f>
        <v>0000</v>
      </c>
      <c r="L2451" s="47" t="str">
        <f t="shared" si="137"/>
        <v>000</v>
      </c>
      <c r="M2451" s="48">
        <v>361</v>
      </c>
      <c r="N2451" s="49">
        <v>13</v>
      </c>
      <c r="O2451" s="47">
        <v>1</v>
      </c>
      <c r="P2451" s="1" t="s">
        <v>24</v>
      </c>
      <c r="Q2451" s="64"/>
      <c r="R2451" s="6" t="s">
        <v>750</v>
      </c>
      <c r="S2451" s="6" t="str">
        <f t="shared" si="136"/>
        <v>20180813-Nor-Bh-Nylo01-Ndata-M0000-D000-T00361-G13-R01-0362.TIFF</v>
      </c>
      <c r="T2451" s="1"/>
      <c r="U2451" s="1"/>
      <c r="V2451" s="1"/>
      <c r="W2451" s="1"/>
      <c r="X2451" s="1"/>
    </row>
    <row r="2452" spans="1:24" x14ac:dyDescent="0.25">
      <c r="A2452" s="1" t="s">
        <v>751</v>
      </c>
      <c r="B2452" s="6" t="str">
        <f t="shared" si="135"/>
        <v>20180813</v>
      </c>
      <c r="C2452" s="6" t="s">
        <v>21</v>
      </c>
      <c r="D2452" s="6" t="s">
        <v>22</v>
      </c>
      <c r="E2452" s="1" t="s">
        <v>23</v>
      </c>
      <c r="F2452" s="1" t="s">
        <v>339</v>
      </c>
      <c r="G2452" s="1" t="s">
        <v>33</v>
      </c>
      <c r="H2452" s="1" t="s">
        <v>26</v>
      </c>
      <c r="I2452" s="1">
        <v>123</v>
      </c>
      <c r="J2452" s="1">
        <v>60</v>
      </c>
      <c r="K2452" s="47" t="str">
        <f>IF(F2452="NA","0000",IF(F2452="A04","1000",IF(F2452="A03","0700",IF(F2452="A02","0500",IF(F2452="A01","0200",ERROR)))))</f>
        <v>0500</v>
      </c>
      <c r="L2452" s="47" t="str">
        <f t="shared" si="137"/>
        <v>060</v>
      </c>
      <c r="M2452" s="48">
        <v>362</v>
      </c>
      <c r="N2452" s="49">
        <v>13</v>
      </c>
      <c r="O2452" s="47">
        <v>1</v>
      </c>
      <c r="P2452" s="1" t="s">
        <v>752</v>
      </c>
      <c r="Q2452" s="64"/>
      <c r="R2452" s="6" t="s">
        <v>753</v>
      </c>
      <c r="S2452" s="6" t="str">
        <f t="shared" si="136"/>
        <v>20180813-Nor-Bh-Cott01-Uvpo1-M0500-D060-T00362-G13-R01-0363.TIFF</v>
      </c>
      <c r="T2452" s="1"/>
      <c r="U2452" s="1"/>
      <c r="V2452" s="1"/>
      <c r="W2452" s="1"/>
      <c r="X2452" s="1"/>
    </row>
    <row r="2453" spans="1:24" x14ac:dyDescent="0.25">
      <c r="A2453" s="1" t="s">
        <v>754</v>
      </c>
      <c r="B2453" s="6" t="str">
        <f t="shared" si="135"/>
        <v>20180813</v>
      </c>
      <c r="C2453" s="6" t="s">
        <v>21</v>
      </c>
      <c r="D2453" s="6" t="s">
        <v>22</v>
      </c>
      <c r="E2453" s="1" t="s">
        <v>23</v>
      </c>
      <c r="F2453" s="1" t="s">
        <v>339</v>
      </c>
      <c r="G2453" s="1" t="s">
        <v>33</v>
      </c>
      <c r="H2453" s="1" t="s">
        <v>26</v>
      </c>
      <c r="I2453" s="1">
        <v>86</v>
      </c>
      <c r="J2453" s="1">
        <v>60</v>
      </c>
      <c r="K2453" s="47" t="str">
        <f>IF(F2453="NA","0000",IF(F2453="A04","1000",IF(F2453="A03","0700",IF(F2453="A02","0500",IF(F2453="A01","0200",ERROR)))))</f>
        <v>0500</v>
      </c>
      <c r="L2453" s="47" t="str">
        <f t="shared" si="137"/>
        <v>060</v>
      </c>
      <c r="M2453" s="48">
        <v>363</v>
      </c>
      <c r="N2453" s="49">
        <v>13</v>
      </c>
      <c r="O2453" s="47">
        <v>1</v>
      </c>
      <c r="P2453" s="1" t="s">
        <v>752</v>
      </c>
      <c r="Q2453" s="64"/>
      <c r="R2453" s="6" t="s">
        <v>755</v>
      </c>
      <c r="S2453" s="6" t="str">
        <f t="shared" si="136"/>
        <v>20180813-Nor-Bh-Cott01-Uvpo1-M0500-D060-T00363-G13-R01-0364.TIFF</v>
      </c>
      <c r="T2453" s="1"/>
      <c r="U2453" s="1"/>
      <c r="V2453" s="1"/>
      <c r="W2453" s="1"/>
      <c r="X2453" s="1"/>
    </row>
    <row r="2454" spans="1:24" x14ac:dyDescent="0.25">
      <c r="A2454" s="1" t="s">
        <v>756</v>
      </c>
      <c r="B2454" s="6" t="str">
        <f t="shared" si="135"/>
        <v>20180813</v>
      </c>
      <c r="C2454" s="6" t="s">
        <v>21</v>
      </c>
      <c r="D2454" s="6" t="s">
        <v>22</v>
      </c>
      <c r="E2454" s="1" t="s">
        <v>459</v>
      </c>
      <c r="F2454" s="1" t="s">
        <v>339</v>
      </c>
      <c r="G2454" s="1" t="s">
        <v>33</v>
      </c>
      <c r="H2454" s="1" t="s">
        <v>26</v>
      </c>
      <c r="I2454" s="1">
        <v>19</v>
      </c>
      <c r="J2454" s="1">
        <v>60</v>
      </c>
      <c r="K2454" s="47" t="str">
        <f>IF(F2454="NA","0000",IF(F2454="A04","1000",IF(F2454="A03","0700",IF(F2454="A02","0500",IF(F2454="A01","0200",ERROR)))))</f>
        <v>0500</v>
      </c>
      <c r="L2454" s="47" t="str">
        <f t="shared" si="137"/>
        <v>060</v>
      </c>
      <c r="M2454" s="48">
        <v>364</v>
      </c>
      <c r="N2454" s="49">
        <v>13</v>
      </c>
      <c r="O2454" s="47">
        <v>1</v>
      </c>
      <c r="P2454" s="1" t="s">
        <v>71</v>
      </c>
      <c r="Q2454" s="64"/>
      <c r="R2454" s="6" t="s">
        <v>757</v>
      </c>
      <c r="S2454" s="6" t="str">
        <f t="shared" si="136"/>
        <v>20180813-Nor-Bh-Nylo01-Uvpo1-M0500-D060-T00364-G13-R01-0365.TIFF</v>
      </c>
      <c r="T2454" s="1">
        <f>I2454-I2451</f>
        <v>19</v>
      </c>
      <c r="U2454" s="1">
        <f>I2452-I2450</f>
        <v>123</v>
      </c>
      <c r="V2454" s="1">
        <f>T2454/U2454</f>
        <v>0.15447154471544716</v>
      </c>
      <c r="W2454" s="1"/>
      <c r="X2454" s="1"/>
    </row>
    <row r="2455" spans="1:24" x14ac:dyDescent="0.25">
      <c r="A2455" s="1" t="s">
        <v>758</v>
      </c>
      <c r="B2455" s="6" t="str">
        <f t="shared" si="135"/>
        <v>20180813</v>
      </c>
      <c r="C2455" s="6" t="s">
        <v>21</v>
      </c>
      <c r="D2455" s="6" t="s">
        <v>22</v>
      </c>
      <c r="E2455" s="1" t="s">
        <v>23</v>
      </c>
      <c r="F2455" s="1" t="s">
        <v>24</v>
      </c>
      <c r="G2455" s="1" t="s">
        <v>25</v>
      </c>
      <c r="H2455" s="1" t="s">
        <v>26</v>
      </c>
      <c r="I2455" s="1">
        <v>0</v>
      </c>
      <c r="J2455" s="1" t="s">
        <v>24</v>
      </c>
      <c r="K2455" s="47" t="str">
        <f>IF(F2455="NA","0000",IF(F2455="A04","1000",IF(F2455="A03","0700",IF(F2455="A02","0500",IF(F2455="A01","0200",ERROR)))))</f>
        <v>0000</v>
      </c>
      <c r="L2455" s="47" t="str">
        <f t="shared" si="137"/>
        <v>000</v>
      </c>
      <c r="M2455" s="48">
        <v>365</v>
      </c>
      <c r="N2455" s="49">
        <v>13</v>
      </c>
      <c r="O2455" s="49">
        <v>2</v>
      </c>
      <c r="P2455" s="1" t="s">
        <v>24</v>
      </c>
      <c r="Q2455" s="64"/>
      <c r="R2455" s="6" t="s">
        <v>759</v>
      </c>
      <c r="S2455" s="6" t="str">
        <f t="shared" si="136"/>
        <v>20180813-Nor-Bh-Cott01-Ndata-M0000-D000-T00365-G13-R02-0366.TIFF</v>
      </c>
      <c r="T2455" s="1"/>
      <c r="U2455" s="1"/>
      <c r="V2455" s="1"/>
      <c r="W2455" s="1"/>
      <c r="X2455" s="1"/>
    </row>
    <row r="2456" spans="1:24" x14ac:dyDescent="0.25">
      <c r="A2456" s="1" t="s">
        <v>760</v>
      </c>
      <c r="B2456" s="6" t="str">
        <f t="shared" si="135"/>
        <v>20180813</v>
      </c>
      <c r="C2456" s="6" t="s">
        <v>21</v>
      </c>
      <c r="D2456" s="6" t="s">
        <v>22</v>
      </c>
      <c r="E2456" s="1" t="s">
        <v>459</v>
      </c>
      <c r="F2456" s="1" t="s">
        <v>24</v>
      </c>
      <c r="G2456" s="1" t="s">
        <v>25</v>
      </c>
      <c r="H2456" s="1" t="s">
        <v>26</v>
      </c>
      <c r="I2456" s="1">
        <v>0</v>
      </c>
      <c r="J2456" s="1" t="s">
        <v>24</v>
      </c>
      <c r="K2456" s="47" t="str">
        <f>IF(F2456="NA","0000",IF(F2456="A04","1000",IF(F2456="A03","0700",IF(F2456="A02","0500",IF(F2456="A01","0200",ERROR)))))</f>
        <v>0000</v>
      </c>
      <c r="L2456" s="47" t="str">
        <f t="shared" si="137"/>
        <v>000</v>
      </c>
      <c r="M2456" s="48">
        <v>366</v>
      </c>
      <c r="N2456" s="49">
        <v>13</v>
      </c>
      <c r="O2456" s="49">
        <v>2</v>
      </c>
      <c r="P2456" s="1" t="s">
        <v>24</v>
      </c>
      <c r="Q2456" s="64"/>
      <c r="R2456" s="6" t="s">
        <v>761</v>
      </c>
      <c r="S2456" s="6" t="str">
        <f t="shared" si="136"/>
        <v>20180813-Nor-Bh-Nylo01-Ndata-M0000-D000-T00366-G13-R02-0367.TIFF</v>
      </c>
      <c r="T2456" s="1"/>
      <c r="U2456" s="1"/>
      <c r="V2456" s="1"/>
      <c r="W2456" s="1"/>
      <c r="X2456" s="1"/>
    </row>
    <row r="2457" spans="1:24" x14ac:dyDescent="0.25">
      <c r="A2457" s="1" t="s">
        <v>762</v>
      </c>
      <c r="B2457" s="6" t="str">
        <f t="shared" si="135"/>
        <v>20180813</v>
      </c>
      <c r="C2457" s="6" t="s">
        <v>21</v>
      </c>
      <c r="D2457" s="6" t="s">
        <v>22</v>
      </c>
      <c r="E2457" s="1" t="s">
        <v>23</v>
      </c>
      <c r="F2457" s="1" t="s">
        <v>339</v>
      </c>
      <c r="G2457" s="1" t="s">
        <v>33</v>
      </c>
      <c r="H2457" s="1" t="s">
        <v>26</v>
      </c>
      <c r="I2457" s="1">
        <v>38</v>
      </c>
      <c r="J2457" s="1">
        <v>60</v>
      </c>
      <c r="K2457" s="47" t="str">
        <f>IF(F2457="NA","0000",IF(F2457="A04","1000",IF(F2457="A03","0700",IF(F2457="A02","0500",IF(F2457="A01","0200",ERROR)))))</f>
        <v>0500</v>
      </c>
      <c r="L2457" s="47" t="str">
        <f t="shared" si="137"/>
        <v>060</v>
      </c>
      <c r="M2457" s="48">
        <v>367</v>
      </c>
      <c r="N2457" s="49">
        <v>13</v>
      </c>
      <c r="O2457" s="49">
        <v>2</v>
      </c>
      <c r="P2457" s="1" t="s">
        <v>752</v>
      </c>
      <c r="Q2457" s="64"/>
      <c r="R2457" s="6" t="s">
        <v>763</v>
      </c>
      <c r="S2457" s="6" t="str">
        <f>CONCATENATE(B2457,"-",C2457,"-",D2457,"-",E2457,"-",G2457,"-","M",K2457,"-","D",L2457,"-","T",TEXT(M2457,"00000"),"-","G",TEXT(N2457,"00"),"-","R",TEXT(O2457,"00"),"-",0,R2457,".JPG")</f>
        <v>20180813-Nor-Bh-Cott01-Uvpo1-M0500-D060-T00367-G13-R02-0368.JPG</v>
      </c>
      <c r="T2457" s="1"/>
      <c r="U2457" s="1"/>
      <c r="V2457" s="1"/>
      <c r="W2457" s="1"/>
      <c r="X2457" s="1"/>
    </row>
    <row r="2458" spans="1:24" x14ac:dyDescent="0.25">
      <c r="A2458" s="1" t="s">
        <v>764</v>
      </c>
      <c r="B2458" s="6" t="str">
        <f t="shared" si="135"/>
        <v>20180813</v>
      </c>
      <c r="C2458" s="6" t="s">
        <v>21</v>
      </c>
      <c r="D2458" s="6" t="s">
        <v>22</v>
      </c>
      <c r="E2458" s="1" t="s">
        <v>23</v>
      </c>
      <c r="F2458" s="1" t="s">
        <v>339</v>
      </c>
      <c r="G2458" s="1" t="s">
        <v>33</v>
      </c>
      <c r="H2458" s="1" t="s">
        <v>26</v>
      </c>
      <c r="I2458" s="1">
        <v>27</v>
      </c>
      <c r="J2458" s="1">
        <v>60</v>
      </c>
      <c r="K2458" s="47" t="str">
        <f>IF(F2458="NA","0000",IF(F2458="A04","1000",IF(F2458="A03","0700",IF(F2458="A02","0500",IF(F2458="A01","0200",ERROR)))))</f>
        <v>0500</v>
      </c>
      <c r="L2458" s="47" t="str">
        <f t="shared" si="137"/>
        <v>060</v>
      </c>
      <c r="M2458" s="48">
        <v>368</v>
      </c>
      <c r="N2458" s="49">
        <v>13</v>
      </c>
      <c r="O2458" s="49">
        <v>2</v>
      </c>
      <c r="P2458" s="1" t="s">
        <v>752</v>
      </c>
      <c r="Q2458" s="64"/>
      <c r="R2458" s="6" t="s">
        <v>765</v>
      </c>
      <c r="S2458" s="6" t="str">
        <f t="shared" si="136"/>
        <v>20180813-Nor-Bh-Cott01-Uvpo1-M0500-D060-T00368-G13-R02-0369.TIFF</v>
      </c>
      <c r="T2458" s="1"/>
      <c r="U2458" s="1"/>
      <c r="V2458" s="1"/>
      <c r="W2458" s="1"/>
      <c r="X2458" s="1"/>
    </row>
    <row r="2459" spans="1:24" x14ac:dyDescent="0.25">
      <c r="A2459" s="1" t="s">
        <v>766</v>
      </c>
      <c r="B2459" s="6" t="str">
        <f t="shared" si="135"/>
        <v>20180813</v>
      </c>
      <c r="C2459" s="6" t="s">
        <v>21</v>
      </c>
      <c r="D2459" s="6" t="s">
        <v>22</v>
      </c>
      <c r="E2459" s="1" t="s">
        <v>459</v>
      </c>
      <c r="F2459" s="1" t="s">
        <v>339</v>
      </c>
      <c r="G2459" s="1" t="s">
        <v>33</v>
      </c>
      <c r="H2459" s="1" t="s">
        <v>26</v>
      </c>
      <c r="I2459" s="1">
        <v>4</v>
      </c>
      <c r="J2459" s="1">
        <v>60</v>
      </c>
      <c r="K2459" s="47" t="str">
        <f>IF(F2459="NA","0000",IF(F2459="A04","1000",IF(F2459="A03","0700",IF(F2459="A02","0500",IF(F2459="A01","0200",ERROR)))))</f>
        <v>0500</v>
      </c>
      <c r="L2459" s="47" t="str">
        <f t="shared" si="137"/>
        <v>060</v>
      </c>
      <c r="M2459" s="48">
        <v>369</v>
      </c>
      <c r="N2459" s="49">
        <v>13</v>
      </c>
      <c r="O2459" s="49">
        <v>2</v>
      </c>
      <c r="P2459" s="1" t="s">
        <v>24</v>
      </c>
      <c r="Q2459" s="64"/>
      <c r="R2459" s="6" t="s">
        <v>767</v>
      </c>
      <c r="S2459" s="6" t="str">
        <f t="shared" si="136"/>
        <v>20180813-Nor-Bh-Nylo01-Uvpo1-M0500-D060-T00369-G13-R02-0370.TIFF</v>
      </c>
      <c r="T2459" s="1">
        <f>I2459-I2456</f>
        <v>4</v>
      </c>
      <c r="U2459" s="1">
        <f>I2457-I2455</f>
        <v>38</v>
      </c>
      <c r="V2459" s="1">
        <f>T2459/U2459</f>
        <v>0.10526315789473684</v>
      </c>
      <c r="W2459" s="1"/>
      <c r="X2459" s="1"/>
    </row>
    <row r="2460" spans="1:24" x14ac:dyDescent="0.25">
      <c r="A2460" s="1" t="s">
        <v>768</v>
      </c>
      <c r="B2460" s="6" t="str">
        <f t="shared" si="135"/>
        <v>20180813</v>
      </c>
      <c r="C2460" s="6" t="s">
        <v>21</v>
      </c>
      <c r="D2460" s="6" t="s">
        <v>22</v>
      </c>
      <c r="E2460" s="1" t="s">
        <v>23</v>
      </c>
      <c r="F2460" s="1" t="s">
        <v>24</v>
      </c>
      <c r="G2460" s="1" t="s">
        <v>25</v>
      </c>
      <c r="H2460" s="1" t="s">
        <v>26</v>
      </c>
      <c r="I2460" s="1">
        <v>0</v>
      </c>
      <c r="J2460" s="1" t="s">
        <v>24</v>
      </c>
      <c r="K2460" s="47" t="str">
        <f>IF(F2460="NA","0000",IF(F2460="A04","1000",IF(F2460="A03","0700",IF(F2460="A02","0500",IF(F2460="A01","0200",ERROR)))))</f>
        <v>0000</v>
      </c>
      <c r="L2460" s="47" t="str">
        <f t="shared" si="137"/>
        <v>000</v>
      </c>
      <c r="M2460" s="48">
        <v>370</v>
      </c>
      <c r="N2460" s="49">
        <v>13</v>
      </c>
      <c r="O2460" s="49">
        <v>3</v>
      </c>
      <c r="P2460" s="1" t="s">
        <v>24</v>
      </c>
      <c r="Q2460" s="64"/>
      <c r="R2460" s="6" t="s">
        <v>769</v>
      </c>
      <c r="S2460" s="6" t="str">
        <f t="shared" si="136"/>
        <v>20180813-Nor-Bh-Cott01-Ndata-M0000-D000-T00370-G13-R03-0371.TIFF</v>
      </c>
      <c r="T2460" s="1"/>
      <c r="U2460" s="1"/>
      <c r="V2460" s="1"/>
      <c r="W2460" s="1"/>
      <c r="X2460" s="1"/>
    </row>
    <row r="2461" spans="1:24" x14ac:dyDescent="0.25">
      <c r="A2461" s="1" t="s">
        <v>770</v>
      </c>
      <c r="B2461" s="6" t="str">
        <f t="shared" si="135"/>
        <v>20180813</v>
      </c>
      <c r="C2461" s="6" t="s">
        <v>21</v>
      </c>
      <c r="D2461" s="6" t="s">
        <v>22</v>
      </c>
      <c r="E2461" s="1" t="s">
        <v>459</v>
      </c>
      <c r="F2461" s="1" t="s">
        <v>24</v>
      </c>
      <c r="G2461" s="1" t="s">
        <v>25</v>
      </c>
      <c r="H2461" s="1" t="s">
        <v>26</v>
      </c>
      <c r="I2461" s="1">
        <v>0</v>
      </c>
      <c r="J2461" s="1" t="s">
        <v>24</v>
      </c>
      <c r="K2461" s="47" t="str">
        <f>IF(F2461="NA","0000",IF(F2461="A04","1000",IF(F2461="A03","0700",IF(F2461="A02","0500",IF(F2461="A01","0200",ERROR)))))</f>
        <v>0000</v>
      </c>
      <c r="L2461" s="47" t="str">
        <f t="shared" si="137"/>
        <v>000</v>
      </c>
      <c r="M2461" s="48">
        <v>371</v>
      </c>
      <c r="N2461" s="49">
        <v>13</v>
      </c>
      <c r="O2461" s="49">
        <v>3</v>
      </c>
      <c r="P2461" s="1" t="s">
        <v>24</v>
      </c>
      <c r="Q2461" s="64"/>
      <c r="R2461" s="6" t="s">
        <v>771</v>
      </c>
      <c r="S2461" s="6" t="str">
        <f t="shared" si="136"/>
        <v>20180813-Nor-Bh-Nylo01-Ndata-M0000-D000-T00371-G13-R03-0372.TIFF</v>
      </c>
      <c r="T2461" s="1"/>
      <c r="U2461" s="1"/>
      <c r="V2461" s="1"/>
      <c r="W2461" s="1"/>
      <c r="X2461" s="1"/>
    </row>
    <row r="2462" spans="1:24" x14ac:dyDescent="0.25">
      <c r="A2462" s="1" t="s">
        <v>772</v>
      </c>
      <c r="B2462" s="6" t="str">
        <f t="shared" si="135"/>
        <v>20180813</v>
      </c>
      <c r="C2462" s="6" t="s">
        <v>21</v>
      </c>
      <c r="D2462" s="6" t="s">
        <v>22</v>
      </c>
      <c r="E2462" s="1" t="s">
        <v>23</v>
      </c>
      <c r="F2462" s="1" t="s">
        <v>339</v>
      </c>
      <c r="G2462" s="1" t="s">
        <v>33</v>
      </c>
      <c r="H2462" s="1" t="s">
        <v>26</v>
      </c>
      <c r="I2462" s="1">
        <v>145</v>
      </c>
      <c r="J2462" s="1">
        <v>60</v>
      </c>
      <c r="K2462" s="47" t="str">
        <f>IF(F2462="NA","0000",IF(F2462="A04","1000",IF(F2462="A03","0700",IF(F2462="A02","0500",IF(F2462="A01","0200",ERROR)))))</f>
        <v>0500</v>
      </c>
      <c r="L2462" s="47" t="str">
        <f t="shared" si="137"/>
        <v>060</v>
      </c>
      <c r="M2462" s="48">
        <v>372</v>
      </c>
      <c r="N2462" s="49">
        <v>13</v>
      </c>
      <c r="O2462" s="49">
        <v>3</v>
      </c>
      <c r="P2462" s="1" t="s">
        <v>71</v>
      </c>
      <c r="Q2462" s="64"/>
      <c r="R2462" s="6" t="s">
        <v>773</v>
      </c>
      <c r="S2462" s="6" t="str">
        <f t="shared" si="136"/>
        <v>20180813-Nor-Bh-Cott01-Uvpo1-M0500-D060-T00372-G13-R03-0373.TIFF</v>
      </c>
      <c r="T2462" s="1"/>
      <c r="U2462" s="1"/>
      <c r="V2462" s="1"/>
      <c r="W2462" s="1"/>
      <c r="X2462" s="1"/>
    </row>
    <row r="2463" spans="1:24" x14ac:dyDescent="0.25">
      <c r="A2463" s="1" t="s">
        <v>774</v>
      </c>
      <c r="B2463" s="6" t="str">
        <f t="shared" si="135"/>
        <v>20180813</v>
      </c>
      <c r="C2463" s="6" t="s">
        <v>21</v>
      </c>
      <c r="D2463" s="6" t="s">
        <v>22</v>
      </c>
      <c r="E2463" s="1" t="s">
        <v>23</v>
      </c>
      <c r="F2463" s="1" t="s">
        <v>339</v>
      </c>
      <c r="G2463" s="1" t="s">
        <v>33</v>
      </c>
      <c r="H2463" s="1" t="s">
        <v>26</v>
      </c>
      <c r="I2463" s="1">
        <v>96</v>
      </c>
      <c r="J2463" s="1">
        <v>60</v>
      </c>
      <c r="K2463" s="47" t="str">
        <f>IF(F2463="NA","0000",IF(F2463="A04","1000",IF(F2463="A03","0700",IF(F2463="A02","0500",IF(F2463="A01","0200",ERROR)))))</f>
        <v>0500</v>
      </c>
      <c r="L2463" s="47" t="str">
        <f t="shared" si="137"/>
        <v>060</v>
      </c>
      <c r="M2463" s="48">
        <v>373</v>
      </c>
      <c r="N2463" s="49">
        <v>13</v>
      </c>
      <c r="O2463" s="49">
        <v>3</v>
      </c>
      <c r="P2463" s="1" t="s">
        <v>71</v>
      </c>
      <c r="Q2463" s="64"/>
      <c r="R2463" s="6" t="s">
        <v>775</v>
      </c>
      <c r="S2463" s="6" t="str">
        <f t="shared" si="136"/>
        <v>20180813-Nor-Bh-Cott01-Uvpo1-M0500-D060-T00373-G13-R03-0374.TIFF</v>
      </c>
      <c r="T2463" s="1"/>
      <c r="U2463" s="1"/>
      <c r="V2463" s="1"/>
      <c r="W2463" s="1"/>
      <c r="X2463" s="1"/>
    </row>
    <row r="2464" spans="1:24" x14ac:dyDescent="0.25">
      <c r="A2464" s="1" t="s">
        <v>776</v>
      </c>
      <c r="B2464" s="6" t="str">
        <f t="shared" si="135"/>
        <v>20180813</v>
      </c>
      <c r="C2464" s="6" t="s">
        <v>21</v>
      </c>
      <c r="D2464" s="6" t="s">
        <v>22</v>
      </c>
      <c r="E2464" s="1" t="s">
        <v>459</v>
      </c>
      <c r="F2464" s="1" t="s">
        <v>339</v>
      </c>
      <c r="G2464" s="1" t="s">
        <v>33</v>
      </c>
      <c r="H2464" s="1" t="s">
        <v>26</v>
      </c>
      <c r="I2464" s="1">
        <v>27</v>
      </c>
      <c r="J2464" s="1">
        <v>60</v>
      </c>
      <c r="K2464" s="47" t="str">
        <f>IF(F2464="NA","0000",IF(F2464="A04","1000",IF(F2464="A03","0700",IF(F2464="A02","0500",IF(F2464="A01","0200",ERROR)))))</f>
        <v>0500</v>
      </c>
      <c r="L2464" s="47" t="str">
        <f t="shared" si="137"/>
        <v>060</v>
      </c>
      <c r="M2464" s="48">
        <v>374</v>
      </c>
      <c r="N2464" s="49">
        <v>13</v>
      </c>
      <c r="O2464" s="49">
        <v>3</v>
      </c>
      <c r="P2464" s="1" t="s">
        <v>24</v>
      </c>
      <c r="Q2464" s="64"/>
      <c r="R2464" s="6" t="s">
        <v>777</v>
      </c>
      <c r="S2464" s="6" t="str">
        <f t="shared" si="136"/>
        <v>20180813-Nor-Bh-Nylo01-Uvpo1-M0500-D060-T00374-G13-R03-0375.TIFF</v>
      </c>
      <c r="T2464" s="1">
        <f>I2464-I2461</f>
        <v>27</v>
      </c>
      <c r="U2464" s="1">
        <f>I2462-I2460</f>
        <v>145</v>
      </c>
      <c r="V2464" s="1">
        <f>T2464/U2464</f>
        <v>0.18620689655172415</v>
      </c>
      <c r="W2464" s="1"/>
      <c r="X2464" s="1"/>
    </row>
    <row r="2465" spans="1:24" x14ac:dyDescent="0.25">
      <c r="A2465" s="1" t="s">
        <v>778</v>
      </c>
      <c r="B2465" s="6" t="str">
        <f t="shared" si="135"/>
        <v>20180813</v>
      </c>
      <c r="C2465" s="6" t="s">
        <v>21</v>
      </c>
      <c r="D2465" s="6" t="s">
        <v>22</v>
      </c>
      <c r="E2465" s="1" t="s">
        <v>23</v>
      </c>
      <c r="F2465" s="1" t="s">
        <v>24</v>
      </c>
      <c r="G2465" s="1" t="s">
        <v>25</v>
      </c>
      <c r="H2465" s="1" t="s">
        <v>26</v>
      </c>
      <c r="I2465" s="1">
        <v>0</v>
      </c>
      <c r="J2465" s="1" t="s">
        <v>24</v>
      </c>
      <c r="K2465" s="47" t="str">
        <f>IF(F2465="NA","0000",IF(F2465="A04","1000",IF(F2465="A03","0700",IF(F2465="A02","0500",IF(F2465="A01","0200",ERROR)))))</f>
        <v>0000</v>
      </c>
      <c r="L2465" s="47" t="str">
        <f t="shared" si="137"/>
        <v>000</v>
      </c>
      <c r="M2465" s="48">
        <v>375</v>
      </c>
      <c r="N2465" s="49">
        <v>13</v>
      </c>
      <c r="O2465" s="49">
        <v>4</v>
      </c>
      <c r="P2465" s="1" t="s">
        <v>24</v>
      </c>
      <c r="Q2465" s="64"/>
      <c r="R2465" s="6" t="s">
        <v>779</v>
      </c>
      <c r="S2465" s="6" t="str">
        <f t="shared" si="136"/>
        <v>20180813-Nor-Bh-Cott01-Ndata-M0000-D000-T00375-G13-R04-0376.TIFF</v>
      </c>
      <c r="T2465" s="1"/>
      <c r="U2465" s="1"/>
      <c r="V2465" s="1"/>
      <c r="W2465" s="1"/>
      <c r="X2465" s="1"/>
    </row>
    <row r="2466" spans="1:24" x14ac:dyDescent="0.25">
      <c r="A2466" s="1" t="s">
        <v>780</v>
      </c>
      <c r="B2466" s="6" t="str">
        <f t="shared" si="135"/>
        <v>20180813</v>
      </c>
      <c r="C2466" s="6" t="s">
        <v>21</v>
      </c>
      <c r="D2466" s="6" t="s">
        <v>22</v>
      </c>
      <c r="E2466" s="1" t="s">
        <v>459</v>
      </c>
      <c r="F2466" s="1" t="s">
        <v>24</v>
      </c>
      <c r="G2466" s="1" t="s">
        <v>25</v>
      </c>
      <c r="H2466" s="1" t="s">
        <v>26</v>
      </c>
      <c r="I2466" s="1">
        <v>0</v>
      </c>
      <c r="J2466" s="1" t="s">
        <v>24</v>
      </c>
      <c r="K2466" s="47" t="str">
        <f>IF(F2466="NA","0000",IF(F2466="A04","1000",IF(F2466="A03","0700",IF(F2466="A02","0500",IF(F2466="A01","0200",ERROR)))))</f>
        <v>0000</v>
      </c>
      <c r="L2466" s="47" t="str">
        <f t="shared" si="137"/>
        <v>000</v>
      </c>
      <c r="M2466" s="48">
        <v>376</v>
      </c>
      <c r="N2466" s="49">
        <v>13</v>
      </c>
      <c r="O2466" s="49">
        <v>4</v>
      </c>
      <c r="P2466" s="1" t="s">
        <v>24</v>
      </c>
      <c r="Q2466" s="64"/>
      <c r="R2466" s="6" t="s">
        <v>781</v>
      </c>
      <c r="S2466" s="6" t="str">
        <f t="shared" si="136"/>
        <v>20180813-Nor-Bh-Nylo01-Ndata-M0000-D000-T00376-G13-R04-0377.TIFF</v>
      </c>
      <c r="T2466" s="1"/>
      <c r="U2466" s="1"/>
      <c r="V2466" s="1"/>
      <c r="W2466" s="1"/>
      <c r="X2466" s="1"/>
    </row>
    <row r="2467" spans="1:24" x14ac:dyDescent="0.25">
      <c r="A2467" s="1" t="s">
        <v>782</v>
      </c>
      <c r="B2467" s="6" t="str">
        <f t="shared" si="135"/>
        <v>20180813</v>
      </c>
      <c r="C2467" s="6" t="s">
        <v>21</v>
      </c>
      <c r="D2467" s="6" t="s">
        <v>22</v>
      </c>
      <c r="E2467" s="1" t="s">
        <v>23</v>
      </c>
      <c r="F2467" s="1" t="s">
        <v>339</v>
      </c>
      <c r="G2467" s="1" t="s">
        <v>33</v>
      </c>
      <c r="H2467" s="1" t="s">
        <v>26</v>
      </c>
      <c r="I2467" s="1">
        <v>29</v>
      </c>
      <c r="J2467" s="1">
        <v>60</v>
      </c>
      <c r="K2467" s="47" t="str">
        <f>IF(F2467="NA","0000",IF(F2467="A04","1000",IF(F2467="A03","0700",IF(F2467="A02","0500",IF(F2467="A01","0200",ERROR)))))</f>
        <v>0500</v>
      </c>
      <c r="L2467" s="47" t="str">
        <f t="shared" si="137"/>
        <v>060</v>
      </c>
      <c r="M2467" s="48">
        <v>377</v>
      </c>
      <c r="N2467" s="49">
        <v>13</v>
      </c>
      <c r="O2467" s="49">
        <v>4</v>
      </c>
      <c r="P2467" s="1" t="s">
        <v>24</v>
      </c>
      <c r="Q2467" s="64"/>
      <c r="R2467" s="6" t="s">
        <v>783</v>
      </c>
      <c r="S2467" s="6" t="str">
        <f t="shared" si="136"/>
        <v>20180813-Nor-Bh-Cott01-Uvpo1-M0500-D060-T00377-G13-R04-0378.TIFF</v>
      </c>
      <c r="T2467" s="1"/>
      <c r="U2467" s="1"/>
      <c r="V2467" s="1"/>
      <c r="W2467" s="1"/>
      <c r="X2467" s="1"/>
    </row>
    <row r="2468" spans="1:24" x14ac:dyDescent="0.25">
      <c r="A2468" s="1" t="s">
        <v>784</v>
      </c>
      <c r="B2468" s="6" t="str">
        <f t="shared" si="135"/>
        <v>20180813</v>
      </c>
      <c r="C2468" s="6" t="s">
        <v>21</v>
      </c>
      <c r="D2468" s="6" t="s">
        <v>22</v>
      </c>
      <c r="E2468" s="1" t="s">
        <v>23</v>
      </c>
      <c r="F2468" s="1" t="s">
        <v>339</v>
      </c>
      <c r="G2468" s="1" t="s">
        <v>33</v>
      </c>
      <c r="H2468" s="1" t="s">
        <v>26</v>
      </c>
      <c r="I2468" s="1">
        <v>11</v>
      </c>
      <c r="J2468" s="1">
        <v>60</v>
      </c>
      <c r="K2468" s="47" t="str">
        <f>IF(F2468="NA","0000",IF(F2468="A04","1000",IF(F2468="A03","0700",IF(F2468="A02","0500",IF(F2468="A01","0200",ERROR)))))</f>
        <v>0500</v>
      </c>
      <c r="L2468" s="47" t="str">
        <f t="shared" si="137"/>
        <v>060</v>
      </c>
      <c r="M2468" s="48">
        <v>378</v>
      </c>
      <c r="N2468" s="49">
        <v>13</v>
      </c>
      <c r="O2468" s="49">
        <v>4</v>
      </c>
      <c r="P2468" s="1" t="s">
        <v>24</v>
      </c>
      <c r="Q2468" s="64"/>
      <c r="R2468" s="6" t="s">
        <v>785</v>
      </c>
      <c r="S2468" s="6" t="str">
        <f t="shared" si="136"/>
        <v>20180813-Nor-Bh-Cott01-Uvpo1-M0500-D060-T00378-G13-R04-0379.TIFF</v>
      </c>
      <c r="T2468" s="1"/>
      <c r="U2468" s="1"/>
      <c r="V2468" s="1"/>
      <c r="W2468" s="1"/>
      <c r="X2468" s="1"/>
    </row>
    <row r="2469" spans="1:24" x14ac:dyDescent="0.25">
      <c r="A2469" s="1" t="s">
        <v>786</v>
      </c>
      <c r="B2469" s="6" t="str">
        <f t="shared" si="135"/>
        <v>20180813</v>
      </c>
      <c r="C2469" s="6" t="s">
        <v>21</v>
      </c>
      <c r="D2469" s="6" t="s">
        <v>22</v>
      </c>
      <c r="E2469" s="1" t="s">
        <v>459</v>
      </c>
      <c r="F2469" s="1" t="s">
        <v>339</v>
      </c>
      <c r="G2469" s="1" t="s">
        <v>33</v>
      </c>
      <c r="H2469" s="1" t="s">
        <v>26</v>
      </c>
      <c r="I2469" s="1">
        <v>16</v>
      </c>
      <c r="J2469" s="1">
        <v>60</v>
      </c>
      <c r="K2469" s="47" t="str">
        <f>IF(F2469="NA","0000",IF(F2469="A04","1000",IF(F2469="A03","0700",IF(F2469="A02","0500",IF(F2469="A01","0200",ERROR)))))</f>
        <v>0500</v>
      </c>
      <c r="L2469" s="47" t="str">
        <f t="shared" si="137"/>
        <v>060</v>
      </c>
      <c r="M2469" s="48">
        <v>379</v>
      </c>
      <c r="N2469" s="49">
        <v>13</v>
      </c>
      <c r="O2469" s="49">
        <v>4</v>
      </c>
      <c r="P2469" s="1" t="s">
        <v>24</v>
      </c>
      <c r="Q2469" s="64"/>
      <c r="R2469" s="6" t="s">
        <v>787</v>
      </c>
      <c r="S2469" s="6" t="str">
        <f t="shared" si="136"/>
        <v>20180813-Nor-Bh-Nylo01-Uvpo1-M0500-D060-T00379-G13-R04-0380.TIFF</v>
      </c>
      <c r="T2469" s="1">
        <f>I2469-I2466</f>
        <v>16</v>
      </c>
      <c r="U2469" s="1">
        <f>I2467-I2465</f>
        <v>29</v>
      </c>
      <c r="V2469" s="1">
        <f>T2469/U2469</f>
        <v>0.55172413793103448</v>
      </c>
      <c r="W2469" s="1"/>
      <c r="X2469" s="1"/>
    </row>
    <row r="2470" spans="1:24" x14ac:dyDescent="0.25">
      <c r="A2470" s="1" t="s">
        <v>788</v>
      </c>
      <c r="B2470" s="6" t="str">
        <f t="shared" si="135"/>
        <v>20180813</v>
      </c>
      <c r="C2470" s="6" t="s">
        <v>21</v>
      </c>
      <c r="D2470" s="6" t="s">
        <v>22</v>
      </c>
      <c r="E2470" s="1" t="s">
        <v>23</v>
      </c>
      <c r="F2470" s="1" t="s">
        <v>24</v>
      </c>
      <c r="G2470" s="1" t="s">
        <v>25</v>
      </c>
      <c r="H2470" s="1" t="s">
        <v>26</v>
      </c>
      <c r="I2470" s="1">
        <v>0</v>
      </c>
      <c r="J2470" s="1" t="s">
        <v>24</v>
      </c>
      <c r="K2470" s="47" t="str">
        <f>IF(F2470="NA","0000",IF(F2470="A04","1000",IF(F2470="A03","0700",IF(F2470="A02","0500",IF(F2470="A01","0200",ERROR)))))</f>
        <v>0000</v>
      </c>
      <c r="L2470" s="47" t="str">
        <f t="shared" si="137"/>
        <v>000</v>
      </c>
      <c r="M2470" s="48">
        <v>380</v>
      </c>
      <c r="N2470" s="49">
        <v>13</v>
      </c>
      <c r="O2470" s="49">
        <v>5</v>
      </c>
      <c r="P2470" s="1" t="s">
        <v>24</v>
      </c>
      <c r="Q2470" s="64"/>
      <c r="R2470" s="6" t="s">
        <v>789</v>
      </c>
      <c r="S2470" s="6" t="str">
        <f t="shared" si="136"/>
        <v>20180813-Nor-Bh-Cott01-Ndata-M0000-D000-T00380-G13-R05-0381.TIFF</v>
      </c>
      <c r="T2470" s="1"/>
      <c r="U2470" s="1"/>
      <c r="V2470" s="1"/>
      <c r="W2470" s="1"/>
      <c r="X2470" s="1"/>
    </row>
    <row r="2471" spans="1:24" x14ac:dyDescent="0.25">
      <c r="A2471" s="1" t="s">
        <v>790</v>
      </c>
      <c r="B2471" s="6" t="str">
        <f t="shared" si="135"/>
        <v>20180813</v>
      </c>
      <c r="C2471" s="6" t="s">
        <v>21</v>
      </c>
      <c r="D2471" s="6" t="s">
        <v>22</v>
      </c>
      <c r="E2471" s="1" t="s">
        <v>459</v>
      </c>
      <c r="F2471" s="1" t="s">
        <v>24</v>
      </c>
      <c r="G2471" s="1" t="s">
        <v>25</v>
      </c>
      <c r="H2471" s="1" t="s">
        <v>26</v>
      </c>
      <c r="I2471" s="1">
        <v>0</v>
      </c>
      <c r="J2471" s="1" t="s">
        <v>24</v>
      </c>
      <c r="K2471" s="47" t="str">
        <f>IF(F2471="NA","0000",IF(F2471="A04","1000",IF(F2471="A03","0700",IF(F2471="A02","0500",IF(F2471="A01","0200",ERROR)))))</f>
        <v>0000</v>
      </c>
      <c r="L2471" s="47" t="str">
        <f t="shared" si="137"/>
        <v>000</v>
      </c>
      <c r="M2471" s="48">
        <v>381</v>
      </c>
      <c r="N2471" s="49">
        <v>13</v>
      </c>
      <c r="O2471" s="49">
        <v>5</v>
      </c>
      <c r="P2471" s="1" t="s">
        <v>24</v>
      </c>
      <c r="Q2471" s="64"/>
      <c r="R2471" s="6" t="s">
        <v>791</v>
      </c>
      <c r="S2471" s="6" t="str">
        <f t="shared" si="136"/>
        <v>20180813-Nor-Bh-Nylo01-Ndata-M0000-D000-T00381-G13-R05-0382.TIFF</v>
      </c>
      <c r="T2471" s="1"/>
      <c r="U2471" s="1"/>
      <c r="V2471" s="1"/>
      <c r="W2471" s="1"/>
      <c r="X2471" s="1"/>
    </row>
    <row r="2472" spans="1:24" x14ac:dyDescent="0.25">
      <c r="A2472" s="1" t="s">
        <v>792</v>
      </c>
      <c r="B2472" s="6" t="str">
        <f t="shared" si="135"/>
        <v>20180813</v>
      </c>
      <c r="C2472" s="6" t="s">
        <v>21</v>
      </c>
      <c r="D2472" s="6" t="s">
        <v>22</v>
      </c>
      <c r="E2472" s="1" t="s">
        <v>23</v>
      </c>
      <c r="F2472" s="1" t="s">
        <v>339</v>
      </c>
      <c r="G2472" s="1" t="s">
        <v>33</v>
      </c>
      <c r="H2472" s="1" t="s">
        <v>26</v>
      </c>
      <c r="I2472" s="1">
        <v>81</v>
      </c>
      <c r="J2472" s="1">
        <v>60</v>
      </c>
      <c r="K2472" s="47" t="str">
        <f>IF(F2472="NA","0000",IF(F2472="A04","1000",IF(F2472="A03","0700",IF(F2472="A02","0500",IF(F2472="A01","0200",ERROR)))))</f>
        <v>0500</v>
      </c>
      <c r="L2472" s="47" t="str">
        <f t="shared" si="137"/>
        <v>060</v>
      </c>
      <c r="M2472" s="48">
        <v>382</v>
      </c>
      <c r="N2472" s="49">
        <v>13</v>
      </c>
      <c r="O2472" s="49">
        <v>5</v>
      </c>
      <c r="P2472" s="1" t="s">
        <v>24</v>
      </c>
      <c r="Q2472" s="64"/>
      <c r="R2472" s="6" t="s">
        <v>793</v>
      </c>
      <c r="S2472" s="6" t="str">
        <f t="shared" si="136"/>
        <v>20180813-Nor-Bh-Cott01-Uvpo1-M0500-D060-T00382-G13-R05-0383.TIFF</v>
      </c>
      <c r="T2472" s="1"/>
      <c r="U2472" s="1"/>
      <c r="V2472" s="1"/>
      <c r="W2472" s="1"/>
      <c r="X2472" s="1"/>
    </row>
    <row r="2473" spans="1:24" x14ac:dyDescent="0.25">
      <c r="A2473" s="1" t="s">
        <v>794</v>
      </c>
      <c r="B2473" s="6" t="str">
        <f t="shared" si="135"/>
        <v>20180813</v>
      </c>
      <c r="C2473" s="6" t="s">
        <v>21</v>
      </c>
      <c r="D2473" s="6" t="s">
        <v>22</v>
      </c>
      <c r="E2473" s="1" t="s">
        <v>23</v>
      </c>
      <c r="F2473" s="1" t="s">
        <v>339</v>
      </c>
      <c r="G2473" s="1" t="s">
        <v>33</v>
      </c>
      <c r="H2473" s="1" t="s">
        <v>26</v>
      </c>
      <c r="I2473" s="1">
        <v>37</v>
      </c>
      <c r="J2473" s="1">
        <v>60</v>
      </c>
      <c r="K2473" s="47" t="str">
        <f>IF(F2473="NA","0000",IF(F2473="A04","1000",IF(F2473="A03","0700",IF(F2473="A02","0500",IF(F2473="A01","0200",ERROR)))))</f>
        <v>0500</v>
      </c>
      <c r="L2473" s="47" t="str">
        <f t="shared" si="137"/>
        <v>060</v>
      </c>
      <c r="M2473" s="48">
        <v>383</v>
      </c>
      <c r="N2473" s="49">
        <v>13</v>
      </c>
      <c r="O2473" s="49">
        <v>5</v>
      </c>
      <c r="P2473" s="1" t="s">
        <v>24</v>
      </c>
      <c r="Q2473" s="64"/>
      <c r="R2473" s="6" t="s">
        <v>795</v>
      </c>
      <c r="S2473" s="6" t="str">
        <f t="shared" si="136"/>
        <v>20180813-Nor-Bh-Cott01-Uvpo1-M0500-D060-T00383-G13-R05-0384.TIFF</v>
      </c>
      <c r="T2473" s="1"/>
      <c r="U2473" s="1"/>
      <c r="V2473" s="1"/>
      <c r="W2473" s="1"/>
      <c r="X2473" s="1"/>
    </row>
    <row r="2474" spans="1:24" x14ac:dyDescent="0.25">
      <c r="A2474" s="1" t="s">
        <v>796</v>
      </c>
      <c r="B2474" s="6" t="str">
        <f t="shared" si="135"/>
        <v>20180813</v>
      </c>
      <c r="C2474" s="6" t="s">
        <v>21</v>
      </c>
      <c r="D2474" s="6" t="s">
        <v>22</v>
      </c>
      <c r="E2474" s="1" t="s">
        <v>459</v>
      </c>
      <c r="F2474" s="1" t="s">
        <v>339</v>
      </c>
      <c r="G2474" s="1" t="s">
        <v>33</v>
      </c>
      <c r="H2474" s="1" t="s">
        <v>26</v>
      </c>
      <c r="I2474" s="1">
        <v>35</v>
      </c>
      <c r="J2474" s="1">
        <v>60</v>
      </c>
      <c r="K2474" s="47" t="str">
        <f>IF(F2474="NA","0000",IF(F2474="A04","1000",IF(F2474="A03","0700",IF(F2474="A02","0500",IF(F2474="A01","0200",ERROR)))))</f>
        <v>0500</v>
      </c>
      <c r="L2474" s="47" t="str">
        <f t="shared" si="137"/>
        <v>060</v>
      </c>
      <c r="M2474" s="48">
        <v>384</v>
      </c>
      <c r="N2474" s="49">
        <v>13</v>
      </c>
      <c r="O2474" s="49">
        <v>5</v>
      </c>
      <c r="P2474" s="1" t="s">
        <v>24</v>
      </c>
      <c r="Q2474" s="64"/>
      <c r="R2474" s="6" t="s">
        <v>797</v>
      </c>
      <c r="S2474" s="6" t="str">
        <f t="shared" si="136"/>
        <v>20180813-Nor-Bh-Nylo01-Uvpo1-M0500-D060-T00384-G13-R05-0385.TIFF</v>
      </c>
      <c r="T2474" s="1">
        <f>I2474-I2471</f>
        <v>35</v>
      </c>
      <c r="U2474" s="1">
        <f>I2472-I2470</f>
        <v>81</v>
      </c>
      <c r="V2474" s="1">
        <f>T2474/U2474</f>
        <v>0.43209876543209874</v>
      </c>
      <c r="W2474" s="1"/>
      <c r="X2474" s="1"/>
    </row>
    <row r="2475" spans="1:24" x14ac:dyDescent="0.25">
      <c r="A2475" s="1" t="s">
        <v>798</v>
      </c>
      <c r="B2475" s="6" t="str">
        <f t="shared" si="135"/>
        <v>20180813</v>
      </c>
      <c r="C2475" s="6" t="s">
        <v>21</v>
      </c>
      <c r="D2475" s="6" t="s">
        <v>22</v>
      </c>
      <c r="E2475" s="1" t="s">
        <v>23</v>
      </c>
      <c r="F2475" s="1" t="s">
        <v>24</v>
      </c>
      <c r="G2475" s="1" t="s">
        <v>25</v>
      </c>
      <c r="H2475" s="1" t="s">
        <v>26</v>
      </c>
      <c r="I2475" s="1">
        <v>0</v>
      </c>
      <c r="J2475" s="1" t="s">
        <v>24</v>
      </c>
      <c r="K2475" s="47" t="str">
        <f>IF(F2475="NA","0000",IF(F2475="A04","1000",IF(F2475="A03","0700",IF(F2475="A02","0500",IF(F2475="A01","0200",ERROR)))))</f>
        <v>0000</v>
      </c>
      <c r="L2475" s="47" t="str">
        <f t="shared" si="137"/>
        <v>000</v>
      </c>
      <c r="M2475" s="48">
        <v>385</v>
      </c>
      <c r="N2475" s="49">
        <v>13</v>
      </c>
      <c r="O2475" s="49">
        <v>6</v>
      </c>
      <c r="P2475" s="1" t="s">
        <v>24</v>
      </c>
      <c r="Q2475" s="64"/>
      <c r="R2475" s="6" t="s">
        <v>799</v>
      </c>
      <c r="S2475" s="6" t="str">
        <f t="shared" si="136"/>
        <v>20180813-Nor-Bh-Cott01-Ndata-M0000-D000-T00385-G13-R06-0386.TIFF</v>
      </c>
      <c r="T2475" s="1"/>
      <c r="U2475" s="1"/>
      <c r="V2475" s="1"/>
      <c r="W2475" s="1"/>
      <c r="X2475" s="1"/>
    </row>
    <row r="2476" spans="1:24" x14ac:dyDescent="0.25">
      <c r="A2476" s="1" t="s">
        <v>800</v>
      </c>
      <c r="B2476" s="6" t="str">
        <f t="shared" si="135"/>
        <v>20180813</v>
      </c>
      <c r="C2476" s="6" t="s">
        <v>21</v>
      </c>
      <c r="D2476" s="6" t="s">
        <v>22</v>
      </c>
      <c r="E2476" s="1" t="s">
        <v>459</v>
      </c>
      <c r="F2476" s="1" t="s">
        <v>24</v>
      </c>
      <c r="G2476" s="1" t="s">
        <v>25</v>
      </c>
      <c r="H2476" s="1" t="s">
        <v>26</v>
      </c>
      <c r="I2476" s="1">
        <v>0</v>
      </c>
      <c r="J2476" s="1" t="s">
        <v>24</v>
      </c>
      <c r="K2476" s="47" t="str">
        <f>IF(F2476="NA","0000",IF(F2476="A04","1000",IF(F2476="A03","0700",IF(F2476="A02","0500",IF(F2476="A01","0200",ERROR)))))</f>
        <v>0000</v>
      </c>
      <c r="L2476" s="47" t="str">
        <f t="shared" si="137"/>
        <v>000</v>
      </c>
      <c r="M2476" s="48">
        <v>386</v>
      </c>
      <c r="N2476" s="49">
        <v>13</v>
      </c>
      <c r="O2476" s="49">
        <v>6</v>
      </c>
      <c r="P2476" s="1" t="s">
        <v>24</v>
      </c>
      <c r="Q2476" s="64"/>
      <c r="R2476" s="6" t="s">
        <v>801</v>
      </c>
      <c r="S2476" s="6" t="str">
        <f t="shared" si="136"/>
        <v>20180813-Nor-Bh-Nylo01-Ndata-M0000-D000-T00386-G13-R06-0387.TIFF</v>
      </c>
      <c r="T2476" s="1"/>
      <c r="U2476" s="1"/>
      <c r="V2476" s="1"/>
      <c r="W2476" s="1"/>
      <c r="X2476" s="1"/>
    </row>
    <row r="2477" spans="1:24" x14ac:dyDescent="0.25">
      <c r="A2477" s="1" t="s">
        <v>802</v>
      </c>
      <c r="B2477" s="6" t="str">
        <f t="shared" si="135"/>
        <v>20180813</v>
      </c>
      <c r="C2477" s="6" t="s">
        <v>21</v>
      </c>
      <c r="D2477" s="6" t="s">
        <v>22</v>
      </c>
      <c r="E2477" s="1" t="s">
        <v>23</v>
      </c>
      <c r="F2477" s="1" t="s">
        <v>339</v>
      </c>
      <c r="G2477" s="1" t="s">
        <v>33</v>
      </c>
      <c r="H2477" s="1" t="s">
        <v>26</v>
      </c>
      <c r="I2477" s="1">
        <v>63</v>
      </c>
      <c r="J2477" s="1">
        <v>60</v>
      </c>
      <c r="K2477" s="47" t="str">
        <f>IF(F2477="NA","0000",IF(F2477="A04","1000",IF(F2477="A03","0700",IF(F2477="A02","0500",IF(F2477="A01","0200",ERROR)))))</f>
        <v>0500</v>
      </c>
      <c r="L2477" s="47" t="str">
        <f t="shared" si="137"/>
        <v>060</v>
      </c>
      <c r="M2477" s="48">
        <v>387</v>
      </c>
      <c r="N2477" s="49">
        <v>13</v>
      </c>
      <c r="O2477" s="49">
        <v>6</v>
      </c>
      <c r="P2477" s="1" t="s">
        <v>71</v>
      </c>
      <c r="Q2477" s="64"/>
      <c r="R2477" s="6" t="s">
        <v>803</v>
      </c>
      <c r="S2477" s="6" t="str">
        <f t="shared" si="136"/>
        <v>20180813-Nor-Bh-Cott01-Uvpo1-M0500-D060-T00387-G13-R06-0388.TIFF</v>
      </c>
      <c r="T2477" s="1"/>
      <c r="U2477" s="1"/>
      <c r="V2477" s="1"/>
      <c r="W2477" s="1"/>
      <c r="X2477" s="1"/>
    </row>
    <row r="2478" spans="1:24" x14ac:dyDescent="0.25">
      <c r="A2478" s="1" t="s">
        <v>804</v>
      </c>
      <c r="B2478" s="6" t="str">
        <f t="shared" si="135"/>
        <v>20180813</v>
      </c>
      <c r="C2478" s="6" t="s">
        <v>21</v>
      </c>
      <c r="D2478" s="6" t="s">
        <v>22</v>
      </c>
      <c r="E2478" s="1" t="s">
        <v>23</v>
      </c>
      <c r="F2478" s="1" t="s">
        <v>339</v>
      </c>
      <c r="G2478" s="1" t="s">
        <v>33</v>
      </c>
      <c r="H2478" s="1" t="s">
        <v>26</v>
      </c>
      <c r="I2478" s="1">
        <v>36</v>
      </c>
      <c r="J2478" s="1">
        <v>60</v>
      </c>
      <c r="K2478" s="47" t="str">
        <f>IF(F2478="NA","0000",IF(F2478="A04","1000",IF(F2478="A03","0700",IF(F2478="A02","0500",IF(F2478="A01","0200",ERROR)))))</f>
        <v>0500</v>
      </c>
      <c r="L2478" s="47" t="str">
        <f t="shared" si="137"/>
        <v>060</v>
      </c>
      <c r="M2478" s="48">
        <v>388</v>
      </c>
      <c r="N2478" s="49">
        <v>13</v>
      </c>
      <c r="O2478" s="49">
        <v>6</v>
      </c>
      <c r="P2478" s="1" t="s">
        <v>24</v>
      </c>
      <c r="Q2478" s="64"/>
      <c r="R2478" s="6" t="s">
        <v>805</v>
      </c>
      <c r="S2478" s="6" t="str">
        <f t="shared" si="136"/>
        <v>20180813-Nor-Bh-Cott01-Uvpo1-M0500-D060-T00388-G13-R06-0389.TIFF</v>
      </c>
      <c r="T2478" s="1"/>
      <c r="U2478" s="1"/>
      <c r="V2478" s="1"/>
      <c r="W2478" s="1"/>
      <c r="X2478" s="1"/>
    </row>
    <row r="2479" spans="1:24" x14ac:dyDescent="0.25">
      <c r="A2479" s="1" t="s">
        <v>806</v>
      </c>
      <c r="B2479" s="6" t="str">
        <f t="shared" si="135"/>
        <v>20180813</v>
      </c>
      <c r="C2479" s="6" t="s">
        <v>21</v>
      </c>
      <c r="D2479" s="6" t="s">
        <v>22</v>
      </c>
      <c r="E2479" s="1" t="s">
        <v>459</v>
      </c>
      <c r="F2479" s="1" t="s">
        <v>339</v>
      </c>
      <c r="G2479" s="1" t="s">
        <v>33</v>
      </c>
      <c r="H2479" s="1" t="s">
        <v>26</v>
      </c>
      <c r="I2479" s="1">
        <v>23</v>
      </c>
      <c r="J2479" s="1">
        <v>60</v>
      </c>
      <c r="K2479" s="47" t="str">
        <f>IF(F2479="NA","0000",IF(F2479="A04","1000",IF(F2479="A03","0700",IF(F2479="A02","0500",IF(F2479="A01","0200",ERROR)))))</f>
        <v>0500</v>
      </c>
      <c r="L2479" s="47" t="str">
        <f t="shared" si="137"/>
        <v>060</v>
      </c>
      <c r="M2479" s="48">
        <v>389</v>
      </c>
      <c r="N2479" s="49">
        <v>13</v>
      </c>
      <c r="O2479" s="49">
        <v>6</v>
      </c>
      <c r="P2479" s="1" t="s">
        <v>24</v>
      </c>
      <c r="Q2479" s="64"/>
      <c r="R2479" s="6" t="s">
        <v>807</v>
      </c>
      <c r="S2479" s="6" t="str">
        <f t="shared" si="136"/>
        <v>20180813-Nor-Bh-Nylo01-Uvpo1-M0500-D060-T00389-G13-R06-0390.TIFF</v>
      </c>
      <c r="T2479" s="1">
        <f>I2479-I2476</f>
        <v>23</v>
      </c>
      <c r="U2479" s="1">
        <f>I2477-I2475</f>
        <v>63</v>
      </c>
      <c r="V2479" s="1">
        <f>T2479/U2479</f>
        <v>0.36507936507936506</v>
      </c>
      <c r="W2479" s="1"/>
      <c r="X2479" s="1"/>
    </row>
    <row r="2480" spans="1:24" x14ac:dyDescent="0.25">
      <c r="A2480" s="1" t="s">
        <v>808</v>
      </c>
      <c r="B2480" s="6" t="str">
        <f t="shared" ref="B2480:B2509" si="138">LEFT(A2480,8)</f>
        <v>20180816</v>
      </c>
      <c r="C2480" s="6" t="s">
        <v>21</v>
      </c>
      <c r="D2480" s="6" t="s">
        <v>22</v>
      </c>
      <c r="E2480" s="1" t="s">
        <v>23</v>
      </c>
      <c r="F2480" s="1" t="s">
        <v>24</v>
      </c>
      <c r="G2480" s="1" t="s">
        <v>25</v>
      </c>
      <c r="H2480" s="1" t="s">
        <v>26</v>
      </c>
      <c r="I2480" s="1">
        <v>0</v>
      </c>
      <c r="J2480" s="1" t="s">
        <v>24</v>
      </c>
      <c r="K2480" s="47" t="str">
        <f>IF(F2480="NA","0000",IF(F2480="A04","1000",IF(F2480="A03","0700",IF(F2480="A02","0500",IF(F2480="A01","0200",ERROR)))))</f>
        <v>0000</v>
      </c>
      <c r="L2480" s="47" t="str">
        <f t="shared" si="137"/>
        <v>000</v>
      </c>
      <c r="M2480" s="48">
        <v>390</v>
      </c>
      <c r="N2480" s="49">
        <v>14</v>
      </c>
      <c r="O2480" s="47">
        <v>1</v>
      </c>
      <c r="P2480" s="1" t="s">
        <v>24</v>
      </c>
      <c r="Q2480" s="64"/>
      <c r="R2480" s="6" t="s">
        <v>809</v>
      </c>
      <c r="S2480" s="6" t="str">
        <f t="shared" ref="S2480:S2509" si="139">CONCATENATE(B2480,"-",C2480,"-",D2480,"-",E2480,"-",G2480,"-","M",K2480,"-","D",L2480,"-","T",TEXT(M2480,"00000"),"-","G",TEXT(N2480,"00"),"-","R",TEXT(O2480,"00"),"-",0,R2480,".TIFF")</f>
        <v>20180816-Nor-Bh-Cott01-Ndata-M0000-D000-T00390-G14-R01-0391.TIFF</v>
      </c>
      <c r="T2480" s="1"/>
      <c r="U2480" s="1"/>
      <c r="V2480" s="1"/>
      <c r="W2480" s="1"/>
      <c r="X2480" s="1"/>
    </row>
    <row r="2481" spans="1:24" x14ac:dyDescent="0.25">
      <c r="A2481" s="1" t="s">
        <v>810</v>
      </c>
      <c r="B2481" s="6" t="str">
        <f t="shared" si="138"/>
        <v>20180816</v>
      </c>
      <c r="C2481" s="6" t="s">
        <v>21</v>
      </c>
      <c r="D2481" s="6" t="s">
        <v>22</v>
      </c>
      <c r="E2481" s="1" t="s">
        <v>459</v>
      </c>
      <c r="F2481" s="1" t="s">
        <v>24</v>
      </c>
      <c r="G2481" s="1" t="s">
        <v>25</v>
      </c>
      <c r="H2481" s="1" t="s">
        <v>26</v>
      </c>
      <c r="I2481" s="1">
        <v>0</v>
      </c>
      <c r="J2481" s="1" t="s">
        <v>24</v>
      </c>
      <c r="K2481" s="47" t="str">
        <f>IF(F2481="NA","0000",IF(F2481="A04","1000",IF(F2481="A03","0700",IF(F2481="A02","0500",IF(F2481="A01","0200",ERROR)))))</f>
        <v>0000</v>
      </c>
      <c r="L2481" s="47" t="str">
        <f t="shared" si="137"/>
        <v>000</v>
      </c>
      <c r="M2481" s="48">
        <v>391</v>
      </c>
      <c r="N2481" s="49">
        <v>14</v>
      </c>
      <c r="O2481" s="47">
        <v>1</v>
      </c>
      <c r="P2481" s="1" t="s">
        <v>24</v>
      </c>
      <c r="Q2481" s="64"/>
      <c r="R2481" s="6" t="s">
        <v>811</v>
      </c>
      <c r="S2481" s="6" t="str">
        <f t="shared" si="139"/>
        <v>20180816-Nor-Bh-Nylo01-Ndata-M0000-D000-T00391-G14-R01-0392.TIFF</v>
      </c>
      <c r="T2481" s="1"/>
      <c r="U2481" s="1"/>
      <c r="V2481" s="1"/>
      <c r="W2481" s="1"/>
      <c r="X2481" s="1"/>
    </row>
    <row r="2482" spans="1:24" x14ac:dyDescent="0.25">
      <c r="A2482" s="1" t="s">
        <v>812</v>
      </c>
      <c r="B2482" s="6" t="str">
        <f t="shared" si="138"/>
        <v>20180816</v>
      </c>
      <c r="C2482" s="6" t="s">
        <v>21</v>
      </c>
      <c r="D2482" s="6" t="s">
        <v>22</v>
      </c>
      <c r="E2482" s="1" t="s">
        <v>23</v>
      </c>
      <c r="F2482" s="1" t="s">
        <v>400</v>
      </c>
      <c r="G2482" s="1" t="s">
        <v>33</v>
      </c>
      <c r="H2482" s="1" t="s">
        <v>26</v>
      </c>
      <c r="I2482" s="1">
        <v>77</v>
      </c>
      <c r="J2482" s="1">
        <v>60</v>
      </c>
      <c r="K2482" s="47" t="str">
        <f>IF(F2482="NA","0000",IF(F2482="A04","1000",IF(F2482="A03","0700",IF(F2482="A02","0500",IF(F2482="A01","0200",ERROR)))))</f>
        <v>0700</v>
      </c>
      <c r="L2482" s="47" t="str">
        <f t="shared" si="137"/>
        <v>060</v>
      </c>
      <c r="M2482" s="48">
        <v>392</v>
      </c>
      <c r="N2482" s="49">
        <v>14</v>
      </c>
      <c r="O2482" s="47">
        <v>1</v>
      </c>
      <c r="P2482" s="1" t="s">
        <v>24</v>
      </c>
      <c r="Q2482" s="64"/>
      <c r="R2482" s="6" t="s">
        <v>813</v>
      </c>
      <c r="S2482" s="6" t="str">
        <f t="shared" si="139"/>
        <v>20180816-Nor-Bh-Cott01-Uvpo1-M0700-D060-T00392-G14-R01-0393.TIFF</v>
      </c>
      <c r="T2482" s="1"/>
      <c r="U2482" s="1"/>
      <c r="V2482" s="1"/>
      <c r="W2482" s="1"/>
      <c r="X2482" s="1"/>
    </row>
    <row r="2483" spans="1:24" x14ac:dyDescent="0.25">
      <c r="A2483" s="1" t="s">
        <v>814</v>
      </c>
      <c r="B2483" s="6" t="str">
        <f t="shared" si="138"/>
        <v>20180816</v>
      </c>
      <c r="C2483" s="6" t="s">
        <v>21</v>
      </c>
      <c r="D2483" s="6" t="s">
        <v>22</v>
      </c>
      <c r="E2483" s="1" t="s">
        <v>23</v>
      </c>
      <c r="F2483" s="1" t="s">
        <v>400</v>
      </c>
      <c r="G2483" s="1" t="s">
        <v>33</v>
      </c>
      <c r="H2483" s="1" t="s">
        <v>26</v>
      </c>
      <c r="I2483" s="1">
        <v>29</v>
      </c>
      <c r="J2483" s="1">
        <v>60</v>
      </c>
      <c r="K2483" s="47" t="str">
        <f>IF(F2483="NA","0000",IF(F2483="A04","1000",IF(F2483="A03","0700",IF(F2483="A02","0500",IF(F2483="A01","0200",ERROR)))))</f>
        <v>0700</v>
      </c>
      <c r="L2483" s="47" t="str">
        <f t="shared" si="137"/>
        <v>060</v>
      </c>
      <c r="M2483" s="48">
        <v>393</v>
      </c>
      <c r="N2483" s="49">
        <v>14</v>
      </c>
      <c r="O2483" s="47">
        <v>1</v>
      </c>
      <c r="P2483" s="1" t="s">
        <v>71</v>
      </c>
      <c r="Q2483" s="64"/>
      <c r="R2483" s="6" t="s">
        <v>815</v>
      </c>
      <c r="S2483" s="6" t="str">
        <f t="shared" si="139"/>
        <v>20180816-Nor-Bh-Cott01-Uvpo1-M0700-D060-T00393-G14-R01-0394.TIFF</v>
      </c>
      <c r="T2483" s="1"/>
      <c r="U2483" s="1"/>
      <c r="V2483" s="1"/>
      <c r="W2483" s="1"/>
      <c r="X2483" s="1"/>
    </row>
    <row r="2484" spans="1:24" x14ac:dyDescent="0.25">
      <c r="A2484" s="1" t="s">
        <v>816</v>
      </c>
      <c r="B2484" s="6" t="str">
        <f t="shared" si="138"/>
        <v>20180816</v>
      </c>
      <c r="C2484" s="6" t="s">
        <v>21</v>
      </c>
      <c r="D2484" s="6" t="s">
        <v>22</v>
      </c>
      <c r="E2484" s="1" t="s">
        <v>459</v>
      </c>
      <c r="F2484" s="1" t="s">
        <v>400</v>
      </c>
      <c r="G2484" s="1" t="s">
        <v>33</v>
      </c>
      <c r="H2484" s="1" t="s">
        <v>26</v>
      </c>
      <c r="I2484" s="1">
        <v>33</v>
      </c>
      <c r="J2484" s="1">
        <v>60</v>
      </c>
      <c r="K2484" s="47" t="str">
        <f>IF(F2484="NA","0000",IF(F2484="A04","1000",IF(F2484="A03","0700",IF(F2484="A02","0500",IF(F2484="A01","0200",ERROR)))))</f>
        <v>0700</v>
      </c>
      <c r="L2484" s="47" t="str">
        <f t="shared" si="137"/>
        <v>060</v>
      </c>
      <c r="M2484" s="48">
        <v>394</v>
      </c>
      <c r="N2484" s="49">
        <v>14</v>
      </c>
      <c r="O2484" s="47">
        <v>1</v>
      </c>
      <c r="P2484" s="1" t="s">
        <v>24</v>
      </c>
      <c r="Q2484" s="64"/>
      <c r="R2484" s="6" t="s">
        <v>817</v>
      </c>
      <c r="S2484" s="6" t="str">
        <f>CONCATENATE(B2484,"-",C2484,"-",D2484,"-",E2484,"-",G2484,"-","M",K2484,"-","D",L2484,"-","T",TEXT(M2484,"00000"),"-","G",TEXT(N2484,"00"),"-","R",TEXT(O2484,"00"),"-",0,R2484,".JPG")</f>
        <v>20180816-Nor-Bh-Nylo01-Uvpo1-M0700-D060-T00394-G14-R01-0395.JPG</v>
      </c>
      <c r="T2484" s="1">
        <f>I2484-I2481</f>
        <v>33</v>
      </c>
      <c r="U2484" s="1">
        <f>I2482-I2480</f>
        <v>77</v>
      </c>
      <c r="V2484" s="1">
        <f>T2484/U2484</f>
        <v>0.42857142857142855</v>
      </c>
      <c r="W2484" s="1"/>
      <c r="X2484" s="1"/>
    </row>
    <row r="2485" spans="1:24" x14ac:dyDescent="0.25">
      <c r="A2485" s="1" t="s">
        <v>818</v>
      </c>
      <c r="B2485" s="6" t="str">
        <f t="shared" si="138"/>
        <v>20180816</v>
      </c>
      <c r="C2485" s="6" t="s">
        <v>21</v>
      </c>
      <c r="D2485" s="6" t="s">
        <v>22</v>
      </c>
      <c r="E2485" s="1" t="s">
        <v>23</v>
      </c>
      <c r="F2485" s="1" t="s">
        <v>24</v>
      </c>
      <c r="G2485" s="1" t="s">
        <v>25</v>
      </c>
      <c r="H2485" s="1" t="s">
        <v>26</v>
      </c>
      <c r="I2485" s="1">
        <v>0</v>
      </c>
      <c r="J2485" s="1" t="s">
        <v>24</v>
      </c>
      <c r="K2485" s="47" t="str">
        <f>IF(F2485="NA","0000",IF(F2485="A04","1000",IF(F2485="A03","0700",IF(F2485="A02","0500",IF(F2485="A01","0200",ERROR)))))</f>
        <v>0000</v>
      </c>
      <c r="L2485" s="47" t="str">
        <f t="shared" si="137"/>
        <v>000</v>
      </c>
      <c r="M2485" s="48">
        <v>395</v>
      </c>
      <c r="N2485" s="49">
        <v>14</v>
      </c>
      <c r="O2485" s="49">
        <v>2</v>
      </c>
      <c r="P2485" s="1" t="s">
        <v>24</v>
      </c>
      <c r="Q2485" s="64"/>
      <c r="R2485" s="6" t="s">
        <v>819</v>
      </c>
      <c r="S2485" s="6" t="str">
        <f t="shared" si="139"/>
        <v>20180816-Nor-Bh-Cott01-Ndata-M0000-D000-T00395-G14-R02-0396.TIFF</v>
      </c>
      <c r="T2485" s="1"/>
      <c r="U2485" s="1"/>
      <c r="V2485" s="1"/>
      <c r="W2485" s="1"/>
      <c r="X2485" s="1"/>
    </row>
    <row r="2486" spans="1:24" x14ac:dyDescent="0.25">
      <c r="A2486" s="1" t="s">
        <v>820</v>
      </c>
      <c r="B2486" s="6" t="str">
        <f t="shared" si="138"/>
        <v>20180816</v>
      </c>
      <c r="C2486" s="6" t="s">
        <v>21</v>
      </c>
      <c r="D2486" s="6" t="s">
        <v>22</v>
      </c>
      <c r="E2486" s="1" t="s">
        <v>459</v>
      </c>
      <c r="F2486" s="1" t="s">
        <v>24</v>
      </c>
      <c r="G2486" s="1" t="s">
        <v>25</v>
      </c>
      <c r="H2486" s="1" t="s">
        <v>26</v>
      </c>
      <c r="I2486" s="1">
        <v>0</v>
      </c>
      <c r="J2486" s="1" t="s">
        <v>24</v>
      </c>
      <c r="K2486" s="47" t="str">
        <f>IF(F2486="NA","0000",IF(F2486="A04","1000",IF(F2486="A03","0700",IF(F2486="A02","0500",IF(F2486="A01","0200",ERROR)))))</f>
        <v>0000</v>
      </c>
      <c r="L2486" s="47" t="str">
        <f t="shared" si="137"/>
        <v>000</v>
      </c>
      <c r="M2486" s="48">
        <v>396</v>
      </c>
      <c r="N2486" s="49">
        <v>14</v>
      </c>
      <c r="O2486" s="49">
        <v>2</v>
      </c>
      <c r="P2486" s="1" t="s">
        <v>24</v>
      </c>
      <c r="Q2486" s="64"/>
      <c r="R2486" s="6" t="s">
        <v>821</v>
      </c>
      <c r="S2486" s="6" t="str">
        <f t="shared" si="139"/>
        <v>20180816-Nor-Bh-Nylo01-Ndata-M0000-D000-T00396-G14-R02-0397.TIFF</v>
      </c>
      <c r="T2486" s="1"/>
      <c r="U2486" s="1"/>
      <c r="V2486" s="1"/>
      <c r="W2486" s="1"/>
      <c r="X2486" s="1"/>
    </row>
    <row r="2487" spans="1:24" x14ac:dyDescent="0.25">
      <c r="A2487" s="1" t="s">
        <v>822</v>
      </c>
      <c r="B2487" s="6" t="str">
        <f t="shared" si="138"/>
        <v>20180816</v>
      </c>
      <c r="C2487" s="6" t="s">
        <v>21</v>
      </c>
      <c r="D2487" s="6" t="s">
        <v>22</v>
      </c>
      <c r="E2487" s="1" t="s">
        <v>23</v>
      </c>
      <c r="F2487" s="1" t="s">
        <v>400</v>
      </c>
      <c r="G2487" s="1" t="s">
        <v>33</v>
      </c>
      <c r="H2487" s="1" t="s">
        <v>26</v>
      </c>
      <c r="I2487" s="1">
        <v>127</v>
      </c>
      <c r="J2487" s="1">
        <v>60</v>
      </c>
      <c r="K2487" s="47" t="str">
        <f>IF(F2487="NA","0000",IF(F2487="A04","1000",IF(F2487="A03","0700",IF(F2487="A02","0500",IF(F2487="A01","0200",ERROR)))))</f>
        <v>0700</v>
      </c>
      <c r="L2487" s="47" t="str">
        <f t="shared" si="137"/>
        <v>060</v>
      </c>
      <c r="M2487" s="48">
        <v>397</v>
      </c>
      <c r="N2487" s="49">
        <v>14</v>
      </c>
      <c r="O2487" s="49">
        <v>2</v>
      </c>
      <c r="P2487" s="1" t="s">
        <v>24</v>
      </c>
      <c r="Q2487" s="64"/>
      <c r="R2487" s="6" t="s">
        <v>823</v>
      </c>
      <c r="S2487" s="6" t="str">
        <f t="shared" si="139"/>
        <v>20180816-Nor-Bh-Cott01-Uvpo1-M0700-D060-T00397-G14-R02-0398.TIFF</v>
      </c>
      <c r="T2487" s="1"/>
      <c r="U2487" s="1"/>
      <c r="V2487" s="1"/>
      <c r="W2487" s="1"/>
      <c r="X2487" s="1"/>
    </row>
    <row r="2488" spans="1:24" x14ac:dyDescent="0.25">
      <c r="A2488" s="1" t="s">
        <v>824</v>
      </c>
      <c r="B2488" s="6" t="str">
        <f t="shared" si="138"/>
        <v>20180816</v>
      </c>
      <c r="C2488" s="6" t="s">
        <v>21</v>
      </c>
      <c r="D2488" s="6" t="s">
        <v>22</v>
      </c>
      <c r="E2488" s="1" t="s">
        <v>23</v>
      </c>
      <c r="F2488" s="1" t="s">
        <v>400</v>
      </c>
      <c r="G2488" s="1" t="s">
        <v>33</v>
      </c>
      <c r="H2488" s="1" t="s">
        <v>26</v>
      </c>
      <c r="I2488" s="1">
        <v>93</v>
      </c>
      <c r="J2488" s="1">
        <v>60</v>
      </c>
      <c r="K2488" s="47" t="str">
        <f>IF(F2488="NA","0000",IF(F2488="A04","1000",IF(F2488="A03","0700",IF(F2488="A02","0500",IF(F2488="A01","0200",ERROR)))))</f>
        <v>0700</v>
      </c>
      <c r="L2488" s="47" t="str">
        <f t="shared" si="137"/>
        <v>060</v>
      </c>
      <c r="M2488" s="48">
        <v>398</v>
      </c>
      <c r="N2488" s="49">
        <v>14</v>
      </c>
      <c r="O2488" s="49">
        <v>2</v>
      </c>
      <c r="P2488" s="1" t="s">
        <v>71</v>
      </c>
      <c r="Q2488" s="64"/>
      <c r="R2488" s="6" t="s">
        <v>825</v>
      </c>
      <c r="S2488" s="6" t="str">
        <f t="shared" si="139"/>
        <v>20180816-Nor-Bh-Cott01-Uvpo1-M0700-D060-T00398-G14-R02-0399.TIFF</v>
      </c>
      <c r="T2488" s="1"/>
      <c r="U2488" s="1"/>
      <c r="V2488" s="1"/>
      <c r="W2488" s="1"/>
      <c r="X2488" s="1"/>
    </row>
    <row r="2489" spans="1:24" x14ac:dyDescent="0.25">
      <c r="A2489" s="1" t="s">
        <v>826</v>
      </c>
      <c r="B2489" s="6" t="str">
        <f t="shared" si="138"/>
        <v>20180816</v>
      </c>
      <c r="C2489" s="6" t="s">
        <v>21</v>
      </c>
      <c r="D2489" s="6" t="s">
        <v>22</v>
      </c>
      <c r="E2489" s="1" t="s">
        <v>459</v>
      </c>
      <c r="F2489" s="1" t="s">
        <v>400</v>
      </c>
      <c r="G2489" s="1" t="s">
        <v>33</v>
      </c>
      <c r="H2489" s="1" t="s">
        <v>26</v>
      </c>
      <c r="I2489" s="1">
        <v>31</v>
      </c>
      <c r="J2489" s="1">
        <v>60</v>
      </c>
      <c r="K2489" s="47" t="str">
        <f>IF(F2489="NA","0000",IF(F2489="A04","1000",IF(F2489="A03","0700",IF(F2489="A02","0500",IF(F2489="A01","0200",ERROR)))))</f>
        <v>0700</v>
      </c>
      <c r="L2489" s="47" t="str">
        <f t="shared" si="137"/>
        <v>060</v>
      </c>
      <c r="M2489" s="48">
        <v>399</v>
      </c>
      <c r="N2489" s="49">
        <v>14</v>
      </c>
      <c r="O2489" s="49">
        <v>2</v>
      </c>
      <c r="P2489" s="1" t="s">
        <v>280</v>
      </c>
      <c r="Q2489" s="64"/>
      <c r="R2489" s="6" t="s">
        <v>827</v>
      </c>
      <c r="S2489" s="6" t="str">
        <f t="shared" si="139"/>
        <v>20180816-Nor-Bh-Nylo01-Uvpo1-M0700-D060-T00399-G14-R02-0400.TIFF</v>
      </c>
      <c r="T2489" s="1">
        <f>I2489-I2486</f>
        <v>31</v>
      </c>
      <c r="U2489" s="1">
        <f>I2487-I2485</f>
        <v>127</v>
      </c>
      <c r="V2489" s="1">
        <f>T2489/U2489</f>
        <v>0.24409448818897639</v>
      </c>
      <c r="W2489" s="1"/>
      <c r="X2489" s="1"/>
    </row>
    <row r="2490" spans="1:24" x14ac:dyDescent="0.25">
      <c r="A2490" s="1" t="s">
        <v>828</v>
      </c>
      <c r="B2490" s="6" t="str">
        <f t="shared" si="138"/>
        <v>20180816</v>
      </c>
      <c r="C2490" s="6" t="s">
        <v>21</v>
      </c>
      <c r="D2490" s="6" t="s">
        <v>22</v>
      </c>
      <c r="E2490" s="1" t="s">
        <v>23</v>
      </c>
      <c r="F2490" s="1" t="s">
        <v>24</v>
      </c>
      <c r="G2490" s="1" t="s">
        <v>25</v>
      </c>
      <c r="H2490" s="1" t="s">
        <v>26</v>
      </c>
      <c r="I2490" s="1">
        <v>0</v>
      </c>
      <c r="J2490" s="1" t="s">
        <v>24</v>
      </c>
      <c r="K2490" s="47" t="str">
        <f>IF(F2490="NA","0000",IF(F2490="A04","1000",IF(F2490="A03","0700",IF(F2490="A02","0500",IF(F2490="A01","0200",ERROR)))))</f>
        <v>0000</v>
      </c>
      <c r="L2490" s="47" t="str">
        <f t="shared" si="137"/>
        <v>000</v>
      </c>
      <c r="M2490" s="48">
        <v>400</v>
      </c>
      <c r="N2490" s="49">
        <v>14</v>
      </c>
      <c r="O2490" s="49">
        <v>3</v>
      </c>
      <c r="P2490" s="1" t="s">
        <v>24</v>
      </c>
      <c r="Q2490" s="64"/>
      <c r="R2490" s="6" t="s">
        <v>829</v>
      </c>
      <c r="S2490" s="6" t="str">
        <f t="shared" si="139"/>
        <v>20180816-Nor-Bh-Cott01-Ndata-M0000-D000-T00400-G14-R03-0401.TIFF</v>
      </c>
      <c r="T2490" s="1"/>
      <c r="U2490" s="1"/>
      <c r="V2490" s="1"/>
      <c r="W2490" s="1"/>
      <c r="X2490" s="1"/>
    </row>
    <row r="2491" spans="1:24" x14ac:dyDescent="0.25">
      <c r="A2491" s="1" t="s">
        <v>830</v>
      </c>
      <c r="B2491" s="6" t="str">
        <f t="shared" si="138"/>
        <v>20180816</v>
      </c>
      <c r="C2491" s="6" t="s">
        <v>21</v>
      </c>
      <c r="D2491" s="6" t="s">
        <v>22</v>
      </c>
      <c r="E2491" s="1" t="s">
        <v>459</v>
      </c>
      <c r="F2491" s="1" t="s">
        <v>24</v>
      </c>
      <c r="G2491" s="1" t="s">
        <v>25</v>
      </c>
      <c r="H2491" s="1" t="s">
        <v>26</v>
      </c>
      <c r="I2491" s="1">
        <v>0</v>
      </c>
      <c r="J2491" s="1" t="s">
        <v>24</v>
      </c>
      <c r="K2491" s="47" t="str">
        <f>IF(F2491="NA","0000",IF(F2491="A04","1000",IF(F2491="A03","0700",IF(F2491="A02","0500",IF(F2491="A01","0200",ERROR)))))</f>
        <v>0000</v>
      </c>
      <c r="L2491" s="47" t="str">
        <f t="shared" si="137"/>
        <v>000</v>
      </c>
      <c r="M2491" s="48">
        <v>401</v>
      </c>
      <c r="N2491" s="49">
        <v>14</v>
      </c>
      <c r="O2491" s="49">
        <v>3</v>
      </c>
      <c r="P2491" s="1" t="s">
        <v>24</v>
      </c>
      <c r="Q2491" s="64"/>
      <c r="R2491" s="6" t="s">
        <v>831</v>
      </c>
      <c r="S2491" s="6" t="str">
        <f t="shared" si="139"/>
        <v>20180816-Nor-Bh-Nylo01-Ndata-M0000-D000-T00401-G14-R03-0402.TIFF</v>
      </c>
      <c r="T2491" s="1"/>
      <c r="U2491" s="1"/>
      <c r="V2491" s="1"/>
      <c r="W2491" s="1"/>
      <c r="X2491" s="1"/>
    </row>
    <row r="2492" spans="1:24" x14ac:dyDescent="0.25">
      <c r="A2492" s="1" t="s">
        <v>832</v>
      </c>
      <c r="B2492" s="6" t="str">
        <f t="shared" si="138"/>
        <v>20180816</v>
      </c>
      <c r="C2492" s="6" t="s">
        <v>21</v>
      </c>
      <c r="D2492" s="6" t="s">
        <v>22</v>
      </c>
      <c r="E2492" s="1" t="s">
        <v>23</v>
      </c>
      <c r="F2492" s="1" t="s">
        <v>400</v>
      </c>
      <c r="G2492" s="1" t="s">
        <v>33</v>
      </c>
      <c r="H2492" s="1" t="s">
        <v>26</v>
      </c>
      <c r="I2492" s="1">
        <v>244</v>
      </c>
      <c r="J2492" s="1">
        <v>60</v>
      </c>
      <c r="K2492" s="47" t="str">
        <f>IF(F2492="NA","0000",IF(F2492="A04","1000",IF(F2492="A03","0700",IF(F2492="A02","0500",IF(F2492="A01","0200",ERROR)))))</f>
        <v>0700</v>
      </c>
      <c r="L2492" s="47" t="str">
        <f t="shared" si="137"/>
        <v>060</v>
      </c>
      <c r="M2492" s="48">
        <v>402</v>
      </c>
      <c r="N2492" s="49">
        <v>14</v>
      </c>
      <c r="O2492" s="49">
        <v>3</v>
      </c>
      <c r="P2492" s="1" t="s">
        <v>24</v>
      </c>
      <c r="Q2492" s="64"/>
      <c r="R2492" s="6" t="s">
        <v>833</v>
      </c>
      <c r="S2492" s="6" t="str">
        <f t="shared" si="139"/>
        <v>20180816-Nor-Bh-Cott01-Uvpo1-M0700-D060-T00402-G14-R03-0403.TIFF</v>
      </c>
      <c r="T2492" s="1"/>
      <c r="U2492" s="1"/>
      <c r="V2492" s="1"/>
      <c r="W2492" s="1"/>
      <c r="X2492" s="1"/>
    </row>
    <row r="2493" spans="1:24" x14ac:dyDescent="0.25">
      <c r="A2493" s="1" t="s">
        <v>834</v>
      </c>
      <c r="B2493" s="6" t="str">
        <f t="shared" si="138"/>
        <v>20180816</v>
      </c>
      <c r="C2493" s="6" t="s">
        <v>21</v>
      </c>
      <c r="D2493" s="6" t="s">
        <v>22</v>
      </c>
      <c r="E2493" s="1" t="s">
        <v>23</v>
      </c>
      <c r="F2493" s="1" t="s">
        <v>400</v>
      </c>
      <c r="G2493" s="1" t="s">
        <v>33</v>
      </c>
      <c r="H2493" s="1" t="s">
        <v>26</v>
      </c>
      <c r="I2493" s="1">
        <v>97</v>
      </c>
      <c r="J2493" s="1">
        <v>60</v>
      </c>
      <c r="K2493" s="47" t="str">
        <f>IF(F2493="NA","0000",IF(F2493="A04","1000",IF(F2493="A03","0700",IF(F2493="A02","0500",IF(F2493="A01","0200",ERROR)))))</f>
        <v>0700</v>
      </c>
      <c r="L2493" s="47" t="str">
        <f t="shared" si="137"/>
        <v>060</v>
      </c>
      <c r="M2493" s="48">
        <v>403</v>
      </c>
      <c r="N2493" s="49">
        <v>14</v>
      </c>
      <c r="O2493" s="49">
        <v>3</v>
      </c>
      <c r="P2493" s="1" t="s">
        <v>24</v>
      </c>
      <c r="Q2493" s="64"/>
      <c r="R2493" s="6" t="s">
        <v>835</v>
      </c>
      <c r="S2493" s="6" t="str">
        <f t="shared" si="139"/>
        <v>20180816-Nor-Bh-Cott01-Uvpo1-M0700-D060-T00403-G14-R03-0404.TIFF</v>
      </c>
      <c r="T2493" s="1"/>
      <c r="U2493" s="1"/>
      <c r="V2493" s="1"/>
      <c r="W2493" s="1"/>
      <c r="X2493" s="1"/>
    </row>
    <row r="2494" spans="1:24" x14ac:dyDescent="0.25">
      <c r="A2494" s="1" t="s">
        <v>836</v>
      </c>
      <c r="B2494" s="6" t="str">
        <f t="shared" si="138"/>
        <v>20180816</v>
      </c>
      <c r="C2494" s="6" t="s">
        <v>21</v>
      </c>
      <c r="D2494" s="6" t="s">
        <v>22</v>
      </c>
      <c r="E2494" s="1" t="s">
        <v>459</v>
      </c>
      <c r="F2494" s="1" t="s">
        <v>400</v>
      </c>
      <c r="G2494" s="1" t="s">
        <v>33</v>
      </c>
      <c r="H2494" s="1" t="s">
        <v>26</v>
      </c>
      <c r="I2494" s="1">
        <v>58</v>
      </c>
      <c r="J2494" s="1">
        <v>60</v>
      </c>
      <c r="K2494" s="47" t="str">
        <f>IF(F2494="NA","0000",IF(F2494="A04","1000",IF(F2494="A03","0700",IF(F2494="A02","0500",IF(F2494="A01","0200",ERROR)))))</f>
        <v>0700</v>
      </c>
      <c r="L2494" s="47" t="str">
        <f t="shared" si="137"/>
        <v>060</v>
      </c>
      <c r="M2494" s="48">
        <v>404</v>
      </c>
      <c r="N2494" s="49">
        <v>14</v>
      </c>
      <c r="O2494" s="49">
        <v>3</v>
      </c>
      <c r="P2494" s="1" t="s">
        <v>24</v>
      </c>
      <c r="Q2494" s="64"/>
      <c r="R2494" s="6" t="s">
        <v>837</v>
      </c>
      <c r="S2494" s="6" t="str">
        <f t="shared" si="139"/>
        <v>20180816-Nor-Bh-Nylo01-Uvpo1-M0700-D060-T00404-G14-R03-0405.TIFF</v>
      </c>
      <c r="T2494" s="1">
        <f>I2494-I2491</f>
        <v>58</v>
      </c>
      <c r="U2494" s="1">
        <f>I2492-I2490</f>
        <v>244</v>
      </c>
      <c r="V2494" s="1">
        <f>T2494/U2494</f>
        <v>0.23770491803278687</v>
      </c>
      <c r="W2494" s="1"/>
      <c r="X2494" s="1"/>
    </row>
    <row r="2495" spans="1:24" x14ac:dyDescent="0.25">
      <c r="A2495" s="1" t="s">
        <v>838</v>
      </c>
      <c r="B2495" s="6" t="str">
        <f t="shared" si="138"/>
        <v>20180816</v>
      </c>
      <c r="C2495" s="6" t="s">
        <v>21</v>
      </c>
      <c r="D2495" s="6" t="s">
        <v>22</v>
      </c>
      <c r="E2495" s="1" t="s">
        <v>23</v>
      </c>
      <c r="F2495" s="1" t="s">
        <v>24</v>
      </c>
      <c r="G2495" s="1" t="s">
        <v>25</v>
      </c>
      <c r="H2495" s="1" t="s">
        <v>26</v>
      </c>
      <c r="I2495" s="1">
        <v>0</v>
      </c>
      <c r="J2495" s="1" t="s">
        <v>24</v>
      </c>
      <c r="K2495" s="47" t="str">
        <f>IF(F2495="NA","0000",IF(F2495="A04","1000",IF(F2495="A03","0700",IF(F2495="A02","0500",IF(F2495="A01","0200",ERROR)))))</f>
        <v>0000</v>
      </c>
      <c r="L2495" s="47" t="str">
        <f t="shared" si="137"/>
        <v>000</v>
      </c>
      <c r="M2495" s="48">
        <v>405</v>
      </c>
      <c r="N2495" s="49">
        <v>14</v>
      </c>
      <c r="O2495" s="49">
        <v>4</v>
      </c>
      <c r="P2495" s="1" t="s">
        <v>24</v>
      </c>
      <c r="Q2495" s="64"/>
      <c r="R2495" s="6" t="s">
        <v>839</v>
      </c>
      <c r="S2495" s="6" t="str">
        <f t="shared" si="139"/>
        <v>20180816-Nor-Bh-Cott01-Ndata-M0000-D000-T00405-G14-R04-0406.TIFF</v>
      </c>
      <c r="T2495" s="1"/>
      <c r="U2495" s="1"/>
      <c r="V2495" s="1"/>
      <c r="W2495" s="1"/>
      <c r="X2495" s="1"/>
    </row>
    <row r="2496" spans="1:24" x14ac:dyDescent="0.25">
      <c r="A2496" s="1" t="s">
        <v>840</v>
      </c>
      <c r="B2496" s="6" t="str">
        <f t="shared" si="138"/>
        <v>20180816</v>
      </c>
      <c r="C2496" s="6" t="s">
        <v>21</v>
      </c>
      <c r="D2496" s="6" t="s">
        <v>22</v>
      </c>
      <c r="E2496" s="1" t="s">
        <v>459</v>
      </c>
      <c r="F2496" s="1" t="s">
        <v>24</v>
      </c>
      <c r="G2496" s="1" t="s">
        <v>25</v>
      </c>
      <c r="H2496" s="1" t="s">
        <v>26</v>
      </c>
      <c r="I2496" s="1">
        <v>0</v>
      </c>
      <c r="J2496" s="1" t="s">
        <v>24</v>
      </c>
      <c r="K2496" s="47" t="str">
        <f>IF(F2496="NA","0000",IF(F2496="A04","1000",IF(F2496="A03","0700",IF(F2496="A02","0500",IF(F2496="A01","0200",ERROR)))))</f>
        <v>0000</v>
      </c>
      <c r="L2496" s="47" t="str">
        <f t="shared" si="137"/>
        <v>000</v>
      </c>
      <c r="M2496" s="48">
        <v>406</v>
      </c>
      <c r="N2496" s="49">
        <v>14</v>
      </c>
      <c r="O2496" s="49">
        <v>4</v>
      </c>
      <c r="P2496" s="1" t="s">
        <v>24</v>
      </c>
      <c r="Q2496" s="64"/>
      <c r="R2496" s="6" t="s">
        <v>841</v>
      </c>
      <c r="S2496" s="6" t="str">
        <f t="shared" si="139"/>
        <v>20180816-Nor-Bh-Nylo01-Ndata-M0000-D000-T00406-G14-R04-0407.TIFF</v>
      </c>
      <c r="T2496" s="1"/>
      <c r="U2496" s="1"/>
      <c r="V2496" s="1"/>
      <c r="W2496" s="1"/>
      <c r="X2496" s="1"/>
    </row>
    <row r="2497" spans="1:24" x14ac:dyDescent="0.25">
      <c r="A2497" s="1" t="s">
        <v>842</v>
      </c>
      <c r="B2497" s="6" t="str">
        <f t="shared" si="138"/>
        <v>20180816</v>
      </c>
      <c r="C2497" s="6" t="s">
        <v>21</v>
      </c>
      <c r="D2497" s="6" t="s">
        <v>22</v>
      </c>
      <c r="E2497" s="1" t="s">
        <v>23</v>
      </c>
      <c r="F2497" s="1" t="s">
        <v>400</v>
      </c>
      <c r="G2497" s="1" t="s">
        <v>33</v>
      </c>
      <c r="H2497" s="1" t="s">
        <v>26</v>
      </c>
      <c r="I2497" s="1">
        <v>31</v>
      </c>
      <c r="J2497" s="1">
        <v>60</v>
      </c>
      <c r="K2497" s="47" t="str">
        <f>IF(F2497="NA","0000",IF(F2497="A04","1000",IF(F2497="A03","0700",IF(F2497="A02","0500",IF(F2497="A01","0200",ERROR)))))</f>
        <v>0700</v>
      </c>
      <c r="L2497" s="47" t="str">
        <f t="shared" si="137"/>
        <v>060</v>
      </c>
      <c r="M2497" s="48">
        <v>407</v>
      </c>
      <c r="N2497" s="49">
        <v>14</v>
      </c>
      <c r="O2497" s="49">
        <v>4</v>
      </c>
      <c r="P2497" s="1" t="s">
        <v>24</v>
      </c>
      <c r="Q2497" s="64"/>
      <c r="R2497" s="6" t="s">
        <v>843</v>
      </c>
      <c r="S2497" s="6" t="str">
        <f t="shared" si="139"/>
        <v>20180816-Nor-Bh-Cott01-Uvpo1-M0700-D060-T00407-G14-R04-0408.TIFF</v>
      </c>
      <c r="T2497" s="1"/>
      <c r="U2497" s="1"/>
      <c r="V2497" s="1"/>
      <c r="W2497" s="1"/>
      <c r="X2497" s="1"/>
    </row>
    <row r="2498" spans="1:24" x14ac:dyDescent="0.25">
      <c r="A2498" s="1" t="s">
        <v>844</v>
      </c>
      <c r="B2498" s="6" t="str">
        <f t="shared" si="138"/>
        <v>20180816</v>
      </c>
      <c r="C2498" s="6" t="s">
        <v>21</v>
      </c>
      <c r="D2498" s="6" t="s">
        <v>22</v>
      </c>
      <c r="E2498" s="1" t="s">
        <v>23</v>
      </c>
      <c r="F2498" s="1" t="s">
        <v>400</v>
      </c>
      <c r="G2498" s="1" t="s">
        <v>33</v>
      </c>
      <c r="H2498" s="1" t="s">
        <v>26</v>
      </c>
      <c r="I2498" s="1">
        <v>16</v>
      </c>
      <c r="J2498" s="1">
        <v>60</v>
      </c>
      <c r="K2498" s="47" t="str">
        <f>IF(F2498="NA","0000",IF(F2498="A04","1000",IF(F2498="A03","0700",IF(F2498="A02","0500",IF(F2498="A01","0200",ERROR)))))</f>
        <v>0700</v>
      </c>
      <c r="L2498" s="47" t="str">
        <f t="shared" si="137"/>
        <v>060</v>
      </c>
      <c r="M2498" s="48">
        <v>408</v>
      </c>
      <c r="N2498" s="49">
        <v>14</v>
      </c>
      <c r="O2498" s="49">
        <v>4</v>
      </c>
      <c r="P2498" s="1" t="s">
        <v>24</v>
      </c>
      <c r="Q2498" s="64"/>
      <c r="R2498" s="6" t="s">
        <v>845</v>
      </c>
      <c r="S2498" s="6" t="str">
        <f t="shared" si="139"/>
        <v>20180816-Nor-Bh-Cott01-Uvpo1-M0700-D060-T00408-G14-R04-0409.TIFF</v>
      </c>
      <c r="T2498" s="1"/>
      <c r="U2498" s="1"/>
      <c r="V2498" s="1"/>
      <c r="W2498" s="1"/>
      <c r="X2498" s="1"/>
    </row>
    <row r="2499" spans="1:24" x14ac:dyDescent="0.25">
      <c r="A2499" s="1" t="s">
        <v>846</v>
      </c>
      <c r="B2499" s="6" t="str">
        <f t="shared" si="138"/>
        <v>20180816</v>
      </c>
      <c r="C2499" s="6" t="s">
        <v>21</v>
      </c>
      <c r="D2499" s="6" t="s">
        <v>22</v>
      </c>
      <c r="E2499" s="1" t="s">
        <v>459</v>
      </c>
      <c r="F2499" s="1" t="s">
        <v>400</v>
      </c>
      <c r="G2499" s="1" t="s">
        <v>33</v>
      </c>
      <c r="H2499" s="1" t="s">
        <v>26</v>
      </c>
      <c r="I2499" s="1">
        <v>12</v>
      </c>
      <c r="J2499" s="1">
        <v>60</v>
      </c>
      <c r="K2499" s="47" t="str">
        <f>IF(F2499="NA","0000",IF(F2499="A04","1000",IF(F2499="A03","0700",IF(F2499="A02","0500",IF(F2499="A01","0200",ERROR)))))</f>
        <v>0700</v>
      </c>
      <c r="L2499" s="47" t="str">
        <f t="shared" si="137"/>
        <v>060</v>
      </c>
      <c r="M2499" s="48">
        <v>409</v>
      </c>
      <c r="N2499" s="49">
        <v>14</v>
      </c>
      <c r="O2499" s="49">
        <v>4</v>
      </c>
      <c r="P2499" s="1" t="s">
        <v>24</v>
      </c>
      <c r="Q2499" s="64"/>
      <c r="R2499" s="6" t="s">
        <v>847</v>
      </c>
      <c r="S2499" s="6" t="str">
        <f t="shared" si="139"/>
        <v>20180816-Nor-Bh-Nylo01-Uvpo1-M0700-D060-T00409-G14-R04-0410.TIFF</v>
      </c>
      <c r="T2499" s="1">
        <f>I2499-I2496</f>
        <v>12</v>
      </c>
      <c r="U2499" s="1">
        <f>I2497-I2495</f>
        <v>31</v>
      </c>
      <c r="V2499" s="1">
        <f>T2499/U2499</f>
        <v>0.38709677419354838</v>
      </c>
      <c r="W2499" s="1"/>
      <c r="X2499" s="1"/>
    </row>
    <row r="2500" spans="1:24" x14ac:dyDescent="0.25">
      <c r="A2500" s="1" t="s">
        <v>848</v>
      </c>
      <c r="B2500" s="6" t="str">
        <f t="shared" si="138"/>
        <v>20180816</v>
      </c>
      <c r="C2500" s="6" t="s">
        <v>21</v>
      </c>
      <c r="D2500" s="6" t="s">
        <v>22</v>
      </c>
      <c r="E2500" s="1" t="s">
        <v>23</v>
      </c>
      <c r="F2500" s="1" t="s">
        <v>24</v>
      </c>
      <c r="G2500" s="1" t="s">
        <v>25</v>
      </c>
      <c r="H2500" s="1" t="s">
        <v>26</v>
      </c>
      <c r="I2500" s="1">
        <v>0</v>
      </c>
      <c r="J2500" s="1" t="s">
        <v>24</v>
      </c>
      <c r="K2500" s="47" t="str">
        <f>IF(F2500="NA","0000",IF(F2500="A04","1000",IF(F2500="A03","0700",IF(F2500="A02","0500",IF(F2500="A01","0200",ERROR)))))</f>
        <v>0000</v>
      </c>
      <c r="L2500" s="47" t="str">
        <f t="shared" si="137"/>
        <v>000</v>
      </c>
      <c r="M2500" s="48">
        <v>410</v>
      </c>
      <c r="N2500" s="49">
        <v>14</v>
      </c>
      <c r="O2500" s="49">
        <v>5</v>
      </c>
      <c r="P2500" s="1" t="s">
        <v>24</v>
      </c>
      <c r="Q2500" s="64"/>
      <c r="R2500" s="6" t="s">
        <v>849</v>
      </c>
      <c r="S2500" s="6" t="str">
        <f t="shared" si="139"/>
        <v>20180816-Nor-Bh-Cott01-Ndata-M0000-D000-T00410-G14-R05-0411.TIFF</v>
      </c>
      <c r="T2500" s="1"/>
      <c r="U2500" s="1"/>
      <c r="V2500" s="1"/>
      <c r="W2500" s="1"/>
      <c r="X2500" s="1"/>
    </row>
    <row r="2501" spans="1:24" x14ac:dyDescent="0.25">
      <c r="A2501" s="1" t="s">
        <v>850</v>
      </c>
      <c r="B2501" s="6" t="str">
        <f t="shared" si="138"/>
        <v>20180816</v>
      </c>
      <c r="C2501" s="6" t="s">
        <v>21</v>
      </c>
      <c r="D2501" s="6" t="s">
        <v>22</v>
      </c>
      <c r="E2501" s="1" t="s">
        <v>459</v>
      </c>
      <c r="F2501" s="1" t="s">
        <v>24</v>
      </c>
      <c r="G2501" s="1" t="s">
        <v>25</v>
      </c>
      <c r="H2501" s="1" t="s">
        <v>26</v>
      </c>
      <c r="I2501" s="1">
        <v>0</v>
      </c>
      <c r="J2501" s="1" t="s">
        <v>24</v>
      </c>
      <c r="K2501" s="47" t="str">
        <f>IF(F2501="NA","0000",IF(F2501="A04","1000",IF(F2501="A03","0700",IF(F2501="A02","0500",IF(F2501="A01","0200",ERROR)))))</f>
        <v>0000</v>
      </c>
      <c r="L2501" s="47" t="str">
        <f t="shared" si="137"/>
        <v>000</v>
      </c>
      <c r="M2501" s="48">
        <v>411</v>
      </c>
      <c r="N2501" s="49">
        <v>14</v>
      </c>
      <c r="O2501" s="49">
        <v>5</v>
      </c>
      <c r="P2501" s="1" t="s">
        <v>24</v>
      </c>
      <c r="Q2501" s="64"/>
      <c r="R2501" s="6" t="s">
        <v>851</v>
      </c>
      <c r="S2501" s="6" t="str">
        <f t="shared" si="139"/>
        <v>20180816-Nor-Bh-Nylo01-Ndata-M0000-D000-T00411-G14-R05-0412.TIFF</v>
      </c>
      <c r="T2501" s="1"/>
      <c r="U2501" s="1"/>
      <c r="V2501" s="1"/>
      <c r="W2501" s="1"/>
      <c r="X2501" s="1"/>
    </row>
    <row r="2502" spans="1:24" x14ac:dyDescent="0.25">
      <c r="A2502" s="1" t="s">
        <v>852</v>
      </c>
      <c r="B2502" s="6" t="str">
        <f t="shared" si="138"/>
        <v>20180816</v>
      </c>
      <c r="C2502" s="6" t="s">
        <v>21</v>
      </c>
      <c r="D2502" s="6" t="s">
        <v>22</v>
      </c>
      <c r="E2502" s="1" t="s">
        <v>23</v>
      </c>
      <c r="F2502" s="1" t="s">
        <v>400</v>
      </c>
      <c r="G2502" s="1" t="s">
        <v>33</v>
      </c>
      <c r="H2502" s="1" t="s">
        <v>26</v>
      </c>
      <c r="I2502" s="1">
        <v>50</v>
      </c>
      <c r="J2502" s="1">
        <v>60</v>
      </c>
      <c r="K2502" s="47" t="str">
        <f>IF(F2502="NA","0000",IF(F2502="A04","1000",IF(F2502="A03","0700",IF(F2502="A02","0500",IF(F2502="A01","0200",ERROR)))))</f>
        <v>0700</v>
      </c>
      <c r="L2502" s="47" t="str">
        <f t="shared" si="137"/>
        <v>060</v>
      </c>
      <c r="M2502" s="48">
        <v>412</v>
      </c>
      <c r="N2502" s="49">
        <v>14</v>
      </c>
      <c r="O2502" s="49">
        <v>5</v>
      </c>
      <c r="P2502" s="1" t="s">
        <v>24</v>
      </c>
      <c r="Q2502" s="64"/>
      <c r="R2502" s="6" t="s">
        <v>853</v>
      </c>
      <c r="S2502" s="6" t="str">
        <f t="shared" si="139"/>
        <v>20180816-Nor-Bh-Cott01-Uvpo1-M0700-D060-T00412-G14-R05-0413.TIFF</v>
      </c>
      <c r="T2502" s="1"/>
      <c r="U2502" s="1"/>
      <c r="V2502" s="1"/>
      <c r="W2502" s="1"/>
      <c r="X2502" s="1"/>
    </row>
    <row r="2503" spans="1:24" x14ac:dyDescent="0.25">
      <c r="A2503" s="1" t="s">
        <v>854</v>
      </c>
      <c r="B2503" s="6" t="str">
        <f t="shared" si="138"/>
        <v>20180816</v>
      </c>
      <c r="C2503" s="6" t="s">
        <v>21</v>
      </c>
      <c r="D2503" s="6" t="s">
        <v>22</v>
      </c>
      <c r="E2503" s="1" t="s">
        <v>23</v>
      </c>
      <c r="F2503" s="1" t="s">
        <v>400</v>
      </c>
      <c r="G2503" s="1" t="s">
        <v>33</v>
      </c>
      <c r="H2503" s="1" t="s">
        <v>26</v>
      </c>
      <c r="I2503" s="1">
        <v>13</v>
      </c>
      <c r="J2503" s="1">
        <v>60</v>
      </c>
      <c r="K2503" s="47" t="str">
        <f>IF(F2503="NA","0000",IF(F2503="A04","1000",IF(F2503="A03","0700",IF(F2503="A02","0500",IF(F2503="A01","0200",ERROR)))))</f>
        <v>0700</v>
      </c>
      <c r="L2503" s="47" t="str">
        <f t="shared" si="137"/>
        <v>060</v>
      </c>
      <c r="M2503" s="48">
        <v>413</v>
      </c>
      <c r="N2503" s="49">
        <v>14</v>
      </c>
      <c r="O2503" s="49">
        <v>5</v>
      </c>
      <c r="P2503" s="1" t="s">
        <v>24</v>
      </c>
      <c r="Q2503" s="64"/>
      <c r="R2503" s="6" t="s">
        <v>855</v>
      </c>
      <c r="S2503" s="6" t="str">
        <f t="shared" si="139"/>
        <v>20180816-Nor-Bh-Cott01-Uvpo1-M0700-D060-T00413-G14-R05-0414.TIFF</v>
      </c>
      <c r="T2503" s="1"/>
      <c r="U2503" s="1"/>
      <c r="V2503" s="1"/>
      <c r="W2503" s="1"/>
      <c r="X2503" s="1"/>
    </row>
    <row r="2504" spans="1:24" x14ac:dyDescent="0.25">
      <c r="A2504" s="1" t="s">
        <v>856</v>
      </c>
      <c r="B2504" s="6" t="str">
        <f t="shared" si="138"/>
        <v>20180816</v>
      </c>
      <c r="C2504" s="6" t="s">
        <v>21</v>
      </c>
      <c r="D2504" s="6" t="s">
        <v>22</v>
      </c>
      <c r="E2504" s="1" t="s">
        <v>459</v>
      </c>
      <c r="F2504" s="1" t="s">
        <v>400</v>
      </c>
      <c r="G2504" s="1" t="s">
        <v>33</v>
      </c>
      <c r="H2504" s="1" t="s">
        <v>26</v>
      </c>
      <c r="I2504" s="1">
        <v>34</v>
      </c>
      <c r="J2504" s="1">
        <v>60</v>
      </c>
      <c r="K2504" s="47" t="str">
        <f>IF(F2504="NA","0000",IF(F2504="A04","1000",IF(F2504="A03","0700",IF(F2504="A02","0500",IF(F2504="A01","0200",ERROR)))))</f>
        <v>0700</v>
      </c>
      <c r="L2504" s="47" t="str">
        <f t="shared" si="137"/>
        <v>060</v>
      </c>
      <c r="M2504" s="48">
        <v>414</v>
      </c>
      <c r="N2504" s="49">
        <v>14</v>
      </c>
      <c r="O2504" s="49">
        <v>5</v>
      </c>
      <c r="P2504" s="1" t="s">
        <v>24</v>
      </c>
      <c r="Q2504" s="64"/>
      <c r="R2504" s="6" t="s">
        <v>857</v>
      </c>
      <c r="S2504" s="6" t="str">
        <f t="shared" si="139"/>
        <v>20180816-Nor-Bh-Nylo01-Uvpo1-M0700-D060-T00414-G14-R05-0415.TIFF</v>
      </c>
      <c r="T2504" s="1">
        <f>I2504-I2501</f>
        <v>34</v>
      </c>
      <c r="U2504" s="1">
        <f>I2502-I2500</f>
        <v>50</v>
      </c>
      <c r="V2504" s="1">
        <f>T2504/U2504</f>
        <v>0.68</v>
      </c>
      <c r="W2504" s="1"/>
      <c r="X2504" s="1"/>
    </row>
    <row r="2505" spans="1:24" x14ac:dyDescent="0.25">
      <c r="A2505" s="1" t="s">
        <v>858</v>
      </c>
      <c r="B2505" s="6" t="str">
        <f t="shared" si="138"/>
        <v>20180816</v>
      </c>
      <c r="C2505" s="6" t="s">
        <v>21</v>
      </c>
      <c r="D2505" s="6" t="s">
        <v>22</v>
      </c>
      <c r="E2505" s="1" t="s">
        <v>23</v>
      </c>
      <c r="F2505" s="1" t="s">
        <v>24</v>
      </c>
      <c r="G2505" s="1" t="s">
        <v>25</v>
      </c>
      <c r="H2505" s="1" t="s">
        <v>26</v>
      </c>
      <c r="I2505" s="1">
        <v>0</v>
      </c>
      <c r="J2505" s="1" t="s">
        <v>24</v>
      </c>
      <c r="K2505" s="47" t="str">
        <f>IF(F2505="NA","0000",IF(F2505="A04","1000",IF(F2505="A03","0700",IF(F2505="A02","0500",IF(F2505="A01","0200",ERROR)))))</f>
        <v>0000</v>
      </c>
      <c r="L2505" s="47" t="str">
        <f>IF(J2505="NA","000",TEXT(J2505,"000"))</f>
        <v>000</v>
      </c>
      <c r="M2505" s="48">
        <v>415</v>
      </c>
      <c r="N2505" s="49">
        <v>14</v>
      </c>
      <c r="O2505" s="49">
        <v>6</v>
      </c>
      <c r="P2505" s="1" t="s">
        <v>24</v>
      </c>
      <c r="Q2505" s="64"/>
      <c r="R2505" s="6" t="s">
        <v>859</v>
      </c>
      <c r="S2505" s="6" t="str">
        <f t="shared" si="139"/>
        <v>20180816-Nor-Bh-Cott01-Ndata-M0000-D000-T00415-G14-R06-0416.TIFF</v>
      </c>
      <c r="T2505" s="1"/>
      <c r="U2505" s="1"/>
      <c r="V2505" s="1"/>
      <c r="W2505" s="1"/>
      <c r="X2505" s="1"/>
    </row>
    <row r="2506" spans="1:24" x14ac:dyDescent="0.25">
      <c r="A2506" s="1" t="s">
        <v>860</v>
      </c>
      <c r="B2506" s="6" t="str">
        <f t="shared" si="138"/>
        <v>20180816</v>
      </c>
      <c r="C2506" s="6" t="s">
        <v>21</v>
      </c>
      <c r="D2506" s="6" t="s">
        <v>22</v>
      </c>
      <c r="E2506" s="1" t="s">
        <v>459</v>
      </c>
      <c r="F2506" s="1" t="s">
        <v>24</v>
      </c>
      <c r="G2506" s="1" t="s">
        <v>25</v>
      </c>
      <c r="H2506" s="1" t="s">
        <v>26</v>
      </c>
      <c r="I2506" s="1">
        <v>0</v>
      </c>
      <c r="J2506" s="1" t="s">
        <v>24</v>
      </c>
      <c r="K2506" s="47" t="str">
        <f>IF(F2506="NA","0000",IF(F2506="A04","1000",IF(F2506="A03","0700",IF(F2506="A02","0500",IF(F2506="A01","0200",ERROR)))))</f>
        <v>0000</v>
      </c>
      <c r="L2506" s="47" t="str">
        <f>IF(J2506="NA","000",TEXT(J2506,"000"))</f>
        <v>000</v>
      </c>
      <c r="M2506" s="48">
        <v>416</v>
      </c>
      <c r="N2506" s="49">
        <v>14</v>
      </c>
      <c r="O2506" s="49">
        <v>6</v>
      </c>
      <c r="P2506" s="1" t="s">
        <v>24</v>
      </c>
      <c r="Q2506" s="64"/>
      <c r="R2506" s="6" t="s">
        <v>861</v>
      </c>
      <c r="S2506" s="6" t="str">
        <f t="shared" si="139"/>
        <v>20180816-Nor-Bh-Nylo01-Ndata-M0000-D000-T00416-G14-R06-0417.TIFF</v>
      </c>
      <c r="T2506" s="1"/>
      <c r="U2506" s="1"/>
      <c r="V2506" s="1"/>
      <c r="W2506" s="1"/>
      <c r="X2506" s="1"/>
    </row>
    <row r="2507" spans="1:24" x14ac:dyDescent="0.25">
      <c r="A2507" s="1" t="s">
        <v>862</v>
      </c>
      <c r="B2507" s="6" t="str">
        <f t="shared" si="138"/>
        <v>20180816</v>
      </c>
      <c r="C2507" s="6" t="s">
        <v>21</v>
      </c>
      <c r="D2507" s="6" t="s">
        <v>22</v>
      </c>
      <c r="E2507" s="1" t="s">
        <v>23</v>
      </c>
      <c r="F2507" s="1" t="s">
        <v>400</v>
      </c>
      <c r="G2507" s="1" t="s">
        <v>33</v>
      </c>
      <c r="H2507" s="1" t="s">
        <v>26</v>
      </c>
      <c r="I2507" s="1">
        <v>72</v>
      </c>
      <c r="J2507" s="1">
        <v>60</v>
      </c>
      <c r="K2507" s="47" t="str">
        <f>IF(F2507="NA","0000",IF(F2507="A04","1000",IF(F2507="A03","0700",IF(F2507="A02","0500",IF(F2507="A01","0200",ERROR)))))</f>
        <v>0700</v>
      </c>
      <c r="L2507" s="47" t="str">
        <f>IF(J2507="NA","000",TEXT(J2507,"000"))</f>
        <v>060</v>
      </c>
      <c r="M2507" s="48">
        <v>417</v>
      </c>
      <c r="N2507" s="49">
        <v>14</v>
      </c>
      <c r="O2507" s="49">
        <v>6</v>
      </c>
      <c r="P2507" s="1" t="s">
        <v>24</v>
      </c>
      <c r="Q2507" s="64"/>
      <c r="R2507" s="6" t="s">
        <v>863</v>
      </c>
      <c r="S2507" s="6" t="str">
        <f t="shared" si="139"/>
        <v>20180816-Nor-Bh-Cott01-Uvpo1-M0700-D060-T00417-G14-R06-0418.TIFF</v>
      </c>
      <c r="T2507" s="1"/>
      <c r="U2507" s="1"/>
      <c r="V2507" s="1"/>
      <c r="W2507" s="1"/>
      <c r="X2507" s="1"/>
    </row>
    <row r="2508" spans="1:24" x14ac:dyDescent="0.25">
      <c r="A2508" s="1" t="s">
        <v>864</v>
      </c>
      <c r="B2508" s="6" t="str">
        <f t="shared" si="138"/>
        <v>20180816</v>
      </c>
      <c r="C2508" s="6" t="s">
        <v>21</v>
      </c>
      <c r="D2508" s="6" t="s">
        <v>22</v>
      </c>
      <c r="E2508" s="1" t="s">
        <v>23</v>
      </c>
      <c r="F2508" s="1" t="s">
        <v>400</v>
      </c>
      <c r="G2508" s="1" t="s">
        <v>33</v>
      </c>
      <c r="H2508" s="1" t="s">
        <v>26</v>
      </c>
      <c r="I2508" s="1">
        <v>25</v>
      </c>
      <c r="J2508" s="1">
        <v>60</v>
      </c>
      <c r="K2508" s="47" t="str">
        <f>IF(F2508="NA","0000",IF(F2508="A04","1000",IF(F2508="A03","0700",IF(F2508="A02","0500",IF(F2508="A01","0200",ERROR)))))</f>
        <v>0700</v>
      </c>
      <c r="L2508" s="47" t="str">
        <f>IF(J2508="NA","000",TEXT(J2508,"000"))</f>
        <v>060</v>
      </c>
      <c r="M2508" s="48">
        <v>418</v>
      </c>
      <c r="N2508" s="49">
        <v>14</v>
      </c>
      <c r="O2508" s="49">
        <v>6</v>
      </c>
      <c r="P2508" s="1" t="s">
        <v>24</v>
      </c>
      <c r="Q2508" s="64"/>
      <c r="R2508" s="6" t="s">
        <v>865</v>
      </c>
      <c r="S2508" s="6" t="str">
        <f t="shared" si="139"/>
        <v>20180816-Nor-Bh-Cott01-Uvpo1-M0700-D060-T00418-G14-R06-0419.TIFF</v>
      </c>
      <c r="T2508" s="1"/>
      <c r="U2508" s="1"/>
      <c r="V2508" s="1"/>
      <c r="W2508" s="1"/>
      <c r="X2508" s="1"/>
    </row>
    <row r="2509" spans="1:24" x14ac:dyDescent="0.25">
      <c r="A2509" s="1" t="s">
        <v>866</v>
      </c>
      <c r="B2509" s="6" t="str">
        <f t="shared" si="138"/>
        <v>20180816</v>
      </c>
      <c r="C2509" s="6" t="s">
        <v>21</v>
      </c>
      <c r="D2509" s="6" t="s">
        <v>22</v>
      </c>
      <c r="E2509" s="1" t="s">
        <v>459</v>
      </c>
      <c r="F2509" s="1" t="s">
        <v>400</v>
      </c>
      <c r="G2509" s="1" t="s">
        <v>33</v>
      </c>
      <c r="H2509" s="1" t="s">
        <v>26</v>
      </c>
      <c r="I2509" s="1">
        <v>35</v>
      </c>
      <c r="J2509" s="1">
        <v>60</v>
      </c>
      <c r="K2509" s="47" t="str">
        <f>IF(F2509="NA","0000",IF(F2509="A04","1000",IF(F2509="A03","0700",IF(F2509="A02","0500",IF(F2509="A01","0200",ERROR)))))</f>
        <v>0700</v>
      </c>
      <c r="L2509" s="47" t="str">
        <f>IF(J2509="NA","000",TEXT(J2509,"000"))</f>
        <v>060</v>
      </c>
      <c r="M2509" s="48">
        <v>419</v>
      </c>
      <c r="N2509" s="49">
        <v>14</v>
      </c>
      <c r="O2509" s="49">
        <v>6</v>
      </c>
      <c r="P2509" s="1" t="s">
        <v>24</v>
      </c>
      <c r="Q2509" s="64"/>
      <c r="R2509" s="6" t="s">
        <v>867</v>
      </c>
      <c r="S2509" s="6" t="str">
        <f t="shared" si="139"/>
        <v>20180816-Nor-Bh-Nylo01-Uvpo1-M0700-D060-T00419-G14-R06-0420.TIFF</v>
      </c>
      <c r="T2509" s="1">
        <f>I2509-I2506</f>
        <v>35</v>
      </c>
      <c r="U2509" s="1">
        <f>I2507-I2505</f>
        <v>72</v>
      </c>
      <c r="V2509" s="1">
        <f>T2509/U2509</f>
        <v>0.4861111111111111</v>
      </c>
      <c r="W2509" s="1"/>
      <c r="X2509" s="1"/>
    </row>
  </sheetData>
  <dataConsolidate topLabels="1" link="1">
    <dataRefs count="5">
      <dataRef ref="A1:W416" sheet="DataBh"/>
      <dataRef ref="A1:W980" sheet="DataEm"/>
      <dataRef ref="A1:W205" sheet="CombinedDatasets"/>
      <dataRef ref="A1:W666" sheet="DataSd"/>
      <dataRef ref="A1:W456" sheet="DataSg"/>
    </dataRefs>
  </dataConsolid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DataBh</vt:lpstr>
      <vt:lpstr>DataSd</vt:lpstr>
      <vt:lpstr>DataSg</vt:lpstr>
      <vt:lpstr>DataEm</vt:lpstr>
      <vt:lpstr>DataMl</vt:lpstr>
      <vt:lpstr>PaperFigures</vt:lpstr>
      <vt:lpstr>CombinedDatasets</vt:lpstr>
    </vt:vector>
  </TitlesOfParts>
  <Company>University of Dundee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Menard</dc:creator>
  <cp:lastModifiedBy>Herve Menard</cp:lastModifiedBy>
  <dcterms:created xsi:type="dcterms:W3CDTF">2019-10-30T08:32:29Z</dcterms:created>
  <dcterms:modified xsi:type="dcterms:W3CDTF">2019-11-22T14:52:54Z</dcterms:modified>
</cp:coreProperties>
</file>